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effrey\Documents\Folder Kuliah\Semester 7\Analitik Big Data\Week 8\"/>
    </mc:Choice>
  </mc:AlternateContent>
  <xr:revisionPtr revIDLastSave="0" documentId="13_ncr:1_{9FC9D986-0F7B-4F1F-9FC3-9129A514F7F4}" xr6:coauthVersionLast="47" xr6:coauthVersionMax="47" xr10:uidLastSave="{00000000-0000-0000-0000-000000000000}"/>
  <bookViews>
    <workbookView xWindow="-108" yWindow="-108" windowWidth="23256" windowHeight="12456" firstSheet="1" activeTab="1" xr2:uid="{C656D871-CA53-401B-9873-13C8E0EC66A3}"/>
  </bookViews>
  <sheets>
    <sheet name="__snloffice" sheetId="3" state="veryHidden" r:id="rId1"/>
    <sheet name="Imports" sheetId="22" r:id="rId2"/>
    <sheet name="DJI" sheetId="16" r:id="rId3"/>
    <sheet name="DJI Quarterly" sheetId="20" r:id="rId4"/>
    <sheet name="ROA" sheetId="10" r:id="rId5"/>
    <sheet name="CP" sheetId="2" r:id="rId6"/>
    <sheet name="r_CP" sheetId="21" r:id="rId7"/>
    <sheet name="TA" sheetId="9" r:id="rId8"/>
    <sheet name="MC" sheetId="15" r:id="rId9"/>
    <sheet name="r_MC" sheetId="19" r:id="rId10"/>
    <sheet name="log(MC)" sheetId="18" r:id="rId11"/>
  </sheets>
  <definedNames>
    <definedName name="CIQWBGuid" hidden="1">"7db9362d-cc82-4c6a-aefb-e03006e85c13"</definedName>
    <definedName name="CIQWBInfo" hidden="1">"{ ""CIQVersion"":""9.49.2423.4439""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"10/13/2022 00:31:39"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8" l="1"/>
  <c r="H2" i="18"/>
  <c r="I2" i="18"/>
  <c r="J2" i="18"/>
  <c r="K2" i="18"/>
  <c r="L2" i="18"/>
  <c r="M2" i="18"/>
  <c r="N2" i="18"/>
  <c r="G3" i="18"/>
  <c r="H3" i="18"/>
  <c r="I3" i="18"/>
  <c r="J3" i="18"/>
  <c r="K3" i="18"/>
  <c r="L3" i="18"/>
  <c r="M3" i="18"/>
  <c r="N3" i="18"/>
  <c r="G4" i="18"/>
  <c r="H4" i="18"/>
  <c r="I4" i="18"/>
  <c r="J4" i="18"/>
  <c r="K4" i="18"/>
  <c r="L4" i="18"/>
  <c r="M4" i="18"/>
  <c r="N4" i="18"/>
  <c r="G5" i="18"/>
  <c r="H5" i="18"/>
  <c r="I5" i="18"/>
  <c r="J5" i="18"/>
  <c r="K5" i="18"/>
  <c r="L5" i="18"/>
  <c r="M5" i="18"/>
  <c r="N5" i="18"/>
  <c r="G6" i="18"/>
  <c r="H6" i="18"/>
  <c r="I6" i="18"/>
  <c r="J6" i="18"/>
  <c r="K6" i="18"/>
  <c r="L6" i="18"/>
  <c r="M6" i="18"/>
  <c r="N6" i="18"/>
  <c r="G7" i="18"/>
  <c r="H7" i="18"/>
  <c r="I7" i="18"/>
  <c r="J7" i="18"/>
  <c r="K7" i="18"/>
  <c r="L7" i="18"/>
  <c r="M7" i="18"/>
  <c r="N7" i="18"/>
  <c r="G8" i="18"/>
  <c r="H8" i="18"/>
  <c r="I8" i="18"/>
  <c r="J8" i="18"/>
  <c r="K8" i="18"/>
  <c r="L8" i="18"/>
  <c r="M8" i="18"/>
  <c r="N8" i="18"/>
  <c r="G9" i="18"/>
  <c r="H9" i="18"/>
  <c r="I9" i="18"/>
  <c r="J9" i="18"/>
  <c r="K9" i="18"/>
  <c r="L9" i="18"/>
  <c r="M9" i="18"/>
  <c r="N9" i="18"/>
  <c r="G10" i="18"/>
  <c r="H10" i="18"/>
  <c r="I10" i="18"/>
  <c r="J10" i="18"/>
  <c r="K10" i="18"/>
  <c r="L10" i="18"/>
  <c r="M10" i="18"/>
  <c r="N10" i="18"/>
  <c r="G11" i="18"/>
  <c r="H11" i="18"/>
  <c r="I11" i="18"/>
  <c r="J11" i="18"/>
  <c r="K11" i="18"/>
  <c r="L11" i="18"/>
  <c r="M11" i="18"/>
  <c r="N11" i="18"/>
  <c r="G12" i="18"/>
  <c r="H12" i="18"/>
  <c r="I12" i="18"/>
  <c r="J12" i="18"/>
  <c r="K12" i="18"/>
  <c r="L12" i="18"/>
  <c r="M12" i="18"/>
  <c r="N12" i="18"/>
  <c r="G13" i="18"/>
  <c r="H13" i="18"/>
  <c r="I13" i="18"/>
  <c r="J13" i="18"/>
  <c r="K13" i="18"/>
  <c r="L13" i="18"/>
  <c r="M13" i="18"/>
  <c r="N13" i="18"/>
  <c r="G14" i="18"/>
  <c r="H14" i="18"/>
  <c r="I14" i="18"/>
  <c r="J14" i="18"/>
  <c r="K14" i="18"/>
  <c r="L14" i="18"/>
  <c r="M14" i="18"/>
  <c r="N14" i="18"/>
  <c r="G15" i="18"/>
  <c r="H15" i="18"/>
  <c r="I15" i="18"/>
  <c r="J15" i="18"/>
  <c r="K15" i="18"/>
  <c r="L15" i="18"/>
  <c r="M15" i="18"/>
  <c r="N15" i="18"/>
  <c r="G16" i="18"/>
  <c r="H16" i="18"/>
  <c r="I16" i="18"/>
  <c r="J16" i="18"/>
  <c r="K16" i="18"/>
  <c r="L16" i="18"/>
  <c r="M16" i="18"/>
  <c r="N16" i="18"/>
  <c r="G17" i="18"/>
  <c r="H17" i="18"/>
  <c r="I17" i="18"/>
  <c r="J17" i="18"/>
  <c r="K17" i="18"/>
  <c r="L17" i="18"/>
  <c r="M17" i="18"/>
  <c r="N17" i="18"/>
  <c r="G18" i="18"/>
  <c r="H18" i="18"/>
  <c r="I18" i="18"/>
  <c r="J18" i="18"/>
  <c r="K18" i="18"/>
  <c r="L18" i="18"/>
  <c r="M18" i="18"/>
  <c r="N18" i="18"/>
  <c r="G19" i="18"/>
  <c r="H19" i="18"/>
  <c r="I19" i="18"/>
  <c r="J19" i="18"/>
  <c r="K19" i="18"/>
  <c r="L19" i="18"/>
  <c r="M19" i="18"/>
  <c r="N19" i="18"/>
  <c r="G20" i="18"/>
  <c r="H20" i="18"/>
  <c r="I20" i="18"/>
  <c r="J20" i="18"/>
  <c r="K20" i="18"/>
  <c r="L20" i="18"/>
  <c r="M20" i="18"/>
  <c r="N20" i="18"/>
  <c r="G21" i="18"/>
  <c r="H21" i="18"/>
  <c r="I21" i="18"/>
  <c r="J21" i="18"/>
  <c r="K21" i="18"/>
  <c r="L21" i="18"/>
  <c r="M21" i="18"/>
  <c r="N21" i="18"/>
  <c r="G22" i="18"/>
  <c r="H22" i="18"/>
  <c r="I22" i="18"/>
  <c r="J22" i="18"/>
  <c r="K22" i="18"/>
  <c r="L22" i="18"/>
  <c r="M22" i="18"/>
  <c r="N22" i="18"/>
  <c r="G23" i="18"/>
  <c r="H23" i="18"/>
  <c r="I23" i="18"/>
  <c r="J23" i="18"/>
  <c r="K23" i="18"/>
  <c r="L23" i="18"/>
  <c r="M23" i="18"/>
  <c r="N23" i="18"/>
  <c r="G24" i="18"/>
  <c r="H24" i="18"/>
  <c r="I24" i="18"/>
  <c r="J24" i="18"/>
  <c r="K24" i="18"/>
  <c r="L24" i="18"/>
  <c r="M24" i="18"/>
  <c r="N24" i="18"/>
  <c r="G25" i="18"/>
  <c r="H25" i="18"/>
  <c r="I25" i="18"/>
  <c r="J25" i="18"/>
  <c r="K25" i="18"/>
  <c r="L25" i="18"/>
  <c r="M25" i="18"/>
  <c r="N25" i="18"/>
  <c r="G26" i="18"/>
  <c r="H26" i="18"/>
  <c r="I26" i="18"/>
  <c r="J26" i="18"/>
  <c r="K26" i="18"/>
  <c r="L26" i="18"/>
  <c r="M26" i="18"/>
  <c r="N26" i="18"/>
  <c r="G27" i="18"/>
  <c r="H27" i="18"/>
  <c r="I27" i="18"/>
  <c r="J27" i="18"/>
  <c r="K27" i="18"/>
  <c r="L27" i="18"/>
  <c r="M27" i="18"/>
  <c r="N27" i="18"/>
  <c r="G28" i="18"/>
  <c r="H28" i="18"/>
  <c r="I28" i="18"/>
  <c r="J28" i="18"/>
  <c r="K28" i="18"/>
  <c r="L28" i="18"/>
  <c r="M28" i="18"/>
  <c r="N28" i="18"/>
  <c r="G29" i="18"/>
  <c r="H29" i="18"/>
  <c r="I29" i="18"/>
  <c r="J29" i="18"/>
  <c r="K29" i="18"/>
  <c r="L29" i="18"/>
  <c r="M29" i="18"/>
  <c r="N29" i="18"/>
  <c r="G30" i="18"/>
  <c r="H30" i="18"/>
  <c r="I30" i="18"/>
  <c r="J30" i="18"/>
  <c r="K30" i="18"/>
  <c r="L30" i="18"/>
  <c r="M30" i="18"/>
  <c r="N30" i="18"/>
  <c r="G31" i="18"/>
  <c r="H31" i="18"/>
  <c r="I31" i="18"/>
  <c r="J31" i="18"/>
  <c r="K31" i="18"/>
  <c r="L31" i="18"/>
  <c r="M31" i="18"/>
  <c r="N31" i="18"/>
  <c r="G32" i="18"/>
  <c r="H32" i="18"/>
  <c r="I32" i="18"/>
  <c r="J32" i="18"/>
  <c r="K32" i="18"/>
  <c r="L32" i="18"/>
  <c r="M32" i="18"/>
  <c r="N32" i="18"/>
  <c r="G33" i="18"/>
  <c r="H33" i="18"/>
  <c r="I33" i="18"/>
  <c r="J33" i="18"/>
  <c r="K33" i="18"/>
  <c r="L33" i="18"/>
  <c r="M33" i="18"/>
  <c r="N33" i="18"/>
  <c r="G34" i="18"/>
  <c r="H34" i="18"/>
  <c r="I34" i="18"/>
  <c r="J34" i="18"/>
  <c r="K34" i="18"/>
  <c r="L34" i="18"/>
  <c r="M34" i="18"/>
  <c r="N34" i="18"/>
  <c r="G35" i="18"/>
  <c r="H35" i="18"/>
  <c r="I35" i="18"/>
  <c r="J35" i="18"/>
  <c r="K35" i="18"/>
  <c r="L35" i="18"/>
  <c r="M35" i="18"/>
  <c r="N35" i="18"/>
  <c r="G36" i="18"/>
  <c r="H36" i="18"/>
  <c r="I36" i="18"/>
  <c r="J36" i="18"/>
  <c r="K36" i="18"/>
  <c r="L36" i="18"/>
  <c r="M36" i="18"/>
  <c r="N36" i="18"/>
  <c r="G37" i="18"/>
  <c r="H37" i="18"/>
  <c r="I37" i="18"/>
  <c r="J37" i="18"/>
  <c r="K37" i="18"/>
  <c r="L37" i="18"/>
  <c r="M37" i="18"/>
  <c r="N37" i="18"/>
  <c r="G38" i="18"/>
  <c r="H38" i="18"/>
  <c r="I38" i="18"/>
  <c r="J38" i="18"/>
  <c r="K38" i="18"/>
  <c r="L38" i="18"/>
  <c r="M38" i="18"/>
  <c r="N38" i="18"/>
  <c r="G39" i="18"/>
  <c r="H39" i="18"/>
  <c r="I39" i="18"/>
  <c r="J39" i="18"/>
  <c r="K39" i="18"/>
  <c r="L39" i="18"/>
  <c r="M39" i="18"/>
  <c r="N39" i="18"/>
  <c r="G40" i="18"/>
  <c r="H40" i="18"/>
  <c r="I40" i="18"/>
  <c r="J40" i="18"/>
  <c r="K40" i="18"/>
  <c r="L40" i="18"/>
  <c r="M40" i="18"/>
  <c r="N40" i="18"/>
  <c r="G41" i="18"/>
  <c r="H41" i="18"/>
  <c r="I41" i="18"/>
  <c r="J41" i="18"/>
  <c r="K41" i="18"/>
  <c r="L41" i="18"/>
  <c r="M41" i="18"/>
  <c r="N41" i="18"/>
  <c r="G42" i="18"/>
  <c r="H42" i="18"/>
  <c r="I42" i="18"/>
  <c r="J42" i="18"/>
  <c r="K42" i="18"/>
  <c r="L42" i="18"/>
  <c r="M42" i="18"/>
  <c r="N42" i="18"/>
  <c r="G43" i="18"/>
  <c r="H43" i="18"/>
  <c r="I43" i="18"/>
  <c r="J43" i="18"/>
  <c r="K43" i="18"/>
  <c r="L43" i="18"/>
  <c r="M43" i="18"/>
  <c r="N43" i="18"/>
  <c r="G44" i="18"/>
  <c r="H44" i="18"/>
  <c r="I44" i="18"/>
  <c r="J44" i="18"/>
  <c r="K44" i="18"/>
  <c r="L44" i="18"/>
  <c r="M44" i="18"/>
  <c r="N44" i="18"/>
  <c r="G45" i="18"/>
  <c r="H45" i="18"/>
  <c r="I45" i="18"/>
  <c r="J45" i="18"/>
  <c r="K45" i="18"/>
  <c r="L45" i="18"/>
  <c r="M45" i="18"/>
  <c r="N45" i="18"/>
  <c r="G46" i="18"/>
  <c r="H46" i="18"/>
  <c r="I46" i="18"/>
  <c r="J46" i="18"/>
  <c r="K46" i="18"/>
  <c r="L46" i="18"/>
  <c r="M46" i="18"/>
  <c r="N46" i="18"/>
  <c r="G47" i="18"/>
  <c r="H47" i="18"/>
  <c r="I47" i="18"/>
  <c r="J47" i="18"/>
  <c r="K47" i="18"/>
  <c r="L47" i="18"/>
  <c r="M47" i="18"/>
  <c r="N47" i="18"/>
  <c r="G48" i="18"/>
  <c r="H48" i="18"/>
  <c r="I48" i="18"/>
  <c r="J48" i="18"/>
  <c r="K48" i="18"/>
  <c r="L48" i="18"/>
  <c r="M48" i="18"/>
  <c r="N48" i="18"/>
  <c r="G49" i="18"/>
  <c r="H49" i="18"/>
  <c r="I49" i="18"/>
  <c r="J49" i="18"/>
  <c r="K49" i="18"/>
  <c r="L49" i="18"/>
  <c r="M49" i="18"/>
  <c r="N49" i="18"/>
  <c r="G50" i="18"/>
  <c r="H50" i="18"/>
  <c r="I50" i="18"/>
  <c r="J50" i="18"/>
  <c r="K50" i="18"/>
  <c r="L50" i="18"/>
  <c r="M50" i="18"/>
  <c r="N50" i="18"/>
  <c r="G51" i="18"/>
  <c r="H51" i="18"/>
  <c r="I51" i="18"/>
  <c r="J51" i="18"/>
  <c r="K51" i="18"/>
  <c r="L51" i="18"/>
  <c r="M51" i="18"/>
  <c r="N51" i="18"/>
  <c r="G52" i="18"/>
  <c r="H52" i="18"/>
  <c r="I52" i="18"/>
  <c r="J52" i="18"/>
  <c r="K52" i="18"/>
  <c r="L52" i="18"/>
  <c r="M52" i="18"/>
  <c r="N52" i="18"/>
  <c r="G53" i="18"/>
  <c r="H53" i="18"/>
  <c r="I53" i="18"/>
  <c r="J53" i="18"/>
  <c r="K53" i="18"/>
  <c r="L53" i="18"/>
  <c r="M53" i="18"/>
  <c r="N53" i="18"/>
  <c r="G54" i="18"/>
  <c r="H54" i="18"/>
  <c r="I54" i="18"/>
  <c r="J54" i="18"/>
  <c r="K54" i="18"/>
  <c r="L54" i="18"/>
  <c r="M54" i="18"/>
  <c r="N54" i="18"/>
  <c r="G55" i="18"/>
  <c r="H55" i="18"/>
  <c r="I55" i="18"/>
  <c r="J55" i="18"/>
  <c r="K55" i="18"/>
  <c r="L55" i="18"/>
  <c r="M55" i="18"/>
  <c r="N55" i="18"/>
  <c r="G56" i="18"/>
  <c r="H56" i="18"/>
  <c r="I56" i="18"/>
  <c r="J56" i="18"/>
  <c r="K56" i="18"/>
  <c r="L56" i="18"/>
  <c r="M56" i="18"/>
  <c r="N56" i="18"/>
  <c r="G57" i="18"/>
  <c r="H57" i="18"/>
  <c r="I57" i="18"/>
  <c r="J57" i="18"/>
  <c r="K57" i="18"/>
  <c r="L57" i="18"/>
  <c r="M57" i="18"/>
  <c r="N57" i="18"/>
  <c r="G58" i="18"/>
  <c r="H58" i="18"/>
  <c r="I58" i="18"/>
  <c r="J58" i="18"/>
  <c r="K58" i="18"/>
  <c r="L58" i="18"/>
  <c r="M58" i="18"/>
  <c r="N58" i="18"/>
  <c r="G59" i="18"/>
  <c r="H59" i="18"/>
  <c r="I59" i="18"/>
  <c r="J59" i="18"/>
  <c r="K59" i="18"/>
  <c r="L59" i="18"/>
  <c r="M59" i="18"/>
  <c r="N59" i="18"/>
  <c r="G60" i="18"/>
  <c r="H60" i="18"/>
  <c r="I60" i="18"/>
  <c r="J60" i="18"/>
  <c r="K60" i="18"/>
  <c r="L60" i="18"/>
  <c r="M60" i="18"/>
  <c r="N60" i="18"/>
  <c r="G61" i="18"/>
  <c r="H61" i="18"/>
  <c r="I61" i="18"/>
  <c r="J61" i="18"/>
  <c r="K61" i="18"/>
  <c r="L61" i="18"/>
  <c r="M61" i="18"/>
  <c r="N61" i="18"/>
  <c r="G62" i="18"/>
  <c r="H62" i="18"/>
  <c r="I62" i="18"/>
  <c r="J62" i="18"/>
  <c r="K62" i="18"/>
  <c r="L62" i="18"/>
  <c r="M62" i="18"/>
  <c r="N62" i="18"/>
  <c r="G63" i="18"/>
  <c r="H63" i="18"/>
  <c r="I63" i="18"/>
  <c r="J63" i="18"/>
  <c r="K63" i="18"/>
  <c r="L63" i="18"/>
  <c r="M63" i="18"/>
  <c r="N63" i="18"/>
  <c r="G64" i="18"/>
  <c r="H64" i="18"/>
  <c r="I64" i="18"/>
  <c r="J64" i="18"/>
  <c r="K64" i="18"/>
  <c r="L64" i="18"/>
  <c r="M64" i="18"/>
  <c r="N64" i="18"/>
  <c r="G65" i="18"/>
  <c r="H65" i="18"/>
  <c r="I65" i="18"/>
  <c r="J65" i="18"/>
  <c r="K65" i="18"/>
  <c r="L65" i="18"/>
  <c r="M65" i="18"/>
  <c r="N65" i="18"/>
  <c r="G66" i="18"/>
  <c r="H66" i="18"/>
  <c r="I66" i="18"/>
  <c r="J66" i="18"/>
  <c r="K66" i="18"/>
  <c r="L66" i="18"/>
  <c r="M66" i="18"/>
  <c r="N66" i="18"/>
  <c r="G67" i="18"/>
  <c r="H67" i="18"/>
  <c r="I67" i="18"/>
  <c r="J67" i="18"/>
  <c r="K67" i="18"/>
  <c r="L67" i="18"/>
  <c r="M67" i="18"/>
  <c r="N67" i="18"/>
  <c r="G68" i="18"/>
  <c r="H68" i="18"/>
  <c r="I68" i="18"/>
  <c r="J68" i="18"/>
  <c r="K68" i="18"/>
  <c r="L68" i="18"/>
  <c r="M68" i="18"/>
  <c r="N68" i="18"/>
  <c r="G69" i="18"/>
  <c r="H69" i="18"/>
  <c r="I69" i="18"/>
  <c r="J69" i="18"/>
  <c r="K69" i="18"/>
  <c r="L69" i="18"/>
  <c r="M69" i="18"/>
  <c r="N69" i="18"/>
  <c r="G70" i="18"/>
  <c r="H70" i="18"/>
  <c r="I70" i="18"/>
  <c r="J70" i="18"/>
  <c r="K70" i="18"/>
  <c r="L70" i="18"/>
  <c r="M70" i="18"/>
  <c r="N70" i="18"/>
  <c r="G71" i="18"/>
  <c r="H71" i="18"/>
  <c r="I71" i="18"/>
  <c r="J71" i="18"/>
  <c r="K71" i="18"/>
  <c r="L71" i="18"/>
  <c r="M71" i="18"/>
  <c r="N71" i="18"/>
  <c r="G72" i="18"/>
  <c r="H72" i="18"/>
  <c r="I72" i="18"/>
  <c r="J72" i="18"/>
  <c r="K72" i="18"/>
  <c r="L72" i="18"/>
  <c r="M72" i="18"/>
  <c r="N72" i="18"/>
  <c r="G73" i="18"/>
  <c r="H73" i="18"/>
  <c r="I73" i="18"/>
  <c r="J73" i="18"/>
  <c r="K73" i="18"/>
  <c r="L73" i="18"/>
  <c r="M73" i="18"/>
  <c r="N73" i="18"/>
  <c r="G74" i="18"/>
  <c r="H74" i="18"/>
  <c r="I74" i="18"/>
  <c r="J74" i="18"/>
  <c r="K74" i="18"/>
  <c r="L74" i="18"/>
  <c r="M74" i="18"/>
  <c r="N74" i="18"/>
  <c r="G75" i="18"/>
  <c r="H75" i="18"/>
  <c r="I75" i="18"/>
  <c r="J75" i="18"/>
  <c r="K75" i="18"/>
  <c r="L75" i="18"/>
  <c r="M75" i="18"/>
  <c r="N75" i="18"/>
  <c r="G76" i="18"/>
  <c r="H76" i="18"/>
  <c r="I76" i="18"/>
  <c r="J76" i="18"/>
  <c r="K76" i="18"/>
  <c r="L76" i="18"/>
  <c r="M76" i="18"/>
  <c r="N76" i="18"/>
  <c r="G77" i="18"/>
  <c r="H77" i="18"/>
  <c r="I77" i="18"/>
  <c r="J77" i="18"/>
  <c r="K77" i="18"/>
  <c r="L77" i="18"/>
  <c r="M77" i="18"/>
  <c r="N77" i="18"/>
  <c r="G78" i="18"/>
  <c r="H78" i="18"/>
  <c r="I78" i="18"/>
  <c r="J78" i="18"/>
  <c r="K78" i="18"/>
  <c r="L78" i="18"/>
  <c r="M78" i="18"/>
  <c r="N78" i="18"/>
  <c r="G79" i="18"/>
  <c r="H79" i="18"/>
  <c r="I79" i="18"/>
  <c r="J79" i="18"/>
  <c r="K79" i="18"/>
  <c r="L79" i="18"/>
  <c r="M79" i="18"/>
  <c r="N79" i="18"/>
  <c r="G80" i="18"/>
  <c r="H80" i="18"/>
  <c r="I80" i="18"/>
  <c r="J80" i="18"/>
  <c r="K80" i="18"/>
  <c r="L80" i="18"/>
  <c r="M80" i="18"/>
  <c r="N80" i="18"/>
  <c r="G81" i="18"/>
  <c r="H81" i="18"/>
  <c r="I81" i="18"/>
  <c r="J81" i="18"/>
  <c r="K81" i="18"/>
  <c r="L81" i="18"/>
  <c r="M81" i="18"/>
  <c r="N81" i="18"/>
  <c r="G82" i="18"/>
  <c r="H82" i="18"/>
  <c r="I82" i="18"/>
  <c r="J82" i="18"/>
  <c r="K82" i="18"/>
  <c r="L82" i="18"/>
  <c r="M82" i="18"/>
  <c r="N82" i="18"/>
  <c r="G83" i="18"/>
  <c r="H83" i="18"/>
  <c r="I83" i="18"/>
  <c r="J83" i="18"/>
  <c r="K83" i="18"/>
  <c r="L83" i="18"/>
  <c r="M83" i="18"/>
  <c r="N83" i="18"/>
  <c r="G84" i="18"/>
  <c r="H84" i="18"/>
  <c r="I84" i="18"/>
  <c r="J84" i="18"/>
  <c r="K84" i="18"/>
  <c r="L84" i="18"/>
  <c r="M84" i="18"/>
  <c r="N84" i="18"/>
  <c r="G85" i="18"/>
  <c r="H85" i="18"/>
  <c r="I85" i="18"/>
  <c r="J85" i="18"/>
  <c r="K85" i="18"/>
  <c r="L85" i="18"/>
  <c r="M85" i="18"/>
  <c r="N85" i="18"/>
  <c r="G86" i="18"/>
  <c r="H86" i="18"/>
  <c r="I86" i="18"/>
  <c r="J86" i="18"/>
  <c r="K86" i="18"/>
  <c r="L86" i="18"/>
  <c r="M86" i="18"/>
  <c r="N86" i="18"/>
  <c r="G87" i="18"/>
  <c r="H87" i="18"/>
  <c r="I87" i="18"/>
  <c r="J87" i="18"/>
  <c r="K87" i="18"/>
  <c r="L87" i="18"/>
  <c r="M87" i="18"/>
  <c r="N87" i="18"/>
  <c r="G88" i="18"/>
  <c r="H88" i="18"/>
  <c r="I88" i="18"/>
  <c r="J88" i="18"/>
  <c r="K88" i="18"/>
  <c r="L88" i="18"/>
  <c r="M88" i="18"/>
  <c r="N88" i="18"/>
  <c r="G89" i="18"/>
  <c r="H89" i="18"/>
  <c r="I89" i="18"/>
  <c r="J89" i="18"/>
  <c r="K89" i="18"/>
  <c r="L89" i="18"/>
  <c r="M89" i="18"/>
  <c r="N89" i="18"/>
  <c r="G90" i="18"/>
  <c r="H90" i="18"/>
  <c r="I90" i="18"/>
  <c r="J90" i="18"/>
  <c r="K90" i="18"/>
  <c r="L90" i="18"/>
  <c r="M90" i="18"/>
  <c r="N90" i="18"/>
  <c r="G91" i="18"/>
  <c r="H91" i="18"/>
  <c r="I91" i="18"/>
  <c r="J91" i="18"/>
  <c r="K91" i="18"/>
  <c r="L91" i="18"/>
  <c r="M91" i="18"/>
  <c r="N91" i="18"/>
  <c r="G92" i="18"/>
  <c r="H92" i="18"/>
  <c r="I92" i="18"/>
  <c r="J92" i="18"/>
  <c r="K92" i="18"/>
  <c r="L92" i="18"/>
  <c r="M92" i="18"/>
  <c r="N92" i="18"/>
  <c r="G93" i="18"/>
  <c r="H93" i="18"/>
  <c r="I93" i="18"/>
  <c r="J93" i="18"/>
  <c r="K93" i="18"/>
  <c r="L93" i="18"/>
  <c r="M93" i="18"/>
  <c r="N93" i="18"/>
  <c r="G94" i="18"/>
  <c r="H94" i="18"/>
  <c r="I94" i="18"/>
  <c r="J94" i="18"/>
  <c r="K94" i="18"/>
  <c r="L94" i="18"/>
  <c r="M94" i="18"/>
  <c r="N94" i="18"/>
  <c r="G95" i="18"/>
  <c r="H95" i="18"/>
  <c r="I95" i="18"/>
  <c r="J95" i="18"/>
  <c r="K95" i="18"/>
  <c r="L95" i="18"/>
  <c r="M95" i="18"/>
  <c r="N95" i="18"/>
  <c r="G96" i="18"/>
  <c r="H96" i="18"/>
  <c r="I96" i="18"/>
  <c r="J96" i="18"/>
  <c r="K96" i="18"/>
  <c r="L96" i="18"/>
  <c r="M96" i="18"/>
  <c r="N96" i="18"/>
  <c r="G97" i="18"/>
  <c r="H97" i="18"/>
  <c r="I97" i="18"/>
  <c r="J97" i="18"/>
  <c r="K97" i="18"/>
  <c r="L97" i="18"/>
  <c r="M97" i="18"/>
  <c r="N97" i="18"/>
  <c r="G98" i="18"/>
  <c r="H98" i="18"/>
  <c r="I98" i="18"/>
  <c r="J98" i="18"/>
  <c r="K98" i="18"/>
  <c r="L98" i="18"/>
  <c r="M98" i="18"/>
  <c r="N98" i="18"/>
  <c r="G99" i="18"/>
  <c r="H99" i="18"/>
  <c r="I99" i="18"/>
  <c r="J99" i="18"/>
  <c r="K99" i="18"/>
  <c r="L99" i="18"/>
  <c r="M99" i="18"/>
  <c r="N99" i="18"/>
  <c r="G100" i="18"/>
  <c r="H100" i="18"/>
  <c r="I100" i="18"/>
  <c r="J100" i="18"/>
  <c r="K100" i="18"/>
  <c r="L100" i="18"/>
  <c r="M100" i="18"/>
  <c r="N100" i="18"/>
  <c r="G101" i="18"/>
  <c r="H101" i="18"/>
  <c r="I101" i="18"/>
  <c r="J101" i="18"/>
  <c r="K101" i="18"/>
  <c r="L101" i="18"/>
  <c r="M101" i="18"/>
  <c r="N101" i="18"/>
  <c r="G102" i="18"/>
  <c r="H102" i="18"/>
  <c r="I102" i="18"/>
  <c r="J102" i="18"/>
  <c r="K102" i="18"/>
  <c r="L102" i="18"/>
  <c r="M102" i="18"/>
  <c r="N102" i="18"/>
  <c r="G103" i="18"/>
  <c r="H103" i="18"/>
  <c r="I103" i="18"/>
  <c r="J103" i="18"/>
  <c r="K103" i="18"/>
  <c r="L103" i="18"/>
  <c r="M103" i="18"/>
  <c r="N103" i="18"/>
  <c r="G104" i="18"/>
  <c r="H104" i="18"/>
  <c r="I104" i="18"/>
  <c r="J104" i="18"/>
  <c r="K104" i="18"/>
  <c r="L104" i="18"/>
  <c r="M104" i="18"/>
  <c r="N104" i="18"/>
  <c r="G105" i="18"/>
  <c r="H105" i="18"/>
  <c r="I105" i="18"/>
  <c r="J105" i="18"/>
  <c r="K105" i="18"/>
  <c r="L105" i="18"/>
  <c r="M105" i="18"/>
  <c r="N105" i="18"/>
  <c r="G106" i="18"/>
  <c r="H106" i="18"/>
  <c r="I106" i="18"/>
  <c r="J106" i="18"/>
  <c r="K106" i="18"/>
  <c r="L106" i="18"/>
  <c r="M106" i="18"/>
  <c r="N106" i="18"/>
  <c r="G107" i="18"/>
  <c r="H107" i="18"/>
  <c r="I107" i="18"/>
  <c r="J107" i="18"/>
  <c r="K107" i="18"/>
  <c r="L107" i="18"/>
  <c r="M107" i="18"/>
  <c r="N107" i="18"/>
  <c r="G108" i="18"/>
  <c r="H108" i="18"/>
  <c r="I108" i="18"/>
  <c r="J108" i="18"/>
  <c r="K108" i="18"/>
  <c r="L108" i="18"/>
  <c r="M108" i="18"/>
  <c r="N108" i="18"/>
  <c r="G109" i="18"/>
  <c r="H109" i="18"/>
  <c r="I109" i="18"/>
  <c r="J109" i="18"/>
  <c r="K109" i="18"/>
  <c r="L109" i="18"/>
  <c r="M109" i="18"/>
  <c r="N109" i="18"/>
  <c r="G110" i="18"/>
  <c r="H110" i="18"/>
  <c r="I110" i="18"/>
  <c r="J110" i="18"/>
  <c r="K110" i="18"/>
  <c r="L110" i="18"/>
  <c r="M110" i="18"/>
  <c r="N110" i="18"/>
  <c r="G111" i="18"/>
  <c r="H111" i="18"/>
  <c r="I111" i="18"/>
  <c r="J111" i="18"/>
  <c r="K111" i="18"/>
  <c r="L111" i="18"/>
  <c r="M111" i="18"/>
  <c r="N111" i="18"/>
  <c r="G112" i="18"/>
  <c r="H112" i="18"/>
  <c r="I112" i="18"/>
  <c r="J112" i="18"/>
  <c r="K112" i="18"/>
  <c r="L112" i="18"/>
  <c r="M112" i="18"/>
  <c r="N112" i="18"/>
  <c r="G113" i="18"/>
  <c r="H113" i="18"/>
  <c r="I113" i="18"/>
  <c r="J113" i="18"/>
  <c r="K113" i="18"/>
  <c r="L113" i="18"/>
  <c r="M113" i="18"/>
  <c r="N113" i="18"/>
  <c r="G114" i="18"/>
  <c r="H114" i="18"/>
  <c r="I114" i="18"/>
  <c r="J114" i="18"/>
  <c r="K114" i="18"/>
  <c r="L114" i="18"/>
  <c r="M114" i="18"/>
  <c r="N114" i="18"/>
  <c r="G115" i="18"/>
  <c r="H115" i="18"/>
  <c r="I115" i="18"/>
  <c r="J115" i="18"/>
  <c r="K115" i="18"/>
  <c r="L115" i="18"/>
  <c r="M115" i="18"/>
  <c r="N115" i="18"/>
  <c r="G116" i="18"/>
  <c r="H116" i="18"/>
  <c r="I116" i="18"/>
  <c r="J116" i="18"/>
  <c r="K116" i="18"/>
  <c r="L116" i="18"/>
  <c r="M116" i="18"/>
  <c r="N116" i="18"/>
  <c r="G117" i="18"/>
  <c r="H117" i="18"/>
  <c r="I117" i="18"/>
  <c r="J117" i="18"/>
  <c r="K117" i="18"/>
  <c r="L117" i="18"/>
  <c r="M117" i="18"/>
  <c r="N117" i="18"/>
  <c r="G118" i="18"/>
  <c r="H118" i="18"/>
  <c r="I118" i="18"/>
  <c r="J118" i="18"/>
  <c r="K118" i="18"/>
  <c r="L118" i="18"/>
  <c r="M118" i="18"/>
  <c r="N118" i="18"/>
  <c r="G119" i="18"/>
  <c r="H119" i="18"/>
  <c r="I119" i="18"/>
  <c r="J119" i="18"/>
  <c r="K119" i="18"/>
  <c r="L119" i="18"/>
  <c r="M119" i="18"/>
  <c r="N119" i="18"/>
  <c r="G120" i="18"/>
  <c r="H120" i="18"/>
  <c r="I120" i="18"/>
  <c r="J120" i="18"/>
  <c r="K120" i="18"/>
  <c r="L120" i="18"/>
  <c r="M120" i="18"/>
  <c r="N120" i="18"/>
  <c r="G121" i="18"/>
  <c r="H121" i="18"/>
  <c r="I121" i="18"/>
  <c r="J121" i="18"/>
  <c r="K121" i="18"/>
  <c r="L121" i="18"/>
  <c r="M121" i="18"/>
  <c r="N121" i="18"/>
  <c r="G122" i="18"/>
  <c r="H122" i="18"/>
  <c r="I122" i="18"/>
  <c r="J122" i="18"/>
  <c r="K122" i="18"/>
  <c r="L122" i="18"/>
  <c r="M122" i="18"/>
  <c r="N122" i="18"/>
  <c r="G123" i="18"/>
  <c r="H123" i="18"/>
  <c r="I123" i="18"/>
  <c r="J123" i="18"/>
  <c r="K123" i="18"/>
  <c r="L123" i="18"/>
  <c r="M123" i="18"/>
  <c r="N123" i="18"/>
  <c r="G124" i="18"/>
  <c r="H124" i="18"/>
  <c r="I124" i="18"/>
  <c r="J124" i="18"/>
  <c r="K124" i="18"/>
  <c r="L124" i="18"/>
  <c r="M124" i="18"/>
  <c r="N124" i="18"/>
  <c r="G125" i="18"/>
  <c r="H125" i="18"/>
  <c r="I125" i="18"/>
  <c r="J125" i="18"/>
  <c r="K125" i="18"/>
  <c r="L125" i="18"/>
  <c r="M125" i="18"/>
  <c r="N125" i="18"/>
  <c r="G126" i="18"/>
  <c r="H126" i="18"/>
  <c r="I126" i="18"/>
  <c r="J126" i="18"/>
  <c r="K126" i="18"/>
  <c r="L126" i="18"/>
  <c r="M126" i="18"/>
  <c r="N126" i="18"/>
  <c r="G127" i="18"/>
  <c r="H127" i="18"/>
  <c r="I127" i="18"/>
  <c r="J127" i="18"/>
  <c r="K127" i="18"/>
  <c r="L127" i="18"/>
  <c r="M127" i="18"/>
  <c r="N127" i="18"/>
  <c r="G128" i="18"/>
  <c r="H128" i="18"/>
  <c r="I128" i="18"/>
  <c r="J128" i="18"/>
  <c r="K128" i="18"/>
  <c r="L128" i="18"/>
  <c r="M128" i="18"/>
  <c r="N128" i="18"/>
  <c r="G129" i="18"/>
  <c r="H129" i="18"/>
  <c r="I129" i="18"/>
  <c r="J129" i="18"/>
  <c r="K129" i="18"/>
  <c r="L129" i="18"/>
  <c r="M129" i="18"/>
  <c r="N129" i="18"/>
  <c r="G130" i="18"/>
  <c r="H130" i="18"/>
  <c r="I130" i="18"/>
  <c r="J130" i="18"/>
  <c r="K130" i="18"/>
  <c r="L130" i="18"/>
  <c r="M130" i="18"/>
  <c r="N130" i="18"/>
  <c r="G131" i="18"/>
  <c r="H131" i="18"/>
  <c r="I131" i="18"/>
  <c r="J131" i="18"/>
  <c r="K131" i="18"/>
  <c r="L131" i="18"/>
  <c r="M131" i="18"/>
  <c r="N131" i="18"/>
  <c r="G132" i="18"/>
  <c r="H132" i="18"/>
  <c r="I132" i="18"/>
  <c r="J132" i="18"/>
  <c r="K132" i="18"/>
  <c r="L132" i="18"/>
  <c r="M132" i="18"/>
  <c r="N132" i="18"/>
  <c r="G133" i="18"/>
  <c r="H133" i="18"/>
  <c r="I133" i="18"/>
  <c r="J133" i="18"/>
  <c r="K133" i="18"/>
  <c r="L133" i="18"/>
  <c r="M133" i="18"/>
  <c r="N133" i="18"/>
  <c r="G134" i="18"/>
  <c r="H134" i="18"/>
  <c r="I134" i="18"/>
  <c r="J134" i="18"/>
  <c r="K134" i="18"/>
  <c r="L134" i="18"/>
  <c r="M134" i="18"/>
  <c r="N134" i="18"/>
  <c r="G135" i="18"/>
  <c r="H135" i="18"/>
  <c r="I135" i="18"/>
  <c r="J135" i="18"/>
  <c r="K135" i="18"/>
  <c r="L135" i="18"/>
  <c r="M135" i="18"/>
  <c r="N135" i="18"/>
  <c r="G136" i="18"/>
  <c r="H136" i="18"/>
  <c r="I136" i="18"/>
  <c r="J136" i="18"/>
  <c r="K136" i="18"/>
  <c r="L136" i="18"/>
  <c r="M136" i="18"/>
  <c r="N136" i="18"/>
  <c r="G137" i="18"/>
  <c r="H137" i="18"/>
  <c r="I137" i="18"/>
  <c r="J137" i="18"/>
  <c r="K137" i="18"/>
  <c r="L137" i="18"/>
  <c r="M137" i="18"/>
  <c r="N137" i="18"/>
  <c r="G138" i="18"/>
  <c r="H138" i="18"/>
  <c r="I138" i="18"/>
  <c r="J138" i="18"/>
  <c r="K138" i="18"/>
  <c r="L138" i="18"/>
  <c r="M138" i="18"/>
  <c r="N138" i="18"/>
  <c r="G139" i="18"/>
  <c r="H139" i="18"/>
  <c r="I139" i="18"/>
  <c r="J139" i="18"/>
  <c r="K139" i="18"/>
  <c r="L139" i="18"/>
  <c r="M139" i="18"/>
  <c r="N139" i="18"/>
  <c r="G140" i="18"/>
  <c r="H140" i="18"/>
  <c r="I140" i="18"/>
  <c r="J140" i="18"/>
  <c r="K140" i="18"/>
  <c r="L140" i="18"/>
  <c r="M140" i="18"/>
  <c r="N140" i="18"/>
  <c r="G141" i="18"/>
  <c r="H141" i="18"/>
  <c r="I141" i="18"/>
  <c r="J141" i="18"/>
  <c r="K141" i="18"/>
  <c r="L141" i="18"/>
  <c r="M141" i="18"/>
  <c r="N141" i="18"/>
  <c r="G142" i="18"/>
  <c r="H142" i="18"/>
  <c r="I142" i="18"/>
  <c r="J142" i="18"/>
  <c r="K142" i="18"/>
  <c r="L142" i="18"/>
  <c r="M142" i="18"/>
  <c r="N142" i="18"/>
  <c r="G143" i="18"/>
  <c r="H143" i="18"/>
  <c r="I143" i="18"/>
  <c r="J143" i="18"/>
  <c r="K143" i="18"/>
  <c r="L143" i="18"/>
  <c r="M143" i="18"/>
  <c r="N143" i="18"/>
  <c r="G144" i="18"/>
  <c r="H144" i="18"/>
  <c r="I144" i="18"/>
  <c r="J144" i="18"/>
  <c r="K144" i="18"/>
  <c r="L144" i="18"/>
  <c r="M144" i="18"/>
  <c r="N144" i="18"/>
  <c r="G145" i="18"/>
  <c r="H145" i="18"/>
  <c r="I145" i="18"/>
  <c r="J145" i="18"/>
  <c r="K145" i="18"/>
  <c r="L145" i="18"/>
  <c r="M145" i="18"/>
  <c r="N145" i="18"/>
  <c r="G146" i="18"/>
  <c r="H146" i="18"/>
  <c r="I146" i="18"/>
  <c r="J146" i="18"/>
  <c r="K146" i="18"/>
  <c r="L146" i="18"/>
  <c r="M146" i="18"/>
  <c r="N146" i="18"/>
  <c r="G147" i="18"/>
  <c r="H147" i="18"/>
  <c r="I147" i="18"/>
  <c r="J147" i="18"/>
  <c r="K147" i="18"/>
  <c r="L147" i="18"/>
  <c r="M147" i="18"/>
  <c r="N147" i="18"/>
  <c r="G148" i="18"/>
  <c r="H148" i="18"/>
  <c r="I148" i="18"/>
  <c r="J148" i="18"/>
  <c r="K148" i="18"/>
  <c r="L148" i="18"/>
  <c r="M148" i="18"/>
  <c r="N148" i="18"/>
  <c r="G149" i="18"/>
  <c r="H149" i="18"/>
  <c r="I149" i="18"/>
  <c r="J149" i="18"/>
  <c r="K149" i="18"/>
  <c r="L149" i="18"/>
  <c r="M149" i="18"/>
  <c r="N149" i="18"/>
  <c r="G150" i="18"/>
  <c r="H150" i="18"/>
  <c r="I150" i="18"/>
  <c r="J150" i="18"/>
  <c r="K150" i="18"/>
  <c r="L150" i="18"/>
  <c r="M150" i="18"/>
  <c r="N150" i="18"/>
  <c r="G151" i="18"/>
  <c r="H151" i="18"/>
  <c r="I151" i="18"/>
  <c r="J151" i="18"/>
  <c r="K151" i="18"/>
  <c r="L151" i="18"/>
  <c r="M151" i="18"/>
  <c r="N151" i="18"/>
  <c r="G152" i="18"/>
  <c r="H152" i="18"/>
  <c r="I152" i="18"/>
  <c r="J152" i="18"/>
  <c r="K152" i="18"/>
  <c r="L152" i="18"/>
  <c r="M152" i="18"/>
  <c r="N152" i="18"/>
  <c r="G153" i="18"/>
  <c r="H153" i="18"/>
  <c r="I153" i="18"/>
  <c r="J153" i="18"/>
  <c r="K153" i="18"/>
  <c r="L153" i="18"/>
  <c r="M153" i="18"/>
  <c r="N153" i="18"/>
  <c r="G154" i="18"/>
  <c r="H154" i="18"/>
  <c r="I154" i="18"/>
  <c r="J154" i="18"/>
  <c r="K154" i="18"/>
  <c r="L154" i="18"/>
  <c r="M154" i="18"/>
  <c r="N154" i="18"/>
  <c r="G155" i="18"/>
  <c r="H155" i="18"/>
  <c r="I155" i="18"/>
  <c r="J155" i="18"/>
  <c r="K155" i="18"/>
  <c r="L155" i="18"/>
  <c r="M155" i="18"/>
  <c r="N155" i="18"/>
  <c r="G156" i="18"/>
  <c r="H156" i="18"/>
  <c r="I156" i="18"/>
  <c r="J156" i="18"/>
  <c r="K156" i="18"/>
  <c r="L156" i="18"/>
  <c r="M156" i="18"/>
  <c r="N156" i="18"/>
  <c r="G157" i="18"/>
  <c r="H157" i="18"/>
  <c r="I157" i="18"/>
  <c r="J157" i="18"/>
  <c r="K157" i="18"/>
  <c r="L157" i="18"/>
  <c r="M157" i="18"/>
  <c r="N157" i="18"/>
  <c r="G158" i="18"/>
  <c r="H158" i="18"/>
  <c r="I158" i="18"/>
  <c r="J158" i="18"/>
  <c r="K158" i="18"/>
  <c r="L158" i="18"/>
  <c r="M158" i="18"/>
  <c r="N158" i="18"/>
  <c r="G159" i="18"/>
  <c r="H159" i="18"/>
  <c r="I159" i="18"/>
  <c r="J159" i="18"/>
  <c r="K159" i="18"/>
  <c r="L159" i="18"/>
  <c r="M159" i="18"/>
  <c r="N159" i="18"/>
  <c r="G160" i="18"/>
  <c r="H160" i="18"/>
  <c r="I160" i="18"/>
  <c r="J160" i="18"/>
  <c r="K160" i="18"/>
  <c r="L160" i="18"/>
  <c r="M160" i="18"/>
  <c r="N160" i="18"/>
  <c r="G161" i="18"/>
  <c r="H161" i="18"/>
  <c r="I161" i="18"/>
  <c r="J161" i="18"/>
  <c r="K161" i="18"/>
  <c r="L161" i="18"/>
  <c r="M161" i="18"/>
  <c r="N161" i="18"/>
  <c r="G162" i="18"/>
  <c r="H162" i="18"/>
  <c r="I162" i="18"/>
  <c r="J162" i="18"/>
  <c r="K162" i="18"/>
  <c r="L162" i="18"/>
  <c r="M162" i="18"/>
  <c r="N162" i="18"/>
  <c r="G163" i="18"/>
  <c r="H163" i="18"/>
  <c r="I163" i="18"/>
  <c r="J163" i="18"/>
  <c r="K163" i="18"/>
  <c r="L163" i="18"/>
  <c r="M163" i="18"/>
  <c r="N163" i="18"/>
  <c r="G164" i="18"/>
  <c r="H164" i="18"/>
  <c r="I164" i="18"/>
  <c r="J164" i="18"/>
  <c r="K164" i="18"/>
  <c r="L164" i="18"/>
  <c r="M164" i="18"/>
  <c r="N164" i="18"/>
  <c r="G165" i="18"/>
  <c r="H165" i="18"/>
  <c r="I165" i="18"/>
  <c r="J165" i="18"/>
  <c r="K165" i="18"/>
  <c r="L165" i="18"/>
  <c r="M165" i="18"/>
  <c r="N165" i="18"/>
  <c r="G166" i="18"/>
  <c r="H166" i="18"/>
  <c r="I166" i="18"/>
  <c r="J166" i="18"/>
  <c r="K166" i="18"/>
  <c r="L166" i="18"/>
  <c r="M166" i="18"/>
  <c r="N166" i="18"/>
  <c r="G167" i="18"/>
  <c r="H167" i="18"/>
  <c r="I167" i="18"/>
  <c r="J167" i="18"/>
  <c r="K167" i="18"/>
  <c r="L167" i="18"/>
  <c r="M167" i="18"/>
  <c r="N167" i="18"/>
  <c r="G168" i="18"/>
  <c r="H168" i="18"/>
  <c r="I168" i="18"/>
  <c r="J168" i="18"/>
  <c r="K168" i="18"/>
  <c r="L168" i="18"/>
  <c r="M168" i="18"/>
  <c r="N168" i="18"/>
  <c r="G169" i="18"/>
  <c r="H169" i="18"/>
  <c r="I169" i="18"/>
  <c r="J169" i="18"/>
  <c r="K169" i="18"/>
  <c r="L169" i="18"/>
  <c r="M169" i="18"/>
  <c r="N169" i="18"/>
  <c r="G170" i="18"/>
  <c r="H170" i="18"/>
  <c r="I170" i="18"/>
  <c r="J170" i="18"/>
  <c r="K170" i="18"/>
  <c r="L170" i="18"/>
  <c r="M170" i="18"/>
  <c r="N170" i="18"/>
  <c r="G171" i="18"/>
  <c r="H171" i="18"/>
  <c r="I171" i="18"/>
  <c r="J171" i="18"/>
  <c r="K171" i="18"/>
  <c r="L171" i="18"/>
  <c r="M171" i="18"/>
  <c r="N171" i="18"/>
  <c r="G172" i="18"/>
  <c r="H172" i="18"/>
  <c r="I172" i="18"/>
  <c r="J172" i="18"/>
  <c r="K172" i="18"/>
  <c r="L172" i="18"/>
  <c r="M172" i="18"/>
  <c r="N172" i="18"/>
  <c r="G173" i="18"/>
  <c r="H173" i="18"/>
  <c r="I173" i="18"/>
  <c r="J173" i="18"/>
  <c r="K173" i="18"/>
  <c r="L173" i="18"/>
  <c r="M173" i="18"/>
  <c r="N173" i="18"/>
  <c r="G174" i="18"/>
  <c r="H174" i="18"/>
  <c r="I174" i="18"/>
  <c r="J174" i="18"/>
  <c r="K174" i="18"/>
  <c r="L174" i="18"/>
  <c r="M174" i="18"/>
  <c r="N174" i="18"/>
  <c r="G175" i="18"/>
  <c r="H175" i="18"/>
  <c r="I175" i="18"/>
  <c r="J175" i="18"/>
  <c r="K175" i="18"/>
  <c r="L175" i="18"/>
  <c r="M175" i="18"/>
  <c r="N175" i="18"/>
  <c r="G176" i="18"/>
  <c r="H176" i="18"/>
  <c r="I176" i="18"/>
  <c r="J176" i="18"/>
  <c r="K176" i="18"/>
  <c r="L176" i="18"/>
  <c r="M176" i="18"/>
  <c r="N176" i="18"/>
  <c r="G177" i="18"/>
  <c r="H177" i="18"/>
  <c r="I177" i="18"/>
  <c r="J177" i="18"/>
  <c r="K177" i="18"/>
  <c r="L177" i="18"/>
  <c r="M177" i="18"/>
  <c r="N177" i="18"/>
  <c r="G178" i="18"/>
  <c r="H178" i="18"/>
  <c r="I178" i="18"/>
  <c r="J178" i="18"/>
  <c r="K178" i="18"/>
  <c r="L178" i="18"/>
  <c r="M178" i="18"/>
  <c r="N178" i="18"/>
  <c r="G179" i="18"/>
  <c r="H179" i="18"/>
  <c r="I179" i="18"/>
  <c r="J179" i="18"/>
  <c r="K179" i="18"/>
  <c r="L179" i="18"/>
  <c r="M179" i="18"/>
  <c r="N179" i="18"/>
  <c r="G180" i="18"/>
  <c r="H180" i="18"/>
  <c r="I180" i="18"/>
  <c r="J180" i="18"/>
  <c r="K180" i="18"/>
  <c r="L180" i="18"/>
  <c r="M180" i="18"/>
  <c r="N180" i="18"/>
  <c r="G181" i="18"/>
  <c r="H181" i="18"/>
  <c r="I181" i="18"/>
  <c r="J181" i="18"/>
  <c r="K181" i="18"/>
  <c r="L181" i="18"/>
  <c r="M181" i="18"/>
  <c r="N181" i="18"/>
  <c r="G182" i="18"/>
  <c r="H182" i="18"/>
  <c r="I182" i="18"/>
  <c r="J182" i="18"/>
  <c r="K182" i="18"/>
  <c r="L182" i="18"/>
  <c r="M182" i="18"/>
  <c r="N182" i="18"/>
  <c r="G183" i="18"/>
  <c r="H183" i="18"/>
  <c r="I183" i="18"/>
  <c r="J183" i="18"/>
  <c r="K183" i="18"/>
  <c r="L183" i="18"/>
  <c r="M183" i="18"/>
  <c r="N183" i="18"/>
  <c r="G184" i="18"/>
  <c r="H184" i="18"/>
  <c r="I184" i="18"/>
  <c r="J184" i="18"/>
  <c r="K184" i="18"/>
  <c r="L184" i="18"/>
  <c r="M184" i="18"/>
  <c r="N184" i="18"/>
  <c r="G185" i="18"/>
  <c r="H185" i="18"/>
  <c r="I185" i="18"/>
  <c r="J185" i="18"/>
  <c r="K185" i="18"/>
  <c r="L185" i="18"/>
  <c r="M185" i="18"/>
  <c r="N185" i="18"/>
  <c r="G186" i="18"/>
  <c r="H186" i="18"/>
  <c r="I186" i="18"/>
  <c r="J186" i="18"/>
  <c r="K186" i="18"/>
  <c r="L186" i="18"/>
  <c r="M186" i="18"/>
  <c r="N186" i="18"/>
  <c r="G187" i="18"/>
  <c r="H187" i="18"/>
  <c r="I187" i="18"/>
  <c r="J187" i="18"/>
  <c r="K187" i="18"/>
  <c r="L187" i="18"/>
  <c r="M187" i="18"/>
  <c r="N187" i="18"/>
  <c r="G188" i="18"/>
  <c r="H188" i="18"/>
  <c r="I188" i="18"/>
  <c r="J188" i="18"/>
  <c r="K188" i="18"/>
  <c r="L188" i="18"/>
  <c r="M188" i="18"/>
  <c r="N188" i="18"/>
  <c r="G189" i="18"/>
  <c r="H189" i="18"/>
  <c r="I189" i="18"/>
  <c r="J189" i="18"/>
  <c r="K189" i="18"/>
  <c r="L189" i="18"/>
  <c r="M189" i="18"/>
  <c r="N189" i="18"/>
  <c r="G190" i="18"/>
  <c r="H190" i="18"/>
  <c r="I190" i="18"/>
  <c r="J190" i="18"/>
  <c r="K190" i="18"/>
  <c r="L190" i="18"/>
  <c r="M190" i="18"/>
  <c r="N190" i="18"/>
  <c r="G191" i="18"/>
  <c r="H191" i="18"/>
  <c r="I191" i="18"/>
  <c r="J191" i="18"/>
  <c r="K191" i="18"/>
  <c r="L191" i="18"/>
  <c r="M191" i="18"/>
  <c r="N191" i="18"/>
  <c r="G192" i="18"/>
  <c r="H192" i="18"/>
  <c r="I192" i="18"/>
  <c r="J192" i="18"/>
  <c r="K192" i="18"/>
  <c r="L192" i="18"/>
  <c r="M192" i="18"/>
  <c r="N192" i="18"/>
  <c r="G193" i="18"/>
  <c r="H193" i="18"/>
  <c r="I193" i="18"/>
  <c r="J193" i="18"/>
  <c r="K193" i="18"/>
  <c r="L193" i="18"/>
  <c r="M193" i="18"/>
  <c r="N193" i="18"/>
  <c r="G194" i="18"/>
  <c r="H194" i="18"/>
  <c r="I194" i="18"/>
  <c r="J194" i="18"/>
  <c r="K194" i="18"/>
  <c r="L194" i="18"/>
  <c r="M194" i="18"/>
  <c r="N194" i="18"/>
  <c r="G195" i="18"/>
  <c r="H195" i="18"/>
  <c r="I195" i="18"/>
  <c r="J195" i="18"/>
  <c r="K195" i="18"/>
  <c r="L195" i="18"/>
  <c r="M195" i="18"/>
  <c r="N195" i="18"/>
  <c r="G196" i="18"/>
  <c r="H196" i="18"/>
  <c r="I196" i="18"/>
  <c r="J196" i="18"/>
  <c r="K196" i="18"/>
  <c r="L196" i="18"/>
  <c r="M196" i="18"/>
  <c r="N196" i="18"/>
  <c r="G197" i="18"/>
  <c r="H197" i="18"/>
  <c r="I197" i="18"/>
  <c r="J197" i="18"/>
  <c r="K197" i="18"/>
  <c r="L197" i="18"/>
  <c r="M197" i="18"/>
  <c r="N197" i="18"/>
  <c r="G198" i="18"/>
  <c r="H198" i="18"/>
  <c r="I198" i="18"/>
  <c r="J198" i="18"/>
  <c r="K198" i="18"/>
  <c r="L198" i="18"/>
  <c r="M198" i="18"/>
  <c r="N198" i="18"/>
  <c r="G199" i="18"/>
  <c r="H199" i="18"/>
  <c r="I199" i="18"/>
  <c r="J199" i="18"/>
  <c r="K199" i="18"/>
  <c r="L199" i="18"/>
  <c r="M199" i="18"/>
  <c r="N199" i="18"/>
  <c r="G200" i="18"/>
  <c r="H200" i="18"/>
  <c r="I200" i="18"/>
  <c r="J200" i="18"/>
  <c r="K200" i="18"/>
  <c r="L200" i="18"/>
  <c r="M200" i="18"/>
  <c r="N200" i="18"/>
  <c r="G201" i="18"/>
  <c r="H201" i="18"/>
  <c r="I201" i="18"/>
  <c r="J201" i="18"/>
  <c r="K201" i="18"/>
  <c r="L201" i="18"/>
  <c r="M201" i="18"/>
  <c r="N201" i="18"/>
  <c r="G202" i="18"/>
  <c r="H202" i="18"/>
  <c r="I202" i="18"/>
  <c r="J202" i="18"/>
  <c r="K202" i="18"/>
  <c r="L202" i="18"/>
  <c r="M202" i="18"/>
  <c r="N202" i="18"/>
  <c r="G203" i="18"/>
  <c r="H203" i="18"/>
  <c r="I203" i="18"/>
  <c r="J203" i="18"/>
  <c r="K203" i="18"/>
  <c r="L203" i="18"/>
  <c r="M203" i="18"/>
  <c r="N203" i="18"/>
  <c r="G204" i="18"/>
  <c r="H204" i="18"/>
  <c r="I204" i="18"/>
  <c r="J204" i="18"/>
  <c r="K204" i="18"/>
  <c r="L204" i="18"/>
  <c r="M204" i="18"/>
  <c r="N204" i="18"/>
  <c r="G205" i="18"/>
  <c r="H205" i="18"/>
  <c r="I205" i="18"/>
  <c r="J205" i="18"/>
  <c r="K205" i="18"/>
  <c r="L205" i="18"/>
  <c r="M205" i="18"/>
  <c r="N205" i="18"/>
  <c r="G206" i="18"/>
  <c r="H206" i="18"/>
  <c r="I206" i="18"/>
  <c r="J206" i="18"/>
  <c r="K206" i="18"/>
  <c r="L206" i="18"/>
  <c r="M206" i="18"/>
  <c r="N206" i="18"/>
  <c r="G207" i="18"/>
  <c r="H207" i="18"/>
  <c r="I207" i="18"/>
  <c r="J207" i="18"/>
  <c r="K207" i="18"/>
  <c r="L207" i="18"/>
  <c r="M207" i="18"/>
  <c r="N207" i="18"/>
  <c r="G208" i="18"/>
  <c r="H208" i="18"/>
  <c r="I208" i="18"/>
  <c r="J208" i="18"/>
  <c r="K208" i="18"/>
  <c r="L208" i="18"/>
  <c r="M208" i="18"/>
  <c r="N208" i="18"/>
  <c r="G209" i="18"/>
  <c r="H209" i="18"/>
  <c r="I209" i="18"/>
  <c r="J209" i="18"/>
  <c r="K209" i="18"/>
  <c r="L209" i="18"/>
  <c r="M209" i="18"/>
  <c r="N209" i="18"/>
  <c r="G210" i="18"/>
  <c r="H210" i="18"/>
  <c r="I210" i="18"/>
  <c r="J210" i="18"/>
  <c r="K210" i="18"/>
  <c r="L210" i="18"/>
  <c r="M210" i="18"/>
  <c r="N210" i="18"/>
  <c r="G211" i="18"/>
  <c r="H211" i="18"/>
  <c r="I211" i="18"/>
  <c r="J211" i="18"/>
  <c r="K211" i="18"/>
  <c r="L211" i="18"/>
  <c r="M211" i="18"/>
  <c r="N211" i="18"/>
  <c r="G212" i="18"/>
  <c r="H212" i="18"/>
  <c r="I212" i="18"/>
  <c r="J212" i="18"/>
  <c r="K212" i="18"/>
  <c r="L212" i="18"/>
  <c r="M212" i="18"/>
  <c r="N212" i="18"/>
  <c r="G213" i="18"/>
  <c r="H213" i="18"/>
  <c r="I213" i="18"/>
  <c r="J213" i="18"/>
  <c r="K213" i="18"/>
  <c r="L213" i="18"/>
  <c r="M213" i="18"/>
  <c r="N213" i="18"/>
  <c r="G214" i="18"/>
  <c r="H214" i="18"/>
  <c r="I214" i="18"/>
  <c r="J214" i="18"/>
  <c r="K214" i="18"/>
  <c r="L214" i="18"/>
  <c r="M214" i="18"/>
  <c r="N214" i="18"/>
  <c r="G215" i="18"/>
  <c r="H215" i="18"/>
  <c r="I215" i="18"/>
  <c r="J215" i="18"/>
  <c r="K215" i="18"/>
  <c r="L215" i="18"/>
  <c r="M215" i="18"/>
  <c r="N215" i="18"/>
  <c r="G216" i="18"/>
  <c r="H216" i="18"/>
  <c r="I216" i="18"/>
  <c r="J216" i="18"/>
  <c r="K216" i="18"/>
  <c r="L216" i="18"/>
  <c r="M216" i="18"/>
  <c r="N216" i="18"/>
  <c r="G217" i="18"/>
  <c r="H217" i="18"/>
  <c r="I217" i="18"/>
  <c r="J217" i="18"/>
  <c r="K217" i="18"/>
  <c r="L217" i="18"/>
  <c r="M217" i="18"/>
  <c r="N217" i="18"/>
  <c r="G218" i="18"/>
  <c r="H218" i="18"/>
  <c r="I218" i="18"/>
  <c r="J218" i="18"/>
  <c r="K218" i="18"/>
  <c r="L218" i="18"/>
  <c r="M218" i="18"/>
  <c r="N218" i="18"/>
  <c r="G219" i="18"/>
  <c r="H219" i="18"/>
  <c r="I219" i="18"/>
  <c r="J219" i="18"/>
  <c r="K219" i="18"/>
  <c r="L219" i="18"/>
  <c r="M219" i="18"/>
  <c r="N219" i="18"/>
  <c r="G220" i="18"/>
  <c r="H220" i="18"/>
  <c r="I220" i="18"/>
  <c r="J220" i="18"/>
  <c r="K220" i="18"/>
  <c r="L220" i="18"/>
  <c r="M220" i="18"/>
  <c r="N220" i="18"/>
  <c r="G221" i="18"/>
  <c r="H221" i="18"/>
  <c r="I221" i="18"/>
  <c r="J221" i="18"/>
  <c r="K221" i="18"/>
  <c r="L221" i="18"/>
  <c r="M221" i="18"/>
  <c r="N221" i="18"/>
  <c r="G222" i="18"/>
  <c r="H222" i="18"/>
  <c r="I222" i="18"/>
  <c r="J222" i="18"/>
  <c r="K222" i="18"/>
  <c r="L222" i="18"/>
  <c r="M222" i="18"/>
  <c r="N222" i="18"/>
  <c r="G223" i="18"/>
  <c r="H223" i="18"/>
  <c r="I223" i="18"/>
  <c r="J223" i="18"/>
  <c r="K223" i="18"/>
  <c r="L223" i="18"/>
  <c r="M223" i="18"/>
  <c r="N223" i="18"/>
  <c r="G224" i="18"/>
  <c r="H224" i="18"/>
  <c r="I224" i="18"/>
  <c r="J224" i="18"/>
  <c r="K224" i="18"/>
  <c r="L224" i="18"/>
  <c r="M224" i="18"/>
  <c r="N224" i="18"/>
  <c r="G225" i="18"/>
  <c r="H225" i="18"/>
  <c r="I225" i="18"/>
  <c r="J225" i="18"/>
  <c r="K225" i="18"/>
  <c r="L225" i="18"/>
  <c r="M225" i="18"/>
  <c r="N225" i="18"/>
  <c r="G226" i="18"/>
  <c r="H226" i="18"/>
  <c r="I226" i="18"/>
  <c r="J226" i="18"/>
  <c r="K226" i="18"/>
  <c r="L226" i="18"/>
  <c r="M226" i="18"/>
  <c r="N226" i="18"/>
  <c r="G227" i="18"/>
  <c r="H227" i="18"/>
  <c r="I227" i="18"/>
  <c r="J227" i="18"/>
  <c r="K227" i="18"/>
  <c r="L227" i="18"/>
  <c r="M227" i="18"/>
  <c r="N227" i="18"/>
  <c r="G228" i="18"/>
  <c r="H228" i="18"/>
  <c r="I228" i="18"/>
  <c r="J228" i="18"/>
  <c r="K228" i="18"/>
  <c r="L228" i="18"/>
  <c r="M228" i="18"/>
  <c r="N228" i="18"/>
  <c r="G229" i="18"/>
  <c r="H229" i="18"/>
  <c r="I229" i="18"/>
  <c r="J229" i="18"/>
  <c r="K229" i="18"/>
  <c r="L229" i="18"/>
  <c r="M229" i="18"/>
  <c r="N229" i="18"/>
  <c r="G230" i="18"/>
  <c r="H230" i="18"/>
  <c r="I230" i="18"/>
  <c r="J230" i="18"/>
  <c r="K230" i="18"/>
  <c r="L230" i="18"/>
  <c r="M230" i="18"/>
  <c r="N230" i="18"/>
  <c r="G231" i="18"/>
  <c r="H231" i="18"/>
  <c r="I231" i="18"/>
  <c r="J231" i="18"/>
  <c r="K231" i="18"/>
  <c r="L231" i="18"/>
  <c r="M231" i="18"/>
  <c r="N231" i="18"/>
  <c r="G232" i="18"/>
  <c r="H232" i="18"/>
  <c r="I232" i="18"/>
  <c r="J232" i="18"/>
  <c r="K232" i="18"/>
  <c r="L232" i="18"/>
  <c r="M232" i="18"/>
  <c r="N232" i="18"/>
  <c r="G233" i="18"/>
  <c r="H233" i="18"/>
  <c r="I233" i="18"/>
  <c r="J233" i="18"/>
  <c r="K233" i="18"/>
  <c r="L233" i="18"/>
  <c r="M233" i="18"/>
  <c r="N233" i="18"/>
  <c r="G234" i="18"/>
  <c r="H234" i="18"/>
  <c r="I234" i="18"/>
  <c r="J234" i="18"/>
  <c r="K234" i="18"/>
  <c r="L234" i="18"/>
  <c r="M234" i="18"/>
  <c r="N234" i="18"/>
  <c r="G235" i="18"/>
  <c r="H235" i="18"/>
  <c r="I235" i="18"/>
  <c r="J235" i="18"/>
  <c r="K235" i="18"/>
  <c r="L235" i="18"/>
  <c r="M235" i="18"/>
  <c r="N235" i="18"/>
  <c r="G236" i="18"/>
  <c r="H236" i="18"/>
  <c r="I236" i="18"/>
  <c r="J236" i="18"/>
  <c r="K236" i="18"/>
  <c r="L236" i="18"/>
  <c r="M236" i="18"/>
  <c r="N236" i="18"/>
  <c r="G237" i="18"/>
  <c r="H237" i="18"/>
  <c r="I237" i="18"/>
  <c r="J237" i="18"/>
  <c r="K237" i="18"/>
  <c r="L237" i="18"/>
  <c r="M237" i="18"/>
  <c r="N237" i="18"/>
  <c r="G238" i="18"/>
  <c r="H238" i="18"/>
  <c r="I238" i="18"/>
  <c r="J238" i="18"/>
  <c r="K238" i="18"/>
  <c r="L238" i="18"/>
  <c r="M238" i="18"/>
  <c r="N238" i="18"/>
  <c r="G239" i="18"/>
  <c r="H239" i="18"/>
  <c r="I239" i="18"/>
  <c r="J239" i="18"/>
  <c r="K239" i="18"/>
  <c r="L239" i="18"/>
  <c r="M239" i="18"/>
  <c r="N239" i="18"/>
  <c r="G240" i="18"/>
  <c r="H240" i="18"/>
  <c r="I240" i="18"/>
  <c r="J240" i="18"/>
  <c r="K240" i="18"/>
  <c r="L240" i="18"/>
  <c r="M240" i="18"/>
  <c r="N240" i="18"/>
  <c r="G241" i="18"/>
  <c r="H241" i="18"/>
  <c r="I241" i="18"/>
  <c r="J241" i="18"/>
  <c r="K241" i="18"/>
  <c r="L241" i="18"/>
  <c r="M241" i="18"/>
  <c r="N241" i="18"/>
  <c r="G242" i="18"/>
  <c r="H242" i="18"/>
  <c r="I242" i="18"/>
  <c r="J242" i="18"/>
  <c r="K242" i="18"/>
  <c r="L242" i="18"/>
  <c r="M242" i="18"/>
  <c r="N242" i="18"/>
  <c r="G243" i="18"/>
  <c r="H243" i="18"/>
  <c r="I243" i="18"/>
  <c r="J243" i="18"/>
  <c r="K243" i="18"/>
  <c r="L243" i="18"/>
  <c r="M243" i="18"/>
  <c r="N243" i="18"/>
  <c r="G244" i="18"/>
  <c r="H244" i="18"/>
  <c r="I244" i="18"/>
  <c r="J244" i="18"/>
  <c r="K244" i="18"/>
  <c r="L244" i="18"/>
  <c r="M244" i="18"/>
  <c r="N244" i="18"/>
  <c r="G245" i="18"/>
  <c r="H245" i="18"/>
  <c r="I245" i="18"/>
  <c r="J245" i="18"/>
  <c r="K245" i="18"/>
  <c r="L245" i="18"/>
  <c r="M245" i="18"/>
  <c r="N245" i="18"/>
  <c r="G246" i="18"/>
  <c r="H246" i="18"/>
  <c r="I246" i="18"/>
  <c r="J246" i="18"/>
  <c r="K246" i="18"/>
  <c r="L246" i="18"/>
  <c r="M246" i="18"/>
  <c r="N246" i="18"/>
  <c r="G247" i="18"/>
  <c r="H247" i="18"/>
  <c r="I247" i="18"/>
  <c r="J247" i="18"/>
  <c r="K247" i="18"/>
  <c r="L247" i="18"/>
  <c r="M247" i="18"/>
  <c r="N247" i="18"/>
  <c r="G248" i="18"/>
  <c r="H248" i="18"/>
  <c r="I248" i="18"/>
  <c r="J248" i="18"/>
  <c r="K248" i="18"/>
  <c r="L248" i="18"/>
  <c r="M248" i="18"/>
  <c r="N248" i="18"/>
  <c r="G249" i="18"/>
  <c r="H249" i="18"/>
  <c r="I249" i="18"/>
  <c r="J249" i="18"/>
  <c r="K249" i="18"/>
  <c r="L249" i="18"/>
  <c r="M249" i="18"/>
  <c r="N249" i="18"/>
  <c r="G250" i="18"/>
  <c r="H250" i="18"/>
  <c r="I250" i="18"/>
  <c r="J250" i="18"/>
  <c r="K250" i="18"/>
  <c r="L250" i="18"/>
  <c r="M250" i="18"/>
  <c r="N250" i="18"/>
  <c r="G251" i="18"/>
  <c r="H251" i="18"/>
  <c r="I251" i="18"/>
  <c r="J251" i="18"/>
  <c r="K251" i="18"/>
  <c r="L251" i="18"/>
  <c r="M251" i="18"/>
  <c r="N251" i="18"/>
  <c r="G252" i="18"/>
  <c r="H252" i="18"/>
  <c r="I252" i="18"/>
  <c r="J252" i="18"/>
  <c r="K252" i="18"/>
  <c r="L252" i="18"/>
  <c r="M252" i="18"/>
  <c r="N252" i="18"/>
  <c r="G253" i="18"/>
  <c r="H253" i="18"/>
  <c r="I253" i="18"/>
  <c r="J253" i="18"/>
  <c r="K253" i="18"/>
  <c r="L253" i="18"/>
  <c r="M253" i="18"/>
  <c r="N253" i="18"/>
  <c r="G254" i="18"/>
  <c r="H254" i="18"/>
  <c r="I254" i="18"/>
  <c r="J254" i="18"/>
  <c r="K254" i="18"/>
  <c r="L254" i="18"/>
  <c r="M254" i="18"/>
  <c r="N254" i="18"/>
  <c r="G255" i="18"/>
  <c r="H255" i="18"/>
  <c r="I255" i="18"/>
  <c r="J255" i="18"/>
  <c r="K255" i="18"/>
  <c r="L255" i="18"/>
  <c r="M255" i="18"/>
  <c r="N255" i="18"/>
  <c r="G256" i="18"/>
  <c r="H256" i="18"/>
  <c r="I256" i="18"/>
  <c r="J256" i="18"/>
  <c r="K256" i="18"/>
  <c r="L256" i="18"/>
  <c r="M256" i="18"/>
  <c r="N256" i="18"/>
  <c r="G257" i="18"/>
  <c r="H257" i="18"/>
  <c r="I257" i="18"/>
  <c r="J257" i="18"/>
  <c r="K257" i="18"/>
  <c r="L257" i="18"/>
  <c r="M257" i="18"/>
  <c r="N257" i="18"/>
  <c r="G258" i="18"/>
  <c r="H258" i="18"/>
  <c r="I258" i="18"/>
  <c r="J258" i="18"/>
  <c r="K258" i="18"/>
  <c r="L258" i="18"/>
  <c r="M258" i="18"/>
  <c r="N258" i="18"/>
  <c r="G259" i="18"/>
  <c r="H259" i="18"/>
  <c r="I259" i="18"/>
  <c r="J259" i="18"/>
  <c r="K259" i="18"/>
  <c r="L259" i="18"/>
  <c r="M259" i="18"/>
  <c r="N259" i="18"/>
  <c r="G260" i="18"/>
  <c r="H260" i="18"/>
  <c r="I260" i="18"/>
  <c r="J260" i="18"/>
  <c r="K260" i="18"/>
  <c r="L260" i="18"/>
  <c r="M260" i="18"/>
  <c r="N260" i="18"/>
  <c r="G261" i="18"/>
  <c r="H261" i="18"/>
  <c r="I261" i="18"/>
  <c r="J261" i="18"/>
  <c r="K261" i="18"/>
  <c r="L261" i="18"/>
  <c r="M261" i="18"/>
  <c r="N261" i="18"/>
  <c r="G262" i="18"/>
  <c r="H262" i="18"/>
  <c r="I262" i="18"/>
  <c r="J262" i="18"/>
  <c r="K262" i="18"/>
  <c r="L262" i="18"/>
  <c r="M262" i="18"/>
  <c r="N262" i="18"/>
  <c r="G263" i="18"/>
  <c r="H263" i="18"/>
  <c r="I263" i="18"/>
  <c r="J263" i="18"/>
  <c r="K263" i="18"/>
  <c r="L263" i="18"/>
  <c r="M263" i="18"/>
  <c r="N263" i="18"/>
  <c r="G264" i="18"/>
  <c r="H264" i="18"/>
  <c r="I264" i="18"/>
  <c r="J264" i="18"/>
  <c r="K264" i="18"/>
  <c r="L264" i="18"/>
  <c r="M264" i="18"/>
  <c r="N264" i="18"/>
  <c r="G265" i="18"/>
  <c r="H265" i="18"/>
  <c r="I265" i="18"/>
  <c r="J265" i="18"/>
  <c r="K265" i="18"/>
  <c r="L265" i="18"/>
  <c r="M265" i="18"/>
  <c r="N265" i="18"/>
  <c r="G266" i="18"/>
  <c r="H266" i="18"/>
  <c r="I266" i="18"/>
  <c r="J266" i="18"/>
  <c r="K266" i="18"/>
  <c r="L266" i="18"/>
  <c r="M266" i="18"/>
  <c r="N266" i="18"/>
  <c r="G267" i="18"/>
  <c r="H267" i="18"/>
  <c r="I267" i="18"/>
  <c r="J267" i="18"/>
  <c r="K267" i="18"/>
  <c r="L267" i="18"/>
  <c r="M267" i="18"/>
  <c r="N267" i="18"/>
  <c r="G268" i="18"/>
  <c r="H268" i="18"/>
  <c r="I268" i="18"/>
  <c r="J268" i="18"/>
  <c r="K268" i="18"/>
  <c r="L268" i="18"/>
  <c r="M268" i="18"/>
  <c r="N268" i="18"/>
  <c r="G269" i="18"/>
  <c r="H269" i="18"/>
  <c r="I269" i="18"/>
  <c r="J269" i="18"/>
  <c r="K269" i="18"/>
  <c r="L269" i="18"/>
  <c r="M269" i="18"/>
  <c r="N269" i="18"/>
  <c r="G270" i="18"/>
  <c r="H270" i="18"/>
  <c r="I270" i="18"/>
  <c r="J270" i="18"/>
  <c r="K270" i="18"/>
  <c r="L270" i="18"/>
  <c r="M270" i="18"/>
  <c r="N270" i="18"/>
  <c r="G271" i="18"/>
  <c r="H271" i="18"/>
  <c r="I271" i="18"/>
  <c r="J271" i="18"/>
  <c r="K271" i="18"/>
  <c r="L271" i="18"/>
  <c r="M271" i="18"/>
  <c r="N271" i="18"/>
  <c r="G272" i="18"/>
  <c r="H272" i="18"/>
  <c r="I272" i="18"/>
  <c r="J272" i="18"/>
  <c r="K272" i="18"/>
  <c r="L272" i="18"/>
  <c r="M272" i="18"/>
  <c r="N272" i="18"/>
  <c r="G273" i="18"/>
  <c r="H273" i="18"/>
  <c r="I273" i="18"/>
  <c r="J273" i="18"/>
  <c r="K273" i="18"/>
  <c r="L273" i="18"/>
  <c r="M273" i="18"/>
  <c r="N273" i="18"/>
  <c r="G274" i="18"/>
  <c r="H274" i="18"/>
  <c r="I274" i="18"/>
  <c r="J274" i="18"/>
  <c r="K274" i="18"/>
  <c r="L274" i="18"/>
  <c r="M274" i="18"/>
  <c r="N274" i="18"/>
  <c r="G275" i="18"/>
  <c r="H275" i="18"/>
  <c r="I275" i="18"/>
  <c r="J275" i="18"/>
  <c r="K275" i="18"/>
  <c r="L275" i="18"/>
  <c r="M275" i="18"/>
  <c r="N275" i="18"/>
  <c r="G276" i="18"/>
  <c r="H276" i="18"/>
  <c r="I276" i="18"/>
  <c r="J276" i="18"/>
  <c r="K276" i="18"/>
  <c r="L276" i="18"/>
  <c r="M276" i="18"/>
  <c r="N276" i="18"/>
  <c r="G277" i="18"/>
  <c r="H277" i="18"/>
  <c r="I277" i="18"/>
  <c r="J277" i="18"/>
  <c r="K277" i="18"/>
  <c r="L277" i="18"/>
  <c r="M277" i="18"/>
  <c r="N277" i="18"/>
  <c r="G278" i="18"/>
  <c r="H278" i="18"/>
  <c r="I278" i="18"/>
  <c r="J278" i="18"/>
  <c r="K278" i="18"/>
  <c r="L278" i="18"/>
  <c r="M278" i="18"/>
  <c r="N278" i="18"/>
  <c r="G279" i="18"/>
  <c r="H279" i="18"/>
  <c r="I279" i="18"/>
  <c r="J279" i="18"/>
  <c r="K279" i="18"/>
  <c r="L279" i="18"/>
  <c r="M279" i="18"/>
  <c r="N279" i="18"/>
  <c r="G280" i="18"/>
  <c r="H280" i="18"/>
  <c r="I280" i="18"/>
  <c r="J280" i="18"/>
  <c r="K280" i="18"/>
  <c r="L280" i="18"/>
  <c r="M280" i="18"/>
  <c r="N280" i="18"/>
  <c r="G281" i="18"/>
  <c r="H281" i="18"/>
  <c r="I281" i="18"/>
  <c r="J281" i="18"/>
  <c r="K281" i="18"/>
  <c r="L281" i="18"/>
  <c r="M281" i="18"/>
  <c r="N281" i="18"/>
  <c r="G282" i="18"/>
  <c r="H282" i="18"/>
  <c r="I282" i="18"/>
  <c r="J282" i="18"/>
  <c r="K282" i="18"/>
  <c r="L282" i="18"/>
  <c r="M282" i="18"/>
  <c r="N282" i="18"/>
  <c r="G283" i="18"/>
  <c r="H283" i="18"/>
  <c r="I283" i="18"/>
  <c r="J283" i="18"/>
  <c r="K283" i="18"/>
  <c r="L283" i="18"/>
  <c r="M283" i="18"/>
  <c r="N283" i="18"/>
  <c r="G284" i="18"/>
  <c r="H284" i="18"/>
  <c r="I284" i="18"/>
  <c r="J284" i="18"/>
  <c r="K284" i="18"/>
  <c r="L284" i="18"/>
  <c r="M284" i="18"/>
  <c r="N284" i="18"/>
  <c r="G285" i="18"/>
  <c r="H285" i="18"/>
  <c r="I285" i="18"/>
  <c r="J285" i="18"/>
  <c r="K285" i="18"/>
  <c r="L285" i="18"/>
  <c r="M285" i="18"/>
  <c r="N285" i="18"/>
  <c r="G286" i="18"/>
  <c r="H286" i="18"/>
  <c r="I286" i="18"/>
  <c r="J286" i="18"/>
  <c r="K286" i="18"/>
  <c r="L286" i="18"/>
  <c r="M286" i="18"/>
  <c r="N286" i="18"/>
  <c r="G287" i="18"/>
  <c r="H287" i="18"/>
  <c r="I287" i="18"/>
  <c r="J287" i="18"/>
  <c r="K287" i="18"/>
  <c r="L287" i="18"/>
  <c r="M287" i="18"/>
  <c r="N287" i="18"/>
  <c r="G288" i="18"/>
  <c r="H288" i="18"/>
  <c r="I288" i="18"/>
  <c r="J288" i="18"/>
  <c r="K288" i="18"/>
  <c r="L288" i="18"/>
  <c r="M288" i="18"/>
  <c r="N288" i="18"/>
  <c r="G289" i="18"/>
  <c r="H289" i="18"/>
  <c r="I289" i="18"/>
  <c r="J289" i="18"/>
  <c r="K289" i="18"/>
  <c r="L289" i="18"/>
  <c r="M289" i="18"/>
  <c r="N289" i="18"/>
  <c r="G290" i="18"/>
  <c r="H290" i="18"/>
  <c r="I290" i="18"/>
  <c r="J290" i="18"/>
  <c r="K290" i="18"/>
  <c r="L290" i="18"/>
  <c r="M290" i="18"/>
  <c r="N290" i="18"/>
  <c r="G291" i="18"/>
  <c r="H291" i="18"/>
  <c r="I291" i="18"/>
  <c r="J291" i="18"/>
  <c r="K291" i="18"/>
  <c r="L291" i="18"/>
  <c r="M291" i="18"/>
  <c r="N291" i="18"/>
  <c r="G292" i="18"/>
  <c r="H292" i="18"/>
  <c r="I292" i="18"/>
  <c r="J292" i="18"/>
  <c r="K292" i="18"/>
  <c r="L292" i="18"/>
  <c r="M292" i="18"/>
  <c r="N292" i="18"/>
  <c r="G293" i="18"/>
  <c r="H293" i="18"/>
  <c r="I293" i="18"/>
  <c r="J293" i="18"/>
  <c r="K293" i="18"/>
  <c r="L293" i="18"/>
  <c r="M293" i="18"/>
  <c r="N293" i="18"/>
  <c r="G294" i="18"/>
  <c r="H294" i="18"/>
  <c r="I294" i="18"/>
  <c r="J294" i="18"/>
  <c r="K294" i="18"/>
  <c r="L294" i="18"/>
  <c r="M294" i="18"/>
  <c r="N294" i="18"/>
  <c r="G295" i="18"/>
  <c r="H295" i="18"/>
  <c r="I295" i="18"/>
  <c r="J295" i="18"/>
  <c r="K295" i="18"/>
  <c r="L295" i="18"/>
  <c r="M295" i="18"/>
  <c r="N295" i="18"/>
  <c r="G296" i="18"/>
  <c r="H296" i="18"/>
  <c r="I296" i="18"/>
  <c r="J296" i="18"/>
  <c r="K296" i="18"/>
  <c r="L296" i="18"/>
  <c r="M296" i="18"/>
  <c r="N296" i="18"/>
  <c r="G297" i="18"/>
  <c r="H297" i="18"/>
  <c r="I297" i="18"/>
  <c r="J297" i="18"/>
  <c r="K297" i="18"/>
  <c r="L297" i="18"/>
  <c r="M297" i="18"/>
  <c r="N297" i="18"/>
  <c r="G298" i="18"/>
  <c r="H298" i="18"/>
  <c r="I298" i="18"/>
  <c r="J298" i="18"/>
  <c r="K298" i="18"/>
  <c r="L298" i="18"/>
  <c r="M298" i="18"/>
  <c r="N298" i="18"/>
  <c r="G299" i="18"/>
  <c r="H299" i="18"/>
  <c r="I299" i="18"/>
  <c r="J299" i="18"/>
  <c r="K299" i="18"/>
  <c r="L299" i="18"/>
  <c r="M299" i="18"/>
  <c r="N299" i="18"/>
  <c r="G300" i="18"/>
  <c r="H300" i="18"/>
  <c r="I300" i="18"/>
  <c r="J300" i="18"/>
  <c r="K300" i="18"/>
  <c r="L300" i="18"/>
  <c r="M300" i="18"/>
  <c r="N300" i="18"/>
  <c r="G301" i="18"/>
  <c r="H301" i="18"/>
  <c r="I301" i="18"/>
  <c r="J301" i="18"/>
  <c r="K301" i="18"/>
  <c r="L301" i="18"/>
  <c r="M301" i="18"/>
  <c r="N301" i="18"/>
  <c r="G302" i="18"/>
  <c r="H302" i="18"/>
  <c r="I302" i="18"/>
  <c r="J302" i="18"/>
  <c r="K302" i="18"/>
  <c r="L302" i="18"/>
  <c r="M302" i="18"/>
  <c r="N302" i="18"/>
  <c r="G303" i="18"/>
  <c r="H303" i="18"/>
  <c r="I303" i="18"/>
  <c r="J303" i="18"/>
  <c r="K303" i="18"/>
  <c r="L303" i="18"/>
  <c r="M303" i="18"/>
  <c r="N303" i="18"/>
  <c r="G304" i="18"/>
  <c r="H304" i="18"/>
  <c r="I304" i="18"/>
  <c r="J304" i="18"/>
  <c r="K304" i="18"/>
  <c r="L304" i="18"/>
  <c r="M304" i="18"/>
  <c r="N304" i="18"/>
  <c r="G305" i="18"/>
  <c r="H305" i="18"/>
  <c r="I305" i="18"/>
  <c r="J305" i="18"/>
  <c r="K305" i="18"/>
  <c r="L305" i="18"/>
  <c r="M305" i="18"/>
  <c r="N305" i="18"/>
  <c r="G306" i="18"/>
  <c r="H306" i="18"/>
  <c r="I306" i="18"/>
  <c r="J306" i="18"/>
  <c r="K306" i="18"/>
  <c r="L306" i="18"/>
  <c r="M306" i="18"/>
  <c r="N306" i="18"/>
  <c r="G307" i="18"/>
  <c r="H307" i="18"/>
  <c r="I307" i="18"/>
  <c r="J307" i="18"/>
  <c r="K307" i="18"/>
  <c r="L307" i="18"/>
  <c r="M307" i="18"/>
  <c r="N307" i="18"/>
  <c r="G308" i="18"/>
  <c r="H308" i="18"/>
  <c r="I308" i="18"/>
  <c r="J308" i="18"/>
  <c r="K308" i="18"/>
  <c r="L308" i="18"/>
  <c r="M308" i="18"/>
  <c r="N308" i="18"/>
  <c r="G309" i="18"/>
  <c r="H309" i="18"/>
  <c r="I309" i="18"/>
  <c r="J309" i="18"/>
  <c r="K309" i="18"/>
  <c r="L309" i="18"/>
  <c r="M309" i="18"/>
  <c r="N309" i="18"/>
  <c r="G310" i="18"/>
  <c r="H310" i="18"/>
  <c r="I310" i="18"/>
  <c r="J310" i="18"/>
  <c r="K310" i="18"/>
  <c r="L310" i="18"/>
  <c r="M310" i="18"/>
  <c r="N310" i="18"/>
  <c r="G311" i="18"/>
  <c r="H311" i="18"/>
  <c r="I311" i="18"/>
  <c r="J311" i="18"/>
  <c r="K311" i="18"/>
  <c r="L311" i="18"/>
  <c r="M311" i="18"/>
  <c r="N311" i="18"/>
  <c r="G312" i="18"/>
  <c r="H312" i="18"/>
  <c r="I312" i="18"/>
  <c r="J312" i="18"/>
  <c r="K312" i="18"/>
  <c r="L312" i="18"/>
  <c r="M312" i="18"/>
  <c r="N312" i="18"/>
  <c r="G313" i="18"/>
  <c r="H313" i="18"/>
  <c r="I313" i="18"/>
  <c r="J313" i="18"/>
  <c r="K313" i="18"/>
  <c r="L313" i="18"/>
  <c r="M313" i="18"/>
  <c r="N313" i="18"/>
  <c r="G314" i="18"/>
  <c r="H314" i="18"/>
  <c r="I314" i="18"/>
  <c r="J314" i="18"/>
  <c r="K314" i="18"/>
  <c r="L314" i="18"/>
  <c r="M314" i="18"/>
  <c r="N314" i="18"/>
  <c r="G315" i="18"/>
  <c r="H315" i="18"/>
  <c r="I315" i="18"/>
  <c r="J315" i="18"/>
  <c r="K315" i="18"/>
  <c r="L315" i="18"/>
  <c r="M315" i="18"/>
  <c r="N315" i="18"/>
  <c r="G316" i="18"/>
  <c r="H316" i="18"/>
  <c r="I316" i="18"/>
  <c r="J316" i="18"/>
  <c r="K316" i="18"/>
  <c r="L316" i="18"/>
  <c r="M316" i="18"/>
  <c r="N316" i="18"/>
  <c r="G317" i="18"/>
  <c r="H317" i="18"/>
  <c r="I317" i="18"/>
  <c r="J317" i="18"/>
  <c r="K317" i="18"/>
  <c r="L317" i="18"/>
  <c r="M317" i="18"/>
  <c r="N317" i="18"/>
  <c r="G318" i="18"/>
  <c r="H318" i="18"/>
  <c r="I318" i="18"/>
  <c r="J318" i="18"/>
  <c r="K318" i="18"/>
  <c r="L318" i="18"/>
  <c r="M318" i="18"/>
  <c r="N318" i="18"/>
  <c r="G319" i="18"/>
  <c r="H319" i="18"/>
  <c r="I319" i="18"/>
  <c r="J319" i="18"/>
  <c r="K319" i="18"/>
  <c r="L319" i="18"/>
  <c r="M319" i="18"/>
  <c r="N319" i="18"/>
  <c r="G320" i="18"/>
  <c r="H320" i="18"/>
  <c r="I320" i="18"/>
  <c r="J320" i="18"/>
  <c r="K320" i="18"/>
  <c r="L320" i="18"/>
  <c r="M320" i="18"/>
  <c r="N320" i="18"/>
  <c r="G321" i="18"/>
  <c r="H321" i="18"/>
  <c r="I321" i="18"/>
  <c r="J321" i="18"/>
  <c r="K321" i="18"/>
  <c r="L321" i="18"/>
  <c r="M321" i="18"/>
  <c r="N321" i="18"/>
  <c r="G322" i="18"/>
  <c r="H322" i="18"/>
  <c r="I322" i="18"/>
  <c r="J322" i="18"/>
  <c r="K322" i="18"/>
  <c r="L322" i="18"/>
  <c r="M322" i="18"/>
  <c r="N322" i="18"/>
  <c r="G323" i="18"/>
  <c r="H323" i="18"/>
  <c r="I323" i="18"/>
  <c r="J323" i="18"/>
  <c r="K323" i="18"/>
  <c r="L323" i="18"/>
  <c r="M323" i="18"/>
  <c r="N323" i="18"/>
  <c r="G324" i="18"/>
  <c r="H324" i="18"/>
  <c r="I324" i="18"/>
  <c r="J324" i="18"/>
  <c r="K324" i="18"/>
  <c r="L324" i="18"/>
  <c r="M324" i="18"/>
  <c r="N324" i="18"/>
  <c r="G325" i="18"/>
  <c r="H325" i="18"/>
  <c r="I325" i="18"/>
  <c r="J325" i="18"/>
  <c r="K325" i="18"/>
  <c r="L325" i="18"/>
  <c r="M325" i="18"/>
  <c r="N325" i="18"/>
  <c r="G326" i="18"/>
  <c r="H326" i="18"/>
  <c r="I326" i="18"/>
  <c r="J326" i="18"/>
  <c r="K326" i="18"/>
  <c r="L326" i="18"/>
  <c r="M326" i="18"/>
  <c r="N326" i="18"/>
  <c r="G327" i="18"/>
  <c r="H327" i="18"/>
  <c r="I327" i="18"/>
  <c r="J327" i="18"/>
  <c r="K327" i="18"/>
  <c r="L327" i="18"/>
  <c r="M327" i="18"/>
  <c r="N327" i="18"/>
  <c r="G328" i="18"/>
  <c r="H328" i="18"/>
  <c r="I328" i="18"/>
  <c r="J328" i="18"/>
  <c r="K328" i="18"/>
  <c r="L328" i="18"/>
  <c r="M328" i="18"/>
  <c r="N328" i="18"/>
  <c r="G329" i="18"/>
  <c r="H329" i="18"/>
  <c r="I329" i="18"/>
  <c r="J329" i="18"/>
  <c r="K329" i="18"/>
  <c r="L329" i="18"/>
  <c r="M329" i="18"/>
  <c r="N329" i="18"/>
  <c r="G330" i="18"/>
  <c r="H330" i="18"/>
  <c r="I330" i="18"/>
  <c r="J330" i="18"/>
  <c r="K330" i="18"/>
  <c r="L330" i="18"/>
  <c r="M330" i="18"/>
  <c r="N330" i="18"/>
  <c r="G331" i="18"/>
  <c r="H331" i="18"/>
  <c r="I331" i="18"/>
  <c r="J331" i="18"/>
  <c r="K331" i="18"/>
  <c r="L331" i="18"/>
  <c r="M331" i="18"/>
  <c r="N331" i="18"/>
  <c r="G332" i="18"/>
  <c r="H332" i="18"/>
  <c r="I332" i="18"/>
  <c r="J332" i="18"/>
  <c r="K332" i="18"/>
  <c r="L332" i="18"/>
  <c r="M332" i="18"/>
  <c r="N332" i="18"/>
  <c r="G333" i="18"/>
  <c r="H333" i="18"/>
  <c r="I333" i="18"/>
  <c r="J333" i="18"/>
  <c r="K333" i="18"/>
  <c r="L333" i="18"/>
  <c r="M333" i="18"/>
  <c r="N333" i="18"/>
  <c r="G334" i="18"/>
  <c r="H334" i="18"/>
  <c r="I334" i="18"/>
  <c r="J334" i="18"/>
  <c r="K334" i="18"/>
  <c r="L334" i="18"/>
  <c r="M334" i="18"/>
  <c r="N334" i="18"/>
  <c r="G335" i="18"/>
  <c r="H335" i="18"/>
  <c r="I335" i="18"/>
  <c r="J335" i="18"/>
  <c r="K335" i="18"/>
  <c r="L335" i="18"/>
  <c r="M335" i="18"/>
  <c r="N335" i="18"/>
  <c r="G336" i="18"/>
  <c r="H336" i="18"/>
  <c r="I336" i="18"/>
  <c r="J336" i="18"/>
  <c r="K336" i="18"/>
  <c r="L336" i="18"/>
  <c r="M336" i="18"/>
  <c r="N336" i="18"/>
  <c r="G337" i="18"/>
  <c r="H337" i="18"/>
  <c r="I337" i="18"/>
  <c r="J337" i="18"/>
  <c r="K337" i="18"/>
  <c r="L337" i="18"/>
  <c r="M337" i="18"/>
  <c r="N337" i="18"/>
  <c r="G338" i="18"/>
  <c r="H338" i="18"/>
  <c r="I338" i="18"/>
  <c r="J338" i="18"/>
  <c r="K338" i="18"/>
  <c r="L338" i="18"/>
  <c r="M338" i="18"/>
  <c r="N338" i="18"/>
  <c r="G339" i="18"/>
  <c r="H339" i="18"/>
  <c r="I339" i="18"/>
  <c r="J339" i="18"/>
  <c r="K339" i="18"/>
  <c r="L339" i="18"/>
  <c r="M339" i="18"/>
  <c r="N339" i="18"/>
  <c r="G340" i="18"/>
  <c r="H340" i="18"/>
  <c r="I340" i="18"/>
  <c r="J340" i="18"/>
  <c r="K340" i="18"/>
  <c r="L340" i="18"/>
  <c r="M340" i="18"/>
  <c r="N340" i="18"/>
  <c r="G341" i="18"/>
  <c r="H341" i="18"/>
  <c r="I341" i="18"/>
  <c r="J341" i="18"/>
  <c r="K341" i="18"/>
  <c r="L341" i="18"/>
  <c r="M341" i="18"/>
  <c r="N341" i="18"/>
  <c r="G342" i="18"/>
  <c r="H342" i="18"/>
  <c r="I342" i="18"/>
  <c r="J342" i="18"/>
  <c r="K342" i="18"/>
  <c r="L342" i="18"/>
  <c r="M342" i="18"/>
  <c r="N342" i="18"/>
  <c r="G343" i="18"/>
  <c r="H343" i="18"/>
  <c r="I343" i="18"/>
  <c r="J343" i="18"/>
  <c r="K343" i="18"/>
  <c r="L343" i="18"/>
  <c r="M343" i="18"/>
  <c r="N343" i="18"/>
  <c r="G344" i="18"/>
  <c r="H344" i="18"/>
  <c r="I344" i="18"/>
  <c r="J344" i="18"/>
  <c r="K344" i="18"/>
  <c r="L344" i="18"/>
  <c r="M344" i="18"/>
  <c r="N344" i="18"/>
  <c r="G345" i="18"/>
  <c r="H345" i="18"/>
  <c r="I345" i="18"/>
  <c r="J345" i="18"/>
  <c r="K345" i="18"/>
  <c r="L345" i="18"/>
  <c r="M345" i="18"/>
  <c r="N345" i="18"/>
  <c r="G346" i="18"/>
  <c r="H346" i="18"/>
  <c r="I346" i="18"/>
  <c r="J346" i="18"/>
  <c r="K346" i="18"/>
  <c r="L346" i="18"/>
  <c r="M346" i="18"/>
  <c r="N346" i="18"/>
  <c r="G347" i="18"/>
  <c r="H347" i="18"/>
  <c r="I347" i="18"/>
  <c r="J347" i="18"/>
  <c r="K347" i="18"/>
  <c r="L347" i="18"/>
  <c r="M347" i="18"/>
  <c r="N347" i="18"/>
  <c r="G348" i="18"/>
  <c r="H348" i="18"/>
  <c r="I348" i="18"/>
  <c r="J348" i="18"/>
  <c r="K348" i="18"/>
  <c r="L348" i="18"/>
  <c r="M348" i="18"/>
  <c r="N348" i="18"/>
  <c r="G349" i="18"/>
  <c r="H349" i="18"/>
  <c r="I349" i="18"/>
  <c r="J349" i="18"/>
  <c r="K349" i="18"/>
  <c r="L349" i="18"/>
  <c r="M349" i="18"/>
  <c r="N349" i="18"/>
  <c r="G350" i="18"/>
  <c r="H350" i="18"/>
  <c r="I350" i="18"/>
  <c r="J350" i="18"/>
  <c r="K350" i="18"/>
  <c r="L350" i="18"/>
  <c r="M350" i="18"/>
  <c r="N350" i="18"/>
  <c r="G351" i="18"/>
  <c r="H351" i="18"/>
  <c r="I351" i="18"/>
  <c r="J351" i="18"/>
  <c r="K351" i="18"/>
  <c r="L351" i="18"/>
  <c r="M351" i="18"/>
  <c r="N351" i="18"/>
  <c r="G352" i="18"/>
  <c r="H352" i="18"/>
  <c r="I352" i="18"/>
  <c r="J352" i="18"/>
  <c r="K352" i="18"/>
  <c r="L352" i="18"/>
  <c r="M352" i="18"/>
  <c r="N352" i="18"/>
  <c r="G353" i="18"/>
  <c r="H353" i="18"/>
  <c r="I353" i="18"/>
  <c r="J353" i="18"/>
  <c r="K353" i="18"/>
  <c r="L353" i="18"/>
  <c r="M353" i="18"/>
  <c r="N353" i="18"/>
  <c r="G354" i="18"/>
  <c r="H354" i="18"/>
  <c r="I354" i="18"/>
  <c r="J354" i="18"/>
  <c r="K354" i="18"/>
  <c r="L354" i="18"/>
  <c r="M354" i="18"/>
  <c r="N354" i="18"/>
  <c r="G355" i="18"/>
  <c r="H355" i="18"/>
  <c r="I355" i="18"/>
  <c r="J355" i="18"/>
  <c r="K355" i="18"/>
  <c r="L355" i="18"/>
  <c r="M355" i="18"/>
  <c r="N355" i="18"/>
  <c r="G356" i="18"/>
  <c r="H356" i="18"/>
  <c r="I356" i="18"/>
  <c r="J356" i="18"/>
  <c r="K356" i="18"/>
  <c r="L356" i="18"/>
  <c r="M356" i="18"/>
  <c r="N356" i="18"/>
  <c r="G357" i="18"/>
  <c r="H357" i="18"/>
  <c r="I357" i="18"/>
  <c r="J357" i="18"/>
  <c r="K357" i="18"/>
  <c r="L357" i="18"/>
  <c r="M357" i="18"/>
  <c r="N357" i="18"/>
  <c r="G358" i="18"/>
  <c r="H358" i="18"/>
  <c r="I358" i="18"/>
  <c r="J358" i="18"/>
  <c r="K358" i="18"/>
  <c r="L358" i="18"/>
  <c r="M358" i="18"/>
  <c r="N358" i="18"/>
  <c r="G359" i="18"/>
  <c r="H359" i="18"/>
  <c r="I359" i="18"/>
  <c r="J359" i="18"/>
  <c r="K359" i="18"/>
  <c r="L359" i="18"/>
  <c r="M359" i="18"/>
  <c r="N359" i="18"/>
  <c r="G360" i="18"/>
  <c r="H360" i="18"/>
  <c r="I360" i="18"/>
  <c r="J360" i="18"/>
  <c r="K360" i="18"/>
  <c r="L360" i="18"/>
  <c r="M360" i="18"/>
  <c r="N360" i="18"/>
  <c r="G361" i="18"/>
  <c r="H361" i="18"/>
  <c r="I361" i="18"/>
  <c r="J361" i="18"/>
  <c r="K361" i="18"/>
  <c r="L361" i="18"/>
  <c r="M361" i="18"/>
  <c r="N361" i="18"/>
  <c r="G362" i="18"/>
  <c r="H362" i="18"/>
  <c r="I362" i="18"/>
  <c r="J362" i="18"/>
  <c r="K362" i="18"/>
  <c r="L362" i="18"/>
  <c r="M362" i="18"/>
  <c r="N362" i="18"/>
  <c r="G363" i="18"/>
  <c r="H363" i="18"/>
  <c r="I363" i="18"/>
  <c r="J363" i="18"/>
  <c r="K363" i="18"/>
  <c r="L363" i="18"/>
  <c r="M363" i="18"/>
  <c r="N363" i="18"/>
  <c r="G364" i="18"/>
  <c r="H364" i="18"/>
  <c r="I364" i="18"/>
  <c r="J364" i="18"/>
  <c r="K364" i="18"/>
  <c r="L364" i="18"/>
  <c r="M364" i="18"/>
  <c r="N364" i="18"/>
  <c r="G365" i="18"/>
  <c r="H365" i="18"/>
  <c r="I365" i="18"/>
  <c r="J365" i="18"/>
  <c r="K365" i="18"/>
  <c r="L365" i="18"/>
  <c r="M365" i="18"/>
  <c r="N365" i="18"/>
  <c r="G366" i="18"/>
  <c r="H366" i="18"/>
  <c r="I366" i="18"/>
  <c r="J366" i="18"/>
  <c r="K366" i="18"/>
  <c r="L366" i="18"/>
  <c r="M366" i="18"/>
  <c r="N366" i="18"/>
  <c r="G367" i="18"/>
  <c r="H367" i="18"/>
  <c r="I367" i="18"/>
  <c r="J367" i="18"/>
  <c r="K367" i="18"/>
  <c r="L367" i="18"/>
  <c r="M367" i="18"/>
  <c r="N367" i="18"/>
  <c r="G368" i="18"/>
  <c r="H368" i="18"/>
  <c r="I368" i="18"/>
  <c r="J368" i="18"/>
  <c r="K368" i="18"/>
  <c r="L368" i="18"/>
  <c r="M368" i="18"/>
  <c r="N368" i="18"/>
  <c r="G369" i="18"/>
  <c r="H369" i="18"/>
  <c r="I369" i="18"/>
  <c r="J369" i="18"/>
  <c r="K369" i="18"/>
  <c r="L369" i="18"/>
  <c r="M369" i="18"/>
  <c r="N369" i="18"/>
  <c r="G370" i="18"/>
  <c r="H370" i="18"/>
  <c r="I370" i="18"/>
  <c r="J370" i="18"/>
  <c r="K370" i="18"/>
  <c r="L370" i="18"/>
  <c r="M370" i="18"/>
  <c r="N370" i="18"/>
  <c r="G371" i="18"/>
  <c r="H371" i="18"/>
  <c r="I371" i="18"/>
  <c r="J371" i="18"/>
  <c r="K371" i="18"/>
  <c r="L371" i="18"/>
  <c r="M371" i="18"/>
  <c r="N371" i="18"/>
  <c r="G372" i="18"/>
  <c r="H372" i="18"/>
  <c r="I372" i="18"/>
  <c r="J372" i="18"/>
  <c r="K372" i="18"/>
  <c r="L372" i="18"/>
  <c r="M372" i="18"/>
  <c r="N372" i="18"/>
  <c r="G373" i="18"/>
  <c r="H373" i="18"/>
  <c r="I373" i="18"/>
  <c r="J373" i="18"/>
  <c r="K373" i="18"/>
  <c r="L373" i="18"/>
  <c r="M373" i="18"/>
  <c r="N373" i="18"/>
  <c r="G374" i="18"/>
  <c r="H374" i="18"/>
  <c r="I374" i="18"/>
  <c r="J374" i="18"/>
  <c r="K374" i="18"/>
  <c r="L374" i="18"/>
  <c r="M374" i="18"/>
  <c r="N374" i="18"/>
  <c r="G375" i="18"/>
  <c r="H375" i="18"/>
  <c r="I375" i="18"/>
  <c r="J375" i="18"/>
  <c r="K375" i="18"/>
  <c r="L375" i="18"/>
  <c r="M375" i="18"/>
  <c r="N375" i="18"/>
  <c r="G376" i="18"/>
  <c r="H376" i="18"/>
  <c r="I376" i="18"/>
  <c r="J376" i="18"/>
  <c r="K376" i="18"/>
  <c r="L376" i="18"/>
  <c r="M376" i="18"/>
  <c r="N376" i="18"/>
  <c r="G377" i="18"/>
  <c r="H377" i="18"/>
  <c r="I377" i="18"/>
  <c r="J377" i="18"/>
  <c r="K377" i="18"/>
  <c r="L377" i="18"/>
  <c r="M377" i="18"/>
  <c r="N377" i="18"/>
  <c r="G378" i="18"/>
  <c r="H378" i="18"/>
  <c r="I378" i="18"/>
  <c r="J378" i="18"/>
  <c r="K378" i="18"/>
  <c r="L378" i="18"/>
  <c r="M378" i="18"/>
  <c r="N378" i="18"/>
  <c r="G379" i="18"/>
  <c r="H379" i="18"/>
  <c r="I379" i="18"/>
  <c r="J379" i="18"/>
  <c r="K379" i="18"/>
  <c r="L379" i="18"/>
  <c r="M379" i="18"/>
  <c r="N379" i="18"/>
  <c r="G380" i="18"/>
  <c r="H380" i="18"/>
  <c r="I380" i="18"/>
  <c r="J380" i="18"/>
  <c r="K380" i="18"/>
  <c r="L380" i="18"/>
  <c r="M380" i="18"/>
  <c r="N380" i="18"/>
  <c r="G381" i="18"/>
  <c r="H381" i="18"/>
  <c r="I381" i="18"/>
  <c r="J381" i="18"/>
  <c r="K381" i="18"/>
  <c r="L381" i="18"/>
  <c r="M381" i="18"/>
  <c r="N381" i="18"/>
  <c r="G382" i="18"/>
  <c r="H382" i="18"/>
  <c r="I382" i="18"/>
  <c r="J382" i="18"/>
  <c r="K382" i="18"/>
  <c r="L382" i="18"/>
  <c r="M382" i="18"/>
  <c r="N382" i="18"/>
  <c r="G383" i="18"/>
  <c r="H383" i="18"/>
  <c r="I383" i="18"/>
  <c r="J383" i="18"/>
  <c r="K383" i="18"/>
  <c r="L383" i="18"/>
  <c r="M383" i="18"/>
  <c r="N383" i="18"/>
  <c r="G384" i="18"/>
  <c r="H384" i="18"/>
  <c r="I384" i="18"/>
  <c r="J384" i="18"/>
  <c r="K384" i="18"/>
  <c r="L384" i="18"/>
  <c r="M384" i="18"/>
  <c r="N384" i="18"/>
  <c r="G385" i="18"/>
  <c r="H385" i="18"/>
  <c r="I385" i="18"/>
  <c r="J385" i="18"/>
  <c r="K385" i="18"/>
  <c r="L385" i="18"/>
  <c r="M385" i="18"/>
  <c r="N385" i="18"/>
  <c r="G386" i="18"/>
  <c r="H386" i="18"/>
  <c r="I386" i="18"/>
  <c r="J386" i="18"/>
  <c r="K386" i="18"/>
  <c r="L386" i="18"/>
  <c r="M386" i="18"/>
  <c r="N386" i="18"/>
  <c r="G387" i="18"/>
  <c r="H387" i="18"/>
  <c r="I387" i="18"/>
  <c r="J387" i="18"/>
  <c r="K387" i="18"/>
  <c r="L387" i="18"/>
  <c r="M387" i="18"/>
  <c r="N387" i="18"/>
  <c r="G388" i="18"/>
  <c r="H388" i="18"/>
  <c r="I388" i="18"/>
  <c r="J388" i="18"/>
  <c r="K388" i="18"/>
  <c r="L388" i="18"/>
  <c r="M388" i="18"/>
  <c r="N388" i="18"/>
  <c r="G389" i="18"/>
  <c r="H389" i="18"/>
  <c r="I389" i="18"/>
  <c r="J389" i="18"/>
  <c r="K389" i="18"/>
  <c r="L389" i="18"/>
  <c r="M389" i="18"/>
  <c r="N389" i="18"/>
  <c r="G390" i="18"/>
  <c r="H390" i="18"/>
  <c r="I390" i="18"/>
  <c r="J390" i="18"/>
  <c r="K390" i="18"/>
  <c r="L390" i="18"/>
  <c r="M390" i="18"/>
  <c r="N390" i="18"/>
  <c r="G391" i="18"/>
  <c r="H391" i="18"/>
  <c r="I391" i="18"/>
  <c r="J391" i="18"/>
  <c r="K391" i="18"/>
  <c r="L391" i="18"/>
  <c r="M391" i="18"/>
  <c r="N391" i="18"/>
  <c r="G392" i="18"/>
  <c r="H392" i="18"/>
  <c r="I392" i="18"/>
  <c r="J392" i="18"/>
  <c r="K392" i="18"/>
  <c r="L392" i="18"/>
  <c r="M392" i="18"/>
  <c r="N392" i="18"/>
  <c r="G393" i="18"/>
  <c r="H393" i="18"/>
  <c r="I393" i="18"/>
  <c r="J393" i="18"/>
  <c r="K393" i="18"/>
  <c r="L393" i="18"/>
  <c r="M393" i="18"/>
  <c r="N393" i="18"/>
  <c r="G394" i="18"/>
  <c r="H394" i="18"/>
  <c r="I394" i="18"/>
  <c r="J394" i="18"/>
  <c r="K394" i="18"/>
  <c r="L394" i="18"/>
  <c r="M394" i="18"/>
  <c r="N394" i="18"/>
  <c r="G395" i="18"/>
  <c r="H395" i="18"/>
  <c r="I395" i="18"/>
  <c r="J395" i="18"/>
  <c r="K395" i="18"/>
  <c r="L395" i="18"/>
  <c r="M395" i="18"/>
  <c r="N395" i="18"/>
  <c r="G396" i="18"/>
  <c r="H396" i="18"/>
  <c r="I396" i="18"/>
  <c r="J396" i="18"/>
  <c r="K396" i="18"/>
  <c r="L396" i="18"/>
  <c r="M396" i="18"/>
  <c r="N396" i="18"/>
  <c r="G397" i="18"/>
  <c r="H397" i="18"/>
  <c r="I397" i="18"/>
  <c r="J397" i="18"/>
  <c r="K397" i="18"/>
  <c r="L397" i="18"/>
  <c r="M397" i="18"/>
  <c r="N397" i="18"/>
  <c r="G398" i="18"/>
  <c r="H398" i="18"/>
  <c r="I398" i="18"/>
  <c r="J398" i="18"/>
  <c r="K398" i="18"/>
  <c r="L398" i="18"/>
  <c r="M398" i="18"/>
  <c r="N398" i="18"/>
  <c r="G399" i="18"/>
  <c r="H399" i="18"/>
  <c r="I399" i="18"/>
  <c r="J399" i="18"/>
  <c r="K399" i="18"/>
  <c r="L399" i="18"/>
  <c r="M399" i="18"/>
  <c r="N399" i="18"/>
  <c r="G400" i="18"/>
  <c r="H400" i="18"/>
  <c r="I400" i="18"/>
  <c r="J400" i="18"/>
  <c r="K400" i="18"/>
  <c r="L400" i="18"/>
  <c r="M400" i="18"/>
  <c r="N400" i="18"/>
  <c r="G401" i="18"/>
  <c r="H401" i="18"/>
  <c r="I401" i="18"/>
  <c r="J401" i="18"/>
  <c r="K401" i="18"/>
  <c r="L401" i="18"/>
  <c r="M401" i="18"/>
  <c r="N401" i="18"/>
  <c r="G402" i="18"/>
  <c r="H402" i="18"/>
  <c r="I402" i="18"/>
  <c r="J402" i="18"/>
  <c r="K402" i="18"/>
  <c r="L402" i="18"/>
  <c r="M402" i="18"/>
  <c r="N402" i="18"/>
  <c r="G403" i="18"/>
  <c r="H403" i="18"/>
  <c r="I403" i="18"/>
  <c r="J403" i="18"/>
  <c r="K403" i="18"/>
  <c r="L403" i="18"/>
  <c r="M403" i="18"/>
  <c r="N403" i="18"/>
  <c r="G404" i="18"/>
  <c r="H404" i="18"/>
  <c r="I404" i="18"/>
  <c r="J404" i="18"/>
  <c r="K404" i="18"/>
  <c r="L404" i="18"/>
  <c r="M404" i="18"/>
  <c r="N404" i="18"/>
  <c r="G405" i="18"/>
  <c r="H405" i="18"/>
  <c r="I405" i="18"/>
  <c r="J405" i="18"/>
  <c r="K405" i="18"/>
  <c r="L405" i="18"/>
  <c r="M405" i="18"/>
  <c r="N405" i="18"/>
  <c r="G406" i="18"/>
  <c r="H406" i="18"/>
  <c r="I406" i="18"/>
  <c r="J406" i="18"/>
  <c r="K406" i="18"/>
  <c r="L406" i="18"/>
  <c r="M406" i="18"/>
  <c r="N406" i="18"/>
  <c r="G407" i="18"/>
  <c r="H407" i="18"/>
  <c r="I407" i="18"/>
  <c r="J407" i="18"/>
  <c r="K407" i="18"/>
  <c r="L407" i="18"/>
  <c r="M407" i="18"/>
  <c r="N407" i="18"/>
  <c r="G408" i="18"/>
  <c r="H408" i="18"/>
  <c r="I408" i="18"/>
  <c r="J408" i="18"/>
  <c r="K408" i="18"/>
  <c r="L408" i="18"/>
  <c r="M408" i="18"/>
  <c r="N408" i="18"/>
  <c r="G409" i="18"/>
  <c r="H409" i="18"/>
  <c r="I409" i="18"/>
  <c r="J409" i="18"/>
  <c r="K409" i="18"/>
  <c r="L409" i="18"/>
  <c r="M409" i="18"/>
  <c r="N409" i="18"/>
  <c r="G410" i="18"/>
  <c r="H410" i="18"/>
  <c r="I410" i="18"/>
  <c r="J410" i="18"/>
  <c r="K410" i="18"/>
  <c r="L410" i="18"/>
  <c r="M410" i="18"/>
  <c r="N410" i="18"/>
  <c r="G411" i="18"/>
  <c r="H411" i="18"/>
  <c r="I411" i="18"/>
  <c r="J411" i="18"/>
  <c r="K411" i="18"/>
  <c r="L411" i="18"/>
  <c r="M411" i="18"/>
  <c r="N411" i="18"/>
  <c r="G412" i="18"/>
  <c r="H412" i="18"/>
  <c r="I412" i="18"/>
  <c r="J412" i="18"/>
  <c r="K412" i="18"/>
  <c r="L412" i="18"/>
  <c r="M412" i="18"/>
  <c r="N412" i="18"/>
  <c r="G413" i="18"/>
  <c r="H413" i="18"/>
  <c r="I413" i="18"/>
  <c r="J413" i="18"/>
  <c r="K413" i="18"/>
  <c r="L413" i="18"/>
  <c r="M413" i="18"/>
  <c r="N413" i="18"/>
  <c r="G414" i="18"/>
  <c r="H414" i="18"/>
  <c r="I414" i="18"/>
  <c r="J414" i="18"/>
  <c r="K414" i="18"/>
  <c r="L414" i="18"/>
  <c r="M414" i="18"/>
  <c r="N414" i="18"/>
  <c r="G415" i="18"/>
  <c r="H415" i="18"/>
  <c r="I415" i="18"/>
  <c r="J415" i="18"/>
  <c r="K415" i="18"/>
  <c r="L415" i="18"/>
  <c r="M415" i="18"/>
  <c r="N415" i="18"/>
  <c r="G416" i="18"/>
  <c r="H416" i="18"/>
  <c r="I416" i="18"/>
  <c r="J416" i="18"/>
  <c r="K416" i="18"/>
  <c r="L416" i="18"/>
  <c r="M416" i="18"/>
  <c r="N416" i="18"/>
  <c r="G417" i="18"/>
  <c r="H417" i="18"/>
  <c r="I417" i="18"/>
  <c r="J417" i="18"/>
  <c r="K417" i="18"/>
  <c r="L417" i="18"/>
  <c r="M417" i="18"/>
  <c r="N417" i="18"/>
  <c r="G418" i="18"/>
  <c r="H418" i="18"/>
  <c r="I418" i="18"/>
  <c r="J418" i="18"/>
  <c r="K418" i="18"/>
  <c r="L418" i="18"/>
  <c r="M418" i="18"/>
  <c r="N418" i="18"/>
  <c r="G419" i="18"/>
  <c r="H419" i="18"/>
  <c r="I419" i="18"/>
  <c r="J419" i="18"/>
  <c r="K419" i="18"/>
  <c r="L419" i="18"/>
  <c r="M419" i="18"/>
  <c r="N419" i="18"/>
  <c r="G420" i="18"/>
  <c r="H420" i="18"/>
  <c r="I420" i="18"/>
  <c r="J420" i="18"/>
  <c r="K420" i="18"/>
  <c r="L420" i="18"/>
  <c r="M420" i="18"/>
  <c r="N420" i="18"/>
  <c r="G421" i="18"/>
  <c r="H421" i="18"/>
  <c r="I421" i="18"/>
  <c r="J421" i="18"/>
  <c r="K421" i="18"/>
  <c r="L421" i="18"/>
  <c r="M421" i="18"/>
  <c r="N421" i="18"/>
  <c r="G422" i="18"/>
  <c r="H422" i="18"/>
  <c r="I422" i="18"/>
  <c r="J422" i="18"/>
  <c r="K422" i="18"/>
  <c r="L422" i="18"/>
  <c r="M422" i="18"/>
  <c r="N422" i="18"/>
  <c r="G423" i="18"/>
  <c r="H423" i="18"/>
  <c r="I423" i="18"/>
  <c r="J423" i="18"/>
  <c r="K423" i="18"/>
  <c r="L423" i="18"/>
  <c r="M423" i="18"/>
  <c r="N423" i="18"/>
  <c r="G424" i="18"/>
  <c r="H424" i="18"/>
  <c r="I424" i="18"/>
  <c r="J424" i="18"/>
  <c r="K424" i="18"/>
  <c r="L424" i="18"/>
  <c r="M424" i="18"/>
  <c r="N424" i="18"/>
  <c r="G425" i="18"/>
  <c r="H425" i="18"/>
  <c r="I425" i="18"/>
  <c r="J425" i="18"/>
  <c r="K425" i="18"/>
  <c r="L425" i="18"/>
  <c r="M425" i="18"/>
  <c r="N425" i="18"/>
  <c r="G426" i="18"/>
  <c r="H426" i="18"/>
  <c r="I426" i="18"/>
  <c r="J426" i="18"/>
  <c r="K426" i="18"/>
  <c r="L426" i="18"/>
  <c r="M426" i="18"/>
  <c r="N426" i="18"/>
  <c r="G427" i="18"/>
  <c r="H427" i="18"/>
  <c r="I427" i="18"/>
  <c r="J427" i="18"/>
  <c r="K427" i="18"/>
  <c r="L427" i="18"/>
  <c r="M427" i="18"/>
  <c r="N427" i="18"/>
  <c r="G428" i="18"/>
  <c r="H428" i="18"/>
  <c r="I428" i="18"/>
  <c r="J428" i="18"/>
  <c r="K428" i="18"/>
  <c r="L428" i="18"/>
  <c r="M428" i="18"/>
  <c r="N428" i="18"/>
  <c r="G429" i="18"/>
  <c r="H429" i="18"/>
  <c r="I429" i="18"/>
  <c r="J429" i="18"/>
  <c r="K429" i="18"/>
  <c r="L429" i="18"/>
  <c r="M429" i="18"/>
  <c r="N429" i="18"/>
  <c r="G430" i="18"/>
  <c r="H430" i="18"/>
  <c r="I430" i="18"/>
  <c r="J430" i="18"/>
  <c r="K430" i="18"/>
  <c r="L430" i="18"/>
  <c r="M430" i="18"/>
  <c r="N430" i="18"/>
  <c r="G431" i="18"/>
  <c r="H431" i="18"/>
  <c r="I431" i="18"/>
  <c r="J431" i="18"/>
  <c r="K431" i="18"/>
  <c r="L431" i="18"/>
  <c r="M431" i="18"/>
  <c r="N431" i="18"/>
  <c r="G432" i="18"/>
  <c r="H432" i="18"/>
  <c r="I432" i="18"/>
  <c r="J432" i="18"/>
  <c r="K432" i="18"/>
  <c r="L432" i="18"/>
  <c r="M432" i="18"/>
  <c r="N432" i="18"/>
  <c r="G433" i="18"/>
  <c r="H433" i="18"/>
  <c r="I433" i="18"/>
  <c r="J433" i="18"/>
  <c r="K433" i="18"/>
  <c r="L433" i="18"/>
  <c r="M433" i="18"/>
  <c r="N433" i="18"/>
  <c r="G434" i="18"/>
  <c r="H434" i="18"/>
  <c r="I434" i="18"/>
  <c r="J434" i="18"/>
  <c r="K434" i="18"/>
  <c r="L434" i="18"/>
  <c r="M434" i="18"/>
  <c r="N434" i="18"/>
  <c r="G435" i="18"/>
  <c r="H435" i="18"/>
  <c r="I435" i="18"/>
  <c r="J435" i="18"/>
  <c r="K435" i="18"/>
  <c r="L435" i="18"/>
  <c r="M435" i="18"/>
  <c r="N435" i="18"/>
  <c r="G436" i="18"/>
  <c r="H436" i="18"/>
  <c r="I436" i="18"/>
  <c r="J436" i="18"/>
  <c r="K436" i="18"/>
  <c r="L436" i="18"/>
  <c r="M436" i="18"/>
  <c r="N436" i="18"/>
  <c r="G437" i="18"/>
  <c r="H437" i="18"/>
  <c r="I437" i="18"/>
  <c r="J437" i="18"/>
  <c r="K437" i="18"/>
  <c r="L437" i="18"/>
  <c r="M437" i="18"/>
  <c r="N437" i="18"/>
  <c r="G438" i="18"/>
  <c r="H438" i="18"/>
  <c r="I438" i="18"/>
  <c r="J438" i="18"/>
  <c r="K438" i="18"/>
  <c r="L438" i="18"/>
  <c r="M438" i="18"/>
  <c r="N438" i="18"/>
  <c r="G439" i="18"/>
  <c r="H439" i="18"/>
  <c r="I439" i="18"/>
  <c r="J439" i="18"/>
  <c r="K439" i="18"/>
  <c r="L439" i="18"/>
  <c r="M439" i="18"/>
  <c r="N439" i="18"/>
  <c r="G440" i="18"/>
  <c r="H440" i="18"/>
  <c r="I440" i="18"/>
  <c r="J440" i="18"/>
  <c r="K440" i="18"/>
  <c r="L440" i="18"/>
  <c r="M440" i="18"/>
  <c r="N440" i="18"/>
  <c r="G441" i="18"/>
  <c r="H441" i="18"/>
  <c r="I441" i="18"/>
  <c r="J441" i="18"/>
  <c r="K441" i="18"/>
  <c r="L441" i="18"/>
  <c r="M441" i="18"/>
  <c r="N441" i="18"/>
  <c r="G442" i="18"/>
  <c r="H442" i="18"/>
  <c r="I442" i="18"/>
  <c r="J442" i="18"/>
  <c r="K442" i="18"/>
  <c r="L442" i="18"/>
  <c r="M442" i="18"/>
  <c r="N442" i="18"/>
  <c r="G443" i="18"/>
  <c r="H443" i="18"/>
  <c r="I443" i="18"/>
  <c r="J443" i="18"/>
  <c r="K443" i="18"/>
  <c r="L443" i="18"/>
  <c r="M443" i="18"/>
  <c r="N443" i="18"/>
  <c r="G444" i="18"/>
  <c r="H444" i="18"/>
  <c r="I444" i="18"/>
  <c r="J444" i="18"/>
  <c r="K444" i="18"/>
  <c r="L444" i="18"/>
  <c r="M444" i="18"/>
  <c r="N444" i="18"/>
  <c r="G445" i="18"/>
  <c r="H445" i="18"/>
  <c r="I445" i="18"/>
  <c r="J445" i="18"/>
  <c r="K445" i="18"/>
  <c r="L445" i="18"/>
  <c r="M445" i="18"/>
  <c r="N445" i="18"/>
  <c r="G446" i="18"/>
  <c r="H446" i="18"/>
  <c r="I446" i="18"/>
  <c r="J446" i="18"/>
  <c r="K446" i="18"/>
  <c r="L446" i="18"/>
  <c r="M446" i="18"/>
  <c r="N446" i="18"/>
  <c r="G447" i="18"/>
  <c r="H447" i="18"/>
  <c r="I447" i="18"/>
  <c r="J447" i="18"/>
  <c r="K447" i="18"/>
  <c r="L447" i="18"/>
  <c r="M447" i="18"/>
  <c r="N447" i="18"/>
  <c r="G448" i="18"/>
  <c r="H448" i="18"/>
  <c r="I448" i="18"/>
  <c r="J448" i="18"/>
  <c r="K448" i="18"/>
  <c r="L448" i="18"/>
  <c r="M448" i="18"/>
  <c r="N448" i="18"/>
  <c r="G449" i="18"/>
  <c r="H449" i="18"/>
  <c r="I449" i="18"/>
  <c r="J449" i="18"/>
  <c r="K449" i="18"/>
  <c r="L449" i="18"/>
  <c r="M449" i="18"/>
  <c r="N449" i="18"/>
  <c r="G450" i="18"/>
  <c r="H450" i="18"/>
  <c r="I450" i="18"/>
  <c r="J450" i="18"/>
  <c r="K450" i="18"/>
  <c r="L450" i="18"/>
  <c r="M450" i="18"/>
  <c r="N450" i="18"/>
  <c r="G451" i="18"/>
  <c r="H451" i="18"/>
  <c r="I451" i="18"/>
  <c r="J451" i="18"/>
  <c r="K451" i="18"/>
  <c r="L451" i="18"/>
  <c r="M451" i="18"/>
  <c r="N451" i="18"/>
  <c r="G452" i="18"/>
  <c r="H452" i="18"/>
  <c r="I452" i="18"/>
  <c r="J452" i="18"/>
  <c r="K452" i="18"/>
  <c r="L452" i="18"/>
  <c r="M452" i="18"/>
  <c r="N452" i="18"/>
  <c r="G453" i="18"/>
  <c r="H453" i="18"/>
  <c r="I453" i="18"/>
  <c r="J453" i="18"/>
  <c r="K453" i="18"/>
  <c r="L453" i="18"/>
  <c r="M453" i="18"/>
  <c r="N453" i="18"/>
  <c r="G454" i="18"/>
  <c r="H454" i="18"/>
  <c r="I454" i="18"/>
  <c r="J454" i="18"/>
  <c r="K454" i="18"/>
  <c r="L454" i="18"/>
  <c r="M454" i="18"/>
  <c r="N454" i="18"/>
  <c r="G455" i="18"/>
  <c r="H455" i="18"/>
  <c r="I455" i="18"/>
  <c r="J455" i="18"/>
  <c r="K455" i="18"/>
  <c r="L455" i="18"/>
  <c r="M455" i="18"/>
  <c r="N455" i="18"/>
  <c r="G456" i="18"/>
  <c r="H456" i="18"/>
  <c r="I456" i="18"/>
  <c r="J456" i="18"/>
  <c r="K456" i="18"/>
  <c r="L456" i="18"/>
  <c r="M456" i="18"/>
  <c r="N456" i="18"/>
  <c r="G457" i="18"/>
  <c r="H457" i="18"/>
  <c r="I457" i="18"/>
  <c r="J457" i="18"/>
  <c r="K457" i="18"/>
  <c r="L457" i="18"/>
  <c r="M457" i="18"/>
  <c r="N457" i="18"/>
  <c r="G458" i="18"/>
  <c r="H458" i="18"/>
  <c r="I458" i="18"/>
  <c r="J458" i="18"/>
  <c r="K458" i="18"/>
  <c r="L458" i="18"/>
  <c r="M458" i="18"/>
  <c r="N458" i="18"/>
  <c r="G459" i="18"/>
  <c r="H459" i="18"/>
  <c r="I459" i="18"/>
  <c r="J459" i="18"/>
  <c r="K459" i="18"/>
  <c r="L459" i="18"/>
  <c r="M459" i="18"/>
  <c r="N459" i="18"/>
  <c r="G460" i="18"/>
  <c r="H460" i="18"/>
  <c r="I460" i="18"/>
  <c r="J460" i="18"/>
  <c r="K460" i="18"/>
  <c r="L460" i="18"/>
  <c r="M460" i="18"/>
  <c r="N460" i="18"/>
  <c r="G461" i="18"/>
  <c r="H461" i="18"/>
  <c r="I461" i="18"/>
  <c r="J461" i="18"/>
  <c r="K461" i="18"/>
  <c r="L461" i="18"/>
  <c r="M461" i="18"/>
  <c r="N461" i="18"/>
  <c r="G462" i="18"/>
  <c r="H462" i="18"/>
  <c r="I462" i="18"/>
  <c r="J462" i="18"/>
  <c r="K462" i="18"/>
  <c r="L462" i="18"/>
  <c r="M462" i="18"/>
  <c r="N462" i="18"/>
  <c r="G463" i="18"/>
  <c r="H463" i="18"/>
  <c r="I463" i="18"/>
  <c r="J463" i="18"/>
  <c r="K463" i="18"/>
  <c r="L463" i="18"/>
  <c r="M463" i="18"/>
  <c r="N463" i="18"/>
  <c r="G464" i="18"/>
  <c r="H464" i="18"/>
  <c r="I464" i="18"/>
  <c r="J464" i="18"/>
  <c r="K464" i="18"/>
  <c r="L464" i="18"/>
  <c r="M464" i="18"/>
  <c r="N464" i="18"/>
  <c r="G465" i="18"/>
  <c r="H465" i="18"/>
  <c r="I465" i="18"/>
  <c r="J465" i="18"/>
  <c r="K465" i="18"/>
  <c r="L465" i="18"/>
  <c r="M465" i="18"/>
  <c r="N465" i="18"/>
  <c r="G466" i="18"/>
  <c r="H466" i="18"/>
  <c r="I466" i="18"/>
  <c r="J466" i="18"/>
  <c r="K466" i="18"/>
  <c r="L466" i="18"/>
  <c r="M466" i="18"/>
  <c r="N466" i="18"/>
  <c r="G467" i="18"/>
  <c r="H467" i="18"/>
  <c r="I467" i="18"/>
  <c r="J467" i="18"/>
  <c r="K467" i="18"/>
  <c r="L467" i="18"/>
  <c r="M467" i="18"/>
  <c r="N467" i="18"/>
  <c r="G468" i="18"/>
  <c r="H468" i="18"/>
  <c r="I468" i="18"/>
  <c r="J468" i="18"/>
  <c r="K468" i="18"/>
  <c r="L468" i="18"/>
  <c r="M468" i="18"/>
  <c r="N468" i="18"/>
  <c r="G469" i="18"/>
  <c r="H469" i="18"/>
  <c r="I469" i="18"/>
  <c r="J469" i="18"/>
  <c r="K469" i="18"/>
  <c r="L469" i="18"/>
  <c r="M469" i="18"/>
  <c r="N469" i="18"/>
  <c r="G470" i="18"/>
  <c r="H470" i="18"/>
  <c r="I470" i="18"/>
  <c r="J470" i="18"/>
  <c r="K470" i="18"/>
  <c r="L470" i="18"/>
  <c r="M470" i="18"/>
  <c r="N470" i="18"/>
  <c r="G471" i="18"/>
  <c r="H471" i="18"/>
  <c r="I471" i="18"/>
  <c r="J471" i="18"/>
  <c r="K471" i="18"/>
  <c r="L471" i="18"/>
  <c r="M471" i="18"/>
  <c r="N471" i="18"/>
  <c r="G472" i="18"/>
  <c r="H472" i="18"/>
  <c r="I472" i="18"/>
  <c r="J472" i="18"/>
  <c r="K472" i="18"/>
  <c r="L472" i="18"/>
  <c r="M472" i="18"/>
  <c r="N472" i="18"/>
  <c r="G473" i="18"/>
  <c r="H473" i="18"/>
  <c r="I473" i="18"/>
  <c r="J473" i="18"/>
  <c r="K473" i="18"/>
  <c r="L473" i="18"/>
  <c r="M473" i="18"/>
  <c r="N473" i="18"/>
  <c r="G474" i="18"/>
  <c r="H474" i="18"/>
  <c r="I474" i="18"/>
  <c r="J474" i="18"/>
  <c r="K474" i="18"/>
  <c r="L474" i="18"/>
  <c r="M474" i="18"/>
  <c r="N474" i="18"/>
  <c r="G475" i="18"/>
  <c r="H475" i="18"/>
  <c r="I475" i="18"/>
  <c r="J475" i="18"/>
  <c r="K475" i="18"/>
  <c r="L475" i="18"/>
  <c r="M475" i="18"/>
  <c r="N475" i="18"/>
  <c r="G476" i="18"/>
  <c r="H476" i="18"/>
  <c r="I476" i="18"/>
  <c r="J476" i="18"/>
  <c r="K476" i="18"/>
  <c r="L476" i="18"/>
  <c r="M476" i="18"/>
  <c r="N476" i="18"/>
  <c r="G477" i="18"/>
  <c r="H477" i="18"/>
  <c r="I477" i="18"/>
  <c r="J477" i="18"/>
  <c r="K477" i="18"/>
  <c r="L477" i="18"/>
  <c r="M477" i="18"/>
  <c r="N477" i="18"/>
  <c r="G478" i="18"/>
  <c r="H478" i="18"/>
  <c r="I478" i="18"/>
  <c r="J478" i="18"/>
  <c r="K478" i="18"/>
  <c r="L478" i="18"/>
  <c r="M478" i="18"/>
  <c r="N478" i="18"/>
  <c r="G479" i="18"/>
  <c r="H479" i="18"/>
  <c r="I479" i="18"/>
  <c r="J479" i="18"/>
  <c r="K479" i="18"/>
  <c r="L479" i="18"/>
  <c r="M479" i="18"/>
  <c r="N479" i="18"/>
  <c r="G480" i="18"/>
  <c r="H480" i="18"/>
  <c r="I480" i="18"/>
  <c r="J480" i="18"/>
  <c r="K480" i="18"/>
  <c r="L480" i="18"/>
  <c r="M480" i="18"/>
  <c r="N480" i="18"/>
  <c r="G481" i="18"/>
  <c r="H481" i="18"/>
  <c r="I481" i="18"/>
  <c r="J481" i="18"/>
  <c r="K481" i="18"/>
  <c r="L481" i="18"/>
  <c r="M481" i="18"/>
  <c r="N481" i="18"/>
  <c r="G482" i="18"/>
  <c r="H482" i="18"/>
  <c r="I482" i="18"/>
  <c r="J482" i="18"/>
  <c r="K482" i="18"/>
  <c r="L482" i="18"/>
  <c r="M482" i="18"/>
  <c r="N482" i="18"/>
  <c r="G483" i="18"/>
  <c r="H483" i="18"/>
  <c r="I483" i="18"/>
  <c r="J483" i="18"/>
  <c r="K483" i="18"/>
  <c r="L483" i="18"/>
  <c r="M483" i="18"/>
  <c r="N483" i="18"/>
  <c r="G484" i="18"/>
  <c r="H484" i="18"/>
  <c r="I484" i="18"/>
  <c r="J484" i="18"/>
  <c r="K484" i="18"/>
  <c r="L484" i="18"/>
  <c r="M484" i="18"/>
  <c r="N484" i="18"/>
  <c r="G485" i="18"/>
  <c r="H485" i="18"/>
  <c r="I485" i="18"/>
  <c r="J485" i="18"/>
  <c r="K485" i="18"/>
  <c r="L485" i="18"/>
  <c r="M485" i="18"/>
  <c r="N485" i="18"/>
  <c r="G486" i="18"/>
  <c r="H486" i="18"/>
  <c r="I486" i="18"/>
  <c r="J486" i="18"/>
  <c r="K486" i="18"/>
  <c r="L486" i="18"/>
  <c r="M486" i="18"/>
  <c r="N486" i="18"/>
  <c r="G487" i="18"/>
  <c r="H487" i="18"/>
  <c r="I487" i="18"/>
  <c r="J487" i="18"/>
  <c r="K487" i="18"/>
  <c r="L487" i="18"/>
  <c r="M487" i="18"/>
  <c r="N487" i="18"/>
  <c r="G488" i="18"/>
  <c r="H488" i="18"/>
  <c r="I488" i="18"/>
  <c r="J488" i="18"/>
  <c r="K488" i="18"/>
  <c r="L488" i="18"/>
  <c r="M488" i="18"/>
  <c r="N488" i="18"/>
  <c r="G489" i="18"/>
  <c r="H489" i="18"/>
  <c r="I489" i="18"/>
  <c r="J489" i="18"/>
  <c r="K489" i="18"/>
  <c r="L489" i="18"/>
  <c r="M489" i="18"/>
  <c r="N489" i="18"/>
  <c r="G490" i="18"/>
  <c r="H490" i="18"/>
  <c r="I490" i="18"/>
  <c r="J490" i="18"/>
  <c r="K490" i="18"/>
  <c r="L490" i="18"/>
  <c r="M490" i="18"/>
  <c r="N490" i="18"/>
  <c r="G491" i="18"/>
  <c r="H491" i="18"/>
  <c r="I491" i="18"/>
  <c r="J491" i="18"/>
  <c r="K491" i="18"/>
  <c r="L491" i="18"/>
  <c r="M491" i="18"/>
  <c r="N491" i="18"/>
  <c r="G492" i="18"/>
  <c r="H492" i="18"/>
  <c r="I492" i="18"/>
  <c r="J492" i="18"/>
  <c r="K492" i="18"/>
  <c r="L492" i="18"/>
  <c r="M492" i="18"/>
  <c r="N492" i="18"/>
  <c r="G493" i="18"/>
  <c r="H493" i="18"/>
  <c r="I493" i="18"/>
  <c r="J493" i="18"/>
  <c r="K493" i="18"/>
  <c r="L493" i="18"/>
  <c r="M493" i="18"/>
  <c r="N493" i="18"/>
  <c r="G494" i="18"/>
  <c r="H494" i="18"/>
  <c r="I494" i="18"/>
  <c r="J494" i="18"/>
  <c r="K494" i="18"/>
  <c r="L494" i="18"/>
  <c r="M494" i="18"/>
  <c r="N494" i="18"/>
  <c r="G495" i="18"/>
  <c r="H495" i="18"/>
  <c r="I495" i="18"/>
  <c r="J495" i="18"/>
  <c r="K495" i="18"/>
  <c r="L495" i="18"/>
  <c r="M495" i="18"/>
  <c r="N495" i="18"/>
  <c r="G496" i="18"/>
  <c r="H496" i="18"/>
  <c r="I496" i="18"/>
  <c r="J496" i="18"/>
  <c r="K496" i="18"/>
  <c r="L496" i="18"/>
  <c r="M496" i="18"/>
  <c r="N496" i="18"/>
  <c r="G497" i="18"/>
  <c r="H497" i="18"/>
  <c r="I497" i="18"/>
  <c r="J497" i="18"/>
  <c r="K497" i="18"/>
  <c r="L497" i="18"/>
  <c r="M497" i="18"/>
  <c r="N497" i="18"/>
  <c r="G498" i="18"/>
  <c r="H498" i="18"/>
  <c r="I498" i="18"/>
  <c r="J498" i="18"/>
  <c r="K498" i="18"/>
  <c r="L498" i="18"/>
  <c r="M498" i="18"/>
  <c r="N498" i="18"/>
  <c r="G499" i="18"/>
  <c r="H499" i="18"/>
  <c r="I499" i="18"/>
  <c r="J499" i="18"/>
  <c r="K499" i="18"/>
  <c r="L499" i="18"/>
  <c r="M499" i="18"/>
  <c r="N499" i="18"/>
  <c r="G500" i="18"/>
  <c r="H500" i="18"/>
  <c r="I500" i="18"/>
  <c r="J500" i="18"/>
  <c r="K500" i="18"/>
  <c r="L500" i="18"/>
  <c r="M500" i="18"/>
  <c r="N500" i="18"/>
  <c r="G501" i="18"/>
  <c r="H501" i="18"/>
  <c r="I501" i="18"/>
  <c r="J501" i="18"/>
  <c r="K501" i="18"/>
  <c r="L501" i="18"/>
  <c r="M501" i="18"/>
  <c r="N501" i="18"/>
  <c r="G502" i="18"/>
  <c r="H502" i="18"/>
  <c r="I502" i="18"/>
  <c r="J502" i="18"/>
  <c r="K502" i="18"/>
  <c r="L502" i="18"/>
  <c r="M502" i="18"/>
  <c r="N502" i="18"/>
  <c r="G503" i="18"/>
  <c r="H503" i="18"/>
  <c r="I503" i="18"/>
  <c r="J503" i="18"/>
  <c r="K503" i="18"/>
  <c r="L503" i="18"/>
  <c r="M503" i="18"/>
  <c r="N503" i="18"/>
  <c r="G504" i="18"/>
  <c r="H504" i="18"/>
  <c r="I504" i="18"/>
  <c r="J504" i="18"/>
  <c r="K504" i="18"/>
  <c r="L504" i="18"/>
  <c r="M504" i="18"/>
  <c r="N504" i="18"/>
  <c r="G505" i="18"/>
  <c r="H505" i="18"/>
  <c r="I505" i="18"/>
  <c r="J505" i="18"/>
  <c r="K505" i="18"/>
  <c r="L505" i="18"/>
  <c r="M505" i="18"/>
  <c r="N505" i="18"/>
  <c r="G506" i="18"/>
  <c r="H506" i="18"/>
  <c r="I506" i="18"/>
  <c r="J506" i="18"/>
  <c r="K506" i="18"/>
  <c r="L506" i="18"/>
  <c r="M506" i="18"/>
  <c r="N506" i="18"/>
  <c r="G507" i="18"/>
  <c r="H507" i="18"/>
  <c r="I507" i="18"/>
  <c r="J507" i="18"/>
  <c r="K507" i="18"/>
  <c r="L507" i="18"/>
  <c r="M507" i="18"/>
  <c r="N507" i="18"/>
  <c r="G508" i="18"/>
  <c r="H508" i="18"/>
  <c r="I508" i="18"/>
  <c r="J508" i="18"/>
  <c r="K508" i="18"/>
  <c r="L508" i="18"/>
  <c r="M508" i="18"/>
  <c r="N508" i="18"/>
  <c r="G509" i="18"/>
  <c r="H509" i="18"/>
  <c r="I509" i="18"/>
  <c r="J509" i="18"/>
  <c r="K509" i="18"/>
  <c r="L509" i="18"/>
  <c r="M509" i="18"/>
  <c r="N509" i="18"/>
  <c r="G510" i="18"/>
  <c r="H510" i="18"/>
  <c r="I510" i="18"/>
  <c r="J510" i="18"/>
  <c r="K510" i="18"/>
  <c r="L510" i="18"/>
  <c r="M510" i="18"/>
  <c r="N510" i="18"/>
  <c r="G511" i="18"/>
  <c r="H511" i="18"/>
  <c r="I511" i="18"/>
  <c r="J511" i="18"/>
  <c r="K511" i="18"/>
  <c r="L511" i="18"/>
  <c r="M511" i="18"/>
  <c r="N511" i="18"/>
  <c r="G512" i="18"/>
  <c r="H512" i="18"/>
  <c r="I512" i="18"/>
  <c r="J512" i="18"/>
  <c r="K512" i="18"/>
  <c r="L512" i="18"/>
  <c r="M512" i="18"/>
  <c r="N512" i="18"/>
  <c r="G513" i="18"/>
  <c r="H513" i="18"/>
  <c r="I513" i="18"/>
  <c r="J513" i="18"/>
  <c r="K513" i="18"/>
  <c r="L513" i="18"/>
  <c r="M513" i="18"/>
  <c r="N513" i="18"/>
  <c r="G514" i="18"/>
  <c r="H514" i="18"/>
  <c r="I514" i="18"/>
  <c r="J514" i="18"/>
  <c r="K514" i="18"/>
  <c r="L514" i="18"/>
  <c r="M514" i="18"/>
  <c r="N514" i="18"/>
  <c r="G515" i="18"/>
  <c r="H515" i="18"/>
  <c r="I515" i="18"/>
  <c r="J515" i="18"/>
  <c r="K515" i="18"/>
  <c r="L515" i="18"/>
  <c r="M515" i="18"/>
  <c r="N515" i="18"/>
  <c r="G516" i="18"/>
  <c r="H516" i="18"/>
  <c r="I516" i="18"/>
  <c r="J516" i="18"/>
  <c r="K516" i="18"/>
  <c r="L516" i="18"/>
  <c r="M516" i="18"/>
  <c r="N516" i="18"/>
  <c r="G517" i="18"/>
  <c r="H517" i="18"/>
  <c r="I517" i="18"/>
  <c r="J517" i="18"/>
  <c r="K517" i="18"/>
  <c r="L517" i="18"/>
  <c r="M517" i="18"/>
  <c r="N517" i="18"/>
  <c r="G518" i="18"/>
  <c r="H518" i="18"/>
  <c r="I518" i="18"/>
  <c r="J518" i="18"/>
  <c r="K518" i="18"/>
  <c r="L518" i="18"/>
  <c r="M518" i="18"/>
  <c r="N518" i="18"/>
  <c r="G519" i="18"/>
  <c r="H519" i="18"/>
  <c r="I519" i="18"/>
  <c r="J519" i="18"/>
  <c r="K519" i="18"/>
  <c r="L519" i="18"/>
  <c r="M519" i="18"/>
  <c r="N519" i="18"/>
  <c r="G520" i="18"/>
  <c r="H520" i="18"/>
  <c r="I520" i="18"/>
  <c r="J520" i="18"/>
  <c r="K520" i="18"/>
  <c r="L520" i="18"/>
  <c r="M520" i="18"/>
  <c r="N520" i="18"/>
  <c r="G521" i="18"/>
  <c r="H521" i="18"/>
  <c r="I521" i="18"/>
  <c r="J521" i="18"/>
  <c r="K521" i="18"/>
  <c r="L521" i="18"/>
  <c r="M521" i="18"/>
  <c r="N521" i="18"/>
  <c r="G522" i="18"/>
  <c r="H522" i="18"/>
  <c r="I522" i="18"/>
  <c r="J522" i="18"/>
  <c r="K522" i="18"/>
  <c r="L522" i="18"/>
  <c r="M522" i="18"/>
  <c r="N522" i="18"/>
  <c r="G523" i="18"/>
  <c r="H523" i="18"/>
  <c r="I523" i="18"/>
  <c r="J523" i="18"/>
  <c r="K523" i="18"/>
  <c r="L523" i="18"/>
  <c r="M523" i="18"/>
  <c r="N523" i="18"/>
  <c r="G524" i="18"/>
  <c r="H524" i="18"/>
  <c r="I524" i="18"/>
  <c r="J524" i="18"/>
  <c r="K524" i="18"/>
  <c r="L524" i="18"/>
  <c r="M524" i="18"/>
  <c r="N524" i="18"/>
  <c r="G525" i="18"/>
  <c r="H525" i="18"/>
  <c r="I525" i="18"/>
  <c r="J525" i="18"/>
  <c r="K525" i="18"/>
  <c r="L525" i="18"/>
  <c r="M525" i="18"/>
  <c r="N525" i="18"/>
  <c r="G526" i="18"/>
  <c r="H526" i="18"/>
  <c r="I526" i="18"/>
  <c r="J526" i="18"/>
  <c r="K526" i="18"/>
  <c r="L526" i="18"/>
  <c r="M526" i="18"/>
  <c r="N526" i="18"/>
  <c r="G527" i="18"/>
  <c r="H527" i="18"/>
  <c r="I527" i="18"/>
  <c r="J527" i="18"/>
  <c r="K527" i="18"/>
  <c r="L527" i="18"/>
  <c r="M527" i="18"/>
  <c r="N527" i="18"/>
  <c r="G528" i="18"/>
  <c r="H528" i="18"/>
  <c r="I528" i="18"/>
  <c r="J528" i="18"/>
  <c r="K528" i="18"/>
  <c r="L528" i="18"/>
  <c r="M528" i="18"/>
  <c r="N528" i="18"/>
  <c r="G529" i="18"/>
  <c r="H529" i="18"/>
  <c r="I529" i="18"/>
  <c r="J529" i="18"/>
  <c r="K529" i="18"/>
  <c r="L529" i="18"/>
  <c r="M529" i="18"/>
  <c r="N529" i="18"/>
  <c r="G530" i="18"/>
  <c r="H530" i="18"/>
  <c r="I530" i="18"/>
  <c r="J530" i="18"/>
  <c r="K530" i="18"/>
  <c r="L530" i="18"/>
  <c r="M530" i="18"/>
  <c r="N530" i="18"/>
  <c r="G531" i="18"/>
  <c r="H531" i="18"/>
  <c r="I531" i="18"/>
  <c r="J531" i="18"/>
  <c r="K531" i="18"/>
  <c r="L531" i="18"/>
  <c r="M531" i="18"/>
  <c r="N531" i="18"/>
  <c r="G532" i="18"/>
  <c r="H532" i="18"/>
  <c r="I532" i="18"/>
  <c r="J532" i="18"/>
  <c r="K532" i="18"/>
  <c r="L532" i="18"/>
  <c r="M532" i="18"/>
  <c r="N532" i="18"/>
  <c r="G533" i="18"/>
  <c r="H533" i="18"/>
  <c r="I533" i="18"/>
  <c r="J533" i="18"/>
  <c r="K533" i="18"/>
  <c r="L533" i="18"/>
  <c r="M533" i="18"/>
  <c r="N533" i="18"/>
  <c r="G534" i="18"/>
  <c r="H534" i="18"/>
  <c r="I534" i="18"/>
  <c r="J534" i="18"/>
  <c r="K534" i="18"/>
  <c r="L534" i="18"/>
  <c r="M534" i="18"/>
  <c r="N534" i="18"/>
  <c r="G535" i="18"/>
  <c r="H535" i="18"/>
  <c r="I535" i="18"/>
  <c r="J535" i="18"/>
  <c r="K535" i="18"/>
  <c r="L535" i="18"/>
  <c r="M535" i="18"/>
  <c r="N535" i="18"/>
  <c r="G536" i="18"/>
  <c r="H536" i="18"/>
  <c r="I536" i="18"/>
  <c r="J536" i="18"/>
  <c r="K536" i="18"/>
  <c r="L536" i="18"/>
  <c r="M536" i="18"/>
  <c r="N536" i="18"/>
  <c r="G537" i="18"/>
  <c r="H537" i="18"/>
  <c r="I537" i="18"/>
  <c r="J537" i="18"/>
  <c r="K537" i="18"/>
  <c r="L537" i="18"/>
  <c r="M537" i="18"/>
  <c r="N537" i="18"/>
  <c r="G538" i="18"/>
  <c r="H538" i="18"/>
  <c r="I538" i="18"/>
  <c r="J538" i="18"/>
  <c r="K538" i="18"/>
  <c r="L538" i="18"/>
  <c r="M538" i="18"/>
  <c r="N538" i="18"/>
  <c r="G539" i="18"/>
  <c r="H539" i="18"/>
  <c r="I539" i="18"/>
  <c r="J539" i="18"/>
  <c r="K539" i="18"/>
  <c r="L539" i="18"/>
  <c r="M539" i="18"/>
  <c r="N539" i="18"/>
  <c r="G540" i="18"/>
  <c r="H540" i="18"/>
  <c r="I540" i="18"/>
  <c r="J540" i="18"/>
  <c r="K540" i="18"/>
  <c r="L540" i="18"/>
  <c r="M540" i="18"/>
  <c r="N540" i="18"/>
  <c r="G541" i="18"/>
  <c r="H541" i="18"/>
  <c r="I541" i="18"/>
  <c r="J541" i="18"/>
  <c r="K541" i="18"/>
  <c r="L541" i="18"/>
  <c r="M541" i="18"/>
  <c r="N541" i="18"/>
  <c r="G542" i="18"/>
  <c r="H542" i="18"/>
  <c r="I542" i="18"/>
  <c r="J542" i="18"/>
  <c r="K542" i="18"/>
  <c r="L542" i="18"/>
  <c r="M542" i="18"/>
  <c r="N542" i="18"/>
  <c r="G543" i="18"/>
  <c r="H543" i="18"/>
  <c r="I543" i="18"/>
  <c r="J543" i="18"/>
  <c r="K543" i="18"/>
  <c r="L543" i="18"/>
  <c r="M543" i="18"/>
  <c r="N543" i="18"/>
  <c r="G544" i="18"/>
  <c r="H544" i="18"/>
  <c r="I544" i="18"/>
  <c r="J544" i="18"/>
  <c r="K544" i="18"/>
  <c r="L544" i="18"/>
  <c r="M544" i="18"/>
  <c r="N544" i="18"/>
  <c r="G545" i="18"/>
  <c r="H545" i="18"/>
  <c r="I545" i="18"/>
  <c r="J545" i="18"/>
  <c r="K545" i="18"/>
  <c r="L545" i="18"/>
  <c r="M545" i="18"/>
  <c r="N545" i="18"/>
  <c r="G546" i="18"/>
  <c r="H546" i="18"/>
  <c r="I546" i="18"/>
  <c r="J546" i="18"/>
  <c r="K546" i="18"/>
  <c r="L546" i="18"/>
  <c r="M546" i="18"/>
  <c r="N546" i="18"/>
  <c r="G547" i="18"/>
  <c r="H547" i="18"/>
  <c r="I547" i="18"/>
  <c r="J547" i="18"/>
  <c r="K547" i="18"/>
  <c r="L547" i="18"/>
  <c r="M547" i="18"/>
  <c r="N547" i="18"/>
  <c r="G548" i="18"/>
  <c r="H548" i="18"/>
  <c r="I548" i="18"/>
  <c r="J548" i="18"/>
  <c r="K548" i="18"/>
  <c r="L548" i="18"/>
  <c r="M548" i="18"/>
  <c r="N548" i="18"/>
  <c r="G549" i="18"/>
  <c r="H549" i="18"/>
  <c r="I549" i="18"/>
  <c r="J549" i="18"/>
  <c r="K549" i="18"/>
  <c r="L549" i="18"/>
  <c r="M549" i="18"/>
  <c r="N549" i="18"/>
  <c r="G550" i="18"/>
  <c r="H550" i="18"/>
  <c r="I550" i="18"/>
  <c r="J550" i="18"/>
  <c r="K550" i="18"/>
  <c r="L550" i="18"/>
  <c r="M550" i="18"/>
  <c r="N550" i="18"/>
  <c r="G551" i="18"/>
  <c r="H551" i="18"/>
  <c r="I551" i="18"/>
  <c r="J551" i="18"/>
  <c r="K551" i="18"/>
  <c r="L551" i="18"/>
  <c r="M551" i="18"/>
  <c r="N551" i="18"/>
  <c r="G552" i="18"/>
  <c r="H552" i="18"/>
  <c r="I552" i="18"/>
  <c r="J552" i="18"/>
  <c r="K552" i="18"/>
  <c r="L552" i="18"/>
  <c r="M552" i="18"/>
  <c r="N552" i="18"/>
  <c r="G553" i="18"/>
  <c r="H553" i="18"/>
  <c r="I553" i="18"/>
  <c r="J553" i="18"/>
  <c r="K553" i="18"/>
  <c r="L553" i="18"/>
  <c r="M553" i="18"/>
  <c r="N553" i="18"/>
  <c r="G554" i="18"/>
  <c r="H554" i="18"/>
  <c r="I554" i="18"/>
  <c r="J554" i="18"/>
  <c r="K554" i="18"/>
  <c r="L554" i="18"/>
  <c r="M554" i="18"/>
  <c r="N554" i="18"/>
  <c r="G555" i="18"/>
  <c r="H555" i="18"/>
  <c r="I555" i="18"/>
  <c r="J555" i="18"/>
  <c r="K555" i="18"/>
  <c r="L555" i="18"/>
  <c r="M555" i="18"/>
  <c r="N555" i="18"/>
  <c r="G556" i="18"/>
  <c r="H556" i="18"/>
  <c r="I556" i="18"/>
  <c r="J556" i="18"/>
  <c r="K556" i="18"/>
  <c r="L556" i="18"/>
  <c r="M556" i="18"/>
  <c r="N556" i="18"/>
  <c r="G557" i="18"/>
  <c r="H557" i="18"/>
  <c r="I557" i="18"/>
  <c r="J557" i="18"/>
  <c r="K557" i="18"/>
  <c r="L557" i="18"/>
  <c r="M557" i="18"/>
  <c r="N557" i="18"/>
  <c r="G558" i="18"/>
  <c r="H558" i="18"/>
  <c r="I558" i="18"/>
  <c r="J558" i="18"/>
  <c r="K558" i="18"/>
  <c r="L558" i="18"/>
  <c r="M558" i="18"/>
  <c r="N558" i="18"/>
  <c r="G559" i="18"/>
  <c r="H559" i="18"/>
  <c r="I559" i="18"/>
  <c r="J559" i="18"/>
  <c r="K559" i="18"/>
  <c r="L559" i="18"/>
  <c r="M559" i="18"/>
  <c r="N559" i="18"/>
  <c r="G560" i="18"/>
  <c r="H560" i="18"/>
  <c r="I560" i="18"/>
  <c r="J560" i="18"/>
  <c r="K560" i="18"/>
  <c r="L560" i="18"/>
  <c r="M560" i="18"/>
  <c r="N560" i="18"/>
  <c r="G561" i="18"/>
  <c r="H561" i="18"/>
  <c r="I561" i="18"/>
  <c r="J561" i="18"/>
  <c r="K561" i="18"/>
  <c r="L561" i="18"/>
  <c r="M561" i="18"/>
  <c r="N561" i="18"/>
  <c r="G562" i="18"/>
  <c r="H562" i="18"/>
  <c r="I562" i="18"/>
  <c r="J562" i="18"/>
  <c r="K562" i="18"/>
  <c r="L562" i="18"/>
  <c r="M562" i="18"/>
  <c r="N562" i="18"/>
  <c r="G563" i="18"/>
  <c r="H563" i="18"/>
  <c r="I563" i="18"/>
  <c r="J563" i="18"/>
  <c r="K563" i="18"/>
  <c r="L563" i="18"/>
  <c r="M563" i="18"/>
  <c r="N563" i="18"/>
  <c r="G564" i="18"/>
  <c r="H564" i="18"/>
  <c r="I564" i="18"/>
  <c r="J564" i="18"/>
  <c r="K564" i="18"/>
  <c r="L564" i="18"/>
  <c r="M564" i="18"/>
  <c r="N564" i="18"/>
  <c r="G565" i="18"/>
  <c r="H565" i="18"/>
  <c r="I565" i="18"/>
  <c r="J565" i="18"/>
  <c r="K565" i="18"/>
  <c r="L565" i="18"/>
  <c r="M565" i="18"/>
  <c r="N565" i="18"/>
  <c r="G566" i="18"/>
  <c r="H566" i="18"/>
  <c r="I566" i="18"/>
  <c r="J566" i="18"/>
  <c r="K566" i="18"/>
  <c r="L566" i="18"/>
  <c r="M566" i="18"/>
  <c r="N566" i="18"/>
  <c r="G567" i="18"/>
  <c r="H567" i="18"/>
  <c r="I567" i="18"/>
  <c r="J567" i="18"/>
  <c r="K567" i="18"/>
  <c r="L567" i="18"/>
  <c r="M567" i="18"/>
  <c r="N567" i="18"/>
  <c r="G568" i="18"/>
  <c r="H568" i="18"/>
  <c r="I568" i="18"/>
  <c r="J568" i="18"/>
  <c r="K568" i="18"/>
  <c r="L568" i="18"/>
  <c r="M568" i="18"/>
  <c r="N568" i="18"/>
  <c r="G569" i="18"/>
  <c r="H569" i="18"/>
  <c r="I569" i="18"/>
  <c r="J569" i="18"/>
  <c r="K569" i="18"/>
  <c r="L569" i="18"/>
  <c r="M569" i="18"/>
  <c r="N569" i="18"/>
  <c r="G570" i="18"/>
  <c r="H570" i="18"/>
  <c r="I570" i="18"/>
  <c r="J570" i="18"/>
  <c r="K570" i="18"/>
  <c r="L570" i="18"/>
  <c r="M570" i="18"/>
  <c r="N570" i="18"/>
  <c r="G571" i="18"/>
  <c r="H571" i="18"/>
  <c r="I571" i="18"/>
  <c r="J571" i="18"/>
  <c r="K571" i="18"/>
  <c r="L571" i="18"/>
  <c r="M571" i="18"/>
  <c r="N571" i="18"/>
  <c r="G572" i="18"/>
  <c r="H572" i="18"/>
  <c r="I572" i="18"/>
  <c r="J572" i="18"/>
  <c r="K572" i="18"/>
  <c r="L572" i="18"/>
  <c r="M572" i="18"/>
  <c r="N572" i="18"/>
  <c r="G573" i="18"/>
  <c r="H573" i="18"/>
  <c r="I573" i="18"/>
  <c r="J573" i="18"/>
  <c r="K573" i="18"/>
  <c r="L573" i="18"/>
  <c r="M573" i="18"/>
  <c r="N573" i="18"/>
  <c r="G574" i="18"/>
  <c r="H574" i="18"/>
  <c r="I574" i="18"/>
  <c r="J574" i="18"/>
  <c r="K574" i="18"/>
  <c r="L574" i="18"/>
  <c r="M574" i="18"/>
  <c r="N574" i="18"/>
  <c r="G575" i="18"/>
  <c r="H575" i="18"/>
  <c r="I575" i="18"/>
  <c r="J575" i="18"/>
  <c r="K575" i="18"/>
  <c r="L575" i="18"/>
  <c r="M575" i="18"/>
  <c r="N575" i="18"/>
  <c r="G576" i="18"/>
  <c r="H576" i="18"/>
  <c r="I576" i="18"/>
  <c r="J576" i="18"/>
  <c r="K576" i="18"/>
  <c r="L576" i="18"/>
  <c r="M576" i="18"/>
  <c r="N576" i="18"/>
  <c r="G577" i="18"/>
  <c r="H577" i="18"/>
  <c r="I577" i="18"/>
  <c r="J577" i="18"/>
  <c r="K577" i="18"/>
  <c r="L577" i="18"/>
  <c r="M577" i="18"/>
  <c r="N577" i="18"/>
  <c r="G578" i="18"/>
  <c r="H578" i="18"/>
  <c r="I578" i="18"/>
  <c r="J578" i="18"/>
  <c r="K578" i="18"/>
  <c r="L578" i="18"/>
  <c r="M578" i="18"/>
  <c r="N578" i="18"/>
  <c r="G579" i="18"/>
  <c r="H579" i="18"/>
  <c r="I579" i="18"/>
  <c r="J579" i="18"/>
  <c r="K579" i="18"/>
  <c r="L579" i="18"/>
  <c r="M579" i="18"/>
  <c r="N579" i="18"/>
  <c r="G580" i="18"/>
  <c r="H580" i="18"/>
  <c r="I580" i="18"/>
  <c r="J580" i="18"/>
  <c r="K580" i="18"/>
  <c r="L580" i="18"/>
  <c r="M580" i="18"/>
  <c r="N580" i="18"/>
  <c r="G581" i="18"/>
  <c r="H581" i="18"/>
  <c r="I581" i="18"/>
  <c r="J581" i="18"/>
  <c r="K581" i="18"/>
  <c r="L581" i="18"/>
  <c r="M581" i="18"/>
  <c r="N581" i="18"/>
  <c r="G582" i="18"/>
  <c r="H582" i="18"/>
  <c r="I582" i="18"/>
  <c r="J582" i="18"/>
  <c r="K582" i="18"/>
  <c r="L582" i="18"/>
  <c r="M582" i="18"/>
  <c r="N582" i="18"/>
  <c r="G583" i="18"/>
  <c r="H583" i="18"/>
  <c r="I583" i="18"/>
  <c r="J583" i="18"/>
  <c r="K583" i="18"/>
  <c r="L583" i="18"/>
  <c r="M583" i="18"/>
  <c r="N583" i="18"/>
  <c r="G584" i="18"/>
  <c r="H584" i="18"/>
  <c r="I584" i="18"/>
  <c r="J584" i="18"/>
  <c r="K584" i="18"/>
  <c r="L584" i="18"/>
  <c r="M584" i="18"/>
  <c r="N584" i="18"/>
  <c r="G585" i="18"/>
  <c r="H585" i="18"/>
  <c r="I585" i="18"/>
  <c r="J585" i="18"/>
  <c r="K585" i="18"/>
  <c r="L585" i="18"/>
  <c r="M585" i="18"/>
  <c r="N585" i="18"/>
  <c r="G586" i="18"/>
  <c r="H586" i="18"/>
  <c r="I586" i="18"/>
  <c r="J586" i="18"/>
  <c r="K586" i="18"/>
  <c r="L586" i="18"/>
  <c r="M586" i="18"/>
  <c r="N586" i="18"/>
  <c r="G587" i="18"/>
  <c r="H587" i="18"/>
  <c r="I587" i="18"/>
  <c r="J587" i="18"/>
  <c r="K587" i="18"/>
  <c r="L587" i="18"/>
  <c r="M587" i="18"/>
  <c r="N587" i="18"/>
  <c r="G588" i="18"/>
  <c r="H588" i="18"/>
  <c r="I588" i="18"/>
  <c r="J588" i="18"/>
  <c r="K588" i="18"/>
  <c r="L588" i="18"/>
  <c r="M588" i="18"/>
  <c r="N588" i="18"/>
  <c r="G589" i="18"/>
  <c r="H589" i="18"/>
  <c r="I589" i="18"/>
  <c r="J589" i="18"/>
  <c r="K589" i="18"/>
  <c r="L589" i="18"/>
  <c r="M589" i="18"/>
  <c r="N589" i="18"/>
  <c r="G590" i="18"/>
  <c r="H590" i="18"/>
  <c r="I590" i="18"/>
  <c r="J590" i="18"/>
  <c r="K590" i="18"/>
  <c r="L590" i="18"/>
  <c r="M590" i="18"/>
  <c r="N590" i="18"/>
  <c r="G591" i="18"/>
  <c r="H591" i="18"/>
  <c r="I591" i="18"/>
  <c r="J591" i="18"/>
  <c r="K591" i="18"/>
  <c r="L591" i="18"/>
  <c r="M591" i="18"/>
  <c r="N591" i="18"/>
  <c r="G592" i="18"/>
  <c r="H592" i="18"/>
  <c r="I592" i="18"/>
  <c r="J592" i="18"/>
  <c r="K592" i="18"/>
  <c r="L592" i="18"/>
  <c r="M592" i="18"/>
  <c r="N592" i="18"/>
  <c r="G593" i="18"/>
  <c r="H593" i="18"/>
  <c r="I593" i="18"/>
  <c r="J593" i="18"/>
  <c r="K593" i="18"/>
  <c r="L593" i="18"/>
  <c r="M593" i="18"/>
  <c r="N593" i="18"/>
  <c r="G594" i="18"/>
  <c r="H594" i="18"/>
  <c r="I594" i="18"/>
  <c r="J594" i="18"/>
  <c r="K594" i="18"/>
  <c r="L594" i="18"/>
  <c r="M594" i="18"/>
  <c r="N594" i="18"/>
  <c r="G595" i="18"/>
  <c r="H595" i="18"/>
  <c r="I595" i="18"/>
  <c r="J595" i="18"/>
  <c r="K595" i="18"/>
  <c r="L595" i="18"/>
  <c r="M595" i="18"/>
  <c r="N595" i="18"/>
  <c r="G596" i="18"/>
  <c r="H596" i="18"/>
  <c r="I596" i="18"/>
  <c r="J596" i="18"/>
  <c r="K596" i="18"/>
  <c r="L596" i="18"/>
  <c r="M596" i="18"/>
  <c r="N596" i="18"/>
  <c r="G597" i="18"/>
  <c r="H597" i="18"/>
  <c r="I597" i="18"/>
  <c r="J597" i="18"/>
  <c r="K597" i="18"/>
  <c r="L597" i="18"/>
  <c r="M597" i="18"/>
  <c r="N597" i="18"/>
  <c r="G598" i="18"/>
  <c r="H598" i="18"/>
  <c r="I598" i="18"/>
  <c r="J598" i="18"/>
  <c r="K598" i="18"/>
  <c r="L598" i="18"/>
  <c r="M598" i="18"/>
  <c r="N598" i="18"/>
  <c r="G599" i="18"/>
  <c r="H599" i="18"/>
  <c r="I599" i="18"/>
  <c r="J599" i="18"/>
  <c r="K599" i="18"/>
  <c r="L599" i="18"/>
  <c r="M599" i="18"/>
  <c r="N599" i="18"/>
  <c r="G600" i="18"/>
  <c r="H600" i="18"/>
  <c r="I600" i="18"/>
  <c r="J600" i="18"/>
  <c r="K600" i="18"/>
  <c r="L600" i="18"/>
  <c r="M600" i="18"/>
  <c r="N600" i="18"/>
  <c r="G601" i="18"/>
  <c r="H601" i="18"/>
  <c r="I601" i="18"/>
  <c r="J601" i="18"/>
  <c r="K601" i="18"/>
  <c r="L601" i="18"/>
  <c r="M601" i="18"/>
  <c r="N601" i="18"/>
  <c r="G602" i="18"/>
  <c r="H602" i="18"/>
  <c r="I602" i="18"/>
  <c r="J602" i="18"/>
  <c r="K602" i="18"/>
  <c r="L602" i="18"/>
  <c r="M602" i="18"/>
  <c r="N602" i="18"/>
  <c r="G603" i="18"/>
  <c r="H603" i="18"/>
  <c r="I603" i="18"/>
  <c r="J603" i="18"/>
  <c r="K603" i="18"/>
  <c r="L603" i="18"/>
  <c r="M603" i="18"/>
  <c r="N603" i="18"/>
  <c r="G604" i="18"/>
  <c r="H604" i="18"/>
  <c r="I604" i="18"/>
  <c r="J604" i="18"/>
  <c r="K604" i="18"/>
  <c r="L604" i="18"/>
  <c r="M604" i="18"/>
  <c r="N604" i="18"/>
  <c r="G605" i="18"/>
  <c r="H605" i="18"/>
  <c r="I605" i="18"/>
  <c r="J605" i="18"/>
  <c r="K605" i="18"/>
  <c r="L605" i="18"/>
  <c r="M605" i="18"/>
  <c r="N605" i="18"/>
  <c r="G606" i="18"/>
  <c r="H606" i="18"/>
  <c r="I606" i="18"/>
  <c r="J606" i="18"/>
  <c r="K606" i="18"/>
  <c r="L606" i="18"/>
  <c r="M606" i="18"/>
  <c r="N606" i="18"/>
  <c r="G607" i="18"/>
  <c r="H607" i="18"/>
  <c r="I607" i="18"/>
  <c r="J607" i="18"/>
  <c r="K607" i="18"/>
  <c r="L607" i="18"/>
  <c r="M607" i="18"/>
  <c r="N607" i="18"/>
  <c r="G608" i="18"/>
  <c r="H608" i="18"/>
  <c r="I608" i="18"/>
  <c r="J608" i="18"/>
  <c r="K608" i="18"/>
  <c r="L608" i="18"/>
  <c r="M608" i="18"/>
  <c r="N608" i="18"/>
  <c r="G609" i="18"/>
  <c r="H609" i="18"/>
  <c r="I609" i="18"/>
  <c r="J609" i="18"/>
  <c r="K609" i="18"/>
  <c r="L609" i="18"/>
  <c r="M609" i="18"/>
  <c r="N609" i="18"/>
  <c r="G610" i="18"/>
  <c r="H610" i="18"/>
  <c r="I610" i="18"/>
  <c r="J610" i="18"/>
  <c r="K610" i="18"/>
  <c r="L610" i="18"/>
  <c r="M610" i="18"/>
  <c r="N610" i="18"/>
  <c r="G611" i="18"/>
  <c r="H611" i="18"/>
  <c r="I611" i="18"/>
  <c r="J611" i="18"/>
  <c r="K611" i="18"/>
  <c r="L611" i="18"/>
  <c r="M611" i="18"/>
  <c r="N611" i="18"/>
  <c r="G612" i="18"/>
  <c r="H612" i="18"/>
  <c r="I612" i="18"/>
  <c r="J612" i="18"/>
  <c r="K612" i="18"/>
  <c r="L612" i="18"/>
  <c r="M612" i="18"/>
  <c r="N612" i="18"/>
  <c r="G613" i="18"/>
  <c r="H613" i="18"/>
  <c r="I613" i="18"/>
  <c r="J613" i="18"/>
  <c r="K613" i="18"/>
  <c r="L613" i="18"/>
  <c r="M613" i="18"/>
  <c r="N613" i="18"/>
  <c r="G614" i="18"/>
  <c r="H614" i="18"/>
  <c r="I614" i="18"/>
  <c r="J614" i="18"/>
  <c r="K614" i="18"/>
  <c r="L614" i="18"/>
  <c r="M614" i="18"/>
  <c r="N614" i="18"/>
  <c r="G615" i="18"/>
  <c r="H615" i="18"/>
  <c r="I615" i="18"/>
  <c r="J615" i="18"/>
  <c r="K615" i="18"/>
  <c r="L615" i="18"/>
  <c r="M615" i="18"/>
  <c r="N615" i="18"/>
  <c r="G616" i="18"/>
  <c r="H616" i="18"/>
  <c r="I616" i="18"/>
  <c r="J616" i="18"/>
  <c r="K616" i="18"/>
  <c r="L616" i="18"/>
  <c r="M616" i="18"/>
  <c r="N616" i="18"/>
  <c r="G617" i="18"/>
  <c r="H617" i="18"/>
  <c r="I617" i="18"/>
  <c r="J617" i="18"/>
  <c r="K617" i="18"/>
  <c r="L617" i="18"/>
  <c r="M617" i="18"/>
  <c r="N617" i="18"/>
  <c r="G618" i="18"/>
  <c r="H618" i="18"/>
  <c r="I618" i="18"/>
  <c r="J618" i="18"/>
  <c r="K618" i="18"/>
  <c r="L618" i="18"/>
  <c r="M618" i="18"/>
  <c r="N618" i="18"/>
  <c r="G619" i="18"/>
  <c r="H619" i="18"/>
  <c r="I619" i="18"/>
  <c r="J619" i="18"/>
  <c r="K619" i="18"/>
  <c r="L619" i="18"/>
  <c r="M619" i="18"/>
  <c r="N619" i="18"/>
  <c r="G620" i="18"/>
  <c r="H620" i="18"/>
  <c r="I620" i="18"/>
  <c r="J620" i="18"/>
  <c r="K620" i="18"/>
  <c r="L620" i="18"/>
  <c r="M620" i="18"/>
  <c r="N620" i="18"/>
  <c r="G621" i="18"/>
  <c r="H621" i="18"/>
  <c r="I621" i="18"/>
  <c r="J621" i="18"/>
  <c r="K621" i="18"/>
  <c r="L621" i="18"/>
  <c r="M621" i="18"/>
  <c r="N621" i="18"/>
  <c r="G622" i="18"/>
  <c r="H622" i="18"/>
  <c r="I622" i="18"/>
  <c r="J622" i="18"/>
  <c r="K622" i="18"/>
  <c r="L622" i="18"/>
  <c r="M622" i="18"/>
  <c r="N622" i="18"/>
  <c r="G623" i="18"/>
  <c r="H623" i="18"/>
  <c r="I623" i="18"/>
  <c r="J623" i="18"/>
  <c r="K623" i="18"/>
  <c r="L623" i="18"/>
  <c r="M623" i="18"/>
  <c r="N623" i="18"/>
  <c r="G624" i="18"/>
  <c r="H624" i="18"/>
  <c r="I624" i="18"/>
  <c r="J624" i="18"/>
  <c r="K624" i="18"/>
  <c r="L624" i="18"/>
  <c r="M624" i="18"/>
  <c r="N624" i="18"/>
  <c r="G625" i="18"/>
  <c r="H625" i="18"/>
  <c r="I625" i="18"/>
  <c r="J625" i="18"/>
  <c r="K625" i="18"/>
  <c r="L625" i="18"/>
  <c r="M625" i="18"/>
  <c r="N625" i="18"/>
  <c r="G626" i="18"/>
  <c r="H626" i="18"/>
  <c r="I626" i="18"/>
  <c r="J626" i="18"/>
  <c r="K626" i="18"/>
  <c r="L626" i="18"/>
  <c r="M626" i="18"/>
  <c r="N626" i="18"/>
  <c r="G627" i="18"/>
  <c r="H627" i="18"/>
  <c r="I627" i="18"/>
  <c r="J627" i="18"/>
  <c r="K627" i="18"/>
  <c r="L627" i="18"/>
  <c r="M627" i="18"/>
  <c r="N627" i="18"/>
  <c r="G628" i="18"/>
  <c r="H628" i="18"/>
  <c r="I628" i="18"/>
  <c r="J628" i="18"/>
  <c r="K628" i="18"/>
  <c r="L628" i="18"/>
  <c r="M628" i="18"/>
  <c r="N628" i="18"/>
  <c r="G629" i="18"/>
  <c r="H629" i="18"/>
  <c r="I629" i="18"/>
  <c r="J629" i="18"/>
  <c r="K629" i="18"/>
  <c r="L629" i="18"/>
  <c r="M629" i="18"/>
  <c r="N629" i="18"/>
  <c r="G630" i="18"/>
  <c r="H630" i="18"/>
  <c r="I630" i="18"/>
  <c r="J630" i="18"/>
  <c r="K630" i="18"/>
  <c r="L630" i="18"/>
  <c r="M630" i="18"/>
  <c r="N630" i="18"/>
  <c r="G631" i="18"/>
  <c r="H631" i="18"/>
  <c r="I631" i="18"/>
  <c r="J631" i="18"/>
  <c r="K631" i="18"/>
  <c r="L631" i="18"/>
  <c r="M631" i="18"/>
  <c r="N631" i="18"/>
  <c r="G632" i="18"/>
  <c r="H632" i="18"/>
  <c r="I632" i="18"/>
  <c r="J632" i="18"/>
  <c r="K632" i="18"/>
  <c r="L632" i="18"/>
  <c r="M632" i="18"/>
  <c r="N632" i="18"/>
  <c r="G633" i="18"/>
  <c r="H633" i="18"/>
  <c r="I633" i="18"/>
  <c r="J633" i="18"/>
  <c r="K633" i="18"/>
  <c r="L633" i="18"/>
  <c r="M633" i="18"/>
  <c r="N633" i="18"/>
  <c r="G634" i="18"/>
  <c r="H634" i="18"/>
  <c r="I634" i="18"/>
  <c r="J634" i="18"/>
  <c r="K634" i="18"/>
  <c r="L634" i="18"/>
  <c r="M634" i="18"/>
  <c r="N634" i="18"/>
  <c r="G635" i="18"/>
  <c r="H635" i="18"/>
  <c r="I635" i="18"/>
  <c r="J635" i="18"/>
  <c r="K635" i="18"/>
  <c r="L635" i="18"/>
  <c r="M635" i="18"/>
  <c r="N635" i="18"/>
  <c r="G636" i="18"/>
  <c r="H636" i="18"/>
  <c r="I636" i="18"/>
  <c r="J636" i="18"/>
  <c r="K636" i="18"/>
  <c r="L636" i="18"/>
  <c r="M636" i="18"/>
  <c r="N636" i="18"/>
  <c r="G637" i="18"/>
  <c r="H637" i="18"/>
  <c r="I637" i="18"/>
  <c r="J637" i="18"/>
  <c r="K637" i="18"/>
  <c r="L637" i="18"/>
  <c r="M637" i="18"/>
  <c r="N637" i="18"/>
  <c r="G638" i="18"/>
  <c r="H638" i="18"/>
  <c r="I638" i="18"/>
  <c r="J638" i="18"/>
  <c r="K638" i="18"/>
  <c r="L638" i="18"/>
  <c r="M638" i="18"/>
  <c r="N638" i="18"/>
  <c r="G639" i="18"/>
  <c r="H639" i="18"/>
  <c r="I639" i="18"/>
  <c r="J639" i="18"/>
  <c r="K639" i="18"/>
  <c r="L639" i="18"/>
  <c r="M639" i="18"/>
  <c r="N639" i="18"/>
  <c r="G640" i="18"/>
  <c r="H640" i="18"/>
  <c r="I640" i="18"/>
  <c r="J640" i="18"/>
  <c r="K640" i="18"/>
  <c r="L640" i="18"/>
  <c r="M640" i="18"/>
  <c r="N640" i="18"/>
  <c r="G641" i="18"/>
  <c r="H641" i="18"/>
  <c r="I641" i="18"/>
  <c r="J641" i="18"/>
  <c r="K641" i="18"/>
  <c r="L641" i="18"/>
  <c r="M641" i="18"/>
  <c r="N641" i="18"/>
  <c r="G642" i="18"/>
  <c r="H642" i="18"/>
  <c r="I642" i="18"/>
  <c r="J642" i="18"/>
  <c r="K642" i="18"/>
  <c r="L642" i="18"/>
  <c r="M642" i="18"/>
  <c r="N642" i="18"/>
  <c r="G643" i="18"/>
  <c r="H643" i="18"/>
  <c r="I643" i="18"/>
  <c r="J643" i="18"/>
  <c r="K643" i="18"/>
  <c r="L643" i="18"/>
  <c r="M643" i="18"/>
  <c r="N643" i="18"/>
  <c r="G644" i="18"/>
  <c r="H644" i="18"/>
  <c r="I644" i="18"/>
  <c r="J644" i="18"/>
  <c r="K644" i="18"/>
  <c r="L644" i="18"/>
  <c r="M644" i="18"/>
  <c r="N644" i="18"/>
  <c r="G645" i="18"/>
  <c r="H645" i="18"/>
  <c r="I645" i="18"/>
  <c r="J645" i="18"/>
  <c r="K645" i="18"/>
  <c r="L645" i="18"/>
  <c r="M645" i="18"/>
  <c r="N645" i="18"/>
  <c r="G646" i="18"/>
  <c r="H646" i="18"/>
  <c r="I646" i="18"/>
  <c r="J646" i="18"/>
  <c r="K646" i="18"/>
  <c r="L646" i="18"/>
  <c r="M646" i="18"/>
  <c r="N646" i="18"/>
  <c r="G647" i="18"/>
  <c r="H647" i="18"/>
  <c r="I647" i="18"/>
  <c r="J647" i="18"/>
  <c r="K647" i="18"/>
  <c r="L647" i="18"/>
  <c r="M647" i="18"/>
  <c r="N647" i="18"/>
  <c r="G648" i="18"/>
  <c r="H648" i="18"/>
  <c r="I648" i="18"/>
  <c r="J648" i="18"/>
  <c r="K648" i="18"/>
  <c r="L648" i="18"/>
  <c r="M648" i="18"/>
  <c r="N648" i="18"/>
  <c r="G649" i="18"/>
  <c r="H649" i="18"/>
  <c r="I649" i="18"/>
  <c r="J649" i="18"/>
  <c r="K649" i="18"/>
  <c r="L649" i="18"/>
  <c r="M649" i="18"/>
  <c r="N649" i="18"/>
  <c r="G650" i="18"/>
  <c r="H650" i="18"/>
  <c r="I650" i="18"/>
  <c r="J650" i="18"/>
  <c r="K650" i="18"/>
  <c r="L650" i="18"/>
  <c r="M650" i="18"/>
  <c r="N650" i="18"/>
  <c r="G651" i="18"/>
  <c r="H651" i="18"/>
  <c r="I651" i="18"/>
  <c r="J651" i="18"/>
  <c r="K651" i="18"/>
  <c r="L651" i="18"/>
  <c r="M651" i="18"/>
  <c r="N651" i="18"/>
  <c r="G652" i="18"/>
  <c r="H652" i="18"/>
  <c r="I652" i="18"/>
  <c r="J652" i="18"/>
  <c r="K652" i="18"/>
  <c r="L652" i="18"/>
  <c r="M652" i="18"/>
  <c r="N652" i="18"/>
  <c r="G653" i="18"/>
  <c r="H653" i="18"/>
  <c r="I653" i="18"/>
  <c r="J653" i="18"/>
  <c r="K653" i="18"/>
  <c r="L653" i="18"/>
  <c r="M653" i="18"/>
  <c r="N653" i="18"/>
  <c r="G654" i="18"/>
  <c r="H654" i="18"/>
  <c r="I654" i="18"/>
  <c r="J654" i="18"/>
  <c r="K654" i="18"/>
  <c r="L654" i="18"/>
  <c r="M654" i="18"/>
  <c r="N654" i="18"/>
  <c r="G655" i="18"/>
  <c r="H655" i="18"/>
  <c r="I655" i="18"/>
  <c r="J655" i="18"/>
  <c r="K655" i="18"/>
  <c r="L655" i="18"/>
  <c r="M655" i="18"/>
  <c r="N655" i="18"/>
  <c r="G656" i="18"/>
  <c r="H656" i="18"/>
  <c r="I656" i="18"/>
  <c r="J656" i="18"/>
  <c r="K656" i="18"/>
  <c r="L656" i="18"/>
  <c r="M656" i="18"/>
  <c r="N656" i="18"/>
  <c r="G657" i="18"/>
  <c r="H657" i="18"/>
  <c r="I657" i="18"/>
  <c r="J657" i="18"/>
  <c r="K657" i="18"/>
  <c r="L657" i="18"/>
  <c r="M657" i="18"/>
  <c r="N657" i="18"/>
  <c r="G658" i="18"/>
  <c r="H658" i="18"/>
  <c r="I658" i="18"/>
  <c r="J658" i="18"/>
  <c r="K658" i="18"/>
  <c r="L658" i="18"/>
  <c r="M658" i="18"/>
  <c r="N658" i="18"/>
  <c r="G659" i="18"/>
  <c r="H659" i="18"/>
  <c r="I659" i="18"/>
  <c r="J659" i="18"/>
  <c r="K659" i="18"/>
  <c r="L659" i="18"/>
  <c r="M659" i="18"/>
  <c r="N659" i="18"/>
  <c r="G660" i="18"/>
  <c r="H660" i="18"/>
  <c r="I660" i="18"/>
  <c r="J660" i="18"/>
  <c r="K660" i="18"/>
  <c r="L660" i="18"/>
  <c r="M660" i="18"/>
  <c r="N660" i="18"/>
  <c r="G661" i="18"/>
  <c r="H661" i="18"/>
  <c r="I661" i="18"/>
  <c r="J661" i="18"/>
  <c r="K661" i="18"/>
  <c r="L661" i="18"/>
  <c r="M661" i="18"/>
  <c r="N661" i="18"/>
  <c r="G662" i="18"/>
  <c r="H662" i="18"/>
  <c r="I662" i="18"/>
  <c r="J662" i="18"/>
  <c r="K662" i="18"/>
  <c r="L662" i="18"/>
  <c r="M662" i="18"/>
  <c r="N662" i="18"/>
  <c r="G663" i="18"/>
  <c r="H663" i="18"/>
  <c r="I663" i="18"/>
  <c r="J663" i="18"/>
  <c r="K663" i="18"/>
  <c r="L663" i="18"/>
  <c r="M663" i="18"/>
  <c r="N663" i="18"/>
  <c r="G664" i="18"/>
  <c r="H664" i="18"/>
  <c r="I664" i="18"/>
  <c r="J664" i="18"/>
  <c r="K664" i="18"/>
  <c r="L664" i="18"/>
  <c r="M664" i="18"/>
  <c r="N664" i="18"/>
  <c r="G665" i="18"/>
  <c r="H665" i="18"/>
  <c r="I665" i="18"/>
  <c r="J665" i="18"/>
  <c r="K665" i="18"/>
  <c r="L665" i="18"/>
  <c r="M665" i="18"/>
  <c r="N665" i="18"/>
  <c r="G666" i="18"/>
  <c r="H666" i="18"/>
  <c r="I666" i="18"/>
  <c r="J666" i="18"/>
  <c r="K666" i="18"/>
  <c r="L666" i="18"/>
  <c r="M666" i="18"/>
  <c r="N666" i="18"/>
  <c r="G667" i="18"/>
  <c r="H667" i="18"/>
  <c r="I667" i="18"/>
  <c r="J667" i="18"/>
  <c r="K667" i="18"/>
  <c r="L667" i="18"/>
  <c r="M667" i="18"/>
  <c r="N667" i="18"/>
  <c r="G668" i="18"/>
  <c r="H668" i="18"/>
  <c r="I668" i="18"/>
  <c r="J668" i="18"/>
  <c r="K668" i="18"/>
  <c r="L668" i="18"/>
  <c r="M668" i="18"/>
  <c r="N668" i="18"/>
  <c r="G669" i="18"/>
  <c r="H669" i="18"/>
  <c r="I669" i="18"/>
  <c r="J669" i="18"/>
  <c r="K669" i="18"/>
  <c r="L669" i="18"/>
  <c r="M669" i="18"/>
  <c r="N669" i="18"/>
  <c r="G670" i="18"/>
  <c r="H670" i="18"/>
  <c r="I670" i="18"/>
  <c r="J670" i="18"/>
  <c r="K670" i="18"/>
  <c r="L670" i="18"/>
  <c r="M670" i="18"/>
  <c r="N670" i="18"/>
  <c r="G671" i="18"/>
  <c r="H671" i="18"/>
  <c r="I671" i="18"/>
  <c r="J671" i="18"/>
  <c r="K671" i="18"/>
  <c r="L671" i="18"/>
  <c r="M671" i="18"/>
  <c r="N671" i="18"/>
  <c r="G672" i="18"/>
  <c r="H672" i="18"/>
  <c r="I672" i="18"/>
  <c r="J672" i="18"/>
  <c r="K672" i="18"/>
  <c r="L672" i="18"/>
  <c r="M672" i="18"/>
  <c r="N672" i="18"/>
  <c r="G673" i="18"/>
  <c r="H673" i="18"/>
  <c r="I673" i="18"/>
  <c r="J673" i="18"/>
  <c r="K673" i="18"/>
  <c r="L673" i="18"/>
  <c r="M673" i="18"/>
  <c r="N673" i="18"/>
  <c r="G674" i="18"/>
  <c r="H674" i="18"/>
  <c r="I674" i="18"/>
  <c r="J674" i="18"/>
  <c r="K674" i="18"/>
  <c r="L674" i="18"/>
  <c r="M674" i="18"/>
  <c r="N674" i="18"/>
  <c r="G675" i="18"/>
  <c r="H675" i="18"/>
  <c r="I675" i="18"/>
  <c r="J675" i="18"/>
  <c r="K675" i="18"/>
  <c r="L675" i="18"/>
  <c r="M675" i="18"/>
  <c r="N675" i="18"/>
  <c r="G676" i="18"/>
  <c r="H676" i="18"/>
  <c r="I676" i="18"/>
  <c r="J676" i="18"/>
  <c r="K676" i="18"/>
  <c r="L676" i="18"/>
  <c r="M676" i="18"/>
  <c r="N676" i="18"/>
  <c r="G677" i="18"/>
  <c r="H677" i="18"/>
  <c r="I677" i="18"/>
  <c r="J677" i="18"/>
  <c r="K677" i="18"/>
  <c r="L677" i="18"/>
  <c r="M677" i="18"/>
  <c r="N677" i="18"/>
  <c r="G678" i="18"/>
  <c r="H678" i="18"/>
  <c r="I678" i="18"/>
  <c r="J678" i="18"/>
  <c r="K678" i="18"/>
  <c r="L678" i="18"/>
  <c r="M678" i="18"/>
  <c r="N678" i="18"/>
  <c r="G679" i="18"/>
  <c r="H679" i="18"/>
  <c r="I679" i="18"/>
  <c r="J679" i="18"/>
  <c r="K679" i="18"/>
  <c r="L679" i="18"/>
  <c r="M679" i="18"/>
  <c r="N679" i="18"/>
  <c r="G680" i="18"/>
  <c r="H680" i="18"/>
  <c r="I680" i="18"/>
  <c r="J680" i="18"/>
  <c r="K680" i="18"/>
  <c r="L680" i="18"/>
  <c r="M680" i="18"/>
  <c r="N680" i="18"/>
  <c r="G681" i="18"/>
  <c r="H681" i="18"/>
  <c r="I681" i="18"/>
  <c r="J681" i="18"/>
  <c r="K681" i="18"/>
  <c r="L681" i="18"/>
  <c r="M681" i="18"/>
  <c r="N681" i="18"/>
  <c r="G682" i="18"/>
  <c r="H682" i="18"/>
  <c r="I682" i="18"/>
  <c r="J682" i="18"/>
  <c r="K682" i="18"/>
  <c r="L682" i="18"/>
  <c r="M682" i="18"/>
  <c r="N682" i="18"/>
  <c r="G683" i="18"/>
  <c r="H683" i="18"/>
  <c r="I683" i="18"/>
  <c r="J683" i="18"/>
  <c r="K683" i="18"/>
  <c r="L683" i="18"/>
  <c r="M683" i="18"/>
  <c r="N683" i="18"/>
  <c r="G684" i="18"/>
  <c r="H684" i="18"/>
  <c r="I684" i="18"/>
  <c r="J684" i="18"/>
  <c r="K684" i="18"/>
  <c r="L684" i="18"/>
  <c r="M684" i="18"/>
  <c r="N684" i="18"/>
  <c r="G685" i="18"/>
  <c r="H685" i="18"/>
  <c r="I685" i="18"/>
  <c r="J685" i="18"/>
  <c r="K685" i="18"/>
  <c r="L685" i="18"/>
  <c r="M685" i="18"/>
  <c r="N685" i="18"/>
  <c r="G686" i="18"/>
  <c r="H686" i="18"/>
  <c r="I686" i="18"/>
  <c r="J686" i="18"/>
  <c r="K686" i="18"/>
  <c r="L686" i="18"/>
  <c r="M686" i="18"/>
  <c r="N686" i="18"/>
  <c r="G687" i="18"/>
  <c r="H687" i="18"/>
  <c r="I687" i="18"/>
  <c r="J687" i="18"/>
  <c r="K687" i="18"/>
  <c r="L687" i="18"/>
  <c r="M687" i="18"/>
  <c r="N687" i="18"/>
  <c r="G688" i="18"/>
  <c r="H688" i="18"/>
  <c r="I688" i="18"/>
  <c r="J688" i="18"/>
  <c r="K688" i="18"/>
  <c r="L688" i="18"/>
  <c r="M688" i="18"/>
  <c r="N688" i="18"/>
  <c r="G689" i="18"/>
  <c r="H689" i="18"/>
  <c r="I689" i="18"/>
  <c r="J689" i="18"/>
  <c r="K689" i="18"/>
  <c r="L689" i="18"/>
  <c r="M689" i="18"/>
  <c r="N689" i="18"/>
  <c r="G690" i="18"/>
  <c r="H690" i="18"/>
  <c r="I690" i="18"/>
  <c r="J690" i="18"/>
  <c r="K690" i="18"/>
  <c r="L690" i="18"/>
  <c r="M690" i="18"/>
  <c r="N690" i="18"/>
  <c r="G691" i="18"/>
  <c r="H691" i="18"/>
  <c r="I691" i="18"/>
  <c r="J691" i="18"/>
  <c r="K691" i="18"/>
  <c r="L691" i="18"/>
  <c r="M691" i="18"/>
  <c r="N691" i="18"/>
  <c r="G692" i="18"/>
  <c r="H692" i="18"/>
  <c r="I692" i="18"/>
  <c r="J692" i="18"/>
  <c r="K692" i="18"/>
  <c r="L692" i="18"/>
  <c r="M692" i="18"/>
  <c r="N692" i="18"/>
  <c r="G693" i="18"/>
  <c r="H693" i="18"/>
  <c r="I693" i="18"/>
  <c r="J693" i="18"/>
  <c r="K693" i="18"/>
  <c r="L693" i="18"/>
  <c r="M693" i="18"/>
  <c r="N693" i="18"/>
  <c r="G694" i="18"/>
  <c r="H694" i="18"/>
  <c r="I694" i="18"/>
  <c r="J694" i="18"/>
  <c r="K694" i="18"/>
  <c r="L694" i="18"/>
  <c r="M694" i="18"/>
  <c r="N694" i="18"/>
  <c r="G695" i="18"/>
  <c r="H695" i="18"/>
  <c r="I695" i="18"/>
  <c r="J695" i="18"/>
  <c r="K695" i="18"/>
  <c r="L695" i="18"/>
  <c r="M695" i="18"/>
  <c r="N695" i="18"/>
  <c r="G696" i="18"/>
  <c r="H696" i="18"/>
  <c r="I696" i="18"/>
  <c r="J696" i="18"/>
  <c r="K696" i="18"/>
  <c r="L696" i="18"/>
  <c r="M696" i="18"/>
  <c r="N696" i="18"/>
  <c r="G697" i="18"/>
  <c r="H697" i="18"/>
  <c r="I697" i="18"/>
  <c r="J697" i="18"/>
  <c r="K697" i="18"/>
  <c r="L697" i="18"/>
  <c r="M697" i="18"/>
  <c r="N697" i="18"/>
  <c r="G698" i="18"/>
  <c r="H698" i="18"/>
  <c r="I698" i="18"/>
  <c r="J698" i="18"/>
  <c r="K698" i="18"/>
  <c r="L698" i="18"/>
  <c r="M698" i="18"/>
  <c r="N698" i="18"/>
  <c r="G699" i="18"/>
  <c r="H699" i="18"/>
  <c r="I699" i="18"/>
  <c r="J699" i="18"/>
  <c r="K699" i="18"/>
  <c r="L699" i="18"/>
  <c r="M699" i="18"/>
  <c r="N699" i="18"/>
  <c r="G700" i="18"/>
  <c r="H700" i="18"/>
  <c r="I700" i="18"/>
  <c r="J700" i="18"/>
  <c r="K700" i="18"/>
  <c r="L700" i="18"/>
  <c r="M700" i="18"/>
  <c r="N700" i="18"/>
  <c r="G701" i="18"/>
  <c r="H701" i="18"/>
  <c r="I701" i="18"/>
  <c r="J701" i="18"/>
  <c r="K701" i="18"/>
  <c r="L701" i="18"/>
  <c r="M701" i="18"/>
  <c r="N701" i="18"/>
  <c r="G702" i="18"/>
  <c r="H702" i="18"/>
  <c r="I702" i="18"/>
  <c r="J702" i="18"/>
  <c r="K702" i="18"/>
  <c r="L702" i="18"/>
  <c r="M702" i="18"/>
  <c r="N702" i="18"/>
  <c r="G703" i="18"/>
  <c r="H703" i="18"/>
  <c r="I703" i="18"/>
  <c r="J703" i="18"/>
  <c r="K703" i="18"/>
  <c r="L703" i="18"/>
  <c r="M703" i="18"/>
  <c r="N703" i="18"/>
  <c r="G704" i="18"/>
  <c r="H704" i="18"/>
  <c r="I704" i="18"/>
  <c r="J704" i="18"/>
  <c r="K704" i="18"/>
  <c r="L704" i="18"/>
  <c r="M704" i="18"/>
  <c r="N704" i="18"/>
  <c r="G705" i="18"/>
  <c r="H705" i="18"/>
  <c r="I705" i="18"/>
  <c r="J705" i="18"/>
  <c r="K705" i="18"/>
  <c r="L705" i="18"/>
  <c r="M705" i="18"/>
  <c r="N705" i="18"/>
  <c r="G706" i="18"/>
  <c r="H706" i="18"/>
  <c r="I706" i="18"/>
  <c r="J706" i="18"/>
  <c r="K706" i="18"/>
  <c r="L706" i="18"/>
  <c r="M706" i="18"/>
  <c r="N706" i="18"/>
  <c r="G707" i="18"/>
  <c r="H707" i="18"/>
  <c r="I707" i="18"/>
  <c r="J707" i="18"/>
  <c r="K707" i="18"/>
  <c r="L707" i="18"/>
  <c r="M707" i="18"/>
  <c r="N707" i="18"/>
  <c r="G708" i="18"/>
  <c r="H708" i="18"/>
  <c r="I708" i="18"/>
  <c r="J708" i="18"/>
  <c r="K708" i="18"/>
  <c r="L708" i="18"/>
  <c r="M708" i="18"/>
  <c r="N708" i="18"/>
  <c r="G709" i="18"/>
  <c r="H709" i="18"/>
  <c r="I709" i="18"/>
  <c r="J709" i="18"/>
  <c r="K709" i="18"/>
  <c r="L709" i="18"/>
  <c r="M709" i="18"/>
  <c r="N709" i="18"/>
  <c r="G710" i="18"/>
  <c r="H710" i="18"/>
  <c r="I710" i="18"/>
  <c r="J710" i="18"/>
  <c r="K710" i="18"/>
  <c r="L710" i="18"/>
  <c r="M710" i="18"/>
  <c r="N710" i="18"/>
  <c r="G711" i="18"/>
  <c r="H711" i="18"/>
  <c r="I711" i="18"/>
  <c r="J711" i="18"/>
  <c r="K711" i="18"/>
  <c r="L711" i="18"/>
  <c r="M711" i="18"/>
  <c r="N711" i="18"/>
  <c r="G712" i="18"/>
  <c r="H712" i="18"/>
  <c r="I712" i="18"/>
  <c r="J712" i="18"/>
  <c r="K712" i="18"/>
  <c r="L712" i="18"/>
  <c r="M712" i="18"/>
  <c r="N712" i="18"/>
  <c r="G713" i="18"/>
  <c r="H713" i="18"/>
  <c r="I713" i="18"/>
  <c r="J713" i="18"/>
  <c r="K713" i="18"/>
  <c r="L713" i="18"/>
  <c r="M713" i="18"/>
  <c r="N713" i="18"/>
  <c r="G714" i="18"/>
  <c r="H714" i="18"/>
  <c r="I714" i="18"/>
  <c r="J714" i="18"/>
  <c r="K714" i="18"/>
  <c r="L714" i="18"/>
  <c r="M714" i="18"/>
  <c r="N714" i="18"/>
  <c r="G715" i="18"/>
  <c r="H715" i="18"/>
  <c r="I715" i="18"/>
  <c r="J715" i="18"/>
  <c r="K715" i="18"/>
  <c r="L715" i="18"/>
  <c r="M715" i="18"/>
  <c r="N715" i="18"/>
  <c r="G716" i="18"/>
  <c r="H716" i="18"/>
  <c r="I716" i="18"/>
  <c r="J716" i="18"/>
  <c r="K716" i="18"/>
  <c r="L716" i="18"/>
  <c r="M716" i="18"/>
  <c r="N716" i="18"/>
  <c r="G717" i="18"/>
  <c r="H717" i="18"/>
  <c r="I717" i="18"/>
  <c r="J717" i="18"/>
  <c r="K717" i="18"/>
  <c r="L717" i="18"/>
  <c r="M717" i="18"/>
  <c r="N717" i="18"/>
  <c r="G718" i="18"/>
  <c r="H718" i="18"/>
  <c r="I718" i="18"/>
  <c r="J718" i="18"/>
  <c r="K718" i="18"/>
  <c r="L718" i="18"/>
  <c r="M718" i="18"/>
  <c r="N718" i="18"/>
  <c r="G719" i="18"/>
  <c r="H719" i="18"/>
  <c r="I719" i="18"/>
  <c r="J719" i="18"/>
  <c r="K719" i="18"/>
  <c r="L719" i="18"/>
  <c r="M719" i="18"/>
  <c r="N719" i="18"/>
  <c r="G720" i="18"/>
  <c r="H720" i="18"/>
  <c r="I720" i="18"/>
  <c r="J720" i="18"/>
  <c r="K720" i="18"/>
  <c r="L720" i="18"/>
  <c r="M720" i="18"/>
  <c r="N720" i="18"/>
  <c r="G721" i="18"/>
  <c r="H721" i="18"/>
  <c r="I721" i="18"/>
  <c r="J721" i="18"/>
  <c r="K721" i="18"/>
  <c r="L721" i="18"/>
  <c r="M721" i="18"/>
  <c r="N721" i="18"/>
  <c r="G722" i="18"/>
  <c r="H722" i="18"/>
  <c r="I722" i="18"/>
  <c r="J722" i="18"/>
  <c r="K722" i="18"/>
  <c r="L722" i="18"/>
  <c r="M722" i="18"/>
  <c r="N722" i="18"/>
  <c r="G723" i="18"/>
  <c r="H723" i="18"/>
  <c r="I723" i="18"/>
  <c r="J723" i="18"/>
  <c r="K723" i="18"/>
  <c r="L723" i="18"/>
  <c r="M723" i="18"/>
  <c r="N723" i="18"/>
  <c r="G724" i="18"/>
  <c r="H724" i="18"/>
  <c r="I724" i="18"/>
  <c r="J724" i="18"/>
  <c r="K724" i="18"/>
  <c r="L724" i="18"/>
  <c r="M724" i="18"/>
  <c r="N724" i="18"/>
  <c r="G725" i="18"/>
  <c r="H725" i="18"/>
  <c r="I725" i="18"/>
  <c r="J725" i="18"/>
  <c r="K725" i="18"/>
  <c r="L725" i="18"/>
  <c r="M725" i="18"/>
  <c r="N725" i="18"/>
  <c r="G726" i="18"/>
  <c r="H726" i="18"/>
  <c r="I726" i="18"/>
  <c r="J726" i="18"/>
  <c r="K726" i="18"/>
  <c r="L726" i="18"/>
  <c r="M726" i="18"/>
  <c r="N726" i="18"/>
  <c r="G727" i="18"/>
  <c r="H727" i="18"/>
  <c r="I727" i="18"/>
  <c r="J727" i="18"/>
  <c r="K727" i="18"/>
  <c r="L727" i="18"/>
  <c r="M727" i="18"/>
  <c r="N727" i="18"/>
  <c r="G728" i="18"/>
  <c r="H728" i="18"/>
  <c r="I728" i="18"/>
  <c r="J728" i="18"/>
  <c r="K728" i="18"/>
  <c r="L728" i="18"/>
  <c r="M728" i="18"/>
  <c r="N728" i="18"/>
  <c r="G729" i="18"/>
  <c r="H729" i="18"/>
  <c r="I729" i="18"/>
  <c r="J729" i="18"/>
  <c r="K729" i="18"/>
  <c r="L729" i="18"/>
  <c r="M729" i="18"/>
  <c r="N729" i="18"/>
  <c r="G730" i="18"/>
  <c r="H730" i="18"/>
  <c r="I730" i="18"/>
  <c r="J730" i="18"/>
  <c r="K730" i="18"/>
  <c r="L730" i="18"/>
  <c r="M730" i="18"/>
  <c r="N730" i="18"/>
  <c r="G731" i="18"/>
  <c r="H731" i="18"/>
  <c r="I731" i="18"/>
  <c r="J731" i="18"/>
  <c r="K731" i="18"/>
  <c r="L731" i="18"/>
  <c r="M731" i="18"/>
  <c r="N731" i="18"/>
  <c r="G732" i="18"/>
  <c r="H732" i="18"/>
  <c r="I732" i="18"/>
  <c r="J732" i="18"/>
  <c r="K732" i="18"/>
  <c r="L732" i="18"/>
  <c r="M732" i="18"/>
  <c r="N732" i="18"/>
  <c r="G733" i="18"/>
  <c r="H733" i="18"/>
  <c r="I733" i="18"/>
  <c r="J733" i="18"/>
  <c r="K733" i="18"/>
  <c r="L733" i="18"/>
  <c r="M733" i="18"/>
  <c r="N733" i="18"/>
  <c r="G734" i="18"/>
  <c r="H734" i="18"/>
  <c r="I734" i="18"/>
  <c r="J734" i="18"/>
  <c r="K734" i="18"/>
  <c r="L734" i="18"/>
  <c r="M734" i="18"/>
  <c r="N734" i="18"/>
  <c r="G735" i="18"/>
  <c r="H735" i="18"/>
  <c r="I735" i="18"/>
  <c r="J735" i="18"/>
  <c r="K735" i="18"/>
  <c r="L735" i="18"/>
  <c r="M735" i="18"/>
  <c r="N735" i="18"/>
  <c r="G736" i="18"/>
  <c r="H736" i="18"/>
  <c r="I736" i="18"/>
  <c r="J736" i="18"/>
  <c r="K736" i="18"/>
  <c r="L736" i="18"/>
  <c r="M736" i="18"/>
  <c r="N736" i="18"/>
  <c r="G737" i="18"/>
  <c r="H737" i="18"/>
  <c r="I737" i="18"/>
  <c r="J737" i="18"/>
  <c r="K737" i="18"/>
  <c r="L737" i="18"/>
  <c r="M737" i="18"/>
  <c r="N737" i="18"/>
  <c r="G738" i="18"/>
  <c r="H738" i="18"/>
  <c r="I738" i="18"/>
  <c r="J738" i="18"/>
  <c r="K738" i="18"/>
  <c r="L738" i="18"/>
  <c r="M738" i="18"/>
  <c r="N738" i="18"/>
  <c r="G739" i="18"/>
  <c r="H739" i="18"/>
  <c r="I739" i="18"/>
  <c r="J739" i="18"/>
  <c r="K739" i="18"/>
  <c r="L739" i="18"/>
  <c r="M739" i="18"/>
  <c r="N739" i="18"/>
  <c r="G740" i="18"/>
  <c r="H740" i="18"/>
  <c r="I740" i="18"/>
  <c r="J740" i="18"/>
  <c r="K740" i="18"/>
  <c r="L740" i="18"/>
  <c r="M740" i="18"/>
  <c r="N740" i="18"/>
  <c r="G741" i="18"/>
  <c r="H741" i="18"/>
  <c r="I741" i="18"/>
  <c r="J741" i="18"/>
  <c r="K741" i="18"/>
  <c r="L741" i="18"/>
  <c r="M741" i="18"/>
  <c r="N741" i="18"/>
  <c r="G742" i="18"/>
  <c r="H742" i="18"/>
  <c r="I742" i="18"/>
  <c r="J742" i="18"/>
  <c r="K742" i="18"/>
  <c r="L742" i="18"/>
  <c r="M742" i="18"/>
  <c r="N742" i="18"/>
  <c r="G743" i="18"/>
  <c r="H743" i="18"/>
  <c r="I743" i="18"/>
  <c r="J743" i="18"/>
  <c r="K743" i="18"/>
  <c r="L743" i="18"/>
  <c r="M743" i="18"/>
  <c r="N743" i="18"/>
  <c r="G744" i="18"/>
  <c r="H744" i="18"/>
  <c r="I744" i="18"/>
  <c r="J744" i="18"/>
  <c r="K744" i="18"/>
  <c r="L744" i="18"/>
  <c r="M744" i="18"/>
  <c r="N744" i="18"/>
  <c r="G745" i="18"/>
  <c r="H745" i="18"/>
  <c r="I745" i="18"/>
  <c r="J745" i="18"/>
  <c r="K745" i="18"/>
  <c r="L745" i="18"/>
  <c r="M745" i="18"/>
  <c r="N745" i="18"/>
  <c r="G746" i="18"/>
  <c r="H746" i="18"/>
  <c r="I746" i="18"/>
  <c r="J746" i="18"/>
  <c r="K746" i="18"/>
  <c r="L746" i="18"/>
  <c r="M746" i="18"/>
  <c r="N746" i="18"/>
  <c r="G747" i="18"/>
  <c r="H747" i="18"/>
  <c r="I747" i="18"/>
  <c r="J747" i="18"/>
  <c r="K747" i="18"/>
  <c r="L747" i="18"/>
  <c r="M747" i="18"/>
  <c r="N747" i="18"/>
  <c r="G748" i="18"/>
  <c r="H748" i="18"/>
  <c r="I748" i="18"/>
  <c r="J748" i="18"/>
  <c r="K748" i="18"/>
  <c r="L748" i="18"/>
  <c r="M748" i="18"/>
  <c r="N748" i="18"/>
  <c r="G749" i="18"/>
  <c r="H749" i="18"/>
  <c r="I749" i="18"/>
  <c r="J749" i="18"/>
  <c r="K749" i="18"/>
  <c r="L749" i="18"/>
  <c r="M749" i="18"/>
  <c r="N749" i="18"/>
  <c r="G750" i="18"/>
  <c r="H750" i="18"/>
  <c r="I750" i="18"/>
  <c r="J750" i="18"/>
  <c r="K750" i="18"/>
  <c r="L750" i="18"/>
  <c r="M750" i="18"/>
  <c r="N750" i="18"/>
  <c r="G751" i="18"/>
  <c r="H751" i="18"/>
  <c r="I751" i="18"/>
  <c r="J751" i="18"/>
  <c r="K751" i="18"/>
  <c r="L751" i="18"/>
  <c r="M751" i="18"/>
  <c r="N751" i="18"/>
  <c r="G752" i="18"/>
  <c r="H752" i="18"/>
  <c r="I752" i="18"/>
  <c r="J752" i="18"/>
  <c r="K752" i="18"/>
  <c r="L752" i="18"/>
  <c r="M752" i="18"/>
  <c r="N752" i="18"/>
  <c r="G753" i="18"/>
  <c r="H753" i="18"/>
  <c r="I753" i="18"/>
  <c r="J753" i="18"/>
  <c r="K753" i="18"/>
  <c r="L753" i="18"/>
  <c r="M753" i="18"/>
  <c r="N753" i="18"/>
  <c r="G754" i="18"/>
  <c r="H754" i="18"/>
  <c r="I754" i="18"/>
  <c r="J754" i="18"/>
  <c r="K754" i="18"/>
  <c r="L754" i="18"/>
  <c r="M754" i="18"/>
  <c r="N754" i="18"/>
  <c r="G755" i="18"/>
  <c r="H755" i="18"/>
  <c r="I755" i="18"/>
  <c r="J755" i="18"/>
  <c r="K755" i="18"/>
  <c r="L755" i="18"/>
  <c r="M755" i="18"/>
  <c r="N755" i="18"/>
  <c r="G756" i="18"/>
  <c r="H756" i="18"/>
  <c r="I756" i="18"/>
  <c r="J756" i="18"/>
  <c r="K756" i="18"/>
  <c r="L756" i="18"/>
  <c r="M756" i="18"/>
  <c r="N756" i="18"/>
  <c r="G757" i="18"/>
  <c r="H757" i="18"/>
  <c r="I757" i="18"/>
  <c r="J757" i="18"/>
  <c r="K757" i="18"/>
  <c r="L757" i="18"/>
  <c r="M757" i="18"/>
  <c r="N757" i="18"/>
  <c r="G758" i="18"/>
  <c r="H758" i="18"/>
  <c r="I758" i="18"/>
  <c r="J758" i="18"/>
  <c r="K758" i="18"/>
  <c r="L758" i="18"/>
  <c r="M758" i="18"/>
  <c r="N758" i="18"/>
  <c r="G759" i="18"/>
  <c r="H759" i="18"/>
  <c r="I759" i="18"/>
  <c r="J759" i="18"/>
  <c r="K759" i="18"/>
  <c r="L759" i="18"/>
  <c r="M759" i="18"/>
  <c r="N759" i="18"/>
  <c r="G760" i="18"/>
  <c r="H760" i="18"/>
  <c r="I760" i="18"/>
  <c r="J760" i="18"/>
  <c r="K760" i="18"/>
  <c r="L760" i="18"/>
  <c r="M760" i="18"/>
  <c r="N760" i="18"/>
  <c r="G761" i="18"/>
  <c r="H761" i="18"/>
  <c r="I761" i="18"/>
  <c r="J761" i="18"/>
  <c r="K761" i="18"/>
  <c r="L761" i="18"/>
  <c r="M761" i="18"/>
  <c r="N761" i="18"/>
  <c r="G762" i="18"/>
  <c r="H762" i="18"/>
  <c r="I762" i="18"/>
  <c r="J762" i="18"/>
  <c r="K762" i="18"/>
  <c r="L762" i="18"/>
  <c r="M762" i="18"/>
  <c r="N762" i="18"/>
  <c r="G763" i="18"/>
  <c r="H763" i="18"/>
  <c r="I763" i="18"/>
  <c r="J763" i="18"/>
  <c r="K763" i="18"/>
  <c r="L763" i="18"/>
  <c r="M763" i="18"/>
  <c r="N763" i="18"/>
  <c r="G764" i="18"/>
  <c r="H764" i="18"/>
  <c r="I764" i="18"/>
  <c r="J764" i="18"/>
  <c r="K764" i="18"/>
  <c r="L764" i="18"/>
  <c r="M764" i="18"/>
  <c r="N764" i="18"/>
  <c r="G765" i="18"/>
  <c r="H765" i="18"/>
  <c r="I765" i="18"/>
  <c r="J765" i="18"/>
  <c r="K765" i="18"/>
  <c r="L765" i="18"/>
  <c r="M765" i="18"/>
  <c r="N765" i="18"/>
  <c r="G766" i="18"/>
  <c r="H766" i="18"/>
  <c r="I766" i="18"/>
  <c r="J766" i="18"/>
  <c r="K766" i="18"/>
  <c r="L766" i="18"/>
  <c r="M766" i="18"/>
  <c r="N766" i="18"/>
  <c r="G767" i="18"/>
  <c r="H767" i="18"/>
  <c r="I767" i="18"/>
  <c r="J767" i="18"/>
  <c r="K767" i="18"/>
  <c r="L767" i="18"/>
  <c r="M767" i="18"/>
  <c r="N767" i="18"/>
  <c r="G768" i="18"/>
  <c r="H768" i="18"/>
  <c r="I768" i="18"/>
  <c r="J768" i="18"/>
  <c r="K768" i="18"/>
  <c r="L768" i="18"/>
  <c r="M768" i="18"/>
  <c r="N768" i="18"/>
  <c r="G769" i="18"/>
  <c r="H769" i="18"/>
  <c r="I769" i="18"/>
  <c r="J769" i="18"/>
  <c r="K769" i="18"/>
  <c r="L769" i="18"/>
  <c r="M769" i="18"/>
  <c r="N769" i="18"/>
  <c r="G770" i="18"/>
  <c r="H770" i="18"/>
  <c r="I770" i="18"/>
  <c r="J770" i="18"/>
  <c r="K770" i="18"/>
  <c r="L770" i="18"/>
  <c r="M770" i="18"/>
  <c r="N770" i="18"/>
  <c r="G771" i="18"/>
  <c r="H771" i="18"/>
  <c r="I771" i="18"/>
  <c r="J771" i="18"/>
  <c r="K771" i="18"/>
  <c r="L771" i="18"/>
  <c r="M771" i="18"/>
  <c r="N771" i="18"/>
  <c r="G772" i="18"/>
  <c r="H772" i="18"/>
  <c r="I772" i="18"/>
  <c r="J772" i="18"/>
  <c r="K772" i="18"/>
  <c r="L772" i="18"/>
  <c r="M772" i="18"/>
  <c r="N772" i="18"/>
  <c r="G773" i="18"/>
  <c r="H773" i="18"/>
  <c r="I773" i="18"/>
  <c r="J773" i="18"/>
  <c r="K773" i="18"/>
  <c r="L773" i="18"/>
  <c r="M773" i="18"/>
  <c r="N773" i="18"/>
  <c r="G774" i="18"/>
  <c r="H774" i="18"/>
  <c r="I774" i="18"/>
  <c r="J774" i="18"/>
  <c r="K774" i="18"/>
  <c r="L774" i="18"/>
  <c r="M774" i="18"/>
  <c r="N774" i="18"/>
  <c r="G775" i="18"/>
  <c r="H775" i="18"/>
  <c r="I775" i="18"/>
  <c r="J775" i="18"/>
  <c r="K775" i="18"/>
  <c r="L775" i="18"/>
  <c r="M775" i="18"/>
  <c r="N775" i="18"/>
  <c r="G776" i="18"/>
  <c r="H776" i="18"/>
  <c r="I776" i="18"/>
  <c r="J776" i="18"/>
  <c r="K776" i="18"/>
  <c r="L776" i="18"/>
  <c r="M776" i="18"/>
  <c r="N776" i="18"/>
  <c r="G777" i="18"/>
  <c r="H777" i="18"/>
  <c r="I777" i="18"/>
  <c r="J777" i="18"/>
  <c r="K777" i="18"/>
  <c r="L777" i="18"/>
  <c r="M777" i="18"/>
  <c r="N777" i="18"/>
  <c r="G778" i="18"/>
  <c r="H778" i="18"/>
  <c r="I778" i="18"/>
  <c r="J778" i="18"/>
  <c r="K778" i="18"/>
  <c r="L778" i="18"/>
  <c r="M778" i="18"/>
  <c r="N778" i="18"/>
  <c r="G779" i="18"/>
  <c r="H779" i="18"/>
  <c r="I779" i="18"/>
  <c r="J779" i="18"/>
  <c r="K779" i="18"/>
  <c r="L779" i="18"/>
  <c r="M779" i="18"/>
  <c r="N779" i="18"/>
  <c r="G780" i="18"/>
  <c r="H780" i="18"/>
  <c r="I780" i="18"/>
  <c r="J780" i="18"/>
  <c r="K780" i="18"/>
  <c r="L780" i="18"/>
  <c r="M780" i="18"/>
  <c r="N780" i="18"/>
  <c r="G781" i="18"/>
  <c r="H781" i="18"/>
  <c r="I781" i="18"/>
  <c r="J781" i="18"/>
  <c r="K781" i="18"/>
  <c r="L781" i="18"/>
  <c r="M781" i="18"/>
  <c r="N781" i="18"/>
  <c r="G782" i="18"/>
  <c r="H782" i="18"/>
  <c r="I782" i="18"/>
  <c r="J782" i="18"/>
  <c r="K782" i="18"/>
  <c r="L782" i="18"/>
  <c r="M782" i="18"/>
  <c r="N782" i="18"/>
  <c r="G783" i="18"/>
  <c r="H783" i="18"/>
  <c r="I783" i="18"/>
  <c r="J783" i="18"/>
  <c r="K783" i="18"/>
  <c r="L783" i="18"/>
  <c r="M783" i="18"/>
  <c r="N783" i="18"/>
  <c r="G784" i="18"/>
  <c r="H784" i="18"/>
  <c r="I784" i="18"/>
  <c r="J784" i="18"/>
  <c r="K784" i="18"/>
  <c r="L784" i="18"/>
  <c r="M784" i="18"/>
  <c r="N784" i="18"/>
  <c r="G785" i="18"/>
  <c r="H785" i="18"/>
  <c r="I785" i="18"/>
  <c r="J785" i="18"/>
  <c r="K785" i="18"/>
  <c r="L785" i="18"/>
  <c r="M785" i="18"/>
  <c r="N785" i="18"/>
  <c r="G786" i="18"/>
  <c r="H786" i="18"/>
  <c r="I786" i="18"/>
  <c r="J786" i="18"/>
  <c r="K786" i="18"/>
  <c r="L786" i="18"/>
  <c r="M786" i="18"/>
  <c r="N786" i="18"/>
  <c r="G787" i="18"/>
  <c r="H787" i="18"/>
  <c r="I787" i="18"/>
  <c r="J787" i="18"/>
  <c r="K787" i="18"/>
  <c r="L787" i="18"/>
  <c r="M787" i="18"/>
  <c r="N787" i="18"/>
  <c r="G788" i="18"/>
  <c r="H788" i="18"/>
  <c r="I788" i="18"/>
  <c r="J788" i="18"/>
  <c r="K788" i="18"/>
  <c r="L788" i="18"/>
  <c r="M788" i="18"/>
  <c r="N788" i="18"/>
  <c r="G789" i="18"/>
  <c r="H789" i="18"/>
  <c r="I789" i="18"/>
  <c r="J789" i="18"/>
  <c r="K789" i="18"/>
  <c r="L789" i="18"/>
  <c r="M789" i="18"/>
  <c r="N789" i="18"/>
  <c r="G790" i="18"/>
  <c r="H790" i="18"/>
  <c r="I790" i="18"/>
  <c r="J790" i="18"/>
  <c r="K790" i="18"/>
  <c r="L790" i="18"/>
  <c r="M790" i="18"/>
  <c r="N790" i="18"/>
  <c r="G791" i="18"/>
  <c r="H791" i="18"/>
  <c r="I791" i="18"/>
  <c r="J791" i="18"/>
  <c r="K791" i="18"/>
  <c r="L791" i="18"/>
  <c r="M791" i="18"/>
  <c r="N791" i="18"/>
  <c r="G792" i="18"/>
  <c r="H792" i="18"/>
  <c r="I792" i="18"/>
  <c r="J792" i="18"/>
  <c r="K792" i="18"/>
  <c r="L792" i="18"/>
  <c r="M792" i="18"/>
  <c r="N792" i="18"/>
  <c r="G793" i="18"/>
  <c r="H793" i="18"/>
  <c r="I793" i="18"/>
  <c r="J793" i="18"/>
  <c r="K793" i="18"/>
  <c r="L793" i="18"/>
  <c r="M793" i="18"/>
  <c r="N793" i="18"/>
  <c r="G794" i="18"/>
  <c r="H794" i="18"/>
  <c r="I794" i="18"/>
  <c r="J794" i="18"/>
  <c r="K794" i="18"/>
  <c r="L794" i="18"/>
  <c r="M794" i="18"/>
  <c r="N794" i="18"/>
  <c r="G795" i="18"/>
  <c r="H795" i="18"/>
  <c r="I795" i="18"/>
  <c r="J795" i="18"/>
  <c r="K795" i="18"/>
  <c r="L795" i="18"/>
  <c r="M795" i="18"/>
  <c r="N795" i="18"/>
  <c r="G796" i="18"/>
  <c r="H796" i="18"/>
  <c r="I796" i="18"/>
  <c r="J796" i="18"/>
  <c r="K796" i="18"/>
  <c r="L796" i="18"/>
  <c r="M796" i="18"/>
  <c r="N796" i="18"/>
  <c r="G797" i="18"/>
  <c r="H797" i="18"/>
  <c r="I797" i="18"/>
  <c r="J797" i="18"/>
  <c r="K797" i="18"/>
  <c r="L797" i="18"/>
  <c r="M797" i="18"/>
  <c r="N797" i="18"/>
  <c r="G798" i="18"/>
  <c r="H798" i="18"/>
  <c r="I798" i="18"/>
  <c r="J798" i="18"/>
  <c r="K798" i="18"/>
  <c r="L798" i="18"/>
  <c r="M798" i="18"/>
  <c r="N798" i="18"/>
  <c r="G799" i="18"/>
  <c r="H799" i="18"/>
  <c r="I799" i="18"/>
  <c r="J799" i="18"/>
  <c r="K799" i="18"/>
  <c r="L799" i="18"/>
  <c r="M799" i="18"/>
  <c r="N799" i="18"/>
  <c r="G800" i="18"/>
  <c r="H800" i="18"/>
  <c r="I800" i="18"/>
  <c r="J800" i="18"/>
  <c r="K800" i="18"/>
  <c r="L800" i="18"/>
  <c r="M800" i="18"/>
  <c r="N800" i="18"/>
  <c r="G801" i="18"/>
  <c r="H801" i="18"/>
  <c r="I801" i="18"/>
  <c r="J801" i="18"/>
  <c r="K801" i="18"/>
  <c r="L801" i="18"/>
  <c r="M801" i="18"/>
  <c r="N801" i="18"/>
  <c r="G802" i="18"/>
  <c r="H802" i="18"/>
  <c r="I802" i="18"/>
  <c r="J802" i="18"/>
  <c r="K802" i="18"/>
  <c r="L802" i="18"/>
  <c r="M802" i="18"/>
  <c r="N802" i="18"/>
  <c r="G803" i="18"/>
  <c r="H803" i="18"/>
  <c r="I803" i="18"/>
  <c r="J803" i="18"/>
  <c r="K803" i="18"/>
  <c r="L803" i="18"/>
  <c r="M803" i="18"/>
  <c r="N803" i="18"/>
  <c r="G804" i="18"/>
  <c r="H804" i="18"/>
  <c r="I804" i="18"/>
  <c r="J804" i="18"/>
  <c r="K804" i="18"/>
  <c r="L804" i="18"/>
  <c r="M804" i="18"/>
  <c r="N804" i="18"/>
  <c r="G805" i="18"/>
  <c r="H805" i="18"/>
  <c r="I805" i="18"/>
  <c r="J805" i="18"/>
  <c r="K805" i="18"/>
  <c r="L805" i="18"/>
  <c r="M805" i="18"/>
  <c r="N805" i="18"/>
  <c r="G806" i="18"/>
  <c r="H806" i="18"/>
  <c r="I806" i="18"/>
  <c r="J806" i="18"/>
  <c r="K806" i="18"/>
  <c r="L806" i="18"/>
  <c r="M806" i="18"/>
  <c r="N806" i="18"/>
  <c r="G807" i="18"/>
  <c r="H807" i="18"/>
  <c r="I807" i="18"/>
  <c r="J807" i="18"/>
  <c r="K807" i="18"/>
  <c r="L807" i="18"/>
  <c r="M807" i="18"/>
  <c r="N807" i="18"/>
  <c r="G808" i="18"/>
  <c r="H808" i="18"/>
  <c r="I808" i="18"/>
  <c r="J808" i="18"/>
  <c r="K808" i="18"/>
  <c r="L808" i="18"/>
  <c r="M808" i="18"/>
  <c r="N808" i="18"/>
  <c r="G809" i="18"/>
  <c r="H809" i="18"/>
  <c r="I809" i="18"/>
  <c r="J809" i="18"/>
  <c r="K809" i="18"/>
  <c r="L809" i="18"/>
  <c r="M809" i="18"/>
  <c r="N809" i="18"/>
  <c r="G810" i="18"/>
  <c r="H810" i="18"/>
  <c r="I810" i="18"/>
  <c r="J810" i="18"/>
  <c r="K810" i="18"/>
  <c r="L810" i="18"/>
  <c r="M810" i="18"/>
  <c r="N810" i="18"/>
  <c r="G811" i="18"/>
  <c r="H811" i="18"/>
  <c r="I811" i="18"/>
  <c r="J811" i="18"/>
  <c r="K811" i="18"/>
  <c r="L811" i="18"/>
  <c r="M811" i="18"/>
  <c r="N811" i="18"/>
  <c r="G812" i="18"/>
  <c r="H812" i="18"/>
  <c r="I812" i="18"/>
  <c r="J812" i="18"/>
  <c r="K812" i="18"/>
  <c r="L812" i="18"/>
  <c r="M812" i="18"/>
  <c r="N812" i="18"/>
  <c r="G813" i="18"/>
  <c r="H813" i="18"/>
  <c r="I813" i="18"/>
  <c r="J813" i="18"/>
  <c r="K813" i="18"/>
  <c r="L813" i="18"/>
  <c r="M813" i="18"/>
  <c r="N813" i="18"/>
  <c r="G814" i="18"/>
  <c r="H814" i="18"/>
  <c r="I814" i="18"/>
  <c r="J814" i="18"/>
  <c r="K814" i="18"/>
  <c r="L814" i="18"/>
  <c r="M814" i="18"/>
  <c r="N814" i="18"/>
  <c r="G815" i="18"/>
  <c r="H815" i="18"/>
  <c r="I815" i="18"/>
  <c r="J815" i="18"/>
  <c r="K815" i="18"/>
  <c r="L815" i="18"/>
  <c r="M815" i="18"/>
  <c r="N815" i="18"/>
  <c r="G816" i="18"/>
  <c r="H816" i="18"/>
  <c r="I816" i="18"/>
  <c r="J816" i="18"/>
  <c r="K816" i="18"/>
  <c r="L816" i="18"/>
  <c r="M816" i="18"/>
  <c r="N816" i="18"/>
  <c r="G817" i="18"/>
  <c r="H817" i="18"/>
  <c r="I817" i="18"/>
  <c r="J817" i="18"/>
  <c r="K817" i="18"/>
  <c r="L817" i="18"/>
  <c r="M817" i="18"/>
  <c r="N817" i="18"/>
  <c r="G818" i="18"/>
  <c r="H818" i="18"/>
  <c r="I818" i="18"/>
  <c r="J818" i="18"/>
  <c r="K818" i="18"/>
  <c r="L818" i="18"/>
  <c r="M818" i="18"/>
  <c r="N818" i="18"/>
  <c r="G819" i="18"/>
  <c r="H819" i="18"/>
  <c r="I819" i="18"/>
  <c r="J819" i="18"/>
  <c r="K819" i="18"/>
  <c r="L819" i="18"/>
  <c r="M819" i="18"/>
  <c r="N819" i="18"/>
  <c r="G820" i="18"/>
  <c r="H820" i="18"/>
  <c r="I820" i="18"/>
  <c r="J820" i="18"/>
  <c r="K820" i="18"/>
  <c r="L820" i="18"/>
  <c r="M820" i="18"/>
  <c r="N820" i="18"/>
  <c r="G821" i="18"/>
  <c r="H821" i="18"/>
  <c r="I821" i="18"/>
  <c r="J821" i="18"/>
  <c r="K821" i="18"/>
  <c r="L821" i="18"/>
  <c r="M821" i="18"/>
  <c r="N821" i="18"/>
  <c r="G822" i="18"/>
  <c r="H822" i="18"/>
  <c r="I822" i="18"/>
  <c r="J822" i="18"/>
  <c r="K822" i="18"/>
  <c r="L822" i="18"/>
  <c r="M822" i="18"/>
  <c r="N822" i="18"/>
  <c r="G823" i="18"/>
  <c r="H823" i="18"/>
  <c r="I823" i="18"/>
  <c r="J823" i="18"/>
  <c r="K823" i="18"/>
  <c r="L823" i="18"/>
  <c r="M823" i="18"/>
  <c r="N823" i="18"/>
  <c r="G824" i="18"/>
  <c r="H824" i="18"/>
  <c r="I824" i="18"/>
  <c r="J824" i="18"/>
  <c r="K824" i="18"/>
  <c r="L824" i="18"/>
  <c r="M824" i="18"/>
  <c r="N824" i="18"/>
  <c r="G825" i="18"/>
  <c r="H825" i="18"/>
  <c r="I825" i="18"/>
  <c r="J825" i="18"/>
  <c r="K825" i="18"/>
  <c r="L825" i="18"/>
  <c r="M825" i="18"/>
  <c r="N825" i="18"/>
  <c r="G826" i="18"/>
  <c r="H826" i="18"/>
  <c r="I826" i="18"/>
  <c r="J826" i="18"/>
  <c r="K826" i="18"/>
  <c r="L826" i="18"/>
  <c r="M826" i="18"/>
  <c r="N826" i="18"/>
  <c r="G827" i="18"/>
  <c r="H827" i="18"/>
  <c r="I827" i="18"/>
  <c r="J827" i="18"/>
  <c r="K827" i="18"/>
  <c r="L827" i="18"/>
  <c r="M827" i="18"/>
  <c r="N827" i="18"/>
  <c r="G828" i="18"/>
  <c r="H828" i="18"/>
  <c r="I828" i="18"/>
  <c r="J828" i="18"/>
  <c r="K828" i="18"/>
  <c r="L828" i="18"/>
  <c r="M828" i="18"/>
  <c r="N828" i="18"/>
  <c r="G829" i="18"/>
  <c r="H829" i="18"/>
  <c r="I829" i="18"/>
  <c r="J829" i="18"/>
  <c r="K829" i="18"/>
  <c r="L829" i="18"/>
  <c r="M829" i="18"/>
  <c r="N829" i="18"/>
  <c r="G830" i="18"/>
  <c r="H830" i="18"/>
  <c r="I830" i="18"/>
  <c r="J830" i="18"/>
  <c r="K830" i="18"/>
  <c r="L830" i="18"/>
  <c r="M830" i="18"/>
  <c r="N830" i="18"/>
  <c r="G831" i="18"/>
  <c r="H831" i="18"/>
  <c r="I831" i="18"/>
  <c r="J831" i="18"/>
  <c r="K831" i="18"/>
  <c r="L831" i="18"/>
  <c r="M831" i="18"/>
  <c r="N831" i="18"/>
  <c r="G832" i="18"/>
  <c r="H832" i="18"/>
  <c r="I832" i="18"/>
  <c r="J832" i="18"/>
  <c r="K832" i="18"/>
  <c r="L832" i="18"/>
  <c r="M832" i="18"/>
  <c r="N832" i="18"/>
  <c r="G833" i="18"/>
  <c r="H833" i="18"/>
  <c r="I833" i="18"/>
  <c r="J833" i="18"/>
  <c r="K833" i="18"/>
  <c r="L833" i="18"/>
  <c r="M833" i="18"/>
  <c r="N833" i="18"/>
  <c r="G834" i="18"/>
  <c r="H834" i="18"/>
  <c r="I834" i="18"/>
  <c r="J834" i="18"/>
  <c r="K834" i="18"/>
  <c r="L834" i="18"/>
  <c r="M834" i="18"/>
  <c r="N834" i="18"/>
  <c r="G835" i="18"/>
  <c r="H835" i="18"/>
  <c r="I835" i="18"/>
  <c r="J835" i="18"/>
  <c r="K835" i="18"/>
  <c r="L835" i="18"/>
  <c r="M835" i="18"/>
  <c r="N835" i="18"/>
  <c r="G836" i="18"/>
  <c r="H836" i="18"/>
  <c r="I836" i="18"/>
  <c r="J836" i="18"/>
  <c r="K836" i="18"/>
  <c r="L836" i="18"/>
  <c r="M836" i="18"/>
  <c r="N836" i="18"/>
  <c r="G837" i="18"/>
  <c r="H837" i="18"/>
  <c r="I837" i="18"/>
  <c r="J837" i="18"/>
  <c r="K837" i="18"/>
  <c r="L837" i="18"/>
  <c r="M837" i="18"/>
  <c r="N837" i="18"/>
  <c r="G838" i="18"/>
  <c r="H838" i="18"/>
  <c r="I838" i="18"/>
  <c r="J838" i="18"/>
  <c r="K838" i="18"/>
  <c r="L838" i="18"/>
  <c r="M838" i="18"/>
  <c r="N838" i="18"/>
  <c r="G839" i="18"/>
  <c r="H839" i="18"/>
  <c r="I839" i="18"/>
  <c r="J839" i="18"/>
  <c r="K839" i="18"/>
  <c r="L839" i="18"/>
  <c r="M839" i="18"/>
  <c r="N839" i="18"/>
  <c r="G840" i="18"/>
  <c r="H840" i="18"/>
  <c r="I840" i="18"/>
  <c r="J840" i="18"/>
  <c r="K840" i="18"/>
  <c r="L840" i="18"/>
  <c r="M840" i="18"/>
  <c r="N840" i="18"/>
  <c r="G841" i="18"/>
  <c r="H841" i="18"/>
  <c r="I841" i="18"/>
  <c r="J841" i="18"/>
  <c r="K841" i="18"/>
  <c r="L841" i="18"/>
  <c r="M841" i="18"/>
  <c r="N841" i="18"/>
  <c r="G842" i="18"/>
  <c r="H842" i="18"/>
  <c r="I842" i="18"/>
  <c r="J842" i="18"/>
  <c r="K842" i="18"/>
  <c r="L842" i="18"/>
  <c r="M842" i="18"/>
  <c r="N842" i="18"/>
  <c r="G843" i="18"/>
  <c r="H843" i="18"/>
  <c r="I843" i="18"/>
  <c r="J843" i="18"/>
  <c r="K843" i="18"/>
  <c r="L843" i="18"/>
  <c r="M843" i="18"/>
  <c r="N843" i="18"/>
  <c r="G844" i="18"/>
  <c r="H844" i="18"/>
  <c r="I844" i="18"/>
  <c r="J844" i="18"/>
  <c r="K844" i="18"/>
  <c r="L844" i="18"/>
  <c r="M844" i="18"/>
  <c r="N844" i="18"/>
  <c r="G845" i="18"/>
  <c r="H845" i="18"/>
  <c r="I845" i="18"/>
  <c r="J845" i="18"/>
  <c r="K845" i="18"/>
  <c r="L845" i="18"/>
  <c r="M845" i="18"/>
  <c r="N845" i="18"/>
  <c r="G846" i="18"/>
  <c r="H846" i="18"/>
  <c r="I846" i="18"/>
  <c r="J846" i="18"/>
  <c r="K846" i="18"/>
  <c r="L846" i="18"/>
  <c r="M846" i="18"/>
  <c r="N846" i="18"/>
  <c r="G847" i="18"/>
  <c r="H847" i="18"/>
  <c r="I847" i="18"/>
  <c r="J847" i="18"/>
  <c r="K847" i="18"/>
  <c r="L847" i="18"/>
  <c r="M847" i="18"/>
  <c r="N847" i="18"/>
  <c r="G848" i="18"/>
  <c r="H848" i="18"/>
  <c r="I848" i="18"/>
  <c r="J848" i="18"/>
  <c r="K848" i="18"/>
  <c r="L848" i="18"/>
  <c r="M848" i="18"/>
  <c r="N848" i="18"/>
  <c r="G849" i="18"/>
  <c r="H849" i="18"/>
  <c r="I849" i="18"/>
  <c r="J849" i="18"/>
  <c r="K849" i="18"/>
  <c r="L849" i="18"/>
  <c r="M849" i="18"/>
  <c r="N849" i="18"/>
  <c r="G850" i="18"/>
  <c r="H850" i="18"/>
  <c r="I850" i="18"/>
  <c r="J850" i="18"/>
  <c r="K850" i="18"/>
  <c r="L850" i="18"/>
  <c r="M850" i="18"/>
  <c r="N850" i="18"/>
  <c r="G851" i="18"/>
  <c r="H851" i="18"/>
  <c r="I851" i="18"/>
  <c r="J851" i="18"/>
  <c r="K851" i="18"/>
  <c r="L851" i="18"/>
  <c r="M851" i="18"/>
  <c r="N851" i="18"/>
  <c r="G852" i="18"/>
  <c r="H852" i="18"/>
  <c r="I852" i="18"/>
  <c r="J852" i="18"/>
  <c r="K852" i="18"/>
  <c r="L852" i="18"/>
  <c r="M852" i="18"/>
  <c r="N852" i="18"/>
  <c r="G853" i="18"/>
  <c r="H853" i="18"/>
  <c r="I853" i="18"/>
  <c r="J853" i="18"/>
  <c r="K853" i="18"/>
  <c r="L853" i="18"/>
  <c r="M853" i="18"/>
  <c r="N853" i="18"/>
  <c r="G854" i="18"/>
  <c r="H854" i="18"/>
  <c r="I854" i="18"/>
  <c r="J854" i="18"/>
  <c r="K854" i="18"/>
  <c r="L854" i="18"/>
  <c r="M854" i="18"/>
  <c r="N854" i="18"/>
  <c r="G855" i="18"/>
  <c r="H855" i="18"/>
  <c r="I855" i="18"/>
  <c r="J855" i="18"/>
  <c r="K855" i="18"/>
  <c r="L855" i="18"/>
  <c r="M855" i="18"/>
  <c r="N855" i="18"/>
  <c r="G856" i="18"/>
  <c r="H856" i="18"/>
  <c r="I856" i="18"/>
  <c r="J856" i="18"/>
  <c r="K856" i="18"/>
  <c r="L856" i="18"/>
  <c r="M856" i="18"/>
  <c r="N856" i="18"/>
  <c r="G857" i="18"/>
  <c r="H857" i="18"/>
  <c r="I857" i="18"/>
  <c r="J857" i="18"/>
  <c r="K857" i="18"/>
  <c r="L857" i="18"/>
  <c r="M857" i="18"/>
  <c r="N857" i="18"/>
  <c r="G858" i="18"/>
  <c r="H858" i="18"/>
  <c r="I858" i="18"/>
  <c r="J858" i="18"/>
  <c r="K858" i="18"/>
  <c r="L858" i="18"/>
  <c r="M858" i="18"/>
  <c r="N858" i="18"/>
  <c r="G859" i="18"/>
  <c r="H859" i="18"/>
  <c r="I859" i="18"/>
  <c r="J859" i="18"/>
  <c r="K859" i="18"/>
  <c r="L859" i="18"/>
  <c r="M859" i="18"/>
  <c r="N859" i="18"/>
  <c r="G860" i="18"/>
  <c r="H860" i="18"/>
  <c r="I860" i="18"/>
  <c r="J860" i="18"/>
  <c r="K860" i="18"/>
  <c r="L860" i="18"/>
  <c r="M860" i="18"/>
  <c r="N860" i="18"/>
  <c r="G861" i="18"/>
  <c r="H861" i="18"/>
  <c r="I861" i="18"/>
  <c r="J861" i="18"/>
  <c r="K861" i="18"/>
  <c r="L861" i="18"/>
  <c r="M861" i="18"/>
  <c r="N861" i="18"/>
  <c r="B2" i="20"/>
  <c r="B3" i="20"/>
  <c r="B4" i="20"/>
  <c r="B5" i="20"/>
  <c r="B6" i="20"/>
  <c r="B7" i="20"/>
  <c r="B8" i="20"/>
  <c r="B9" i="20"/>
  <c r="G3" i="15"/>
  <c r="K4" i="15"/>
  <c r="G6" i="15"/>
  <c r="K7" i="15"/>
  <c r="G9" i="15"/>
  <c r="K10" i="15"/>
  <c r="G12" i="15"/>
  <c r="K13" i="15"/>
  <c r="G15" i="15"/>
  <c r="K16" i="15"/>
  <c r="G18" i="15"/>
  <c r="K19" i="15"/>
  <c r="G21" i="15"/>
  <c r="K22" i="15"/>
  <c r="G24" i="15"/>
  <c r="K25" i="15"/>
  <c r="G27" i="15"/>
  <c r="K28" i="15"/>
  <c r="G30" i="15"/>
  <c r="K31" i="15"/>
  <c r="G33" i="15"/>
  <c r="K34" i="15"/>
  <c r="G36" i="15"/>
  <c r="K37" i="15"/>
  <c r="G39" i="15"/>
  <c r="K40" i="15"/>
  <c r="G42" i="15"/>
  <c r="K43" i="15"/>
  <c r="G45" i="15"/>
  <c r="K46" i="15"/>
  <c r="G48" i="15"/>
  <c r="K49" i="15"/>
  <c r="G51" i="15"/>
  <c r="K52" i="15"/>
  <c r="G54" i="15"/>
  <c r="K55" i="15"/>
  <c r="G57" i="15"/>
  <c r="K58" i="15"/>
  <c r="G60" i="15"/>
  <c r="K61" i="15"/>
  <c r="G63" i="15"/>
  <c r="K64" i="15"/>
  <c r="G66" i="15"/>
  <c r="K67" i="15"/>
  <c r="G69" i="15"/>
  <c r="K70" i="15"/>
  <c r="G72" i="15"/>
  <c r="K73" i="15"/>
  <c r="G75" i="15"/>
  <c r="K76" i="15"/>
  <c r="G78" i="15"/>
  <c r="K79" i="15"/>
  <c r="G81" i="15"/>
  <c r="K82" i="15"/>
  <c r="G84" i="15"/>
  <c r="K85" i="15"/>
  <c r="G87" i="15"/>
  <c r="K88" i="15"/>
  <c r="G90" i="15"/>
  <c r="K91" i="15"/>
  <c r="G93" i="15"/>
  <c r="K94" i="15"/>
  <c r="G96" i="15"/>
  <c r="K97" i="15"/>
  <c r="G99" i="15"/>
  <c r="K100" i="15"/>
  <c r="G102" i="15"/>
  <c r="K103" i="15"/>
  <c r="G105" i="15"/>
  <c r="K106" i="15"/>
  <c r="G108" i="15"/>
  <c r="K109" i="15"/>
  <c r="G111" i="15"/>
  <c r="K112" i="15"/>
  <c r="G114" i="15"/>
  <c r="K115" i="15"/>
  <c r="G117" i="15"/>
  <c r="K118" i="15"/>
  <c r="G120" i="15"/>
  <c r="K121" i="15"/>
  <c r="G123" i="15"/>
  <c r="K124" i="15"/>
  <c r="G126" i="15"/>
  <c r="K127" i="15"/>
  <c r="G129" i="15"/>
  <c r="K130" i="15"/>
  <c r="G132" i="15"/>
  <c r="K133" i="15"/>
  <c r="G135" i="15"/>
  <c r="K136" i="15"/>
  <c r="G138" i="15"/>
  <c r="K139" i="15"/>
  <c r="G141" i="15"/>
  <c r="K142" i="15"/>
  <c r="G144" i="15"/>
  <c r="K145" i="15"/>
  <c r="G147" i="15"/>
  <c r="K148" i="15"/>
  <c r="G150" i="15"/>
  <c r="K151" i="15"/>
  <c r="G153" i="15"/>
  <c r="K154" i="15"/>
  <c r="G156" i="15"/>
  <c r="K157" i="15"/>
  <c r="G159" i="15"/>
  <c r="K160" i="15"/>
  <c r="G162" i="15"/>
  <c r="K163" i="15"/>
  <c r="G165" i="15"/>
  <c r="K166" i="15"/>
  <c r="G168" i="15"/>
  <c r="K169" i="15"/>
  <c r="G171" i="15"/>
  <c r="K172" i="15"/>
  <c r="G174" i="15"/>
  <c r="K175" i="15"/>
  <c r="G177" i="15"/>
  <c r="K178" i="15"/>
  <c r="G180" i="15"/>
  <c r="K181" i="15"/>
  <c r="G183" i="15"/>
  <c r="K184" i="15"/>
  <c r="G186" i="15"/>
  <c r="K187" i="15"/>
  <c r="G189" i="15"/>
  <c r="K190" i="15"/>
  <c r="H3" i="15"/>
  <c r="L4" i="15"/>
  <c r="H6" i="15"/>
  <c r="L7" i="15"/>
  <c r="H9" i="15"/>
  <c r="L10" i="15"/>
  <c r="H12" i="15"/>
  <c r="L13" i="15"/>
  <c r="H15" i="15"/>
  <c r="L16" i="15"/>
  <c r="H18" i="15"/>
  <c r="L19" i="15"/>
  <c r="H21" i="15"/>
  <c r="L22" i="15"/>
  <c r="H24" i="15"/>
  <c r="L25" i="15"/>
  <c r="H27" i="15"/>
  <c r="L28" i="15"/>
  <c r="H30" i="15"/>
  <c r="L31" i="15"/>
  <c r="H33" i="15"/>
  <c r="L34" i="15"/>
  <c r="H36" i="15"/>
  <c r="L37" i="15"/>
  <c r="H39" i="15"/>
  <c r="L40" i="15"/>
  <c r="H42" i="15"/>
  <c r="L43" i="15"/>
  <c r="H45" i="15"/>
  <c r="L46" i="15"/>
  <c r="H48" i="15"/>
  <c r="L49" i="15"/>
  <c r="H51" i="15"/>
  <c r="L52" i="15"/>
  <c r="H54" i="15"/>
  <c r="L55" i="15"/>
  <c r="H57" i="15"/>
  <c r="L58" i="15"/>
  <c r="H60" i="15"/>
  <c r="L61" i="15"/>
  <c r="H63" i="15"/>
  <c r="L64" i="15"/>
  <c r="H66" i="15"/>
  <c r="L67" i="15"/>
  <c r="H69" i="15"/>
  <c r="L70" i="15"/>
  <c r="H72" i="15"/>
  <c r="L73" i="15"/>
  <c r="H75" i="15"/>
  <c r="L76" i="15"/>
  <c r="H78" i="15"/>
  <c r="L79" i="15"/>
  <c r="H81" i="15"/>
  <c r="L82" i="15"/>
  <c r="H84" i="15"/>
  <c r="L85" i="15"/>
  <c r="H87" i="15"/>
  <c r="L88" i="15"/>
  <c r="H90" i="15"/>
  <c r="L91" i="15"/>
  <c r="H93" i="15"/>
  <c r="L94" i="15"/>
  <c r="H96" i="15"/>
  <c r="L97" i="15"/>
  <c r="H99" i="15"/>
  <c r="L100" i="15"/>
  <c r="H102" i="15"/>
  <c r="L103" i="15"/>
  <c r="H105" i="15"/>
  <c r="L106" i="15"/>
  <c r="H108" i="15"/>
  <c r="L109" i="15"/>
  <c r="H111" i="15"/>
  <c r="L112" i="15"/>
  <c r="H114" i="15"/>
  <c r="L115" i="15"/>
  <c r="H117" i="15"/>
  <c r="L118" i="15"/>
  <c r="H120" i="15"/>
  <c r="L121" i="15"/>
  <c r="H123" i="15"/>
  <c r="L124" i="15"/>
  <c r="H126" i="15"/>
  <c r="L127" i="15"/>
  <c r="H129" i="15"/>
  <c r="L130" i="15"/>
  <c r="H132" i="15"/>
  <c r="L133" i="15"/>
  <c r="H135" i="15"/>
  <c r="L136" i="15"/>
  <c r="H138" i="15"/>
  <c r="L139" i="15"/>
  <c r="H141" i="15"/>
  <c r="L142" i="15"/>
  <c r="H144" i="15"/>
  <c r="L145" i="15"/>
  <c r="H147" i="15"/>
  <c r="L148" i="15"/>
  <c r="H150" i="15"/>
  <c r="L151" i="15"/>
  <c r="H153" i="15"/>
  <c r="L154" i="15"/>
  <c r="H156" i="15"/>
  <c r="L157" i="15"/>
  <c r="H159" i="15"/>
  <c r="L160" i="15"/>
  <c r="H162" i="15"/>
  <c r="L163" i="15"/>
  <c r="H165" i="15"/>
  <c r="L166" i="15"/>
  <c r="H168" i="15"/>
  <c r="L169" i="15"/>
  <c r="H171" i="15"/>
  <c r="L172" i="15"/>
  <c r="H174" i="15"/>
  <c r="L175" i="15"/>
  <c r="H177" i="15"/>
  <c r="L178" i="15"/>
  <c r="H180" i="15"/>
  <c r="L181" i="15"/>
  <c r="H183" i="15"/>
  <c r="L184" i="15"/>
  <c r="H186" i="15"/>
  <c r="L187" i="15"/>
  <c r="H189" i="15"/>
  <c r="L190" i="15"/>
  <c r="I3" i="15"/>
  <c r="M4" i="15"/>
  <c r="I6" i="15"/>
  <c r="M7" i="15"/>
  <c r="I9" i="15"/>
  <c r="M10" i="15"/>
  <c r="I12" i="15"/>
  <c r="M13" i="15"/>
  <c r="I15" i="15"/>
  <c r="J3" i="15"/>
  <c r="N4" i="15"/>
  <c r="J6" i="15"/>
  <c r="N7" i="15"/>
  <c r="J9" i="15"/>
  <c r="N10" i="15"/>
  <c r="J12" i="15"/>
  <c r="N13" i="15"/>
  <c r="J15" i="15"/>
  <c r="N16" i="15"/>
  <c r="J18" i="15"/>
  <c r="N19" i="15"/>
  <c r="J21" i="15"/>
  <c r="N22" i="15"/>
  <c r="J24" i="15"/>
  <c r="N25" i="15"/>
  <c r="J27" i="15"/>
  <c r="N28" i="15"/>
  <c r="J30" i="15"/>
  <c r="N31" i="15"/>
  <c r="J33" i="15"/>
  <c r="N34" i="15"/>
  <c r="J36" i="15"/>
  <c r="N37" i="15"/>
  <c r="J39" i="15"/>
  <c r="N40" i="15"/>
  <c r="J42" i="15"/>
  <c r="N43" i="15"/>
  <c r="J45" i="15"/>
  <c r="N46" i="15"/>
  <c r="J48" i="15"/>
  <c r="N49" i="15"/>
  <c r="J51" i="15"/>
  <c r="N52" i="15"/>
  <c r="J54" i="15"/>
  <c r="N55" i="15"/>
  <c r="J57" i="15"/>
  <c r="N58" i="15"/>
  <c r="J60" i="15"/>
  <c r="N61" i="15"/>
  <c r="J63" i="15"/>
  <c r="N64" i="15"/>
  <c r="J66" i="15"/>
  <c r="N67" i="15"/>
  <c r="J69" i="15"/>
  <c r="N70" i="15"/>
  <c r="J72" i="15"/>
  <c r="N73" i="15"/>
  <c r="J75" i="15"/>
  <c r="N76" i="15"/>
  <c r="J78" i="15"/>
  <c r="N79" i="15"/>
  <c r="J81" i="15"/>
  <c r="N82" i="15"/>
  <c r="J84" i="15"/>
  <c r="N85" i="15"/>
  <c r="J87" i="15"/>
  <c r="N88" i="15"/>
  <c r="J90" i="15"/>
  <c r="N91" i="15"/>
  <c r="J93" i="15"/>
  <c r="N94" i="15"/>
  <c r="J96" i="15"/>
  <c r="N97" i="15"/>
  <c r="J99" i="15"/>
  <c r="N100" i="15"/>
  <c r="J102" i="15"/>
  <c r="N103" i="15"/>
  <c r="J105" i="15"/>
  <c r="N106" i="15"/>
  <c r="J108" i="15"/>
  <c r="N109" i="15"/>
  <c r="J111" i="15"/>
  <c r="N112" i="15"/>
  <c r="J114" i="15"/>
  <c r="N115" i="15"/>
  <c r="J117" i="15"/>
  <c r="N118" i="15"/>
  <c r="J120" i="15"/>
  <c r="N121" i="15"/>
  <c r="J123" i="15"/>
  <c r="N124" i="15"/>
  <c r="J126" i="15"/>
  <c r="N127" i="15"/>
  <c r="J129" i="15"/>
  <c r="N130" i="15"/>
  <c r="J132" i="15"/>
  <c r="N133" i="15"/>
  <c r="J135" i="15"/>
  <c r="N136" i="15"/>
  <c r="J138" i="15"/>
  <c r="N139" i="15"/>
  <c r="J141" i="15"/>
  <c r="N142" i="15"/>
  <c r="J144" i="15"/>
  <c r="N145" i="15"/>
  <c r="J147" i="15"/>
  <c r="N148" i="15"/>
  <c r="J150" i="15"/>
  <c r="N151" i="15"/>
  <c r="J153" i="15"/>
  <c r="N154" i="15"/>
  <c r="J156" i="15"/>
  <c r="N157" i="15"/>
  <c r="J159" i="15"/>
  <c r="N160" i="15"/>
  <c r="J162" i="15"/>
  <c r="N163" i="15"/>
  <c r="J165" i="15"/>
  <c r="N166" i="15"/>
  <c r="J168" i="15"/>
  <c r="N169" i="15"/>
  <c r="J171" i="15"/>
  <c r="N172" i="15"/>
  <c r="J174" i="15"/>
  <c r="N175" i="15"/>
  <c r="J177" i="15"/>
  <c r="N178" i="15"/>
  <c r="J180" i="15"/>
  <c r="N181" i="15"/>
  <c r="J183" i="15"/>
  <c r="N184" i="15"/>
  <c r="J186" i="15"/>
  <c r="N187" i="15"/>
  <c r="J189" i="15"/>
  <c r="N190" i="15"/>
  <c r="J192" i="15"/>
  <c r="G2" i="15"/>
  <c r="K3" i="15"/>
  <c r="G5" i="15"/>
  <c r="K6" i="15"/>
  <c r="G8" i="15"/>
  <c r="K9" i="15"/>
  <c r="G11" i="15"/>
  <c r="K12" i="15"/>
  <c r="G14" i="15"/>
  <c r="K15" i="15"/>
  <c r="G17" i="15"/>
  <c r="K18" i="15"/>
  <c r="G20" i="15"/>
  <c r="K21" i="15"/>
  <c r="G23" i="15"/>
  <c r="K24" i="15"/>
  <c r="G26" i="15"/>
  <c r="K27" i="15"/>
  <c r="G29" i="15"/>
  <c r="K30" i="15"/>
  <c r="G32" i="15"/>
  <c r="K33" i="15"/>
  <c r="G35" i="15"/>
  <c r="K36" i="15"/>
  <c r="G38" i="15"/>
  <c r="K39" i="15"/>
  <c r="G41" i="15"/>
  <c r="K42" i="15"/>
  <c r="G44" i="15"/>
  <c r="K45" i="15"/>
  <c r="G47" i="15"/>
  <c r="K48" i="15"/>
  <c r="G50" i="15"/>
  <c r="K51" i="15"/>
  <c r="G53" i="15"/>
  <c r="K54" i="15"/>
  <c r="G56" i="15"/>
  <c r="K57" i="15"/>
  <c r="G59" i="15"/>
  <c r="K60" i="15"/>
  <c r="G62" i="15"/>
  <c r="K63" i="15"/>
  <c r="G65" i="15"/>
  <c r="K66" i="15"/>
  <c r="G68" i="15"/>
  <c r="K69" i="15"/>
  <c r="G71" i="15"/>
  <c r="K72" i="15"/>
  <c r="G74" i="15"/>
  <c r="K75" i="15"/>
  <c r="G77" i="15"/>
  <c r="K78" i="15"/>
  <c r="G80" i="15"/>
  <c r="K81" i="15"/>
  <c r="G83" i="15"/>
  <c r="K84" i="15"/>
  <c r="G86" i="15"/>
  <c r="K87" i="15"/>
  <c r="G89" i="15"/>
  <c r="K90" i="15"/>
  <c r="G92" i="15"/>
  <c r="K93" i="15"/>
  <c r="G95" i="15"/>
  <c r="K96" i="15"/>
  <c r="G98" i="15"/>
  <c r="K99" i="15"/>
  <c r="G101" i="15"/>
  <c r="K102" i="15"/>
  <c r="G104" i="15"/>
  <c r="K105" i="15"/>
  <c r="G107" i="15"/>
  <c r="K108" i="15"/>
  <c r="G110" i="15"/>
  <c r="K111" i="15"/>
  <c r="G113" i="15"/>
  <c r="K114" i="15"/>
  <c r="G116" i="15"/>
  <c r="K117" i="15"/>
  <c r="G119" i="15"/>
  <c r="K120" i="15"/>
  <c r="G122" i="15"/>
  <c r="K123" i="15"/>
  <c r="G125" i="15"/>
  <c r="K126" i="15"/>
  <c r="G128" i="15"/>
  <c r="K129" i="15"/>
  <c r="G131" i="15"/>
  <c r="K132" i="15"/>
  <c r="G134" i="15"/>
  <c r="K135" i="15"/>
  <c r="G137" i="15"/>
  <c r="K138" i="15"/>
  <c r="G140" i="15"/>
  <c r="K141" i="15"/>
  <c r="G143" i="15"/>
  <c r="K144" i="15"/>
  <c r="G146" i="15"/>
  <c r="K147" i="15"/>
  <c r="G149" i="15"/>
  <c r="K150" i="15"/>
  <c r="G152" i="15"/>
  <c r="K153" i="15"/>
  <c r="G155" i="15"/>
  <c r="K156" i="15"/>
  <c r="G158" i="15"/>
  <c r="K159" i="15"/>
  <c r="G161" i="15"/>
  <c r="K162" i="15"/>
  <c r="G164" i="15"/>
  <c r="K165" i="15"/>
  <c r="G167" i="15"/>
  <c r="K168" i="15"/>
  <c r="G170" i="15"/>
  <c r="K171" i="15"/>
  <c r="G173" i="15"/>
  <c r="K174" i="15"/>
  <c r="G176" i="15"/>
  <c r="K177" i="15"/>
  <c r="G179" i="15"/>
  <c r="K180" i="15"/>
  <c r="G182" i="15"/>
  <c r="K183" i="15"/>
  <c r="G185" i="15"/>
  <c r="K186" i="15"/>
  <c r="G188" i="15"/>
  <c r="K189" i="15"/>
  <c r="G191" i="15"/>
  <c r="H2" i="15"/>
  <c r="L3" i="15"/>
  <c r="H5" i="15"/>
  <c r="L6" i="15"/>
  <c r="H8" i="15"/>
  <c r="L9" i="15"/>
  <c r="H11" i="15"/>
  <c r="L12" i="15"/>
  <c r="H14" i="15"/>
  <c r="L15" i="15"/>
  <c r="H17" i="15"/>
  <c r="L18" i="15"/>
  <c r="H20" i="15"/>
  <c r="L21" i="15"/>
  <c r="H23" i="15"/>
  <c r="L24" i="15"/>
  <c r="H26" i="15"/>
  <c r="L27" i="15"/>
  <c r="H29" i="15"/>
  <c r="L30" i="15"/>
  <c r="H32" i="15"/>
  <c r="L33" i="15"/>
  <c r="H35" i="15"/>
  <c r="L36" i="15"/>
  <c r="H38" i="15"/>
  <c r="L39" i="15"/>
  <c r="H41" i="15"/>
  <c r="L42" i="15"/>
  <c r="H44" i="15"/>
  <c r="L45" i="15"/>
  <c r="H47" i="15"/>
  <c r="L48" i="15"/>
  <c r="H50" i="15"/>
  <c r="L51" i="15"/>
  <c r="H53" i="15"/>
  <c r="L54" i="15"/>
  <c r="H56" i="15"/>
  <c r="L57" i="15"/>
  <c r="H59" i="15"/>
  <c r="L60" i="15"/>
  <c r="H62" i="15"/>
  <c r="L63" i="15"/>
  <c r="H65" i="15"/>
  <c r="L66" i="15"/>
  <c r="H68" i="15"/>
  <c r="L69" i="15"/>
  <c r="H71" i="15"/>
  <c r="L72" i="15"/>
  <c r="H74" i="15"/>
  <c r="L75" i="15"/>
  <c r="H77" i="15"/>
  <c r="L78" i="15"/>
  <c r="H80" i="15"/>
  <c r="L81" i="15"/>
  <c r="H83" i="15"/>
  <c r="L84" i="15"/>
  <c r="H86" i="15"/>
  <c r="L87" i="15"/>
  <c r="H89" i="15"/>
  <c r="L90" i="15"/>
  <c r="H92" i="15"/>
  <c r="L93" i="15"/>
  <c r="H95" i="15"/>
  <c r="L96" i="15"/>
  <c r="H98" i="15"/>
  <c r="L99" i="15"/>
  <c r="H101" i="15"/>
  <c r="L102" i="15"/>
  <c r="H104" i="15"/>
  <c r="L105" i="15"/>
  <c r="H107" i="15"/>
  <c r="L108" i="15"/>
  <c r="H110" i="15"/>
  <c r="L111" i="15"/>
  <c r="H113" i="15"/>
  <c r="L114" i="15"/>
  <c r="H116" i="15"/>
  <c r="L117" i="15"/>
  <c r="H119" i="15"/>
  <c r="L120" i="15"/>
  <c r="H122" i="15"/>
  <c r="L123" i="15"/>
  <c r="H125" i="15"/>
  <c r="L126" i="15"/>
  <c r="H128" i="15"/>
  <c r="L129" i="15"/>
  <c r="H131" i="15"/>
  <c r="L132" i="15"/>
  <c r="H134" i="15"/>
  <c r="L135" i="15"/>
  <c r="I2" i="15"/>
  <c r="M3" i="15"/>
  <c r="I5" i="15"/>
  <c r="M6" i="15"/>
  <c r="I8" i="15"/>
  <c r="M9" i="15"/>
  <c r="I11" i="15"/>
  <c r="M12" i="15"/>
  <c r="I14" i="15"/>
  <c r="M15" i="15"/>
  <c r="I17" i="15"/>
  <c r="M18" i="15"/>
  <c r="I20" i="15"/>
  <c r="M21" i="15"/>
  <c r="I23" i="15"/>
  <c r="M24" i="15"/>
  <c r="I26" i="15"/>
  <c r="M27" i="15"/>
  <c r="I29" i="15"/>
  <c r="M30" i="15"/>
  <c r="I32" i="15"/>
  <c r="M33" i="15"/>
  <c r="I35" i="15"/>
  <c r="M36" i="15"/>
  <c r="I38" i="15"/>
  <c r="M39" i="15"/>
  <c r="I41" i="15"/>
  <c r="M42" i="15"/>
  <c r="I44" i="15"/>
  <c r="M45" i="15"/>
  <c r="I47" i="15"/>
  <c r="M48" i="15"/>
  <c r="I50" i="15"/>
  <c r="M51" i="15"/>
  <c r="I53" i="15"/>
  <c r="M54" i="15"/>
  <c r="I56" i="15"/>
  <c r="M57" i="15"/>
  <c r="I59" i="15"/>
  <c r="M60" i="15"/>
  <c r="I62" i="15"/>
  <c r="M63" i="15"/>
  <c r="I65" i="15"/>
  <c r="M66" i="15"/>
  <c r="I68" i="15"/>
  <c r="M69" i="15"/>
  <c r="I71" i="15"/>
  <c r="M72" i="15"/>
  <c r="I74" i="15"/>
  <c r="M75" i="15"/>
  <c r="I77" i="15"/>
  <c r="M78" i="15"/>
  <c r="I80" i="15"/>
  <c r="M81" i="15"/>
  <c r="I83" i="15"/>
  <c r="M84" i="15"/>
  <c r="I86" i="15"/>
  <c r="M87" i="15"/>
  <c r="I89" i="15"/>
  <c r="M90" i="15"/>
  <c r="I92" i="15"/>
  <c r="M93" i="15"/>
  <c r="I95" i="15"/>
  <c r="M96" i="15"/>
  <c r="I98" i="15"/>
  <c r="M99" i="15"/>
  <c r="I101" i="15"/>
  <c r="M102" i="15"/>
  <c r="I104" i="15"/>
  <c r="M105" i="15"/>
  <c r="I107" i="15"/>
  <c r="M108" i="15"/>
  <c r="I110" i="15"/>
  <c r="M111" i="15"/>
  <c r="I113" i="15"/>
  <c r="M114" i="15"/>
  <c r="I116" i="15"/>
  <c r="M117" i="15"/>
  <c r="I119" i="15"/>
  <c r="M120" i="15"/>
  <c r="I122" i="15"/>
  <c r="M123" i="15"/>
  <c r="I125" i="15"/>
  <c r="M126" i="15"/>
  <c r="I128" i="15"/>
  <c r="M129" i="15"/>
  <c r="I131" i="15"/>
  <c r="M132" i="15"/>
  <c r="I134" i="15"/>
  <c r="M135" i="15"/>
  <c r="I137" i="15"/>
  <c r="M138" i="15"/>
  <c r="I140" i="15"/>
  <c r="M141" i="15"/>
  <c r="I143" i="15"/>
  <c r="M144" i="15"/>
  <c r="I146" i="15"/>
  <c r="M147" i="15"/>
  <c r="I149" i="15"/>
  <c r="M150" i="15"/>
  <c r="I152" i="15"/>
  <c r="M153" i="15"/>
  <c r="I155" i="15"/>
  <c r="M156" i="15"/>
  <c r="I158" i="15"/>
  <c r="M159" i="15"/>
  <c r="I161" i="15"/>
  <c r="M162" i="15"/>
  <c r="I164" i="15"/>
  <c r="M165" i="15"/>
  <c r="I167" i="15"/>
  <c r="M168" i="15"/>
  <c r="I170" i="15"/>
  <c r="M171" i="15"/>
  <c r="I173" i="15"/>
  <c r="M174" i="15"/>
  <c r="I176" i="15"/>
  <c r="M177" i="15"/>
  <c r="I179" i="15"/>
  <c r="M180" i="15"/>
  <c r="I182" i="15"/>
  <c r="M183" i="15"/>
  <c r="I185" i="15"/>
  <c r="M186" i="15"/>
  <c r="I188" i="15"/>
  <c r="M189" i="15"/>
  <c r="J2" i="15"/>
  <c r="N3" i="15"/>
  <c r="J5" i="15"/>
  <c r="N6" i="15"/>
  <c r="J8" i="15"/>
  <c r="N9" i="15"/>
  <c r="J11" i="15"/>
  <c r="N12" i="15"/>
  <c r="J14" i="15"/>
  <c r="N15" i="15"/>
  <c r="J17" i="15"/>
  <c r="N18" i="15"/>
  <c r="J20" i="15"/>
  <c r="N21" i="15"/>
  <c r="J23" i="15"/>
  <c r="N24" i="15"/>
  <c r="J26" i="15"/>
  <c r="N27" i="15"/>
  <c r="J29" i="15"/>
  <c r="N30" i="15"/>
  <c r="J32" i="15"/>
  <c r="N33" i="15"/>
  <c r="J35" i="15"/>
  <c r="N36" i="15"/>
  <c r="J38" i="15"/>
  <c r="N39" i="15"/>
  <c r="J41" i="15"/>
  <c r="N42" i="15"/>
  <c r="J44" i="15"/>
  <c r="N45" i="15"/>
  <c r="J47" i="15"/>
  <c r="N48" i="15"/>
  <c r="J50" i="15"/>
  <c r="N51" i="15"/>
  <c r="J53" i="15"/>
  <c r="N54" i="15"/>
  <c r="J56" i="15"/>
  <c r="N57" i="15"/>
  <c r="J59" i="15"/>
  <c r="N60" i="15"/>
  <c r="J62" i="15"/>
  <c r="N63" i="15"/>
  <c r="J65" i="15"/>
  <c r="N66" i="15"/>
  <c r="J68" i="15"/>
  <c r="N69" i="15"/>
  <c r="J71" i="15"/>
  <c r="N72" i="15"/>
  <c r="J74" i="15"/>
  <c r="N75" i="15"/>
  <c r="J77" i="15"/>
  <c r="N78" i="15"/>
  <c r="J80" i="15"/>
  <c r="N81" i="15"/>
  <c r="J83" i="15"/>
  <c r="N84" i="15"/>
  <c r="J86" i="15"/>
  <c r="N87" i="15"/>
  <c r="J89" i="15"/>
  <c r="N90" i="15"/>
  <c r="J92" i="15"/>
  <c r="N93" i="15"/>
  <c r="J95" i="15"/>
  <c r="N96" i="15"/>
  <c r="J98" i="15"/>
  <c r="N99" i="15"/>
  <c r="J101" i="15"/>
  <c r="N102" i="15"/>
  <c r="J104" i="15"/>
  <c r="N105" i="15"/>
  <c r="J107" i="15"/>
  <c r="N108" i="15"/>
  <c r="J110" i="15"/>
  <c r="N111" i="15"/>
  <c r="J113" i="15"/>
  <c r="N114" i="15"/>
  <c r="J116" i="15"/>
  <c r="N117" i="15"/>
  <c r="J119" i="15"/>
  <c r="N120" i="15"/>
  <c r="J122" i="15"/>
  <c r="N123" i="15"/>
  <c r="J125" i="15"/>
  <c r="N126" i="15"/>
  <c r="J128" i="15"/>
  <c r="N129" i="15"/>
  <c r="J131" i="15"/>
  <c r="N132" i="15"/>
  <c r="J134" i="15"/>
  <c r="N135" i="15"/>
  <c r="J137" i="15"/>
  <c r="N138" i="15"/>
  <c r="J140" i="15"/>
  <c r="N141" i="15"/>
  <c r="J143" i="15"/>
  <c r="N144" i="15"/>
  <c r="J146" i="15"/>
  <c r="N147" i="15"/>
  <c r="J149" i="15"/>
  <c r="N150" i="15"/>
  <c r="J152" i="15"/>
  <c r="N153" i="15"/>
  <c r="J155" i="15"/>
  <c r="N156" i="15"/>
  <c r="J158" i="15"/>
  <c r="N159" i="15"/>
  <c r="J161" i="15"/>
  <c r="N162" i="15"/>
  <c r="J164" i="15"/>
  <c r="N165" i="15"/>
  <c r="J167" i="15"/>
  <c r="N168" i="15"/>
  <c r="J170" i="15"/>
  <c r="N171" i="15"/>
  <c r="J173" i="15"/>
  <c r="N174" i="15"/>
  <c r="J176" i="15"/>
  <c r="N177" i="15"/>
  <c r="J179" i="15"/>
  <c r="N180" i="15"/>
  <c r="J182" i="15"/>
  <c r="N183" i="15"/>
  <c r="J185" i="15"/>
  <c r="N186" i="15"/>
  <c r="J188" i="15"/>
  <c r="N189" i="15"/>
  <c r="J191" i="15"/>
  <c r="K2" i="15"/>
  <c r="G4" i="15"/>
  <c r="K5" i="15"/>
  <c r="G7" i="15"/>
  <c r="K8" i="15"/>
  <c r="G10" i="15"/>
  <c r="K11" i="15"/>
  <c r="G13" i="15"/>
  <c r="K14" i="15"/>
  <c r="G16" i="15"/>
  <c r="K17" i="15"/>
  <c r="G19" i="15"/>
  <c r="K20" i="15"/>
  <c r="G22" i="15"/>
  <c r="K23" i="15"/>
  <c r="G25" i="15"/>
  <c r="K26" i="15"/>
  <c r="G28" i="15"/>
  <c r="K29" i="15"/>
  <c r="G31" i="15"/>
  <c r="K32" i="15"/>
  <c r="G34" i="15"/>
  <c r="K35" i="15"/>
  <c r="G37" i="15"/>
  <c r="K38" i="15"/>
  <c r="G40" i="15"/>
  <c r="K41" i="15"/>
  <c r="G43" i="15"/>
  <c r="K44" i="15"/>
  <c r="G46" i="15"/>
  <c r="K47" i="15"/>
  <c r="G49" i="15"/>
  <c r="K50" i="15"/>
  <c r="G52" i="15"/>
  <c r="K53" i="15"/>
  <c r="G55" i="15"/>
  <c r="K56" i="15"/>
  <c r="G58" i="15"/>
  <c r="K59" i="15"/>
  <c r="G61" i="15"/>
  <c r="K62" i="15"/>
  <c r="G64" i="15"/>
  <c r="K65" i="15"/>
  <c r="G67" i="15"/>
  <c r="K68" i="15"/>
  <c r="G70" i="15"/>
  <c r="K71" i="15"/>
  <c r="G73" i="15"/>
  <c r="K74" i="15"/>
  <c r="G76" i="15"/>
  <c r="K77" i="15"/>
  <c r="G79" i="15"/>
  <c r="K80" i="15"/>
  <c r="G82" i="15"/>
  <c r="K83" i="15"/>
  <c r="G85" i="15"/>
  <c r="K86" i="15"/>
  <c r="G88" i="15"/>
  <c r="K89" i="15"/>
  <c r="G91" i="15"/>
  <c r="K92" i="15"/>
  <c r="G94" i="15"/>
  <c r="K95" i="15"/>
  <c r="G97" i="15"/>
  <c r="K98" i="15"/>
  <c r="G100" i="15"/>
  <c r="K101" i="15"/>
  <c r="G103" i="15"/>
  <c r="K104" i="15"/>
  <c r="G106" i="15"/>
  <c r="K107" i="15"/>
  <c r="G109" i="15"/>
  <c r="K110" i="15"/>
  <c r="G112" i="15"/>
  <c r="K113" i="15"/>
  <c r="G115" i="15"/>
  <c r="K116" i="15"/>
  <c r="G118" i="15"/>
  <c r="K119" i="15"/>
  <c r="G121" i="15"/>
  <c r="K122" i="15"/>
  <c r="G124" i="15"/>
  <c r="K125" i="15"/>
  <c r="G127" i="15"/>
  <c r="K128" i="15"/>
  <c r="G130" i="15"/>
  <c r="K131" i="15"/>
  <c r="G133" i="15"/>
  <c r="K134" i="15"/>
  <c r="G136" i="15"/>
  <c r="K137" i="15"/>
  <c r="G139" i="15"/>
  <c r="K140" i="15"/>
  <c r="G142" i="15"/>
  <c r="K143" i="15"/>
  <c r="G145" i="15"/>
  <c r="K146" i="15"/>
  <c r="G148" i="15"/>
  <c r="K149" i="15"/>
  <c r="G151" i="15"/>
  <c r="K152" i="15"/>
  <c r="G154" i="15"/>
  <c r="K155" i="15"/>
  <c r="G157" i="15"/>
  <c r="K158" i="15"/>
  <c r="G160" i="15"/>
  <c r="K161" i="15"/>
  <c r="G163" i="15"/>
  <c r="K164" i="15"/>
  <c r="G166" i="15"/>
  <c r="K167" i="15"/>
  <c r="G169" i="15"/>
  <c r="K170" i="15"/>
  <c r="G172" i="15"/>
  <c r="K173" i="15"/>
  <c r="G175" i="15"/>
  <c r="K176" i="15"/>
  <c r="G178" i="15"/>
  <c r="K179" i="15"/>
  <c r="G181" i="15"/>
  <c r="K182" i="15"/>
  <c r="G184" i="15"/>
  <c r="K185" i="15"/>
  <c r="G187" i="15"/>
  <c r="K188" i="15"/>
  <c r="G190" i="15"/>
  <c r="N2" i="15"/>
  <c r="J4" i="15"/>
  <c r="N5" i="15"/>
  <c r="J7" i="15"/>
  <c r="N8" i="15"/>
  <c r="J10" i="15"/>
  <c r="N11" i="15"/>
  <c r="J13" i="15"/>
  <c r="N14" i="15"/>
  <c r="J16" i="15"/>
  <c r="N17" i="15"/>
  <c r="J19" i="15"/>
  <c r="N20" i="15"/>
  <c r="J22" i="15"/>
  <c r="N23" i="15"/>
  <c r="J25" i="15"/>
  <c r="N26" i="15"/>
  <c r="J28" i="15"/>
  <c r="N29" i="15"/>
  <c r="J31" i="15"/>
  <c r="N32" i="15"/>
  <c r="J34" i="15"/>
  <c r="N35" i="15"/>
  <c r="J37" i="15"/>
  <c r="N38" i="15"/>
  <c r="J40" i="15"/>
  <c r="N41" i="15"/>
  <c r="J43" i="15"/>
  <c r="N44" i="15"/>
  <c r="J46" i="15"/>
  <c r="N47" i="15"/>
  <c r="J49" i="15"/>
  <c r="N50" i="15"/>
  <c r="J52" i="15"/>
  <c r="N53" i="15"/>
  <c r="J55" i="15"/>
  <c r="N56" i="15"/>
  <c r="J58" i="15"/>
  <c r="N59" i="15"/>
  <c r="J61" i="15"/>
  <c r="N62" i="15"/>
  <c r="J64" i="15"/>
  <c r="N65" i="15"/>
  <c r="J67" i="15"/>
  <c r="N68" i="15"/>
  <c r="J70" i="15"/>
  <c r="N71" i="15"/>
  <c r="J73" i="15"/>
  <c r="N74" i="15"/>
  <c r="J76" i="15"/>
  <c r="N77" i="15"/>
  <c r="J79" i="15"/>
  <c r="N80" i="15"/>
  <c r="J82" i="15"/>
  <c r="N83" i="15"/>
  <c r="J85" i="15"/>
  <c r="N86" i="15"/>
  <c r="J88" i="15"/>
  <c r="N89" i="15"/>
  <c r="J91" i="15"/>
  <c r="N92" i="15"/>
  <c r="J94" i="15"/>
  <c r="N95" i="15"/>
  <c r="J97" i="15"/>
  <c r="N98" i="15"/>
  <c r="J100" i="15"/>
  <c r="N101" i="15"/>
  <c r="J103" i="15"/>
  <c r="N104" i="15"/>
  <c r="J106" i="15"/>
  <c r="N107" i="15"/>
  <c r="J109" i="15"/>
  <c r="N110" i="15"/>
  <c r="J112" i="15"/>
  <c r="N113" i="15"/>
  <c r="J115" i="15"/>
  <c r="N116" i="15"/>
  <c r="J118" i="15"/>
  <c r="N119" i="15"/>
  <c r="J121" i="15"/>
  <c r="N122" i="15"/>
  <c r="J124" i="15"/>
  <c r="N125" i="15"/>
  <c r="J127" i="15"/>
  <c r="N128" i="15"/>
  <c r="J130" i="15"/>
  <c r="N131" i="15"/>
  <c r="J133" i="15"/>
  <c r="N134" i="15"/>
  <c r="J136" i="15"/>
  <c r="N137" i="15"/>
  <c r="J139" i="15"/>
  <c r="N140" i="15"/>
  <c r="J142" i="15"/>
  <c r="N143" i="15"/>
  <c r="J145" i="15"/>
  <c r="N146" i="15"/>
  <c r="J148" i="15"/>
  <c r="N149" i="15"/>
  <c r="J151" i="15"/>
  <c r="N152" i="15"/>
  <c r="J154" i="15"/>
  <c r="N155" i="15"/>
  <c r="J157" i="15"/>
  <c r="N158" i="15"/>
  <c r="J160" i="15"/>
  <c r="N161" i="15"/>
  <c r="J163" i="15"/>
  <c r="N164" i="15"/>
  <c r="J166" i="15"/>
  <c r="N167" i="15"/>
  <c r="J169" i="15"/>
  <c r="N170" i="15"/>
  <c r="J172" i="15"/>
  <c r="N173" i="15"/>
  <c r="J175" i="15"/>
  <c r="N176" i="15"/>
  <c r="J178" i="15"/>
  <c r="N179" i="15"/>
  <c r="J181" i="15"/>
  <c r="N182" i="15"/>
  <c r="J184" i="15"/>
  <c r="N185" i="15"/>
  <c r="J187" i="15"/>
  <c r="N188" i="15"/>
  <c r="J190" i="15"/>
  <c r="I7" i="15"/>
  <c r="I16" i="15"/>
  <c r="I22" i="15"/>
  <c r="I28" i="15"/>
  <c r="I34" i="15"/>
  <c r="I40" i="15"/>
  <c r="I46" i="15"/>
  <c r="I52" i="15"/>
  <c r="I58" i="15"/>
  <c r="I64" i="15"/>
  <c r="I70" i="15"/>
  <c r="I76" i="15"/>
  <c r="I82" i="15"/>
  <c r="I88" i="15"/>
  <c r="I94" i="15"/>
  <c r="I100" i="15"/>
  <c r="I106" i="15"/>
  <c r="I112" i="15"/>
  <c r="I118" i="15"/>
  <c r="I124" i="15"/>
  <c r="I130" i="15"/>
  <c r="I136" i="15"/>
  <c r="M140" i="15"/>
  <c r="I145" i="15"/>
  <c r="M149" i="15"/>
  <c r="I154" i="15"/>
  <c r="M158" i="15"/>
  <c r="I163" i="15"/>
  <c r="M167" i="15"/>
  <c r="I172" i="15"/>
  <c r="M176" i="15"/>
  <c r="I181" i="15"/>
  <c r="M185" i="15"/>
  <c r="I190" i="15"/>
  <c r="L192" i="15"/>
  <c r="H194" i="15"/>
  <c r="L195" i="15"/>
  <c r="H197" i="15"/>
  <c r="L198" i="15"/>
  <c r="H200" i="15"/>
  <c r="L201" i="15"/>
  <c r="H203" i="15"/>
  <c r="L204" i="15"/>
  <c r="H206" i="15"/>
  <c r="L207" i="15"/>
  <c r="H209" i="15"/>
  <c r="L210" i="15"/>
  <c r="H212" i="15"/>
  <c r="L213" i="15"/>
  <c r="H215" i="15"/>
  <c r="L216" i="15"/>
  <c r="H218" i="15"/>
  <c r="L219" i="15"/>
  <c r="H221" i="15"/>
  <c r="L222" i="15"/>
  <c r="H224" i="15"/>
  <c r="L225" i="15"/>
  <c r="H227" i="15"/>
  <c r="L228" i="15"/>
  <c r="H230" i="15"/>
  <c r="L231" i="15"/>
  <c r="H233" i="15"/>
  <c r="L234" i="15"/>
  <c r="H236" i="15"/>
  <c r="L237" i="15"/>
  <c r="H239" i="15"/>
  <c r="L240" i="15"/>
  <c r="H242" i="15"/>
  <c r="L243" i="15"/>
  <c r="H245" i="15"/>
  <c r="L246" i="15"/>
  <c r="H248" i="15"/>
  <c r="L249" i="15"/>
  <c r="H251" i="15"/>
  <c r="L252" i="15"/>
  <c r="H254" i="15"/>
  <c r="L255" i="15"/>
  <c r="H257" i="15"/>
  <c r="L258" i="15"/>
  <c r="H260" i="15"/>
  <c r="L261" i="15"/>
  <c r="H263" i="15"/>
  <c r="L264" i="15"/>
  <c r="H266" i="15"/>
  <c r="L267" i="15"/>
  <c r="H269" i="15"/>
  <c r="L270" i="15"/>
  <c r="H272" i="15"/>
  <c r="L273" i="15"/>
  <c r="H275" i="15"/>
  <c r="L276" i="15"/>
  <c r="H278" i="15"/>
  <c r="L279" i="15"/>
  <c r="H281" i="15"/>
  <c r="L282" i="15"/>
  <c r="H284" i="15"/>
  <c r="L285" i="15"/>
  <c r="H287" i="15"/>
  <c r="L288" i="15"/>
  <c r="H290" i="15"/>
  <c r="L291" i="15"/>
  <c r="H293" i="15"/>
  <c r="L294" i="15"/>
  <c r="H296" i="15"/>
  <c r="L297" i="15"/>
  <c r="H299" i="15"/>
  <c r="L300" i="15"/>
  <c r="H302" i="15"/>
  <c r="L303" i="15"/>
  <c r="H305" i="15"/>
  <c r="L306" i="15"/>
  <c r="H308" i="15"/>
  <c r="L309" i="15"/>
  <c r="H311" i="15"/>
  <c r="L312" i="15"/>
  <c r="H314" i="15"/>
  <c r="L315" i="15"/>
  <c r="H317" i="15"/>
  <c r="L318" i="15"/>
  <c r="H320" i="15"/>
  <c r="L321" i="15"/>
  <c r="H323" i="15"/>
  <c r="L324" i="15"/>
  <c r="H326" i="15"/>
  <c r="L327" i="15"/>
  <c r="H329" i="15"/>
  <c r="L330" i="15"/>
  <c r="L8" i="15"/>
  <c r="M16" i="15"/>
  <c r="M22" i="15"/>
  <c r="M28" i="15"/>
  <c r="M34" i="15"/>
  <c r="M40" i="15"/>
  <c r="M46" i="15"/>
  <c r="M52" i="15"/>
  <c r="M58" i="15"/>
  <c r="M64" i="15"/>
  <c r="M70" i="15"/>
  <c r="M76" i="15"/>
  <c r="M82" i="15"/>
  <c r="M88" i="15"/>
  <c r="M94" i="15"/>
  <c r="M100" i="15"/>
  <c r="M106" i="15"/>
  <c r="M112" i="15"/>
  <c r="M118" i="15"/>
  <c r="M124" i="15"/>
  <c r="M130" i="15"/>
  <c r="M136" i="15"/>
  <c r="I141" i="15"/>
  <c r="M145" i="15"/>
  <c r="I150" i="15"/>
  <c r="M154" i="15"/>
  <c r="I159" i="15"/>
  <c r="M163" i="15"/>
  <c r="I168" i="15"/>
  <c r="M172" i="15"/>
  <c r="I177" i="15"/>
  <c r="M181" i="15"/>
  <c r="I186" i="15"/>
  <c r="M190" i="15"/>
  <c r="M192" i="15"/>
  <c r="I194" i="15"/>
  <c r="M195" i="15"/>
  <c r="I197" i="15"/>
  <c r="M198" i="15"/>
  <c r="I200" i="15"/>
  <c r="M201" i="15"/>
  <c r="I203" i="15"/>
  <c r="M204" i="15"/>
  <c r="I206" i="15"/>
  <c r="M207" i="15"/>
  <c r="I209" i="15"/>
  <c r="M210" i="15"/>
  <c r="I212" i="15"/>
  <c r="M213" i="15"/>
  <c r="I215" i="15"/>
  <c r="M216" i="15"/>
  <c r="I218" i="15"/>
  <c r="M219" i="15"/>
  <c r="I221" i="15"/>
  <c r="M222" i="15"/>
  <c r="I224" i="15"/>
  <c r="M225" i="15"/>
  <c r="I227" i="15"/>
  <c r="M228" i="15"/>
  <c r="I230" i="15"/>
  <c r="M231" i="15"/>
  <c r="I233" i="15"/>
  <c r="M234" i="15"/>
  <c r="I236" i="15"/>
  <c r="M237" i="15"/>
  <c r="I239" i="15"/>
  <c r="M240" i="15"/>
  <c r="I242" i="15"/>
  <c r="M243" i="15"/>
  <c r="I245" i="15"/>
  <c r="M246" i="15"/>
  <c r="I248" i="15"/>
  <c r="M249" i="15"/>
  <c r="I251" i="15"/>
  <c r="M252" i="15"/>
  <c r="I254" i="15"/>
  <c r="M255" i="15"/>
  <c r="I257" i="15"/>
  <c r="M258" i="15"/>
  <c r="I260" i="15"/>
  <c r="M261" i="15"/>
  <c r="I263" i="15"/>
  <c r="M264" i="15"/>
  <c r="I266" i="15"/>
  <c r="M267" i="15"/>
  <c r="I269" i="15"/>
  <c r="M270" i="15"/>
  <c r="I272" i="15"/>
  <c r="M273" i="15"/>
  <c r="I275" i="15"/>
  <c r="M276" i="15"/>
  <c r="I278" i="15"/>
  <c r="M279" i="15"/>
  <c r="I281" i="15"/>
  <c r="M282" i="15"/>
  <c r="I284" i="15"/>
  <c r="M285" i="15"/>
  <c r="I287" i="15"/>
  <c r="M288" i="15"/>
  <c r="I290" i="15"/>
  <c r="M291" i="15"/>
  <c r="I293" i="15"/>
  <c r="M294" i="15"/>
  <c r="I296" i="15"/>
  <c r="M297" i="15"/>
  <c r="I299" i="15"/>
  <c r="M300" i="15"/>
  <c r="I302" i="15"/>
  <c r="M303" i="15"/>
  <c r="I305" i="15"/>
  <c r="M306" i="15"/>
  <c r="I308" i="15"/>
  <c r="M309" i="15"/>
  <c r="I311" i="15"/>
  <c r="M312" i="15"/>
  <c r="I314" i="15"/>
  <c r="M315" i="15"/>
  <c r="I317" i="15"/>
  <c r="M318" i="15"/>
  <c r="I320" i="15"/>
  <c r="M321" i="15"/>
  <c r="I323" i="15"/>
  <c r="M324" i="15"/>
  <c r="I326" i="15"/>
  <c r="M327" i="15"/>
  <c r="I329" i="15"/>
  <c r="M330" i="15"/>
  <c r="M8" i="15"/>
  <c r="L17" i="15"/>
  <c r="L23" i="15"/>
  <c r="L29" i="15"/>
  <c r="L35" i="15"/>
  <c r="L41" i="15"/>
  <c r="L47" i="15"/>
  <c r="L53" i="15"/>
  <c r="L59" i="15"/>
  <c r="L65" i="15"/>
  <c r="L71" i="15"/>
  <c r="L77" i="15"/>
  <c r="L83" i="15"/>
  <c r="L89" i="15"/>
  <c r="L95" i="15"/>
  <c r="L101" i="15"/>
  <c r="L107" i="15"/>
  <c r="L113" i="15"/>
  <c r="L119" i="15"/>
  <c r="L125" i="15"/>
  <c r="L131" i="15"/>
  <c r="H137" i="15"/>
  <c r="L141" i="15"/>
  <c r="H146" i="15"/>
  <c r="L150" i="15"/>
  <c r="H155" i="15"/>
  <c r="L159" i="15"/>
  <c r="H164" i="15"/>
  <c r="L168" i="15"/>
  <c r="H173" i="15"/>
  <c r="L177" i="15"/>
  <c r="H182" i="15"/>
  <c r="L186" i="15"/>
  <c r="H191" i="15"/>
  <c r="N192" i="15"/>
  <c r="J194" i="15"/>
  <c r="N195" i="15"/>
  <c r="J197" i="15"/>
  <c r="N198" i="15"/>
  <c r="J200" i="15"/>
  <c r="N201" i="15"/>
  <c r="J203" i="15"/>
  <c r="N204" i="15"/>
  <c r="J206" i="15"/>
  <c r="N207" i="15"/>
  <c r="J209" i="15"/>
  <c r="N210" i="15"/>
  <c r="J212" i="15"/>
  <c r="N213" i="15"/>
  <c r="J215" i="15"/>
  <c r="N216" i="15"/>
  <c r="J218" i="15"/>
  <c r="N219" i="15"/>
  <c r="J221" i="15"/>
  <c r="N222" i="15"/>
  <c r="J224" i="15"/>
  <c r="N225" i="15"/>
  <c r="J227" i="15"/>
  <c r="N228" i="15"/>
  <c r="J230" i="15"/>
  <c r="N231" i="15"/>
  <c r="J233" i="15"/>
  <c r="N234" i="15"/>
  <c r="J236" i="15"/>
  <c r="N237" i="15"/>
  <c r="J239" i="15"/>
  <c r="N240" i="15"/>
  <c r="J242" i="15"/>
  <c r="N243" i="15"/>
  <c r="J245" i="15"/>
  <c r="N246" i="15"/>
  <c r="J248" i="15"/>
  <c r="N249" i="15"/>
  <c r="J251" i="15"/>
  <c r="N252" i="15"/>
  <c r="J254" i="15"/>
  <c r="N255" i="15"/>
  <c r="J257" i="15"/>
  <c r="N258" i="15"/>
  <c r="J260" i="15"/>
  <c r="N261" i="15"/>
  <c r="J263" i="15"/>
  <c r="N264" i="15"/>
  <c r="J266" i="15"/>
  <c r="N267" i="15"/>
  <c r="J269" i="15"/>
  <c r="N270" i="15"/>
  <c r="J272" i="15"/>
  <c r="N273" i="15"/>
  <c r="J275" i="15"/>
  <c r="N276" i="15"/>
  <c r="J278" i="15"/>
  <c r="N279" i="15"/>
  <c r="J281" i="15"/>
  <c r="N282" i="15"/>
  <c r="J284" i="15"/>
  <c r="N285" i="15"/>
  <c r="J287" i="15"/>
  <c r="N288" i="15"/>
  <c r="J290" i="15"/>
  <c r="N291" i="15"/>
  <c r="J293" i="15"/>
  <c r="N294" i="15"/>
  <c r="J296" i="15"/>
  <c r="N297" i="15"/>
  <c r="J299" i="15"/>
  <c r="N300" i="15"/>
  <c r="J302" i="15"/>
  <c r="N303" i="15"/>
  <c r="J305" i="15"/>
  <c r="N306" i="15"/>
  <c r="J308" i="15"/>
  <c r="N309" i="15"/>
  <c r="J311" i="15"/>
  <c r="N312" i="15"/>
  <c r="J314" i="15"/>
  <c r="N315" i="15"/>
  <c r="J317" i="15"/>
  <c r="N318" i="15"/>
  <c r="J320" i="15"/>
  <c r="N321" i="15"/>
  <c r="J323" i="15"/>
  <c r="N324" i="15"/>
  <c r="J326" i="15"/>
  <c r="N327" i="15"/>
  <c r="J329" i="15"/>
  <c r="H10" i="15"/>
  <c r="M17" i="15"/>
  <c r="M23" i="15"/>
  <c r="M29" i="15"/>
  <c r="M35" i="15"/>
  <c r="M41" i="15"/>
  <c r="M47" i="15"/>
  <c r="M53" i="15"/>
  <c r="M59" i="15"/>
  <c r="M65" i="15"/>
  <c r="M71" i="15"/>
  <c r="M77" i="15"/>
  <c r="M83" i="15"/>
  <c r="M89" i="15"/>
  <c r="M95" i="15"/>
  <c r="M101" i="15"/>
  <c r="M107" i="15"/>
  <c r="M113" i="15"/>
  <c r="M119" i="15"/>
  <c r="M125" i="15"/>
  <c r="M131" i="15"/>
  <c r="L137" i="15"/>
  <c r="H142" i="15"/>
  <c r="L146" i="15"/>
  <c r="H151" i="15"/>
  <c r="L155" i="15"/>
  <c r="H160" i="15"/>
  <c r="L164" i="15"/>
  <c r="H169" i="15"/>
  <c r="L173" i="15"/>
  <c r="H178" i="15"/>
  <c r="L182" i="15"/>
  <c r="H187" i="15"/>
  <c r="I191" i="15"/>
  <c r="G193" i="15"/>
  <c r="K194" i="15"/>
  <c r="G196" i="15"/>
  <c r="K197" i="15"/>
  <c r="G199" i="15"/>
  <c r="K200" i="15"/>
  <c r="G202" i="15"/>
  <c r="K203" i="15"/>
  <c r="G205" i="15"/>
  <c r="K206" i="15"/>
  <c r="G208" i="15"/>
  <c r="K209" i="15"/>
  <c r="G211" i="15"/>
  <c r="K212" i="15"/>
  <c r="G214" i="15"/>
  <c r="K215" i="15"/>
  <c r="G217" i="15"/>
  <c r="K218" i="15"/>
  <c r="G220" i="15"/>
  <c r="K221" i="15"/>
  <c r="G223" i="15"/>
  <c r="K224" i="15"/>
  <c r="G226" i="15"/>
  <c r="K227" i="15"/>
  <c r="G229" i="15"/>
  <c r="K230" i="15"/>
  <c r="G232" i="15"/>
  <c r="K233" i="15"/>
  <c r="G235" i="15"/>
  <c r="K236" i="15"/>
  <c r="G238" i="15"/>
  <c r="K239" i="15"/>
  <c r="G241" i="15"/>
  <c r="K242" i="15"/>
  <c r="G244" i="15"/>
  <c r="K245" i="15"/>
  <c r="G247" i="15"/>
  <c r="K248" i="15"/>
  <c r="G250" i="15"/>
  <c r="K251" i="15"/>
  <c r="G253" i="15"/>
  <c r="K254" i="15"/>
  <c r="G256" i="15"/>
  <c r="K257" i="15"/>
  <c r="G259" i="15"/>
  <c r="K260" i="15"/>
  <c r="G262" i="15"/>
  <c r="K263" i="15"/>
  <c r="G265" i="15"/>
  <c r="K266" i="15"/>
  <c r="G268" i="15"/>
  <c r="K269" i="15"/>
  <c r="G271" i="15"/>
  <c r="K272" i="15"/>
  <c r="G274" i="15"/>
  <c r="K275" i="15"/>
  <c r="G277" i="15"/>
  <c r="K278" i="15"/>
  <c r="G280" i="15"/>
  <c r="K281" i="15"/>
  <c r="G283" i="15"/>
  <c r="K284" i="15"/>
  <c r="G286" i="15"/>
  <c r="K287" i="15"/>
  <c r="G289" i="15"/>
  <c r="K290" i="15"/>
  <c r="G292" i="15"/>
  <c r="K293" i="15"/>
  <c r="G295" i="15"/>
  <c r="K296" i="15"/>
  <c r="G298" i="15"/>
  <c r="K299" i="15"/>
  <c r="G301" i="15"/>
  <c r="K302" i="15"/>
  <c r="G304" i="15"/>
  <c r="K305" i="15"/>
  <c r="G307" i="15"/>
  <c r="K308" i="15"/>
  <c r="G310" i="15"/>
  <c r="K311" i="15"/>
  <c r="G313" i="15"/>
  <c r="K314" i="15"/>
  <c r="G316" i="15"/>
  <c r="K317" i="15"/>
  <c r="G319" i="15"/>
  <c r="K320" i="15"/>
  <c r="G322" i="15"/>
  <c r="K323" i="15"/>
  <c r="G325" i="15"/>
  <c r="K326" i="15"/>
  <c r="G328" i="15"/>
  <c r="K329" i="15"/>
  <c r="I10" i="15"/>
  <c r="I18" i="15"/>
  <c r="I24" i="15"/>
  <c r="I30" i="15"/>
  <c r="I36" i="15"/>
  <c r="I42" i="15"/>
  <c r="I48" i="15"/>
  <c r="I54" i="15"/>
  <c r="I60" i="15"/>
  <c r="I66" i="15"/>
  <c r="I72" i="15"/>
  <c r="I78" i="15"/>
  <c r="I84" i="15"/>
  <c r="I90" i="15"/>
  <c r="I96" i="15"/>
  <c r="I102" i="15"/>
  <c r="I108" i="15"/>
  <c r="I114" i="15"/>
  <c r="I120" i="15"/>
  <c r="I126" i="15"/>
  <c r="I132" i="15"/>
  <c r="M137" i="15"/>
  <c r="I142" i="15"/>
  <c r="M146" i="15"/>
  <c r="I151" i="15"/>
  <c r="M155" i="15"/>
  <c r="I160" i="15"/>
  <c r="M164" i="15"/>
  <c r="I169" i="15"/>
  <c r="M173" i="15"/>
  <c r="I178" i="15"/>
  <c r="M182" i="15"/>
  <c r="I187" i="15"/>
  <c r="K191" i="15"/>
  <c r="H193" i="15"/>
  <c r="L194" i="15"/>
  <c r="H196" i="15"/>
  <c r="L197" i="15"/>
  <c r="H199" i="15"/>
  <c r="L200" i="15"/>
  <c r="H202" i="15"/>
  <c r="L203" i="15"/>
  <c r="H205" i="15"/>
  <c r="L206" i="15"/>
  <c r="H208" i="15"/>
  <c r="L209" i="15"/>
  <c r="H211" i="15"/>
  <c r="L212" i="15"/>
  <c r="H214" i="15"/>
  <c r="L215" i="15"/>
  <c r="H217" i="15"/>
  <c r="L218" i="15"/>
  <c r="H220" i="15"/>
  <c r="L221" i="15"/>
  <c r="H223" i="15"/>
  <c r="L224" i="15"/>
  <c r="H226" i="15"/>
  <c r="L227" i="15"/>
  <c r="H229" i="15"/>
  <c r="L230" i="15"/>
  <c r="H232" i="15"/>
  <c r="L233" i="15"/>
  <c r="H235" i="15"/>
  <c r="L236" i="15"/>
  <c r="H238" i="15"/>
  <c r="L239" i="15"/>
  <c r="H241" i="15"/>
  <c r="L242" i="15"/>
  <c r="H244" i="15"/>
  <c r="L245" i="15"/>
  <c r="H247" i="15"/>
  <c r="L248" i="15"/>
  <c r="H250" i="15"/>
  <c r="L251" i="15"/>
  <c r="H253" i="15"/>
  <c r="L254" i="15"/>
  <c r="H256" i="15"/>
  <c r="L257" i="15"/>
  <c r="H259" i="15"/>
  <c r="L260" i="15"/>
  <c r="H262" i="15"/>
  <c r="L263" i="15"/>
  <c r="H265" i="15"/>
  <c r="L266" i="15"/>
  <c r="H268" i="15"/>
  <c r="L269" i="15"/>
  <c r="H271" i="15"/>
  <c r="L272" i="15"/>
  <c r="H274" i="15"/>
  <c r="L275" i="15"/>
  <c r="H277" i="15"/>
  <c r="L278" i="15"/>
  <c r="H280" i="15"/>
  <c r="L281" i="15"/>
  <c r="H283" i="15"/>
  <c r="L284" i="15"/>
  <c r="H286" i="15"/>
  <c r="L287" i="15"/>
  <c r="H289" i="15"/>
  <c r="L290" i="15"/>
  <c r="H292" i="15"/>
  <c r="L293" i="15"/>
  <c r="H295" i="15"/>
  <c r="L296" i="15"/>
  <c r="H298" i="15"/>
  <c r="L299" i="15"/>
  <c r="H301" i="15"/>
  <c r="L302" i="15"/>
  <c r="H304" i="15"/>
  <c r="L305" i="15"/>
  <c r="H307" i="15"/>
  <c r="L308" i="15"/>
  <c r="H310" i="15"/>
  <c r="L311" i="15"/>
  <c r="H313" i="15"/>
  <c r="L314" i="15"/>
  <c r="H316" i="15"/>
  <c r="L317" i="15"/>
  <c r="H319" i="15"/>
  <c r="L320" i="15"/>
  <c r="H322" i="15"/>
  <c r="L323" i="15"/>
  <c r="H325" i="15"/>
  <c r="L326" i="15"/>
  <c r="H328" i="15"/>
  <c r="L329" i="15"/>
  <c r="L2" i="15"/>
  <c r="L11" i="15"/>
  <c r="H19" i="15"/>
  <c r="H25" i="15"/>
  <c r="H31" i="15"/>
  <c r="H37" i="15"/>
  <c r="H43" i="15"/>
  <c r="H49" i="15"/>
  <c r="H55" i="15"/>
  <c r="H61" i="15"/>
  <c r="H67" i="15"/>
  <c r="H73" i="15"/>
  <c r="H79" i="15"/>
  <c r="H85" i="15"/>
  <c r="H91" i="15"/>
  <c r="H97" i="15"/>
  <c r="H103" i="15"/>
  <c r="H109" i="15"/>
  <c r="H115" i="15"/>
  <c r="H121" i="15"/>
  <c r="H127" i="15"/>
  <c r="H133" i="15"/>
  <c r="I138" i="15"/>
  <c r="M142" i="15"/>
  <c r="I147" i="15"/>
  <c r="M151" i="15"/>
  <c r="I156" i="15"/>
  <c r="M160" i="15"/>
  <c r="I165" i="15"/>
  <c r="M169" i="15"/>
  <c r="I174" i="15"/>
  <c r="M178" i="15"/>
  <c r="I183" i="15"/>
  <c r="M187" i="15"/>
  <c r="L191" i="15"/>
  <c r="I193" i="15"/>
  <c r="M194" i="15"/>
  <c r="I196" i="15"/>
  <c r="M197" i="15"/>
  <c r="I199" i="15"/>
  <c r="M200" i="15"/>
  <c r="I202" i="15"/>
  <c r="M203" i="15"/>
  <c r="I205" i="15"/>
  <c r="M206" i="15"/>
  <c r="I208" i="15"/>
  <c r="M209" i="15"/>
  <c r="I211" i="15"/>
  <c r="M212" i="15"/>
  <c r="I214" i="15"/>
  <c r="M215" i="15"/>
  <c r="I217" i="15"/>
  <c r="M218" i="15"/>
  <c r="I220" i="15"/>
  <c r="M221" i="15"/>
  <c r="I223" i="15"/>
  <c r="M224" i="15"/>
  <c r="I226" i="15"/>
  <c r="M227" i="15"/>
  <c r="I229" i="15"/>
  <c r="M230" i="15"/>
  <c r="I232" i="15"/>
  <c r="M233" i="15"/>
  <c r="I235" i="15"/>
  <c r="M236" i="15"/>
  <c r="I238" i="15"/>
  <c r="M239" i="15"/>
  <c r="I241" i="15"/>
  <c r="M242" i="15"/>
  <c r="I244" i="15"/>
  <c r="M245" i="15"/>
  <c r="I247" i="15"/>
  <c r="M248" i="15"/>
  <c r="I250" i="15"/>
  <c r="M251" i="15"/>
  <c r="I253" i="15"/>
  <c r="M254" i="15"/>
  <c r="I256" i="15"/>
  <c r="M257" i="15"/>
  <c r="I259" i="15"/>
  <c r="M260" i="15"/>
  <c r="I262" i="15"/>
  <c r="M263" i="15"/>
  <c r="I265" i="15"/>
  <c r="M266" i="15"/>
  <c r="I268" i="15"/>
  <c r="M269" i="15"/>
  <c r="I271" i="15"/>
  <c r="M272" i="15"/>
  <c r="I274" i="15"/>
  <c r="M275" i="15"/>
  <c r="I277" i="15"/>
  <c r="M278" i="15"/>
  <c r="I280" i="15"/>
  <c r="M281" i="15"/>
  <c r="I283" i="15"/>
  <c r="M284" i="15"/>
  <c r="I286" i="15"/>
  <c r="M287" i="15"/>
  <c r="I289" i="15"/>
  <c r="M290" i="15"/>
  <c r="I292" i="15"/>
  <c r="M293" i="15"/>
  <c r="I295" i="15"/>
  <c r="M296" i="15"/>
  <c r="I298" i="15"/>
  <c r="M299" i="15"/>
  <c r="I301" i="15"/>
  <c r="M302" i="15"/>
  <c r="I304" i="15"/>
  <c r="M305" i="15"/>
  <c r="I307" i="15"/>
  <c r="M308" i="15"/>
  <c r="I310" i="15"/>
  <c r="M311" i="15"/>
  <c r="I313" i="15"/>
  <c r="M314" i="15"/>
  <c r="I316" i="15"/>
  <c r="M317" i="15"/>
  <c r="I319" i="15"/>
  <c r="M320" i="15"/>
  <c r="I322" i="15"/>
  <c r="M323" i="15"/>
  <c r="I325" i="15"/>
  <c r="M326" i="15"/>
  <c r="I328" i="15"/>
  <c r="M329" i="15"/>
  <c r="I331" i="15"/>
  <c r="M332" i="15"/>
  <c r="M2" i="15"/>
  <c r="M11" i="15"/>
  <c r="I19" i="15"/>
  <c r="I25" i="15"/>
  <c r="I31" i="15"/>
  <c r="I37" i="15"/>
  <c r="I43" i="15"/>
  <c r="I49" i="15"/>
  <c r="I55" i="15"/>
  <c r="I61" i="15"/>
  <c r="I67" i="15"/>
  <c r="I73" i="15"/>
  <c r="I79" i="15"/>
  <c r="I85" i="15"/>
  <c r="I91" i="15"/>
  <c r="I97" i="15"/>
  <c r="I103" i="15"/>
  <c r="I109" i="15"/>
  <c r="I115" i="15"/>
  <c r="I121" i="15"/>
  <c r="I127" i="15"/>
  <c r="I133" i="15"/>
  <c r="L138" i="15"/>
  <c r="H143" i="15"/>
  <c r="L147" i="15"/>
  <c r="H152" i="15"/>
  <c r="L156" i="15"/>
  <c r="H161" i="15"/>
  <c r="L165" i="15"/>
  <c r="H170" i="15"/>
  <c r="L174" i="15"/>
  <c r="H179" i="15"/>
  <c r="L183" i="15"/>
  <c r="H188" i="15"/>
  <c r="M191" i="15"/>
  <c r="J193" i="15"/>
  <c r="N194" i="15"/>
  <c r="J196" i="15"/>
  <c r="N197" i="15"/>
  <c r="J199" i="15"/>
  <c r="N200" i="15"/>
  <c r="J202" i="15"/>
  <c r="N203" i="15"/>
  <c r="J205" i="15"/>
  <c r="N206" i="15"/>
  <c r="J208" i="15"/>
  <c r="N209" i="15"/>
  <c r="J211" i="15"/>
  <c r="N212" i="15"/>
  <c r="J214" i="15"/>
  <c r="N215" i="15"/>
  <c r="J217" i="15"/>
  <c r="N218" i="15"/>
  <c r="J220" i="15"/>
  <c r="N221" i="15"/>
  <c r="J223" i="15"/>
  <c r="N224" i="15"/>
  <c r="J226" i="15"/>
  <c r="N227" i="15"/>
  <c r="J229" i="15"/>
  <c r="N230" i="15"/>
  <c r="J232" i="15"/>
  <c r="N233" i="15"/>
  <c r="J235" i="15"/>
  <c r="N236" i="15"/>
  <c r="J238" i="15"/>
  <c r="N239" i="15"/>
  <c r="J241" i="15"/>
  <c r="N242" i="15"/>
  <c r="J244" i="15"/>
  <c r="N245" i="15"/>
  <c r="J247" i="15"/>
  <c r="N248" i="15"/>
  <c r="J250" i="15"/>
  <c r="N251" i="15"/>
  <c r="J253" i="15"/>
  <c r="N254" i="15"/>
  <c r="J256" i="15"/>
  <c r="N257" i="15"/>
  <c r="J259" i="15"/>
  <c r="N260" i="15"/>
  <c r="J262" i="15"/>
  <c r="N263" i="15"/>
  <c r="J265" i="15"/>
  <c r="N266" i="15"/>
  <c r="J268" i="15"/>
  <c r="N269" i="15"/>
  <c r="J271" i="15"/>
  <c r="N272" i="15"/>
  <c r="J274" i="15"/>
  <c r="N275" i="15"/>
  <c r="J277" i="15"/>
  <c r="N278" i="15"/>
  <c r="J280" i="15"/>
  <c r="N281" i="15"/>
  <c r="J283" i="15"/>
  <c r="N284" i="15"/>
  <c r="J286" i="15"/>
  <c r="N287" i="15"/>
  <c r="J289" i="15"/>
  <c r="N290" i="15"/>
  <c r="J292" i="15"/>
  <c r="N293" i="15"/>
  <c r="J295" i="15"/>
  <c r="N296" i="15"/>
  <c r="J298" i="15"/>
  <c r="N299" i="15"/>
  <c r="J301" i="15"/>
  <c r="N302" i="15"/>
  <c r="J304" i="15"/>
  <c r="N305" i="15"/>
  <c r="J307" i="15"/>
  <c r="N308" i="15"/>
  <c r="J310" i="15"/>
  <c r="N311" i="15"/>
  <c r="J313" i="15"/>
  <c r="N314" i="15"/>
  <c r="J316" i="15"/>
  <c r="N317" i="15"/>
  <c r="J319" i="15"/>
  <c r="N320" i="15"/>
  <c r="J322" i="15"/>
  <c r="N323" i="15"/>
  <c r="J325" i="15"/>
  <c r="N326" i="15"/>
  <c r="J328" i="15"/>
  <c r="N329" i="15"/>
  <c r="L5" i="15"/>
  <c r="L14" i="15"/>
  <c r="M20" i="15"/>
  <c r="M26" i="15"/>
  <c r="M32" i="15"/>
  <c r="M38" i="15"/>
  <c r="M44" i="15"/>
  <c r="M50" i="15"/>
  <c r="M56" i="15"/>
  <c r="M62" i="15"/>
  <c r="M68" i="15"/>
  <c r="M74" i="15"/>
  <c r="M80" i="15"/>
  <c r="M86" i="15"/>
  <c r="M92" i="15"/>
  <c r="M98" i="15"/>
  <c r="M104" i="15"/>
  <c r="M110" i="15"/>
  <c r="M116" i="15"/>
  <c r="M122" i="15"/>
  <c r="M128" i="15"/>
  <c r="M134" i="15"/>
  <c r="M139" i="15"/>
  <c r="I144" i="15"/>
  <c r="M148" i="15"/>
  <c r="I153" i="15"/>
  <c r="M157" i="15"/>
  <c r="I162" i="15"/>
  <c r="M166" i="15"/>
  <c r="I171" i="15"/>
  <c r="M175" i="15"/>
  <c r="I180" i="15"/>
  <c r="M184" i="15"/>
  <c r="I189" i="15"/>
  <c r="H192" i="15"/>
  <c r="M193" i="15"/>
  <c r="I195" i="15"/>
  <c r="M196" i="15"/>
  <c r="I198" i="15"/>
  <c r="M199" i="15"/>
  <c r="I201" i="15"/>
  <c r="M202" i="15"/>
  <c r="I204" i="15"/>
  <c r="M205" i="15"/>
  <c r="I207" i="15"/>
  <c r="M208" i="15"/>
  <c r="I210" i="15"/>
  <c r="M211" i="15"/>
  <c r="I213" i="15"/>
  <c r="M214" i="15"/>
  <c r="I216" i="15"/>
  <c r="M217" i="15"/>
  <c r="I219" i="15"/>
  <c r="M220" i="15"/>
  <c r="I222" i="15"/>
  <c r="M223" i="15"/>
  <c r="I225" i="15"/>
  <c r="M226" i="15"/>
  <c r="I228" i="15"/>
  <c r="M229" i="15"/>
  <c r="I231" i="15"/>
  <c r="M232" i="15"/>
  <c r="I234" i="15"/>
  <c r="M235" i="15"/>
  <c r="I237" i="15"/>
  <c r="M238" i="15"/>
  <c r="I240" i="15"/>
  <c r="M241" i="15"/>
  <c r="I243" i="15"/>
  <c r="M244" i="15"/>
  <c r="I246" i="15"/>
  <c r="M247" i="15"/>
  <c r="I249" i="15"/>
  <c r="M250" i="15"/>
  <c r="I252" i="15"/>
  <c r="M253" i="15"/>
  <c r="I255" i="15"/>
  <c r="M256" i="15"/>
  <c r="I258" i="15"/>
  <c r="M259" i="15"/>
  <c r="I261" i="15"/>
  <c r="M262" i="15"/>
  <c r="I264" i="15"/>
  <c r="M265" i="15"/>
  <c r="I267" i="15"/>
  <c r="M268" i="15"/>
  <c r="I270" i="15"/>
  <c r="M271" i="15"/>
  <c r="I273" i="15"/>
  <c r="M274" i="15"/>
  <c r="I276" i="15"/>
  <c r="M277" i="15"/>
  <c r="I279" i="15"/>
  <c r="M280" i="15"/>
  <c r="I282" i="15"/>
  <c r="M283" i="15"/>
  <c r="I285" i="15"/>
  <c r="M286" i="15"/>
  <c r="I288" i="15"/>
  <c r="M289" i="15"/>
  <c r="I291" i="15"/>
  <c r="M292" i="15"/>
  <c r="I294" i="15"/>
  <c r="M295" i="15"/>
  <c r="I297" i="15"/>
  <c r="M298" i="15"/>
  <c r="I300" i="15"/>
  <c r="M301" i="15"/>
  <c r="I303" i="15"/>
  <c r="M304" i="15"/>
  <c r="I306" i="15"/>
  <c r="M307" i="15"/>
  <c r="I309" i="15"/>
  <c r="M310" i="15"/>
  <c r="I312" i="15"/>
  <c r="M313" i="15"/>
  <c r="I315" i="15"/>
  <c r="M316" i="15"/>
  <c r="I318" i="15"/>
  <c r="M319" i="15"/>
  <c r="I321" i="15"/>
  <c r="M322" i="15"/>
  <c r="I324" i="15"/>
  <c r="M325" i="15"/>
  <c r="I327" i="15"/>
  <c r="M5" i="15"/>
  <c r="I27" i="15"/>
  <c r="I45" i="15"/>
  <c r="I63" i="15"/>
  <c r="I81" i="15"/>
  <c r="I99" i="15"/>
  <c r="I117" i="15"/>
  <c r="I135" i="15"/>
  <c r="H149" i="15"/>
  <c r="L162" i="15"/>
  <c r="H176" i="15"/>
  <c r="L189" i="15"/>
  <c r="J195" i="15"/>
  <c r="N199" i="15"/>
  <c r="J204" i="15"/>
  <c r="N208" i="15"/>
  <c r="J213" i="15"/>
  <c r="N217" i="15"/>
  <c r="J222" i="15"/>
  <c r="N226" i="15"/>
  <c r="J231" i="15"/>
  <c r="N235" i="15"/>
  <c r="J240" i="15"/>
  <c r="N244" i="15"/>
  <c r="J249" i="15"/>
  <c r="N253" i="15"/>
  <c r="J258" i="15"/>
  <c r="N262" i="15"/>
  <c r="J267" i="15"/>
  <c r="N271" i="15"/>
  <c r="J276" i="15"/>
  <c r="N280" i="15"/>
  <c r="J285" i="15"/>
  <c r="N289" i="15"/>
  <c r="J294" i="15"/>
  <c r="N298" i="15"/>
  <c r="J303" i="15"/>
  <c r="N307" i="15"/>
  <c r="J312" i="15"/>
  <c r="N316" i="15"/>
  <c r="J321" i="15"/>
  <c r="N325" i="15"/>
  <c r="H330" i="15"/>
  <c r="G332" i="15"/>
  <c r="L333" i="15"/>
  <c r="H335" i="15"/>
  <c r="L336" i="15"/>
  <c r="H338" i="15"/>
  <c r="L339" i="15"/>
  <c r="H341" i="15"/>
  <c r="L342" i="15"/>
  <c r="H344" i="15"/>
  <c r="L345" i="15"/>
  <c r="H347" i="15"/>
  <c r="L348" i="15"/>
  <c r="H350" i="15"/>
  <c r="L351" i="15"/>
  <c r="H353" i="15"/>
  <c r="L354" i="15"/>
  <c r="H356" i="15"/>
  <c r="L357" i="15"/>
  <c r="H359" i="15"/>
  <c r="L360" i="15"/>
  <c r="H362" i="15"/>
  <c r="L363" i="15"/>
  <c r="H365" i="15"/>
  <c r="L366" i="15"/>
  <c r="H368" i="15"/>
  <c r="L369" i="15"/>
  <c r="H371" i="15"/>
  <c r="L372" i="15"/>
  <c r="H374" i="15"/>
  <c r="L375" i="15"/>
  <c r="H377" i="15"/>
  <c r="L378" i="15"/>
  <c r="H380" i="15"/>
  <c r="L381" i="15"/>
  <c r="H383" i="15"/>
  <c r="L384" i="15"/>
  <c r="H386" i="15"/>
  <c r="L387" i="15"/>
  <c r="H389" i="15"/>
  <c r="L390" i="15"/>
  <c r="H392" i="15"/>
  <c r="L393" i="15"/>
  <c r="H395" i="15"/>
  <c r="L396" i="15"/>
  <c r="H398" i="15"/>
  <c r="L399" i="15"/>
  <c r="H401" i="15"/>
  <c r="L402" i="15"/>
  <c r="H404" i="15"/>
  <c r="L405" i="15"/>
  <c r="H407" i="15"/>
  <c r="L408" i="15"/>
  <c r="H410" i="15"/>
  <c r="L411" i="15"/>
  <c r="H413" i="15"/>
  <c r="L414" i="15"/>
  <c r="H416" i="15"/>
  <c r="L417" i="15"/>
  <c r="H419" i="15"/>
  <c r="L420" i="15"/>
  <c r="H422" i="15"/>
  <c r="L423" i="15"/>
  <c r="H425" i="15"/>
  <c r="L426" i="15"/>
  <c r="H428" i="15"/>
  <c r="L429" i="15"/>
  <c r="H431" i="15"/>
  <c r="L432" i="15"/>
  <c r="H434" i="15"/>
  <c r="L435" i="15"/>
  <c r="H437" i="15"/>
  <c r="L438" i="15"/>
  <c r="H440" i="15"/>
  <c r="L441" i="15"/>
  <c r="H443" i="15"/>
  <c r="L444" i="15"/>
  <c r="H446" i="15"/>
  <c r="L447" i="15"/>
  <c r="H449" i="15"/>
  <c r="L450" i="15"/>
  <c r="H452" i="15"/>
  <c r="L453" i="15"/>
  <c r="H455" i="15"/>
  <c r="H7" i="15"/>
  <c r="H28" i="15"/>
  <c r="H46" i="15"/>
  <c r="H64" i="15"/>
  <c r="H82" i="15"/>
  <c r="H100" i="15"/>
  <c r="H118" i="15"/>
  <c r="H136" i="15"/>
  <c r="L149" i="15"/>
  <c r="H163" i="15"/>
  <c r="L176" i="15"/>
  <c r="H190" i="15"/>
  <c r="K195" i="15"/>
  <c r="G200" i="15"/>
  <c r="K204" i="15"/>
  <c r="G209" i="15"/>
  <c r="K213" i="15"/>
  <c r="G218" i="15"/>
  <c r="K222" i="15"/>
  <c r="G227" i="15"/>
  <c r="K231" i="15"/>
  <c r="G236" i="15"/>
  <c r="K240" i="15"/>
  <c r="G245" i="15"/>
  <c r="K249" i="15"/>
  <c r="G254" i="15"/>
  <c r="K258" i="15"/>
  <c r="G263" i="15"/>
  <c r="K267" i="15"/>
  <c r="G272" i="15"/>
  <c r="K276" i="15"/>
  <c r="G281" i="15"/>
  <c r="K285" i="15"/>
  <c r="G290" i="15"/>
  <c r="K294" i="15"/>
  <c r="G299" i="15"/>
  <c r="K303" i="15"/>
  <c r="G308" i="15"/>
  <c r="K312" i="15"/>
  <c r="G317" i="15"/>
  <c r="K321" i="15"/>
  <c r="G326" i="15"/>
  <c r="I330" i="15"/>
  <c r="H332" i="15"/>
  <c r="M333" i="15"/>
  <c r="I335" i="15"/>
  <c r="M336" i="15"/>
  <c r="I338" i="15"/>
  <c r="M339" i="15"/>
  <c r="I341" i="15"/>
  <c r="M342" i="15"/>
  <c r="I344" i="15"/>
  <c r="M345" i="15"/>
  <c r="I347" i="15"/>
  <c r="M348" i="15"/>
  <c r="I350" i="15"/>
  <c r="M351" i="15"/>
  <c r="I353" i="15"/>
  <c r="M354" i="15"/>
  <c r="I356" i="15"/>
  <c r="M357" i="15"/>
  <c r="I359" i="15"/>
  <c r="M360" i="15"/>
  <c r="I362" i="15"/>
  <c r="M363" i="15"/>
  <c r="I365" i="15"/>
  <c r="M366" i="15"/>
  <c r="I368" i="15"/>
  <c r="M369" i="15"/>
  <c r="I371" i="15"/>
  <c r="M372" i="15"/>
  <c r="I374" i="15"/>
  <c r="M375" i="15"/>
  <c r="I377" i="15"/>
  <c r="M378" i="15"/>
  <c r="I380" i="15"/>
  <c r="M381" i="15"/>
  <c r="I383" i="15"/>
  <c r="M384" i="15"/>
  <c r="I386" i="15"/>
  <c r="M387" i="15"/>
  <c r="I389" i="15"/>
  <c r="M390" i="15"/>
  <c r="I392" i="15"/>
  <c r="M393" i="15"/>
  <c r="I395" i="15"/>
  <c r="M396" i="15"/>
  <c r="I398" i="15"/>
  <c r="M399" i="15"/>
  <c r="I401" i="15"/>
  <c r="M402" i="15"/>
  <c r="I404" i="15"/>
  <c r="M405" i="15"/>
  <c r="I407" i="15"/>
  <c r="M408" i="15"/>
  <c r="I410" i="15"/>
  <c r="M411" i="15"/>
  <c r="I413" i="15"/>
  <c r="M414" i="15"/>
  <c r="I416" i="15"/>
  <c r="M417" i="15"/>
  <c r="I419" i="15"/>
  <c r="M420" i="15"/>
  <c r="I422" i="15"/>
  <c r="M423" i="15"/>
  <c r="I425" i="15"/>
  <c r="M426" i="15"/>
  <c r="I428" i="15"/>
  <c r="M429" i="15"/>
  <c r="I431" i="15"/>
  <c r="M432" i="15"/>
  <c r="I434" i="15"/>
  <c r="M435" i="15"/>
  <c r="I437" i="15"/>
  <c r="M438" i="15"/>
  <c r="I440" i="15"/>
  <c r="M441" i="15"/>
  <c r="I443" i="15"/>
  <c r="M444" i="15"/>
  <c r="I446" i="15"/>
  <c r="M447" i="15"/>
  <c r="I449" i="15"/>
  <c r="M450" i="15"/>
  <c r="I452" i="15"/>
  <c r="M453" i="15"/>
  <c r="I455" i="15"/>
  <c r="M456" i="15"/>
  <c r="H13" i="15"/>
  <c r="M31" i="15"/>
  <c r="M49" i="15"/>
  <c r="M67" i="15"/>
  <c r="M85" i="15"/>
  <c r="M103" i="15"/>
  <c r="M121" i="15"/>
  <c r="H139" i="15"/>
  <c r="L152" i="15"/>
  <c r="H166" i="15"/>
  <c r="L179" i="15"/>
  <c r="N191" i="15"/>
  <c r="K196" i="15"/>
  <c r="G201" i="15"/>
  <c r="K205" i="15"/>
  <c r="G210" i="15"/>
  <c r="K214" i="15"/>
  <c r="G219" i="15"/>
  <c r="K223" i="15"/>
  <c r="G228" i="15"/>
  <c r="K232" i="15"/>
  <c r="G237" i="15"/>
  <c r="K241" i="15"/>
  <c r="G246" i="15"/>
  <c r="K250" i="15"/>
  <c r="G255" i="15"/>
  <c r="K259" i="15"/>
  <c r="G264" i="15"/>
  <c r="K268" i="15"/>
  <c r="G273" i="15"/>
  <c r="K277" i="15"/>
  <c r="G282" i="15"/>
  <c r="K286" i="15"/>
  <c r="G291" i="15"/>
  <c r="K295" i="15"/>
  <c r="G300" i="15"/>
  <c r="K304" i="15"/>
  <c r="G309" i="15"/>
  <c r="K313" i="15"/>
  <c r="G318" i="15"/>
  <c r="K322" i="15"/>
  <c r="G327" i="15"/>
  <c r="J330" i="15"/>
  <c r="I332" i="15"/>
  <c r="N333" i="15"/>
  <c r="J335" i="15"/>
  <c r="N336" i="15"/>
  <c r="J338" i="15"/>
  <c r="N339" i="15"/>
  <c r="J341" i="15"/>
  <c r="N342" i="15"/>
  <c r="J344" i="15"/>
  <c r="N345" i="15"/>
  <c r="J347" i="15"/>
  <c r="N348" i="15"/>
  <c r="J350" i="15"/>
  <c r="N351" i="15"/>
  <c r="J353" i="15"/>
  <c r="N354" i="15"/>
  <c r="J356" i="15"/>
  <c r="N357" i="15"/>
  <c r="J359" i="15"/>
  <c r="N360" i="15"/>
  <c r="J362" i="15"/>
  <c r="N363" i="15"/>
  <c r="J365" i="15"/>
  <c r="N366" i="15"/>
  <c r="J368" i="15"/>
  <c r="H16" i="15"/>
  <c r="H34" i="15"/>
  <c r="H52" i="15"/>
  <c r="H70" i="15"/>
  <c r="H88" i="15"/>
  <c r="H106" i="15"/>
  <c r="H124" i="15"/>
  <c r="L140" i="15"/>
  <c r="H154" i="15"/>
  <c r="L167" i="15"/>
  <c r="H181" i="15"/>
  <c r="K192" i="15"/>
  <c r="G197" i="15"/>
  <c r="K201" i="15"/>
  <c r="G206" i="15"/>
  <c r="K210" i="15"/>
  <c r="G215" i="15"/>
  <c r="K219" i="15"/>
  <c r="G224" i="15"/>
  <c r="K228" i="15"/>
  <c r="G233" i="15"/>
  <c r="K237" i="15"/>
  <c r="G242" i="15"/>
  <c r="K246" i="15"/>
  <c r="G251" i="15"/>
  <c r="K255" i="15"/>
  <c r="G260" i="15"/>
  <c r="K264" i="15"/>
  <c r="G269" i="15"/>
  <c r="K273" i="15"/>
  <c r="G278" i="15"/>
  <c r="K282" i="15"/>
  <c r="G287" i="15"/>
  <c r="K291" i="15"/>
  <c r="G296" i="15"/>
  <c r="K300" i="15"/>
  <c r="G305" i="15"/>
  <c r="K309" i="15"/>
  <c r="G314" i="15"/>
  <c r="K318" i="15"/>
  <c r="G323" i="15"/>
  <c r="K327" i="15"/>
  <c r="G331" i="15"/>
  <c r="L332" i="15"/>
  <c r="I334" i="15"/>
  <c r="M335" i="15"/>
  <c r="I337" i="15"/>
  <c r="M338" i="15"/>
  <c r="I340" i="15"/>
  <c r="M341" i="15"/>
  <c r="I343" i="15"/>
  <c r="M344" i="15"/>
  <c r="I346" i="15"/>
  <c r="M347" i="15"/>
  <c r="I349" i="15"/>
  <c r="M350" i="15"/>
  <c r="I352" i="15"/>
  <c r="M353" i="15"/>
  <c r="I355" i="15"/>
  <c r="M356" i="15"/>
  <c r="I358" i="15"/>
  <c r="M359" i="15"/>
  <c r="I361" i="15"/>
  <c r="M362" i="15"/>
  <c r="I364" i="15"/>
  <c r="M365" i="15"/>
  <c r="I367" i="15"/>
  <c r="M368" i="15"/>
  <c r="I370" i="15"/>
  <c r="M371" i="15"/>
  <c r="I373" i="15"/>
  <c r="M374" i="15"/>
  <c r="I376" i="15"/>
  <c r="M377" i="15"/>
  <c r="I379" i="15"/>
  <c r="M380" i="15"/>
  <c r="I382" i="15"/>
  <c r="M383" i="15"/>
  <c r="I385" i="15"/>
  <c r="M386" i="15"/>
  <c r="I388" i="15"/>
  <c r="M389" i="15"/>
  <c r="I391" i="15"/>
  <c r="M392" i="15"/>
  <c r="I394" i="15"/>
  <c r="M395" i="15"/>
  <c r="I397" i="15"/>
  <c r="M398" i="15"/>
  <c r="I400" i="15"/>
  <c r="M401" i="15"/>
  <c r="I403" i="15"/>
  <c r="M404" i="15"/>
  <c r="I406" i="15"/>
  <c r="M407" i="15"/>
  <c r="I409" i="15"/>
  <c r="M410" i="15"/>
  <c r="I412" i="15"/>
  <c r="M413" i="15"/>
  <c r="I415" i="15"/>
  <c r="M416" i="15"/>
  <c r="I418" i="15"/>
  <c r="M419" i="15"/>
  <c r="I421" i="15"/>
  <c r="M422" i="15"/>
  <c r="I424" i="15"/>
  <c r="M425" i="15"/>
  <c r="I427" i="15"/>
  <c r="M428" i="15"/>
  <c r="I430" i="15"/>
  <c r="M431" i="15"/>
  <c r="I433" i="15"/>
  <c r="M434" i="15"/>
  <c r="I436" i="15"/>
  <c r="M437" i="15"/>
  <c r="I439" i="15"/>
  <c r="M440" i="15"/>
  <c r="I442" i="15"/>
  <c r="M443" i="15"/>
  <c r="I445" i="15"/>
  <c r="M446" i="15"/>
  <c r="I448" i="15"/>
  <c r="M449" i="15"/>
  <c r="I451" i="15"/>
  <c r="M452" i="15"/>
  <c r="I454" i="15"/>
  <c r="M455" i="15"/>
  <c r="M19" i="15"/>
  <c r="M37" i="15"/>
  <c r="M55" i="15"/>
  <c r="M73" i="15"/>
  <c r="M91" i="15"/>
  <c r="M109" i="15"/>
  <c r="M127" i="15"/>
  <c r="L143" i="15"/>
  <c r="H157" i="15"/>
  <c r="L170" i="15"/>
  <c r="H184" i="15"/>
  <c r="K193" i="15"/>
  <c r="G198" i="15"/>
  <c r="K202" i="15"/>
  <c r="G207" i="15"/>
  <c r="K211" i="15"/>
  <c r="G216" i="15"/>
  <c r="K220" i="15"/>
  <c r="G225" i="15"/>
  <c r="K229" i="15"/>
  <c r="G234" i="15"/>
  <c r="K238" i="15"/>
  <c r="G243" i="15"/>
  <c r="K247" i="15"/>
  <c r="G252" i="15"/>
  <c r="K256" i="15"/>
  <c r="G261" i="15"/>
  <c r="K265" i="15"/>
  <c r="G270" i="15"/>
  <c r="K274" i="15"/>
  <c r="G279" i="15"/>
  <c r="K283" i="15"/>
  <c r="G288" i="15"/>
  <c r="K292" i="15"/>
  <c r="G297" i="15"/>
  <c r="K301" i="15"/>
  <c r="G306" i="15"/>
  <c r="K310" i="15"/>
  <c r="G315" i="15"/>
  <c r="K319" i="15"/>
  <c r="G324" i="15"/>
  <c r="K328" i="15"/>
  <c r="H331" i="15"/>
  <c r="N332" i="15"/>
  <c r="J334" i="15"/>
  <c r="N335" i="15"/>
  <c r="J337" i="15"/>
  <c r="N338" i="15"/>
  <c r="J340" i="15"/>
  <c r="N341" i="15"/>
  <c r="J343" i="15"/>
  <c r="N344" i="15"/>
  <c r="J346" i="15"/>
  <c r="N347" i="15"/>
  <c r="J349" i="15"/>
  <c r="N350" i="15"/>
  <c r="J352" i="15"/>
  <c r="N353" i="15"/>
  <c r="J355" i="15"/>
  <c r="N356" i="15"/>
  <c r="J358" i="15"/>
  <c r="N359" i="15"/>
  <c r="J361" i="15"/>
  <c r="N362" i="15"/>
  <c r="J364" i="15"/>
  <c r="N365" i="15"/>
  <c r="J367" i="15"/>
  <c r="N368" i="15"/>
  <c r="J370" i="15"/>
  <c r="N371" i="15"/>
  <c r="J373" i="15"/>
  <c r="N374" i="15"/>
  <c r="J376" i="15"/>
  <c r="N377" i="15"/>
  <c r="J379" i="15"/>
  <c r="N380" i="15"/>
  <c r="J382" i="15"/>
  <c r="N383" i="15"/>
  <c r="J385" i="15"/>
  <c r="N386" i="15"/>
  <c r="J388" i="15"/>
  <c r="N389" i="15"/>
  <c r="J391" i="15"/>
  <c r="N392" i="15"/>
  <c r="J394" i="15"/>
  <c r="N395" i="15"/>
  <c r="J397" i="15"/>
  <c r="N398" i="15"/>
  <c r="J400" i="15"/>
  <c r="N401" i="15"/>
  <c r="J403" i="15"/>
  <c r="N404" i="15"/>
  <c r="J406" i="15"/>
  <c r="N407" i="15"/>
  <c r="J409" i="15"/>
  <c r="N410" i="15"/>
  <c r="J412" i="15"/>
  <c r="N413" i="15"/>
  <c r="J415" i="15"/>
  <c r="N416" i="15"/>
  <c r="J418" i="15"/>
  <c r="N419" i="15"/>
  <c r="J421" i="15"/>
  <c r="N422" i="15"/>
  <c r="J424" i="15"/>
  <c r="N425" i="15"/>
  <c r="J427" i="15"/>
  <c r="N428" i="15"/>
  <c r="J430" i="15"/>
  <c r="N431" i="15"/>
  <c r="J433" i="15"/>
  <c r="N434" i="15"/>
  <c r="J436" i="15"/>
  <c r="N437" i="15"/>
  <c r="J439" i="15"/>
  <c r="N440" i="15"/>
  <c r="J442" i="15"/>
  <c r="N443" i="15"/>
  <c r="J445" i="15"/>
  <c r="N446" i="15"/>
  <c r="J448" i="15"/>
  <c r="N449" i="15"/>
  <c r="J451" i="15"/>
  <c r="N452" i="15"/>
  <c r="J454" i="15"/>
  <c r="N455" i="15"/>
  <c r="J457" i="15"/>
  <c r="L20" i="15"/>
  <c r="L38" i="15"/>
  <c r="L56" i="15"/>
  <c r="L74" i="15"/>
  <c r="L92" i="15"/>
  <c r="L110" i="15"/>
  <c r="L128" i="15"/>
  <c r="M143" i="15"/>
  <c r="I157" i="15"/>
  <c r="M170" i="15"/>
  <c r="I184" i="15"/>
  <c r="L193" i="15"/>
  <c r="H198" i="15"/>
  <c r="L202" i="15"/>
  <c r="H207" i="15"/>
  <c r="L211" i="15"/>
  <c r="H216" i="15"/>
  <c r="L220" i="15"/>
  <c r="H225" i="15"/>
  <c r="L229" i="15"/>
  <c r="H234" i="15"/>
  <c r="L238" i="15"/>
  <c r="H243" i="15"/>
  <c r="L247" i="15"/>
  <c r="H252" i="15"/>
  <c r="L256" i="15"/>
  <c r="H261" i="15"/>
  <c r="L265" i="15"/>
  <c r="H270" i="15"/>
  <c r="L274" i="15"/>
  <c r="H279" i="15"/>
  <c r="L283" i="15"/>
  <c r="H288" i="15"/>
  <c r="L292" i="15"/>
  <c r="H297" i="15"/>
  <c r="L301" i="15"/>
  <c r="H306" i="15"/>
  <c r="L310" i="15"/>
  <c r="H315" i="15"/>
  <c r="L319" i="15"/>
  <c r="H324" i="15"/>
  <c r="L328" i="15"/>
  <c r="J331" i="15"/>
  <c r="G333" i="15"/>
  <c r="K334" i="15"/>
  <c r="G336" i="15"/>
  <c r="K337" i="15"/>
  <c r="G339" i="15"/>
  <c r="K340" i="15"/>
  <c r="G342" i="15"/>
  <c r="K343" i="15"/>
  <c r="G345" i="15"/>
  <c r="K346" i="15"/>
  <c r="G348" i="15"/>
  <c r="K349" i="15"/>
  <c r="G351" i="15"/>
  <c r="K352" i="15"/>
  <c r="G354" i="15"/>
  <c r="K355" i="15"/>
  <c r="G357" i="15"/>
  <c r="K358" i="15"/>
  <c r="G360" i="15"/>
  <c r="K361" i="15"/>
  <c r="G363" i="15"/>
  <c r="K364" i="15"/>
  <c r="G366" i="15"/>
  <c r="K367" i="15"/>
  <c r="G369" i="15"/>
  <c r="K370" i="15"/>
  <c r="G372" i="15"/>
  <c r="K373" i="15"/>
  <c r="G375" i="15"/>
  <c r="K376" i="15"/>
  <c r="G378" i="15"/>
  <c r="K379" i="15"/>
  <c r="G381" i="15"/>
  <c r="K382" i="15"/>
  <c r="G384" i="15"/>
  <c r="K385" i="15"/>
  <c r="G387" i="15"/>
  <c r="K388" i="15"/>
  <c r="G390" i="15"/>
  <c r="K391" i="15"/>
  <c r="G393" i="15"/>
  <c r="K394" i="15"/>
  <c r="G396" i="15"/>
  <c r="K397" i="15"/>
  <c r="G399" i="15"/>
  <c r="K400" i="15"/>
  <c r="G402" i="15"/>
  <c r="K403" i="15"/>
  <c r="G405" i="15"/>
  <c r="K406" i="15"/>
  <c r="G408" i="15"/>
  <c r="K409" i="15"/>
  <c r="G411" i="15"/>
  <c r="K412" i="15"/>
  <c r="G414" i="15"/>
  <c r="K415" i="15"/>
  <c r="G417" i="15"/>
  <c r="K418" i="15"/>
  <c r="G420" i="15"/>
  <c r="K421" i="15"/>
  <c r="G423" i="15"/>
  <c r="K424" i="15"/>
  <c r="G426" i="15"/>
  <c r="K427" i="15"/>
  <c r="G429" i="15"/>
  <c r="K430" i="15"/>
  <c r="G432" i="15"/>
  <c r="K433" i="15"/>
  <c r="G435" i="15"/>
  <c r="K436" i="15"/>
  <c r="G438" i="15"/>
  <c r="K439" i="15"/>
  <c r="G441" i="15"/>
  <c r="K442" i="15"/>
  <c r="G444" i="15"/>
  <c r="K445" i="15"/>
  <c r="G447" i="15"/>
  <c r="K448" i="15"/>
  <c r="G450" i="15"/>
  <c r="K451" i="15"/>
  <c r="G453" i="15"/>
  <c r="K454" i="15"/>
  <c r="G456" i="15"/>
  <c r="K457" i="15"/>
  <c r="G459" i="15"/>
  <c r="I21" i="15"/>
  <c r="I39" i="15"/>
  <c r="I57" i="15"/>
  <c r="I75" i="15"/>
  <c r="I93" i="15"/>
  <c r="I111" i="15"/>
  <c r="I129" i="15"/>
  <c r="L144" i="15"/>
  <c r="H158" i="15"/>
  <c r="L171" i="15"/>
  <c r="H185" i="15"/>
  <c r="N193" i="15"/>
  <c r="J198" i="15"/>
  <c r="N202" i="15"/>
  <c r="J207" i="15"/>
  <c r="N211" i="15"/>
  <c r="J216" i="15"/>
  <c r="N220" i="15"/>
  <c r="J225" i="15"/>
  <c r="N229" i="15"/>
  <c r="J234" i="15"/>
  <c r="N238" i="15"/>
  <c r="J243" i="15"/>
  <c r="N247" i="15"/>
  <c r="J252" i="15"/>
  <c r="N256" i="15"/>
  <c r="J261" i="15"/>
  <c r="N265" i="15"/>
  <c r="J270" i="15"/>
  <c r="N274" i="15"/>
  <c r="J279" i="15"/>
  <c r="N283" i="15"/>
  <c r="J288" i="15"/>
  <c r="N292" i="15"/>
  <c r="J297" i="15"/>
  <c r="N301" i="15"/>
  <c r="J306" i="15"/>
  <c r="N310" i="15"/>
  <c r="J315" i="15"/>
  <c r="N319" i="15"/>
  <c r="J324" i="15"/>
  <c r="M328" i="15"/>
  <c r="K331" i="15"/>
  <c r="H333" i="15"/>
  <c r="L334" i="15"/>
  <c r="H336" i="15"/>
  <c r="L337" i="15"/>
  <c r="H339" i="15"/>
  <c r="L340" i="15"/>
  <c r="H342" i="15"/>
  <c r="L343" i="15"/>
  <c r="H345" i="15"/>
  <c r="L346" i="15"/>
  <c r="H348" i="15"/>
  <c r="L349" i="15"/>
  <c r="H351" i="15"/>
  <c r="L352" i="15"/>
  <c r="H354" i="15"/>
  <c r="L355" i="15"/>
  <c r="H357" i="15"/>
  <c r="L358" i="15"/>
  <c r="H360" i="15"/>
  <c r="L361" i="15"/>
  <c r="H363" i="15"/>
  <c r="L364" i="15"/>
  <c r="H366" i="15"/>
  <c r="L367" i="15"/>
  <c r="H369" i="15"/>
  <c r="L370" i="15"/>
  <c r="H372" i="15"/>
  <c r="L373" i="15"/>
  <c r="H375" i="15"/>
  <c r="L376" i="15"/>
  <c r="H378" i="15"/>
  <c r="L379" i="15"/>
  <c r="H381" i="15"/>
  <c r="L382" i="15"/>
  <c r="H384" i="15"/>
  <c r="L385" i="15"/>
  <c r="H387" i="15"/>
  <c r="L388" i="15"/>
  <c r="H390" i="15"/>
  <c r="L391" i="15"/>
  <c r="H393" i="15"/>
  <c r="L394" i="15"/>
  <c r="H396" i="15"/>
  <c r="L397" i="15"/>
  <c r="H399" i="15"/>
  <c r="L400" i="15"/>
  <c r="H402" i="15"/>
  <c r="L403" i="15"/>
  <c r="H405" i="15"/>
  <c r="L406" i="15"/>
  <c r="H408" i="15"/>
  <c r="L409" i="15"/>
  <c r="H411" i="15"/>
  <c r="L412" i="15"/>
  <c r="H414" i="15"/>
  <c r="L415" i="15"/>
  <c r="H417" i="15"/>
  <c r="L418" i="15"/>
  <c r="H420" i="15"/>
  <c r="L421" i="15"/>
  <c r="H423" i="15"/>
  <c r="L424" i="15"/>
  <c r="H426" i="15"/>
  <c r="L427" i="15"/>
  <c r="H429" i="15"/>
  <c r="L430" i="15"/>
  <c r="H432" i="15"/>
  <c r="L433" i="15"/>
  <c r="H435" i="15"/>
  <c r="L436" i="15"/>
  <c r="H438" i="15"/>
  <c r="L439" i="15"/>
  <c r="H441" i="15"/>
  <c r="L442" i="15"/>
  <c r="H444" i="15"/>
  <c r="L445" i="15"/>
  <c r="H447" i="15"/>
  <c r="L448" i="15"/>
  <c r="H450" i="15"/>
  <c r="L451" i="15"/>
  <c r="H453" i="15"/>
  <c r="L454" i="15"/>
  <c r="H456" i="15"/>
  <c r="L457" i="15"/>
  <c r="I4" i="15"/>
  <c r="L26" i="15"/>
  <c r="L44" i="15"/>
  <c r="L62" i="15"/>
  <c r="L80" i="15"/>
  <c r="L98" i="15"/>
  <c r="L116" i="15"/>
  <c r="L134" i="15"/>
  <c r="I148" i="15"/>
  <c r="M161" i="15"/>
  <c r="I175" i="15"/>
  <c r="M188" i="15"/>
  <c r="H195" i="15"/>
  <c r="L199" i="15"/>
  <c r="H204" i="15"/>
  <c r="L208" i="15"/>
  <c r="H213" i="15"/>
  <c r="L217" i="15"/>
  <c r="H222" i="15"/>
  <c r="L226" i="15"/>
  <c r="H231" i="15"/>
  <c r="L235" i="15"/>
  <c r="H240" i="15"/>
  <c r="L244" i="15"/>
  <c r="H249" i="15"/>
  <c r="L253" i="15"/>
  <c r="H258" i="15"/>
  <c r="L262" i="15"/>
  <c r="H267" i="15"/>
  <c r="L271" i="15"/>
  <c r="H276" i="15"/>
  <c r="L280" i="15"/>
  <c r="H285" i="15"/>
  <c r="L289" i="15"/>
  <c r="H294" i="15"/>
  <c r="L298" i="15"/>
  <c r="H303" i="15"/>
  <c r="L307" i="15"/>
  <c r="H312" i="15"/>
  <c r="L316" i="15"/>
  <c r="H321" i="15"/>
  <c r="L325" i="15"/>
  <c r="G330" i="15"/>
  <c r="N331" i="15"/>
  <c r="K333" i="15"/>
  <c r="G335" i="15"/>
  <c r="K336" i="15"/>
  <c r="G338" i="15"/>
  <c r="K339" i="15"/>
  <c r="G341" i="15"/>
  <c r="K342" i="15"/>
  <c r="G344" i="15"/>
  <c r="K345" i="15"/>
  <c r="G347" i="15"/>
  <c r="K348" i="15"/>
  <c r="G350" i="15"/>
  <c r="K351" i="15"/>
  <c r="G353" i="15"/>
  <c r="K354" i="15"/>
  <c r="G356" i="15"/>
  <c r="K357" i="15"/>
  <c r="G359" i="15"/>
  <c r="K360" i="15"/>
  <c r="G362" i="15"/>
  <c r="K363" i="15"/>
  <c r="G365" i="15"/>
  <c r="K366" i="15"/>
  <c r="G368" i="15"/>
  <c r="K369" i="15"/>
  <c r="G371" i="15"/>
  <c r="K372" i="15"/>
  <c r="G374" i="15"/>
  <c r="K375" i="15"/>
  <c r="G377" i="15"/>
  <c r="K378" i="15"/>
  <c r="G380" i="15"/>
  <c r="K381" i="15"/>
  <c r="G383" i="15"/>
  <c r="K384" i="15"/>
  <c r="G386" i="15"/>
  <c r="K387" i="15"/>
  <c r="G389" i="15"/>
  <c r="K390" i="15"/>
  <c r="G392" i="15"/>
  <c r="K393" i="15"/>
  <c r="G395" i="15"/>
  <c r="K396" i="15"/>
  <c r="G398" i="15"/>
  <c r="K399" i="15"/>
  <c r="G401" i="15"/>
  <c r="K402" i="15"/>
  <c r="G404" i="15"/>
  <c r="K405" i="15"/>
  <c r="G407" i="15"/>
  <c r="K408" i="15"/>
  <c r="G410" i="15"/>
  <c r="K411" i="15"/>
  <c r="G413" i="15"/>
  <c r="K414" i="15"/>
  <c r="G416" i="15"/>
  <c r="K417" i="15"/>
  <c r="G419" i="15"/>
  <c r="K420" i="15"/>
  <c r="G422" i="15"/>
  <c r="K423" i="15"/>
  <c r="G425" i="15"/>
  <c r="K426" i="15"/>
  <c r="G428" i="15"/>
  <c r="K429" i="15"/>
  <c r="G431" i="15"/>
  <c r="K432" i="15"/>
  <c r="G434" i="15"/>
  <c r="K435" i="15"/>
  <c r="G437" i="15"/>
  <c r="K438" i="15"/>
  <c r="G440" i="15"/>
  <c r="K441" i="15"/>
  <c r="G443" i="15"/>
  <c r="K444" i="15"/>
  <c r="G446" i="15"/>
  <c r="K447" i="15"/>
  <c r="G449" i="15"/>
  <c r="K450" i="15"/>
  <c r="G452" i="15"/>
  <c r="K453" i="15"/>
  <c r="G455" i="15"/>
  <c r="K456" i="15"/>
  <c r="H58" i="15"/>
  <c r="H112" i="15"/>
  <c r="L158" i="15"/>
  <c r="G194" i="15"/>
  <c r="K207" i="15"/>
  <c r="G221" i="15"/>
  <c r="K234" i="15"/>
  <c r="G248" i="15"/>
  <c r="K261" i="15"/>
  <c r="G275" i="15"/>
  <c r="K288" i="15"/>
  <c r="G302" i="15"/>
  <c r="K315" i="15"/>
  <c r="N328" i="15"/>
  <c r="M334" i="15"/>
  <c r="I339" i="15"/>
  <c r="M343" i="15"/>
  <c r="I348" i="15"/>
  <c r="M352" i="15"/>
  <c r="I357" i="15"/>
  <c r="M361" i="15"/>
  <c r="I366" i="15"/>
  <c r="H370" i="15"/>
  <c r="N373" i="15"/>
  <c r="K377" i="15"/>
  <c r="I381" i="15"/>
  <c r="N384" i="15"/>
  <c r="H388" i="15"/>
  <c r="N391" i="15"/>
  <c r="K395" i="15"/>
  <c r="I399" i="15"/>
  <c r="N402" i="15"/>
  <c r="H406" i="15"/>
  <c r="N409" i="15"/>
  <c r="K413" i="15"/>
  <c r="I417" i="15"/>
  <c r="N420" i="15"/>
  <c r="H424" i="15"/>
  <c r="N427" i="15"/>
  <c r="K431" i="15"/>
  <c r="I435" i="15"/>
  <c r="N438" i="15"/>
  <c r="H442" i="15"/>
  <c r="N445" i="15"/>
  <c r="K449" i="15"/>
  <c r="I453" i="15"/>
  <c r="L456" i="15"/>
  <c r="L458" i="15"/>
  <c r="I460" i="15"/>
  <c r="M461" i="15"/>
  <c r="I463" i="15"/>
  <c r="M464" i="15"/>
  <c r="I466" i="15"/>
  <c r="M467" i="15"/>
  <c r="I469" i="15"/>
  <c r="M470" i="15"/>
  <c r="I472" i="15"/>
  <c r="M473" i="15"/>
  <c r="I475" i="15"/>
  <c r="M476" i="15"/>
  <c r="I478" i="15"/>
  <c r="M479" i="15"/>
  <c r="I481" i="15"/>
  <c r="M482" i="15"/>
  <c r="I484" i="15"/>
  <c r="M485" i="15"/>
  <c r="I487" i="15"/>
  <c r="M488" i="15"/>
  <c r="I490" i="15"/>
  <c r="M491" i="15"/>
  <c r="I493" i="15"/>
  <c r="M494" i="15"/>
  <c r="I496" i="15"/>
  <c r="M497" i="15"/>
  <c r="I499" i="15"/>
  <c r="M500" i="15"/>
  <c r="I502" i="15"/>
  <c r="M503" i="15"/>
  <c r="I505" i="15"/>
  <c r="M506" i="15"/>
  <c r="I508" i="15"/>
  <c r="M509" i="15"/>
  <c r="I511" i="15"/>
  <c r="M512" i="15"/>
  <c r="I514" i="15"/>
  <c r="M515" i="15"/>
  <c r="I517" i="15"/>
  <c r="M518" i="15"/>
  <c r="I520" i="15"/>
  <c r="M521" i="15"/>
  <c r="I523" i="15"/>
  <c r="M524" i="15"/>
  <c r="I526" i="15"/>
  <c r="M527" i="15"/>
  <c r="I529" i="15"/>
  <c r="M530" i="15"/>
  <c r="I532" i="15"/>
  <c r="M533" i="15"/>
  <c r="I535" i="15"/>
  <c r="M536" i="15"/>
  <c r="I538" i="15"/>
  <c r="M539" i="15"/>
  <c r="I541" i="15"/>
  <c r="M542" i="15"/>
  <c r="I544" i="15"/>
  <c r="M545" i="15"/>
  <c r="I547" i="15"/>
  <c r="M548" i="15"/>
  <c r="I550" i="15"/>
  <c r="M551" i="15"/>
  <c r="I553" i="15"/>
  <c r="M554" i="15"/>
  <c r="I556" i="15"/>
  <c r="M557" i="15"/>
  <c r="I559" i="15"/>
  <c r="M560" i="15"/>
  <c r="I562" i="15"/>
  <c r="M563" i="15"/>
  <c r="I565" i="15"/>
  <c r="M566" i="15"/>
  <c r="I568" i="15"/>
  <c r="M569" i="15"/>
  <c r="I571" i="15"/>
  <c r="M572" i="15"/>
  <c r="I574" i="15"/>
  <c r="M575" i="15"/>
  <c r="H4" i="15"/>
  <c r="M61" i="15"/>
  <c r="M115" i="15"/>
  <c r="L161" i="15"/>
  <c r="G195" i="15"/>
  <c r="K208" i="15"/>
  <c r="G222" i="15"/>
  <c r="K235" i="15"/>
  <c r="G249" i="15"/>
  <c r="K262" i="15"/>
  <c r="G276" i="15"/>
  <c r="K289" i="15"/>
  <c r="G303" i="15"/>
  <c r="K316" i="15"/>
  <c r="G329" i="15"/>
  <c r="N334" i="15"/>
  <c r="J339" i="15"/>
  <c r="N343" i="15"/>
  <c r="J348" i="15"/>
  <c r="N352" i="15"/>
  <c r="J357" i="15"/>
  <c r="N361" i="15"/>
  <c r="J366" i="15"/>
  <c r="M370" i="15"/>
  <c r="J374" i="15"/>
  <c r="L377" i="15"/>
  <c r="J381" i="15"/>
  <c r="G385" i="15"/>
  <c r="M388" i="15"/>
  <c r="J392" i="15"/>
  <c r="L395" i="15"/>
  <c r="J399" i="15"/>
  <c r="G403" i="15"/>
  <c r="M406" i="15"/>
  <c r="J410" i="15"/>
  <c r="L413" i="15"/>
  <c r="J417" i="15"/>
  <c r="G421" i="15"/>
  <c r="M424" i="15"/>
  <c r="J428" i="15"/>
  <c r="L431" i="15"/>
  <c r="J435" i="15"/>
  <c r="G439" i="15"/>
  <c r="M442" i="15"/>
  <c r="J446" i="15"/>
  <c r="L449" i="15"/>
  <c r="J453" i="15"/>
  <c r="N456" i="15"/>
  <c r="M458" i="15"/>
  <c r="J460" i="15"/>
  <c r="N461" i="15"/>
  <c r="J463" i="15"/>
  <c r="N464" i="15"/>
  <c r="J466" i="15"/>
  <c r="N467" i="15"/>
  <c r="J469" i="15"/>
  <c r="N470" i="15"/>
  <c r="J472" i="15"/>
  <c r="N473" i="15"/>
  <c r="J475" i="15"/>
  <c r="N476" i="15"/>
  <c r="J478" i="15"/>
  <c r="N479" i="15"/>
  <c r="J481" i="15"/>
  <c r="N482" i="15"/>
  <c r="J484" i="15"/>
  <c r="N485" i="15"/>
  <c r="J487" i="15"/>
  <c r="N488" i="15"/>
  <c r="J490" i="15"/>
  <c r="N491" i="15"/>
  <c r="J493" i="15"/>
  <c r="N494" i="15"/>
  <c r="J496" i="15"/>
  <c r="N497" i="15"/>
  <c r="J499" i="15"/>
  <c r="N500" i="15"/>
  <c r="J502" i="15"/>
  <c r="N503" i="15"/>
  <c r="J505" i="15"/>
  <c r="N506" i="15"/>
  <c r="J508" i="15"/>
  <c r="N509" i="15"/>
  <c r="J511" i="15"/>
  <c r="N512" i="15"/>
  <c r="J514" i="15"/>
  <c r="N515" i="15"/>
  <c r="J517" i="15"/>
  <c r="N518" i="15"/>
  <c r="J520" i="15"/>
  <c r="N521" i="15"/>
  <c r="J523" i="15"/>
  <c r="N524" i="15"/>
  <c r="J526" i="15"/>
  <c r="N527" i="15"/>
  <c r="J529" i="15"/>
  <c r="N530" i="15"/>
  <c r="J532" i="15"/>
  <c r="N533" i="15"/>
  <c r="J535" i="15"/>
  <c r="N536" i="15"/>
  <c r="J538" i="15"/>
  <c r="N539" i="15"/>
  <c r="J541" i="15"/>
  <c r="N542" i="15"/>
  <c r="J544" i="15"/>
  <c r="N545" i="15"/>
  <c r="J547" i="15"/>
  <c r="N548" i="15"/>
  <c r="J550" i="15"/>
  <c r="N551" i="15"/>
  <c r="J553" i="15"/>
  <c r="N554" i="15"/>
  <c r="J556" i="15"/>
  <c r="N557" i="15"/>
  <c r="J559" i="15"/>
  <c r="N560" i="15"/>
  <c r="J562" i="15"/>
  <c r="N563" i="15"/>
  <c r="J565" i="15"/>
  <c r="N566" i="15"/>
  <c r="J568" i="15"/>
  <c r="N569" i="15"/>
  <c r="J571" i="15"/>
  <c r="N572" i="15"/>
  <c r="J574" i="15"/>
  <c r="N575" i="15"/>
  <c r="I13" i="15"/>
  <c r="L68" i="15"/>
  <c r="L122" i="15"/>
  <c r="I166" i="15"/>
  <c r="L196" i="15"/>
  <c r="H210" i="15"/>
  <c r="L223" i="15"/>
  <c r="H237" i="15"/>
  <c r="L250" i="15"/>
  <c r="H264" i="15"/>
  <c r="L277" i="15"/>
  <c r="H291" i="15"/>
  <c r="L304" i="15"/>
  <c r="H318" i="15"/>
  <c r="K330" i="15"/>
  <c r="K335" i="15"/>
  <c r="G340" i="15"/>
  <c r="K344" i="15"/>
  <c r="G349" i="15"/>
  <c r="K353" i="15"/>
  <c r="G358" i="15"/>
  <c r="K362" i="15"/>
  <c r="G367" i="15"/>
  <c r="N370" i="15"/>
  <c r="K374" i="15"/>
  <c r="I378" i="15"/>
  <c r="N381" i="15"/>
  <c r="H385" i="15"/>
  <c r="N388" i="15"/>
  <c r="K392" i="15"/>
  <c r="I396" i="15"/>
  <c r="N399" i="15"/>
  <c r="H403" i="15"/>
  <c r="N406" i="15"/>
  <c r="K410" i="15"/>
  <c r="I414" i="15"/>
  <c r="N417" i="15"/>
  <c r="H421" i="15"/>
  <c r="N424" i="15"/>
  <c r="K428" i="15"/>
  <c r="I432" i="15"/>
  <c r="N435" i="15"/>
  <c r="H439" i="15"/>
  <c r="N442" i="15"/>
  <c r="K446" i="15"/>
  <c r="I450" i="15"/>
  <c r="N453" i="15"/>
  <c r="G457" i="15"/>
  <c r="N458" i="15"/>
  <c r="K460" i="15"/>
  <c r="G462" i="15"/>
  <c r="K463" i="15"/>
  <c r="G465" i="15"/>
  <c r="K466" i="15"/>
  <c r="G468" i="15"/>
  <c r="K469" i="15"/>
  <c r="G471" i="15"/>
  <c r="K472" i="15"/>
  <c r="G474" i="15"/>
  <c r="K475" i="15"/>
  <c r="G477" i="15"/>
  <c r="K478" i="15"/>
  <c r="G480" i="15"/>
  <c r="K481" i="15"/>
  <c r="G483" i="15"/>
  <c r="K484" i="15"/>
  <c r="G486" i="15"/>
  <c r="K487" i="15"/>
  <c r="G489" i="15"/>
  <c r="K490" i="15"/>
  <c r="G492" i="15"/>
  <c r="K493" i="15"/>
  <c r="G495" i="15"/>
  <c r="K496" i="15"/>
  <c r="G498" i="15"/>
  <c r="K499" i="15"/>
  <c r="G501" i="15"/>
  <c r="K502" i="15"/>
  <c r="G504" i="15"/>
  <c r="K505" i="15"/>
  <c r="G507" i="15"/>
  <c r="K508" i="15"/>
  <c r="G510" i="15"/>
  <c r="K511" i="15"/>
  <c r="G513" i="15"/>
  <c r="K514" i="15"/>
  <c r="G516" i="15"/>
  <c r="K517" i="15"/>
  <c r="G519" i="15"/>
  <c r="K520" i="15"/>
  <c r="G522" i="15"/>
  <c r="K523" i="15"/>
  <c r="G525" i="15"/>
  <c r="K526" i="15"/>
  <c r="G528" i="15"/>
  <c r="K529" i="15"/>
  <c r="G531" i="15"/>
  <c r="K532" i="15"/>
  <c r="G534" i="15"/>
  <c r="K535" i="15"/>
  <c r="G537" i="15"/>
  <c r="K538" i="15"/>
  <c r="G540" i="15"/>
  <c r="K541" i="15"/>
  <c r="G543" i="15"/>
  <c r="K544" i="15"/>
  <c r="G546" i="15"/>
  <c r="K547" i="15"/>
  <c r="G549" i="15"/>
  <c r="K550" i="15"/>
  <c r="G552" i="15"/>
  <c r="K553" i="15"/>
  <c r="G555" i="15"/>
  <c r="K556" i="15"/>
  <c r="G558" i="15"/>
  <c r="K559" i="15"/>
  <c r="G561" i="15"/>
  <c r="K562" i="15"/>
  <c r="G564" i="15"/>
  <c r="K565" i="15"/>
  <c r="G567" i="15"/>
  <c r="K568" i="15"/>
  <c r="G570" i="15"/>
  <c r="K571" i="15"/>
  <c r="G573" i="15"/>
  <c r="K574" i="15"/>
  <c r="G576" i="15"/>
  <c r="M14" i="15"/>
  <c r="I69" i="15"/>
  <c r="I123" i="15"/>
  <c r="H167" i="15"/>
  <c r="N196" i="15"/>
  <c r="J210" i="15"/>
  <c r="N223" i="15"/>
  <c r="J237" i="15"/>
  <c r="N250" i="15"/>
  <c r="J264" i="15"/>
  <c r="N277" i="15"/>
  <c r="J291" i="15"/>
  <c r="N304" i="15"/>
  <c r="J318" i="15"/>
  <c r="N330" i="15"/>
  <c r="L335" i="15"/>
  <c r="H340" i="15"/>
  <c r="L344" i="15"/>
  <c r="H349" i="15"/>
  <c r="L353" i="15"/>
  <c r="H358" i="15"/>
  <c r="L362" i="15"/>
  <c r="H367" i="15"/>
  <c r="J371" i="15"/>
  <c r="L374" i="15"/>
  <c r="J378" i="15"/>
  <c r="G382" i="15"/>
  <c r="M385" i="15"/>
  <c r="J389" i="15"/>
  <c r="L392" i="15"/>
  <c r="J396" i="15"/>
  <c r="G400" i="15"/>
  <c r="M403" i="15"/>
  <c r="J407" i="15"/>
  <c r="L410" i="15"/>
  <c r="J414" i="15"/>
  <c r="G418" i="15"/>
  <c r="M421" i="15"/>
  <c r="J425" i="15"/>
  <c r="L428" i="15"/>
  <c r="J432" i="15"/>
  <c r="G436" i="15"/>
  <c r="M439" i="15"/>
  <c r="J443" i="15"/>
  <c r="L446" i="15"/>
  <c r="J450" i="15"/>
  <c r="G454" i="15"/>
  <c r="H457" i="15"/>
  <c r="H459" i="15"/>
  <c r="L460" i="15"/>
  <c r="H462" i="15"/>
  <c r="L463" i="15"/>
  <c r="H465" i="15"/>
  <c r="L466" i="15"/>
  <c r="H468" i="15"/>
  <c r="L469" i="15"/>
  <c r="H471" i="15"/>
  <c r="L472" i="15"/>
  <c r="H474" i="15"/>
  <c r="L475" i="15"/>
  <c r="H477" i="15"/>
  <c r="L478" i="15"/>
  <c r="H480" i="15"/>
  <c r="L481" i="15"/>
  <c r="H483" i="15"/>
  <c r="L484" i="15"/>
  <c r="H486" i="15"/>
  <c r="L487" i="15"/>
  <c r="H489" i="15"/>
  <c r="L490" i="15"/>
  <c r="H492" i="15"/>
  <c r="L493" i="15"/>
  <c r="H495" i="15"/>
  <c r="L496" i="15"/>
  <c r="H498" i="15"/>
  <c r="L499" i="15"/>
  <c r="H501" i="15"/>
  <c r="L502" i="15"/>
  <c r="H504" i="15"/>
  <c r="L505" i="15"/>
  <c r="H507" i="15"/>
  <c r="L508" i="15"/>
  <c r="H510" i="15"/>
  <c r="L511" i="15"/>
  <c r="H513" i="15"/>
  <c r="L514" i="15"/>
  <c r="H516" i="15"/>
  <c r="L517" i="15"/>
  <c r="H519" i="15"/>
  <c r="L520" i="15"/>
  <c r="H522" i="15"/>
  <c r="L523" i="15"/>
  <c r="H525" i="15"/>
  <c r="L526" i="15"/>
  <c r="H528" i="15"/>
  <c r="L529" i="15"/>
  <c r="H531" i="15"/>
  <c r="L532" i="15"/>
  <c r="H534" i="15"/>
  <c r="L535" i="15"/>
  <c r="H537" i="15"/>
  <c r="L538" i="15"/>
  <c r="H540" i="15"/>
  <c r="L541" i="15"/>
  <c r="H543" i="15"/>
  <c r="L544" i="15"/>
  <c r="H546" i="15"/>
  <c r="L547" i="15"/>
  <c r="H549" i="15"/>
  <c r="L550" i="15"/>
  <c r="H552" i="15"/>
  <c r="L553" i="15"/>
  <c r="H555" i="15"/>
  <c r="L556" i="15"/>
  <c r="H558" i="15"/>
  <c r="L559" i="15"/>
  <c r="H561" i="15"/>
  <c r="L562" i="15"/>
  <c r="H564" i="15"/>
  <c r="L565" i="15"/>
  <c r="H567" i="15"/>
  <c r="L568" i="15"/>
  <c r="H570" i="15"/>
  <c r="L571" i="15"/>
  <c r="H573" i="15"/>
  <c r="L574" i="15"/>
  <c r="H576" i="15"/>
  <c r="H22" i="15"/>
  <c r="H76" i="15"/>
  <c r="H130" i="15"/>
  <c r="H172" i="15"/>
  <c r="K198" i="15"/>
  <c r="G212" i="15"/>
  <c r="K225" i="15"/>
  <c r="G239" i="15"/>
  <c r="K252" i="15"/>
  <c r="G266" i="15"/>
  <c r="K279" i="15"/>
  <c r="G293" i="15"/>
  <c r="K306" i="15"/>
  <c r="G320" i="15"/>
  <c r="L331" i="15"/>
  <c r="I336" i="15"/>
  <c r="M340" i="15"/>
  <c r="I345" i="15"/>
  <c r="M349" i="15"/>
  <c r="I354" i="15"/>
  <c r="M358" i="15"/>
  <c r="I363" i="15"/>
  <c r="M367" i="15"/>
  <c r="K371" i="15"/>
  <c r="I375" i="15"/>
  <c r="N378" i="15"/>
  <c r="H382" i="15"/>
  <c r="N385" i="15"/>
  <c r="K389" i="15"/>
  <c r="I393" i="15"/>
  <c r="N396" i="15"/>
  <c r="H400" i="15"/>
  <c r="N403" i="15"/>
  <c r="K407" i="15"/>
  <c r="I411" i="15"/>
  <c r="N414" i="15"/>
  <c r="H418" i="15"/>
  <c r="N421" i="15"/>
  <c r="K425" i="15"/>
  <c r="I429" i="15"/>
  <c r="N432" i="15"/>
  <c r="H436" i="15"/>
  <c r="N439" i="15"/>
  <c r="K443" i="15"/>
  <c r="I447" i="15"/>
  <c r="N450" i="15"/>
  <c r="H454" i="15"/>
  <c r="I457" i="15"/>
  <c r="I459" i="15"/>
  <c r="M460" i="15"/>
  <c r="I462" i="15"/>
  <c r="M463" i="15"/>
  <c r="I465" i="15"/>
  <c r="M466" i="15"/>
  <c r="I468" i="15"/>
  <c r="M469" i="15"/>
  <c r="I471" i="15"/>
  <c r="M472" i="15"/>
  <c r="I474" i="15"/>
  <c r="M475" i="15"/>
  <c r="I477" i="15"/>
  <c r="M478" i="15"/>
  <c r="I480" i="15"/>
  <c r="M481" i="15"/>
  <c r="I483" i="15"/>
  <c r="M484" i="15"/>
  <c r="I486" i="15"/>
  <c r="M487" i="15"/>
  <c r="I489" i="15"/>
  <c r="M490" i="15"/>
  <c r="I492" i="15"/>
  <c r="M493" i="15"/>
  <c r="I495" i="15"/>
  <c r="M496" i="15"/>
  <c r="I498" i="15"/>
  <c r="M499" i="15"/>
  <c r="I501" i="15"/>
  <c r="M502" i="15"/>
  <c r="I504" i="15"/>
  <c r="M505" i="15"/>
  <c r="I507" i="15"/>
  <c r="M508" i="15"/>
  <c r="I510" i="15"/>
  <c r="M511" i="15"/>
  <c r="I513" i="15"/>
  <c r="M514" i="15"/>
  <c r="I516" i="15"/>
  <c r="M517" i="15"/>
  <c r="I519" i="15"/>
  <c r="M520" i="15"/>
  <c r="I522" i="15"/>
  <c r="M523" i="15"/>
  <c r="I525" i="15"/>
  <c r="M526" i="15"/>
  <c r="I528" i="15"/>
  <c r="M529" i="15"/>
  <c r="I531" i="15"/>
  <c r="M532" i="15"/>
  <c r="I534" i="15"/>
  <c r="M535" i="15"/>
  <c r="I537" i="15"/>
  <c r="M538" i="15"/>
  <c r="I540" i="15"/>
  <c r="M541" i="15"/>
  <c r="I543" i="15"/>
  <c r="M544" i="15"/>
  <c r="I546" i="15"/>
  <c r="M547" i="15"/>
  <c r="I549" i="15"/>
  <c r="M550" i="15"/>
  <c r="I552" i="15"/>
  <c r="M553" i="15"/>
  <c r="I555" i="15"/>
  <c r="M556" i="15"/>
  <c r="I558" i="15"/>
  <c r="M559" i="15"/>
  <c r="I561" i="15"/>
  <c r="M562" i="15"/>
  <c r="I564" i="15"/>
  <c r="M565" i="15"/>
  <c r="I567" i="15"/>
  <c r="M568" i="15"/>
  <c r="I570" i="15"/>
  <c r="M571" i="15"/>
  <c r="I573" i="15"/>
  <c r="M574" i="15"/>
  <c r="M25" i="15"/>
  <c r="M79" i="15"/>
  <c r="M133" i="15"/>
  <c r="H175" i="15"/>
  <c r="K199" i="15"/>
  <c r="G213" i="15"/>
  <c r="K226" i="15"/>
  <c r="G240" i="15"/>
  <c r="K253" i="15"/>
  <c r="G267" i="15"/>
  <c r="K280" i="15"/>
  <c r="G294" i="15"/>
  <c r="K307" i="15"/>
  <c r="G321" i="15"/>
  <c r="M331" i="15"/>
  <c r="J336" i="15"/>
  <c r="N340" i="15"/>
  <c r="J345" i="15"/>
  <c r="N349" i="15"/>
  <c r="J354" i="15"/>
  <c r="N358" i="15"/>
  <c r="J363" i="15"/>
  <c r="N367" i="15"/>
  <c r="L371" i="15"/>
  <c r="J375" i="15"/>
  <c r="G379" i="15"/>
  <c r="M382" i="15"/>
  <c r="J386" i="15"/>
  <c r="L389" i="15"/>
  <c r="J393" i="15"/>
  <c r="G397" i="15"/>
  <c r="M400" i="15"/>
  <c r="J404" i="15"/>
  <c r="L407" i="15"/>
  <c r="J411" i="15"/>
  <c r="G415" i="15"/>
  <c r="M418" i="15"/>
  <c r="J422" i="15"/>
  <c r="L425" i="15"/>
  <c r="J429" i="15"/>
  <c r="G433" i="15"/>
  <c r="M436" i="15"/>
  <c r="J440" i="15"/>
  <c r="L443" i="15"/>
  <c r="J447" i="15"/>
  <c r="G451" i="15"/>
  <c r="M454" i="15"/>
  <c r="M457" i="15"/>
  <c r="J459" i="15"/>
  <c r="N460" i="15"/>
  <c r="J462" i="15"/>
  <c r="N463" i="15"/>
  <c r="J465" i="15"/>
  <c r="N466" i="15"/>
  <c r="J468" i="15"/>
  <c r="N469" i="15"/>
  <c r="J471" i="15"/>
  <c r="N472" i="15"/>
  <c r="J474" i="15"/>
  <c r="N475" i="15"/>
  <c r="J477" i="15"/>
  <c r="N478" i="15"/>
  <c r="J480" i="15"/>
  <c r="N481" i="15"/>
  <c r="J483" i="15"/>
  <c r="N484" i="15"/>
  <c r="J486" i="15"/>
  <c r="N487" i="15"/>
  <c r="J489" i="15"/>
  <c r="N490" i="15"/>
  <c r="J492" i="15"/>
  <c r="N493" i="15"/>
  <c r="J495" i="15"/>
  <c r="N496" i="15"/>
  <c r="J498" i="15"/>
  <c r="N499" i="15"/>
  <c r="J501" i="15"/>
  <c r="N502" i="15"/>
  <c r="J504" i="15"/>
  <c r="N505" i="15"/>
  <c r="J507" i="15"/>
  <c r="N508" i="15"/>
  <c r="J510" i="15"/>
  <c r="N511" i="15"/>
  <c r="J513" i="15"/>
  <c r="N514" i="15"/>
  <c r="J516" i="15"/>
  <c r="N517" i="15"/>
  <c r="J519" i="15"/>
  <c r="N520" i="15"/>
  <c r="J522" i="15"/>
  <c r="N523" i="15"/>
  <c r="J525" i="15"/>
  <c r="N526" i="15"/>
  <c r="J528" i="15"/>
  <c r="N529" i="15"/>
  <c r="J531" i="15"/>
  <c r="N532" i="15"/>
  <c r="J534" i="15"/>
  <c r="N535" i="15"/>
  <c r="J537" i="15"/>
  <c r="N538" i="15"/>
  <c r="J540" i="15"/>
  <c r="N541" i="15"/>
  <c r="J543" i="15"/>
  <c r="N544" i="15"/>
  <c r="J546" i="15"/>
  <c r="N547" i="15"/>
  <c r="J549" i="15"/>
  <c r="N550" i="15"/>
  <c r="J552" i="15"/>
  <c r="N553" i="15"/>
  <c r="J555" i="15"/>
  <c r="N556" i="15"/>
  <c r="J558" i="15"/>
  <c r="N559" i="15"/>
  <c r="J561" i="15"/>
  <c r="N562" i="15"/>
  <c r="J564" i="15"/>
  <c r="N565" i="15"/>
  <c r="J567" i="15"/>
  <c r="N568" i="15"/>
  <c r="J570" i="15"/>
  <c r="N571" i="15"/>
  <c r="J573" i="15"/>
  <c r="N574" i="15"/>
  <c r="J576" i="15"/>
  <c r="L32" i="15"/>
  <c r="L86" i="15"/>
  <c r="I139" i="15"/>
  <c r="M179" i="15"/>
  <c r="H201" i="15"/>
  <c r="L214" i="15"/>
  <c r="H228" i="15"/>
  <c r="L241" i="15"/>
  <c r="H255" i="15"/>
  <c r="L268" i="15"/>
  <c r="H282" i="15"/>
  <c r="L295" i="15"/>
  <c r="H309" i="15"/>
  <c r="L322" i="15"/>
  <c r="J332" i="15"/>
  <c r="G337" i="15"/>
  <c r="K341" i="15"/>
  <c r="G346" i="15"/>
  <c r="K350" i="15"/>
  <c r="G355" i="15"/>
  <c r="K359" i="15"/>
  <c r="G364" i="15"/>
  <c r="K368" i="15"/>
  <c r="I372" i="15"/>
  <c r="N375" i="15"/>
  <c r="H379" i="15"/>
  <c r="N382" i="15"/>
  <c r="K386" i="15"/>
  <c r="I390" i="15"/>
  <c r="N393" i="15"/>
  <c r="H397" i="15"/>
  <c r="N400" i="15"/>
  <c r="K404" i="15"/>
  <c r="I408" i="15"/>
  <c r="N411" i="15"/>
  <c r="H415" i="15"/>
  <c r="N418" i="15"/>
  <c r="K422" i="15"/>
  <c r="I426" i="15"/>
  <c r="N429" i="15"/>
  <c r="H433" i="15"/>
  <c r="N436" i="15"/>
  <c r="K440" i="15"/>
  <c r="I444" i="15"/>
  <c r="N447" i="15"/>
  <c r="H451" i="15"/>
  <c r="N454" i="15"/>
  <c r="N457" i="15"/>
  <c r="K459" i="15"/>
  <c r="G461" i="15"/>
  <c r="K462" i="15"/>
  <c r="G464" i="15"/>
  <c r="K465" i="15"/>
  <c r="G467" i="15"/>
  <c r="K468" i="15"/>
  <c r="G470" i="15"/>
  <c r="K471" i="15"/>
  <c r="G473" i="15"/>
  <c r="K474" i="15"/>
  <c r="G476" i="15"/>
  <c r="K477" i="15"/>
  <c r="G479" i="15"/>
  <c r="K480" i="15"/>
  <c r="G482" i="15"/>
  <c r="K483" i="15"/>
  <c r="G485" i="15"/>
  <c r="K486" i="15"/>
  <c r="G488" i="15"/>
  <c r="K489" i="15"/>
  <c r="G491" i="15"/>
  <c r="K492" i="15"/>
  <c r="G494" i="15"/>
  <c r="K495" i="15"/>
  <c r="G497" i="15"/>
  <c r="K498" i="15"/>
  <c r="G500" i="15"/>
  <c r="K501" i="15"/>
  <c r="G503" i="15"/>
  <c r="K504" i="15"/>
  <c r="G506" i="15"/>
  <c r="K507" i="15"/>
  <c r="G509" i="15"/>
  <c r="K510" i="15"/>
  <c r="G512" i="15"/>
  <c r="K513" i="15"/>
  <c r="G515" i="15"/>
  <c r="K516" i="15"/>
  <c r="G518" i="15"/>
  <c r="K519" i="15"/>
  <c r="G521" i="15"/>
  <c r="K522" i="15"/>
  <c r="G524" i="15"/>
  <c r="K525" i="15"/>
  <c r="G527" i="15"/>
  <c r="K528" i="15"/>
  <c r="G530" i="15"/>
  <c r="K531" i="15"/>
  <c r="G533" i="15"/>
  <c r="K534" i="15"/>
  <c r="G536" i="15"/>
  <c r="K537" i="15"/>
  <c r="G539" i="15"/>
  <c r="K540" i="15"/>
  <c r="G542" i="15"/>
  <c r="K543" i="15"/>
  <c r="G545" i="15"/>
  <c r="K546" i="15"/>
  <c r="G548" i="15"/>
  <c r="K549" i="15"/>
  <c r="G551" i="15"/>
  <c r="K552" i="15"/>
  <c r="G554" i="15"/>
  <c r="K555" i="15"/>
  <c r="G557" i="15"/>
  <c r="K558" i="15"/>
  <c r="G560" i="15"/>
  <c r="K561" i="15"/>
  <c r="G563" i="15"/>
  <c r="K564" i="15"/>
  <c r="G566" i="15"/>
  <c r="K567" i="15"/>
  <c r="G569" i="15"/>
  <c r="K570" i="15"/>
  <c r="G572" i="15"/>
  <c r="K573" i="15"/>
  <c r="G575" i="15"/>
  <c r="K576" i="15"/>
  <c r="I33" i="15"/>
  <c r="I87" i="15"/>
  <c r="H140" i="15"/>
  <c r="L180" i="15"/>
  <c r="J201" i="15"/>
  <c r="N214" i="15"/>
  <c r="J228" i="15"/>
  <c r="N241" i="15"/>
  <c r="J255" i="15"/>
  <c r="N268" i="15"/>
  <c r="J282" i="15"/>
  <c r="N295" i="15"/>
  <c r="J309" i="15"/>
  <c r="N322" i="15"/>
  <c r="K332" i="15"/>
  <c r="H337" i="15"/>
  <c r="L341" i="15"/>
  <c r="H346" i="15"/>
  <c r="L350" i="15"/>
  <c r="H355" i="15"/>
  <c r="L359" i="15"/>
  <c r="H364" i="15"/>
  <c r="L368" i="15"/>
  <c r="J372" i="15"/>
  <c r="G376" i="15"/>
  <c r="M379" i="15"/>
  <c r="J383" i="15"/>
  <c r="L386" i="15"/>
  <c r="J390" i="15"/>
  <c r="G394" i="15"/>
  <c r="M397" i="15"/>
  <c r="J401" i="15"/>
  <c r="L404" i="15"/>
  <c r="J408" i="15"/>
  <c r="G412" i="15"/>
  <c r="M415" i="15"/>
  <c r="J419" i="15"/>
  <c r="L422" i="15"/>
  <c r="J426" i="15"/>
  <c r="G430" i="15"/>
  <c r="M433" i="15"/>
  <c r="J437" i="15"/>
  <c r="L440" i="15"/>
  <c r="J444" i="15"/>
  <c r="G448" i="15"/>
  <c r="M451" i="15"/>
  <c r="J455" i="15"/>
  <c r="G458" i="15"/>
  <c r="L459" i="15"/>
  <c r="H461" i="15"/>
  <c r="L462" i="15"/>
  <c r="H464" i="15"/>
  <c r="L465" i="15"/>
  <c r="H467" i="15"/>
  <c r="L468" i="15"/>
  <c r="H470" i="15"/>
  <c r="L471" i="15"/>
  <c r="H473" i="15"/>
  <c r="L474" i="15"/>
  <c r="H476" i="15"/>
  <c r="L477" i="15"/>
  <c r="H479" i="15"/>
  <c r="L480" i="15"/>
  <c r="H482" i="15"/>
  <c r="L483" i="15"/>
  <c r="H485" i="15"/>
  <c r="L486" i="15"/>
  <c r="H488" i="15"/>
  <c r="L489" i="15"/>
  <c r="H491" i="15"/>
  <c r="L492" i="15"/>
  <c r="H494" i="15"/>
  <c r="L495" i="15"/>
  <c r="H497" i="15"/>
  <c r="L498" i="15"/>
  <c r="H500" i="15"/>
  <c r="L501" i="15"/>
  <c r="H503" i="15"/>
  <c r="L504" i="15"/>
  <c r="H506" i="15"/>
  <c r="L507" i="15"/>
  <c r="H509" i="15"/>
  <c r="L510" i="15"/>
  <c r="H512" i="15"/>
  <c r="L513" i="15"/>
  <c r="H515" i="15"/>
  <c r="L516" i="15"/>
  <c r="H518" i="15"/>
  <c r="L519" i="15"/>
  <c r="H521" i="15"/>
  <c r="L522" i="15"/>
  <c r="H524" i="15"/>
  <c r="L525" i="15"/>
  <c r="H527" i="15"/>
  <c r="L528" i="15"/>
  <c r="H530" i="15"/>
  <c r="L531" i="15"/>
  <c r="H533" i="15"/>
  <c r="L534" i="15"/>
  <c r="H536" i="15"/>
  <c r="L537" i="15"/>
  <c r="H539" i="15"/>
  <c r="L540" i="15"/>
  <c r="H542" i="15"/>
  <c r="L543" i="15"/>
  <c r="H545" i="15"/>
  <c r="L546" i="15"/>
  <c r="H548" i="15"/>
  <c r="L549" i="15"/>
  <c r="H551" i="15"/>
  <c r="L552" i="15"/>
  <c r="H554" i="15"/>
  <c r="L555" i="15"/>
  <c r="H557" i="15"/>
  <c r="L558" i="15"/>
  <c r="H560" i="15"/>
  <c r="L561" i="15"/>
  <c r="H563" i="15"/>
  <c r="L564" i="15"/>
  <c r="H566" i="15"/>
  <c r="L567" i="15"/>
  <c r="H569" i="15"/>
  <c r="L570" i="15"/>
  <c r="H572" i="15"/>
  <c r="L573" i="15"/>
  <c r="H575" i="15"/>
  <c r="L576" i="15"/>
  <c r="H40" i="15"/>
  <c r="H94" i="15"/>
  <c r="H145" i="15"/>
  <c r="L185" i="15"/>
  <c r="G203" i="15"/>
  <c r="K216" i="15"/>
  <c r="G230" i="15"/>
  <c r="K243" i="15"/>
  <c r="G257" i="15"/>
  <c r="K270" i="15"/>
  <c r="G284" i="15"/>
  <c r="K297" i="15"/>
  <c r="G311" i="15"/>
  <c r="K324" i="15"/>
  <c r="I333" i="15"/>
  <c r="M337" i="15"/>
  <c r="I342" i="15"/>
  <c r="M346" i="15"/>
  <c r="I351" i="15"/>
  <c r="M355" i="15"/>
  <c r="I360" i="15"/>
  <c r="M364" i="15"/>
  <c r="I369" i="15"/>
  <c r="N372" i="15"/>
  <c r="H376" i="15"/>
  <c r="N379" i="15"/>
  <c r="K383" i="15"/>
  <c r="I387" i="15"/>
  <c r="N390" i="15"/>
  <c r="H394" i="15"/>
  <c r="N397" i="15"/>
  <c r="K401" i="15"/>
  <c r="I405" i="15"/>
  <c r="N408" i="15"/>
  <c r="H412" i="15"/>
  <c r="N415" i="15"/>
  <c r="K419" i="15"/>
  <c r="I423" i="15"/>
  <c r="N426" i="15"/>
  <c r="H430" i="15"/>
  <c r="N433" i="15"/>
  <c r="K437" i="15"/>
  <c r="I441" i="15"/>
  <c r="N444" i="15"/>
  <c r="H448" i="15"/>
  <c r="N451" i="15"/>
  <c r="K455" i="15"/>
  <c r="H458" i="15"/>
  <c r="M459" i="15"/>
  <c r="I461" i="15"/>
  <c r="M462" i="15"/>
  <c r="I464" i="15"/>
  <c r="M465" i="15"/>
  <c r="I467" i="15"/>
  <c r="M468" i="15"/>
  <c r="I470" i="15"/>
  <c r="M471" i="15"/>
  <c r="I473" i="15"/>
  <c r="M474" i="15"/>
  <c r="I476" i="15"/>
  <c r="M477" i="15"/>
  <c r="I479" i="15"/>
  <c r="M480" i="15"/>
  <c r="I482" i="15"/>
  <c r="M483" i="15"/>
  <c r="I485" i="15"/>
  <c r="M486" i="15"/>
  <c r="I488" i="15"/>
  <c r="M489" i="15"/>
  <c r="I491" i="15"/>
  <c r="M492" i="15"/>
  <c r="I494" i="15"/>
  <c r="M495" i="15"/>
  <c r="I497" i="15"/>
  <c r="M498" i="15"/>
  <c r="I500" i="15"/>
  <c r="M501" i="15"/>
  <c r="I503" i="15"/>
  <c r="M504" i="15"/>
  <c r="I506" i="15"/>
  <c r="M507" i="15"/>
  <c r="I509" i="15"/>
  <c r="M510" i="15"/>
  <c r="I512" i="15"/>
  <c r="M513" i="15"/>
  <c r="I515" i="15"/>
  <c r="M516" i="15"/>
  <c r="I518" i="15"/>
  <c r="M519" i="15"/>
  <c r="I521" i="15"/>
  <c r="M522" i="15"/>
  <c r="I524" i="15"/>
  <c r="M525" i="15"/>
  <c r="I527" i="15"/>
  <c r="M528" i="15"/>
  <c r="I530" i="15"/>
  <c r="M531" i="15"/>
  <c r="I533" i="15"/>
  <c r="M534" i="15"/>
  <c r="I536" i="15"/>
  <c r="M537" i="15"/>
  <c r="I539" i="15"/>
  <c r="M540" i="15"/>
  <c r="I542" i="15"/>
  <c r="M543" i="15"/>
  <c r="I545" i="15"/>
  <c r="M546" i="15"/>
  <c r="I548" i="15"/>
  <c r="M549" i="15"/>
  <c r="I551" i="15"/>
  <c r="M552" i="15"/>
  <c r="I554" i="15"/>
  <c r="M555" i="15"/>
  <c r="I557" i="15"/>
  <c r="M558" i="15"/>
  <c r="I560" i="15"/>
  <c r="M561" i="15"/>
  <c r="I563" i="15"/>
  <c r="M564" i="15"/>
  <c r="I566" i="15"/>
  <c r="M567" i="15"/>
  <c r="I569" i="15"/>
  <c r="M570" i="15"/>
  <c r="I572" i="15"/>
  <c r="M573" i="15"/>
  <c r="I575" i="15"/>
  <c r="I51" i="15"/>
  <c r="I105" i="15"/>
  <c r="L153" i="15"/>
  <c r="I192" i="15"/>
  <c r="N205" i="15"/>
  <c r="J219" i="15"/>
  <c r="N232" i="15"/>
  <c r="J246" i="15"/>
  <c r="N259" i="15"/>
  <c r="J273" i="15"/>
  <c r="N286" i="15"/>
  <c r="J300" i="15"/>
  <c r="N313" i="15"/>
  <c r="J327" i="15"/>
  <c r="H334" i="15"/>
  <c r="L338" i="15"/>
  <c r="H343" i="15"/>
  <c r="L347" i="15"/>
  <c r="H352" i="15"/>
  <c r="L356" i="15"/>
  <c r="H361" i="15"/>
  <c r="L365" i="15"/>
  <c r="G370" i="15"/>
  <c r="M373" i="15"/>
  <c r="J377" i="15"/>
  <c r="L380" i="15"/>
  <c r="J384" i="15"/>
  <c r="G388" i="15"/>
  <c r="M391" i="15"/>
  <c r="J395" i="15"/>
  <c r="L398" i="15"/>
  <c r="J402" i="15"/>
  <c r="G406" i="15"/>
  <c r="M409" i="15"/>
  <c r="J413" i="15"/>
  <c r="L416" i="15"/>
  <c r="J420" i="15"/>
  <c r="G424" i="15"/>
  <c r="M427" i="15"/>
  <c r="J431" i="15"/>
  <c r="L434" i="15"/>
  <c r="J438" i="15"/>
  <c r="G442" i="15"/>
  <c r="M445" i="15"/>
  <c r="J449" i="15"/>
  <c r="L452" i="15"/>
  <c r="J456" i="15"/>
  <c r="K458" i="15"/>
  <c r="H460" i="15"/>
  <c r="L461" i="15"/>
  <c r="H463" i="15"/>
  <c r="L464" i="15"/>
  <c r="H466" i="15"/>
  <c r="L467" i="15"/>
  <c r="H469" i="15"/>
  <c r="L470" i="15"/>
  <c r="H472" i="15"/>
  <c r="L473" i="15"/>
  <c r="H475" i="15"/>
  <c r="L476" i="15"/>
  <c r="H478" i="15"/>
  <c r="L479" i="15"/>
  <c r="H481" i="15"/>
  <c r="L482" i="15"/>
  <c r="H484" i="15"/>
  <c r="L485" i="15"/>
  <c r="H487" i="15"/>
  <c r="L488" i="15"/>
  <c r="H490" i="15"/>
  <c r="L491" i="15"/>
  <c r="H493" i="15"/>
  <c r="L494" i="15"/>
  <c r="H496" i="15"/>
  <c r="L497" i="15"/>
  <c r="H499" i="15"/>
  <c r="L500" i="15"/>
  <c r="H502" i="15"/>
  <c r="L503" i="15"/>
  <c r="H505" i="15"/>
  <c r="L506" i="15"/>
  <c r="H508" i="15"/>
  <c r="L509" i="15"/>
  <c r="H511" i="15"/>
  <c r="L512" i="15"/>
  <c r="H514" i="15"/>
  <c r="L515" i="15"/>
  <c r="H517" i="15"/>
  <c r="L518" i="15"/>
  <c r="H520" i="15"/>
  <c r="L521" i="15"/>
  <c r="H523" i="15"/>
  <c r="L524" i="15"/>
  <c r="H526" i="15"/>
  <c r="L527" i="15"/>
  <c r="H529" i="15"/>
  <c r="L530" i="15"/>
  <c r="H532" i="15"/>
  <c r="L533" i="15"/>
  <c r="H535" i="15"/>
  <c r="L536" i="15"/>
  <c r="H538" i="15"/>
  <c r="L539" i="15"/>
  <c r="H541" i="15"/>
  <c r="L542" i="15"/>
  <c r="H544" i="15"/>
  <c r="L545" i="15"/>
  <c r="H547" i="15"/>
  <c r="L548" i="15"/>
  <c r="H550" i="15"/>
  <c r="L551" i="15"/>
  <c r="H553" i="15"/>
  <c r="L554" i="15"/>
  <c r="H556" i="15"/>
  <c r="L557" i="15"/>
  <c r="H559" i="15"/>
  <c r="L560" i="15"/>
  <c r="H562" i="15"/>
  <c r="L563" i="15"/>
  <c r="H565" i="15"/>
  <c r="L566" i="15"/>
  <c r="H568" i="15"/>
  <c r="L569" i="15"/>
  <c r="H571" i="15"/>
  <c r="L572" i="15"/>
  <c r="H574" i="15"/>
  <c r="L575" i="15"/>
  <c r="G204" i="15"/>
  <c r="G285" i="15"/>
  <c r="J342" i="15"/>
  <c r="J369" i="15"/>
  <c r="G391" i="15"/>
  <c r="M412" i="15"/>
  <c r="J434" i="15"/>
  <c r="L455" i="15"/>
  <c r="N465" i="15"/>
  <c r="N474" i="15"/>
  <c r="N483" i="15"/>
  <c r="N492" i="15"/>
  <c r="N501" i="15"/>
  <c r="N510" i="15"/>
  <c r="N519" i="15"/>
  <c r="N528" i="15"/>
  <c r="N537" i="15"/>
  <c r="N546" i="15"/>
  <c r="N555" i="15"/>
  <c r="N564" i="15"/>
  <c r="N573" i="15"/>
  <c r="L577" i="15"/>
  <c r="H579" i="15"/>
  <c r="L580" i="15"/>
  <c r="H582" i="15"/>
  <c r="L583" i="15"/>
  <c r="H585" i="15"/>
  <c r="L586" i="15"/>
  <c r="H588" i="15"/>
  <c r="L589" i="15"/>
  <c r="H591" i="15"/>
  <c r="L592" i="15"/>
  <c r="H594" i="15"/>
  <c r="L595" i="15"/>
  <c r="H597" i="15"/>
  <c r="L598" i="15"/>
  <c r="H600" i="15"/>
  <c r="L601" i="15"/>
  <c r="H603" i="15"/>
  <c r="L604" i="15"/>
  <c r="H606" i="15"/>
  <c r="L607" i="15"/>
  <c r="H609" i="15"/>
  <c r="L610" i="15"/>
  <c r="H612" i="15"/>
  <c r="L613" i="15"/>
  <c r="H615" i="15"/>
  <c r="L616" i="15"/>
  <c r="H618" i="15"/>
  <c r="L619" i="15"/>
  <c r="H621" i="15"/>
  <c r="L622" i="15"/>
  <c r="H624" i="15"/>
  <c r="L625" i="15"/>
  <c r="H627" i="15"/>
  <c r="L628" i="15"/>
  <c r="H630" i="15"/>
  <c r="L631" i="15"/>
  <c r="H633" i="15"/>
  <c r="L634" i="15"/>
  <c r="H636" i="15"/>
  <c r="L637" i="15"/>
  <c r="H639" i="15"/>
  <c r="L640" i="15"/>
  <c r="H642" i="15"/>
  <c r="L643" i="15"/>
  <c r="H645" i="15"/>
  <c r="L646" i="15"/>
  <c r="H648" i="15"/>
  <c r="L649" i="15"/>
  <c r="H651" i="15"/>
  <c r="L652" i="15"/>
  <c r="H654" i="15"/>
  <c r="L655" i="15"/>
  <c r="H657" i="15"/>
  <c r="L658" i="15"/>
  <c r="H660" i="15"/>
  <c r="L661" i="15"/>
  <c r="H663" i="15"/>
  <c r="L664" i="15"/>
  <c r="H666" i="15"/>
  <c r="L667" i="15"/>
  <c r="H669" i="15"/>
  <c r="L670" i="15"/>
  <c r="H672" i="15"/>
  <c r="L673" i="15"/>
  <c r="H675" i="15"/>
  <c r="L676" i="15"/>
  <c r="H678" i="15"/>
  <c r="L679" i="15"/>
  <c r="H681" i="15"/>
  <c r="L682" i="15"/>
  <c r="H684" i="15"/>
  <c r="L685" i="15"/>
  <c r="H687" i="15"/>
  <c r="L688" i="15"/>
  <c r="H690" i="15"/>
  <c r="L691" i="15"/>
  <c r="H693" i="15"/>
  <c r="L694" i="15"/>
  <c r="H696" i="15"/>
  <c r="L697" i="15"/>
  <c r="H699" i="15"/>
  <c r="L700" i="15"/>
  <c r="H702" i="15"/>
  <c r="L703" i="15"/>
  <c r="H705" i="15"/>
  <c r="L706" i="15"/>
  <c r="H708" i="15"/>
  <c r="L709" i="15"/>
  <c r="H711" i="15"/>
  <c r="L712" i="15"/>
  <c r="H714" i="15"/>
  <c r="L715" i="15"/>
  <c r="H717" i="15"/>
  <c r="L718" i="15"/>
  <c r="H720" i="15"/>
  <c r="L721" i="15"/>
  <c r="H723" i="15"/>
  <c r="L724" i="15"/>
  <c r="H726" i="15"/>
  <c r="L727" i="15"/>
  <c r="H729" i="15"/>
  <c r="L730" i="15"/>
  <c r="H732" i="15"/>
  <c r="L733" i="15"/>
  <c r="L205" i="15"/>
  <c r="L286" i="15"/>
  <c r="G343" i="15"/>
  <c r="N369" i="15"/>
  <c r="H391" i="15"/>
  <c r="N412" i="15"/>
  <c r="K434" i="15"/>
  <c r="I456" i="15"/>
  <c r="G466" i="15"/>
  <c r="G475" i="15"/>
  <c r="G484" i="15"/>
  <c r="G493" i="15"/>
  <c r="G502" i="15"/>
  <c r="G511" i="15"/>
  <c r="G520" i="15"/>
  <c r="G529" i="15"/>
  <c r="G538" i="15"/>
  <c r="G547" i="15"/>
  <c r="G556" i="15"/>
  <c r="G565" i="15"/>
  <c r="G574" i="15"/>
  <c r="M577" i="15"/>
  <c r="I579" i="15"/>
  <c r="M580" i="15"/>
  <c r="I582" i="15"/>
  <c r="M583" i="15"/>
  <c r="I585" i="15"/>
  <c r="M586" i="15"/>
  <c r="I588" i="15"/>
  <c r="M589" i="15"/>
  <c r="I591" i="15"/>
  <c r="M592" i="15"/>
  <c r="I594" i="15"/>
  <c r="M595" i="15"/>
  <c r="I597" i="15"/>
  <c r="M598" i="15"/>
  <c r="I600" i="15"/>
  <c r="M601" i="15"/>
  <c r="I603" i="15"/>
  <c r="M604" i="15"/>
  <c r="I606" i="15"/>
  <c r="M607" i="15"/>
  <c r="I609" i="15"/>
  <c r="M610" i="15"/>
  <c r="I612" i="15"/>
  <c r="M613" i="15"/>
  <c r="I615" i="15"/>
  <c r="M616" i="15"/>
  <c r="I618" i="15"/>
  <c r="M619" i="15"/>
  <c r="I621" i="15"/>
  <c r="M622" i="15"/>
  <c r="I624" i="15"/>
  <c r="M625" i="15"/>
  <c r="I627" i="15"/>
  <c r="M628" i="15"/>
  <c r="I630" i="15"/>
  <c r="M631" i="15"/>
  <c r="I633" i="15"/>
  <c r="M634" i="15"/>
  <c r="I636" i="15"/>
  <c r="M637" i="15"/>
  <c r="I639" i="15"/>
  <c r="M640" i="15"/>
  <c r="I642" i="15"/>
  <c r="M643" i="15"/>
  <c r="I645" i="15"/>
  <c r="M646" i="15"/>
  <c r="I648" i="15"/>
  <c r="M649" i="15"/>
  <c r="I651" i="15"/>
  <c r="M652" i="15"/>
  <c r="I654" i="15"/>
  <c r="M655" i="15"/>
  <c r="I657" i="15"/>
  <c r="M658" i="15"/>
  <c r="I660" i="15"/>
  <c r="M661" i="15"/>
  <c r="I663" i="15"/>
  <c r="M664" i="15"/>
  <c r="I666" i="15"/>
  <c r="M667" i="15"/>
  <c r="I669" i="15"/>
  <c r="M670" i="15"/>
  <c r="I672" i="15"/>
  <c r="M673" i="15"/>
  <c r="I675" i="15"/>
  <c r="M676" i="15"/>
  <c r="I678" i="15"/>
  <c r="M679" i="15"/>
  <c r="I681" i="15"/>
  <c r="M682" i="15"/>
  <c r="I684" i="15"/>
  <c r="M685" i="15"/>
  <c r="I687" i="15"/>
  <c r="M688" i="15"/>
  <c r="I690" i="15"/>
  <c r="M691" i="15"/>
  <c r="I693" i="15"/>
  <c r="M694" i="15"/>
  <c r="I696" i="15"/>
  <c r="M697" i="15"/>
  <c r="I699" i="15"/>
  <c r="M700" i="15"/>
  <c r="I702" i="15"/>
  <c r="M703" i="15"/>
  <c r="I705" i="15"/>
  <c r="M706" i="15"/>
  <c r="I708" i="15"/>
  <c r="M709" i="15"/>
  <c r="I711" i="15"/>
  <c r="M712" i="15"/>
  <c r="I714" i="15"/>
  <c r="M715" i="15"/>
  <c r="I717" i="15"/>
  <c r="M718" i="15"/>
  <c r="I720" i="15"/>
  <c r="M721" i="15"/>
  <c r="I723" i="15"/>
  <c r="M724" i="15"/>
  <c r="I726" i="15"/>
  <c r="M727" i="15"/>
  <c r="I729" i="15"/>
  <c r="M730" i="15"/>
  <c r="I732" i="15"/>
  <c r="M733" i="15"/>
  <c r="I735" i="15"/>
  <c r="K217" i="15"/>
  <c r="K298" i="15"/>
  <c r="N346" i="15"/>
  <c r="G373" i="15"/>
  <c r="M394" i="15"/>
  <c r="J416" i="15"/>
  <c r="L437" i="15"/>
  <c r="I458" i="15"/>
  <c r="J467" i="15"/>
  <c r="J476" i="15"/>
  <c r="J485" i="15"/>
  <c r="J494" i="15"/>
  <c r="J503" i="15"/>
  <c r="J512" i="15"/>
  <c r="J521" i="15"/>
  <c r="J530" i="15"/>
  <c r="J539" i="15"/>
  <c r="J548" i="15"/>
  <c r="J557" i="15"/>
  <c r="J566" i="15"/>
  <c r="J575" i="15"/>
  <c r="N577" i="15"/>
  <c r="J579" i="15"/>
  <c r="N580" i="15"/>
  <c r="J582" i="15"/>
  <c r="N583" i="15"/>
  <c r="J585" i="15"/>
  <c r="N586" i="15"/>
  <c r="J588" i="15"/>
  <c r="N589" i="15"/>
  <c r="J591" i="15"/>
  <c r="N592" i="15"/>
  <c r="J594" i="15"/>
  <c r="N595" i="15"/>
  <c r="J597" i="15"/>
  <c r="N598" i="15"/>
  <c r="J600" i="15"/>
  <c r="N601" i="15"/>
  <c r="J603" i="15"/>
  <c r="N604" i="15"/>
  <c r="J606" i="15"/>
  <c r="N607" i="15"/>
  <c r="J609" i="15"/>
  <c r="N610" i="15"/>
  <c r="J612" i="15"/>
  <c r="N613" i="15"/>
  <c r="J615" i="15"/>
  <c r="N616" i="15"/>
  <c r="J618" i="15"/>
  <c r="N619" i="15"/>
  <c r="J621" i="15"/>
  <c r="N622" i="15"/>
  <c r="J624" i="15"/>
  <c r="N625" i="15"/>
  <c r="J627" i="15"/>
  <c r="N628" i="15"/>
  <c r="J630" i="15"/>
  <c r="N631" i="15"/>
  <c r="J633" i="15"/>
  <c r="N634" i="15"/>
  <c r="J636" i="15"/>
  <c r="N637" i="15"/>
  <c r="J639" i="15"/>
  <c r="N640" i="15"/>
  <c r="J642" i="15"/>
  <c r="N643" i="15"/>
  <c r="J645" i="15"/>
  <c r="N646" i="15"/>
  <c r="J648" i="15"/>
  <c r="N649" i="15"/>
  <c r="J651" i="15"/>
  <c r="N652" i="15"/>
  <c r="J654" i="15"/>
  <c r="N655" i="15"/>
  <c r="J657" i="15"/>
  <c r="N658" i="15"/>
  <c r="J660" i="15"/>
  <c r="N661" i="15"/>
  <c r="J663" i="15"/>
  <c r="N664" i="15"/>
  <c r="J666" i="15"/>
  <c r="N667" i="15"/>
  <c r="J669" i="15"/>
  <c r="N670" i="15"/>
  <c r="J672" i="15"/>
  <c r="N673" i="15"/>
  <c r="J675" i="15"/>
  <c r="N676" i="15"/>
  <c r="J678" i="15"/>
  <c r="N679" i="15"/>
  <c r="J681" i="15"/>
  <c r="N682" i="15"/>
  <c r="J684" i="15"/>
  <c r="N685" i="15"/>
  <c r="J687" i="15"/>
  <c r="N688" i="15"/>
  <c r="J690" i="15"/>
  <c r="N691" i="15"/>
  <c r="J693" i="15"/>
  <c r="N694" i="15"/>
  <c r="J696" i="15"/>
  <c r="N697" i="15"/>
  <c r="J699" i="15"/>
  <c r="N700" i="15"/>
  <c r="J702" i="15"/>
  <c r="N703" i="15"/>
  <c r="J705" i="15"/>
  <c r="N706" i="15"/>
  <c r="J708" i="15"/>
  <c r="N709" i="15"/>
  <c r="J711" i="15"/>
  <c r="N712" i="15"/>
  <c r="J714" i="15"/>
  <c r="N715" i="15"/>
  <c r="J717" i="15"/>
  <c r="N718" i="15"/>
  <c r="J720" i="15"/>
  <c r="N721" i="15"/>
  <c r="J723" i="15"/>
  <c r="N724" i="15"/>
  <c r="J726" i="15"/>
  <c r="N727" i="15"/>
  <c r="J729" i="15"/>
  <c r="N730" i="15"/>
  <c r="J732" i="15"/>
  <c r="N733" i="15"/>
  <c r="J735" i="15"/>
  <c r="H219" i="15"/>
  <c r="H300" i="15"/>
  <c r="K347" i="15"/>
  <c r="H373" i="15"/>
  <c r="N394" i="15"/>
  <c r="K416" i="15"/>
  <c r="I438" i="15"/>
  <c r="J458" i="15"/>
  <c r="K467" i="15"/>
  <c r="K476" i="15"/>
  <c r="K485" i="15"/>
  <c r="K494" i="15"/>
  <c r="K503" i="15"/>
  <c r="K512" i="15"/>
  <c r="K521" i="15"/>
  <c r="K530" i="15"/>
  <c r="K539" i="15"/>
  <c r="K548" i="15"/>
  <c r="K557" i="15"/>
  <c r="K566" i="15"/>
  <c r="K575" i="15"/>
  <c r="G578" i="15"/>
  <c r="K579" i="15"/>
  <c r="G581" i="15"/>
  <c r="K582" i="15"/>
  <c r="G584" i="15"/>
  <c r="K585" i="15"/>
  <c r="G587" i="15"/>
  <c r="K588" i="15"/>
  <c r="G590" i="15"/>
  <c r="K591" i="15"/>
  <c r="G593" i="15"/>
  <c r="K594" i="15"/>
  <c r="G596" i="15"/>
  <c r="K597" i="15"/>
  <c r="G599" i="15"/>
  <c r="K600" i="15"/>
  <c r="G602" i="15"/>
  <c r="K603" i="15"/>
  <c r="G605" i="15"/>
  <c r="K606" i="15"/>
  <c r="G608" i="15"/>
  <c r="K609" i="15"/>
  <c r="G611" i="15"/>
  <c r="K612" i="15"/>
  <c r="G614" i="15"/>
  <c r="K615" i="15"/>
  <c r="G617" i="15"/>
  <c r="K618" i="15"/>
  <c r="G620" i="15"/>
  <c r="K621" i="15"/>
  <c r="G623" i="15"/>
  <c r="K624" i="15"/>
  <c r="G626" i="15"/>
  <c r="K627" i="15"/>
  <c r="G629" i="15"/>
  <c r="K630" i="15"/>
  <c r="G632" i="15"/>
  <c r="K633" i="15"/>
  <c r="G635" i="15"/>
  <c r="K636" i="15"/>
  <c r="G638" i="15"/>
  <c r="K639" i="15"/>
  <c r="G641" i="15"/>
  <c r="K642" i="15"/>
  <c r="G644" i="15"/>
  <c r="K645" i="15"/>
  <c r="G647" i="15"/>
  <c r="K648" i="15"/>
  <c r="G650" i="15"/>
  <c r="K651" i="15"/>
  <c r="G653" i="15"/>
  <c r="K654" i="15"/>
  <c r="G656" i="15"/>
  <c r="K657" i="15"/>
  <c r="G659" i="15"/>
  <c r="K660" i="15"/>
  <c r="G662" i="15"/>
  <c r="K663" i="15"/>
  <c r="G665" i="15"/>
  <c r="K666" i="15"/>
  <c r="G668" i="15"/>
  <c r="K669" i="15"/>
  <c r="G671" i="15"/>
  <c r="K672" i="15"/>
  <c r="G674" i="15"/>
  <c r="K675" i="15"/>
  <c r="G677" i="15"/>
  <c r="K678" i="15"/>
  <c r="G680" i="15"/>
  <c r="K681" i="15"/>
  <c r="G683" i="15"/>
  <c r="K684" i="15"/>
  <c r="G686" i="15"/>
  <c r="K687" i="15"/>
  <c r="G689" i="15"/>
  <c r="K690" i="15"/>
  <c r="G692" i="15"/>
  <c r="K693" i="15"/>
  <c r="G695" i="15"/>
  <c r="K696" i="15"/>
  <c r="G698" i="15"/>
  <c r="K699" i="15"/>
  <c r="G701" i="15"/>
  <c r="K702" i="15"/>
  <c r="G704" i="15"/>
  <c r="K705" i="15"/>
  <c r="G707" i="15"/>
  <c r="K708" i="15"/>
  <c r="G710" i="15"/>
  <c r="K711" i="15"/>
  <c r="G713" i="15"/>
  <c r="K714" i="15"/>
  <c r="G716" i="15"/>
  <c r="K717" i="15"/>
  <c r="G719" i="15"/>
  <c r="K720" i="15"/>
  <c r="G722" i="15"/>
  <c r="K723" i="15"/>
  <c r="G725" i="15"/>
  <c r="K726" i="15"/>
  <c r="G728" i="15"/>
  <c r="K729" i="15"/>
  <c r="G731" i="15"/>
  <c r="K732" i="15"/>
  <c r="G734" i="15"/>
  <c r="K735" i="15"/>
  <c r="M43" i="15"/>
  <c r="G231" i="15"/>
  <c r="G312" i="15"/>
  <c r="J351" i="15"/>
  <c r="M376" i="15"/>
  <c r="J398" i="15"/>
  <c r="L419" i="15"/>
  <c r="J441" i="15"/>
  <c r="N459" i="15"/>
  <c r="N468" i="15"/>
  <c r="N477" i="15"/>
  <c r="N486" i="15"/>
  <c r="N495" i="15"/>
  <c r="N504" i="15"/>
  <c r="N513" i="15"/>
  <c r="N522" i="15"/>
  <c r="N531" i="15"/>
  <c r="N540" i="15"/>
  <c r="N549" i="15"/>
  <c r="N558" i="15"/>
  <c r="N567" i="15"/>
  <c r="I576" i="15"/>
  <c r="H578" i="15"/>
  <c r="L579" i="15"/>
  <c r="H581" i="15"/>
  <c r="L582" i="15"/>
  <c r="H584" i="15"/>
  <c r="L585" i="15"/>
  <c r="H587" i="15"/>
  <c r="L588" i="15"/>
  <c r="H590" i="15"/>
  <c r="L591" i="15"/>
  <c r="H593" i="15"/>
  <c r="L594" i="15"/>
  <c r="H596" i="15"/>
  <c r="L597" i="15"/>
  <c r="H599" i="15"/>
  <c r="L600" i="15"/>
  <c r="H602" i="15"/>
  <c r="L603" i="15"/>
  <c r="H605" i="15"/>
  <c r="L606" i="15"/>
  <c r="H608" i="15"/>
  <c r="L609" i="15"/>
  <c r="H611" i="15"/>
  <c r="L612" i="15"/>
  <c r="H614" i="15"/>
  <c r="L615" i="15"/>
  <c r="H617" i="15"/>
  <c r="L618" i="15"/>
  <c r="H620" i="15"/>
  <c r="L621" i="15"/>
  <c r="H623" i="15"/>
  <c r="L624" i="15"/>
  <c r="H626" i="15"/>
  <c r="L627" i="15"/>
  <c r="H629" i="15"/>
  <c r="L630" i="15"/>
  <c r="H632" i="15"/>
  <c r="L633" i="15"/>
  <c r="H635" i="15"/>
  <c r="L636" i="15"/>
  <c r="H638" i="15"/>
  <c r="L639" i="15"/>
  <c r="H641" i="15"/>
  <c r="L642" i="15"/>
  <c r="H644" i="15"/>
  <c r="L645" i="15"/>
  <c r="H647" i="15"/>
  <c r="L648" i="15"/>
  <c r="H650" i="15"/>
  <c r="L651" i="15"/>
  <c r="H653" i="15"/>
  <c r="L654" i="15"/>
  <c r="H656" i="15"/>
  <c r="L657" i="15"/>
  <c r="H659" i="15"/>
  <c r="L660" i="15"/>
  <c r="H662" i="15"/>
  <c r="L663" i="15"/>
  <c r="H665" i="15"/>
  <c r="L666" i="15"/>
  <c r="H668" i="15"/>
  <c r="L669" i="15"/>
  <c r="H671" i="15"/>
  <c r="L672" i="15"/>
  <c r="H674" i="15"/>
  <c r="L675" i="15"/>
  <c r="H677" i="15"/>
  <c r="L678" i="15"/>
  <c r="H680" i="15"/>
  <c r="L681" i="15"/>
  <c r="H683" i="15"/>
  <c r="L684" i="15"/>
  <c r="H686" i="15"/>
  <c r="L687" i="15"/>
  <c r="H689" i="15"/>
  <c r="L690" i="15"/>
  <c r="H692" i="15"/>
  <c r="L693" i="15"/>
  <c r="H695" i="15"/>
  <c r="L696" i="15"/>
  <c r="H698" i="15"/>
  <c r="L699" i="15"/>
  <c r="H701" i="15"/>
  <c r="L702" i="15"/>
  <c r="H704" i="15"/>
  <c r="L705" i="15"/>
  <c r="H707" i="15"/>
  <c r="L708" i="15"/>
  <c r="H710" i="15"/>
  <c r="L711" i="15"/>
  <c r="H713" i="15"/>
  <c r="L714" i="15"/>
  <c r="H716" i="15"/>
  <c r="L717" i="15"/>
  <c r="H719" i="15"/>
  <c r="L720" i="15"/>
  <c r="H722" i="15"/>
  <c r="L723" i="15"/>
  <c r="H725" i="15"/>
  <c r="L726" i="15"/>
  <c r="H728" i="15"/>
  <c r="L729" i="15"/>
  <c r="H731" i="15"/>
  <c r="L732" i="15"/>
  <c r="H734" i="15"/>
  <c r="L50" i="15"/>
  <c r="L232" i="15"/>
  <c r="L313" i="15"/>
  <c r="G352" i="15"/>
  <c r="N376" i="15"/>
  <c r="K398" i="15"/>
  <c r="I420" i="15"/>
  <c r="N441" i="15"/>
  <c r="G460" i="15"/>
  <c r="G469" i="15"/>
  <c r="G478" i="15"/>
  <c r="G487" i="15"/>
  <c r="G496" i="15"/>
  <c r="G505" i="15"/>
  <c r="G514" i="15"/>
  <c r="G523" i="15"/>
  <c r="G532" i="15"/>
  <c r="G541" i="15"/>
  <c r="G550" i="15"/>
  <c r="G559" i="15"/>
  <c r="G568" i="15"/>
  <c r="M576" i="15"/>
  <c r="I578" i="15"/>
  <c r="M579" i="15"/>
  <c r="I581" i="15"/>
  <c r="M582" i="15"/>
  <c r="I584" i="15"/>
  <c r="M585" i="15"/>
  <c r="I587" i="15"/>
  <c r="M588" i="15"/>
  <c r="I590" i="15"/>
  <c r="M591" i="15"/>
  <c r="I593" i="15"/>
  <c r="M594" i="15"/>
  <c r="I596" i="15"/>
  <c r="M597" i="15"/>
  <c r="I599" i="15"/>
  <c r="M600" i="15"/>
  <c r="I602" i="15"/>
  <c r="M603" i="15"/>
  <c r="I605" i="15"/>
  <c r="M606" i="15"/>
  <c r="I608" i="15"/>
  <c r="M609" i="15"/>
  <c r="I611" i="15"/>
  <c r="M612" i="15"/>
  <c r="I614" i="15"/>
  <c r="M615" i="15"/>
  <c r="I617" i="15"/>
  <c r="M618" i="15"/>
  <c r="I620" i="15"/>
  <c r="M621" i="15"/>
  <c r="I623" i="15"/>
  <c r="M624" i="15"/>
  <c r="I626" i="15"/>
  <c r="M627" i="15"/>
  <c r="I629" i="15"/>
  <c r="M630" i="15"/>
  <c r="I632" i="15"/>
  <c r="M633" i="15"/>
  <c r="I635" i="15"/>
  <c r="M636" i="15"/>
  <c r="I638" i="15"/>
  <c r="M639" i="15"/>
  <c r="I641" i="15"/>
  <c r="M642" i="15"/>
  <c r="I644" i="15"/>
  <c r="M645" i="15"/>
  <c r="I647" i="15"/>
  <c r="M648" i="15"/>
  <c r="I650" i="15"/>
  <c r="M651" i="15"/>
  <c r="I653" i="15"/>
  <c r="M654" i="15"/>
  <c r="I656" i="15"/>
  <c r="M657" i="15"/>
  <c r="I659" i="15"/>
  <c r="M660" i="15"/>
  <c r="I662" i="15"/>
  <c r="M663" i="15"/>
  <c r="I665" i="15"/>
  <c r="M666" i="15"/>
  <c r="I668" i="15"/>
  <c r="M669" i="15"/>
  <c r="I671" i="15"/>
  <c r="M672" i="15"/>
  <c r="I674" i="15"/>
  <c r="M675" i="15"/>
  <c r="I677" i="15"/>
  <c r="M678" i="15"/>
  <c r="I680" i="15"/>
  <c r="M681" i="15"/>
  <c r="I683" i="15"/>
  <c r="M684" i="15"/>
  <c r="I686" i="15"/>
  <c r="M687" i="15"/>
  <c r="I689" i="15"/>
  <c r="M690" i="15"/>
  <c r="I692" i="15"/>
  <c r="M693" i="15"/>
  <c r="I695" i="15"/>
  <c r="M696" i="15"/>
  <c r="I698" i="15"/>
  <c r="M699" i="15"/>
  <c r="I701" i="15"/>
  <c r="M702" i="15"/>
  <c r="I704" i="15"/>
  <c r="M705" i="15"/>
  <c r="I707" i="15"/>
  <c r="M708" i="15"/>
  <c r="I710" i="15"/>
  <c r="M711" i="15"/>
  <c r="I713" i="15"/>
  <c r="M714" i="15"/>
  <c r="I716" i="15"/>
  <c r="M717" i="15"/>
  <c r="I719" i="15"/>
  <c r="M720" i="15"/>
  <c r="I722" i="15"/>
  <c r="M723" i="15"/>
  <c r="I725" i="15"/>
  <c r="M726" i="15"/>
  <c r="I728" i="15"/>
  <c r="M729" i="15"/>
  <c r="I731" i="15"/>
  <c r="M732" i="15"/>
  <c r="I734" i="15"/>
  <c r="M735" i="15"/>
  <c r="I737" i="15"/>
  <c r="M97" i="15"/>
  <c r="K244" i="15"/>
  <c r="K325" i="15"/>
  <c r="N355" i="15"/>
  <c r="J380" i="15"/>
  <c r="L401" i="15"/>
  <c r="J423" i="15"/>
  <c r="G445" i="15"/>
  <c r="J461" i="15"/>
  <c r="J470" i="15"/>
  <c r="J479" i="15"/>
  <c r="J488" i="15"/>
  <c r="J497" i="15"/>
  <c r="J506" i="15"/>
  <c r="J515" i="15"/>
  <c r="J524" i="15"/>
  <c r="J533" i="15"/>
  <c r="J542" i="15"/>
  <c r="J551" i="15"/>
  <c r="J560" i="15"/>
  <c r="J569" i="15"/>
  <c r="N576" i="15"/>
  <c r="J578" i="15"/>
  <c r="N579" i="15"/>
  <c r="J581" i="15"/>
  <c r="N582" i="15"/>
  <c r="J584" i="15"/>
  <c r="N585" i="15"/>
  <c r="J587" i="15"/>
  <c r="N588" i="15"/>
  <c r="J590" i="15"/>
  <c r="N591" i="15"/>
  <c r="J593" i="15"/>
  <c r="N594" i="15"/>
  <c r="J596" i="15"/>
  <c r="N597" i="15"/>
  <c r="J599" i="15"/>
  <c r="N600" i="15"/>
  <c r="J602" i="15"/>
  <c r="N603" i="15"/>
  <c r="J605" i="15"/>
  <c r="N606" i="15"/>
  <c r="J608" i="15"/>
  <c r="N609" i="15"/>
  <c r="J611" i="15"/>
  <c r="N612" i="15"/>
  <c r="J614" i="15"/>
  <c r="N615" i="15"/>
  <c r="J617" i="15"/>
  <c r="N618" i="15"/>
  <c r="J620" i="15"/>
  <c r="N621" i="15"/>
  <c r="J623" i="15"/>
  <c r="N624" i="15"/>
  <c r="J626" i="15"/>
  <c r="N627" i="15"/>
  <c r="J629" i="15"/>
  <c r="N630" i="15"/>
  <c r="J632" i="15"/>
  <c r="N633" i="15"/>
  <c r="J635" i="15"/>
  <c r="N636" i="15"/>
  <c r="J638" i="15"/>
  <c r="N639" i="15"/>
  <c r="J641" i="15"/>
  <c r="N642" i="15"/>
  <c r="J644" i="15"/>
  <c r="N645" i="15"/>
  <c r="J647" i="15"/>
  <c r="N648" i="15"/>
  <c r="J650" i="15"/>
  <c r="N651" i="15"/>
  <c r="J653" i="15"/>
  <c r="N654" i="15"/>
  <c r="J656" i="15"/>
  <c r="N657" i="15"/>
  <c r="J659" i="15"/>
  <c r="N660" i="15"/>
  <c r="J662" i="15"/>
  <c r="N663" i="15"/>
  <c r="J665" i="15"/>
  <c r="N666" i="15"/>
  <c r="J668" i="15"/>
  <c r="N669" i="15"/>
  <c r="J671" i="15"/>
  <c r="N672" i="15"/>
  <c r="J674" i="15"/>
  <c r="N675" i="15"/>
  <c r="J677" i="15"/>
  <c r="N678" i="15"/>
  <c r="J680" i="15"/>
  <c r="N681" i="15"/>
  <c r="J683" i="15"/>
  <c r="N684" i="15"/>
  <c r="J686" i="15"/>
  <c r="N687" i="15"/>
  <c r="J689" i="15"/>
  <c r="N690" i="15"/>
  <c r="J692" i="15"/>
  <c r="N693" i="15"/>
  <c r="J695" i="15"/>
  <c r="N696" i="15"/>
  <c r="J698" i="15"/>
  <c r="N699" i="15"/>
  <c r="J701" i="15"/>
  <c r="N702" i="15"/>
  <c r="J704" i="15"/>
  <c r="N705" i="15"/>
  <c r="J707" i="15"/>
  <c r="N708" i="15"/>
  <c r="J710" i="15"/>
  <c r="N711" i="15"/>
  <c r="J713" i="15"/>
  <c r="N714" i="15"/>
  <c r="J716" i="15"/>
  <c r="N717" i="15"/>
  <c r="J719" i="15"/>
  <c r="N720" i="15"/>
  <c r="J722" i="15"/>
  <c r="N723" i="15"/>
  <c r="J725" i="15"/>
  <c r="N726" i="15"/>
  <c r="J728" i="15"/>
  <c r="N729" i="15"/>
  <c r="J731" i="15"/>
  <c r="N732" i="15"/>
  <c r="J734" i="15"/>
  <c r="N735" i="15"/>
  <c r="L104" i="15"/>
  <c r="H246" i="15"/>
  <c r="H327" i="15"/>
  <c r="K356" i="15"/>
  <c r="K380" i="15"/>
  <c r="I402" i="15"/>
  <c r="N423" i="15"/>
  <c r="H445" i="15"/>
  <c r="K461" i="15"/>
  <c r="K470" i="15"/>
  <c r="K479" i="15"/>
  <c r="K488" i="15"/>
  <c r="K497" i="15"/>
  <c r="K506" i="15"/>
  <c r="K515" i="15"/>
  <c r="K524" i="15"/>
  <c r="K533" i="15"/>
  <c r="K542" i="15"/>
  <c r="K551" i="15"/>
  <c r="K560" i="15"/>
  <c r="K569" i="15"/>
  <c r="G577" i="15"/>
  <c r="K578" i="15"/>
  <c r="G580" i="15"/>
  <c r="K581" i="15"/>
  <c r="G583" i="15"/>
  <c r="K584" i="15"/>
  <c r="G586" i="15"/>
  <c r="K587" i="15"/>
  <c r="G589" i="15"/>
  <c r="K590" i="15"/>
  <c r="G592" i="15"/>
  <c r="K593" i="15"/>
  <c r="G595" i="15"/>
  <c r="K596" i="15"/>
  <c r="G598" i="15"/>
  <c r="K599" i="15"/>
  <c r="G601" i="15"/>
  <c r="K602" i="15"/>
  <c r="G604" i="15"/>
  <c r="K605" i="15"/>
  <c r="G607" i="15"/>
  <c r="K608" i="15"/>
  <c r="G610" i="15"/>
  <c r="K611" i="15"/>
  <c r="G613" i="15"/>
  <c r="K614" i="15"/>
  <c r="G616" i="15"/>
  <c r="K617" i="15"/>
  <c r="G619" i="15"/>
  <c r="K620" i="15"/>
  <c r="G622" i="15"/>
  <c r="K623" i="15"/>
  <c r="G625" i="15"/>
  <c r="K626" i="15"/>
  <c r="G628" i="15"/>
  <c r="K629" i="15"/>
  <c r="G631" i="15"/>
  <c r="K632" i="15"/>
  <c r="G634" i="15"/>
  <c r="K635" i="15"/>
  <c r="G637" i="15"/>
  <c r="K638" i="15"/>
  <c r="G640" i="15"/>
  <c r="K641" i="15"/>
  <c r="G643" i="15"/>
  <c r="K644" i="15"/>
  <c r="G646" i="15"/>
  <c r="K647" i="15"/>
  <c r="G649" i="15"/>
  <c r="K650" i="15"/>
  <c r="G652" i="15"/>
  <c r="K653" i="15"/>
  <c r="G655" i="15"/>
  <c r="K656" i="15"/>
  <c r="G658" i="15"/>
  <c r="K659" i="15"/>
  <c r="G661" i="15"/>
  <c r="K662" i="15"/>
  <c r="G664" i="15"/>
  <c r="K665" i="15"/>
  <c r="G667" i="15"/>
  <c r="K668" i="15"/>
  <c r="G670" i="15"/>
  <c r="K671" i="15"/>
  <c r="G673" i="15"/>
  <c r="K674" i="15"/>
  <c r="G676" i="15"/>
  <c r="K677" i="15"/>
  <c r="G679" i="15"/>
  <c r="K680" i="15"/>
  <c r="G682" i="15"/>
  <c r="K683" i="15"/>
  <c r="G685" i="15"/>
  <c r="K686" i="15"/>
  <c r="G688" i="15"/>
  <c r="K689" i="15"/>
  <c r="G691" i="15"/>
  <c r="K692" i="15"/>
  <c r="G694" i="15"/>
  <c r="K695" i="15"/>
  <c r="G697" i="15"/>
  <c r="K698" i="15"/>
  <c r="G700" i="15"/>
  <c r="K701" i="15"/>
  <c r="G703" i="15"/>
  <c r="K704" i="15"/>
  <c r="G706" i="15"/>
  <c r="K707" i="15"/>
  <c r="G709" i="15"/>
  <c r="K710" i="15"/>
  <c r="G712" i="15"/>
  <c r="K713" i="15"/>
  <c r="G715" i="15"/>
  <c r="K716" i="15"/>
  <c r="G718" i="15"/>
  <c r="K719" i="15"/>
  <c r="G721" i="15"/>
  <c r="K722" i="15"/>
  <c r="G724" i="15"/>
  <c r="K725" i="15"/>
  <c r="G727" i="15"/>
  <c r="K728" i="15"/>
  <c r="G730" i="15"/>
  <c r="K731" i="15"/>
  <c r="G733" i="15"/>
  <c r="K734" i="15"/>
  <c r="H148" i="15"/>
  <c r="G258" i="15"/>
  <c r="J333" i="15"/>
  <c r="J360" i="15"/>
  <c r="L383" i="15"/>
  <c r="J405" i="15"/>
  <c r="G427" i="15"/>
  <c r="M448" i="15"/>
  <c r="N462" i="15"/>
  <c r="N471" i="15"/>
  <c r="N480" i="15"/>
  <c r="N489" i="15"/>
  <c r="N498" i="15"/>
  <c r="N507" i="15"/>
  <c r="N516" i="15"/>
  <c r="N525" i="15"/>
  <c r="N534" i="15"/>
  <c r="N543" i="15"/>
  <c r="N552" i="15"/>
  <c r="N561" i="15"/>
  <c r="N570" i="15"/>
  <c r="H577" i="15"/>
  <c r="L578" i="15"/>
  <c r="H580" i="15"/>
  <c r="L581" i="15"/>
  <c r="H583" i="15"/>
  <c r="L584" i="15"/>
  <c r="H586" i="15"/>
  <c r="L587" i="15"/>
  <c r="H589" i="15"/>
  <c r="L590" i="15"/>
  <c r="H592" i="15"/>
  <c r="L593" i="15"/>
  <c r="H595" i="15"/>
  <c r="L596" i="15"/>
  <c r="H598" i="15"/>
  <c r="L599" i="15"/>
  <c r="H601" i="15"/>
  <c r="L602" i="15"/>
  <c r="H604" i="15"/>
  <c r="L605" i="15"/>
  <c r="H607" i="15"/>
  <c r="L608" i="15"/>
  <c r="H610" i="15"/>
  <c r="L611" i="15"/>
  <c r="H613" i="15"/>
  <c r="L614" i="15"/>
  <c r="H616" i="15"/>
  <c r="L617" i="15"/>
  <c r="H619" i="15"/>
  <c r="L620" i="15"/>
  <c r="H622" i="15"/>
  <c r="L623" i="15"/>
  <c r="H625" i="15"/>
  <c r="L626" i="15"/>
  <c r="H628" i="15"/>
  <c r="L629" i="15"/>
  <c r="H631" i="15"/>
  <c r="L632" i="15"/>
  <c r="H634" i="15"/>
  <c r="L635" i="15"/>
  <c r="H637" i="15"/>
  <c r="L638" i="15"/>
  <c r="H640" i="15"/>
  <c r="L641" i="15"/>
  <c r="H643" i="15"/>
  <c r="L644" i="15"/>
  <c r="H646" i="15"/>
  <c r="L647" i="15"/>
  <c r="H649" i="15"/>
  <c r="L650" i="15"/>
  <c r="H652" i="15"/>
  <c r="L653" i="15"/>
  <c r="H655" i="15"/>
  <c r="L656" i="15"/>
  <c r="H658" i="15"/>
  <c r="L659" i="15"/>
  <c r="H661" i="15"/>
  <c r="L662" i="15"/>
  <c r="H664" i="15"/>
  <c r="L665" i="15"/>
  <c r="H667" i="15"/>
  <c r="L668" i="15"/>
  <c r="H670" i="15"/>
  <c r="L671" i="15"/>
  <c r="H673" i="15"/>
  <c r="L674" i="15"/>
  <c r="H676" i="15"/>
  <c r="L677" i="15"/>
  <c r="H679" i="15"/>
  <c r="L680" i="15"/>
  <c r="H682" i="15"/>
  <c r="L683" i="15"/>
  <c r="H685" i="15"/>
  <c r="L686" i="15"/>
  <c r="H688" i="15"/>
  <c r="L689" i="15"/>
  <c r="H691" i="15"/>
  <c r="L692" i="15"/>
  <c r="H694" i="15"/>
  <c r="L695" i="15"/>
  <c r="H697" i="15"/>
  <c r="L698" i="15"/>
  <c r="H700" i="15"/>
  <c r="L701" i="15"/>
  <c r="H703" i="15"/>
  <c r="L704" i="15"/>
  <c r="H706" i="15"/>
  <c r="L707" i="15"/>
  <c r="H709" i="15"/>
  <c r="L710" i="15"/>
  <c r="H712" i="15"/>
  <c r="L713" i="15"/>
  <c r="H715" i="15"/>
  <c r="L716" i="15"/>
  <c r="H718" i="15"/>
  <c r="L719" i="15"/>
  <c r="H721" i="15"/>
  <c r="L722" i="15"/>
  <c r="H724" i="15"/>
  <c r="L725" i="15"/>
  <c r="H727" i="15"/>
  <c r="L728" i="15"/>
  <c r="H730" i="15"/>
  <c r="L731" i="15"/>
  <c r="H733" i="15"/>
  <c r="L734" i="15"/>
  <c r="H736" i="15"/>
  <c r="L737" i="15"/>
  <c r="G192" i="15"/>
  <c r="H273" i="15"/>
  <c r="K338" i="15"/>
  <c r="K365" i="15"/>
  <c r="N387" i="15"/>
  <c r="H409" i="15"/>
  <c r="N430" i="15"/>
  <c r="K452" i="15"/>
  <c r="K464" i="15"/>
  <c r="K473" i="15"/>
  <c r="K482" i="15"/>
  <c r="K491" i="15"/>
  <c r="K500" i="15"/>
  <c r="K509" i="15"/>
  <c r="K518" i="15"/>
  <c r="K527" i="15"/>
  <c r="K536" i="15"/>
  <c r="K545" i="15"/>
  <c r="K554" i="15"/>
  <c r="K563" i="15"/>
  <c r="K572" i="15"/>
  <c r="K577" i="15"/>
  <c r="G579" i="15"/>
  <c r="K580" i="15"/>
  <c r="G582" i="15"/>
  <c r="K583" i="15"/>
  <c r="G585" i="15"/>
  <c r="K586" i="15"/>
  <c r="G588" i="15"/>
  <c r="K589" i="15"/>
  <c r="G591" i="15"/>
  <c r="K592" i="15"/>
  <c r="G594" i="15"/>
  <c r="K595" i="15"/>
  <c r="G597" i="15"/>
  <c r="K598" i="15"/>
  <c r="G600" i="15"/>
  <c r="K601" i="15"/>
  <c r="G603" i="15"/>
  <c r="K604" i="15"/>
  <c r="G606" i="15"/>
  <c r="K607" i="15"/>
  <c r="G609" i="15"/>
  <c r="K610" i="15"/>
  <c r="G612" i="15"/>
  <c r="K613" i="15"/>
  <c r="G615" i="15"/>
  <c r="K616" i="15"/>
  <c r="G618" i="15"/>
  <c r="K619" i="15"/>
  <c r="G621" i="15"/>
  <c r="K622" i="15"/>
  <c r="G624" i="15"/>
  <c r="K625" i="15"/>
  <c r="G627" i="15"/>
  <c r="K628" i="15"/>
  <c r="G630" i="15"/>
  <c r="K631" i="15"/>
  <c r="G633" i="15"/>
  <c r="K634" i="15"/>
  <c r="G636" i="15"/>
  <c r="K637" i="15"/>
  <c r="G639" i="15"/>
  <c r="K640" i="15"/>
  <c r="G642" i="15"/>
  <c r="K643" i="15"/>
  <c r="G645" i="15"/>
  <c r="K646" i="15"/>
  <c r="G648" i="15"/>
  <c r="K649" i="15"/>
  <c r="G651" i="15"/>
  <c r="K652" i="15"/>
  <c r="G654" i="15"/>
  <c r="K655" i="15"/>
  <c r="G657" i="15"/>
  <c r="K658" i="15"/>
  <c r="G660" i="15"/>
  <c r="K661" i="15"/>
  <c r="G663" i="15"/>
  <c r="K664" i="15"/>
  <c r="G666" i="15"/>
  <c r="K667" i="15"/>
  <c r="G669" i="15"/>
  <c r="K670" i="15"/>
  <c r="G672" i="15"/>
  <c r="K673" i="15"/>
  <c r="G675" i="15"/>
  <c r="K676" i="15"/>
  <c r="G678" i="15"/>
  <c r="K679" i="15"/>
  <c r="G681" i="15"/>
  <c r="K682" i="15"/>
  <c r="G684" i="15"/>
  <c r="K685" i="15"/>
  <c r="G687" i="15"/>
  <c r="K688" i="15"/>
  <c r="G690" i="15"/>
  <c r="K691" i="15"/>
  <c r="G693" i="15"/>
  <c r="K694" i="15"/>
  <c r="G696" i="15"/>
  <c r="K697" i="15"/>
  <c r="G699" i="15"/>
  <c r="K700" i="15"/>
  <c r="G702" i="15"/>
  <c r="K703" i="15"/>
  <c r="G705" i="15"/>
  <c r="K706" i="15"/>
  <c r="G708" i="15"/>
  <c r="K709" i="15"/>
  <c r="G711" i="15"/>
  <c r="K712" i="15"/>
  <c r="G714" i="15"/>
  <c r="K715" i="15"/>
  <c r="G717" i="15"/>
  <c r="K718" i="15"/>
  <c r="G720" i="15"/>
  <c r="K721" i="15"/>
  <c r="G723" i="15"/>
  <c r="K724" i="15"/>
  <c r="G726" i="15"/>
  <c r="K727" i="15"/>
  <c r="G729" i="15"/>
  <c r="K730" i="15"/>
  <c r="G732" i="15"/>
  <c r="K733" i="15"/>
  <c r="G735" i="15"/>
  <c r="N337" i="15"/>
  <c r="J464" i="15"/>
  <c r="J518" i="15"/>
  <c r="J572" i="15"/>
  <c r="N584" i="15"/>
  <c r="N593" i="15"/>
  <c r="N602" i="15"/>
  <c r="N611" i="15"/>
  <c r="N620" i="15"/>
  <c r="N629" i="15"/>
  <c r="N638" i="15"/>
  <c r="N647" i="15"/>
  <c r="N656" i="15"/>
  <c r="N665" i="15"/>
  <c r="N674" i="15"/>
  <c r="N683" i="15"/>
  <c r="N692" i="15"/>
  <c r="N701" i="15"/>
  <c r="N710" i="15"/>
  <c r="N719" i="15"/>
  <c r="N728" i="15"/>
  <c r="I736" i="15"/>
  <c r="G738" i="15"/>
  <c r="K739" i="15"/>
  <c r="G741" i="15"/>
  <c r="K742" i="15"/>
  <c r="G744" i="15"/>
  <c r="K745" i="15"/>
  <c r="G747" i="15"/>
  <c r="K748" i="15"/>
  <c r="G750" i="15"/>
  <c r="K751" i="15"/>
  <c r="G753" i="15"/>
  <c r="K754" i="15"/>
  <c r="G756" i="15"/>
  <c r="K757" i="15"/>
  <c r="G759" i="15"/>
  <c r="K760" i="15"/>
  <c r="G762" i="15"/>
  <c r="K763" i="15"/>
  <c r="G765" i="15"/>
  <c r="K766" i="15"/>
  <c r="G768" i="15"/>
  <c r="K769" i="15"/>
  <c r="G771" i="15"/>
  <c r="K772" i="15"/>
  <c r="G774" i="15"/>
  <c r="K775" i="15"/>
  <c r="G777" i="15"/>
  <c r="K778" i="15"/>
  <c r="G780" i="15"/>
  <c r="K781" i="15"/>
  <c r="G783" i="15"/>
  <c r="K784" i="15"/>
  <c r="G786" i="15"/>
  <c r="K787" i="15"/>
  <c r="G789" i="15"/>
  <c r="K790" i="15"/>
  <c r="G792" i="15"/>
  <c r="K793" i="15"/>
  <c r="G795" i="15"/>
  <c r="K796" i="15"/>
  <c r="G798" i="15"/>
  <c r="K799" i="15"/>
  <c r="G801" i="15"/>
  <c r="K802" i="15"/>
  <c r="G804" i="15"/>
  <c r="K805" i="15"/>
  <c r="G807" i="15"/>
  <c r="K808" i="15"/>
  <c r="G810" i="15"/>
  <c r="K811" i="15"/>
  <c r="G813" i="15"/>
  <c r="K814" i="15"/>
  <c r="G816" i="15"/>
  <c r="K817" i="15"/>
  <c r="G819" i="15"/>
  <c r="K820" i="15"/>
  <c r="G822" i="15"/>
  <c r="K823" i="15"/>
  <c r="G825" i="15"/>
  <c r="K826" i="15"/>
  <c r="G828" i="15"/>
  <c r="K829" i="15"/>
  <c r="G831" i="15"/>
  <c r="K832" i="15"/>
  <c r="G834" i="15"/>
  <c r="K835" i="15"/>
  <c r="G837" i="15"/>
  <c r="K838" i="15"/>
  <c r="G840" i="15"/>
  <c r="K841" i="15"/>
  <c r="G843" i="15"/>
  <c r="K844" i="15"/>
  <c r="G846" i="15"/>
  <c r="K847" i="15"/>
  <c r="G849" i="15"/>
  <c r="K850" i="15"/>
  <c r="G852" i="15"/>
  <c r="K853" i="15"/>
  <c r="G855" i="15"/>
  <c r="K856" i="15"/>
  <c r="G858" i="15"/>
  <c r="K859" i="15"/>
  <c r="G861" i="15"/>
  <c r="K2" i="2"/>
  <c r="G4" i="2"/>
  <c r="K5" i="2"/>
  <c r="G7" i="2"/>
  <c r="K8" i="2"/>
  <c r="G10" i="2"/>
  <c r="K11" i="2"/>
  <c r="G13" i="2"/>
  <c r="K14" i="2"/>
  <c r="G16" i="2"/>
  <c r="K17" i="2"/>
  <c r="G19" i="2"/>
  <c r="K20" i="2"/>
  <c r="G22" i="2"/>
  <c r="K23" i="2"/>
  <c r="G25" i="2"/>
  <c r="K26" i="2"/>
  <c r="G28" i="2"/>
  <c r="K29" i="2"/>
  <c r="G31" i="2"/>
  <c r="K32" i="2"/>
  <c r="G34" i="2"/>
  <c r="G361" i="15"/>
  <c r="G472" i="15"/>
  <c r="G526" i="15"/>
  <c r="I577" i="15"/>
  <c r="I586" i="15"/>
  <c r="I595" i="15"/>
  <c r="I604" i="15"/>
  <c r="I613" i="15"/>
  <c r="I622" i="15"/>
  <c r="I631" i="15"/>
  <c r="I640" i="15"/>
  <c r="I649" i="15"/>
  <c r="I658" i="15"/>
  <c r="I667" i="15"/>
  <c r="I676" i="15"/>
  <c r="I685" i="15"/>
  <c r="I694" i="15"/>
  <c r="I703" i="15"/>
  <c r="I712" i="15"/>
  <c r="I721" i="15"/>
  <c r="I730" i="15"/>
  <c r="J736" i="15"/>
  <c r="H738" i="15"/>
  <c r="L739" i="15"/>
  <c r="H741" i="15"/>
  <c r="L742" i="15"/>
  <c r="H744" i="15"/>
  <c r="L745" i="15"/>
  <c r="H747" i="15"/>
  <c r="L748" i="15"/>
  <c r="H750" i="15"/>
  <c r="L751" i="15"/>
  <c r="H753" i="15"/>
  <c r="L754" i="15"/>
  <c r="H756" i="15"/>
  <c r="L757" i="15"/>
  <c r="H759" i="15"/>
  <c r="L760" i="15"/>
  <c r="H762" i="15"/>
  <c r="L763" i="15"/>
  <c r="H765" i="15"/>
  <c r="L766" i="15"/>
  <c r="H768" i="15"/>
  <c r="L769" i="15"/>
  <c r="H771" i="15"/>
  <c r="L772" i="15"/>
  <c r="H774" i="15"/>
  <c r="L775" i="15"/>
  <c r="H777" i="15"/>
  <c r="L778" i="15"/>
  <c r="H780" i="15"/>
  <c r="L781" i="15"/>
  <c r="H783" i="15"/>
  <c r="L784" i="15"/>
  <c r="H786" i="15"/>
  <c r="L787" i="15"/>
  <c r="H789" i="15"/>
  <c r="L790" i="15"/>
  <c r="H792" i="15"/>
  <c r="L793" i="15"/>
  <c r="H795" i="15"/>
  <c r="L796" i="15"/>
  <c r="H798" i="15"/>
  <c r="L799" i="15"/>
  <c r="H801" i="15"/>
  <c r="L802" i="15"/>
  <c r="H804" i="15"/>
  <c r="L805" i="15"/>
  <c r="H807" i="15"/>
  <c r="L808" i="15"/>
  <c r="H810" i="15"/>
  <c r="L811" i="15"/>
  <c r="H813" i="15"/>
  <c r="L814" i="15"/>
  <c r="H816" i="15"/>
  <c r="L817" i="15"/>
  <c r="H819" i="15"/>
  <c r="L820" i="15"/>
  <c r="H822" i="15"/>
  <c r="L823" i="15"/>
  <c r="H825" i="15"/>
  <c r="L826" i="15"/>
  <c r="H828" i="15"/>
  <c r="L829" i="15"/>
  <c r="H831" i="15"/>
  <c r="L832" i="15"/>
  <c r="H834" i="15"/>
  <c r="L835" i="15"/>
  <c r="H837" i="15"/>
  <c r="L838" i="15"/>
  <c r="H840" i="15"/>
  <c r="L841" i="15"/>
  <c r="H843" i="15"/>
  <c r="L844" i="15"/>
  <c r="H846" i="15"/>
  <c r="L847" i="15"/>
  <c r="H849" i="15"/>
  <c r="L850" i="15"/>
  <c r="H852" i="15"/>
  <c r="L853" i="15"/>
  <c r="H855" i="15"/>
  <c r="L856" i="15"/>
  <c r="H858" i="15"/>
  <c r="L859" i="15"/>
  <c r="H861" i="15"/>
  <c r="L2" i="2"/>
  <c r="H4" i="2"/>
  <c r="L5" i="2"/>
  <c r="H7" i="2"/>
  <c r="L8" i="2"/>
  <c r="H10" i="2"/>
  <c r="L11" i="2"/>
  <c r="H13" i="2"/>
  <c r="L14" i="2"/>
  <c r="H16" i="2"/>
  <c r="L17" i="2"/>
  <c r="H19" i="2"/>
  <c r="L20" i="2"/>
  <c r="H22" i="2"/>
  <c r="L23" i="2"/>
  <c r="H25" i="2"/>
  <c r="L26" i="2"/>
  <c r="H28" i="2"/>
  <c r="L29" i="2"/>
  <c r="H31" i="2"/>
  <c r="L32" i="2"/>
  <c r="H34" i="2"/>
  <c r="N364" i="15"/>
  <c r="J473" i="15"/>
  <c r="J527" i="15"/>
  <c r="J577" i="15"/>
  <c r="J586" i="15"/>
  <c r="J595" i="15"/>
  <c r="J604" i="15"/>
  <c r="J613" i="15"/>
  <c r="J622" i="15"/>
  <c r="J631" i="15"/>
  <c r="J640" i="15"/>
  <c r="J649" i="15"/>
  <c r="J658" i="15"/>
  <c r="J667" i="15"/>
  <c r="J676" i="15"/>
  <c r="J685" i="15"/>
  <c r="J694" i="15"/>
  <c r="J703" i="15"/>
  <c r="J712" i="15"/>
  <c r="J721" i="15"/>
  <c r="J730" i="15"/>
  <c r="K736" i="15"/>
  <c r="I738" i="15"/>
  <c r="M739" i="15"/>
  <c r="I741" i="15"/>
  <c r="M742" i="15"/>
  <c r="I744" i="15"/>
  <c r="M745" i="15"/>
  <c r="I747" i="15"/>
  <c r="M748" i="15"/>
  <c r="I750" i="15"/>
  <c r="M751" i="15"/>
  <c r="I753" i="15"/>
  <c r="M754" i="15"/>
  <c r="I756" i="15"/>
  <c r="M757" i="15"/>
  <c r="I759" i="15"/>
  <c r="M760" i="15"/>
  <c r="I762" i="15"/>
  <c r="M763" i="15"/>
  <c r="I765" i="15"/>
  <c r="M766" i="15"/>
  <c r="I768" i="15"/>
  <c r="M769" i="15"/>
  <c r="I771" i="15"/>
  <c r="M772" i="15"/>
  <c r="I774" i="15"/>
  <c r="M775" i="15"/>
  <c r="I777" i="15"/>
  <c r="M778" i="15"/>
  <c r="I780" i="15"/>
  <c r="M781" i="15"/>
  <c r="I783" i="15"/>
  <c r="M784" i="15"/>
  <c r="I786" i="15"/>
  <c r="M787" i="15"/>
  <c r="I789" i="15"/>
  <c r="M790" i="15"/>
  <c r="I792" i="15"/>
  <c r="M793" i="15"/>
  <c r="I795" i="15"/>
  <c r="M796" i="15"/>
  <c r="I798" i="15"/>
  <c r="M799" i="15"/>
  <c r="I801" i="15"/>
  <c r="M802" i="15"/>
  <c r="I804" i="15"/>
  <c r="M805" i="15"/>
  <c r="I807" i="15"/>
  <c r="M808" i="15"/>
  <c r="I810" i="15"/>
  <c r="M811" i="15"/>
  <c r="I813" i="15"/>
  <c r="M814" i="15"/>
  <c r="I816" i="15"/>
  <c r="M817" i="15"/>
  <c r="I819" i="15"/>
  <c r="M820" i="15"/>
  <c r="I822" i="15"/>
  <c r="M823" i="15"/>
  <c r="I825" i="15"/>
  <c r="M826" i="15"/>
  <c r="I828" i="15"/>
  <c r="M829" i="15"/>
  <c r="I831" i="15"/>
  <c r="M832" i="15"/>
  <c r="I834" i="15"/>
  <c r="M835" i="15"/>
  <c r="I837" i="15"/>
  <c r="M838" i="15"/>
  <c r="I840" i="15"/>
  <c r="M841" i="15"/>
  <c r="I843" i="15"/>
  <c r="M844" i="15"/>
  <c r="I846" i="15"/>
  <c r="M847" i="15"/>
  <c r="I849" i="15"/>
  <c r="M850" i="15"/>
  <c r="I852" i="15"/>
  <c r="M853" i="15"/>
  <c r="I855" i="15"/>
  <c r="M856" i="15"/>
  <c r="I858" i="15"/>
  <c r="M859" i="15"/>
  <c r="I861" i="15"/>
  <c r="M2" i="2"/>
  <c r="I4" i="2"/>
  <c r="M5" i="2"/>
  <c r="I7" i="2"/>
  <c r="M8" i="2"/>
  <c r="I10" i="2"/>
  <c r="M11" i="2"/>
  <c r="I13" i="2"/>
  <c r="M14" i="2"/>
  <c r="I16" i="2"/>
  <c r="M17" i="2"/>
  <c r="I19" i="2"/>
  <c r="M20" i="2"/>
  <c r="I22" i="2"/>
  <c r="M23" i="2"/>
  <c r="I25" i="2"/>
  <c r="M26" i="2"/>
  <c r="I384" i="15"/>
  <c r="G481" i="15"/>
  <c r="G535" i="15"/>
  <c r="M578" i="15"/>
  <c r="M587" i="15"/>
  <c r="M596" i="15"/>
  <c r="M605" i="15"/>
  <c r="M614" i="15"/>
  <c r="M623" i="15"/>
  <c r="M632" i="15"/>
  <c r="M641" i="15"/>
  <c r="M650" i="15"/>
  <c r="M659" i="15"/>
  <c r="M668" i="15"/>
  <c r="M677" i="15"/>
  <c r="M686" i="15"/>
  <c r="M695" i="15"/>
  <c r="M704" i="15"/>
  <c r="M713" i="15"/>
  <c r="M722" i="15"/>
  <c r="M731" i="15"/>
  <c r="L736" i="15"/>
  <c r="J738" i="15"/>
  <c r="N739" i="15"/>
  <c r="J741" i="15"/>
  <c r="N742" i="15"/>
  <c r="J744" i="15"/>
  <c r="N745" i="15"/>
  <c r="J747" i="15"/>
  <c r="N748" i="15"/>
  <c r="J750" i="15"/>
  <c r="N751" i="15"/>
  <c r="J753" i="15"/>
  <c r="N754" i="15"/>
  <c r="J756" i="15"/>
  <c r="N757" i="15"/>
  <c r="J759" i="15"/>
  <c r="N760" i="15"/>
  <c r="J762" i="15"/>
  <c r="N763" i="15"/>
  <c r="J765" i="15"/>
  <c r="N766" i="15"/>
  <c r="J768" i="15"/>
  <c r="N769" i="15"/>
  <c r="J771" i="15"/>
  <c r="N772" i="15"/>
  <c r="J774" i="15"/>
  <c r="N775" i="15"/>
  <c r="J777" i="15"/>
  <c r="N778" i="15"/>
  <c r="J780" i="15"/>
  <c r="N781" i="15"/>
  <c r="J783" i="15"/>
  <c r="N784" i="15"/>
  <c r="J786" i="15"/>
  <c r="N787" i="15"/>
  <c r="J789" i="15"/>
  <c r="N790" i="15"/>
  <c r="J792" i="15"/>
  <c r="N793" i="15"/>
  <c r="J795" i="15"/>
  <c r="N796" i="15"/>
  <c r="J798" i="15"/>
  <c r="N799" i="15"/>
  <c r="J801" i="15"/>
  <c r="N802" i="15"/>
  <c r="J804" i="15"/>
  <c r="N805" i="15"/>
  <c r="J807" i="15"/>
  <c r="N808" i="15"/>
  <c r="J810" i="15"/>
  <c r="N811" i="15"/>
  <c r="J813" i="15"/>
  <c r="N814" i="15"/>
  <c r="J816" i="15"/>
  <c r="N817" i="15"/>
  <c r="J819" i="15"/>
  <c r="N820" i="15"/>
  <c r="J822" i="15"/>
  <c r="N823" i="15"/>
  <c r="J825" i="15"/>
  <c r="N826" i="15"/>
  <c r="J828" i="15"/>
  <c r="N829" i="15"/>
  <c r="J831" i="15"/>
  <c r="N832" i="15"/>
  <c r="J834" i="15"/>
  <c r="N835" i="15"/>
  <c r="J837" i="15"/>
  <c r="N838" i="15"/>
  <c r="J840" i="15"/>
  <c r="N841" i="15"/>
  <c r="J843" i="15"/>
  <c r="N844" i="15"/>
  <c r="J846" i="15"/>
  <c r="N847" i="15"/>
  <c r="J849" i="15"/>
  <c r="N850" i="15"/>
  <c r="J852" i="15"/>
  <c r="N853" i="15"/>
  <c r="J855" i="15"/>
  <c r="N856" i="15"/>
  <c r="J858" i="15"/>
  <c r="N859" i="15"/>
  <c r="J861" i="15"/>
  <c r="N2" i="2"/>
  <c r="J4" i="2"/>
  <c r="N5" i="2"/>
  <c r="J7" i="2"/>
  <c r="N8" i="2"/>
  <c r="J10" i="2"/>
  <c r="N11" i="2"/>
  <c r="J13" i="2"/>
  <c r="N14" i="2"/>
  <c r="J16" i="2"/>
  <c r="N17" i="2"/>
  <c r="J19" i="2"/>
  <c r="N20" i="2"/>
  <c r="J22" i="2"/>
  <c r="N23" i="2"/>
  <c r="J25" i="2"/>
  <c r="N26" i="2"/>
  <c r="J28" i="2"/>
  <c r="N29" i="2"/>
  <c r="J31" i="2"/>
  <c r="N32" i="2"/>
  <c r="J34" i="2"/>
  <c r="J387" i="15"/>
  <c r="J482" i="15"/>
  <c r="J536" i="15"/>
  <c r="N578" i="15"/>
  <c r="N587" i="15"/>
  <c r="N596" i="15"/>
  <c r="N605" i="15"/>
  <c r="N614" i="15"/>
  <c r="N623" i="15"/>
  <c r="N632" i="15"/>
  <c r="N641" i="15"/>
  <c r="N650" i="15"/>
  <c r="N659" i="15"/>
  <c r="N668" i="15"/>
  <c r="N677" i="15"/>
  <c r="N686" i="15"/>
  <c r="N695" i="15"/>
  <c r="N704" i="15"/>
  <c r="N713" i="15"/>
  <c r="N722" i="15"/>
  <c r="N731" i="15"/>
  <c r="M736" i="15"/>
  <c r="K738" i="15"/>
  <c r="G740" i="15"/>
  <c r="K741" i="15"/>
  <c r="G743" i="15"/>
  <c r="K744" i="15"/>
  <c r="G746" i="15"/>
  <c r="K747" i="15"/>
  <c r="G749" i="15"/>
  <c r="K750" i="15"/>
  <c r="G752" i="15"/>
  <c r="K753" i="15"/>
  <c r="G755" i="15"/>
  <c r="K756" i="15"/>
  <c r="G758" i="15"/>
  <c r="K759" i="15"/>
  <c r="G761" i="15"/>
  <c r="K762" i="15"/>
  <c r="G764" i="15"/>
  <c r="K765" i="15"/>
  <c r="G767" i="15"/>
  <c r="K768" i="15"/>
  <c r="G770" i="15"/>
  <c r="K771" i="15"/>
  <c r="G773" i="15"/>
  <c r="K774" i="15"/>
  <c r="G776" i="15"/>
  <c r="K777" i="15"/>
  <c r="G779" i="15"/>
  <c r="K780" i="15"/>
  <c r="G782" i="15"/>
  <c r="K783" i="15"/>
  <c r="G785" i="15"/>
  <c r="K786" i="15"/>
  <c r="G788" i="15"/>
  <c r="K789" i="15"/>
  <c r="G791" i="15"/>
  <c r="K792" i="15"/>
  <c r="G794" i="15"/>
  <c r="K795" i="15"/>
  <c r="G797" i="15"/>
  <c r="K798" i="15"/>
  <c r="G800" i="15"/>
  <c r="K801" i="15"/>
  <c r="G803" i="15"/>
  <c r="K804" i="15"/>
  <c r="G806" i="15"/>
  <c r="K807" i="15"/>
  <c r="G809" i="15"/>
  <c r="K810" i="15"/>
  <c r="G812" i="15"/>
  <c r="K813" i="15"/>
  <c r="G815" i="15"/>
  <c r="K816" i="15"/>
  <c r="G818" i="15"/>
  <c r="K819" i="15"/>
  <c r="G821" i="15"/>
  <c r="K822" i="15"/>
  <c r="G824" i="15"/>
  <c r="K825" i="15"/>
  <c r="G827" i="15"/>
  <c r="K828" i="15"/>
  <c r="G830" i="15"/>
  <c r="K831" i="15"/>
  <c r="G833" i="15"/>
  <c r="K834" i="15"/>
  <c r="G836" i="15"/>
  <c r="K837" i="15"/>
  <c r="G839" i="15"/>
  <c r="K840" i="15"/>
  <c r="G842" i="15"/>
  <c r="K843" i="15"/>
  <c r="G845" i="15"/>
  <c r="K846" i="15"/>
  <c r="G848" i="15"/>
  <c r="K849" i="15"/>
  <c r="G851" i="15"/>
  <c r="K852" i="15"/>
  <c r="G854" i="15"/>
  <c r="K855" i="15"/>
  <c r="G857" i="15"/>
  <c r="K858" i="15"/>
  <c r="G860" i="15"/>
  <c r="K861" i="15"/>
  <c r="G3" i="2"/>
  <c r="K4" i="2"/>
  <c r="G6" i="2"/>
  <c r="K7" i="2"/>
  <c r="G9" i="2"/>
  <c r="K10" i="2"/>
  <c r="G12" i="2"/>
  <c r="K13" i="2"/>
  <c r="G15" i="2"/>
  <c r="K16" i="2"/>
  <c r="G18" i="2"/>
  <c r="K19" i="2"/>
  <c r="G21" i="2"/>
  <c r="K22" i="2"/>
  <c r="G24" i="2"/>
  <c r="K25" i="2"/>
  <c r="G27" i="2"/>
  <c r="K28" i="2"/>
  <c r="G30" i="2"/>
  <c r="K31" i="2"/>
  <c r="G33" i="2"/>
  <c r="K34" i="2"/>
  <c r="N405" i="15"/>
  <c r="G490" i="15"/>
  <c r="G544" i="15"/>
  <c r="I580" i="15"/>
  <c r="I589" i="15"/>
  <c r="I598" i="15"/>
  <c r="I607" i="15"/>
  <c r="I616" i="15"/>
  <c r="I625" i="15"/>
  <c r="I634" i="15"/>
  <c r="I643" i="15"/>
  <c r="I652" i="15"/>
  <c r="I661" i="15"/>
  <c r="I670" i="15"/>
  <c r="I679" i="15"/>
  <c r="I688" i="15"/>
  <c r="I697" i="15"/>
  <c r="I706" i="15"/>
  <c r="I715" i="15"/>
  <c r="I724" i="15"/>
  <c r="I733" i="15"/>
  <c r="N736" i="15"/>
  <c r="L738" i="15"/>
  <c r="H740" i="15"/>
  <c r="L741" i="15"/>
  <c r="H743" i="15"/>
  <c r="L744" i="15"/>
  <c r="H746" i="15"/>
  <c r="L747" i="15"/>
  <c r="H749" i="15"/>
  <c r="L750" i="15"/>
  <c r="H752" i="15"/>
  <c r="L753" i="15"/>
  <c r="H755" i="15"/>
  <c r="L756" i="15"/>
  <c r="H758" i="15"/>
  <c r="L759" i="15"/>
  <c r="H761" i="15"/>
  <c r="L762" i="15"/>
  <c r="H764" i="15"/>
  <c r="L765" i="15"/>
  <c r="H767" i="15"/>
  <c r="L768" i="15"/>
  <c r="H770" i="15"/>
  <c r="L771" i="15"/>
  <c r="H773" i="15"/>
  <c r="L774" i="15"/>
  <c r="H776" i="15"/>
  <c r="L777" i="15"/>
  <c r="H779" i="15"/>
  <c r="L780" i="15"/>
  <c r="H782" i="15"/>
  <c r="L783" i="15"/>
  <c r="H785" i="15"/>
  <c r="L786" i="15"/>
  <c r="H788" i="15"/>
  <c r="L789" i="15"/>
  <c r="H791" i="15"/>
  <c r="L792" i="15"/>
  <c r="H794" i="15"/>
  <c r="L795" i="15"/>
  <c r="H797" i="15"/>
  <c r="L798" i="15"/>
  <c r="H800" i="15"/>
  <c r="L801" i="15"/>
  <c r="H803" i="15"/>
  <c r="L804" i="15"/>
  <c r="H806" i="15"/>
  <c r="L807" i="15"/>
  <c r="H809" i="15"/>
  <c r="L810" i="15"/>
  <c r="H812" i="15"/>
  <c r="L813" i="15"/>
  <c r="H815" i="15"/>
  <c r="L816" i="15"/>
  <c r="H818" i="15"/>
  <c r="L819" i="15"/>
  <c r="H821" i="15"/>
  <c r="L822" i="15"/>
  <c r="H824" i="15"/>
  <c r="L825" i="15"/>
  <c r="H827" i="15"/>
  <c r="L828" i="15"/>
  <c r="H830" i="15"/>
  <c r="L831" i="15"/>
  <c r="H833" i="15"/>
  <c r="L834" i="15"/>
  <c r="H836" i="15"/>
  <c r="L837" i="15"/>
  <c r="H839" i="15"/>
  <c r="L840" i="15"/>
  <c r="H842" i="15"/>
  <c r="L843" i="15"/>
  <c r="H845" i="15"/>
  <c r="L846" i="15"/>
  <c r="H848" i="15"/>
  <c r="L849" i="15"/>
  <c r="H851" i="15"/>
  <c r="L852" i="15"/>
  <c r="H854" i="15"/>
  <c r="L855" i="15"/>
  <c r="H857" i="15"/>
  <c r="L858" i="15"/>
  <c r="H860" i="15"/>
  <c r="L861" i="15"/>
  <c r="H3" i="2"/>
  <c r="L4" i="2"/>
  <c r="H6" i="2"/>
  <c r="L7" i="2"/>
  <c r="H9" i="2"/>
  <c r="L10" i="2"/>
  <c r="H12" i="2"/>
  <c r="L13" i="2"/>
  <c r="H15" i="2"/>
  <c r="L16" i="2"/>
  <c r="H18" i="2"/>
  <c r="L19" i="2"/>
  <c r="H21" i="2"/>
  <c r="L22" i="2"/>
  <c r="H24" i="2"/>
  <c r="L25" i="2"/>
  <c r="H27" i="2"/>
  <c r="L28" i="2"/>
  <c r="H30" i="2"/>
  <c r="L31" i="2"/>
  <c r="H33" i="2"/>
  <c r="L34" i="2"/>
  <c r="G409" i="15"/>
  <c r="J491" i="15"/>
  <c r="J545" i="15"/>
  <c r="J580" i="15"/>
  <c r="J589" i="15"/>
  <c r="J598" i="15"/>
  <c r="J607" i="15"/>
  <c r="J616" i="15"/>
  <c r="J625" i="15"/>
  <c r="J634" i="15"/>
  <c r="J643" i="15"/>
  <c r="J652" i="15"/>
  <c r="J661" i="15"/>
  <c r="J670" i="15"/>
  <c r="J679" i="15"/>
  <c r="J688" i="15"/>
  <c r="J697" i="15"/>
  <c r="J706" i="15"/>
  <c r="J715" i="15"/>
  <c r="J724" i="15"/>
  <c r="J733" i="15"/>
  <c r="G737" i="15"/>
  <c r="M738" i="15"/>
  <c r="I740" i="15"/>
  <c r="M741" i="15"/>
  <c r="I743" i="15"/>
  <c r="M744" i="15"/>
  <c r="I746" i="15"/>
  <c r="M747" i="15"/>
  <c r="I749" i="15"/>
  <c r="M750" i="15"/>
  <c r="I752" i="15"/>
  <c r="M753" i="15"/>
  <c r="I755" i="15"/>
  <c r="M756" i="15"/>
  <c r="I758" i="15"/>
  <c r="M759" i="15"/>
  <c r="I761" i="15"/>
  <c r="M762" i="15"/>
  <c r="I764" i="15"/>
  <c r="M765" i="15"/>
  <c r="I767" i="15"/>
  <c r="M768" i="15"/>
  <c r="I770" i="15"/>
  <c r="M771" i="15"/>
  <c r="I773" i="15"/>
  <c r="M774" i="15"/>
  <c r="I776" i="15"/>
  <c r="M777" i="15"/>
  <c r="I779" i="15"/>
  <c r="M780" i="15"/>
  <c r="I782" i="15"/>
  <c r="M783" i="15"/>
  <c r="I785" i="15"/>
  <c r="M786" i="15"/>
  <c r="I788" i="15"/>
  <c r="M789" i="15"/>
  <c r="I791" i="15"/>
  <c r="M792" i="15"/>
  <c r="I794" i="15"/>
  <c r="M795" i="15"/>
  <c r="I797" i="15"/>
  <c r="M798" i="15"/>
  <c r="I800" i="15"/>
  <c r="M801" i="15"/>
  <c r="I803" i="15"/>
  <c r="M804" i="15"/>
  <c r="I806" i="15"/>
  <c r="M807" i="15"/>
  <c r="I809" i="15"/>
  <c r="M810" i="15"/>
  <c r="I812" i="15"/>
  <c r="M813" i="15"/>
  <c r="I815" i="15"/>
  <c r="M816" i="15"/>
  <c r="I818" i="15"/>
  <c r="M819" i="15"/>
  <c r="I821" i="15"/>
  <c r="M822" i="15"/>
  <c r="I824" i="15"/>
  <c r="M825" i="15"/>
  <c r="I827" i="15"/>
  <c r="M828" i="15"/>
  <c r="I830" i="15"/>
  <c r="M831" i="15"/>
  <c r="I833" i="15"/>
  <c r="M834" i="15"/>
  <c r="I836" i="15"/>
  <c r="M837" i="15"/>
  <c r="I839" i="15"/>
  <c r="M840" i="15"/>
  <c r="I842" i="15"/>
  <c r="M843" i="15"/>
  <c r="I845" i="15"/>
  <c r="M846" i="15"/>
  <c r="I848" i="15"/>
  <c r="M849" i="15"/>
  <c r="I851" i="15"/>
  <c r="M852" i="15"/>
  <c r="I854" i="15"/>
  <c r="M855" i="15"/>
  <c r="I857" i="15"/>
  <c r="M858" i="15"/>
  <c r="I860" i="15"/>
  <c r="M861" i="15"/>
  <c r="I3" i="2"/>
  <c r="M4" i="2"/>
  <c r="I6" i="2"/>
  <c r="M7" i="2"/>
  <c r="I9" i="2"/>
  <c r="M10" i="2"/>
  <c r="I12" i="2"/>
  <c r="M13" i="2"/>
  <c r="I15" i="2"/>
  <c r="M16" i="2"/>
  <c r="I18" i="2"/>
  <c r="M19" i="2"/>
  <c r="I21" i="2"/>
  <c r="M22" i="2"/>
  <c r="I24" i="2"/>
  <c r="M25" i="2"/>
  <c r="I27" i="2"/>
  <c r="M28" i="2"/>
  <c r="I30" i="2"/>
  <c r="M31" i="2"/>
  <c r="I33" i="2"/>
  <c r="M34" i="2"/>
  <c r="I36" i="2"/>
  <c r="M152" i="15"/>
  <c r="H427" i="15"/>
  <c r="G499" i="15"/>
  <c r="G553" i="15"/>
  <c r="M581" i="15"/>
  <c r="M590" i="15"/>
  <c r="M599" i="15"/>
  <c r="M608" i="15"/>
  <c r="M617" i="15"/>
  <c r="M626" i="15"/>
  <c r="M635" i="15"/>
  <c r="M644" i="15"/>
  <c r="M653" i="15"/>
  <c r="M662" i="15"/>
  <c r="M671" i="15"/>
  <c r="M680" i="15"/>
  <c r="M689" i="15"/>
  <c r="M698" i="15"/>
  <c r="M707" i="15"/>
  <c r="M716" i="15"/>
  <c r="M725" i="15"/>
  <c r="M734" i="15"/>
  <c r="H737" i="15"/>
  <c r="N738" i="15"/>
  <c r="J740" i="15"/>
  <c r="N741" i="15"/>
  <c r="J743" i="15"/>
  <c r="N744" i="15"/>
  <c r="J746" i="15"/>
  <c r="N747" i="15"/>
  <c r="J749" i="15"/>
  <c r="N750" i="15"/>
  <c r="J752" i="15"/>
  <c r="N753" i="15"/>
  <c r="J755" i="15"/>
  <c r="N756" i="15"/>
  <c r="J758" i="15"/>
  <c r="N759" i="15"/>
  <c r="J761" i="15"/>
  <c r="N762" i="15"/>
  <c r="J764" i="15"/>
  <c r="N765" i="15"/>
  <c r="J767" i="15"/>
  <c r="N768" i="15"/>
  <c r="J770" i="15"/>
  <c r="N771" i="15"/>
  <c r="J773" i="15"/>
  <c r="N774" i="15"/>
  <c r="J776" i="15"/>
  <c r="N777" i="15"/>
  <c r="J779" i="15"/>
  <c r="N780" i="15"/>
  <c r="J782" i="15"/>
  <c r="N783" i="15"/>
  <c r="J785" i="15"/>
  <c r="N786" i="15"/>
  <c r="J788" i="15"/>
  <c r="N789" i="15"/>
  <c r="J791" i="15"/>
  <c r="N792" i="15"/>
  <c r="J794" i="15"/>
  <c r="N795" i="15"/>
  <c r="J797" i="15"/>
  <c r="N798" i="15"/>
  <c r="J800" i="15"/>
  <c r="N801" i="15"/>
  <c r="J803" i="15"/>
  <c r="N804" i="15"/>
  <c r="J806" i="15"/>
  <c r="N807" i="15"/>
  <c r="J809" i="15"/>
  <c r="N810" i="15"/>
  <c r="J812" i="15"/>
  <c r="N813" i="15"/>
  <c r="J815" i="15"/>
  <c r="N816" i="15"/>
  <c r="J818" i="15"/>
  <c r="N819" i="15"/>
  <c r="J821" i="15"/>
  <c r="N822" i="15"/>
  <c r="J824" i="15"/>
  <c r="N825" i="15"/>
  <c r="J827" i="15"/>
  <c r="N828" i="15"/>
  <c r="J830" i="15"/>
  <c r="N831" i="15"/>
  <c r="J833" i="15"/>
  <c r="N834" i="15"/>
  <c r="J836" i="15"/>
  <c r="N837" i="15"/>
  <c r="J839" i="15"/>
  <c r="N840" i="15"/>
  <c r="J842" i="15"/>
  <c r="N843" i="15"/>
  <c r="J845" i="15"/>
  <c r="N846" i="15"/>
  <c r="J848" i="15"/>
  <c r="N849" i="15"/>
  <c r="J851" i="15"/>
  <c r="N852" i="15"/>
  <c r="J854" i="15"/>
  <c r="N855" i="15"/>
  <c r="J857" i="15"/>
  <c r="N858" i="15"/>
  <c r="J860" i="15"/>
  <c r="N861" i="15"/>
  <c r="J3" i="2"/>
  <c r="N4" i="2"/>
  <c r="J6" i="2"/>
  <c r="N7" i="2"/>
  <c r="J9" i="2"/>
  <c r="N10" i="2"/>
  <c r="J12" i="2"/>
  <c r="N13" i="2"/>
  <c r="J15" i="2"/>
  <c r="N16" i="2"/>
  <c r="J18" i="2"/>
  <c r="N19" i="2"/>
  <c r="J21" i="2"/>
  <c r="N22" i="2"/>
  <c r="J24" i="2"/>
  <c r="N25" i="2"/>
  <c r="J27" i="2"/>
  <c r="N28" i="2"/>
  <c r="J30" i="2"/>
  <c r="N31" i="2"/>
  <c r="J33" i="2"/>
  <c r="N34" i="2"/>
  <c r="L188" i="15"/>
  <c r="M430" i="15"/>
  <c r="J500" i="15"/>
  <c r="J554" i="15"/>
  <c r="N581" i="15"/>
  <c r="N590" i="15"/>
  <c r="N599" i="15"/>
  <c r="N608" i="15"/>
  <c r="N617" i="15"/>
  <c r="N626" i="15"/>
  <c r="N635" i="15"/>
  <c r="N644" i="15"/>
  <c r="N653" i="15"/>
  <c r="N662" i="15"/>
  <c r="N671" i="15"/>
  <c r="N680" i="15"/>
  <c r="N689" i="15"/>
  <c r="N698" i="15"/>
  <c r="N707" i="15"/>
  <c r="N716" i="15"/>
  <c r="N725" i="15"/>
  <c r="N734" i="15"/>
  <c r="J737" i="15"/>
  <c r="G739" i="15"/>
  <c r="K740" i="15"/>
  <c r="G742" i="15"/>
  <c r="K743" i="15"/>
  <c r="G745" i="15"/>
  <c r="K746" i="15"/>
  <c r="G748" i="15"/>
  <c r="K749" i="15"/>
  <c r="G751" i="15"/>
  <c r="K752" i="15"/>
  <c r="G754" i="15"/>
  <c r="K755" i="15"/>
  <c r="G757" i="15"/>
  <c r="K758" i="15"/>
  <c r="G760" i="15"/>
  <c r="K761" i="15"/>
  <c r="G763" i="15"/>
  <c r="K764" i="15"/>
  <c r="G766" i="15"/>
  <c r="K767" i="15"/>
  <c r="G769" i="15"/>
  <c r="K770" i="15"/>
  <c r="G772" i="15"/>
  <c r="K773" i="15"/>
  <c r="G775" i="15"/>
  <c r="K776" i="15"/>
  <c r="G778" i="15"/>
  <c r="K779" i="15"/>
  <c r="G781" i="15"/>
  <c r="K782" i="15"/>
  <c r="G784" i="15"/>
  <c r="K785" i="15"/>
  <c r="G787" i="15"/>
  <c r="K788" i="15"/>
  <c r="G790" i="15"/>
  <c r="K791" i="15"/>
  <c r="G793" i="15"/>
  <c r="K794" i="15"/>
  <c r="G796" i="15"/>
  <c r="K797" i="15"/>
  <c r="G799" i="15"/>
  <c r="K800" i="15"/>
  <c r="G802" i="15"/>
  <c r="K803" i="15"/>
  <c r="G805" i="15"/>
  <c r="K806" i="15"/>
  <c r="G808" i="15"/>
  <c r="K809" i="15"/>
  <c r="G811" i="15"/>
  <c r="K812" i="15"/>
  <c r="G814" i="15"/>
  <c r="K815" i="15"/>
  <c r="G817" i="15"/>
  <c r="K818" i="15"/>
  <c r="G820" i="15"/>
  <c r="K821" i="15"/>
  <c r="G823" i="15"/>
  <c r="K824" i="15"/>
  <c r="G826" i="15"/>
  <c r="K827" i="15"/>
  <c r="G829" i="15"/>
  <c r="K830" i="15"/>
  <c r="G832" i="15"/>
  <c r="K833" i="15"/>
  <c r="G835" i="15"/>
  <c r="K836" i="15"/>
  <c r="G838" i="15"/>
  <c r="K839" i="15"/>
  <c r="G841" i="15"/>
  <c r="K842" i="15"/>
  <c r="G844" i="15"/>
  <c r="K845" i="15"/>
  <c r="G847" i="15"/>
  <c r="K848" i="15"/>
  <c r="G850" i="15"/>
  <c r="K851" i="15"/>
  <c r="G853" i="15"/>
  <c r="K854" i="15"/>
  <c r="G856" i="15"/>
  <c r="K857" i="15"/>
  <c r="G859" i="15"/>
  <c r="K860" i="15"/>
  <c r="G2" i="2"/>
  <c r="K3" i="2"/>
  <c r="G5" i="2"/>
  <c r="K6" i="2"/>
  <c r="G8" i="2"/>
  <c r="K9" i="2"/>
  <c r="G11" i="2"/>
  <c r="K12" i="2"/>
  <c r="G14" i="2"/>
  <c r="K15" i="2"/>
  <c r="G17" i="2"/>
  <c r="K18" i="2"/>
  <c r="G20" i="2"/>
  <c r="K21" i="2"/>
  <c r="G23" i="2"/>
  <c r="K24" i="2"/>
  <c r="G26" i="2"/>
  <c r="K27" i="2"/>
  <c r="G29" i="2"/>
  <c r="K30" i="2"/>
  <c r="G32" i="2"/>
  <c r="K33" i="2"/>
  <c r="L259" i="15"/>
  <c r="N448" i="15"/>
  <c r="G508" i="15"/>
  <c r="G562" i="15"/>
  <c r="I583" i="15"/>
  <c r="I592" i="15"/>
  <c r="I601" i="15"/>
  <c r="I610" i="15"/>
  <c r="I619" i="15"/>
  <c r="I628" i="15"/>
  <c r="I637" i="15"/>
  <c r="I646" i="15"/>
  <c r="I655" i="15"/>
  <c r="I664" i="15"/>
  <c r="I673" i="15"/>
  <c r="I682" i="15"/>
  <c r="I691" i="15"/>
  <c r="I700" i="15"/>
  <c r="I709" i="15"/>
  <c r="I718" i="15"/>
  <c r="I727" i="15"/>
  <c r="H735" i="15"/>
  <c r="K737" i="15"/>
  <c r="H739" i="15"/>
  <c r="L740" i="15"/>
  <c r="H742" i="15"/>
  <c r="L743" i="15"/>
  <c r="H745" i="15"/>
  <c r="L746" i="15"/>
  <c r="H748" i="15"/>
  <c r="L749" i="15"/>
  <c r="H751" i="15"/>
  <c r="L752" i="15"/>
  <c r="H754" i="15"/>
  <c r="L755" i="15"/>
  <c r="H757" i="15"/>
  <c r="L758" i="15"/>
  <c r="H760" i="15"/>
  <c r="L761" i="15"/>
  <c r="H763" i="15"/>
  <c r="L764" i="15"/>
  <c r="H766" i="15"/>
  <c r="L767" i="15"/>
  <c r="H769" i="15"/>
  <c r="L770" i="15"/>
  <c r="H772" i="15"/>
  <c r="L773" i="15"/>
  <c r="H775" i="15"/>
  <c r="L776" i="15"/>
  <c r="H778" i="15"/>
  <c r="L779" i="15"/>
  <c r="H781" i="15"/>
  <c r="L782" i="15"/>
  <c r="H784" i="15"/>
  <c r="L785" i="15"/>
  <c r="H787" i="15"/>
  <c r="L788" i="15"/>
  <c r="H790" i="15"/>
  <c r="L791" i="15"/>
  <c r="H793" i="15"/>
  <c r="L794" i="15"/>
  <c r="H796" i="15"/>
  <c r="L797" i="15"/>
  <c r="H799" i="15"/>
  <c r="L800" i="15"/>
  <c r="H802" i="15"/>
  <c r="L803" i="15"/>
  <c r="H805" i="15"/>
  <c r="L806" i="15"/>
  <c r="H808" i="15"/>
  <c r="L809" i="15"/>
  <c r="H811" i="15"/>
  <c r="L812" i="15"/>
  <c r="H814" i="15"/>
  <c r="L815" i="15"/>
  <c r="H817" i="15"/>
  <c r="L818" i="15"/>
  <c r="H820" i="15"/>
  <c r="L821" i="15"/>
  <c r="H823" i="15"/>
  <c r="L824" i="15"/>
  <c r="H826" i="15"/>
  <c r="L827" i="15"/>
  <c r="H829" i="15"/>
  <c r="L830" i="15"/>
  <c r="H832" i="15"/>
  <c r="L833" i="15"/>
  <c r="H835" i="15"/>
  <c r="L836" i="15"/>
  <c r="H838" i="15"/>
  <c r="L839" i="15"/>
  <c r="H841" i="15"/>
  <c r="L842" i="15"/>
  <c r="H844" i="15"/>
  <c r="L845" i="15"/>
  <c r="H847" i="15"/>
  <c r="L848" i="15"/>
  <c r="H850" i="15"/>
  <c r="L851" i="15"/>
  <c r="H853" i="15"/>
  <c r="L854" i="15"/>
  <c r="H856" i="15"/>
  <c r="L857" i="15"/>
  <c r="H859" i="15"/>
  <c r="L860" i="15"/>
  <c r="H2" i="2"/>
  <c r="L3" i="2"/>
  <c r="H5" i="2"/>
  <c r="L6" i="2"/>
  <c r="H8" i="2"/>
  <c r="L9" i="2"/>
  <c r="H11" i="2"/>
  <c r="L12" i="2"/>
  <c r="H14" i="2"/>
  <c r="L15" i="2"/>
  <c r="H17" i="2"/>
  <c r="L18" i="2"/>
  <c r="H20" i="2"/>
  <c r="L21" i="2"/>
  <c r="H23" i="2"/>
  <c r="L24" i="2"/>
  <c r="H26" i="2"/>
  <c r="L27" i="2"/>
  <c r="H29" i="2"/>
  <c r="L30" i="2"/>
  <c r="H32" i="2"/>
  <c r="L33" i="2"/>
  <c r="G463" i="15"/>
  <c r="M611" i="15"/>
  <c r="M665" i="15"/>
  <c r="M719" i="15"/>
  <c r="J742" i="15"/>
  <c r="J751" i="15"/>
  <c r="J760" i="15"/>
  <c r="J769" i="15"/>
  <c r="J778" i="15"/>
  <c r="J787" i="15"/>
  <c r="J796" i="15"/>
  <c r="J805" i="15"/>
  <c r="J814" i="15"/>
  <c r="J823" i="15"/>
  <c r="J832" i="15"/>
  <c r="J841" i="15"/>
  <c r="J850" i="15"/>
  <c r="J859" i="15"/>
  <c r="J8" i="2"/>
  <c r="J17" i="2"/>
  <c r="J26" i="2"/>
  <c r="M32" i="2"/>
  <c r="G36" i="2"/>
  <c r="L37" i="2"/>
  <c r="H39" i="2"/>
  <c r="L40" i="2"/>
  <c r="H42" i="2"/>
  <c r="L43" i="2"/>
  <c r="H45" i="2"/>
  <c r="L46" i="2"/>
  <c r="H48" i="2"/>
  <c r="L49" i="2"/>
  <c r="H51" i="2"/>
  <c r="L52" i="2"/>
  <c r="H54" i="2"/>
  <c r="L55" i="2"/>
  <c r="H57" i="2"/>
  <c r="L58" i="2"/>
  <c r="H60" i="2"/>
  <c r="L61" i="2"/>
  <c r="H63" i="2"/>
  <c r="L64" i="2"/>
  <c r="H66" i="2"/>
  <c r="L67" i="2"/>
  <c r="H69" i="2"/>
  <c r="L70" i="2"/>
  <c r="H72" i="2"/>
  <c r="L73" i="2"/>
  <c r="H75" i="2"/>
  <c r="L76" i="2"/>
  <c r="H78" i="2"/>
  <c r="L79" i="2"/>
  <c r="H81" i="2"/>
  <c r="L82" i="2"/>
  <c r="H84" i="2"/>
  <c r="L85" i="2"/>
  <c r="H87" i="2"/>
  <c r="L88" i="2"/>
  <c r="H90" i="2"/>
  <c r="L91" i="2"/>
  <c r="H93" i="2"/>
  <c r="L94" i="2"/>
  <c r="H96" i="2"/>
  <c r="L97" i="2"/>
  <c r="H99" i="2"/>
  <c r="L100" i="2"/>
  <c r="H102" i="2"/>
  <c r="L103" i="2"/>
  <c r="H105" i="2"/>
  <c r="L106" i="2"/>
  <c r="H108" i="2"/>
  <c r="L109" i="2"/>
  <c r="H111" i="2"/>
  <c r="L112" i="2"/>
  <c r="H114" i="2"/>
  <c r="L115" i="2"/>
  <c r="H117" i="2"/>
  <c r="L118" i="2"/>
  <c r="H120" i="2"/>
  <c r="L121" i="2"/>
  <c r="H123" i="2"/>
  <c r="L124" i="2"/>
  <c r="H126" i="2"/>
  <c r="L127" i="2"/>
  <c r="H129" i="2"/>
  <c r="L130" i="2"/>
  <c r="H132" i="2"/>
  <c r="L133" i="2"/>
  <c r="H135" i="2"/>
  <c r="L136" i="2"/>
  <c r="H138" i="2"/>
  <c r="L139" i="2"/>
  <c r="H141" i="2"/>
  <c r="L142" i="2"/>
  <c r="H144" i="2"/>
  <c r="L145" i="2"/>
  <c r="H147" i="2"/>
  <c r="L148" i="2"/>
  <c r="H150" i="2"/>
  <c r="L151" i="2"/>
  <c r="H153" i="2"/>
  <c r="L154" i="2"/>
  <c r="H156" i="2"/>
  <c r="L157" i="2"/>
  <c r="H159" i="2"/>
  <c r="L160" i="2"/>
  <c r="H162" i="2"/>
  <c r="L163" i="2"/>
  <c r="H165" i="2"/>
  <c r="L166" i="2"/>
  <c r="H168" i="2"/>
  <c r="L169" i="2"/>
  <c r="H171" i="2"/>
  <c r="L172" i="2"/>
  <c r="H174" i="2"/>
  <c r="L175" i="2"/>
  <c r="H177" i="2"/>
  <c r="L178" i="2"/>
  <c r="H180" i="2"/>
  <c r="L181" i="2"/>
  <c r="H183" i="2"/>
  <c r="L184" i="2"/>
  <c r="H186" i="2"/>
  <c r="L187" i="2"/>
  <c r="H189" i="2"/>
  <c r="L190" i="2"/>
  <c r="H192" i="2"/>
  <c r="J509" i="15"/>
  <c r="J619" i="15"/>
  <c r="J673" i="15"/>
  <c r="J727" i="15"/>
  <c r="M743" i="15"/>
  <c r="M752" i="15"/>
  <c r="M761" i="15"/>
  <c r="M770" i="15"/>
  <c r="M779" i="15"/>
  <c r="M788" i="15"/>
  <c r="M797" i="15"/>
  <c r="M806" i="15"/>
  <c r="M815" i="15"/>
  <c r="M824" i="15"/>
  <c r="M833" i="15"/>
  <c r="M842" i="15"/>
  <c r="M851" i="15"/>
  <c r="M860" i="15"/>
  <c r="M9" i="2"/>
  <c r="M18" i="2"/>
  <c r="M27" i="2"/>
  <c r="M33" i="2"/>
  <c r="H36" i="2"/>
  <c r="M37" i="2"/>
  <c r="I39" i="2"/>
  <c r="M40" i="2"/>
  <c r="I42" i="2"/>
  <c r="M43" i="2"/>
  <c r="I45" i="2"/>
  <c r="M46" i="2"/>
  <c r="I48" i="2"/>
  <c r="M49" i="2"/>
  <c r="I51" i="2"/>
  <c r="M52" i="2"/>
  <c r="I54" i="2"/>
  <c r="M55" i="2"/>
  <c r="I57" i="2"/>
  <c r="M58" i="2"/>
  <c r="I60" i="2"/>
  <c r="M61" i="2"/>
  <c r="I63" i="2"/>
  <c r="M64" i="2"/>
  <c r="I66" i="2"/>
  <c r="M67" i="2"/>
  <c r="I69" i="2"/>
  <c r="M70" i="2"/>
  <c r="I72" i="2"/>
  <c r="M73" i="2"/>
  <c r="I75" i="2"/>
  <c r="M76" i="2"/>
  <c r="I78" i="2"/>
  <c r="M79" i="2"/>
  <c r="I81" i="2"/>
  <c r="M82" i="2"/>
  <c r="I84" i="2"/>
  <c r="M85" i="2"/>
  <c r="I87" i="2"/>
  <c r="M88" i="2"/>
  <c r="I90" i="2"/>
  <c r="M91" i="2"/>
  <c r="I93" i="2"/>
  <c r="M94" i="2"/>
  <c r="I96" i="2"/>
  <c r="M97" i="2"/>
  <c r="I99" i="2"/>
  <c r="M100" i="2"/>
  <c r="I102" i="2"/>
  <c r="M103" i="2"/>
  <c r="I105" i="2"/>
  <c r="M106" i="2"/>
  <c r="I108" i="2"/>
  <c r="M109" i="2"/>
  <c r="I111" i="2"/>
  <c r="M112" i="2"/>
  <c r="I114" i="2"/>
  <c r="M115" i="2"/>
  <c r="I117" i="2"/>
  <c r="M118" i="2"/>
  <c r="I120" i="2"/>
  <c r="M121" i="2"/>
  <c r="I123" i="2"/>
  <c r="M124" i="2"/>
  <c r="I126" i="2"/>
  <c r="M127" i="2"/>
  <c r="I129" i="2"/>
  <c r="M130" i="2"/>
  <c r="I132" i="2"/>
  <c r="M133" i="2"/>
  <c r="I135" i="2"/>
  <c r="M136" i="2"/>
  <c r="I138" i="2"/>
  <c r="M139" i="2"/>
  <c r="I141" i="2"/>
  <c r="M142" i="2"/>
  <c r="I144" i="2"/>
  <c r="M145" i="2"/>
  <c r="I147" i="2"/>
  <c r="M148" i="2"/>
  <c r="I150" i="2"/>
  <c r="M151" i="2"/>
  <c r="I153" i="2"/>
  <c r="M154" i="2"/>
  <c r="I156" i="2"/>
  <c r="M157" i="2"/>
  <c r="I159" i="2"/>
  <c r="M160" i="2"/>
  <c r="I162" i="2"/>
  <c r="M163" i="2"/>
  <c r="I165" i="2"/>
  <c r="M166" i="2"/>
  <c r="I168" i="2"/>
  <c r="M169" i="2"/>
  <c r="I171" i="2"/>
  <c r="M172" i="2"/>
  <c r="I174" i="2"/>
  <c r="M175" i="2"/>
  <c r="I177" i="2"/>
  <c r="M178" i="2"/>
  <c r="I180" i="2"/>
  <c r="M181" i="2"/>
  <c r="I183" i="2"/>
  <c r="M184" i="2"/>
  <c r="I186" i="2"/>
  <c r="M187" i="2"/>
  <c r="I189" i="2"/>
  <c r="M190" i="2"/>
  <c r="I192" i="2"/>
  <c r="G517" i="15"/>
  <c r="M620" i="15"/>
  <c r="M674" i="15"/>
  <c r="M728" i="15"/>
  <c r="N743" i="15"/>
  <c r="N752" i="15"/>
  <c r="N761" i="15"/>
  <c r="N770" i="15"/>
  <c r="N779" i="15"/>
  <c r="N788" i="15"/>
  <c r="N797" i="15"/>
  <c r="N806" i="15"/>
  <c r="N815" i="15"/>
  <c r="N824" i="15"/>
  <c r="N833" i="15"/>
  <c r="N842" i="15"/>
  <c r="N851" i="15"/>
  <c r="N860" i="15"/>
  <c r="N9" i="2"/>
  <c r="N18" i="2"/>
  <c r="N27" i="2"/>
  <c r="N33" i="2"/>
  <c r="J36" i="2"/>
  <c r="N37" i="2"/>
  <c r="J39" i="2"/>
  <c r="N40" i="2"/>
  <c r="J42" i="2"/>
  <c r="N43" i="2"/>
  <c r="J45" i="2"/>
  <c r="N46" i="2"/>
  <c r="J48" i="2"/>
  <c r="N49" i="2"/>
  <c r="J51" i="2"/>
  <c r="N52" i="2"/>
  <c r="J54" i="2"/>
  <c r="N55" i="2"/>
  <c r="J57" i="2"/>
  <c r="N58" i="2"/>
  <c r="J60" i="2"/>
  <c r="N61" i="2"/>
  <c r="J63" i="2"/>
  <c r="N64" i="2"/>
  <c r="J66" i="2"/>
  <c r="N67" i="2"/>
  <c r="J69" i="2"/>
  <c r="N70" i="2"/>
  <c r="J72" i="2"/>
  <c r="N73" i="2"/>
  <c r="J75" i="2"/>
  <c r="N76" i="2"/>
  <c r="J78" i="2"/>
  <c r="N79" i="2"/>
  <c r="J81" i="2"/>
  <c r="N82" i="2"/>
  <c r="J84" i="2"/>
  <c r="N85" i="2"/>
  <c r="J87" i="2"/>
  <c r="N88" i="2"/>
  <c r="J90" i="2"/>
  <c r="N91" i="2"/>
  <c r="J93" i="2"/>
  <c r="N94" i="2"/>
  <c r="J96" i="2"/>
  <c r="N97" i="2"/>
  <c r="J99" i="2"/>
  <c r="N100" i="2"/>
  <c r="J102" i="2"/>
  <c r="N103" i="2"/>
  <c r="J105" i="2"/>
  <c r="N106" i="2"/>
  <c r="J108" i="2"/>
  <c r="N109" i="2"/>
  <c r="J111" i="2"/>
  <c r="N112" i="2"/>
  <c r="J114" i="2"/>
  <c r="N115" i="2"/>
  <c r="J117" i="2"/>
  <c r="N118" i="2"/>
  <c r="J120" i="2"/>
  <c r="N121" i="2"/>
  <c r="J123" i="2"/>
  <c r="N124" i="2"/>
  <c r="J126" i="2"/>
  <c r="N127" i="2"/>
  <c r="J129" i="2"/>
  <c r="N130" i="2"/>
  <c r="J132" i="2"/>
  <c r="N133" i="2"/>
  <c r="J135" i="2"/>
  <c r="N136" i="2"/>
  <c r="J563" i="15"/>
  <c r="J628" i="15"/>
  <c r="J682" i="15"/>
  <c r="L735" i="15"/>
  <c r="I745" i="15"/>
  <c r="I754" i="15"/>
  <c r="I763" i="15"/>
  <c r="I772" i="15"/>
  <c r="I781" i="15"/>
  <c r="I790" i="15"/>
  <c r="I799" i="15"/>
  <c r="I808" i="15"/>
  <c r="I817" i="15"/>
  <c r="I826" i="15"/>
  <c r="I835" i="15"/>
  <c r="I844" i="15"/>
  <c r="I853" i="15"/>
  <c r="I2" i="2"/>
  <c r="I11" i="2"/>
  <c r="I20" i="2"/>
  <c r="I28" i="2"/>
  <c r="I34" i="2"/>
  <c r="K36" i="2"/>
  <c r="G38" i="2"/>
  <c r="K39" i="2"/>
  <c r="G41" i="2"/>
  <c r="K42" i="2"/>
  <c r="G44" i="2"/>
  <c r="K45" i="2"/>
  <c r="G47" i="2"/>
  <c r="K48" i="2"/>
  <c r="G50" i="2"/>
  <c r="K51" i="2"/>
  <c r="G53" i="2"/>
  <c r="K54" i="2"/>
  <c r="G56" i="2"/>
  <c r="K57" i="2"/>
  <c r="G59" i="2"/>
  <c r="K60" i="2"/>
  <c r="G62" i="2"/>
  <c r="K63" i="2"/>
  <c r="G65" i="2"/>
  <c r="K66" i="2"/>
  <c r="G68" i="2"/>
  <c r="K69" i="2"/>
  <c r="G71" i="2"/>
  <c r="K72" i="2"/>
  <c r="G74" i="2"/>
  <c r="K75" i="2"/>
  <c r="G77" i="2"/>
  <c r="K78" i="2"/>
  <c r="G80" i="2"/>
  <c r="K81" i="2"/>
  <c r="G83" i="2"/>
  <c r="K84" i="2"/>
  <c r="G86" i="2"/>
  <c r="K87" i="2"/>
  <c r="G89" i="2"/>
  <c r="K90" i="2"/>
  <c r="G92" i="2"/>
  <c r="K93" i="2"/>
  <c r="G95" i="2"/>
  <c r="K96" i="2"/>
  <c r="G98" i="2"/>
  <c r="K99" i="2"/>
  <c r="G101" i="2"/>
  <c r="K102" i="2"/>
  <c r="G104" i="2"/>
  <c r="K105" i="2"/>
  <c r="G107" i="2"/>
  <c r="K108" i="2"/>
  <c r="G110" i="2"/>
  <c r="K111" i="2"/>
  <c r="G113" i="2"/>
  <c r="K114" i="2"/>
  <c r="G116" i="2"/>
  <c r="K117" i="2"/>
  <c r="G119" i="2"/>
  <c r="K120" i="2"/>
  <c r="G122" i="2"/>
  <c r="K123" i="2"/>
  <c r="G125" i="2"/>
  <c r="K126" i="2"/>
  <c r="G128" i="2"/>
  <c r="K129" i="2"/>
  <c r="G131" i="2"/>
  <c r="K132" i="2"/>
  <c r="G134" i="2"/>
  <c r="K135" i="2"/>
  <c r="G137" i="2"/>
  <c r="K138" i="2"/>
  <c r="G140" i="2"/>
  <c r="K141" i="2"/>
  <c r="G143" i="2"/>
  <c r="K144" i="2"/>
  <c r="G146" i="2"/>
  <c r="K147" i="2"/>
  <c r="G149" i="2"/>
  <c r="K150" i="2"/>
  <c r="G152" i="2"/>
  <c r="K153" i="2"/>
  <c r="G155" i="2"/>
  <c r="K156" i="2"/>
  <c r="G158" i="2"/>
  <c r="K159" i="2"/>
  <c r="G161" i="2"/>
  <c r="K162" i="2"/>
  <c r="G164" i="2"/>
  <c r="K165" i="2"/>
  <c r="G167" i="2"/>
  <c r="K168" i="2"/>
  <c r="G170" i="2"/>
  <c r="K171" i="2"/>
  <c r="G173" i="2"/>
  <c r="K174" i="2"/>
  <c r="G176" i="2"/>
  <c r="K177" i="2"/>
  <c r="G179" i="2"/>
  <c r="K180" i="2"/>
  <c r="G182" i="2"/>
  <c r="K183" i="2"/>
  <c r="G185" i="2"/>
  <c r="K186" i="2"/>
  <c r="G188" i="2"/>
  <c r="K189" i="2"/>
  <c r="G191" i="2"/>
  <c r="K192" i="2"/>
  <c r="G194" i="2"/>
  <c r="G571" i="15"/>
  <c r="M629" i="15"/>
  <c r="M683" i="15"/>
  <c r="G736" i="15"/>
  <c r="J745" i="15"/>
  <c r="J754" i="15"/>
  <c r="J763" i="15"/>
  <c r="J772" i="15"/>
  <c r="J781" i="15"/>
  <c r="J790" i="15"/>
  <c r="J799" i="15"/>
  <c r="J808" i="15"/>
  <c r="J817" i="15"/>
  <c r="J826" i="15"/>
  <c r="J835" i="15"/>
  <c r="J844" i="15"/>
  <c r="J853" i="15"/>
  <c r="J2" i="2"/>
  <c r="J11" i="2"/>
  <c r="J20" i="2"/>
  <c r="I29" i="2"/>
  <c r="G35" i="2"/>
  <c r="L36" i="2"/>
  <c r="H38" i="2"/>
  <c r="L39" i="2"/>
  <c r="H41" i="2"/>
  <c r="L42" i="2"/>
  <c r="H44" i="2"/>
  <c r="L45" i="2"/>
  <c r="H47" i="2"/>
  <c r="L48" i="2"/>
  <c r="H50" i="2"/>
  <c r="L51" i="2"/>
  <c r="H53" i="2"/>
  <c r="L54" i="2"/>
  <c r="H56" i="2"/>
  <c r="L57" i="2"/>
  <c r="H59" i="2"/>
  <c r="L60" i="2"/>
  <c r="H62" i="2"/>
  <c r="L63" i="2"/>
  <c r="H65" i="2"/>
  <c r="L66" i="2"/>
  <c r="H68" i="2"/>
  <c r="L69" i="2"/>
  <c r="H71" i="2"/>
  <c r="L72" i="2"/>
  <c r="H74" i="2"/>
  <c r="L75" i="2"/>
  <c r="H77" i="2"/>
  <c r="L78" i="2"/>
  <c r="H80" i="2"/>
  <c r="L81" i="2"/>
  <c r="H83" i="2"/>
  <c r="L84" i="2"/>
  <c r="H86" i="2"/>
  <c r="L87" i="2"/>
  <c r="H89" i="2"/>
  <c r="L90" i="2"/>
  <c r="H92" i="2"/>
  <c r="L93" i="2"/>
  <c r="H95" i="2"/>
  <c r="L96" i="2"/>
  <c r="H98" i="2"/>
  <c r="L99" i="2"/>
  <c r="H101" i="2"/>
  <c r="L102" i="2"/>
  <c r="H104" i="2"/>
  <c r="L105" i="2"/>
  <c r="H107" i="2"/>
  <c r="L108" i="2"/>
  <c r="H110" i="2"/>
  <c r="L111" i="2"/>
  <c r="H113" i="2"/>
  <c r="L114" i="2"/>
  <c r="H116" i="2"/>
  <c r="L117" i="2"/>
  <c r="H119" i="2"/>
  <c r="L120" i="2"/>
  <c r="H122" i="2"/>
  <c r="L123" i="2"/>
  <c r="H125" i="2"/>
  <c r="L126" i="2"/>
  <c r="H128" i="2"/>
  <c r="L129" i="2"/>
  <c r="H131" i="2"/>
  <c r="L132" i="2"/>
  <c r="H134" i="2"/>
  <c r="L135" i="2"/>
  <c r="H137" i="2"/>
  <c r="L138" i="2"/>
  <c r="H140" i="2"/>
  <c r="L141" i="2"/>
  <c r="H143" i="2"/>
  <c r="L144" i="2"/>
  <c r="H146" i="2"/>
  <c r="L147" i="2"/>
  <c r="H149" i="2"/>
  <c r="L150" i="2"/>
  <c r="H152" i="2"/>
  <c r="L153" i="2"/>
  <c r="H155" i="2"/>
  <c r="L156" i="2"/>
  <c r="H158" i="2"/>
  <c r="L159" i="2"/>
  <c r="H161" i="2"/>
  <c r="L162" i="2"/>
  <c r="H164" i="2"/>
  <c r="L165" i="2"/>
  <c r="H167" i="2"/>
  <c r="L168" i="2"/>
  <c r="H170" i="2"/>
  <c r="L171" i="2"/>
  <c r="H173" i="2"/>
  <c r="L174" i="2"/>
  <c r="H176" i="2"/>
  <c r="L177" i="2"/>
  <c r="H179" i="2"/>
  <c r="L180" i="2"/>
  <c r="H182" i="2"/>
  <c r="L183" i="2"/>
  <c r="H185" i="2"/>
  <c r="L186" i="2"/>
  <c r="H188" i="2"/>
  <c r="L189" i="2"/>
  <c r="H191" i="2"/>
  <c r="L192" i="2"/>
  <c r="J583" i="15"/>
  <c r="J637" i="15"/>
  <c r="J691" i="15"/>
  <c r="M737" i="15"/>
  <c r="M746" i="15"/>
  <c r="M755" i="15"/>
  <c r="M764" i="15"/>
  <c r="M773" i="15"/>
  <c r="M782" i="15"/>
  <c r="M791" i="15"/>
  <c r="M800" i="15"/>
  <c r="M809" i="15"/>
  <c r="M818" i="15"/>
  <c r="M827" i="15"/>
  <c r="M836" i="15"/>
  <c r="M845" i="15"/>
  <c r="M854" i="15"/>
  <c r="M3" i="2"/>
  <c r="M12" i="2"/>
  <c r="M21" i="2"/>
  <c r="J29" i="2"/>
  <c r="H35" i="2"/>
  <c r="M36" i="2"/>
  <c r="I38" i="2"/>
  <c r="M39" i="2"/>
  <c r="I41" i="2"/>
  <c r="M42" i="2"/>
  <c r="I44" i="2"/>
  <c r="M45" i="2"/>
  <c r="I47" i="2"/>
  <c r="M48" i="2"/>
  <c r="I50" i="2"/>
  <c r="M51" i="2"/>
  <c r="I53" i="2"/>
  <c r="M54" i="2"/>
  <c r="I56" i="2"/>
  <c r="M57" i="2"/>
  <c r="I59" i="2"/>
  <c r="M60" i="2"/>
  <c r="I62" i="2"/>
  <c r="M63" i="2"/>
  <c r="I65" i="2"/>
  <c r="M66" i="2"/>
  <c r="I68" i="2"/>
  <c r="M69" i="2"/>
  <c r="I71" i="2"/>
  <c r="M72" i="2"/>
  <c r="I74" i="2"/>
  <c r="M75" i="2"/>
  <c r="I77" i="2"/>
  <c r="M78" i="2"/>
  <c r="I80" i="2"/>
  <c r="M81" i="2"/>
  <c r="I83" i="2"/>
  <c r="M84" i="2"/>
  <c r="I86" i="2"/>
  <c r="M87" i="2"/>
  <c r="I89" i="2"/>
  <c r="M90" i="2"/>
  <c r="I92" i="2"/>
  <c r="M93" i="2"/>
  <c r="I95" i="2"/>
  <c r="M96" i="2"/>
  <c r="I98" i="2"/>
  <c r="M99" i="2"/>
  <c r="I101" i="2"/>
  <c r="M102" i="2"/>
  <c r="I104" i="2"/>
  <c r="M105" i="2"/>
  <c r="I107" i="2"/>
  <c r="M108" i="2"/>
  <c r="I110" i="2"/>
  <c r="M111" i="2"/>
  <c r="I113" i="2"/>
  <c r="M114" i="2"/>
  <c r="I116" i="2"/>
  <c r="M117" i="2"/>
  <c r="I119" i="2"/>
  <c r="M120" i="2"/>
  <c r="I122" i="2"/>
  <c r="M123" i="2"/>
  <c r="I125" i="2"/>
  <c r="M126" i="2"/>
  <c r="I128" i="2"/>
  <c r="M129" i="2"/>
  <c r="I131" i="2"/>
  <c r="M132" i="2"/>
  <c r="I134" i="2"/>
  <c r="M135" i="2"/>
  <c r="I137" i="2"/>
  <c r="M138" i="2"/>
  <c r="I140" i="2"/>
  <c r="M141" i="2"/>
  <c r="I143" i="2"/>
  <c r="M144" i="2"/>
  <c r="I146" i="2"/>
  <c r="M147" i="2"/>
  <c r="I149" i="2"/>
  <c r="M150" i="2"/>
  <c r="I152" i="2"/>
  <c r="M153" i="2"/>
  <c r="I155" i="2"/>
  <c r="M156" i="2"/>
  <c r="I158" i="2"/>
  <c r="M159" i="2"/>
  <c r="I161" i="2"/>
  <c r="M162" i="2"/>
  <c r="I164" i="2"/>
  <c r="M165" i="2"/>
  <c r="I167" i="2"/>
  <c r="M168" i="2"/>
  <c r="I170" i="2"/>
  <c r="M171" i="2"/>
  <c r="I173" i="2"/>
  <c r="M174" i="2"/>
  <c r="I176" i="2"/>
  <c r="M177" i="2"/>
  <c r="I179" i="2"/>
  <c r="M180" i="2"/>
  <c r="I182" i="2"/>
  <c r="M183" i="2"/>
  <c r="I185" i="2"/>
  <c r="M186" i="2"/>
  <c r="I188" i="2"/>
  <c r="M189" i="2"/>
  <c r="I191" i="2"/>
  <c r="M192" i="2"/>
  <c r="M584" i="15"/>
  <c r="M638" i="15"/>
  <c r="M692" i="15"/>
  <c r="N737" i="15"/>
  <c r="N746" i="15"/>
  <c r="N755" i="15"/>
  <c r="N764" i="15"/>
  <c r="N773" i="15"/>
  <c r="N782" i="15"/>
  <c r="N791" i="15"/>
  <c r="N800" i="15"/>
  <c r="N809" i="15"/>
  <c r="N818" i="15"/>
  <c r="N827" i="15"/>
  <c r="N836" i="15"/>
  <c r="N845" i="15"/>
  <c r="N854" i="15"/>
  <c r="N3" i="2"/>
  <c r="N12" i="2"/>
  <c r="N21" i="2"/>
  <c r="M29" i="2"/>
  <c r="I35" i="2"/>
  <c r="N36" i="2"/>
  <c r="J38" i="2"/>
  <c r="N39" i="2"/>
  <c r="J41" i="2"/>
  <c r="N42" i="2"/>
  <c r="J44" i="2"/>
  <c r="N45" i="2"/>
  <c r="J47" i="2"/>
  <c r="N48" i="2"/>
  <c r="J50" i="2"/>
  <c r="N51" i="2"/>
  <c r="J53" i="2"/>
  <c r="N54" i="2"/>
  <c r="J56" i="2"/>
  <c r="N57" i="2"/>
  <c r="J59" i="2"/>
  <c r="N60" i="2"/>
  <c r="J62" i="2"/>
  <c r="N63" i="2"/>
  <c r="J65" i="2"/>
  <c r="N66" i="2"/>
  <c r="J68" i="2"/>
  <c r="N69" i="2"/>
  <c r="J71" i="2"/>
  <c r="N72" i="2"/>
  <c r="J74" i="2"/>
  <c r="N75" i="2"/>
  <c r="J77" i="2"/>
  <c r="N78" i="2"/>
  <c r="J80" i="2"/>
  <c r="N81" i="2"/>
  <c r="J83" i="2"/>
  <c r="N84" i="2"/>
  <c r="J86" i="2"/>
  <c r="N87" i="2"/>
  <c r="J89" i="2"/>
  <c r="N90" i="2"/>
  <c r="J92" i="2"/>
  <c r="N93" i="2"/>
  <c r="J95" i="2"/>
  <c r="N96" i="2"/>
  <c r="J98" i="2"/>
  <c r="N99" i="2"/>
  <c r="J101" i="2"/>
  <c r="N102" i="2"/>
  <c r="J104" i="2"/>
  <c r="N105" i="2"/>
  <c r="J107" i="2"/>
  <c r="N108" i="2"/>
  <c r="J110" i="2"/>
  <c r="N111" i="2"/>
  <c r="J113" i="2"/>
  <c r="N114" i="2"/>
  <c r="J116" i="2"/>
  <c r="N117" i="2"/>
  <c r="J119" i="2"/>
  <c r="N120" i="2"/>
  <c r="J122" i="2"/>
  <c r="N123" i="2"/>
  <c r="J125" i="2"/>
  <c r="N126" i="2"/>
  <c r="J128" i="2"/>
  <c r="N129" i="2"/>
  <c r="J131" i="2"/>
  <c r="N132" i="2"/>
  <c r="J134" i="2"/>
  <c r="N135" i="2"/>
  <c r="J137" i="2"/>
  <c r="N138" i="2"/>
  <c r="J140" i="2"/>
  <c r="N141" i="2"/>
  <c r="J143" i="2"/>
  <c r="N144" i="2"/>
  <c r="J146" i="2"/>
  <c r="N147" i="2"/>
  <c r="J149" i="2"/>
  <c r="N150" i="2"/>
  <c r="J152" i="2"/>
  <c r="N153" i="2"/>
  <c r="J155" i="2"/>
  <c r="N156" i="2"/>
  <c r="J158" i="2"/>
  <c r="N159" i="2"/>
  <c r="J161" i="2"/>
  <c r="N162" i="2"/>
  <c r="J164" i="2"/>
  <c r="N165" i="2"/>
  <c r="J167" i="2"/>
  <c r="N168" i="2"/>
  <c r="J170" i="2"/>
  <c r="N171" i="2"/>
  <c r="J173" i="2"/>
  <c r="N174" i="2"/>
  <c r="J176" i="2"/>
  <c r="N177" i="2"/>
  <c r="J179" i="2"/>
  <c r="N180" i="2"/>
  <c r="J182" i="2"/>
  <c r="N183" i="2"/>
  <c r="J185" i="2"/>
  <c r="N186" i="2"/>
  <c r="J188" i="2"/>
  <c r="N189" i="2"/>
  <c r="J191" i="2"/>
  <c r="N192" i="2"/>
  <c r="J592" i="15"/>
  <c r="J646" i="15"/>
  <c r="J700" i="15"/>
  <c r="I739" i="15"/>
  <c r="I748" i="15"/>
  <c r="I757" i="15"/>
  <c r="I766" i="15"/>
  <c r="I775" i="15"/>
  <c r="I784" i="15"/>
  <c r="I793" i="15"/>
  <c r="I802" i="15"/>
  <c r="I811" i="15"/>
  <c r="I820" i="15"/>
  <c r="I829" i="15"/>
  <c r="I838" i="15"/>
  <c r="I847" i="15"/>
  <c r="I856" i="15"/>
  <c r="I5" i="2"/>
  <c r="I14" i="2"/>
  <c r="I23" i="2"/>
  <c r="M30" i="2"/>
  <c r="J35" i="2"/>
  <c r="G37" i="2"/>
  <c r="K38" i="2"/>
  <c r="G40" i="2"/>
  <c r="K41" i="2"/>
  <c r="G43" i="2"/>
  <c r="K44" i="2"/>
  <c r="G46" i="2"/>
  <c r="K47" i="2"/>
  <c r="G49" i="2"/>
  <c r="K50" i="2"/>
  <c r="G52" i="2"/>
  <c r="K53" i="2"/>
  <c r="G55" i="2"/>
  <c r="K56" i="2"/>
  <c r="G58" i="2"/>
  <c r="K59" i="2"/>
  <c r="G61" i="2"/>
  <c r="K62" i="2"/>
  <c r="G64" i="2"/>
  <c r="K65" i="2"/>
  <c r="G67" i="2"/>
  <c r="K68" i="2"/>
  <c r="G70" i="2"/>
  <c r="K71" i="2"/>
  <c r="G73" i="2"/>
  <c r="K74" i="2"/>
  <c r="G76" i="2"/>
  <c r="K77" i="2"/>
  <c r="G79" i="2"/>
  <c r="K80" i="2"/>
  <c r="G82" i="2"/>
  <c r="K83" i="2"/>
  <c r="G85" i="2"/>
  <c r="K86" i="2"/>
  <c r="G88" i="2"/>
  <c r="K89" i="2"/>
  <c r="G91" i="2"/>
  <c r="K92" i="2"/>
  <c r="G94" i="2"/>
  <c r="K95" i="2"/>
  <c r="G97" i="2"/>
  <c r="K98" i="2"/>
  <c r="G100" i="2"/>
  <c r="K101" i="2"/>
  <c r="G103" i="2"/>
  <c r="K104" i="2"/>
  <c r="G106" i="2"/>
  <c r="K107" i="2"/>
  <c r="G109" i="2"/>
  <c r="K110" i="2"/>
  <c r="G112" i="2"/>
  <c r="K113" i="2"/>
  <c r="G115" i="2"/>
  <c r="K116" i="2"/>
  <c r="G118" i="2"/>
  <c r="K119" i="2"/>
  <c r="G121" i="2"/>
  <c r="K122" i="2"/>
  <c r="G124" i="2"/>
  <c r="K125" i="2"/>
  <c r="G127" i="2"/>
  <c r="K128" i="2"/>
  <c r="G130" i="2"/>
  <c r="K131" i="2"/>
  <c r="G133" i="2"/>
  <c r="K134" i="2"/>
  <c r="G136" i="2"/>
  <c r="K137" i="2"/>
  <c r="G139" i="2"/>
  <c r="K140" i="2"/>
  <c r="G142" i="2"/>
  <c r="K143" i="2"/>
  <c r="G145" i="2"/>
  <c r="K146" i="2"/>
  <c r="G148" i="2"/>
  <c r="K149" i="2"/>
  <c r="G151" i="2"/>
  <c r="K152" i="2"/>
  <c r="G154" i="2"/>
  <c r="K155" i="2"/>
  <c r="G157" i="2"/>
  <c r="K158" i="2"/>
  <c r="G160" i="2"/>
  <c r="K161" i="2"/>
  <c r="G163" i="2"/>
  <c r="K164" i="2"/>
  <c r="G166" i="2"/>
  <c r="K167" i="2"/>
  <c r="G169" i="2"/>
  <c r="K170" i="2"/>
  <c r="G172" i="2"/>
  <c r="K173" i="2"/>
  <c r="G175" i="2"/>
  <c r="K176" i="2"/>
  <c r="G178" i="2"/>
  <c r="K179" i="2"/>
  <c r="G181" i="2"/>
  <c r="K182" i="2"/>
  <c r="G184" i="2"/>
  <c r="K185" i="2"/>
  <c r="G187" i="2"/>
  <c r="K188" i="2"/>
  <c r="G190" i="2"/>
  <c r="K191" i="2"/>
  <c r="M593" i="15"/>
  <c r="M647" i="15"/>
  <c r="M701" i="15"/>
  <c r="J739" i="15"/>
  <c r="J748" i="15"/>
  <c r="J757" i="15"/>
  <c r="J766" i="15"/>
  <c r="J775" i="15"/>
  <c r="J784" i="15"/>
  <c r="J793" i="15"/>
  <c r="J802" i="15"/>
  <c r="J811" i="15"/>
  <c r="J820" i="15"/>
  <c r="J829" i="15"/>
  <c r="J838" i="15"/>
  <c r="J847" i="15"/>
  <c r="J856" i="15"/>
  <c r="J5" i="2"/>
  <c r="J14" i="2"/>
  <c r="J23" i="2"/>
  <c r="N30" i="2"/>
  <c r="K35" i="2"/>
  <c r="H37" i="2"/>
  <c r="L38" i="2"/>
  <c r="H40" i="2"/>
  <c r="L41" i="2"/>
  <c r="H43" i="2"/>
  <c r="L44" i="2"/>
  <c r="H46" i="2"/>
  <c r="L47" i="2"/>
  <c r="H49" i="2"/>
  <c r="L50" i="2"/>
  <c r="H52" i="2"/>
  <c r="L53" i="2"/>
  <c r="H55" i="2"/>
  <c r="L56" i="2"/>
  <c r="H58" i="2"/>
  <c r="L59" i="2"/>
  <c r="H61" i="2"/>
  <c r="L62" i="2"/>
  <c r="H64" i="2"/>
  <c r="L65" i="2"/>
  <c r="H67" i="2"/>
  <c r="L68" i="2"/>
  <c r="H70" i="2"/>
  <c r="L71" i="2"/>
  <c r="H73" i="2"/>
  <c r="L74" i="2"/>
  <c r="H76" i="2"/>
  <c r="L77" i="2"/>
  <c r="H79" i="2"/>
  <c r="L80" i="2"/>
  <c r="H82" i="2"/>
  <c r="L83" i="2"/>
  <c r="H85" i="2"/>
  <c r="L86" i="2"/>
  <c r="H88" i="2"/>
  <c r="L89" i="2"/>
  <c r="H91" i="2"/>
  <c r="L92" i="2"/>
  <c r="H94" i="2"/>
  <c r="L95" i="2"/>
  <c r="H97" i="2"/>
  <c r="L98" i="2"/>
  <c r="H100" i="2"/>
  <c r="L101" i="2"/>
  <c r="H103" i="2"/>
  <c r="L104" i="2"/>
  <c r="H106" i="2"/>
  <c r="L107" i="2"/>
  <c r="H109" i="2"/>
  <c r="L110" i="2"/>
  <c r="H112" i="2"/>
  <c r="L113" i="2"/>
  <c r="H115" i="2"/>
  <c r="L116" i="2"/>
  <c r="H118" i="2"/>
  <c r="L119" i="2"/>
  <c r="H121" i="2"/>
  <c r="L122" i="2"/>
  <c r="H124" i="2"/>
  <c r="L125" i="2"/>
  <c r="H127" i="2"/>
  <c r="L128" i="2"/>
  <c r="H130" i="2"/>
  <c r="L131" i="2"/>
  <c r="H133" i="2"/>
  <c r="L134" i="2"/>
  <c r="H136" i="2"/>
  <c r="L137" i="2"/>
  <c r="H139" i="2"/>
  <c r="L140" i="2"/>
  <c r="H142" i="2"/>
  <c r="L143" i="2"/>
  <c r="H145" i="2"/>
  <c r="L146" i="2"/>
  <c r="H148" i="2"/>
  <c r="L149" i="2"/>
  <c r="H151" i="2"/>
  <c r="L152" i="2"/>
  <c r="H154" i="2"/>
  <c r="L155" i="2"/>
  <c r="H157" i="2"/>
  <c r="L158" i="2"/>
  <c r="H160" i="2"/>
  <c r="L161" i="2"/>
  <c r="H163" i="2"/>
  <c r="L164" i="2"/>
  <c r="H166" i="2"/>
  <c r="L167" i="2"/>
  <c r="H169" i="2"/>
  <c r="L170" i="2"/>
  <c r="H172" i="2"/>
  <c r="L173" i="2"/>
  <c r="H175" i="2"/>
  <c r="L176" i="2"/>
  <c r="H178" i="2"/>
  <c r="L179" i="2"/>
  <c r="H181" i="2"/>
  <c r="L182" i="2"/>
  <c r="H184" i="2"/>
  <c r="L185" i="2"/>
  <c r="H187" i="2"/>
  <c r="L188" i="2"/>
  <c r="H190" i="2"/>
  <c r="L191" i="2"/>
  <c r="H193" i="2"/>
  <c r="K271" i="15"/>
  <c r="J601" i="15"/>
  <c r="J655" i="15"/>
  <c r="J709" i="15"/>
  <c r="M740" i="15"/>
  <c r="M749" i="15"/>
  <c r="M758" i="15"/>
  <c r="M767" i="15"/>
  <c r="M776" i="15"/>
  <c r="M785" i="15"/>
  <c r="M794" i="15"/>
  <c r="M803" i="15"/>
  <c r="M812" i="15"/>
  <c r="M821" i="15"/>
  <c r="M830" i="15"/>
  <c r="M839" i="15"/>
  <c r="M848" i="15"/>
  <c r="M857" i="15"/>
  <c r="M6" i="2"/>
  <c r="M15" i="2"/>
  <c r="M24" i="2"/>
  <c r="I31" i="2"/>
  <c r="L35" i="2"/>
  <c r="I37" i="2"/>
  <c r="M38" i="2"/>
  <c r="I40" i="2"/>
  <c r="M41" i="2"/>
  <c r="I43" i="2"/>
  <c r="M44" i="2"/>
  <c r="I46" i="2"/>
  <c r="M47" i="2"/>
  <c r="I49" i="2"/>
  <c r="M50" i="2"/>
  <c r="I52" i="2"/>
  <c r="M53" i="2"/>
  <c r="I55" i="2"/>
  <c r="M56" i="2"/>
  <c r="I58" i="2"/>
  <c r="M59" i="2"/>
  <c r="I61" i="2"/>
  <c r="M62" i="2"/>
  <c r="I64" i="2"/>
  <c r="M65" i="2"/>
  <c r="I67" i="2"/>
  <c r="M68" i="2"/>
  <c r="I70" i="2"/>
  <c r="M71" i="2"/>
  <c r="I73" i="2"/>
  <c r="M74" i="2"/>
  <c r="I76" i="2"/>
  <c r="M77" i="2"/>
  <c r="I79" i="2"/>
  <c r="M80" i="2"/>
  <c r="I82" i="2"/>
  <c r="M83" i="2"/>
  <c r="I85" i="2"/>
  <c r="M86" i="2"/>
  <c r="I88" i="2"/>
  <c r="M89" i="2"/>
  <c r="I91" i="2"/>
  <c r="M92" i="2"/>
  <c r="I94" i="2"/>
  <c r="M95" i="2"/>
  <c r="I97" i="2"/>
  <c r="M98" i="2"/>
  <c r="I100" i="2"/>
  <c r="M101" i="2"/>
  <c r="I103" i="2"/>
  <c r="M104" i="2"/>
  <c r="I106" i="2"/>
  <c r="M107" i="2"/>
  <c r="I109" i="2"/>
  <c r="M110" i="2"/>
  <c r="I112" i="2"/>
  <c r="M113" i="2"/>
  <c r="I115" i="2"/>
  <c r="M116" i="2"/>
  <c r="I118" i="2"/>
  <c r="M119" i="2"/>
  <c r="I121" i="2"/>
  <c r="M122" i="2"/>
  <c r="I124" i="2"/>
  <c r="M125" i="2"/>
  <c r="I127" i="2"/>
  <c r="M128" i="2"/>
  <c r="I130" i="2"/>
  <c r="M131" i="2"/>
  <c r="I133" i="2"/>
  <c r="M134" i="2"/>
  <c r="I136" i="2"/>
  <c r="M137" i="2"/>
  <c r="I139" i="2"/>
  <c r="M140" i="2"/>
  <c r="I142" i="2"/>
  <c r="M143" i="2"/>
  <c r="I145" i="2"/>
  <c r="M146" i="2"/>
  <c r="I148" i="2"/>
  <c r="M149" i="2"/>
  <c r="I151" i="2"/>
  <c r="M152" i="2"/>
  <c r="I154" i="2"/>
  <c r="M155" i="2"/>
  <c r="I157" i="2"/>
  <c r="M158" i="2"/>
  <c r="I160" i="2"/>
  <c r="M161" i="2"/>
  <c r="I163" i="2"/>
  <c r="M164" i="2"/>
  <c r="I166" i="2"/>
  <c r="M167" i="2"/>
  <c r="I169" i="2"/>
  <c r="M170" i="2"/>
  <c r="I172" i="2"/>
  <c r="M173" i="2"/>
  <c r="I175" i="2"/>
  <c r="M176" i="2"/>
  <c r="I178" i="2"/>
  <c r="M179" i="2"/>
  <c r="I181" i="2"/>
  <c r="M182" i="2"/>
  <c r="I184" i="2"/>
  <c r="M185" i="2"/>
  <c r="I187" i="2"/>
  <c r="M188" i="2"/>
  <c r="I190" i="2"/>
  <c r="M191" i="2"/>
  <c r="I193" i="2"/>
  <c r="M194" i="2"/>
  <c r="J452" i="15"/>
  <c r="I760" i="15"/>
  <c r="I814" i="15"/>
  <c r="I8" i="2"/>
  <c r="G39" i="2"/>
  <c r="G48" i="2"/>
  <c r="G57" i="2"/>
  <c r="G66" i="2"/>
  <c r="G75" i="2"/>
  <c r="G84" i="2"/>
  <c r="G93" i="2"/>
  <c r="G102" i="2"/>
  <c r="G111" i="2"/>
  <c r="G120" i="2"/>
  <c r="G129" i="2"/>
  <c r="G138" i="2"/>
  <c r="G144" i="2"/>
  <c r="G150" i="2"/>
  <c r="G156" i="2"/>
  <c r="G162" i="2"/>
  <c r="G168" i="2"/>
  <c r="G174" i="2"/>
  <c r="G180" i="2"/>
  <c r="G186" i="2"/>
  <c r="G192" i="2"/>
  <c r="L194" i="2"/>
  <c r="I196" i="2"/>
  <c r="M197" i="2"/>
  <c r="I199" i="2"/>
  <c r="M200" i="2"/>
  <c r="I202" i="2"/>
  <c r="M203" i="2"/>
  <c r="I205" i="2"/>
  <c r="M206" i="2"/>
  <c r="I208" i="2"/>
  <c r="M209" i="2"/>
  <c r="I211" i="2"/>
  <c r="M212" i="2"/>
  <c r="I214" i="2"/>
  <c r="M215" i="2"/>
  <c r="I217" i="2"/>
  <c r="M218" i="2"/>
  <c r="I220" i="2"/>
  <c r="M221" i="2"/>
  <c r="I223" i="2"/>
  <c r="M224" i="2"/>
  <c r="I226" i="2"/>
  <c r="M227" i="2"/>
  <c r="I229" i="2"/>
  <c r="M230" i="2"/>
  <c r="I232" i="2"/>
  <c r="M233" i="2"/>
  <c r="I235" i="2"/>
  <c r="M236" i="2"/>
  <c r="I238" i="2"/>
  <c r="M239" i="2"/>
  <c r="I241" i="2"/>
  <c r="M242" i="2"/>
  <c r="I244" i="2"/>
  <c r="M245" i="2"/>
  <c r="I247" i="2"/>
  <c r="M248" i="2"/>
  <c r="I250" i="2"/>
  <c r="M251" i="2"/>
  <c r="I253" i="2"/>
  <c r="M254" i="2"/>
  <c r="M602" i="15"/>
  <c r="N767" i="15"/>
  <c r="N821" i="15"/>
  <c r="N15" i="2"/>
  <c r="J40" i="2"/>
  <c r="J49" i="2"/>
  <c r="J58" i="2"/>
  <c r="J67" i="2"/>
  <c r="J76" i="2"/>
  <c r="J85" i="2"/>
  <c r="J94" i="2"/>
  <c r="J103" i="2"/>
  <c r="J112" i="2"/>
  <c r="J121" i="2"/>
  <c r="J130" i="2"/>
  <c r="J138" i="2"/>
  <c r="J144" i="2"/>
  <c r="J150" i="2"/>
  <c r="J156" i="2"/>
  <c r="J162" i="2"/>
  <c r="J168" i="2"/>
  <c r="J174" i="2"/>
  <c r="J180" i="2"/>
  <c r="J186" i="2"/>
  <c r="J192" i="2"/>
  <c r="N194" i="2"/>
  <c r="J196" i="2"/>
  <c r="N197" i="2"/>
  <c r="J199" i="2"/>
  <c r="N200" i="2"/>
  <c r="J202" i="2"/>
  <c r="N203" i="2"/>
  <c r="J205" i="2"/>
  <c r="N206" i="2"/>
  <c r="J208" i="2"/>
  <c r="N209" i="2"/>
  <c r="J211" i="2"/>
  <c r="N212" i="2"/>
  <c r="J214" i="2"/>
  <c r="N215" i="2"/>
  <c r="J217" i="2"/>
  <c r="N218" i="2"/>
  <c r="J220" i="2"/>
  <c r="N221" i="2"/>
  <c r="J223" i="2"/>
  <c r="N224" i="2"/>
  <c r="J226" i="2"/>
  <c r="N227" i="2"/>
  <c r="J229" i="2"/>
  <c r="N230" i="2"/>
  <c r="J232" i="2"/>
  <c r="N233" i="2"/>
  <c r="J235" i="2"/>
  <c r="N236" i="2"/>
  <c r="J238" i="2"/>
  <c r="N239" i="2"/>
  <c r="J241" i="2"/>
  <c r="N242" i="2"/>
  <c r="J244" i="2"/>
  <c r="N245" i="2"/>
  <c r="J247" i="2"/>
  <c r="N248" i="2"/>
  <c r="J250" i="2"/>
  <c r="N251" i="2"/>
  <c r="J253" i="2"/>
  <c r="N254" i="2"/>
  <c r="J256" i="2"/>
  <c r="N257" i="2"/>
  <c r="J259" i="2"/>
  <c r="N260" i="2"/>
  <c r="J262" i="2"/>
  <c r="N263" i="2"/>
  <c r="J265" i="2"/>
  <c r="N266" i="2"/>
  <c r="J268" i="2"/>
  <c r="N269" i="2"/>
  <c r="J271" i="2"/>
  <c r="N272" i="2"/>
  <c r="J274" i="2"/>
  <c r="N275" i="2"/>
  <c r="J277" i="2"/>
  <c r="N278" i="2"/>
  <c r="J280" i="2"/>
  <c r="N281" i="2"/>
  <c r="J283" i="2"/>
  <c r="N284" i="2"/>
  <c r="J286" i="2"/>
  <c r="N287" i="2"/>
  <c r="J289" i="2"/>
  <c r="N290" i="2"/>
  <c r="J292" i="2"/>
  <c r="N293" i="2"/>
  <c r="J295" i="2"/>
  <c r="N296" i="2"/>
  <c r="J298" i="2"/>
  <c r="N299" i="2"/>
  <c r="J301" i="2"/>
  <c r="N302" i="2"/>
  <c r="J304" i="2"/>
  <c r="N305" i="2"/>
  <c r="J307" i="2"/>
  <c r="N308" i="2"/>
  <c r="J310" i="2"/>
  <c r="N311" i="2"/>
  <c r="J313" i="2"/>
  <c r="N314" i="2"/>
  <c r="J316" i="2"/>
  <c r="N317" i="2"/>
  <c r="J319" i="2"/>
  <c r="N320" i="2"/>
  <c r="J322" i="2"/>
  <c r="N323" i="2"/>
  <c r="J325" i="2"/>
  <c r="N326" i="2"/>
  <c r="J328" i="2"/>
  <c r="N329" i="2"/>
  <c r="J331" i="2"/>
  <c r="N332" i="2"/>
  <c r="J334" i="2"/>
  <c r="N335" i="2"/>
  <c r="J337" i="2"/>
  <c r="N338" i="2"/>
  <c r="J340" i="2"/>
  <c r="N341" i="2"/>
  <c r="J343" i="2"/>
  <c r="N344" i="2"/>
  <c r="J346" i="2"/>
  <c r="J610" i="15"/>
  <c r="I769" i="15"/>
  <c r="I823" i="15"/>
  <c r="I17" i="2"/>
  <c r="K40" i="2"/>
  <c r="K49" i="2"/>
  <c r="K58" i="2"/>
  <c r="K67" i="2"/>
  <c r="K76" i="2"/>
  <c r="K85" i="2"/>
  <c r="K94" i="2"/>
  <c r="K103" i="2"/>
  <c r="K112" i="2"/>
  <c r="K121" i="2"/>
  <c r="K130" i="2"/>
  <c r="J139" i="2"/>
  <c r="J145" i="2"/>
  <c r="J151" i="2"/>
  <c r="J157" i="2"/>
  <c r="J163" i="2"/>
  <c r="J169" i="2"/>
  <c r="J175" i="2"/>
  <c r="J181" i="2"/>
  <c r="J187" i="2"/>
  <c r="G193" i="2"/>
  <c r="G195" i="2"/>
  <c r="K196" i="2"/>
  <c r="G198" i="2"/>
  <c r="K199" i="2"/>
  <c r="G201" i="2"/>
  <c r="K202" i="2"/>
  <c r="G204" i="2"/>
  <c r="K205" i="2"/>
  <c r="G207" i="2"/>
  <c r="K208" i="2"/>
  <c r="G210" i="2"/>
  <c r="K211" i="2"/>
  <c r="G213" i="2"/>
  <c r="K214" i="2"/>
  <c r="G216" i="2"/>
  <c r="K217" i="2"/>
  <c r="G219" i="2"/>
  <c r="K220" i="2"/>
  <c r="G222" i="2"/>
  <c r="K223" i="2"/>
  <c r="G225" i="2"/>
  <c r="K226" i="2"/>
  <c r="G228" i="2"/>
  <c r="K229" i="2"/>
  <c r="G231" i="2"/>
  <c r="K232" i="2"/>
  <c r="G234" i="2"/>
  <c r="K235" i="2"/>
  <c r="G237" i="2"/>
  <c r="K238" i="2"/>
  <c r="G240" i="2"/>
  <c r="K241" i="2"/>
  <c r="G243" i="2"/>
  <c r="K244" i="2"/>
  <c r="G246" i="2"/>
  <c r="K247" i="2"/>
  <c r="G249" i="2"/>
  <c r="K250" i="2"/>
  <c r="G252" i="2"/>
  <c r="K253" i="2"/>
  <c r="G255" i="2"/>
  <c r="K256" i="2"/>
  <c r="G258" i="2"/>
  <c r="K259" i="2"/>
  <c r="G261" i="2"/>
  <c r="K262" i="2"/>
  <c r="G264" i="2"/>
  <c r="K265" i="2"/>
  <c r="G267" i="2"/>
  <c r="K268" i="2"/>
  <c r="G270" i="2"/>
  <c r="K271" i="2"/>
  <c r="G273" i="2"/>
  <c r="K274" i="2"/>
  <c r="G276" i="2"/>
  <c r="K277" i="2"/>
  <c r="G279" i="2"/>
  <c r="K280" i="2"/>
  <c r="G282" i="2"/>
  <c r="K283" i="2"/>
  <c r="G285" i="2"/>
  <c r="K286" i="2"/>
  <c r="G288" i="2"/>
  <c r="K289" i="2"/>
  <c r="G291" i="2"/>
  <c r="K292" i="2"/>
  <c r="G294" i="2"/>
  <c r="K295" i="2"/>
  <c r="G297" i="2"/>
  <c r="K298" i="2"/>
  <c r="G300" i="2"/>
  <c r="K301" i="2"/>
  <c r="G303" i="2"/>
  <c r="K304" i="2"/>
  <c r="G306" i="2"/>
  <c r="K307" i="2"/>
  <c r="G309" i="2"/>
  <c r="K310" i="2"/>
  <c r="G312" i="2"/>
  <c r="K313" i="2"/>
  <c r="G315" i="2"/>
  <c r="K316" i="2"/>
  <c r="G318" i="2"/>
  <c r="K319" i="2"/>
  <c r="G321" i="2"/>
  <c r="K322" i="2"/>
  <c r="G324" i="2"/>
  <c r="K325" i="2"/>
  <c r="G327" i="2"/>
  <c r="K328" i="2"/>
  <c r="G330" i="2"/>
  <c r="K331" i="2"/>
  <c r="G333" i="2"/>
  <c r="K334" i="2"/>
  <c r="G336" i="2"/>
  <c r="K337" i="2"/>
  <c r="G339" i="2"/>
  <c r="K340" i="2"/>
  <c r="G342" i="2"/>
  <c r="K343" i="2"/>
  <c r="G345" i="2"/>
  <c r="K346" i="2"/>
  <c r="G348" i="2"/>
  <c r="M656" i="15"/>
  <c r="N776" i="15"/>
  <c r="N830" i="15"/>
  <c r="N24" i="2"/>
  <c r="N41" i="2"/>
  <c r="N50" i="2"/>
  <c r="N59" i="2"/>
  <c r="N68" i="2"/>
  <c r="N77" i="2"/>
  <c r="N86" i="2"/>
  <c r="N95" i="2"/>
  <c r="N104" i="2"/>
  <c r="N113" i="2"/>
  <c r="N122" i="2"/>
  <c r="N131" i="2"/>
  <c r="K139" i="2"/>
  <c r="K145" i="2"/>
  <c r="K151" i="2"/>
  <c r="K157" i="2"/>
  <c r="K163" i="2"/>
  <c r="K169" i="2"/>
  <c r="K175" i="2"/>
  <c r="K181" i="2"/>
  <c r="K187" i="2"/>
  <c r="J193" i="2"/>
  <c r="H195" i="2"/>
  <c r="L196" i="2"/>
  <c r="H198" i="2"/>
  <c r="L199" i="2"/>
  <c r="H201" i="2"/>
  <c r="L202" i="2"/>
  <c r="H204" i="2"/>
  <c r="L205" i="2"/>
  <c r="H207" i="2"/>
  <c r="L208" i="2"/>
  <c r="H210" i="2"/>
  <c r="L211" i="2"/>
  <c r="H213" i="2"/>
  <c r="L214" i="2"/>
  <c r="H216" i="2"/>
  <c r="L217" i="2"/>
  <c r="H219" i="2"/>
  <c r="L220" i="2"/>
  <c r="H222" i="2"/>
  <c r="L223" i="2"/>
  <c r="H225" i="2"/>
  <c r="L226" i="2"/>
  <c r="H228" i="2"/>
  <c r="L229" i="2"/>
  <c r="H231" i="2"/>
  <c r="L232" i="2"/>
  <c r="H234" i="2"/>
  <c r="L235" i="2"/>
  <c r="H237" i="2"/>
  <c r="L238" i="2"/>
  <c r="H240" i="2"/>
  <c r="L241" i="2"/>
  <c r="H243" i="2"/>
  <c r="L244" i="2"/>
  <c r="H246" i="2"/>
  <c r="L247" i="2"/>
  <c r="H249" i="2"/>
  <c r="L250" i="2"/>
  <c r="H252" i="2"/>
  <c r="L253" i="2"/>
  <c r="H255" i="2"/>
  <c r="L256" i="2"/>
  <c r="H258" i="2"/>
  <c r="L259" i="2"/>
  <c r="H261" i="2"/>
  <c r="L262" i="2"/>
  <c r="H264" i="2"/>
  <c r="L265" i="2"/>
  <c r="H267" i="2"/>
  <c r="L268" i="2"/>
  <c r="H270" i="2"/>
  <c r="L271" i="2"/>
  <c r="H273" i="2"/>
  <c r="L274" i="2"/>
  <c r="H276" i="2"/>
  <c r="L277" i="2"/>
  <c r="H279" i="2"/>
  <c r="L280" i="2"/>
  <c r="H282" i="2"/>
  <c r="L283" i="2"/>
  <c r="H285" i="2"/>
  <c r="L286" i="2"/>
  <c r="H288" i="2"/>
  <c r="L289" i="2"/>
  <c r="H291" i="2"/>
  <c r="L292" i="2"/>
  <c r="H294" i="2"/>
  <c r="L295" i="2"/>
  <c r="H297" i="2"/>
  <c r="L298" i="2"/>
  <c r="H300" i="2"/>
  <c r="L301" i="2"/>
  <c r="H303" i="2"/>
  <c r="L304" i="2"/>
  <c r="H306" i="2"/>
  <c r="L307" i="2"/>
  <c r="H309" i="2"/>
  <c r="L310" i="2"/>
  <c r="H312" i="2"/>
  <c r="L313" i="2"/>
  <c r="H315" i="2"/>
  <c r="L316" i="2"/>
  <c r="H318" i="2"/>
  <c r="L319" i="2"/>
  <c r="H321" i="2"/>
  <c r="L322" i="2"/>
  <c r="H324" i="2"/>
  <c r="L325" i="2"/>
  <c r="H327" i="2"/>
  <c r="L328" i="2"/>
  <c r="H330" i="2"/>
  <c r="L331" i="2"/>
  <c r="H333" i="2"/>
  <c r="L334" i="2"/>
  <c r="H336" i="2"/>
  <c r="L337" i="2"/>
  <c r="H339" i="2"/>
  <c r="L340" i="2"/>
  <c r="H342" i="2"/>
  <c r="L343" i="2"/>
  <c r="H345" i="2"/>
  <c r="L346" i="2"/>
  <c r="H348" i="2"/>
  <c r="L349" i="2"/>
  <c r="J664" i="15"/>
  <c r="I778" i="15"/>
  <c r="I832" i="15"/>
  <c r="I26" i="2"/>
  <c r="G42" i="2"/>
  <c r="G51" i="2"/>
  <c r="G60" i="2"/>
  <c r="G69" i="2"/>
  <c r="G78" i="2"/>
  <c r="G87" i="2"/>
  <c r="G96" i="2"/>
  <c r="G105" i="2"/>
  <c r="G114" i="2"/>
  <c r="G123" i="2"/>
  <c r="G132" i="2"/>
  <c r="N139" i="2"/>
  <c r="N145" i="2"/>
  <c r="N151" i="2"/>
  <c r="N157" i="2"/>
  <c r="N163" i="2"/>
  <c r="N169" i="2"/>
  <c r="N175" i="2"/>
  <c r="N181" i="2"/>
  <c r="N187" i="2"/>
  <c r="K193" i="2"/>
  <c r="I195" i="2"/>
  <c r="M196" i="2"/>
  <c r="I198" i="2"/>
  <c r="M199" i="2"/>
  <c r="I201" i="2"/>
  <c r="M202" i="2"/>
  <c r="I204" i="2"/>
  <c r="M205" i="2"/>
  <c r="I207" i="2"/>
  <c r="M208" i="2"/>
  <c r="I210" i="2"/>
  <c r="M211" i="2"/>
  <c r="I213" i="2"/>
  <c r="M214" i="2"/>
  <c r="I216" i="2"/>
  <c r="M217" i="2"/>
  <c r="I219" i="2"/>
  <c r="M220" i="2"/>
  <c r="I222" i="2"/>
  <c r="M223" i="2"/>
  <c r="I225" i="2"/>
  <c r="M226" i="2"/>
  <c r="I228" i="2"/>
  <c r="M229" i="2"/>
  <c r="I231" i="2"/>
  <c r="M232" i="2"/>
  <c r="I234" i="2"/>
  <c r="M235" i="2"/>
  <c r="I237" i="2"/>
  <c r="M238" i="2"/>
  <c r="I240" i="2"/>
  <c r="M241" i="2"/>
  <c r="I243" i="2"/>
  <c r="M244" i="2"/>
  <c r="I246" i="2"/>
  <c r="M247" i="2"/>
  <c r="I249" i="2"/>
  <c r="M250" i="2"/>
  <c r="I252" i="2"/>
  <c r="M253" i="2"/>
  <c r="I255" i="2"/>
  <c r="M256" i="2"/>
  <c r="I258" i="2"/>
  <c r="M259" i="2"/>
  <c r="I261" i="2"/>
  <c r="M262" i="2"/>
  <c r="I264" i="2"/>
  <c r="M265" i="2"/>
  <c r="I267" i="2"/>
  <c r="M268" i="2"/>
  <c r="I270" i="2"/>
  <c r="M271" i="2"/>
  <c r="I273" i="2"/>
  <c r="M274" i="2"/>
  <c r="I276" i="2"/>
  <c r="M277" i="2"/>
  <c r="I279" i="2"/>
  <c r="M280" i="2"/>
  <c r="I282" i="2"/>
  <c r="M283" i="2"/>
  <c r="I285" i="2"/>
  <c r="M286" i="2"/>
  <c r="I288" i="2"/>
  <c r="M289" i="2"/>
  <c r="I291" i="2"/>
  <c r="M292" i="2"/>
  <c r="I294" i="2"/>
  <c r="M295" i="2"/>
  <c r="I297" i="2"/>
  <c r="M298" i="2"/>
  <c r="I300" i="2"/>
  <c r="M301" i="2"/>
  <c r="I303" i="2"/>
  <c r="M304" i="2"/>
  <c r="I306" i="2"/>
  <c r="M307" i="2"/>
  <c r="I309" i="2"/>
  <c r="M310" i="2"/>
  <c r="I312" i="2"/>
  <c r="M313" i="2"/>
  <c r="I315" i="2"/>
  <c r="M316" i="2"/>
  <c r="I318" i="2"/>
  <c r="M319" i="2"/>
  <c r="I321" i="2"/>
  <c r="M322" i="2"/>
  <c r="I324" i="2"/>
  <c r="M325" i="2"/>
  <c r="I327" i="2"/>
  <c r="M328" i="2"/>
  <c r="I330" i="2"/>
  <c r="M331" i="2"/>
  <c r="I333" i="2"/>
  <c r="M334" i="2"/>
  <c r="I336" i="2"/>
  <c r="M337" i="2"/>
  <c r="I339" i="2"/>
  <c r="M340" i="2"/>
  <c r="I342" i="2"/>
  <c r="M343" i="2"/>
  <c r="I345" i="2"/>
  <c r="M346" i="2"/>
  <c r="M710" i="15"/>
  <c r="N785" i="15"/>
  <c r="N839" i="15"/>
  <c r="I32" i="2"/>
  <c r="J43" i="2"/>
  <c r="J52" i="2"/>
  <c r="J61" i="2"/>
  <c r="J70" i="2"/>
  <c r="J79" i="2"/>
  <c r="J88" i="2"/>
  <c r="J97" i="2"/>
  <c r="J106" i="2"/>
  <c r="J115" i="2"/>
  <c r="J124" i="2"/>
  <c r="J133" i="2"/>
  <c r="N140" i="2"/>
  <c r="N146" i="2"/>
  <c r="N152" i="2"/>
  <c r="N158" i="2"/>
  <c r="N164" i="2"/>
  <c r="N170" i="2"/>
  <c r="N176" i="2"/>
  <c r="N182" i="2"/>
  <c r="N188" i="2"/>
  <c r="L193" i="2"/>
  <c r="J195" i="2"/>
  <c r="N196" i="2"/>
  <c r="J198" i="2"/>
  <c r="N199" i="2"/>
  <c r="J201" i="2"/>
  <c r="N202" i="2"/>
  <c r="J204" i="2"/>
  <c r="N205" i="2"/>
  <c r="J207" i="2"/>
  <c r="N208" i="2"/>
  <c r="J210" i="2"/>
  <c r="N211" i="2"/>
  <c r="J213" i="2"/>
  <c r="N214" i="2"/>
  <c r="J216" i="2"/>
  <c r="N217" i="2"/>
  <c r="J219" i="2"/>
  <c r="N220" i="2"/>
  <c r="J222" i="2"/>
  <c r="N223" i="2"/>
  <c r="J225" i="2"/>
  <c r="N226" i="2"/>
  <c r="J228" i="2"/>
  <c r="N229" i="2"/>
  <c r="J231" i="2"/>
  <c r="N232" i="2"/>
  <c r="J234" i="2"/>
  <c r="N235" i="2"/>
  <c r="J237" i="2"/>
  <c r="N238" i="2"/>
  <c r="J240" i="2"/>
  <c r="N241" i="2"/>
  <c r="J243" i="2"/>
  <c r="N244" i="2"/>
  <c r="J246" i="2"/>
  <c r="N247" i="2"/>
  <c r="J249" i="2"/>
  <c r="N250" i="2"/>
  <c r="J252" i="2"/>
  <c r="N253" i="2"/>
  <c r="J255" i="2"/>
  <c r="N256" i="2"/>
  <c r="J258" i="2"/>
  <c r="N259" i="2"/>
  <c r="J261" i="2"/>
  <c r="N262" i="2"/>
  <c r="J264" i="2"/>
  <c r="N265" i="2"/>
  <c r="J267" i="2"/>
  <c r="N268" i="2"/>
  <c r="J270" i="2"/>
  <c r="N271" i="2"/>
  <c r="J273" i="2"/>
  <c r="N274" i="2"/>
  <c r="J276" i="2"/>
  <c r="N277" i="2"/>
  <c r="J279" i="2"/>
  <c r="N280" i="2"/>
  <c r="J282" i="2"/>
  <c r="N283" i="2"/>
  <c r="J285" i="2"/>
  <c r="N286" i="2"/>
  <c r="J288" i="2"/>
  <c r="N289" i="2"/>
  <c r="J291" i="2"/>
  <c r="N292" i="2"/>
  <c r="J294" i="2"/>
  <c r="N295" i="2"/>
  <c r="J297" i="2"/>
  <c r="N298" i="2"/>
  <c r="J300" i="2"/>
  <c r="N301" i="2"/>
  <c r="J303" i="2"/>
  <c r="N304" i="2"/>
  <c r="J306" i="2"/>
  <c r="N307" i="2"/>
  <c r="J309" i="2"/>
  <c r="N310" i="2"/>
  <c r="J312" i="2"/>
  <c r="N313" i="2"/>
  <c r="J315" i="2"/>
  <c r="N316" i="2"/>
  <c r="J318" i="2"/>
  <c r="N319" i="2"/>
  <c r="J321" i="2"/>
  <c r="N322" i="2"/>
  <c r="J324" i="2"/>
  <c r="N325" i="2"/>
  <c r="J327" i="2"/>
  <c r="N328" i="2"/>
  <c r="J330" i="2"/>
  <c r="N331" i="2"/>
  <c r="J333" i="2"/>
  <c r="N334" i="2"/>
  <c r="J336" i="2"/>
  <c r="N337" i="2"/>
  <c r="J339" i="2"/>
  <c r="N340" i="2"/>
  <c r="J342" i="2"/>
  <c r="N343" i="2"/>
  <c r="J345" i="2"/>
  <c r="N346" i="2"/>
  <c r="J718" i="15"/>
  <c r="I787" i="15"/>
  <c r="I841" i="15"/>
  <c r="J32" i="2"/>
  <c r="K43" i="2"/>
  <c r="K52" i="2"/>
  <c r="K61" i="2"/>
  <c r="K70" i="2"/>
  <c r="K79" i="2"/>
  <c r="K88" i="2"/>
  <c r="K97" i="2"/>
  <c r="K106" i="2"/>
  <c r="K115" i="2"/>
  <c r="K124" i="2"/>
  <c r="K133" i="2"/>
  <c r="G141" i="2"/>
  <c r="G147" i="2"/>
  <c r="G153" i="2"/>
  <c r="G159" i="2"/>
  <c r="G165" i="2"/>
  <c r="G171" i="2"/>
  <c r="G177" i="2"/>
  <c r="G183" i="2"/>
  <c r="G189" i="2"/>
  <c r="M193" i="2"/>
  <c r="K195" i="2"/>
  <c r="G197" i="2"/>
  <c r="K198" i="2"/>
  <c r="G200" i="2"/>
  <c r="K201" i="2"/>
  <c r="G203" i="2"/>
  <c r="K204" i="2"/>
  <c r="G206" i="2"/>
  <c r="K207" i="2"/>
  <c r="G209" i="2"/>
  <c r="K210" i="2"/>
  <c r="G212" i="2"/>
  <c r="K213" i="2"/>
  <c r="G215" i="2"/>
  <c r="K216" i="2"/>
  <c r="G218" i="2"/>
  <c r="K219" i="2"/>
  <c r="G221" i="2"/>
  <c r="K222" i="2"/>
  <c r="G224" i="2"/>
  <c r="K225" i="2"/>
  <c r="G227" i="2"/>
  <c r="K228" i="2"/>
  <c r="G230" i="2"/>
  <c r="K231" i="2"/>
  <c r="G233" i="2"/>
  <c r="K234" i="2"/>
  <c r="G236" i="2"/>
  <c r="K237" i="2"/>
  <c r="G239" i="2"/>
  <c r="K240" i="2"/>
  <c r="G242" i="2"/>
  <c r="K243" i="2"/>
  <c r="G245" i="2"/>
  <c r="K246" i="2"/>
  <c r="G248" i="2"/>
  <c r="K249" i="2"/>
  <c r="G251" i="2"/>
  <c r="K252" i="2"/>
  <c r="G254" i="2"/>
  <c r="K255" i="2"/>
  <c r="G257" i="2"/>
  <c r="K258" i="2"/>
  <c r="G260" i="2"/>
  <c r="K261" i="2"/>
  <c r="G263" i="2"/>
  <c r="K264" i="2"/>
  <c r="G266" i="2"/>
  <c r="K267" i="2"/>
  <c r="G269" i="2"/>
  <c r="K270" i="2"/>
  <c r="G272" i="2"/>
  <c r="K273" i="2"/>
  <c r="G275" i="2"/>
  <c r="K276" i="2"/>
  <c r="G278" i="2"/>
  <c r="K279" i="2"/>
  <c r="G281" i="2"/>
  <c r="K282" i="2"/>
  <c r="G284" i="2"/>
  <c r="K285" i="2"/>
  <c r="G287" i="2"/>
  <c r="K288" i="2"/>
  <c r="G290" i="2"/>
  <c r="K291" i="2"/>
  <c r="G293" i="2"/>
  <c r="K294" i="2"/>
  <c r="G296" i="2"/>
  <c r="K297" i="2"/>
  <c r="G299" i="2"/>
  <c r="K300" i="2"/>
  <c r="G302" i="2"/>
  <c r="K303" i="2"/>
  <c r="G305" i="2"/>
  <c r="K306" i="2"/>
  <c r="G308" i="2"/>
  <c r="K309" i="2"/>
  <c r="G311" i="2"/>
  <c r="K312" i="2"/>
  <c r="G314" i="2"/>
  <c r="K315" i="2"/>
  <c r="G317" i="2"/>
  <c r="K318" i="2"/>
  <c r="G320" i="2"/>
  <c r="K321" i="2"/>
  <c r="G323" i="2"/>
  <c r="K324" i="2"/>
  <c r="G326" i="2"/>
  <c r="K327" i="2"/>
  <c r="G329" i="2"/>
  <c r="K330" i="2"/>
  <c r="G332" i="2"/>
  <c r="K333" i="2"/>
  <c r="G335" i="2"/>
  <c r="K336" i="2"/>
  <c r="G338" i="2"/>
  <c r="K339" i="2"/>
  <c r="G341" i="2"/>
  <c r="K342" i="2"/>
  <c r="G344" i="2"/>
  <c r="K345" i="2"/>
  <c r="G347" i="2"/>
  <c r="N749" i="15"/>
  <c r="N803" i="15"/>
  <c r="N857" i="15"/>
  <c r="J37" i="2"/>
  <c r="J46" i="2"/>
  <c r="J55" i="2"/>
  <c r="J64" i="2"/>
  <c r="J73" i="2"/>
  <c r="J82" i="2"/>
  <c r="J91" i="2"/>
  <c r="J100" i="2"/>
  <c r="J109" i="2"/>
  <c r="J118" i="2"/>
  <c r="J127" i="2"/>
  <c r="J136" i="2"/>
  <c r="K142" i="2"/>
  <c r="K148" i="2"/>
  <c r="K154" i="2"/>
  <c r="K160" i="2"/>
  <c r="K166" i="2"/>
  <c r="K172" i="2"/>
  <c r="K178" i="2"/>
  <c r="K184" i="2"/>
  <c r="K190" i="2"/>
  <c r="I194" i="2"/>
  <c r="N195" i="2"/>
  <c r="J197" i="2"/>
  <c r="N198" i="2"/>
  <c r="J200" i="2"/>
  <c r="N201" i="2"/>
  <c r="J203" i="2"/>
  <c r="N204" i="2"/>
  <c r="J206" i="2"/>
  <c r="N207" i="2"/>
  <c r="J209" i="2"/>
  <c r="N210" i="2"/>
  <c r="J212" i="2"/>
  <c r="N213" i="2"/>
  <c r="J215" i="2"/>
  <c r="N216" i="2"/>
  <c r="J218" i="2"/>
  <c r="N219" i="2"/>
  <c r="J221" i="2"/>
  <c r="N222" i="2"/>
  <c r="J224" i="2"/>
  <c r="N225" i="2"/>
  <c r="J227" i="2"/>
  <c r="N228" i="2"/>
  <c r="J230" i="2"/>
  <c r="N231" i="2"/>
  <c r="J233" i="2"/>
  <c r="N234" i="2"/>
  <c r="J236" i="2"/>
  <c r="N237" i="2"/>
  <c r="J239" i="2"/>
  <c r="N240" i="2"/>
  <c r="J242" i="2"/>
  <c r="N243" i="2"/>
  <c r="J245" i="2"/>
  <c r="N246" i="2"/>
  <c r="J248" i="2"/>
  <c r="N249" i="2"/>
  <c r="J251" i="2"/>
  <c r="N252" i="2"/>
  <c r="J254" i="2"/>
  <c r="N255" i="2"/>
  <c r="J257" i="2"/>
  <c r="N258" i="2"/>
  <c r="J260" i="2"/>
  <c r="N261" i="2"/>
  <c r="J263" i="2"/>
  <c r="N264" i="2"/>
  <c r="J266" i="2"/>
  <c r="N267" i="2"/>
  <c r="J269" i="2"/>
  <c r="N270" i="2"/>
  <c r="J272" i="2"/>
  <c r="N273" i="2"/>
  <c r="J275" i="2"/>
  <c r="N276" i="2"/>
  <c r="J278" i="2"/>
  <c r="N279" i="2"/>
  <c r="J281" i="2"/>
  <c r="N282" i="2"/>
  <c r="J284" i="2"/>
  <c r="N285" i="2"/>
  <c r="J287" i="2"/>
  <c r="N288" i="2"/>
  <c r="J290" i="2"/>
  <c r="N291" i="2"/>
  <c r="J293" i="2"/>
  <c r="N294" i="2"/>
  <c r="J296" i="2"/>
  <c r="N297" i="2"/>
  <c r="J299" i="2"/>
  <c r="N300" i="2"/>
  <c r="J302" i="2"/>
  <c r="N303" i="2"/>
  <c r="J305" i="2"/>
  <c r="N306" i="2"/>
  <c r="J308" i="2"/>
  <c r="N309" i="2"/>
  <c r="J311" i="2"/>
  <c r="N312" i="2"/>
  <c r="J314" i="2"/>
  <c r="N315" i="2"/>
  <c r="J317" i="2"/>
  <c r="N318" i="2"/>
  <c r="J320" i="2"/>
  <c r="N321" i="2"/>
  <c r="J323" i="2"/>
  <c r="N324" i="2"/>
  <c r="J326" i="2"/>
  <c r="N327" i="2"/>
  <c r="J329" i="2"/>
  <c r="N330" i="2"/>
  <c r="J332" i="2"/>
  <c r="N333" i="2"/>
  <c r="J335" i="2"/>
  <c r="N336" i="2"/>
  <c r="J338" i="2"/>
  <c r="N339" i="2"/>
  <c r="J341" i="2"/>
  <c r="N342" i="2"/>
  <c r="J344" i="2"/>
  <c r="N345" i="2"/>
  <c r="J347" i="2"/>
  <c r="I751" i="15"/>
  <c r="I805" i="15"/>
  <c r="I859" i="15"/>
  <c r="K37" i="2"/>
  <c r="K46" i="2"/>
  <c r="K55" i="2"/>
  <c r="K64" i="2"/>
  <c r="K73" i="2"/>
  <c r="K82" i="2"/>
  <c r="K91" i="2"/>
  <c r="K100" i="2"/>
  <c r="K109" i="2"/>
  <c r="K118" i="2"/>
  <c r="K127" i="2"/>
  <c r="K136" i="2"/>
  <c r="N142" i="2"/>
  <c r="N148" i="2"/>
  <c r="N154" i="2"/>
  <c r="N160" i="2"/>
  <c r="N166" i="2"/>
  <c r="N172" i="2"/>
  <c r="N178" i="2"/>
  <c r="N184" i="2"/>
  <c r="N190" i="2"/>
  <c r="J194" i="2"/>
  <c r="G196" i="2"/>
  <c r="K197" i="2"/>
  <c r="G199" i="2"/>
  <c r="K200" i="2"/>
  <c r="G202" i="2"/>
  <c r="K203" i="2"/>
  <c r="G205" i="2"/>
  <c r="G334" i="15"/>
  <c r="N758" i="15"/>
  <c r="N812" i="15"/>
  <c r="N6" i="2"/>
  <c r="N38" i="2"/>
  <c r="N47" i="2"/>
  <c r="N56" i="2"/>
  <c r="N65" i="2"/>
  <c r="N74" i="2"/>
  <c r="N83" i="2"/>
  <c r="N92" i="2"/>
  <c r="N101" i="2"/>
  <c r="N110" i="2"/>
  <c r="N119" i="2"/>
  <c r="N128" i="2"/>
  <c r="N137" i="2"/>
  <c r="N143" i="2"/>
  <c r="N149" i="2"/>
  <c r="N155" i="2"/>
  <c r="N161" i="2"/>
  <c r="N167" i="2"/>
  <c r="N173" i="2"/>
  <c r="N179" i="2"/>
  <c r="N185" i="2"/>
  <c r="N191" i="2"/>
  <c r="K194" i="2"/>
  <c r="H196" i="2"/>
  <c r="L197" i="2"/>
  <c r="H199" i="2"/>
  <c r="L200" i="2"/>
  <c r="H202" i="2"/>
  <c r="L203" i="2"/>
  <c r="H205" i="2"/>
  <c r="L206" i="2"/>
  <c r="H208" i="2"/>
  <c r="L209" i="2"/>
  <c r="H211" i="2"/>
  <c r="L212" i="2"/>
  <c r="H214" i="2"/>
  <c r="L215" i="2"/>
  <c r="H217" i="2"/>
  <c r="L218" i="2"/>
  <c r="H220" i="2"/>
  <c r="L221" i="2"/>
  <c r="H223" i="2"/>
  <c r="L224" i="2"/>
  <c r="H226" i="2"/>
  <c r="L227" i="2"/>
  <c r="H229" i="2"/>
  <c r="L230" i="2"/>
  <c r="H232" i="2"/>
  <c r="L233" i="2"/>
  <c r="H235" i="2"/>
  <c r="L236" i="2"/>
  <c r="H238" i="2"/>
  <c r="L239" i="2"/>
  <c r="H241" i="2"/>
  <c r="L242" i="2"/>
  <c r="H244" i="2"/>
  <c r="L245" i="2"/>
  <c r="H247" i="2"/>
  <c r="L248" i="2"/>
  <c r="H250" i="2"/>
  <c r="L251" i="2"/>
  <c r="N44" i="2"/>
  <c r="N98" i="2"/>
  <c r="J147" i="2"/>
  <c r="J183" i="2"/>
  <c r="H200" i="2"/>
  <c r="M207" i="2"/>
  <c r="M213" i="2"/>
  <c r="M219" i="2"/>
  <c r="M225" i="2"/>
  <c r="M231" i="2"/>
  <c r="M237" i="2"/>
  <c r="M243" i="2"/>
  <c r="M249" i="2"/>
  <c r="L254" i="2"/>
  <c r="M258" i="2"/>
  <c r="H262" i="2"/>
  <c r="H266" i="2"/>
  <c r="K269" i="2"/>
  <c r="M272" i="2"/>
  <c r="M276" i="2"/>
  <c r="H280" i="2"/>
  <c r="H284" i="2"/>
  <c r="K287" i="2"/>
  <c r="M290" i="2"/>
  <c r="M294" i="2"/>
  <c r="H298" i="2"/>
  <c r="H302" i="2"/>
  <c r="K305" i="2"/>
  <c r="M308" i="2"/>
  <c r="M312" i="2"/>
  <c r="H316" i="2"/>
  <c r="H320" i="2"/>
  <c r="K323" i="2"/>
  <c r="M326" i="2"/>
  <c r="M330" i="2"/>
  <c r="H334" i="2"/>
  <c r="H338" i="2"/>
  <c r="K341" i="2"/>
  <c r="M344" i="2"/>
  <c r="I348" i="2"/>
  <c r="N349" i="2"/>
  <c r="J351" i="2"/>
  <c r="N352" i="2"/>
  <c r="J354" i="2"/>
  <c r="N355" i="2"/>
  <c r="J357" i="2"/>
  <c r="N358" i="2"/>
  <c r="J360" i="2"/>
  <c r="N361" i="2"/>
  <c r="J363" i="2"/>
  <c r="N364" i="2"/>
  <c r="J366" i="2"/>
  <c r="N367" i="2"/>
  <c r="J369" i="2"/>
  <c r="N370" i="2"/>
  <c r="J372" i="2"/>
  <c r="N373" i="2"/>
  <c r="J375" i="2"/>
  <c r="N376" i="2"/>
  <c r="J378" i="2"/>
  <c r="N379" i="2"/>
  <c r="J381" i="2"/>
  <c r="N382" i="2"/>
  <c r="J384" i="2"/>
  <c r="N385" i="2"/>
  <c r="J387" i="2"/>
  <c r="N388" i="2"/>
  <c r="J390" i="2"/>
  <c r="N391" i="2"/>
  <c r="J393" i="2"/>
  <c r="N394" i="2"/>
  <c r="J396" i="2"/>
  <c r="N397" i="2"/>
  <c r="J399" i="2"/>
  <c r="N400" i="2"/>
  <c r="J402" i="2"/>
  <c r="N403" i="2"/>
  <c r="J405" i="2"/>
  <c r="N406" i="2"/>
  <c r="J408" i="2"/>
  <c r="N409" i="2"/>
  <c r="J411" i="2"/>
  <c r="N412" i="2"/>
  <c r="J414" i="2"/>
  <c r="N415" i="2"/>
  <c r="J417" i="2"/>
  <c r="N418" i="2"/>
  <c r="J420" i="2"/>
  <c r="N421" i="2"/>
  <c r="J423" i="2"/>
  <c r="N424" i="2"/>
  <c r="J426" i="2"/>
  <c r="N427" i="2"/>
  <c r="J429" i="2"/>
  <c r="N430" i="2"/>
  <c r="J432" i="2"/>
  <c r="N433" i="2"/>
  <c r="J435" i="2"/>
  <c r="N436" i="2"/>
  <c r="J438" i="2"/>
  <c r="N439" i="2"/>
  <c r="J441" i="2"/>
  <c r="N442" i="2"/>
  <c r="J444" i="2"/>
  <c r="N445" i="2"/>
  <c r="J447" i="2"/>
  <c r="N448" i="2"/>
  <c r="J450" i="2"/>
  <c r="N451" i="2"/>
  <c r="J453" i="2"/>
  <c r="N454" i="2"/>
  <c r="J456" i="2"/>
  <c r="N457" i="2"/>
  <c r="J459" i="2"/>
  <c r="N460" i="2"/>
  <c r="J462" i="2"/>
  <c r="N463" i="2"/>
  <c r="J465" i="2"/>
  <c r="N466" i="2"/>
  <c r="J468" i="2"/>
  <c r="N469" i="2"/>
  <c r="J471" i="2"/>
  <c r="N472" i="2"/>
  <c r="J474" i="2"/>
  <c r="N475" i="2"/>
  <c r="J477" i="2"/>
  <c r="N478" i="2"/>
  <c r="J480" i="2"/>
  <c r="N481" i="2"/>
  <c r="J483" i="2"/>
  <c r="N484" i="2"/>
  <c r="J486" i="2"/>
  <c r="N487" i="2"/>
  <c r="J489" i="2"/>
  <c r="N490" i="2"/>
  <c r="J492" i="2"/>
  <c r="N493" i="2"/>
  <c r="J495" i="2"/>
  <c r="N496" i="2"/>
  <c r="J498" i="2"/>
  <c r="N499" i="2"/>
  <c r="J501" i="2"/>
  <c r="N502" i="2"/>
  <c r="J504" i="2"/>
  <c r="N505" i="2"/>
  <c r="J507" i="2"/>
  <c r="N508" i="2"/>
  <c r="J510" i="2"/>
  <c r="N511" i="2"/>
  <c r="J513" i="2"/>
  <c r="N514" i="2"/>
  <c r="J516" i="2"/>
  <c r="N517" i="2"/>
  <c r="J519" i="2"/>
  <c r="N520" i="2"/>
  <c r="J522" i="2"/>
  <c r="N523" i="2"/>
  <c r="J525" i="2"/>
  <c r="N526" i="2"/>
  <c r="J528" i="2"/>
  <c r="N529" i="2"/>
  <c r="J531" i="2"/>
  <c r="N532" i="2"/>
  <c r="J534" i="2"/>
  <c r="N535" i="2"/>
  <c r="J537" i="2"/>
  <c r="N538" i="2"/>
  <c r="J540" i="2"/>
  <c r="N541" i="2"/>
  <c r="J543" i="2"/>
  <c r="N544" i="2"/>
  <c r="J546" i="2"/>
  <c r="N547" i="2"/>
  <c r="J549" i="2"/>
  <c r="N550" i="2"/>
  <c r="J552" i="2"/>
  <c r="N553" i="2"/>
  <c r="J555" i="2"/>
  <c r="N556" i="2"/>
  <c r="J558" i="2"/>
  <c r="N559" i="2"/>
  <c r="J561" i="2"/>
  <c r="N562" i="2"/>
  <c r="J564" i="2"/>
  <c r="N565" i="2"/>
  <c r="J567" i="2"/>
  <c r="N568" i="2"/>
  <c r="J570" i="2"/>
  <c r="N571" i="2"/>
  <c r="J573" i="2"/>
  <c r="N574" i="2"/>
  <c r="J576" i="2"/>
  <c r="N577" i="2"/>
  <c r="J579" i="2"/>
  <c r="N580" i="2"/>
  <c r="J582" i="2"/>
  <c r="N583" i="2"/>
  <c r="J585" i="2"/>
  <c r="N586" i="2"/>
  <c r="J588" i="2"/>
  <c r="N589" i="2"/>
  <c r="J591" i="2"/>
  <c r="N592" i="2"/>
  <c r="J594" i="2"/>
  <c r="N595" i="2"/>
  <c r="J597" i="2"/>
  <c r="N598" i="2"/>
  <c r="J600" i="2"/>
  <c r="N601" i="2"/>
  <c r="J603" i="2"/>
  <c r="N604" i="2"/>
  <c r="J606" i="2"/>
  <c r="N607" i="2"/>
  <c r="J609" i="2"/>
  <c r="N610" i="2"/>
  <c r="J612" i="2"/>
  <c r="N613" i="2"/>
  <c r="J615" i="2"/>
  <c r="N616" i="2"/>
  <c r="J618" i="2"/>
  <c r="N619" i="2"/>
  <c r="J621" i="2"/>
  <c r="N622" i="2"/>
  <c r="J624" i="2"/>
  <c r="N625" i="2"/>
  <c r="J627" i="2"/>
  <c r="N628" i="2"/>
  <c r="J630" i="2"/>
  <c r="N631" i="2"/>
  <c r="J633" i="2"/>
  <c r="N634" i="2"/>
  <c r="J636" i="2"/>
  <c r="N637" i="2"/>
  <c r="J639" i="2"/>
  <c r="N640" i="2"/>
  <c r="J642" i="2"/>
  <c r="N643" i="2"/>
  <c r="J645" i="2"/>
  <c r="N646" i="2"/>
  <c r="J648" i="2"/>
  <c r="N649" i="2"/>
  <c r="J651" i="2"/>
  <c r="N652" i="2"/>
  <c r="J654" i="2"/>
  <c r="N655" i="2"/>
  <c r="J657" i="2"/>
  <c r="N658" i="2"/>
  <c r="J660" i="2"/>
  <c r="N661" i="2"/>
  <c r="J663" i="2"/>
  <c r="N664" i="2"/>
  <c r="J666" i="2"/>
  <c r="N667" i="2"/>
  <c r="J669" i="2"/>
  <c r="G45" i="2"/>
  <c r="G99" i="2"/>
  <c r="J148" i="2"/>
  <c r="J184" i="2"/>
  <c r="I200" i="2"/>
  <c r="G208" i="2"/>
  <c r="G214" i="2"/>
  <c r="G220" i="2"/>
  <c r="G226" i="2"/>
  <c r="G232" i="2"/>
  <c r="G238" i="2"/>
  <c r="G244" i="2"/>
  <c r="G250" i="2"/>
  <c r="L255" i="2"/>
  <c r="G259" i="2"/>
  <c r="I262" i="2"/>
  <c r="I266" i="2"/>
  <c r="L269" i="2"/>
  <c r="L273" i="2"/>
  <c r="G277" i="2"/>
  <c r="I280" i="2"/>
  <c r="I284" i="2"/>
  <c r="L287" i="2"/>
  <c r="L291" i="2"/>
  <c r="G295" i="2"/>
  <c r="I298" i="2"/>
  <c r="I302" i="2"/>
  <c r="L305" i="2"/>
  <c r="L309" i="2"/>
  <c r="G313" i="2"/>
  <c r="I316" i="2"/>
  <c r="I320" i="2"/>
  <c r="L323" i="2"/>
  <c r="L327" i="2"/>
  <c r="G331" i="2"/>
  <c r="I334" i="2"/>
  <c r="I338" i="2"/>
  <c r="L341" i="2"/>
  <c r="L345" i="2"/>
  <c r="J348" i="2"/>
  <c r="G350" i="2"/>
  <c r="K351" i="2"/>
  <c r="G353" i="2"/>
  <c r="K354" i="2"/>
  <c r="G356" i="2"/>
  <c r="K357" i="2"/>
  <c r="G359" i="2"/>
  <c r="K360" i="2"/>
  <c r="G362" i="2"/>
  <c r="K363" i="2"/>
  <c r="G365" i="2"/>
  <c r="K366" i="2"/>
  <c r="G368" i="2"/>
  <c r="K369" i="2"/>
  <c r="G371" i="2"/>
  <c r="K372" i="2"/>
  <c r="G374" i="2"/>
  <c r="K375" i="2"/>
  <c r="G377" i="2"/>
  <c r="K378" i="2"/>
  <c r="G380" i="2"/>
  <c r="K381" i="2"/>
  <c r="G383" i="2"/>
  <c r="K384" i="2"/>
  <c r="G386" i="2"/>
  <c r="K387" i="2"/>
  <c r="G389" i="2"/>
  <c r="K390" i="2"/>
  <c r="G392" i="2"/>
  <c r="K393" i="2"/>
  <c r="G395" i="2"/>
  <c r="K396" i="2"/>
  <c r="G398" i="2"/>
  <c r="K399" i="2"/>
  <c r="G401" i="2"/>
  <c r="K402" i="2"/>
  <c r="G404" i="2"/>
  <c r="K405" i="2"/>
  <c r="G407" i="2"/>
  <c r="K408" i="2"/>
  <c r="G410" i="2"/>
  <c r="K411" i="2"/>
  <c r="G413" i="2"/>
  <c r="K414" i="2"/>
  <c r="G416" i="2"/>
  <c r="K417" i="2"/>
  <c r="G419" i="2"/>
  <c r="K420" i="2"/>
  <c r="G422" i="2"/>
  <c r="K423" i="2"/>
  <c r="G425" i="2"/>
  <c r="K426" i="2"/>
  <c r="G428" i="2"/>
  <c r="K429" i="2"/>
  <c r="G431" i="2"/>
  <c r="K432" i="2"/>
  <c r="G434" i="2"/>
  <c r="K435" i="2"/>
  <c r="G437" i="2"/>
  <c r="K438" i="2"/>
  <c r="G440" i="2"/>
  <c r="K441" i="2"/>
  <c r="G443" i="2"/>
  <c r="K444" i="2"/>
  <c r="G446" i="2"/>
  <c r="K447" i="2"/>
  <c r="G449" i="2"/>
  <c r="K450" i="2"/>
  <c r="G452" i="2"/>
  <c r="K453" i="2"/>
  <c r="G455" i="2"/>
  <c r="K456" i="2"/>
  <c r="G458" i="2"/>
  <c r="K459" i="2"/>
  <c r="G461" i="2"/>
  <c r="K462" i="2"/>
  <c r="G464" i="2"/>
  <c r="K465" i="2"/>
  <c r="G467" i="2"/>
  <c r="K468" i="2"/>
  <c r="G470" i="2"/>
  <c r="K471" i="2"/>
  <c r="G473" i="2"/>
  <c r="K474" i="2"/>
  <c r="G476" i="2"/>
  <c r="K477" i="2"/>
  <c r="G479" i="2"/>
  <c r="K480" i="2"/>
  <c r="G482" i="2"/>
  <c r="K483" i="2"/>
  <c r="G485" i="2"/>
  <c r="K486" i="2"/>
  <c r="G488" i="2"/>
  <c r="K489" i="2"/>
  <c r="G491" i="2"/>
  <c r="K492" i="2"/>
  <c r="G494" i="2"/>
  <c r="K495" i="2"/>
  <c r="G497" i="2"/>
  <c r="K498" i="2"/>
  <c r="G500" i="2"/>
  <c r="K501" i="2"/>
  <c r="G503" i="2"/>
  <c r="K504" i="2"/>
  <c r="G506" i="2"/>
  <c r="K507" i="2"/>
  <c r="G509" i="2"/>
  <c r="K510" i="2"/>
  <c r="G512" i="2"/>
  <c r="K513" i="2"/>
  <c r="G515" i="2"/>
  <c r="K516" i="2"/>
  <c r="G518" i="2"/>
  <c r="K519" i="2"/>
  <c r="G521" i="2"/>
  <c r="K522" i="2"/>
  <c r="G524" i="2"/>
  <c r="K525" i="2"/>
  <c r="G527" i="2"/>
  <c r="K528" i="2"/>
  <c r="G530" i="2"/>
  <c r="K531" i="2"/>
  <c r="G533" i="2"/>
  <c r="K534" i="2"/>
  <c r="G536" i="2"/>
  <c r="K537" i="2"/>
  <c r="G539" i="2"/>
  <c r="K540" i="2"/>
  <c r="G542" i="2"/>
  <c r="K543" i="2"/>
  <c r="G545" i="2"/>
  <c r="K546" i="2"/>
  <c r="G548" i="2"/>
  <c r="K549" i="2"/>
  <c r="G551" i="2"/>
  <c r="K552" i="2"/>
  <c r="G554" i="2"/>
  <c r="K555" i="2"/>
  <c r="G557" i="2"/>
  <c r="K558" i="2"/>
  <c r="G560" i="2"/>
  <c r="K561" i="2"/>
  <c r="G563" i="2"/>
  <c r="K564" i="2"/>
  <c r="G566" i="2"/>
  <c r="K567" i="2"/>
  <c r="G569" i="2"/>
  <c r="K570" i="2"/>
  <c r="G572" i="2"/>
  <c r="K573" i="2"/>
  <c r="G575" i="2"/>
  <c r="K576" i="2"/>
  <c r="G578" i="2"/>
  <c r="K579" i="2"/>
  <c r="G581" i="2"/>
  <c r="K582" i="2"/>
  <c r="G584" i="2"/>
  <c r="K585" i="2"/>
  <c r="G587" i="2"/>
  <c r="K588" i="2"/>
  <c r="G590" i="2"/>
  <c r="K591" i="2"/>
  <c r="G593" i="2"/>
  <c r="K594" i="2"/>
  <c r="G596" i="2"/>
  <c r="K597" i="2"/>
  <c r="G599" i="2"/>
  <c r="K600" i="2"/>
  <c r="G602" i="2"/>
  <c r="K603" i="2"/>
  <c r="G605" i="2"/>
  <c r="K606" i="2"/>
  <c r="G608" i="2"/>
  <c r="K609" i="2"/>
  <c r="G611" i="2"/>
  <c r="K612" i="2"/>
  <c r="G614" i="2"/>
  <c r="K615" i="2"/>
  <c r="G617" i="2"/>
  <c r="K618" i="2"/>
  <c r="G620" i="2"/>
  <c r="K621" i="2"/>
  <c r="G623" i="2"/>
  <c r="K624" i="2"/>
  <c r="G626" i="2"/>
  <c r="K627" i="2"/>
  <c r="G629" i="2"/>
  <c r="K630" i="2"/>
  <c r="G632" i="2"/>
  <c r="K633" i="2"/>
  <c r="G635" i="2"/>
  <c r="K636" i="2"/>
  <c r="G638" i="2"/>
  <c r="K639" i="2"/>
  <c r="G641" i="2"/>
  <c r="K642" i="2"/>
  <c r="G644" i="2"/>
  <c r="K645" i="2"/>
  <c r="G647" i="2"/>
  <c r="K648" i="2"/>
  <c r="G650" i="2"/>
  <c r="K651" i="2"/>
  <c r="G653" i="2"/>
  <c r="K654" i="2"/>
  <c r="G656" i="2"/>
  <c r="K657" i="2"/>
  <c r="G659" i="2"/>
  <c r="K660" i="2"/>
  <c r="G662" i="2"/>
  <c r="K663" i="2"/>
  <c r="G665" i="2"/>
  <c r="K666" i="2"/>
  <c r="G668" i="2"/>
  <c r="K669" i="2"/>
  <c r="G671" i="2"/>
  <c r="N53" i="2"/>
  <c r="N107" i="2"/>
  <c r="J153" i="2"/>
  <c r="J189" i="2"/>
  <c r="L201" i="2"/>
  <c r="H209" i="2"/>
  <c r="H215" i="2"/>
  <c r="H221" i="2"/>
  <c r="H227" i="2"/>
  <c r="H233" i="2"/>
  <c r="H239" i="2"/>
  <c r="H245" i="2"/>
  <c r="H251" i="2"/>
  <c r="M255" i="2"/>
  <c r="H259" i="2"/>
  <c r="H263" i="2"/>
  <c r="K266" i="2"/>
  <c r="M269" i="2"/>
  <c r="M273" i="2"/>
  <c r="H277" i="2"/>
  <c r="H281" i="2"/>
  <c r="K284" i="2"/>
  <c r="M287" i="2"/>
  <c r="M291" i="2"/>
  <c r="H295" i="2"/>
  <c r="H299" i="2"/>
  <c r="K302" i="2"/>
  <c r="M305" i="2"/>
  <c r="M309" i="2"/>
  <c r="H313" i="2"/>
  <c r="H317" i="2"/>
  <c r="K320" i="2"/>
  <c r="M323" i="2"/>
  <c r="M327" i="2"/>
  <c r="H331" i="2"/>
  <c r="H335" i="2"/>
  <c r="K338" i="2"/>
  <c r="M341" i="2"/>
  <c r="M345" i="2"/>
  <c r="K348" i="2"/>
  <c r="H350" i="2"/>
  <c r="L351" i="2"/>
  <c r="H353" i="2"/>
  <c r="L354" i="2"/>
  <c r="H356" i="2"/>
  <c r="L357" i="2"/>
  <c r="H359" i="2"/>
  <c r="L360" i="2"/>
  <c r="H362" i="2"/>
  <c r="L363" i="2"/>
  <c r="H365" i="2"/>
  <c r="L366" i="2"/>
  <c r="H368" i="2"/>
  <c r="L369" i="2"/>
  <c r="H371" i="2"/>
  <c r="L372" i="2"/>
  <c r="H374" i="2"/>
  <c r="L375" i="2"/>
  <c r="H377" i="2"/>
  <c r="L378" i="2"/>
  <c r="H380" i="2"/>
  <c r="L381" i="2"/>
  <c r="H383" i="2"/>
  <c r="L384" i="2"/>
  <c r="H386" i="2"/>
  <c r="L387" i="2"/>
  <c r="H389" i="2"/>
  <c r="L390" i="2"/>
  <c r="H392" i="2"/>
  <c r="L393" i="2"/>
  <c r="H395" i="2"/>
  <c r="L396" i="2"/>
  <c r="H398" i="2"/>
  <c r="L399" i="2"/>
  <c r="H401" i="2"/>
  <c r="L402" i="2"/>
  <c r="H404" i="2"/>
  <c r="L405" i="2"/>
  <c r="H407" i="2"/>
  <c r="L408" i="2"/>
  <c r="H410" i="2"/>
  <c r="L411" i="2"/>
  <c r="H413" i="2"/>
  <c r="L414" i="2"/>
  <c r="H416" i="2"/>
  <c r="L417" i="2"/>
  <c r="H419" i="2"/>
  <c r="L420" i="2"/>
  <c r="H422" i="2"/>
  <c r="L423" i="2"/>
  <c r="H425" i="2"/>
  <c r="L426" i="2"/>
  <c r="H428" i="2"/>
  <c r="L429" i="2"/>
  <c r="H431" i="2"/>
  <c r="L432" i="2"/>
  <c r="H434" i="2"/>
  <c r="L435" i="2"/>
  <c r="H437" i="2"/>
  <c r="L438" i="2"/>
  <c r="H440" i="2"/>
  <c r="L441" i="2"/>
  <c r="H443" i="2"/>
  <c r="L444" i="2"/>
  <c r="H446" i="2"/>
  <c r="L447" i="2"/>
  <c r="H449" i="2"/>
  <c r="L450" i="2"/>
  <c r="H452" i="2"/>
  <c r="L453" i="2"/>
  <c r="H455" i="2"/>
  <c r="L456" i="2"/>
  <c r="H458" i="2"/>
  <c r="L459" i="2"/>
  <c r="H461" i="2"/>
  <c r="L462" i="2"/>
  <c r="H464" i="2"/>
  <c r="L465" i="2"/>
  <c r="H467" i="2"/>
  <c r="L468" i="2"/>
  <c r="H470" i="2"/>
  <c r="L471" i="2"/>
  <c r="H473" i="2"/>
  <c r="L474" i="2"/>
  <c r="H476" i="2"/>
  <c r="L477" i="2"/>
  <c r="H479" i="2"/>
  <c r="L480" i="2"/>
  <c r="H482" i="2"/>
  <c r="L483" i="2"/>
  <c r="H485" i="2"/>
  <c r="L486" i="2"/>
  <c r="H488" i="2"/>
  <c r="L489" i="2"/>
  <c r="H491" i="2"/>
  <c r="L492" i="2"/>
  <c r="H494" i="2"/>
  <c r="L495" i="2"/>
  <c r="H497" i="2"/>
  <c r="L498" i="2"/>
  <c r="H500" i="2"/>
  <c r="L501" i="2"/>
  <c r="H503" i="2"/>
  <c r="L504" i="2"/>
  <c r="H506" i="2"/>
  <c r="L507" i="2"/>
  <c r="H509" i="2"/>
  <c r="L510" i="2"/>
  <c r="H512" i="2"/>
  <c r="L513" i="2"/>
  <c r="H515" i="2"/>
  <c r="L516" i="2"/>
  <c r="H518" i="2"/>
  <c r="L519" i="2"/>
  <c r="H521" i="2"/>
  <c r="L522" i="2"/>
  <c r="H524" i="2"/>
  <c r="L525" i="2"/>
  <c r="H527" i="2"/>
  <c r="L528" i="2"/>
  <c r="H530" i="2"/>
  <c r="L531" i="2"/>
  <c r="H533" i="2"/>
  <c r="L534" i="2"/>
  <c r="H536" i="2"/>
  <c r="L537" i="2"/>
  <c r="H539" i="2"/>
  <c r="L540" i="2"/>
  <c r="H542" i="2"/>
  <c r="L543" i="2"/>
  <c r="H545" i="2"/>
  <c r="L546" i="2"/>
  <c r="H548" i="2"/>
  <c r="L549" i="2"/>
  <c r="H551" i="2"/>
  <c r="L552" i="2"/>
  <c r="H554" i="2"/>
  <c r="L555" i="2"/>
  <c r="H557" i="2"/>
  <c r="L558" i="2"/>
  <c r="H560" i="2"/>
  <c r="L561" i="2"/>
  <c r="H563" i="2"/>
  <c r="L564" i="2"/>
  <c r="H566" i="2"/>
  <c r="L567" i="2"/>
  <c r="H569" i="2"/>
  <c r="L570" i="2"/>
  <c r="H572" i="2"/>
  <c r="L573" i="2"/>
  <c r="H575" i="2"/>
  <c r="L576" i="2"/>
  <c r="H578" i="2"/>
  <c r="L579" i="2"/>
  <c r="H581" i="2"/>
  <c r="L582" i="2"/>
  <c r="H584" i="2"/>
  <c r="L585" i="2"/>
  <c r="H587" i="2"/>
  <c r="L588" i="2"/>
  <c r="H590" i="2"/>
  <c r="L591" i="2"/>
  <c r="H593" i="2"/>
  <c r="L594" i="2"/>
  <c r="H596" i="2"/>
  <c r="L597" i="2"/>
  <c r="H599" i="2"/>
  <c r="L600" i="2"/>
  <c r="H602" i="2"/>
  <c r="L603" i="2"/>
  <c r="H605" i="2"/>
  <c r="L606" i="2"/>
  <c r="H608" i="2"/>
  <c r="L609" i="2"/>
  <c r="H611" i="2"/>
  <c r="L612" i="2"/>
  <c r="H614" i="2"/>
  <c r="L615" i="2"/>
  <c r="H617" i="2"/>
  <c r="L618" i="2"/>
  <c r="H620" i="2"/>
  <c r="L621" i="2"/>
  <c r="H623" i="2"/>
  <c r="L624" i="2"/>
  <c r="H626" i="2"/>
  <c r="L627" i="2"/>
  <c r="H629" i="2"/>
  <c r="L630" i="2"/>
  <c r="H632" i="2"/>
  <c r="L633" i="2"/>
  <c r="H635" i="2"/>
  <c r="L636" i="2"/>
  <c r="H638" i="2"/>
  <c r="L639" i="2"/>
  <c r="H641" i="2"/>
  <c r="L642" i="2"/>
  <c r="H644" i="2"/>
  <c r="L645" i="2"/>
  <c r="H647" i="2"/>
  <c r="L648" i="2"/>
  <c r="H650" i="2"/>
  <c r="L651" i="2"/>
  <c r="H653" i="2"/>
  <c r="L654" i="2"/>
  <c r="H656" i="2"/>
  <c r="L657" i="2"/>
  <c r="H659" i="2"/>
  <c r="L660" i="2"/>
  <c r="H662" i="2"/>
  <c r="L663" i="2"/>
  <c r="H665" i="2"/>
  <c r="L666" i="2"/>
  <c r="H668" i="2"/>
  <c r="L669" i="2"/>
  <c r="G54" i="2"/>
  <c r="G108" i="2"/>
  <c r="J154" i="2"/>
  <c r="J190" i="2"/>
  <c r="M201" i="2"/>
  <c r="I209" i="2"/>
  <c r="I215" i="2"/>
  <c r="I221" i="2"/>
  <c r="I227" i="2"/>
  <c r="I233" i="2"/>
  <c r="I239" i="2"/>
  <c r="I245" i="2"/>
  <c r="I251" i="2"/>
  <c r="G256" i="2"/>
  <c r="I259" i="2"/>
  <c r="I263" i="2"/>
  <c r="L266" i="2"/>
  <c r="L270" i="2"/>
  <c r="G274" i="2"/>
  <c r="I277" i="2"/>
  <c r="I281" i="2"/>
  <c r="L284" i="2"/>
  <c r="L288" i="2"/>
  <c r="G292" i="2"/>
  <c r="I295" i="2"/>
  <c r="I299" i="2"/>
  <c r="L302" i="2"/>
  <c r="L306" i="2"/>
  <c r="G310" i="2"/>
  <c r="I313" i="2"/>
  <c r="I317" i="2"/>
  <c r="L320" i="2"/>
  <c r="L324" i="2"/>
  <c r="G328" i="2"/>
  <c r="I331" i="2"/>
  <c r="I335" i="2"/>
  <c r="L338" i="2"/>
  <c r="L342" i="2"/>
  <c r="G346" i="2"/>
  <c r="L348" i="2"/>
  <c r="I350" i="2"/>
  <c r="M351" i="2"/>
  <c r="I353" i="2"/>
  <c r="M354" i="2"/>
  <c r="I356" i="2"/>
  <c r="M357" i="2"/>
  <c r="I359" i="2"/>
  <c r="M360" i="2"/>
  <c r="I362" i="2"/>
  <c r="M363" i="2"/>
  <c r="I365" i="2"/>
  <c r="M366" i="2"/>
  <c r="I368" i="2"/>
  <c r="M369" i="2"/>
  <c r="I371" i="2"/>
  <c r="M372" i="2"/>
  <c r="I374" i="2"/>
  <c r="M375" i="2"/>
  <c r="I377" i="2"/>
  <c r="M378" i="2"/>
  <c r="I380" i="2"/>
  <c r="M381" i="2"/>
  <c r="I383" i="2"/>
  <c r="M384" i="2"/>
  <c r="I386" i="2"/>
  <c r="M387" i="2"/>
  <c r="I389" i="2"/>
  <c r="M390" i="2"/>
  <c r="I392" i="2"/>
  <c r="M393" i="2"/>
  <c r="I395" i="2"/>
  <c r="M396" i="2"/>
  <c r="I398" i="2"/>
  <c r="M399" i="2"/>
  <c r="I401" i="2"/>
  <c r="M402" i="2"/>
  <c r="I404" i="2"/>
  <c r="M405" i="2"/>
  <c r="I407" i="2"/>
  <c r="M408" i="2"/>
  <c r="I410" i="2"/>
  <c r="M411" i="2"/>
  <c r="I413" i="2"/>
  <c r="M414" i="2"/>
  <c r="I416" i="2"/>
  <c r="M417" i="2"/>
  <c r="I419" i="2"/>
  <c r="M420" i="2"/>
  <c r="I422" i="2"/>
  <c r="M423" i="2"/>
  <c r="I425" i="2"/>
  <c r="M426" i="2"/>
  <c r="I428" i="2"/>
  <c r="M429" i="2"/>
  <c r="I431" i="2"/>
  <c r="M432" i="2"/>
  <c r="I434" i="2"/>
  <c r="M435" i="2"/>
  <c r="I437" i="2"/>
  <c r="M438" i="2"/>
  <c r="I440" i="2"/>
  <c r="M441" i="2"/>
  <c r="I443" i="2"/>
  <c r="M444" i="2"/>
  <c r="I446" i="2"/>
  <c r="M447" i="2"/>
  <c r="I449" i="2"/>
  <c r="M450" i="2"/>
  <c r="I452" i="2"/>
  <c r="M453" i="2"/>
  <c r="I455" i="2"/>
  <c r="M456" i="2"/>
  <c r="I458" i="2"/>
  <c r="M459" i="2"/>
  <c r="I461" i="2"/>
  <c r="M462" i="2"/>
  <c r="I464" i="2"/>
  <c r="M465" i="2"/>
  <c r="I467" i="2"/>
  <c r="M468" i="2"/>
  <c r="I470" i="2"/>
  <c r="M471" i="2"/>
  <c r="I473" i="2"/>
  <c r="M474" i="2"/>
  <c r="I476" i="2"/>
  <c r="M477" i="2"/>
  <c r="I479" i="2"/>
  <c r="M480" i="2"/>
  <c r="I482" i="2"/>
  <c r="M483" i="2"/>
  <c r="I485" i="2"/>
  <c r="M486" i="2"/>
  <c r="I488" i="2"/>
  <c r="M489" i="2"/>
  <c r="I491" i="2"/>
  <c r="M492" i="2"/>
  <c r="I494" i="2"/>
  <c r="M495" i="2"/>
  <c r="I497" i="2"/>
  <c r="M498" i="2"/>
  <c r="I500" i="2"/>
  <c r="M501" i="2"/>
  <c r="I503" i="2"/>
  <c r="M504" i="2"/>
  <c r="I506" i="2"/>
  <c r="M507" i="2"/>
  <c r="I509" i="2"/>
  <c r="M510" i="2"/>
  <c r="I512" i="2"/>
  <c r="M513" i="2"/>
  <c r="I515" i="2"/>
  <c r="M516" i="2"/>
  <c r="I518" i="2"/>
  <c r="M519" i="2"/>
  <c r="I521" i="2"/>
  <c r="M522" i="2"/>
  <c r="I524" i="2"/>
  <c r="M525" i="2"/>
  <c r="I527" i="2"/>
  <c r="M528" i="2"/>
  <c r="I530" i="2"/>
  <c r="M531" i="2"/>
  <c r="I533" i="2"/>
  <c r="M534" i="2"/>
  <c r="I536" i="2"/>
  <c r="M537" i="2"/>
  <c r="I539" i="2"/>
  <c r="M540" i="2"/>
  <c r="I542" i="2"/>
  <c r="M543" i="2"/>
  <c r="I545" i="2"/>
  <c r="M546" i="2"/>
  <c r="I548" i="2"/>
  <c r="M549" i="2"/>
  <c r="I551" i="2"/>
  <c r="M552" i="2"/>
  <c r="I554" i="2"/>
  <c r="M555" i="2"/>
  <c r="I557" i="2"/>
  <c r="M558" i="2"/>
  <c r="I560" i="2"/>
  <c r="M561" i="2"/>
  <c r="I563" i="2"/>
  <c r="M564" i="2"/>
  <c r="I566" i="2"/>
  <c r="M567" i="2"/>
  <c r="I569" i="2"/>
  <c r="M570" i="2"/>
  <c r="I572" i="2"/>
  <c r="M573" i="2"/>
  <c r="I575" i="2"/>
  <c r="M576" i="2"/>
  <c r="I578" i="2"/>
  <c r="M579" i="2"/>
  <c r="I581" i="2"/>
  <c r="M582" i="2"/>
  <c r="I584" i="2"/>
  <c r="M585" i="2"/>
  <c r="I587" i="2"/>
  <c r="M588" i="2"/>
  <c r="I590" i="2"/>
  <c r="M591" i="2"/>
  <c r="I593" i="2"/>
  <c r="M594" i="2"/>
  <c r="I596" i="2"/>
  <c r="M597" i="2"/>
  <c r="I599" i="2"/>
  <c r="M600" i="2"/>
  <c r="I602" i="2"/>
  <c r="M603" i="2"/>
  <c r="I605" i="2"/>
  <c r="M606" i="2"/>
  <c r="I608" i="2"/>
  <c r="M609" i="2"/>
  <c r="I611" i="2"/>
  <c r="M612" i="2"/>
  <c r="I614" i="2"/>
  <c r="M615" i="2"/>
  <c r="I617" i="2"/>
  <c r="M618" i="2"/>
  <c r="I620" i="2"/>
  <c r="M621" i="2"/>
  <c r="I623" i="2"/>
  <c r="M624" i="2"/>
  <c r="I626" i="2"/>
  <c r="M627" i="2"/>
  <c r="I629" i="2"/>
  <c r="M630" i="2"/>
  <c r="I632" i="2"/>
  <c r="M633" i="2"/>
  <c r="I635" i="2"/>
  <c r="M636" i="2"/>
  <c r="I638" i="2"/>
  <c r="M639" i="2"/>
  <c r="I641" i="2"/>
  <c r="M642" i="2"/>
  <c r="I644" i="2"/>
  <c r="M645" i="2"/>
  <c r="I647" i="2"/>
  <c r="M648" i="2"/>
  <c r="I650" i="2"/>
  <c r="M651" i="2"/>
  <c r="I653" i="2"/>
  <c r="M654" i="2"/>
  <c r="I656" i="2"/>
  <c r="M657" i="2"/>
  <c r="I659" i="2"/>
  <c r="M660" i="2"/>
  <c r="I662" i="2"/>
  <c r="M663" i="2"/>
  <c r="I665" i="2"/>
  <c r="M666" i="2"/>
  <c r="I668" i="2"/>
  <c r="N740" i="15"/>
  <c r="N62" i="2"/>
  <c r="N116" i="2"/>
  <c r="J159" i="2"/>
  <c r="N193" i="2"/>
  <c r="H203" i="2"/>
  <c r="K209" i="2"/>
  <c r="K215" i="2"/>
  <c r="K221" i="2"/>
  <c r="K227" i="2"/>
  <c r="K233" i="2"/>
  <c r="K239" i="2"/>
  <c r="K245" i="2"/>
  <c r="K251" i="2"/>
  <c r="H256" i="2"/>
  <c r="H260" i="2"/>
  <c r="K263" i="2"/>
  <c r="M266" i="2"/>
  <c r="M270" i="2"/>
  <c r="H274" i="2"/>
  <c r="H278" i="2"/>
  <c r="K281" i="2"/>
  <c r="M284" i="2"/>
  <c r="M288" i="2"/>
  <c r="H292" i="2"/>
  <c r="H296" i="2"/>
  <c r="K299" i="2"/>
  <c r="M302" i="2"/>
  <c r="M306" i="2"/>
  <c r="H310" i="2"/>
  <c r="H314" i="2"/>
  <c r="K317" i="2"/>
  <c r="M320" i="2"/>
  <c r="M324" i="2"/>
  <c r="H328" i="2"/>
  <c r="H332" i="2"/>
  <c r="K335" i="2"/>
  <c r="M338" i="2"/>
  <c r="M342" i="2"/>
  <c r="H346" i="2"/>
  <c r="M348" i="2"/>
  <c r="J350" i="2"/>
  <c r="N351" i="2"/>
  <c r="J353" i="2"/>
  <c r="N354" i="2"/>
  <c r="J356" i="2"/>
  <c r="N357" i="2"/>
  <c r="J359" i="2"/>
  <c r="N360" i="2"/>
  <c r="J362" i="2"/>
  <c r="N363" i="2"/>
  <c r="J365" i="2"/>
  <c r="N366" i="2"/>
  <c r="J368" i="2"/>
  <c r="N369" i="2"/>
  <c r="J371" i="2"/>
  <c r="N372" i="2"/>
  <c r="J374" i="2"/>
  <c r="N375" i="2"/>
  <c r="J377" i="2"/>
  <c r="N378" i="2"/>
  <c r="J380" i="2"/>
  <c r="N381" i="2"/>
  <c r="J383" i="2"/>
  <c r="N384" i="2"/>
  <c r="J386" i="2"/>
  <c r="N387" i="2"/>
  <c r="J389" i="2"/>
  <c r="N390" i="2"/>
  <c r="J392" i="2"/>
  <c r="N393" i="2"/>
  <c r="J395" i="2"/>
  <c r="N396" i="2"/>
  <c r="J398" i="2"/>
  <c r="N399" i="2"/>
  <c r="J401" i="2"/>
  <c r="N402" i="2"/>
  <c r="J404" i="2"/>
  <c r="N405" i="2"/>
  <c r="J407" i="2"/>
  <c r="N408" i="2"/>
  <c r="J410" i="2"/>
  <c r="N411" i="2"/>
  <c r="J413" i="2"/>
  <c r="N414" i="2"/>
  <c r="J416" i="2"/>
  <c r="N417" i="2"/>
  <c r="J419" i="2"/>
  <c r="N420" i="2"/>
  <c r="J422" i="2"/>
  <c r="N423" i="2"/>
  <c r="J425" i="2"/>
  <c r="N426" i="2"/>
  <c r="J428" i="2"/>
  <c r="N429" i="2"/>
  <c r="J431" i="2"/>
  <c r="N432" i="2"/>
  <c r="J434" i="2"/>
  <c r="N435" i="2"/>
  <c r="J437" i="2"/>
  <c r="N438" i="2"/>
  <c r="J440" i="2"/>
  <c r="N441" i="2"/>
  <c r="J443" i="2"/>
  <c r="N444" i="2"/>
  <c r="J446" i="2"/>
  <c r="N447" i="2"/>
  <c r="J449" i="2"/>
  <c r="N450" i="2"/>
  <c r="J452" i="2"/>
  <c r="N453" i="2"/>
  <c r="J455" i="2"/>
  <c r="N456" i="2"/>
  <c r="J458" i="2"/>
  <c r="N459" i="2"/>
  <c r="J461" i="2"/>
  <c r="N462" i="2"/>
  <c r="J464" i="2"/>
  <c r="N465" i="2"/>
  <c r="J467" i="2"/>
  <c r="N468" i="2"/>
  <c r="J470" i="2"/>
  <c r="N471" i="2"/>
  <c r="J473" i="2"/>
  <c r="N474" i="2"/>
  <c r="J476" i="2"/>
  <c r="N477" i="2"/>
  <c r="J479" i="2"/>
  <c r="N480" i="2"/>
  <c r="J482" i="2"/>
  <c r="N483" i="2"/>
  <c r="J485" i="2"/>
  <c r="N486" i="2"/>
  <c r="J488" i="2"/>
  <c r="N489" i="2"/>
  <c r="J491" i="2"/>
  <c r="N492" i="2"/>
  <c r="J494" i="2"/>
  <c r="N495" i="2"/>
  <c r="J497" i="2"/>
  <c r="N498" i="2"/>
  <c r="J500" i="2"/>
  <c r="N501" i="2"/>
  <c r="J503" i="2"/>
  <c r="N504" i="2"/>
  <c r="J506" i="2"/>
  <c r="N507" i="2"/>
  <c r="J509" i="2"/>
  <c r="N510" i="2"/>
  <c r="J512" i="2"/>
  <c r="N513" i="2"/>
  <c r="J515" i="2"/>
  <c r="N516" i="2"/>
  <c r="J518" i="2"/>
  <c r="N519" i="2"/>
  <c r="J521" i="2"/>
  <c r="N522" i="2"/>
  <c r="J524" i="2"/>
  <c r="N525" i="2"/>
  <c r="J527" i="2"/>
  <c r="N528" i="2"/>
  <c r="J530" i="2"/>
  <c r="N531" i="2"/>
  <c r="J533" i="2"/>
  <c r="N534" i="2"/>
  <c r="J536" i="2"/>
  <c r="N537" i="2"/>
  <c r="J539" i="2"/>
  <c r="N540" i="2"/>
  <c r="J542" i="2"/>
  <c r="N543" i="2"/>
  <c r="J545" i="2"/>
  <c r="N546" i="2"/>
  <c r="J548" i="2"/>
  <c r="N549" i="2"/>
  <c r="J551" i="2"/>
  <c r="N552" i="2"/>
  <c r="J554" i="2"/>
  <c r="N555" i="2"/>
  <c r="J557" i="2"/>
  <c r="N558" i="2"/>
  <c r="J560" i="2"/>
  <c r="N561" i="2"/>
  <c r="J563" i="2"/>
  <c r="N564" i="2"/>
  <c r="J566" i="2"/>
  <c r="N567" i="2"/>
  <c r="J569" i="2"/>
  <c r="N570" i="2"/>
  <c r="J572" i="2"/>
  <c r="N573" i="2"/>
  <c r="J575" i="2"/>
  <c r="N576" i="2"/>
  <c r="J578" i="2"/>
  <c r="N579" i="2"/>
  <c r="J581" i="2"/>
  <c r="N582" i="2"/>
  <c r="J584" i="2"/>
  <c r="N585" i="2"/>
  <c r="J587" i="2"/>
  <c r="N588" i="2"/>
  <c r="J590" i="2"/>
  <c r="N591" i="2"/>
  <c r="J593" i="2"/>
  <c r="N594" i="2"/>
  <c r="J596" i="2"/>
  <c r="N597" i="2"/>
  <c r="J599" i="2"/>
  <c r="N600" i="2"/>
  <c r="J602" i="2"/>
  <c r="N603" i="2"/>
  <c r="J605" i="2"/>
  <c r="N606" i="2"/>
  <c r="J608" i="2"/>
  <c r="N609" i="2"/>
  <c r="J611" i="2"/>
  <c r="N612" i="2"/>
  <c r="J614" i="2"/>
  <c r="N615" i="2"/>
  <c r="J617" i="2"/>
  <c r="N618" i="2"/>
  <c r="J620" i="2"/>
  <c r="N621" i="2"/>
  <c r="J623" i="2"/>
  <c r="N624" i="2"/>
  <c r="J626" i="2"/>
  <c r="N627" i="2"/>
  <c r="J629" i="2"/>
  <c r="N630" i="2"/>
  <c r="J632" i="2"/>
  <c r="N633" i="2"/>
  <c r="J635" i="2"/>
  <c r="N636" i="2"/>
  <c r="J638" i="2"/>
  <c r="N639" i="2"/>
  <c r="J641" i="2"/>
  <c r="N642" i="2"/>
  <c r="J644" i="2"/>
  <c r="N645" i="2"/>
  <c r="J647" i="2"/>
  <c r="N648" i="2"/>
  <c r="J650" i="2"/>
  <c r="N651" i="2"/>
  <c r="J653" i="2"/>
  <c r="N654" i="2"/>
  <c r="J656" i="2"/>
  <c r="N657" i="2"/>
  <c r="J659" i="2"/>
  <c r="N660" i="2"/>
  <c r="J662" i="2"/>
  <c r="N663" i="2"/>
  <c r="J665" i="2"/>
  <c r="N666" i="2"/>
  <c r="J668" i="2"/>
  <c r="N669" i="2"/>
  <c r="I742" i="15"/>
  <c r="G63" i="2"/>
  <c r="G117" i="2"/>
  <c r="J160" i="2"/>
  <c r="H194" i="2"/>
  <c r="I203" i="2"/>
  <c r="L210" i="2"/>
  <c r="L216" i="2"/>
  <c r="L222" i="2"/>
  <c r="L228" i="2"/>
  <c r="L234" i="2"/>
  <c r="L240" i="2"/>
  <c r="L246" i="2"/>
  <c r="L252" i="2"/>
  <c r="I256" i="2"/>
  <c r="I260" i="2"/>
  <c r="L263" i="2"/>
  <c r="L267" i="2"/>
  <c r="G271" i="2"/>
  <c r="I274" i="2"/>
  <c r="I278" i="2"/>
  <c r="L281" i="2"/>
  <c r="L285" i="2"/>
  <c r="G289" i="2"/>
  <c r="I292" i="2"/>
  <c r="I296" i="2"/>
  <c r="L299" i="2"/>
  <c r="L303" i="2"/>
  <c r="G307" i="2"/>
  <c r="I310" i="2"/>
  <c r="I314" i="2"/>
  <c r="L317" i="2"/>
  <c r="L321" i="2"/>
  <c r="G325" i="2"/>
  <c r="I328" i="2"/>
  <c r="I332" i="2"/>
  <c r="L335" i="2"/>
  <c r="L339" i="2"/>
  <c r="G343" i="2"/>
  <c r="I346" i="2"/>
  <c r="N348" i="2"/>
  <c r="K350" i="2"/>
  <c r="G352" i="2"/>
  <c r="K353" i="2"/>
  <c r="G355" i="2"/>
  <c r="K356" i="2"/>
  <c r="G358" i="2"/>
  <c r="K359" i="2"/>
  <c r="G361" i="2"/>
  <c r="K362" i="2"/>
  <c r="G364" i="2"/>
  <c r="K365" i="2"/>
  <c r="G367" i="2"/>
  <c r="K368" i="2"/>
  <c r="G370" i="2"/>
  <c r="K371" i="2"/>
  <c r="G373" i="2"/>
  <c r="K374" i="2"/>
  <c r="G376" i="2"/>
  <c r="K377" i="2"/>
  <c r="G379" i="2"/>
  <c r="K380" i="2"/>
  <c r="G382" i="2"/>
  <c r="K383" i="2"/>
  <c r="G385" i="2"/>
  <c r="K386" i="2"/>
  <c r="G388" i="2"/>
  <c r="K389" i="2"/>
  <c r="G391" i="2"/>
  <c r="K392" i="2"/>
  <c r="G394" i="2"/>
  <c r="K395" i="2"/>
  <c r="G397" i="2"/>
  <c r="K398" i="2"/>
  <c r="G400" i="2"/>
  <c r="K401" i="2"/>
  <c r="G403" i="2"/>
  <c r="K404" i="2"/>
  <c r="G406" i="2"/>
  <c r="K407" i="2"/>
  <c r="G409" i="2"/>
  <c r="K410" i="2"/>
  <c r="G412" i="2"/>
  <c r="K413" i="2"/>
  <c r="G415" i="2"/>
  <c r="K416" i="2"/>
  <c r="G418" i="2"/>
  <c r="K419" i="2"/>
  <c r="G421" i="2"/>
  <c r="K422" i="2"/>
  <c r="G424" i="2"/>
  <c r="K425" i="2"/>
  <c r="G427" i="2"/>
  <c r="K428" i="2"/>
  <c r="G430" i="2"/>
  <c r="K431" i="2"/>
  <c r="G433" i="2"/>
  <c r="K434" i="2"/>
  <c r="G436" i="2"/>
  <c r="K437" i="2"/>
  <c r="G439" i="2"/>
  <c r="K440" i="2"/>
  <c r="G442" i="2"/>
  <c r="K443" i="2"/>
  <c r="G445" i="2"/>
  <c r="K446" i="2"/>
  <c r="G448" i="2"/>
  <c r="K449" i="2"/>
  <c r="G451" i="2"/>
  <c r="K452" i="2"/>
  <c r="G454" i="2"/>
  <c r="K455" i="2"/>
  <c r="G457" i="2"/>
  <c r="K458" i="2"/>
  <c r="G460" i="2"/>
  <c r="K461" i="2"/>
  <c r="G463" i="2"/>
  <c r="K464" i="2"/>
  <c r="G466" i="2"/>
  <c r="K467" i="2"/>
  <c r="G469" i="2"/>
  <c r="K470" i="2"/>
  <c r="G472" i="2"/>
  <c r="K473" i="2"/>
  <c r="G475" i="2"/>
  <c r="K476" i="2"/>
  <c r="G478" i="2"/>
  <c r="K479" i="2"/>
  <c r="G481" i="2"/>
  <c r="K482" i="2"/>
  <c r="G484" i="2"/>
  <c r="K485" i="2"/>
  <c r="G487" i="2"/>
  <c r="K488" i="2"/>
  <c r="G490" i="2"/>
  <c r="K491" i="2"/>
  <c r="G493" i="2"/>
  <c r="K494" i="2"/>
  <c r="G496" i="2"/>
  <c r="K497" i="2"/>
  <c r="G499" i="2"/>
  <c r="K500" i="2"/>
  <c r="G502" i="2"/>
  <c r="K503" i="2"/>
  <c r="G505" i="2"/>
  <c r="K506" i="2"/>
  <c r="G508" i="2"/>
  <c r="K509" i="2"/>
  <c r="G511" i="2"/>
  <c r="K512" i="2"/>
  <c r="G514" i="2"/>
  <c r="K515" i="2"/>
  <c r="G517" i="2"/>
  <c r="K518" i="2"/>
  <c r="G520" i="2"/>
  <c r="K521" i="2"/>
  <c r="G523" i="2"/>
  <c r="K524" i="2"/>
  <c r="G526" i="2"/>
  <c r="K527" i="2"/>
  <c r="G529" i="2"/>
  <c r="K530" i="2"/>
  <c r="G532" i="2"/>
  <c r="K533" i="2"/>
  <c r="G535" i="2"/>
  <c r="K536" i="2"/>
  <c r="G538" i="2"/>
  <c r="K539" i="2"/>
  <c r="G541" i="2"/>
  <c r="K542" i="2"/>
  <c r="G544" i="2"/>
  <c r="K545" i="2"/>
  <c r="G547" i="2"/>
  <c r="K548" i="2"/>
  <c r="G550" i="2"/>
  <c r="K551" i="2"/>
  <c r="G553" i="2"/>
  <c r="K554" i="2"/>
  <c r="G556" i="2"/>
  <c r="K557" i="2"/>
  <c r="G559" i="2"/>
  <c r="K560" i="2"/>
  <c r="G562" i="2"/>
  <c r="K563" i="2"/>
  <c r="G565" i="2"/>
  <c r="K566" i="2"/>
  <c r="G568" i="2"/>
  <c r="K569" i="2"/>
  <c r="G571" i="2"/>
  <c r="K572" i="2"/>
  <c r="G574" i="2"/>
  <c r="K575" i="2"/>
  <c r="G577" i="2"/>
  <c r="K578" i="2"/>
  <c r="G580" i="2"/>
  <c r="K581" i="2"/>
  <c r="G583" i="2"/>
  <c r="K584" i="2"/>
  <c r="G586" i="2"/>
  <c r="K587" i="2"/>
  <c r="G589" i="2"/>
  <c r="K590" i="2"/>
  <c r="G592" i="2"/>
  <c r="K593" i="2"/>
  <c r="G595" i="2"/>
  <c r="K596" i="2"/>
  <c r="G598" i="2"/>
  <c r="K599" i="2"/>
  <c r="G601" i="2"/>
  <c r="K602" i="2"/>
  <c r="G604" i="2"/>
  <c r="K605" i="2"/>
  <c r="G607" i="2"/>
  <c r="K608" i="2"/>
  <c r="G610" i="2"/>
  <c r="K611" i="2"/>
  <c r="G613" i="2"/>
  <c r="K614" i="2"/>
  <c r="G616" i="2"/>
  <c r="K617" i="2"/>
  <c r="G619" i="2"/>
  <c r="K620" i="2"/>
  <c r="G622" i="2"/>
  <c r="K623" i="2"/>
  <c r="G625" i="2"/>
  <c r="K626" i="2"/>
  <c r="G628" i="2"/>
  <c r="K629" i="2"/>
  <c r="G631" i="2"/>
  <c r="K632" i="2"/>
  <c r="G634" i="2"/>
  <c r="K635" i="2"/>
  <c r="G637" i="2"/>
  <c r="K638" i="2"/>
  <c r="G640" i="2"/>
  <c r="K641" i="2"/>
  <c r="G643" i="2"/>
  <c r="K644" i="2"/>
  <c r="G646" i="2"/>
  <c r="K647" i="2"/>
  <c r="G649" i="2"/>
  <c r="K650" i="2"/>
  <c r="G652" i="2"/>
  <c r="K653" i="2"/>
  <c r="G655" i="2"/>
  <c r="K656" i="2"/>
  <c r="G658" i="2"/>
  <c r="K659" i="2"/>
  <c r="G661" i="2"/>
  <c r="K662" i="2"/>
  <c r="G664" i="2"/>
  <c r="K665" i="2"/>
  <c r="G667" i="2"/>
  <c r="K668" i="2"/>
  <c r="G670" i="2"/>
  <c r="N794" i="15"/>
  <c r="N71" i="2"/>
  <c r="N125" i="2"/>
  <c r="J165" i="2"/>
  <c r="L195" i="2"/>
  <c r="L204" i="2"/>
  <c r="M210" i="2"/>
  <c r="M216" i="2"/>
  <c r="M222" i="2"/>
  <c r="M228" i="2"/>
  <c r="M234" i="2"/>
  <c r="M240" i="2"/>
  <c r="M246" i="2"/>
  <c r="M252" i="2"/>
  <c r="H257" i="2"/>
  <c r="K260" i="2"/>
  <c r="M263" i="2"/>
  <c r="M267" i="2"/>
  <c r="H271" i="2"/>
  <c r="H275" i="2"/>
  <c r="K278" i="2"/>
  <c r="M281" i="2"/>
  <c r="M285" i="2"/>
  <c r="H289" i="2"/>
  <c r="H293" i="2"/>
  <c r="K296" i="2"/>
  <c r="M299" i="2"/>
  <c r="M303" i="2"/>
  <c r="H307" i="2"/>
  <c r="H311" i="2"/>
  <c r="K314" i="2"/>
  <c r="M317" i="2"/>
  <c r="M321" i="2"/>
  <c r="H325" i="2"/>
  <c r="H329" i="2"/>
  <c r="K332" i="2"/>
  <c r="M335" i="2"/>
  <c r="M339" i="2"/>
  <c r="H343" i="2"/>
  <c r="H347" i="2"/>
  <c r="G349" i="2"/>
  <c r="L350" i="2"/>
  <c r="H352" i="2"/>
  <c r="L353" i="2"/>
  <c r="H355" i="2"/>
  <c r="L356" i="2"/>
  <c r="H358" i="2"/>
  <c r="L359" i="2"/>
  <c r="H361" i="2"/>
  <c r="L362" i="2"/>
  <c r="H364" i="2"/>
  <c r="L365" i="2"/>
  <c r="H367" i="2"/>
  <c r="L368" i="2"/>
  <c r="H370" i="2"/>
  <c r="L371" i="2"/>
  <c r="H373" i="2"/>
  <c r="L374" i="2"/>
  <c r="H376" i="2"/>
  <c r="L377" i="2"/>
  <c r="H379" i="2"/>
  <c r="L380" i="2"/>
  <c r="H382" i="2"/>
  <c r="L383" i="2"/>
  <c r="H385" i="2"/>
  <c r="L386" i="2"/>
  <c r="H388" i="2"/>
  <c r="L389" i="2"/>
  <c r="H391" i="2"/>
  <c r="L392" i="2"/>
  <c r="H394" i="2"/>
  <c r="L395" i="2"/>
  <c r="H397" i="2"/>
  <c r="L398" i="2"/>
  <c r="H400" i="2"/>
  <c r="L401" i="2"/>
  <c r="H403" i="2"/>
  <c r="L404" i="2"/>
  <c r="H406" i="2"/>
  <c r="L407" i="2"/>
  <c r="H409" i="2"/>
  <c r="L410" i="2"/>
  <c r="H412" i="2"/>
  <c r="L413" i="2"/>
  <c r="H415" i="2"/>
  <c r="L416" i="2"/>
  <c r="H418" i="2"/>
  <c r="L419" i="2"/>
  <c r="H421" i="2"/>
  <c r="L422" i="2"/>
  <c r="H424" i="2"/>
  <c r="L425" i="2"/>
  <c r="H427" i="2"/>
  <c r="L428" i="2"/>
  <c r="H430" i="2"/>
  <c r="L431" i="2"/>
  <c r="H433" i="2"/>
  <c r="L434" i="2"/>
  <c r="H436" i="2"/>
  <c r="L437" i="2"/>
  <c r="H439" i="2"/>
  <c r="L440" i="2"/>
  <c r="H442" i="2"/>
  <c r="L443" i="2"/>
  <c r="H445" i="2"/>
  <c r="L446" i="2"/>
  <c r="H448" i="2"/>
  <c r="L449" i="2"/>
  <c r="H451" i="2"/>
  <c r="L452" i="2"/>
  <c r="H454" i="2"/>
  <c r="L455" i="2"/>
  <c r="H457" i="2"/>
  <c r="L458" i="2"/>
  <c r="H460" i="2"/>
  <c r="L461" i="2"/>
  <c r="H463" i="2"/>
  <c r="L464" i="2"/>
  <c r="H466" i="2"/>
  <c r="L467" i="2"/>
  <c r="H469" i="2"/>
  <c r="L470" i="2"/>
  <c r="H472" i="2"/>
  <c r="L473" i="2"/>
  <c r="H475" i="2"/>
  <c r="L476" i="2"/>
  <c r="H478" i="2"/>
  <c r="L479" i="2"/>
  <c r="H481" i="2"/>
  <c r="L482" i="2"/>
  <c r="H484" i="2"/>
  <c r="L485" i="2"/>
  <c r="H487" i="2"/>
  <c r="L488" i="2"/>
  <c r="H490" i="2"/>
  <c r="L491" i="2"/>
  <c r="H493" i="2"/>
  <c r="L494" i="2"/>
  <c r="H496" i="2"/>
  <c r="L497" i="2"/>
  <c r="H499" i="2"/>
  <c r="L500" i="2"/>
  <c r="H502" i="2"/>
  <c r="L503" i="2"/>
  <c r="H505" i="2"/>
  <c r="L506" i="2"/>
  <c r="H508" i="2"/>
  <c r="L509" i="2"/>
  <c r="H511" i="2"/>
  <c r="L512" i="2"/>
  <c r="H514" i="2"/>
  <c r="L515" i="2"/>
  <c r="H517" i="2"/>
  <c r="L518" i="2"/>
  <c r="H520" i="2"/>
  <c r="L521" i="2"/>
  <c r="H523" i="2"/>
  <c r="L524" i="2"/>
  <c r="H526" i="2"/>
  <c r="L527" i="2"/>
  <c r="H529" i="2"/>
  <c r="L530" i="2"/>
  <c r="H532" i="2"/>
  <c r="L533" i="2"/>
  <c r="H535" i="2"/>
  <c r="L536" i="2"/>
  <c r="H538" i="2"/>
  <c r="L539" i="2"/>
  <c r="H541" i="2"/>
  <c r="L542" i="2"/>
  <c r="H544" i="2"/>
  <c r="L545" i="2"/>
  <c r="H547" i="2"/>
  <c r="L548" i="2"/>
  <c r="H550" i="2"/>
  <c r="L551" i="2"/>
  <c r="H553" i="2"/>
  <c r="L554" i="2"/>
  <c r="H556" i="2"/>
  <c r="L557" i="2"/>
  <c r="H559" i="2"/>
  <c r="L560" i="2"/>
  <c r="H562" i="2"/>
  <c r="L563" i="2"/>
  <c r="H565" i="2"/>
  <c r="L566" i="2"/>
  <c r="H568" i="2"/>
  <c r="L569" i="2"/>
  <c r="H571" i="2"/>
  <c r="L572" i="2"/>
  <c r="H574" i="2"/>
  <c r="L575" i="2"/>
  <c r="H577" i="2"/>
  <c r="L578" i="2"/>
  <c r="H580" i="2"/>
  <c r="L581" i="2"/>
  <c r="H583" i="2"/>
  <c r="L584" i="2"/>
  <c r="H586" i="2"/>
  <c r="L587" i="2"/>
  <c r="H589" i="2"/>
  <c r="L590" i="2"/>
  <c r="H592" i="2"/>
  <c r="L593" i="2"/>
  <c r="H595" i="2"/>
  <c r="L596" i="2"/>
  <c r="H598" i="2"/>
  <c r="L599" i="2"/>
  <c r="H601" i="2"/>
  <c r="L602" i="2"/>
  <c r="H604" i="2"/>
  <c r="L605" i="2"/>
  <c r="H607" i="2"/>
  <c r="L608" i="2"/>
  <c r="H610" i="2"/>
  <c r="L611" i="2"/>
  <c r="H613" i="2"/>
  <c r="L614" i="2"/>
  <c r="H616" i="2"/>
  <c r="L617" i="2"/>
  <c r="H619" i="2"/>
  <c r="L620" i="2"/>
  <c r="H622" i="2"/>
  <c r="L623" i="2"/>
  <c r="H625" i="2"/>
  <c r="L626" i="2"/>
  <c r="H628" i="2"/>
  <c r="L629" i="2"/>
  <c r="H631" i="2"/>
  <c r="L632" i="2"/>
  <c r="H634" i="2"/>
  <c r="L635" i="2"/>
  <c r="H637" i="2"/>
  <c r="L638" i="2"/>
  <c r="H640" i="2"/>
  <c r="L641" i="2"/>
  <c r="H643" i="2"/>
  <c r="L644" i="2"/>
  <c r="H646" i="2"/>
  <c r="L647" i="2"/>
  <c r="H649" i="2"/>
  <c r="L650" i="2"/>
  <c r="H652" i="2"/>
  <c r="L653" i="2"/>
  <c r="H655" i="2"/>
  <c r="L656" i="2"/>
  <c r="H658" i="2"/>
  <c r="L659" i="2"/>
  <c r="H661" i="2"/>
  <c r="L662" i="2"/>
  <c r="H664" i="2"/>
  <c r="L665" i="2"/>
  <c r="H667" i="2"/>
  <c r="L668" i="2"/>
  <c r="H670" i="2"/>
  <c r="I850" i="15"/>
  <c r="G81" i="2"/>
  <c r="G135" i="2"/>
  <c r="J172" i="2"/>
  <c r="I197" i="2"/>
  <c r="I206" i="2"/>
  <c r="I212" i="2"/>
  <c r="I218" i="2"/>
  <c r="I224" i="2"/>
  <c r="I230" i="2"/>
  <c r="I236" i="2"/>
  <c r="I242" i="2"/>
  <c r="I248" i="2"/>
  <c r="H254" i="2"/>
  <c r="L257" i="2"/>
  <c r="L261" i="2"/>
  <c r="G265" i="2"/>
  <c r="I268" i="2"/>
  <c r="I272" i="2"/>
  <c r="L275" i="2"/>
  <c r="L279" i="2"/>
  <c r="G283" i="2"/>
  <c r="I286" i="2"/>
  <c r="I290" i="2"/>
  <c r="L293" i="2"/>
  <c r="L297" i="2"/>
  <c r="G301" i="2"/>
  <c r="I304" i="2"/>
  <c r="I308" i="2"/>
  <c r="L311" i="2"/>
  <c r="L315" i="2"/>
  <c r="G319" i="2"/>
  <c r="I322" i="2"/>
  <c r="I326" i="2"/>
  <c r="L329" i="2"/>
  <c r="L333" i="2"/>
  <c r="G337" i="2"/>
  <c r="I340" i="2"/>
  <c r="I344" i="2"/>
  <c r="L347" i="2"/>
  <c r="J349" i="2"/>
  <c r="G351" i="2"/>
  <c r="K352" i="2"/>
  <c r="G354" i="2"/>
  <c r="K355" i="2"/>
  <c r="G357" i="2"/>
  <c r="K358" i="2"/>
  <c r="G360" i="2"/>
  <c r="K361" i="2"/>
  <c r="G363" i="2"/>
  <c r="K364" i="2"/>
  <c r="G366" i="2"/>
  <c r="K367" i="2"/>
  <c r="G369" i="2"/>
  <c r="K370" i="2"/>
  <c r="G372" i="2"/>
  <c r="K373" i="2"/>
  <c r="G375" i="2"/>
  <c r="K376" i="2"/>
  <c r="G378" i="2"/>
  <c r="K379" i="2"/>
  <c r="G381" i="2"/>
  <c r="K382" i="2"/>
  <c r="G384" i="2"/>
  <c r="K385" i="2"/>
  <c r="G387" i="2"/>
  <c r="K388" i="2"/>
  <c r="G390" i="2"/>
  <c r="K391" i="2"/>
  <c r="G393" i="2"/>
  <c r="K394" i="2"/>
  <c r="G396" i="2"/>
  <c r="K397" i="2"/>
  <c r="G399" i="2"/>
  <c r="K400" i="2"/>
  <c r="G402" i="2"/>
  <c r="K403" i="2"/>
  <c r="G405" i="2"/>
  <c r="K406" i="2"/>
  <c r="G408" i="2"/>
  <c r="K409" i="2"/>
  <c r="G411" i="2"/>
  <c r="K412" i="2"/>
  <c r="G414" i="2"/>
  <c r="K415" i="2"/>
  <c r="G417" i="2"/>
  <c r="K418" i="2"/>
  <c r="G420" i="2"/>
  <c r="K421" i="2"/>
  <c r="G423" i="2"/>
  <c r="K424" i="2"/>
  <c r="G426" i="2"/>
  <c r="K427" i="2"/>
  <c r="G429" i="2"/>
  <c r="K430" i="2"/>
  <c r="G432" i="2"/>
  <c r="K433" i="2"/>
  <c r="G435" i="2"/>
  <c r="K436" i="2"/>
  <c r="G438" i="2"/>
  <c r="K439" i="2"/>
  <c r="G441" i="2"/>
  <c r="K442" i="2"/>
  <c r="G444" i="2"/>
  <c r="K445" i="2"/>
  <c r="G447" i="2"/>
  <c r="K448" i="2"/>
  <c r="G450" i="2"/>
  <c r="K451" i="2"/>
  <c r="G453" i="2"/>
  <c r="K454" i="2"/>
  <c r="G456" i="2"/>
  <c r="K457" i="2"/>
  <c r="G459" i="2"/>
  <c r="K460" i="2"/>
  <c r="G462" i="2"/>
  <c r="K463" i="2"/>
  <c r="G465" i="2"/>
  <c r="K466" i="2"/>
  <c r="G468" i="2"/>
  <c r="K469" i="2"/>
  <c r="G471" i="2"/>
  <c r="K472" i="2"/>
  <c r="G474" i="2"/>
  <c r="K475" i="2"/>
  <c r="G477" i="2"/>
  <c r="K478" i="2"/>
  <c r="G480" i="2"/>
  <c r="K481" i="2"/>
  <c r="G483" i="2"/>
  <c r="K484" i="2"/>
  <c r="G486" i="2"/>
  <c r="K487" i="2"/>
  <c r="G489" i="2"/>
  <c r="K490" i="2"/>
  <c r="G492" i="2"/>
  <c r="K493" i="2"/>
  <c r="G495" i="2"/>
  <c r="K496" i="2"/>
  <c r="G498" i="2"/>
  <c r="K499" i="2"/>
  <c r="G501" i="2"/>
  <c r="K502" i="2"/>
  <c r="G504" i="2"/>
  <c r="K505" i="2"/>
  <c r="G507" i="2"/>
  <c r="K508" i="2"/>
  <c r="G510" i="2"/>
  <c r="K511" i="2"/>
  <c r="G513" i="2"/>
  <c r="K514" i="2"/>
  <c r="G516" i="2"/>
  <c r="K517" i="2"/>
  <c r="G519" i="2"/>
  <c r="K520" i="2"/>
  <c r="G522" i="2"/>
  <c r="K523" i="2"/>
  <c r="G525" i="2"/>
  <c r="K526" i="2"/>
  <c r="G528" i="2"/>
  <c r="K529" i="2"/>
  <c r="G531" i="2"/>
  <c r="K532" i="2"/>
  <c r="G534" i="2"/>
  <c r="K535" i="2"/>
  <c r="G537" i="2"/>
  <c r="K538" i="2"/>
  <c r="G540" i="2"/>
  <c r="K541" i="2"/>
  <c r="G543" i="2"/>
  <c r="K544" i="2"/>
  <c r="G546" i="2"/>
  <c r="K547" i="2"/>
  <c r="G549" i="2"/>
  <c r="K550" i="2"/>
  <c r="G552" i="2"/>
  <c r="K553" i="2"/>
  <c r="G555" i="2"/>
  <c r="K556" i="2"/>
  <c r="G558" i="2"/>
  <c r="K559" i="2"/>
  <c r="G561" i="2"/>
  <c r="K562" i="2"/>
  <c r="G564" i="2"/>
  <c r="K565" i="2"/>
  <c r="G567" i="2"/>
  <c r="K568" i="2"/>
  <c r="G570" i="2"/>
  <c r="K571" i="2"/>
  <c r="G573" i="2"/>
  <c r="K574" i="2"/>
  <c r="G576" i="2"/>
  <c r="K577" i="2"/>
  <c r="G579" i="2"/>
  <c r="K580" i="2"/>
  <c r="G582" i="2"/>
  <c r="K583" i="2"/>
  <c r="G585" i="2"/>
  <c r="K586" i="2"/>
  <c r="G588" i="2"/>
  <c r="K589" i="2"/>
  <c r="G591" i="2"/>
  <c r="K592" i="2"/>
  <c r="G594" i="2"/>
  <c r="K595" i="2"/>
  <c r="G597" i="2"/>
  <c r="K598" i="2"/>
  <c r="G600" i="2"/>
  <c r="K601" i="2"/>
  <c r="G603" i="2"/>
  <c r="K604" i="2"/>
  <c r="G606" i="2"/>
  <c r="K607" i="2"/>
  <c r="G609" i="2"/>
  <c r="K610" i="2"/>
  <c r="G612" i="2"/>
  <c r="K613" i="2"/>
  <c r="G615" i="2"/>
  <c r="K616" i="2"/>
  <c r="G618" i="2"/>
  <c r="K619" i="2"/>
  <c r="G621" i="2"/>
  <c r="K622" i="2"/>
  <c r="G624" i="2"/>
  <c r="K625" i="2"/>
  <c r="G627" i="2"/>
  <c r="K628" i="2"/>
  <c r="G630" i="2"/>
  <c r="K631" i="2"/>
  <c r="G633" i="2"/>
  <c r="K634" i="2"/>
  <c r="G636" i="2"/>
  <c r="K637" i="2"/>
  <c r="G639" i="2"/>
  <c r="K640" i="2"/>
  <c r="G642" i="2"/>
  <c r="K643" i="2"/>
  <c r="G645" i="2"/>
  <c r="K646" i="2"/>
  <c r="G648" i="2"/>
  <c r="K649" i="2"/>
  <c r="G651" i="2"/>
  <c r="K652" i="2"/>
  <c r="G654" i="2"/>
  <c r="K655" i="2"/>
  <c r="G657" i="2"/>
  <c r="K658" i="2"/>
  <c r="G660" i="2"/>
  <c r="K661" i="2"/>
  <c r="G663" i="2"/>
  <c r="K664" i="2"/>
  <c r="G666" i="2"/>
  <c r="K667" i="2"/>
  <c r="G669" i="2"/>
  <c r="K670" i="2"/>
  <c r="N35" i="2"/>
  <c r="G90" i="2"/>
  <c r="J142" i="2"/>
  <c r="J178" i="2"/>
  <c r="M198" i="2"/>
  <c r="L207" i="2"/>
  <c r="L213" i="2"/>
  <c r="L219" i="2"/>
  <c r="L225" i="2"/>
  <c r="L231" i="2"/>
  <c r="L237" i="2"/>
  <c r="L243" i="2"/>
  <c r="L249" i="2"/>
  <c r="K254" i="2"/>
  <c r="L258" i="2"/>
  <c r="G262" i="2"/>
  <c r="I265" i="2"/>
  <c r="I269" i="2"/>
  <c r="L272" i="2"/>
  <c r="L276" i="2"/>
  <c r="G280" i="2"/>
  <c r="I283" i="2"/>
  <c r="I287" i="2"/>
  <c r="L290" i="2"/>
  <c r="L294" i="2"/>
  <c r="G298" i="2"/>
  <c r="I301" i="2"/>
  <c r="I305" i="2"/>
  <c r="L308" i="2"/>
  <c r="L312" i="2"/>
  <c r="G316" i="2"/>
  <c r="I319" i="2"/>
  <c r="I323" i="2"/>
  <c r="L326" i="2"/>
  <c r="L330" i="2"/>
  <c r="G334" i="2"/>
  <c r="I337" i="2"/>
  <c r="I341" i="2"/>
  <c r="L344" i="2"/>
  <c r="N347" i="2"/>
  <c r="M349" i="2"/>
  <c r="I351" i="2"/>
  <c r="M352" i="2"/>
  <c r="I354" i="2"/>
  <c r="M355" i="2"/>
  <c r="I357" i="2"/>
  <c r="M358" i="2"/>
  <c r="I360" i="2"/>
  <c r="M361" i="2"/>
  <c r="I363" i="2"/>
  <c r="M364" i="2"/>
  <c r="I366" i="2"/>
  <c r="M367" i="2"/>
  <c r="I369" i="2"/>
  <c r="M370" i="2"/>
  <c r="I372" i="2"/>
  <c r="M373" i="2"/>
  <c r="I375" i="2"/>
  <c r="M376" i="2"/>
  <c r="I378" i="2"/>
  <c r="M379" i="2"/>
  <c r="I381" i="2"/>
  <c r="M382" i="2"/>
  <c r="I384" i="2"/>
  <c r="M385" i="2"/>
  <c r="I387" i="2"/>
  <c r="M388" i="2"/>
  <c r="I390" i="2"/>
  <c r="M391" i="2"/>
  <c r="I393" i="2"/>
  <c r="M394" i="2"/>
  <c r="I396" i="2"/>
  <c r="M397" i="2"/>
  <c r="I399" i="2"/>
  <c r="M400" i="2"/>
  <c r="I402" i="2"/>
  <c r="M403" i="2"/>
  <c r="I405" i="2"/>
  <c r="M406" i="2"/>
  <c r="I408" i="2"/>
  <c r="M409" i="2"/>
  <c r="I411" i="2"/>
  <c r="M412" i="2"/>
  <c r="I414" i="2"/>
  <c r="M415" i="2"/>
  <c r="I417" i="2"/>
  <c r="M418" i="2"/>
  <c r="I420" i="2"/>
  <c r="M421" i="2"/>
  <c r="I423" i="2"/>
  <c r="M424" i="2"/>
  <c r="I426" i="2"/>
  <c r="M427" i="2"/>
  <c r="I429" i="2"/>
  <c r="M430" i="2"/>
  <c r="I432" i="2"/>
  <c r="M433" i="2"/>
  <c r="I435" i="2"/>
  <c r="M436" i="2"/>
  <c r="I438" i="2"/>
  <c r="M439" i="2"/>
  <c r="I441" i="2"/>
  <c r="M442" i="2"/>
  <c r="I444" i="2"/>
  <c r="M445" i="2"/>
  <c r="I447" i="2"/>
  <c r="M448" i="2"/>
  <c r="I450" i="2"/>
  <c r="M451" i="2"/>
  <c r="I453" i="2"/>
  <c r="M454" i="2"/>
  <c r="I456" i="2"/>
  <c r="M457" i="2"/>
  <c r="I459" i="2"/>
  <c r="M460" i="2"/>
  <c r="I462" i="2"/>
  <c r="M463" i="2"/>
  <c r="I465" i="2"/>
  <c r="M466" i="2"/>
  <c r="I468" i="2"/>
  <c r="M469" i="2"/>
  <c r="I471" i="2"/>
  <c r="M472" i="2"/>
  <c r="I474" i="2"/>
  <c r="M475" i="2"/>
  <c r="I477" i="2"/>
  <c r="M478" i="2"/>
  <c r="I480" i="2"/>
  <c r="M481" i="2"/>
  <c r="I483" i="2"/>
  <c r="M484" i="2"/>
  <c r="I486" i="2"/>
  <c r="M487" i="2"/>
  <c r="I489" i="2"/>
  <c r="M490" i="2"/>
  <c r="I492" i="2"/>
  <c r="M493" i="2"/>
  <c r="I495" i="2"/>
  <c r="M496" i="2"/>
  <c r="I498" i="2"/>
  <c r="M499" i="2"/>
  <c r="I501" i="2"/>
  <c r="M502" i="2"/>
  <c r="I504" i="2"/>
  <c r="M505" i="2"/>
  <c r="I507" i="2"/>
  <c r="M508" i="2"/>
  <c r="I510" i="2"/>
  <c r="M511" i="2"/>
  <c r="I513" i="2"/>
  <c r="M514" i="2"/>
  <c r="I516" i="2"/>
  <c r="M517" i="2"/>
  <c r="I519" i="2"/>
  <c r="M520" i="2"/>
  <c r="I522" i="2"/>
  <c r="M523" i="2"/>
  <c r="I525" i="2"/>
  <c r="M526" i="2"/>
  <c r="I528" i="2"/>
  <c r="M529" i="2"/>
  <c r="I531" i="2"/>
  <c r="M532" i="2"/>
  <c r="I534" i="2"/>
  <c r="M535" i="2"/>
  <c r="I537" i="2"/>
  <c r="M538" i="2"/>
  <c r="I540" i="2"/>
  <c r="M541" i="2"/>
  <c r="I543" i="2"/>
  <c r="M544" i="2"/>
  <c r="I546" i="2"/>
  <c r="M547" i="2"/>
  <c r="I549" i="2"/>
  <c r="M550" i="2"/>
  <c r="I552" i="2"/>
  <c r="M553" i="2"/>
  <c r="I555" i="2"/>
  <c r="M556" i="2"/>
  <c r="I558" i="2"/>
  <c r="M559" i="2"/>
  <c r="I561" i="2"/>
  <c r="M562" i="2"/>
  <c r="I564" i="2"/>
  <c r="M565" i="2"/>
  <c r="I567" i="2"/>
  <c r="M568" i="2"/>
  <c r="I570" i="2"/>
  <c r="M571" i="2"/>
  <c r="I573" i="2"/>
  <c r="M574" i="2"/>
  <c r="I576" i="2"/>
  <c r="M577" i="2"/>
  <c r="I579" i="2"/>
  <c r="M580" i="2"/>
  <c r="I582" i="2"/>
  <c r="M583" i="2"/>
  <c r="I585" i="2"/>
  <c r="M586" i="2"/>
  <c r="I588" i="2"/>
  <c r="M589" i="2"/>
  <c r="I591" i="2"/>
  <c r="M592" i="2"/>
  <c r="I594" i="2"/>
  <c r="M595" i="2"/>
  <c r="I597" i="2"/>
  <c r="M598" i="2"/>
  <c r="I600" i="2"/>
  <c r="M601" i="2"/>
  <c r="I603" i="2"/>
  <c r="M604" i="2"/>
  <c r="I606" i="2"/>
  <c r="M607" i="2"/>
  <c r="I609" i="2"/>
  <c r="M610" i="2"/>
  <c r="I612" i="2"/>
  <c r="M613" i="2"/>
  <c r="I615" i="2"/>
  <c r="M616" i="2"/>
  <c r="I618" i="2"/>
  <c r="M619" i="2"/>
  <c r="I621" i="2"/>
  <c r="M622" i="2"/>
  <c r="I624" i="2"/>
  <c r="M625" i="2"/>
  <c r="I627" i="2"/>
  <c r="M628" i="2"/>
  <c r="I630" i="2"/>
  <c r="M631" i="2"/>
  <c r="I633" i="2"/>
  <c r="M634" i="2"/>
  <c r="I636" i="2"/>
  <c r="M637" i="2"/>
  <c r="I639" i="2"/>
  <c r="M640" i="2"/>
  <c r="I642" i="2"/>
  <c r="M643" i="2"/>
  <c r="I645" i="2"/>
  <c r="M646" i="2"/>
  <c r="I648" i="2"/>
  <c r="M649" i="2"/>
  <c r="I651" i="2"/>
  <c r="M652" i="2"/>
  <c r="I654" i="2"/>
  <c r="M655" i="2"/>
  <c r="I657" i="2"/>
  <c r="M658" i="2"/>
  <c r="I660" i="2"/>
  <c r="M661" i="2"/>
  <c r="I663" i="2"/>
  <c r="M664" i="2"/>
  <c r="I666" i="2"/>
  <c r="M667" i="2"/>
  <c r="I669" i="2"/>
  <c r="M670" i="2"/>
  <c r="G72" i="2"/>
  <c r="M204" i="2"/>
  <c r="G229" i="2"/>
  <c r="G253" i="2"/>
  <c r="G268" i="2"/>
  <c r="L282" i="2"/>
  <c r="L296" i="2"/>
  <c r="I311" i="2"/>
  <c r="I325" i="2"/>
  <c r="G340" i="2"/>
  <c r="M350" i="2"/>
  <c r="M356" i="2"/>
  <c r="M362" i="2"/>
  <c r="M368" i="2"/>
  <c r="M374" i="2"/>
  <c r="M380" i="2"/>
  <c r="M386" i="2"/>
  <c r="M392" i="2"/>
  <c r="M398" i="2"/>
  <c r="M404" i="2"/>
  <c r="M410" i="2"/>
  <c r="M416" i="2"/>
  <c r="M422" i="2"/>
  <c r="M428" i="2"/>
  <c r="M434" i="2"/>
  <c r="M440" i="2"/>
  <c r="M446" i="2"/>
  <c r="M452" i="2"/>
  <c r="M458" i="2"/>
  <c r="M464" i="2"/>
  <c r="M470" i="2"/>
  <c r="M476" i="2"/>
  <c r="M482" i="2"/>
  <c r="M488" i="2"/>
  <c r="M494" i="2"/>
  <c r="M500" i="2"/>
  <c r="M506" i="2"/>
  <c r="M512" i="2"/>
  <c r="M518" i="2"/>
  <c r="M524" i="2"/>
  <c r="M530" i="2"/>
  <c r="M536" i="2"/>
  <c r="M542" i="2"/>
  <c r="M548" i="2"/>
  <c r="M554" i="2"/>
  <c r="M560" i="2"/>
  <c r="M566" i="2"/>
  <c r="M572" i="2"/>
  <c r="M578" i="2"/>
  <c r="M584" i="2"/>
  <c r="M590" i="2"/>
  <c r="M596" i="2"/>
  <c r="M602" i="2"/>
  <c r="M608" i="2"/>
  <c r="M614" i="2"/>
  <c r="M620" i="2"/>
  <c r="M626" i="2"/>
  <c r="M632" i="2"/>
  <c r="M638" i="2"/>
  <c r="M644" i="2"/>
  <c r="M650" i="2"/>
  <c r="M656" i="2"/>
  <c r="M662" i="2"/>
  <c r="M668" i="2"/>
  <c r="L671" i="2"/>
  <c r="H673" i="2"/>
  <c r="L674" i="2"/>
  <c r="H676" i="2"/>
  <c r="L677" i="2"/>
  <c r="H679" i="2"/>
  <c r="L680" i="2"/>
  <c r="H682" i="2"/>
  <c r="L683" i="2"/>
  <c r="H685" i="2"/>
  <c r="L686" i="2"/>
  <c r="H688" i="2"/>
  <c r="L689" i="2"/>
  <c r="H691" i="2"/>
  <c r="L692" i="2"/>
  <c r="H694" i="2"/>
  <c r="L695" i="2"/>
  <c r="H697" i="2"/>
  <c r="L698" i="2"/>
  <c r="H700" i="2"/>
  <c r="L701" i="2"/>
  <c r="H703" i="2"/>
  <c r="L704" i="2"/>
  <c r="H706" i="2"/>
  <c r="L707" i="2"/>
  <c r="H709" i="2"/>
  <c r="L710" i="2"/>
  <c r="H712" i="2"/>
  <c r="L713" i="2"/>
  <c r="H715" i="2"/>
  <c r="L716" i="2"/>
  <c r="H718" i="2"/>
  <c r="L719" i="2"/>
  <c r="H721" i="2"/>
  <c r="L722" i="2"/>
  <c r="H724" i="2"/>
  <c r="L725" i="2"/>
  <c r="H727" i="2"/>
  <c r="L728" i="2"/>
  <c r="H730" i="2"/>
  <c r="L731" i="2"/>
  <c r="H733" i="2"/>
  <c r="L734" i="2"/>
  <c r="H736" i="2"/>
  <c r="L737" i="2"/>
  <c r="H739" i="2"/>
  <c r="L740" i="2"/>
  <c r="H742" i="2"/>
  <c r="L743" i="2"/>
  <c r="H745" i="2"/>
  <c r="L746" i="2"/>
  <c r="H748" i="2"/>
  <c r="L749" i="2"/>
  <c r="H751" i="2"/>
  <c r="L752" i="2"/>
  <c r="H754" i="2"/>
  <c r="L755" i="2"/>
  <c r="H757" i="2"/>
  <c r="L758" i="2"/>
  <c r="H760" i="2"/>
  <c r="L761" i="2"/>
  <c r="H763" i="2"/>
  <c r="L764" i="2"/>
  <c r="H766" i="2"/>
  <c r="L767" i="2"/>
  <c r="H769" i="2"/>
  <c r="L770" i="2"/>
  <c r="H772" i="2"/>
  <c r="L773" i="2"/>
  <c r="H775" i="2"/>
  <c r="L776" i="2"/>
  <c r="H778" i="2"/>
  <c r="L779" i="2"/>
  <c r="H781" i="2"/>
  <c r="L782" i="2"/>
  <c r="H784" i="2"/>
  <c r="L785" i="2"/>
  <c r="H787" i="2"/>
  <c r="L788" i="2"/>
  <c r="H790" i="2"/>
  <c r="L791" i="2"/>
  <c r="H793" i="2"/>
  <c r="L794" i="2"/>
  <c r="H796" i="2"/>
  <c r="L797" i="2"/>
  <c r="H799" i="2"/>
  <c r="L800" i="2"/>
  <c r="H802" i="2"/>
  <c r="L803" i="2"/>
  <c r="H805" i="2"/>
  <c r="L806" i="2"/>
  <c r="H808" i="2"/>
  <c r="L809" i="2"/>
  <c r="H811" i="2"/>
  <c r="L812" i="2"/>
  <c r="H814" i="2"/>
  <c r="L815" i="2"/>
  <c r="H817" i="2"/>
  <c r="L818" i="2"/>
  <c r="H820" i="2"/>
  <c r="L821" i="2"/>
  <c r="H823" i="2"/>
  <c r="L824" i="2"/>
  <c r="H826" i="2"/>
  <c r="L827" i="2"/>
  <c r="H829" i="2"/>
  <c r="L830" i="2"/>
  <c r="H832" i="2"/>
  <c r="L833" i="2"/>
  <c r="H835" i="2"/>
  <c r="L836" i="2"/>
  <c r="H838" i="2"/>
  <c r="L839" i="2"/>
  <c r="H841" i="2"/>
  <c r="L842" i="2"/>
  <c r="H844" i="2"/>
  <c r="L845" i="2"/>
  <c r="H847" i="2"/>
  <c r="L848" i="2"/>
  <c r="H850" i="2"/>
  <c r="L851" i="2"/>
  <c r="H853" i="2"/>
  <c r="L854" i="2"/>
  <c r="H856" i="2"/>
  <c r="L857" i="2"/>
  <c r="H859" i="2"/>
  <c r="L860" i="2"/>
  <c r="M260" i="2"/>
  <c r="N569" i="2"/>
  <c r="N670" i="2"/>
  <c r="K684" i="2"/>
  <c r="G695" i="2"/>
  <c r="K705" i="2"/>
  <c r="K720" i="2"/>
  <c r="K732" i="2"/>
  <c r="G743" i="2"/>
  <c r="G755" i="2"/>
  <c r="G764" i="2"/>
  <c r="K771" i="2"/>
  <c r="K780" i="2"/>
  <c r="K789" i="2"/>
  <c r="K801" i="2"/>
  <c r="K819" i="2"/>
  <c r="G830" i="2"/>
  <c r="G842" i="2"/>
  <c r="K852" i="2"/>
  <c r="N80" i="2"/>
  <c r="H206" i="2"/>
  <c r="H230" i="2"/>
  <c r="H253" i="2"/>
  <c r="H268" i="2"/>
  <c r="M282" i="2"/>
  <c r="M296" i="2"/>
  <c r="K311" i="2"/>
  <c r="H326" i="2"/>
  <c r="H340" i="2"/>
  <c r="N350" i="2"/>
  <c r="N356" i="2"/>
  <c r="N362" i="2"/>
  <c r="N368" i="2"/>
  <c r="N374" i="2"/>
  <c r="N380" i="2"/>
  <c r="N386" i="2"/>
  <c r="N392" i="2"/>
  <c r="N398" i="2"/>
  <c r="N404" i="2"/>
  <c r="N410" i="2"/>
  <c r="N416" i="2"/>
  <c r="N422" i="2"/>
  <c r="N428" i="2"/>
  <c r="N434" i="2"/>
  <c r="N440" i="2"/>
  <c r="N446" i="2"/>
  <c r="N452" i="2"/>
  <c r="N458" i="2"/>
  <c r="N464" i="2"/>
  <c r="N470" i="2"/>
  <c r="N476" i="2"/>
  <c r="N482" i="2"/>
  <c r="N488" i="2"/>
  <c r="N494" i="2"/>
  <c r="N500" i="2"/>
  <c r="N506" i="2"/>
  <c r="N512" i="2"/>
  <c r="N518" i="2"/>
  <c r="N524" i="2"/>
  <c r="N530" i="2"/>
  <c r="N536" i="2"/>
  <c r="N542" i="2"/>
  <c r="N548" i="2"/>
  <c r="N554" i="2"/>
  <c r="N560" i="2"/>
  <c r="N566" i="2"/>
  <c r="N572" i="2"/>
  <c r="N578" i="2"/>
  <c r="N584" i="2"/>
  <c r="N590" i="2"/>
  <c r="N596" i="2"/>
  <c r="N602" i="2"/>
  <c r="N608" i="2"/>
  <c r="N614" i="2"/>
  <c r="N620" i="2"/>
  <c r="N626" i="2"/>
  <c r="N632" i="2"/>
  <c r="N638" i="2"/>
  <c r="N644" i="2"/>
  <c r="N650" i="2"/>
  <c r="N656" i="2"/>
  <c r="N662" i="2"/>
  <c r="N668" i="2"/>
  <c r="M671" i="2"/>
  <c r="I673" i="2"/>
  <c r="M674" i="2"/>
  <c r="I676" i="2"/>
  <c r="M677" i="2"/>
  <c r="I679" i="2"/>
  <c r="M680" i="2"/>
  <c r="I682" i="2"/>
  <c r="M683" i="2"/>
  <c r="I685" i="2"/>
  <c r="M686" i="2"/>
  <c r="I688" i="2"/>
  <c r="M689" i="2"/>
  <c r="I691" i="2"/>
  <c r="M692" i="2"/>
  <c r="I694" i="2"/>
  <c r="M695" i="2"/>
  <c r="I697" i="2"/>
  <c r="M698" i="2"/>
  <c r="I700" i="2"/>
  <c r="M701" i="2"/>
  <c r="I703" i="2"/>
  <c r="M704" i="2"/>
  <c r="I706" i="2"/>
  <c r="M707" i="2"/>
  <c r="I709" i="2"/>
  <c r="M710" i="2"/>
  <c r="I712" i="2"/>
  <c r="M713" i="2"/>
  <c r="I715" i="2"/>
  <c r="M716" i="2"/>
  <c r="I718" i="2"/>
  <c r="M719" i="2"/>
  <c r="I721" i="2"/>
  <c r="M722" i="2"/>
  <c r="I724" i="2"/>
  <c r="M725" i="2"/>
  <c r="I727" i="2"/>
  <c r="M728" i="2"/>
  <c r="I730" i="2"/>
  <c r="M731" i="2"/>
  <c r="I733" i="2"/>
  <c r="M734" i="2"/>
  <c r="I736" i="2"/>
  <c r="M737" i="2"/>
  <c r="I739" i="2"/>
  <c r="M740" i="2"/>
  <c r="I742" i="2"/>
  <c r="M743" i="2"/>
  <c r="I745" i="2"/>
  <c r="M746" i="2"/>
  <c r="I748" i="2"/>
  <c r="M749" i="2"/>
  <c r="I751" i="2"/>
  <c r="M752" i="2"/>
  <c r="I754" i="2"/>
  <c r="M755" i="2"/>
  <c r="I757" i="2"/>
  <c r="M758" i="2"/>
  <c r="I760" i="2"/>
  <c r="M761" i="2"/>
  <c r="I763" i="2"/>
  <c r="M764" i="2"/>
  <c r="I766" i="2"/>
  <c r="M767" i="2"/>
  <c r="I769" i="2"/>
  <c r="M770" i="2"/>
  <c r="I772" i="2"/>
  <c r="M773" i="2"/>
  <c r="I775" i="2"/>
  <c r="M776" i="2"/>
  <c r="I778" i="2"/>
  <c r="M779" i="2"/>
  <c r="I781" i="2"/>
  <c r="M782" i="2"/>
  <c r="I784" i="2"/>
  <c r="M785" i="2"/>
  <c r="I787" i="2"/>
  <c r="M788" i="2"/>
  <c r="I790" i="2"/>
  <c r="M791" i="2"/>
  <c r="I793" i="2"/>
  <c r="M794" i="2"/>
  <c r="I796" i="2"/>
  <c r="M797" i="2"/>
  <c r="I799" i="2"/>
  <c r="M800" i="2"/>
  <c r="I802" i="2"/>
  <c r="M803" i="2"/>
  <c r="I805" i="2"/>
  <c r="M806" i="2"/>
  <c r="I808" i="2"/>
  <c r="M809" i="2"/>
  <c r="I811" i="2"/>
  <c r="M812" i="2"/>
  <c r="I814" i="2"/>
  <c r="M815" i="2"/>
  <c r="I817" i="2"/>
  <c r="M818" i="2"/>
  <c r="I820" i="2"/>
  <c r="M821" i="2"/>
  <c r="I823" i="2"/>
  <c r="M824" i="2"/>
  <c r="I826" i="2"/>
  <c r="M827" i="2"/>
  <c r="I829" i="2"/>
  <c r="M830" i="2"/>
  <c r="I832" i="2"/>
  <c r="M833" i="2"/>
  <c r="I835" i="2"/>
  <c r="M836" i="2"/>
  <c r="I838" i="2"/>
  <c r="M839" i="2"/>
  <c r="I841" i="2"/>
  <c r="M842" i="2"/>
  <c r="I844" i="2"/>
  <c r="M845" i="2"/>
  <c r="I847" i="2"/>
  <c r="M848" i="2"/>
  <c r="I850" i="2"/>
  <c r="M851" i="2"/>
  <c r="I853" i="2"/>
  <c r="M854" i="2"/>
  <c r="I856" i="2"/>
  <c r="M857" i="2"/>
  <c r="I859" i="2"/>
  <c r="M860" i="2"/>
  <c r="K275" i="2"/>
  <c r="N593" i="2"/>
  <c r="G677" i="2"/>
  <c r="G692" i="2"/>
  <c r="K702" i="2"/>
  <c r="K714" i="2"/>
  <c r="G734" i="2"/>
  <c r="G746" i="2"/>
  <c r="K756" i="2"/>
  <c r="K765" i="2"/>
  <c r="G776" i="2"/>
  <c r="G785" i="2"/>
  <c r="K798" i="2"/>
  <c r="G809" i="2"/>
  <c r="G821" i="2"/>
  <c r="K831" i="2"/>
  <c r="K843" i="2"/>
  <c r="G854" i="2"/>
  <c r="N89" i="2"/>
  <c r="K206" i="2"/>
  <c r="K230" i="2"/>
  <c r="I254" i="2"/>
  <c r="H269" i="2"/>
  <c r="H283" i="2"/>
  <c r="M297" i="2"/>
  <c r="M311" i="2"/>
  <c r="K326" i="2"/>
  <c r="H341" i="2"/>
  <c r="H351" i="2"/>
  <c r="H357" i="2"/>
  <c r="H363" i="2"/>
  <c r="H369" i="2"/>
  <c r="H375" i="2"/>
  <c r="H381" i="2"/>
  <c r="H387" i="2"/>
  <c r="H393" i="2"/>
  <c r="H399" i="2"/>
  <c r="H405" i="2"/>
  <c r="H411" i="2"/>
  <c r="H417" i="2"/>
  <c r="H423" i="2"/>
  <c r="H429" i="2"/>
  <c r="H435" i="2"/>
  <c r="H441" i="2"/>
  <c r="H447" i="2"/>
  <c r="H453" i="2"/>
  <c r="H459" i="2"/>
  <c r="H465" i="2"/>
  <c r="H471" i="2"/>
  <c r="H477" i="2"/>
  <c r="H483" i="2"/>
  <c r="H489" i="2"/>
  <c r="H495" i="2"/>
  <c r="H501" i="2"/>
  <c r="H507" i="2"/>
  <c r="H513" i="2"/>
  <c r="H519" i="2"/>
  <c r="H525" i="2"/>
  <c r="H531" i="2"/>
  <c r="H537" i="2"/>
  <c r="H543" i="2"/>
  <c r="H549" i="2"/>
  <c r="H555" i="2"/>
  <c r="H561" i="2"/>
  <c r="H567" i="2"/>
  <c r="H573" i="2"/>
  <c r="H579" i="2"/>
  <c r="H585" i="2"/>
  <c r="H591" i="2"/>
  <c r="H597" i="2"/>
  <c r="H603" i="2"/>
  <c r="H609" i="2"/>
  <c r="H615" i="2"/>
  <c r="H621" i="2"/>
  <c r="H627" i="2"/>
  <c r="H633" i="2"/>
  <c r="H639" i="2"/>
  <c r="H645" i="2"/>
  <c r="H651" i="2"/>
  <c r="H657" i="2"/>
  <c r="H663" i="2"/>
  <c r="H669" i="2"/>
  <c r="N671" i="2"/>
  <c r="J673" i="2"/>
  <c r="N674" i="2"/>
  <c r="J676" i="2"/>
  <c r="N677" i="2"/>
  <c r="J679" i="2"/>
  <c r="N680" i="2"/>
  <c r="J682" i="2"/>
  <c r="N683" i="2"/>
  <c r="J685" i="2"/>
  <c r="N686" i="2"/>
  <c r="J688" i="2"/>
  <c r="N689" i="2"/>
  <c r="J691" i="2"/>
  <c r="N692" i="2"/>
  <c r="J694" i="2"/>
  <c r="N695" i="2"/>
  <c r="J697" i="2"/>
  <c r="N698" i="2"/>
  <c r="J700" i="2"/>
  <c r="N701" i="2"/>
  <c r="J703" i="2"/>
  <c r="N704" i="2"/>
  <c r="J706" i="2"/>
  <c r="N707" i="2"/>
  <c r="J709" i="2"/>
  <c r="N710" i="2"/>
  <c r="J712" i="2"/>
  <c r="N713" i="2"/>
  <c r="J715" i="2"/>
  <c r="N716" i="2"/>
  <c r="J718" i="2"/>
  <c r="N719" i="2"/>
  <c r="J721" i="2"/>
  <c r="N722" i="2"/>
  <c r="J724" i="2"/>
  <c r="N725" i="2"/>
  <c r="J727" i="2"/>
  <c r="N728" i="2"/>
  <c r="J730" i="2"/>
  <c r="N731" i="2"/>
  <c r="J733" i="2"/>
  <c r="N734" i="2"/>
  <c r="J736" i="2"/>
  <c r="N737" i="2"/>
  <c r="J739" i="2"/>
  <c r="N740" i="2"/>
  <c r="J742" i="2"/>
  <c r="N743" i="2"/>
  <c r="J745" i="2"/>
  <c r="N746" i="2"/>
  <c r="J748" i="2"/>
  <c r="N749" i="2"/>
  <c r="J751" i="2"/>
  <c r="N752" i="2"/>
  <c r="J754" i="2"/>
  <c r="N755" i="2"/>
  <c r="J757" i="2"/>
  <c r="N758" i="2"/>
  <c r="J760" i="2"/>
  <c r="N761" i="2"/>
  <c r="J763" i="2"/>
  <c r="N764" i="2"/>
  <c r="J766" i="2"/>
  <c r="N767" i="2"/>
  <c r="J769" i="2"/>
  <c r="N770" i="2"/>
  <c r="J772" i="2"/>
  <c r="N773" i="2"/>
  <c r="J775" i="2"/>
  <c r="N776" i="2"/>
  <c r="J778" i="2"/>
  <c r="N779" i="2"/>
  <c r="J781" i="2"/>
  <c r="N782" i="2"/>
  <c r="J784" i="2"/>
  <c r="N785" i="2"/>
  <c r="J787" i="2"/>
  <c r="N788" i="2"/>
  <c r="J790" i="2"/>
  <c r="N791" i="2"/>
  <c r="J793" i="2"/>
  <c r="N794" i="2"/>
  <c r="J796" i="2"/>
  <c r="N797" i="2"/>
  <c r="J799" i="2"/>
  <c r="N800" i="2"/>
  <c r="J802" i="2"/>
  <c r="N803" i="2"/>
  <c r="J805" i="2"/>
  <c r="N806" i="2"/>
  <c r="J808" i="2"/>
  <c r="N809" i="2"/>
  <c r="J811" i="2"/>
  <c r="N812" i="2"/>
  <c r="J814" i="2"/>
  <c r="N815" i="2"/>
  <c r="J817" i="2"/>
  <c r="N818" i="2"/>
  <c r="J820" i="2"/>
  <c r="N821" i="2"/>
  <c r="J823" i="2"/>
  <c r="N824" i="2"/>
  <c r="J826" i="2"/>
  <c r="N827" i="2"/>
  <c r="J829" i="2"/>
  <c r="N830" i="2"/>
  <c r="J832" i="2"/>
  <c r="N833" i="2"/>
  <c r="J835" i="2"/>
  <c r="N836" i="2"/>
  <c r="J838" i="2"/>
  <c r="N839" i="2"/>
  <c r="J841" i="2"/>
  <c r="N842" i="2"/>
  <c r="J844" i="2"/>
  <c r="N845" i="2"/>
  <c r="J847" i="2"/>
  <c r="N848" i="2"/>
  <c r="J850" i="2"/>
  <c r="N851" i="2"/>
  <c r="J853" i="2"/>
  <c r="N854" i="2"/>
  <c r="J856" i="2"/>
  <c r="N857" i="2"/>
  <c r="J859" i="2"/>
  <c r="N860" i="2"/>
  <c r="H242" i="2"/>
  <c r="N641" i="2"/>
  <c r="G719" i="2"/>
  <c r="G752" i="2"/>
  <c r="K768" i="2"/>
  <c r="K795" i="2"/>
  <c r="G815" i="2"/>
  <c r="G836" i="2"/>
  <c r="K858" i="2"/>
  <c r="G126" i="2"/>
  <c r="G211" i="2"/>
  <c r="G235" i="2"/>
  <c r="I257" i="2"/>
  <c r="I271" i="2"/>
  <c r="G286" i="2"/>
  <c r="L300" i="2"/>
  <c r="L314" i="2"/>
  <c r="I329" i="2"/>
  <c r="I343" i="2"/>
  <c r="I352" i="2"/>
  <c r="I358" i="2"/>
  <c r="I364" i="2"/>
  <c r="I370" i="2"/>
  <c r="I376" i="2"/>
  <c r="I382" i="2"/>
  <c r="I388" i="2"/>
  <c r="I394" i="2"/>
  <c r="I400" i="2"/>
  <c r="I406" i="2"/>
  <c r="I412" i="2"/>
  <c r="I418" i="2"/>
  <c r="I424" i="2"/>
  <c r="I430" i="2"/>
  <c r="I436" i="2"/>
  <c r="I442" i="2"/>
  <c r="I448" i="2"/>
  <c r="I454" i="2"/>
  <c r="I460" i="2"/>
  <c r="I466" i="2"/>
  <c r="I472" i="2"/>
  <c r="I478" i="2"/>
  <c r="I484" i="2"/>
  <c r="I490" i="2"/>
  <c r="I496" i="2"/>
  <c r="I502" i="2"/>
  <c r="I508" i="2"/>
  <c r="I514" i="2"/>
  <c r="I520" i="2"/>
  <c r="I526" i="2"/>
  <c r="I532" i="2"/>
  <c r="I538" i="2"/>
  <c r="I544" i="2"/>
  <c r="I550" i="2"/>
  <c r="I556" i="2"/>
  <c r="I562" i="2"/>
  <c r="I568" i="2"/>
  <c r="I574" i="2"/>
  <c r="I580" i="2"/>
  <c r="I586" i="2"/>
  <c r="I592" i="2"/>
  <c r="I598" i="2"/>
  <c r="I604" i="2"/>
  <c r="I610" i="2"/>
  <c r="I616" i="2"/>
  <c r="I622" i="2"/>
  <c r="I628" i="2"/>
  <c r="I634" i="2"/>
  <c r="I640" i="2"/>
  <c r="I646" i="2"/>
  <c r="I652" i="2"/>
  <c r="I658" i="2"/>
  <c r="I664" i="2"/>
  <c r="M669" i="2"/>
  <c r="G672" i="2"/>
  <c r="K673" i="2"/>
  <c r="G675" i="2"/>
  <c r="K676" i="2"/>
  <c r="G678" i="2"/>
  <c r="K679" i="2"/>
  <c r="G681" i="2"/>
  <c r="K682" i="2"/>
  <c r="G684" i="2"/>
  <c r="K685" i="2"/>
  <c r="G687" i="2"/>
  <c r="K688" i="2"/>
  <c r="G690" i="2"/>
  <c r="K691" i="2"/>
  <c r="G693" i="2"/>
  <c r="K694" i="2"/>
  <c r="G696" i="2"/>
  <c r="K697" i="2"/>
  <c r="G699" i="2"/>
  <c r="K700" i="2"/>
  <c r="G702" i="2"/>
  <c r="K703" i="2"/>
  <c r="G705" i="2"/>
  <c r="K706" i="2"/>
  <c r="G708" i="2"/>
  <c r="K709" i="2"/>
  <c r="G711" i="2"/>
  <c r="K712" i="2"/>
  <c r="G714" i="2"/>
  <c r="K715" i="2"/>
  <c r="G717" i="2"/>
  <c r="K718" i="2"/>
  <c r="G720" i="2"/>
  <c r="K721" i="2"/>
  <c r="G723" i="2"/>
  <c r="K724" i="2"/>
  <c r="G726" i="2"/>
  <c r="K727" i="2"/>
  <c r="G729" i="2"/>
  <c r="K730" i="2"/>
  <c r="G732" i="2"/>
  <c r="K733" i="2"/>
  <c r="G735" i="2"/>
  <c r="K736" i="2"/>
  <c r="G738" i="2"/>
  <c r="K739" i="2"/>
  <c r="G741" i="2"/>
  <c r="K742" i="2"/>
  <c r="G744" i="2"/>
  <c r="K745" i="2"/>
  <c r="G747" i="2"/>
  <c r="K748" i="2"/>
  <c r="G750" i="2"/>
  <c r="K751" i="2"/>
  <c r="G753" i="2"/>
  <c r="K754" i="2"/>
  <c r="G756" i="2"/>
  <c r="K757" i="2"/>
  <c r="G759" i="2"/>
  <c r="K760" i="2"/>
  <c r="G762" i="2"/>
  <c r="K763" i="2"/>
  <c r="G765" i="2"/>
  <c r="K766" i="2"/>
  <c r="G768" i="2"/>
  <c r="K769" i="2"/>
  <c r="G771" i="2"/>
  <c r="K772" i="2"/>
  <c r="G774" i="2"/>
  <c r="K775" i="2"/>
  <c r="G777" i="2"/>
  <c r="K778" i="2"/>
  <c r="G780" i="2"/>
  <c r="K781" i="2"/>
  <c r="G783" i="2"/>
  <c r="K784" i="2"/>
  <c r="G786" i="2"/>
  <c r="K787" i="2"/>
  <c r="G789" i="2"/>
  <c r="K790" i="2"/>
  <c r="G792" i="2"/>
  <c r="K793" i="2"/>
  <c r="G795" i="2"/>
  <c r="K796" i="2"/>
  <c r="G798" i="2"/>
  <c r="K799" i="2"/>
  <c r="G801" i="2"/>
  <c r="K802" i="2"/>
  <c r="G804" i="2"/>
  <c r="K805" i="2"/>
  <c r="G807" i="2"/>
  <c r="K808" i="2"/>
  <c r="G810" i="2"/>
  <c r="K811" i="2"/>
  <c r="G813" i="2"/>
  <c r="K814" i="2"/>
  <c r="G816" i="2"/>
  <c r="K817" i="2"/>
  <c r="G819" i="2"/>
  <c r="K820" i="2"/>
  <c r="G822" i="2"/>
  <c r="K823" i="2"/>
  <c r="G825" i="2"/>
  <c r="K826" i="2"/>
  <c r="G828" i="2"/>
  <c r="K829" i="2"/>
  <c r="G831" i="2"/>
  <c r="K832" i="2"/>
  <c r="G834" i="2"/>
  <c r="K835" i="2"/>
  <c r="G837" i="2"/>
  <c r="K838" i="2"/>
  <c r="G840" i="2"/>
  <c r="K841" i="2"/>
  <c r="G843" i="2"/>
  <c r="K844" i="2"/>
  <c r="G846" i="2"/>
  <c r="K847" i="2"/>
  <c r="G849" i="2"/>
  <c r="K850" i="2"/>
  <c r="G852" i="2"/>
  <c r="K853" i="2"/>
  <c r="G855" i="2"/>
  <c r="K856" i="2"/>
  <c r="G858" i="2"/>
  <c r="K859" i="2"/>
  <c r="G861" i="2"/>
  <c r="H304" i="2"/>
  <c r="N599" i="2"/>
  <c r="K675" i="2"/>
  <c r="K690" i="2"/>
  <c r="G701" i="2"/>
  <c r="G713" i="2"/>
  <c r="G728" i="2"/>
  <c r="K744" i="2"/>
  <c r="K759" i="2"/>
  <c r="G770" i="2"/>
  <c r="G782" i="2"/>
  <c r="K792" i="2"/>
  <c r="G806" i="2"/>
  <c r="K810" i="2"/>
  <c r="K822" i="2"/>
  <c r="G833" i="2"/>
  <c r="G845" i="2"/>
  <c r="K855" i="2"/>
  <c r="N134" i="2"/>
  <c r="H212" i="2"/>
  <c r="H236" i="2"/>
  <c r="K257" i="2"/>
  <c r="H272" i="2"/>
  <c r="H286" i="2"/>
  <c r="M300" i="2"/>
  <c r="M314" i="2"/>
  <c r="K329" i="2"/>
  <c r="H344" i="2"/>
  <c r="J352" i="2"/>
  <c r="J358" i="2"/>
  <c r="J364" i="2"/>
  <c r="J370" i="2"/>
  <c r="J376" i="2"/>
  <c r="J382" i="2"/>
  <c r="J388" i="2"/>
  <c r="J394" i="2"/>
  <c r="J400" i="2"/>
  <c r="J406" i="2"/>
  <c r="J412" i="2"/>
  <c r="J418" i="2"/>
  <c r="J424" i="2"/>
  <c r="J430" i="2"/>
  <c r="J436" i="2"/>
  <c r="J442" i="2"/>
  <c r="J448" i="2"/>
  <c r="J454" i="2"/>
  <c r="J460" i="2"/>
  <c r="J466" i="2"/>
  <c r="J472" i="2"/>
  <c r="J478" i="2"/>
  <c r="J484" i="2"/>
  <c r="J490" i="2"/>
  <c r="J496" i="2"/>
  <c r="J502" i="2"/>
  <c r="J508" i="2"/>
  <c r="J514" i="2"/>
  <c r="J520" i="2"/>
  <c r="J526" i="2"/>
  <c r="J532" i="2"/>
  <c r="J538" i="2"/>
  <c r="J544" i="2"/>
  <c r="J550" i="2"/>
  <c r="J556" i="2"/>
  <c r="J562" i="2"/>
  <c r="J568" i="2"/>
  <c r="J574" i="2"/>
  <c r="J580" i="2"/>
  <c r="J586" i="2"/>
  <c r="J592" i="2"/>
  <c r="J598" i="2"/>
  <c r="J604" i="2"/>
  <c r="J610" i="2"/>
  <c r="J616" i="2"/>
  <c r="J622" i="2"/>
  <c r="J628" i="2"/>
  <c r="J634" i="2"/>
  <c r="J640" i="2"/>
  <c r="J646" i="2"/>
  <c r="J652" i="2"/>
  <c r="J658" i="2"/>
  <c r="J664" i="2"/>
  <c r="I670" i="2"/>
  <c r="H672" i="2"/>
  <c r="L673" i="2"/>
  <c r="H675" i="2"/>
  <c r="L676" i="2"/>
  <c r="H678" i="2"/>
  <c r="L679" i="2"/>
  <c r="H681" i="2"/>
  <c r="L682" i="2"/>
  <c r="H684" i="2"/>
  <c r="L685" i="2"/>
  <c r="H687" i="2"/>
  <c r="L688" i="2"/>
  <c r="H690" i="2"/>
  <c r="L691" i="2"/>
  <c r="H693" i="2"/>
  <c r="L694" i="2"/>
  <c r="H696" i="2"/>
  <c r="L697" i="2"/>
  <c r="H699" i="2"/>
  <c r="L700" i="2"/>
  <c r="H702" i="2"/>
  <c r="L703" i="2"/>
  <c r="H705" i="2"/>
  <c r="L706" i="2"/>
  <c r="H708" i="2"/>
  <c r="L709" i="2"/>
  <c r="H711" i="2"/>
  <c r="L712" i="2"/>
  <c r="H714" i="2"/>
  <c r="L715" i="2"/>
  <c r="H717" i="2"/>
  <c r="L718" i="2"/>
  <c r="H720" i="2"/>
  <c r="L721" i="2"/>
  <c r="H723" i="2"/>
  <c r="L724" i="2"/>
  <c r="H726" i="2"/>
  <c r="L727" i="2"/>
  <c r="H729" i="2"/>
  <c r="L730" i="2"/>
  <c r="H732" i="2"/>
  <c r="L733" i="2"/>
  <c r="H735" i="2"/>
  <c r="L736" i="2"/>
  <c r="H738" i="2"/>
  <c r="L739" i="2"/>
  <c r="H741" i="2"/>
  <c r="L742" i="2"/>
  <c r="H744" i="2"/>
  <c r="L745" i="2"/>
  <c r="H747" i="2"/>
  <c r="L748" i="2"/>
  <c r="H750" i="2"/>
  <c r="L751" i="2"/>
  <c r="H753" i="2"/>
  <c r="L754" i="2"/>
  <c r="H756" i="2"/>
  <c r="L757" i="2"/>
  <c r="H759" i="2"/>
  <c r="L760" i="2"/>
  <c r="H762" i="2"/>
  <c r="L763" i="2"/>
  <c r="H765" i="2"/>
  <c r="L766" i="2"/>
  <c r="H768" i="2"/>
  <c r="L769" i="2"/>
  <c r="H771" i="2"/>
  <c r="L772" i="2"/>
  <c r="H774" i="2"/>
  <c r="L775" i="2"/>
  <c r="H777" i="2"/>
  <c r="L778" i="2"/>
  <c r="H780" i="2"/>
  <c r="L781" i="2"/>
  <c r="H783" i="2"/>
  <c r="L784" i="2"/>
  <c r="H786" i="2"/>
  <c r="L787" i="2"/>
  <c r="H789" i="2"/>
  <c r="L790" i="2"/>
  <c r="H792" i="2"/>
  <c r="L793" i="2"/>
  <c r="H795" i="2"/>
  <c r="L796" i="2"/>
  <c r="H798" i="2"/>
  <c r="L799" i="2"/>
  <c r="H801" i="2"/>
  <c r="L802" i="2"/>
  <c r="H804" i="2"/>
  <c r="L805" i="2"/>
  <c r="H807" i="2"/>
  <c r="L808" i="2"/>
  <c r="H810" i="2"/>
  <c r="L811" i="2"/>
  <c r="H813" i="2"/>
  <c r="L814" i="2"/>
  <c r="H816" i="2"/>
  <c r="L817" i="2"/>
  <c r="H819" i="2"/>
  <c r="L820" i="2"/>
  <c r="H822" i="2"/>
  <c r="L823" i="2"/>
  <c r="H825" i="2"/>
  <c r="L826" i="2"/>
  <c r="H828" i="2"/>
  <c r="L829" i="2"/>
  <c r="H831" i="2"/>
  <c r="L832" i="2"/>
  <c r="H834" i="2"/>
  <c r="L835" i="2"/>
  <c r="H837" i="2"/>
  <c r="L838" i="2"/>
  <c r="H840" i="2"/>
  <c r="L841" i="2"/>
  <c r="H843" i="2"/>
  <c r="L844" i="2"/>
  <c r="H846" i="2"/>
  <c r="L847" i="2"/>
  <c r="H849" i="2"/>
  <c r="L850" i="2"/>
  <c r="H852" i="2"/>
  <c r="L853" i="2"/>
  <c r="H855" i="2"/>
  <c r="L856" i="2"/>
  <c r="H858" i="2"/>
  <c r="L859" i="2"/>
  <c r="H861" i="2"/>
  <c r="M318" i="2"/>
  <c r="N611" i="2"/>
  <c r="G683" i="2"/>
  <c r="G698" i="2"/>
  <c r="G710" i="2"/>
  <c r="K717" i="2"/>
  <c r="G731" i="2"/>
  <c r="K741" i="2"/>
  <c r="K753" i="2"/>
  <c r="K777" i="2"/>
  <c r="G791" i="2"/>
  <c r="G803" i="2"/>
  <c r="K813" i="2"/>
  <c r="K825" i="2"/>
  <c r="K840" i="2"/>
  <c r="G851" i="2"/>
  <c r="J141" i="2"/>
  <c r="K212" i="2"/>
  <c r="K236" i="2"/>
  <c r="M257" i="2"/>
  <c r="K272" i="2"/>
  <c r="H287" i="2"/>
  <c r="H301" i="2"/>
  <c r="M315" i="2"/>
  <c r="M329" i="2"/>
  <c r="K344" i="2"/>
  <c r="L352" i="2"/>
  <c r="L358" i="2"/>
  <c r="L364" i="2"/>
  <c r="L370" i="2"/>
  <c r="L376" i="2"/>
  <c r="L382" i="2"/>
  <c r="L388" i="2"/>
  <c r="L394" i="2"/>
  <c r="L400" i="2"/>
  <c r="L406" i="2"/>
  <c r="L412" i="2"/>
  <c r="L418" i="2"/>
  <c r="L424" i="2"/>
  <c r="L430" i="2"/>
  <c r="L436" i="2"/>
  <c r="L442" i="2"/>
  <c r="L448" i="2"/>
  <c r="L454" i="2"/>
  <c r="L460" i="2"/>
  <c r="L466" i="2"/>
  <c r="L472" i="2"/>
  <c r="L478" i="2"/>
  <c r="L484" i="2"/>
  <c r="L490" i="2"/>
  <c r="L496" i="2"/>
  <c r="L502" i="2"/>
  <c r="L508" i="2"/>
  <c r="L514" i="2"/>
  <c r="L520" i="2"/>
  <c r="L526" i="2"/>
  <c r="L532" i="2"/>
  <c r="L538" i="2"/>
  <c r="L544" i="2"/>
  <c r="L550" i="2"/>
  <c r="L556" i="2"/>
  <c r="L562" i="2"/>
  <c r="L568" i="2"/>
  <c r="L574" i="2"/>
  <c r="L580" i="2"/>
  <c r="L586" i="2"/>
  <c r="L592" i="2"/>
  <c r="L598" i="2"/>
  <c r="L604" i="2"/>
  <c r="L610" i="2"/>
  <c r="L616" i="2"/>
  <c r="L622" i="2"/>
  <c r="L628" i="2"/>
  <c r="L634" i="2"/>
  <c r="L640" i="2"/>
  <c r="L646" i="2"/>
  <c r="L652" i="2"/>
  <c r="L658" i="2"/>
  <c r="L664" i="2"/>
  <c r="J670" i="2"/>
  <c r="I672" i="2"/>
  <c r="M673" i="2"/>
  <c r="I675" i="2"/>
  <c r="M676" i="2"/>
  <c r="I678" i="2"/>
  <c r="M679" i="2"/>
  <c r="I681" i="2"/>
  <c r="M682" i="2"/>
  <c r="I684" i="2"/>
  <c r="M685" i="2"/>
  <c r="I687" i="2"/>
  <c r="M688" i="2"/>
  <c r="I690" i="2"/>
  <c r="M691" i="2"/>
  <c r="I693" i="2"/>
  <c r="M694" i="2"/>
  <c r="I696" i="2"/>
  <c r="M697" i="2"/>
  <c r="I699" i="2"/>
  <c r="M700" i="2"/>
  <c r="I702" i="2"/>
  <c r="M703" i="2"/>
  <c r="I705" i="2"/>
  <c r="M706" i="2"/>
  <c r="I708" i="2"/>
  <c r="M709" i="2"/>
  <c r="I711" i="2"/>
  <c r="M712" i="2"/>
  <c r="I714" i="2"/>
  <c r="M715" i="2"/>
  <c r="I717" i="2"/>
  <c r="M718" i="2"/>
  <c r="I720" i="2"/>
  <c r="M721" i="2"/>
  <c r="I723" i="2"/>
  <c r="M724" i="2"/>
  <c r="I726" i="2"/>
  <c r="M727" i="2"/>
  <c r="I729" i="2"/>
  <c r="M730" i="2"/>
  <c r="I732" i="2"/>
  <c r="M733" i="2"/>
  <c r="I735" i="2"/>
  <c r="M736" i="2"/>
  <c r="I738" i="2"/>
  <c r="M739" i="2"/>
  <c r="I741" i="2"/>
  <c r="M742" i="2"/>
  <c r="I744" i="2"/>
  <c r="M745" i="2"/>
  <c r="I747" i="2"/>
  <c r="M748" i="2"/>
  <c r="I750" i="2"/>
  <c r="M751" i="2"/>
  <c r="I753" i="2"/>
  <c r="M754" i="2"/>
  <c r="I756" i="2"/>
  <c r="M757" i="2"/>
  <c r="I759" i="2"/>
  <c r="M760" i="2"/>
  <c r="I762" i="2"/>
  <c r="M763" i="2"/>
  <c r="I765" i="2"/>
  <c r="M766" i="2"/>
  <c r="I768" i="2"/>
  <c r="M769" i="2"/>
  <c r="I771" i="2"/>
  <c r="M772" i="2"/>
  <c r="I774" i="2"/>
  <c r="M775" i="2"/>
  <c r="I777" i="2"/>
  <c r="M778" i="2"/>
  <c r="I780" i="2"/>
  <c r="M781" i="2"/>
  <c r="I783" i="2"/>
  <c r="M784" i="2"/>
  <c r="I786" i="2"/>
  <c r="M787" i="2"/>
  <c r="I789" i="2"/>
  <c r="M790" i="2"/>
  <c r="I792" i="2"/>
  <c r="M793" i="2"/>
  <c r="I795" i="2"/>
  <c r="M796" i="2"/>
  <c r="I798" i="2"/>
  <c r="M799" i="2"/>
  <c r="I801" i="2"/>
  <c r="M802" i="2"/>
  <c r="I804" i="2"/>
  <c r="M805" i="2"/>
  <c r="I807" i="2"/>
  <c r="M808" i="2"/>
  <c r="I810" i="2"/>
  <c r="M811" i="2"/>
  <c r="I813" i="2"/>
  <c r="M814" i="2"/>
  <c r="I816" i="2"/>
  <c r="M817" i="2"/>
  <c r="I819" i="2"/>
  <c r="M820" i="2"/>
  <c r="I822" i="2"/>
  <c r="M823" i="2"/>
  <c r="I825" i="2"/>
  <c r="M826" i="2"/>
  <c r="I828" i="2"/>
  <c r="M829" i="2"/>
  <c r="I831" i="2"/>
  <c r="M832" i="2"/>
  <c r="I834" i="2"/>
  <c r="M835" i="2"/>
  <c r="I837" i="2"/>
  <c r="M838" i="2"/>
  <c r="I840" i="2"/>
  <c r="M841" i="2"/>
  <c r="I843" i="2"/>
  <c r="M844" i="2"/>
  <c r="I846" i="2"/>
  <c r="M847" i="2"/>
  <c r="I849" i="2"/>
  <c r="M850" i="2"/>
  <c r="I852" i="2"/>
  <c r="M853" i="2"/>
  <c r="I855" i="2"/>
  <c r="M856" i="2"/>
  <c r="I858" i="2"/>
  <c r="M859" i="2"/>
  <c r="I861" i="2"/>
  <c r="M332" i="2"/>
  <c r="N587" i="2"/>
  <c r="K678" i="2"/>
  <c r="G689" i="2"/>
  <c r="K696" i="2"/>
  <c r="G707" i="2"/>
  <c r="G716" i="2"/>
  <c r="G722" i="2"/>
  <c r="K726" i="2"/>
  <c r="K735" i="2"/>
  <c r="G740" i="2"/>
  <c r="K750" i="2"/>
  <c r="G761" i="2"/>
  <c r="G773" i="2"/>
  <c r="K783" i="2"/>
  <c r="G794" i="2"/>
  <c r="K804" i="2"/>
  <c r="G812" i="2"/>
  <c r="G824" i="2"/>
  <c r="K834" i="2"/>
  <c r="G848" i="2"/>
  <c r="G857" i="2"/>
  <c r="J166" i="2"/>
  <c r="G217" i="2"/>
  <c r="G241" i="2"/>
  <c r="L260" i="2"/>
  <c r="I275" i="2"/>
  <c r="I289" i="2"/>
  <c r="G304" i="2"/>
  <c r="L318" i="2"/>
  <c r="L332" i="2"/>
  <c r="I347" i="2"/>
  <c r="M353" i="2"/>
  <c r="M359" i="2"/>
  <c r="M365" i="2"/>
  <c r="M371" i="2"/>
  <c r="M377" i="2"/>
  <c r="M383" i="2"/>
  <c r="M389" i="2"/>
  <c r="M395" i="2"/>
  <c r="M401" i="2"/>
  <c r="M407" i="2"/>
  <c r="M413" i="2"/>
  <c r="M419" i="2"/>
  <c r="M425" i="2"/>
  <c r="M431" i="2"/>
  <c r="M437" i="2"/>
  <c r="M443" i="2"/>
  <c r="M449" i="2"/>
  <c r="M455" i="2"/>
  <c r="M461" i="2"/>
  <c r="M467" i="2"/>
  <c r="M473" i="2"/>
  <c r="M479" i="2"/>
  <c r="M485" i="2"/>
  <c r="M491" i="2"/>
  <c r="M497" i="2"/>
  <c r="M503" i="2"/>
  <c r="M509" i="2"/>
  <c r="M515" i="2"/>
  <c r="M521" i="2"/>
  <c r="M527" i="2"/>
  <c r="M533" i="2"/>
  <c r="M539" i="2"/>
  <c r="M545" i="2"/>
  <c r="M551" i="2"/>
  <c r="M557" i="2"/>
  <c r="M563" i="2"/>
  <c r="M569" i="2"/>
  <c r="M575" i="2"/>
  <c r="M581" i="2"/>
  <c r="M587" i="2"/>
  <c r="M593" i="2"/>
  <c r="M599" i="2"/>
  <c r="M605" i="2"/>
  <c r="M611" i="2"/>
  <c r="M617" i="2"/>
  <c r="M623" i="2"/>
  <c r="M629" i="2"/>
  <c r="M635" i="2"/>
  <c r="M641" i="2"/>
  <c r="M647" i="2"/>
  <c r="M653" i="2"/>
  <c r="M659" i="2"/>
  <c r="M665" i="2"/>
  <c r="L670" i="2"/>
  <c r="J672" i="2"/>
  <c r="N673" i="2"/>
  <c r="J675" i="2"/>
  <c r="N676" i="2"/>
  <c r="J678" i="2"/>
  <c r="N679" i="2"/>
  <c r="J681" i="2"/>
  <c r="N682" i="2"/>
  <c r="J684" i="2"/>
  <c r="N685" i="2"/>
  <c r="J687" i="2"/>
  <c r="N688" i="2"/>
  <c r="J690" i="2"/>
  <c r="N691" i="2"/>
  <c r="J693" i="2"/>
  <c r="N694" i="2"/>
  <c r="J696" i="2"/>
  <c r="N697" i="2"/>
  <c r="J699" i="2"/>
  <c r="N700" i="2"/>
  <c r="J702" i="2"/>
  <c r="N703" i="2"/>
  <c r="J705" i="2"/>
  <c r="N706" i="2"/>
  <c r="J708" i="2"/>
  <c r="N709" i="2"/>
  <c r="J711" i="2"/>
  <c r="N712" i="2"/>
  <c r="J714" i="2"/>
  <c r="N715" i="2"/>
  <c r="J717" i="2"/>
  <c r="N718" i="2"/>
  <c r="J720" i="2"/>
  <c r="N721" i="2"/>
  <c r="J723" i="2"/>
  <c r="N724" i="2"/>
  <c r="J726" i="2"/>
  <c r="N727" i="2"/>
  <c r="J729" i="2"/>
  <c r="N730" i="2"/>
  <c r="J732" i="2"/>
  <c r="N733" i="2"/>
  <c r="J735" i="2"/>
  <c r="N736" i="2"/>
  <c r="J738" i="2"/>
  <c r="N739" i="2"/>
  <c r="J741" i="2"/>
  <c r="N742" i="2"/>
  <c r="J744" i="2"/>
  <c r="N745" i="2"/>
  <c r="J747" i="2"/>
  <c r="N748" i="2"/>
  <c r="J750" i="2"/>
  <c r="N751" i="2"/>
  <c r="J753" i="2"/>
  <c r="N754" i="2"/>
  <c r="J756" i="2"/>
  <c r="N757" i="2"/>
  <c r="J759" i="2"/>
  <c r="N760" i="2"/>
  <c r="J762" i="2"/>
  <c r="N763" i="2"/>
  <c r="J765" i="2"/>
  <c r="N766" i="2"/>
  <c r="J768" i="2"/>
  <c r="N769" i="2"/>
  <c r="J771" i="2"/>
  <c r="N772" i="2"/>
  <c r="J774" i="2"/>
  <c r="N775" i="2"/>
  <c r="J777" i="2"/>
  <c r="N778" i="2"/>
  <c r="J780" i="2"/>
  <c r="N781" i="2"/>
  <c r="J783" i="2"/>
  <c r="N784" i="2"/>
  <c r="J786" i="2"/>
  <c r="N787" i="2"/>
  <c r="J789" i="2"/>
  <c r="N790" i="2"/>
  <c r="J792" i="2"/>
  <c r="N793" i="2"/>
  <c r="J795" i="2"/>
  <c r="N796" i="2"/>
  <c r="J798" i="2"/>
  <c r="N799" i="2"/>
  <c r="J801" i="2"/>
  <c r="N802" i="2"/>
  <c r="J804" i="2"/>
  <c r="N805" i="2"/>
  <c r="J807" i="2"/>
  <c r="N808" i="2"/>
  <c r="J810" i="2"/>
  <c r="N811" i="2"/>
  <c r="J813" i="2"/>
  <c r="N814" i="2"/>
  <c r="J816" i="2"/>
  <c r="N817" i="2"/>
  <c r="J819" i="2"/>
  <c r="N820" i="2"/>
  <c r="J822" i="2"/>
  <c r="N823" i="2"/>
  <c r="J825" i="2"/>
  <c r="N826" i="2"/>
  <c r="J828" i="2"/>
  <c r="N829" i="2"/>
  <c r="J831" i="2"/>
  <c r="N832" i="2"/>
  <c r="J834" i="2"/>
  <c r="N835" i="2"/>
  <c r="J837" i="2"/>
  <c r="N838" i="2"/>
  <c r="J840" i="2"/>
  <c r="N841" i="2"/>
  <c r="J843" i="2"/>
  <c r="N844" i="2"/>
  <c r="J846" i="2"/>
  <c r="N847" i="2"/>
  <c r="J849" i="2"/>
  <c r="N850" i="2"/>
  <c r="J852" i="2"/>
  <c r="N853" i="2"/>
  <c r="J855" i="2"/>
  <c r="N856" i="2"/>
  <c r="J858" i="2"/>
  <c r="N859" i="2"/>
  <c r="J861" i="2"/>
  <c r="H290" i="2"/>
  <c r="N581" i="2"/>
  <c r="G674" i="2"/>
  <c r="G686" i="2"/>
  <c r="K693" i="2"/>
  <c r="K699" i="2"/>
  <c r="K708" i="2"/>
  <c r="K723" i="2"/>
  <c r="K729" i="2"/>
  <c r="K738" i="2"/>
  <c r="K747" i="2"/>
  <c r="G758" i="2"/>
  <c r="G767" i="2"/>
  <c r="G779" i="2"/>
  <c r="G788" i="2"/>
  <c r="G800" i="2"/>
  <c r="G818" i="2"/>
  <c r="K828" i="2"/>
  <c r="G839" i="2"/>
  <c r="K849" i="2"/>
  <c r="K861" i="2"/>
  <c r="J171" i="2"/>
  <c r="H218" i="2"/>
  <c r="K347" i="2"/>
  <c r="N353" i="2"/>
  <c r="N359" i="2"/>
  <c r="N365" i="2"/>
  <c r="N371" i="2"/>
  <c r="N377" i="2"/>
  <c r="N383" i="2"/>
  <c r="N389" i="2"/>
  <c r="N395" i="2"/>
  <c r="N401" i="2"/>
  <c r="N407" i="2"/>
  <c r="N413" i="2"/>
  <c r="N419" i="2"/>
  <c r="N425" i="2"/>
  <c r="N431" i="2"/>
  <c r="N437" i="2"/>
  <c r="N443" i="2"/>
  <c r="N449" i="2"/>
  <c r="N455" i="2"/>
  <c r="N461" i="2"/>
  <c r="N467" i="2"/>
  <c r="N473" i="2"/>
  <c r="N479" i="2"/>
  <c r="N485" i="2"/>
  <c r="N491" i="2"/>
  <c r="N497" i="2"/>
  <c r="N503" i="2"/>
  <c r="N509" i="2"/>
  <c r="N515" i="2"/>
  <c r="N521" i="2"/>
  <c r="N527" i="2"/>
  <c r="N533" i="2"/>
  <c r="N539" i="2"/>
  <c r="N545" i="2"/>
  <c r="N551" i="2"/>
  <c r="N557" i="2"/>
  <c r="N563" i="2"/>
  <c r="N575" i="2"/>
  <c r="N605" i="2"/>
  <c r="N617" i="2"/>
  <c r="N623" i="2"/>
  <c r="N629" i="2"/>
  <c r="N635" i="2"/>
  <c r="N647" i="2"/>
  <c r="N653" i="2"/>
  <c r="N659" i="2"/>
  <c r="N665" i="2"/>
  <c r="K672" i="2"/>
  <c r="G680" i="2"/>
  <c r="K681" i="2"/>
  <c r="K687" i="2"/>
  <c r="G704" i="2"/>
  <c r="K711" i="2"/>
  <c r="G725" i="2"/>
  <c r="G737" i="2"/>
  <c r="G749" i="2"/>
  <c r="K762" i="2"/>
  <c r="K774" i="2"/>
  <c r="K786" i="2"/>
  <c r="G797" i="2"/>
  <c r="K807" i="2"/>
  <c r="K816" i="2"/>
  <c r="G827" i="2"/>
  <c r="K837" i="2"/>
  <c r="K846" i="2"/>
  <c r="G860" i="2"/>
  <c r="I796" i="15"/>
  <c r="M195" i="2"/>
  <c r="G223" i="2"/>
  <c r="G247" i="2"/>
  <c r="L264" i="2"/>
  <c r="L278" i="2"/>
  <c r="I293" i="2"/>
  <c r="I307" i="2"/>
  <c r="G322" i="2"/>
  <c r="L336" i="2"/>
  <c r="H349" i="2"/>
  <c r="I355" i="2"/>
  <c r="I361" i="2"/>
  <c r="I367" i="2"/>
  <c r="I373" i="2"/>
  <c r="I379" i="2"/>
  <c r="I385" i="2"/>
  <c r="I391" i="2"/>
  <c r="I397" i="2"/>
  <c r="I403" i="2"/>
  <c r="I409" i="2"/>
  <c r="I415" i="2"/>
  <c r="I421" i="2"/>
  <c r="I427" i="2"/>
  <c r="I433" i="2"/>
  <c r="I439" i="2"/>
  <c r="I445" i="2"/>
  <c r="I451" i="2"/>
  <c r="I457" i="2"/>
  <c r="I463" i="2"/>
  <c r="I469" i="2"/>
  <c r="I475" i="2"/>
  <c r="I481" i="2"/>
  <c r="I487" i="2"/>
  <c r="I493" i="2"/>
  <c r="I499" i="2"/>
  <c r="I505" i="2"/>
  <c r="I511" i="2"/>
  <c r="I517" i="2"/>
  <c r="I523" i="2"/>
  <c r="I529" i="2"/>
  <c r="I535" i="2"/>
  <c r="I541" i="2"/>
  <c r="I547" i="2"/>
  <c r="I553" i="2"/>
  <c r="I559" i="2"/>
  <c r="I565" i="2"/>
  <c r="I571" i="2"/>
  <c r="I577" i="2"/>
  <c r="I583" i="2"/>
  <c r="I589" i="2"/>
  <c r="I595" i="2"/>
  <c r="I601" i="2"/>
  <c r="I607" i="2"/>
  <c r="I613" i="2"/>
  <c r="I619" i="2"/>
  <c r="I625" i="2"/>
  <c r="I631" i="2"/>
  <c r="I637" i="2"/>
  <c r="I643" i="2"/>
  <c r="I649" i="2"/>
  <c r="I655" i="2"/>
  <c r="I661" i="2"/>
  <c r="I667" i="2"/>
  <c r="I671" i="2"/>
  <c r="M672" i="2"/>
  <c r="I674" i="2"/>
  <c r="M675" i="2"/>
  <c r="I677" i="2"/>
  <c r="M678" i="2"/>
  <c r="I680" i="2"/>
  <c r="M681" i="2"/>
  <c r="I683" i="2"/>
  <c r="M684" i="2"/>
  <c r="I686" i="2"/>
  <c r="M687" i="2"/>
  <c r="I689" i="2"/>
  <c r="M690" i="2"/>
  <c r="I692" i="2"/>
  <c r="M693" i="2"/>
  <c r="I695" i="2"/>
  <c r="M696" i="2"/>
  <c r="I698" i="2"/>
  <c r="M699" i="2"/>
  <c r="I701" i="2"/>
  <c r="M702" i="2"/>
  <c r="I704" i="2"/>
  <c r="M705" i="2"/>
  <c r="I707" i="2"/>
  <c r="M708" i="2"/>
  <c r="I710" i="2"/>
  <c r="M711" i="2"/>
  <c r="I713" i="2"/>
  <c r="M714" i="2"/>
  <c r="I716" i="2"/>
  <c r="M717" i="2"/>
  <c r="I719" i="2"/>
  <c r="M720" i="2"/>
  <c r="I722" i="2"/>
  <c r="M723" i="2"/>
  <c r="I725" i="2"/>
  <c r="M726" i="2"/>
  <c r="I728" i="2"/>
  <c r="M729" i="2"/>
  <c r="I731" i="2"/>
  <c r="M732" i="2"/>
  <c r="I734" i="2"/>
  <c r="M735" i="2"/>
  <c r="I737" i="2"/>
  <c r="M738" i="2"/>
  <c r="I740" i="2"/>
  <c r="M741" i="2"/>
  <c r="I743" i="2"/>
  <c r="M744" i="2"/>
  <c r="I746" i="2"/>
  <c r="M747" i="2"/>
  <c r="I749" i="2"/>
  <c r="M750" i="2"/>
  <c r="I752" i="2"/>
  <c r="M753" i="2"/>
  <c r="I755" i="2"/>
  <c r="M756" i="2"/>
  <c r="I758" i="2"/>
  <c r="M759" i="2"/>
  <c r="I761" i="2"/>
  <c r="M762" i="2"/>
  <c r="I764" i="2"/>
  <c r="M765" i="2"/>
  <c r="I767" i="2"/>
  <c r="M768" i="2"/>
  <c r="I770" i="2"/>
  <c r="M771" i="2"/>
  <c r="I773" i="2"/>
  <c r="M774" i="2"/>
  <c r="I776" i="2"/>
  <c r="M777" i="2"/>
  <c r="I779" i="2"/>
  <c r="M780" i="2"/>
  <c r="I782" i="2"/>
  <c r="M783" i="2"/>
  <c r="I785" i="2"/>
  <c r="M786" i="2"/>
  <c r="I788" i="2"/>
  <c r="M789" i="2"/>
  <c r="I791" i="2"/>
  <c r="M792" i="2"/>
  <c r="I794" i="2"/>
  <c r="M795" i="2"/>
  <c r="I797" i="2"/>
  <c r="M798" i="2"/>
  <c r="I800" i="2"/>
  <c r="M801" i="2"/>
  <c r="I803" i="2"/>
  <c r="M804" i="2"/>
  <c r="I806" i="2"/>
  <c r="M807" i="2"/>
  <c r="I809" i="2"/>
  <c r="M810" i="2"/>
  <c r="I812" i="2"/>
  <c r="M813" i="2"/>
  <c r="I815" i="2"/>
  <c r="M816" i="2"/>
  <c r="I818" i="2"/>
  <c r="M819" i="2"/>
  <c r="I821" i="2"/>
  <c r="M822" i="2"/>
  <c r="I824" i="2"/>
  <c r="M825" i="2"/>
  <c r="I827" i="2"/>
  <c r="M828" i="2"/>
  <c r="I830" i="2"/>
  <c r="M831" i="2"/>
  <c r="I833" i="2"/>
  <c r="M834" i="2"/>
  <c r="I836" i="2"/>
  <c r="M837" i="2"/>
  <c r="I839" i="2"/>
  <c r="M840" i="2"/>
  <c r="I842" i="2"/>
  <c r="M843" i="2"/>
  <c r="I845" i="2"/>
  <c r="M846" i="2"/>
  <c r="I848" i="2"/>
  <c r="M849" i="2"/>
  <c r="I851" i="2"/>
  <c r="M852" i="2"/>
  <c r="I854" i="2"/>
  <c r="M855" i="2"/>
  <c r="I857" i="2"/>
  <c r="M858" i="2"/>
  <c r="I860" i="2"/>
  <c r="M861" i="2"/>
  <c r="N848" i="15"/>
  <c r="H197" i="2"/>
  <c r="H224" i="2"/>
  <c r="H248" i="2"/>
  <c r="M264" i="2"/>
  <c r="M278" i="2"/>
  <c r="K293" i="2"/>
  <c r="H308" i="2"/>
  <c r="H322" i="2"/>
  <c r="M336" i="2"/>
  <c r="I349" i="2"/>
  <c r="J355" i="2"/>
  <c r="J361" i="2"/>
  <c r="J367" i="2"/>
  <c r="J373" i="2"/>
  <c r="J379" i="2"/>
  <c r="J385" i="2"/>
  <c r="J391" i="2"/>
  <c r="J397" i="2"/>
  <c r="J403" i="2"/>
  <c r="J409" i="2"/>
  <c r="J415" i="2"/>
  <c r="J421" i="2"/>
  <c r="J427" i="2"/>
  <c r="J433" i="2"/>
  <c r="J439" i="2"/>
  <c r="J445" i="2"/>
  <c r="J451" i="2"/>
  <c r="J457" i="2"/>
  <c r="J463" i="2"/>
  <c r="J469" i="2"/>
  <c r="J475" i="2"/>
  <c r="J481" i="2"/>
  <c r="J487" i="2"/>
  <c r="J493" i="2"/>
  <c r="J499" i="2"/>
  <c r="J505" i="2"/>
  <c r="J511" i="2"/>
  <c r="J517" i="2"/>
  <c r="J523" i="2"/>
  <c r="J529" i="2"/>
  <c r="J535" i="2"/>
  <c r="J541" i="2"/>
  <c r="J547" i="2"/>
  <c r="J553" i="2"/>
  <c r="J559" i="2"/>
  <c r="J565" i="2"/>
  <c r="J571" i="2"/>
  <c r="J577" i="2"/>
  <c r="J583" i="2"/>
  <c r="J589" i="2"/>
  <c r="J595" i="2"/>
  <c r="J601" i="2"/>
  <c r="J607" i="2"/>
  <c r="J613" i="2"/>
  <c r="J619" i="2"/>
  <c r="J625" i="2"/>
  <c r="J631" i="2"/>
  <c r="J637" i="2"/>
  <c r="J643" i="2"/>
  <c r="J649" i="2"/>
  <c r="J655" i="2"/>
  <c r="J661" i="2"/>
  <c r="K290" i="2"/>
  <c r="H360" i="2"/>
  <c r="H396" i="2"/>
  <c r="H432" i="2"/>
  <c r="H468" i="2"/>
  <c r="H504" i="2"/>
  <c r="H540" i="2"/>
  <c r="H576" i="2"/>
  <c r="H612" i="2"/>
  <c r="H648" i="2"/>
  <c r="L672" i="2"/>
  <c r="L678" i="2"/>
  <c r="L684" i="2"/>
  <c r="L690" i="2"/>
  <c r="L696" i="2"/>
  <c r="L702" i="2"/>
  <c r="L708" i="2"/>
  <c r="L714" i="2"/>
  <c r="L720" i="2"/>
  <c r="L726" i="2"/>
  <c r="L732" i="2"/>
  <c r="L738" i="2"/>
  <c r="L744" i="2"/>
  <c r="L750" i="2"/>
  <c r="L756" i="2"/>
  <c r="L762" i="2"/>
  <c r="L768" i="2"/>
  <c r="L774" i="2"/>
  <c r="L780" i="2"/>
  <c r="L786" i="2"/>
  <c r="L792" i="2"/>
  <c r="L798" i="2"/>
  <c r="L804" i="2"/>
  <c r="L810" i="2"/>
  <c r="L816" i="2"/>
  <c r="L822" i="2"/>
  <c r="L828" i="2"/>
  <c r="L834" i="2"/>
  <c r="L846" i="2"/>
  <c r="L858" i="2"/>
  <c r="K854" i="2"/>
  <c r="K248" i="2"/>
  <c r="L595" i="2"/>
  <c r="N723" i="2"/>
  <c r="N771" i="2"/>
  <c r="N837" i="2"/>
  <c r="H528" i="2"/>
  <c r="G688" i="2"/>
  <c r="G736" i="2"/>
  <c r="G778" i="2"/>
  <c r="G832" i="2"/>
  <c r="L457" i="2"/>
  <c r="H677" i="2"/>
  <c r="H713" i="2"/>
  <c r="H749" i="2"/>
  <c r="H785" i="2"/>
  <c r="H821" i="2"/>
  <c r="H857" i="2"/>
  <c r="H390" i="2"/>
  <c r="H642" i="2"/>
  <c r="J695" i="2"/>
  <c r="J731" i="2"/>
  <c r="J761" i="2"/>
  <c r="J791" i="2"/>
  <c r="J833" i="2"/>
  <c r="M35" i="2"/>
  <c r="M293" i="2"/>
  <c r="L361" i="2"/>
  <c r="L397" i="2"/>
  <c r="L433" i="2"/>
  <c r="L469" i="2"/>
  <c r="L505" i="2"/>
  <c r="L541" i="2"/>
  <c r="L577" i="2"/>
  <c r="L613" i="2"/>
  <c r="L649" i="2"/>
  <c r="N672" i="2"/>
  <c r="N678" i="2"/>
  <c r="N684" i="2"/>
  <c r="N690" i="2"/>
  <c r="N696" i="2"/>
  <c r="N702" i="2"/>
  <c r="N708" i="2"/>
  <c r="N714" i="2"/>
  <c r="N720" i="2"/>
  <c r="N726" i="2"/>
  <c r="N732" i="2"/>
  <c r="N738" i="2"/>
  <c r="N744" i="2"/>
  <c r="N750" i="2"/>
  <c r="N756" i="2"/>
  <c r="N762" i="2"/>
  <c r="N768" i="2"/>
  <c r="N774" i="2"/>
  <c r="N780" i="2"/>
  <c r="N786" i="2"/>
  <c r="N792" i="2"/>
  <c r="N798" i="2"/>
  <c r="N804" i="2"/>
  <c r="N810" i="2"/>
  <c r="N816" i="2"/>
  <c r="N822" i="2"/>
  <c r="N828" i="2"/>
  <c r="N834" i="2"/>
  <c r="N840" i="2"/>
  <c r="N846" i="2"/>
  <c r="N852" i="2"/>
  <c r="N858" i="2"/>
  <c r="G817" i="2"/>
  <c r="G853" i="2"/>
  <c r="L451" i="2"/>
  <c r="J667" i="2"/>
  <c r="N735" i="2"/>
  <c r="N777" i="2"/>
  <c r="N819" i="2"/>
  <c r="H420" i="2"/>
  <c r="L667" i="2"/>
  <c r="G718" i="2"/>
  <c r="G766" i="2"/>
  <c r="G808" i="2"/>
  <c r="G850" i="2"/>
  <c r="L493" i="2"/>
  <c r="L637" i="2"/>
  <c r="H701" i="2"/>
  <c r="H731" i="2"/>
  <c r="H767" i="2"/>
  <c r="H797" i="2"/>
  <c r="H815" i="2"/>
  <c r="H845" i="2"/>
  <c r="H462" i="2"/>
  <c r="J683" i="2"/>
  <c r="J713" i="2"/>
  <c r="J749" i="2"/>
  <c r="J779" i="2"/>
  <c r="J809" i="2"/>
  <c r="J839" i="2"/>
  <c r="J851" i="2"/>
  <c r="J177" i="2"/>
  <c r="H305" i="2"/>
  <c r="H366" i="2"/>
  <c r="H402" i="2"/>
  <c r="H438" i="2"/>
  <c r="H474" i="2"/>
  <c r="H510" i="2"/>
  <c r="H546" i="2"/>
  <c r="H582" i="2"/>
  <c r="H618" i="2"/>
  <c r="H654" i="2"/>
  <c r="G673" i="2"/>
  <c r="G679" i="2"/>
  <c r="G685" i="2"/>
  <c r="G691" i="2"/>
  <c r="G697" i="2"/>
  <c r="G703" i="2"/>
  <c r="G709" i="2"/>
  <c r="G715" i="2"/>
  <c r="G721" i="2"/>
  <c r="G727" i="2"/>
  <c r="G733" i="2"/>
  <c r="G739" i="2"/>
  <c r="G745" i="2"/>
  <c r="G751" i="2"/>
  <c r="G757" i="2"/>
  <c r="G763" i="2"/>
  <c r="G769" i="2"/>
  <c r="G775" i="2"/>
  <c r="G781" i="2"/>
  <c r="G787" i="2"/>
  <c r="G793" i="2"/>
  <c r="G799" i="2"/>
  <c r="G805" i="2"/>
  <c r="G811" i="2"/>
  <c r="G823" i="2"/>
  <c r="G829" i="2"/>
  <c r="G835" i="2"/>
  <c r="G841" i="2"/>
  <c r="G859" i="2"/>
  <c r="L415" i="2"/>
  <c r="N675" i="2"/>
  <c r="N729" i="2"/>
  <c r="N783" i="2"/>
  <c r="N831" i="2"/>
  <c r="M261" i="2"/>
  <c r="H564" i="2"/>
  <c r="G700" i="2"/>
  <c r="G754" i="2"/>
  <c r="G844" i="2"/>
  <c r="H683" i="2"/>
  <c r="H534" i="2"/>
  <c r="L198" i="2"/>
  <c r="K308" i="2"/>
  <c r="L367" i="2"/>
  <c r="L403" i="2"/>
  <c r="L439" i="2"/>
  <c r="L475" i="2"/>
  <c r="L511" i="2"/>
  <c r="L547" i="2"/>
  <c r="L583" i="2"/>
  <c r="L619" i="2"/>
  <c r="L655" i="2"/>
  <c r="H674" i="2"/>
  <c r="H680" i="2"/>
  <c r="H686" i="2"/>
  <c r="H692" i="2"/>
  <c r="H698" i="2"/>
  <c r="H704" i="2"/>
  <c r="H710" i="2"/>
  <c r="H716" i="2"/>
  <c r="H722" i="2"/>
  <c r="H728" i="2"/>
  <c r="H734" i="2"/>
  <c r="H740" i="2"/>
  <c r="H746" i="2"/>
  <c r="H752" i="2"/>
  <c r="H758" i="2"/>
  <c r="H764" i="2"/>
  <c r="H770" i="2"/>
  <c r="H776" i="2"/>
  <c r="H782" i="2"/>
  <c r="H788" i="2"/>
  <c r="H794" i="2"/>
  <c r="H800" i="2"/>
  <c r="H806" i="2"/>
  <c r="H812" i="2"/>
  <c r="H818" i="2"/>
  <c r="H824" i="2"/>
  <c r="H830" i="2"/>
  <c r="H836" i="2"/>
  <c r="H842" i="2"/>
  <c r="H848" i="2"/>
  <c r="H854" i="2"/>
  <c r="H860" i="2"/>
  <c r="K848" i="2"/>
  <c r="L487" i="2"/>
  <c r="N681" i="2"/>
  <c r="N711" i="2"/>
  <c r="N765" i="2"/>
  <c r="N813" i="2"/>
  <c r="N861" i="2"/>
  <c r="H492" i="2"/>
  <c r="G682" i="2"/>
  <c r="G730" i="2"/>
  <c r="G760" i="2"/>
  <c r="G796" i="2"/>
  <c r="G826" i="2"/>
  <c r="K349" i="2"/>
  <c r="L565" i="2"/>
  <c r="H695" i="2"/>
  <c r="H737" i="2"/>
  <c r="H773" i="2"/>
  <c r="H809" i="2"/>
  <c r="H851" i="2"/>
  <c r="H498" i="2"/>
  <c r="J677" i="2"/>
  <c r="J707" i="2"/>
  <c r="J737" i="2"/>
  <c r="J767" i="2"/>
  <c r="J797" i="2"/>
  <c r="J821" i="2"/>
  <c r="K218" i="2"/>
  <c r="H319" i="2"/>
  <c r="H372" i="2"/>
  <c r="H408" i="2"/>
  <c r="H444" i="2"/>
  <c r="H480" i="2"/>
  <c r="H516" i="2"/>
  <c r="H552" i="2"/>
  <c r="H588" i="2"/>
  <c r="H624" i="2"/>
  <c r="H660" i="2"/>
  <c r="J674" i="2"/>
  <c r="J680" i="2"/>
  <c r="J686" i="2"/>
  <c r="J692" i="2"/>
  <c r="J698" i="2"/>
  <c r="J704" i="2"/>
  <c r="J710" i="2"/>
  <c r="J716" i="2"/>
  <c r="J722" i="2"/>
  <c r="J728" i="2"/>
  <c r="J734" i="2"/>
  <c r="J740" i="2"/>
  <c r="J746" i="2"/>
  <c r="J752" i="2"/>
  <c r="J758" i="2"/>
  <c r="J764" i="2"/>
  <c r="J770" i="2"/>
  <c r="J776" i="2"/>
  <c r="J782" i="2"/>
  <c r="J788" i="2"/>
  <c r="J794" i="2"/>
  <c r="J800" i="2"/>
  <c r="J806" i="2"/>
  <c r="J812" i="2"/>
  <c r="J818" i="2"/>
  <c r="J824" i="2"/>
  <c r="J830" i="2"/>
  <c r="J836" i="2"/>
  <c r="J842" i="2"/>
  <c r="J848" i="2"/>
  <c r="J854" i="2"/>
  <c r="J860" i="2"/>
  <c r="K860" i="2"/>
  <c r="H337" i="2"/>
  <c r="N693" i="2"/>
  <c r="N747" i="2"/>
  <c r="N789" i="2"/>
  <c r="N843" i="2"/>
  <c r="H384" i="2"/>
  <c r="H636" i="2"/>
  <c r="G706" i="2"/>
  <c r="G742" i="2"/>
  <c r="G784" i="2"/>
  <c r="G802" i="2"/>
  <c r="G838" i="2"/>
  <c r="L421" i="2"/>
  <c r="L601" i="2"/>
  <c r="H707" i="2"/>
  <c r="H743" i="2"/>
  <c r="H779" i="2"/>
  <c r="H827" i="2"/>
  <c r="H426" i="2"/>
  <c r="J671" i="2"/>
  <c r="J725" i="2"/>
  <c r="K224" i="2"/>
  <c r="H323" i="2"/>
  <c r="L373" i="2"/>
  <c r="L409" i="2"/>
  <c r="L445" i="2"/>
  <c r="L481" i="2"/>
  <c r="L517" i="2"/>
  <c r="L553" i="2"/>
  <c r="L589" i="2"/>
  <c r="L625" i="2"/>
  <c r="L661" i="2"/>
  <c r="K674" i="2"/>
  <c r="K680" i="2"/>
  <c r="K686" i="2"/>
  <c r="K692" i="2"/>
  <c r="K698" i="2"/>
  <c r="K704" i="2"/>
  <c r="K710" i="2"/>
  <c r="K716" i="2"/>
  <c r="K722" i="2"/>
  <c r="K728" i="2"/>
  <c r="K734" i="2"/>
  <c r="K740" i="2"/>
  <c r="K746" i="2"/>
  <c r="K752" i="2"/>
  <c r="K758" i="2"/>
  <c r="K764" i="2"/>
  <c r="K770" i="2"/>
  <c r="K776" i="2"/>
  <c r="K782" i="2"/>
  <c r="K788" i="2"/>
  <c r="K794" i="2"/>
  <c r="K800" i="2"/>
  <c r="K806" i="2"/>
  <c r="K812" i="2"/>
  <c r="K818" i="2"/>
  <c r="K824" i="2"/>
  <c r="K830" i="2"/>
  <c r="K836" i="2"/>
  <c r="K842" i="2"/>
  <c r="L559" i="2"/>
  <c r="N699" i="2"/>
  <c r="N741" i="2"/>
  <c r="N795" i="2"/>
  <c r="N855" i="2"/>
  <c r="G724" i="2"/>
  <c r="K242" i="2"/>
  <c r="M333" i="2"/>
  <c r="H378" i="2"/>
  <c r="H414" i="2"/>
  <c r="H450" i="2"/>
  <c r="H486" i="2"/>
  <c r="H522" i="2"/>
  <c r="H558" i="2"/>
  <c r="H594" i="2"/>
  <c r="H630" i="2"/>
  <c r="H666" i="2"/>
  <c r="L675" i="2"/>
  <c r="L681" i="2"/>
  <c r="L687" i="2"/>
  <c r="L693" i="2"/>
  <c r="L699" i="2"/>
  <c r="L705" i="2"/>
  <c r="L711" i="2"/>
  <c r="L717" i="2"/>
  <c r="L723" i="2"/>
  <c r="L729" i="2"/>
  <c r="L735" i="2"/>
  <c r="L741" i="2"/>
  <c r="L747" i="2"/>
  <c r="L753" i="2"/>
  <c r="L759" i="2"/>
  <c r="L765" i="2"/>
  <c r="L771" i="2"/>
  <c r="L777" i="2"/>
  <c r="L783" i="2"/>
  <c r="L789" i="2"/>
  <c r="L795" i="2"/>
  <c r="L801" i="2"/>
  <c r="L807" i="2"/>
  <c r="L813" i="2"/>
  <c r="L819" i="2"/>
  <c r="L825" i="2"/>
  <c r="L831" i="2"/>
  <c r="L837" i="2"/>
  <c r="L843" i="2"/>
  <c r="L849" i="2"/>
  <c r="L855" i="2"/>
  <c r="L861" i="2"/>
  <c r="L523" i="2"/>
  <c r="N687" i="2"/>
  <c r="N717" i="2"/>
  <c r="N759" i="2"/>
  <c r="N807" i="2"/>
  <c r="N849" i="2"/>
  <c r="M347" i="2"/>
  <c r="H600" i="2"/>
  <c r="G694" i="2"/>
  <c r="G748" i="2"/>
  <c r="G790" i="2"/>
  <c r="G820" i="2"/>
  <c r="L385" i="2"/>
  <c r="H671" i="2"/>
  <c r="H719" i="2"/>
  <c r="H755" i="2"/>
  <c r="H791" i="2"/>
  <c r="H833" i="2"/>
  <c r="M275" i="2"/>
  <c r="H570" i="2"/>
  <c r="J701" i="2"/>
  <c r="J743" i="2"/>
  <c r="J773" i="2"/>
  <c r="J803" i="2"/>
  <c r="J827" i="2"/>
  <c r="M279" i="2"/>
  <c r="L355" i="2"/>
  <c r="L391" i="2"/>
  <c r="L427" i="2"/>
  <c r="L463" i="2"/>
  <c r="L499" i="2"/>
  <c r="L535" i="2"/>
  <c r="L571" i="2"/>
  <c r="L607" i="2"/>
  <c r="L643" i="2"/>
  <c r="K671" i="2"/>
  <c r="K677" i="2"/>
  <c r="K683" i="2"/>
  <c r="K689" i="2"/>
  <c r="K695" i="2"/>
  <c r="K701" i="2"/>
  <c r="K707" i="2"/>
  <c r="K713" i="2"/>
  <c r="K719" i="2"/>
  <c r="K725" i="2"/>
  <c r="K731" i="2"/>
  <c r="K737" i="2"/>
  <c r="K743" i="2"/>
  <c r="K749" i="2"/>
  <c r="K755" i="2"/>
  <c r="K761" i="2"/>
  <c r="K767" i="2"/>
  <c r="K773" i="2"/>
  <c r="K779" i="2"/>
  <c r="K785" i="2"/>
  <c r="K791" i="2"/>
  <c r="K797" i="2"/>
  <c r="K803" i="2"/>
  <c r="K809" i="2"/>
  <c r="K815" i="2"/>
  <c r="K821" i="2"/>
  <c r="K827" i="2"/>
  <c r="K833" i="2"/>
  <c r="K839" i="2"/>
  <c r="K845" i="2"/>
  <c r="K851" i="2"/>
  <c r="K857" i="2"/>
  <c r="L840" i="2"/>
  <c r="L852" i="2"/>
  <c r="G847" i="2"/>
  <c r="L379" i="2"/>
  <c r="L631" i="2"/>
  <c r="N705" i="2"/>
  <c r="N753" i="2"/>
  <c r="N801" i="2"/>
  <c r="N825" i="2"/>
  <c r="H456" i="2"/>
  <c r="G676" i="2"/>
  <c r="G712" i="2"/>
  <c r="G772" i="2"/>
  <c r="G814" i="2"/>
  <c r="G856" i="2"/>
  <c r="H265" i="2"/>
  <c r="L529" i="2"/>
  <c r="H689" i="2"/>
  <c r="H725" i="2"/>
  <c r="H761" i="2"/>
  <c r="H803" i="2"/>
  <c r="H839" i="2"/>
  <c r="H354" i="2"/>
  <c r="H606" i="2"/>
  <c r="J689" i="2"/>
  <c r="J719" i="2"/>
  <c r="J755" i="2"/>
  <c r="J785" i="2"/>
  <c r="J815" i="2"/>
  <c r="J845" i="2"/>
  <c r="J857" i="2"/>
</calcChain>
</file>

<file path=xl/sharedStrings.xml><?xml version="1.0" encoding="utf-8"?>
<sst xmlns="http://schemas.openxmlformats.org/spreadsheetml/2006/main" count="29580" uniqueCount="1691">
  <si>
    <t>1&amp;1 AG (XTRA:1U1)</t>
  </si>
  <si>
    <t>10tacle studios AG</t>
  </si>
  <si>
    <t>11880 Solutions AG (XTRA:TGT)</t>
  </si>
  <si>
    <t>123fahrschule SE (DB:123F)</t>
  </si>
  <si>
    <t>2G Energy AG (XTRA:2GB)</t>
  </si>
  <si>
    <t>2invest AG (XTRA:2INV)</t>
  </si>
  <si>
    <t>3U Holding AG (XTRA:UUU)</t>
  </si>
  <si>
    <t>4SC AG (XTRA:VSCA)</t>
  </si>
  <si>
    <t>7C Solarparken AG (XTRA:HRPK)</t>
  </si>
  <si>
    <t>A.A.A. Aktiengesellschaft Allgemeine Anlageverwaltung (DB:AAA)</t>
  </si>
  <si>
    <t>A.S. Création Tapeten AG (XTRA:ACWN)</t>
  </si>
  <si>
    <t>aap Implantate AG (XTRA:AAQ1)</t>
  </si>
  <si>
    <t>Aareal Bank AG (XTRA:ARL)</t>
  </si>
  <si>
    <t>ABO Wind AG (XTRA:AB9)</t>
  </si>
  <si>
    <t>ABOUT YOU Holding AG (DB:YOU)</t>
  </si>
  <si>
    <t>ACCENTRO Real Estate AG (XTRA:A4Y)</t>
  </si>
  <si>
    <t>action press AG (DUSE:AQP1)</t>
  </si>
  <si>
    <t>Actium Beteiligungs AG</t>
  </si>
  <si>
    <t>Activa Resources AG (MUN:NXI)</t>
  </si>
  <si>
    <t>ad pepper media International N.V. (XTRA:APM)</t>
  </si>
  <si>
    <t>AdCapital AG (DB:ADC)</t>
  </si>
  <si>
    <t>adesso SE (XTRA:ADN1)</t>
  </si>
  <si>
    <t>adidas AG (XTRA:ADS)</t>
  </si>
  <si>
    <t>Adler Real Estate AG (XTRA:ADL)</t>
  </si>
  <si>
    <t>ADM Hamburg Aktiengesellschaft (DB:OEL)</t>
  </si>
  <si>
    <t>Advanced Bitcoin Technologies AG (DUSE:ABT)</t>
  </si>
  <si>
    <t>Advanced Blockchain AG (XTRA:BWQ)</t>
  </si>
  <si>
    <t>Advanced Technology Industries Inc.</t>
  </si>
  <si>
    <t>Affimed N.V. (NASDAQGM:AFMD)</t>
  </si>
  <si>
    <t>Afkem AG (BST:CHIA)</t>
  </si>
  <si>
    <t>AGFB AG</t>
  </si>
  <si>
    <t>AGIV Real Estate AG</t>
  </si>
  <si>
    <t>AGRARIUS AG (DB:AU2)</t>
  </si>
  <si>
    <t>AGROB Immobilien AG (DB:AGR)</t>
  </si>
  <si>
    <t>Ahlers AG (DB:AAH)</t>
  </si>
  <si>
    <t>AHT Syngas Technology N.V. (DB:3SQ1)</t>
  </si>
  <si>
    <t>aifinyo AG (XTRA:EBE)</t>
  </si>
  <si>
    <t>Air Berlin PLC (DB:AB1)</t>
  </si>
  <si>
    <t>AIXTRON SE (XTRA:AIXA)</t>
  </si>
  <si>
    <t>Aladdin Healthcare Technologies SE (XTRA:NMI)</t>
  </si>
  <si>
    <t>ALBA SE (DB:ABA)</t>
  </si>
  <si>
    <t>ALBIS Leasing AG (XTRA:ALG)</t>
  </si>
  <si>
    <t>Aleia Holding AG (HMSE:EBGK)</t>
  </si>
  <si>
    <t>Alexanderwerk Aktiengesellschaft (DB:ALX)</t>
  </si>
  <si>
    <t>All for One Group SE (XTRA:A1OS)</t>
  </si>
  <si>
    <t>Allane SE (XTRA:LNSX)</t>
  </si>
  <si>
    <t>Allbecon AG</t>
  </si>
  <si>
    <t>Allgäuer Brauhaus AG (MUN:ALB)</t>
  </si>
  <si>
    <t>Allgeier SE (XTRA:AEIN)</t>
  </si>
  <si>
    <t>Allianz SE (XTRA:ALV)</t>
  </si>
  <si>
    <t>Alphaform AG (OTCEM:AFRM.F)</t>
  </si>
  <si>
    <t>alstria office REIT-AG (XTRA:AOX)</t>
  </si>
  <si>
    <t>Altech Advanced Materials AG (DB:AMA1)</t>
  </si>
  <si>
    <t>AlzChem Group AG (XTRA:ACT)</t>
  </si>
  <si>
    <t>Amadeus FiRe AG (XTRA:AAD)</t>
  </si>
  <si>
    <t>Amatheon Agri Holding N.V. (ENXTPA:MLAAH)</t>
  </si>
  <si>
    <t>aovo Touristik AG (MUN:A8N)</t>
  </si>
  <si>
    <t>Apontis Pharma AG (DB:APPH)</t>
  </si>
  <si>
    <t>Aquamondi AG (DUSE:APQ)</t>
  </si>
  <si>
    <t>Arcandor AG (DB:ARO)</t>
  </si>
  <si>
    <t>Arn. Georg AG (DUSE:ARN)</t>
  </si>
  <si>
    <t>artec technologies AG (XTRA:A6T)</t>
  </si>
  <si>
    <t>artnet AG (XTRA:ART)</t>
  </si>
  <si>
    <t>Artus Capital AG</t>
  </si>
  <si>
    <t>Asclepion-Meditec AG</t>
  </si>
  <si>
    <t>asknet Solutions AG (XTRA:ASKN)</t>
  </si>
  <si>
    <t>Atai Life Sciences N.V. (NASDAQGM:ATAI)</t>
  </si>
  <si>
    <t>ATOSS Software AG (XTRA:AOF)</t>
  </si>
  <si>
    <t>Auden AG (MUN:AD1)</t>
  </si>
  <si>
    <t>audius SE (DB:3IT)</t>
  </si>
  <si>
    <t>Augusta Technologie AG</t>
  </si>
  <si>
    <t>Aumann AG (XTRA:AAG)</t>
  </si>
  <si>
    <t>AURELIUS Equity Opportunities SE &amp; Co. KGaA (XTRA:AR4)</t>
  </si>
  <si>
    <t>Aurubis AG (XTRA:NDA)</t>
  </si>
  <si>
    <t>auto.de AG (DUSE:C900)</t>
  </si>
  <si>
    <t>AUTO1 Group SE (XTRA:AG1)</t>
  </si>
  <si>
    <t>Aves One AG (HMSE:AVES)</t>
  </si>
  <si>
    <t>b.i.s. börsen-informations-systeme AG</t>
  </si>
  <si>
    <t>B.U.S. Berzelius Umwelt-Service AG</t>
  </si>
  <si>
    <t>B+S Banksysteme Aktiengesellschaft (XTRA:DTD2)</t>
  </si>
  <si>
    <t>Baader Bank Aktiengesellschaft (XTRA:BWB)</t>
  </si>
  <si>
    <t>BACKBONE Technology AG (MUN:AO9)</t>
  </si>
  <si>
    <t>B-A-L Germany AG (WBAG:BAL)</t>
  </si>
  <si>
    <t>Balsam Aktiengesellschaft</t>
  </si>
  <si>
    <t>BASF SE (XTRA:BAS)</t>
  </si>
  <si>
    <t>Basler Aktiengesellschaft (XTRA:BSL)</t>
  </si>
  <si>
    <t>Bastei Lübbe AG (XTRA:BST)</t>
  </si>
  <si>
    <t>BAUER Aktiengesellschaft (XTRA:B5A)</t>
  </si>
  <si>
    <t>Baumot Group AG (XTRA:TINC)</t>
  </si>
  <si>
    <t>BAVARIA Industries Group AG (XTRA:B8A)</t>
  </si>
  <si>
    <t>Bavaria Venture Capital &amp; Trade AG (HMSE:B9V)</t>
  </si>
  <si>
    <t>Bayer Aktiengesellschaft (XTRA:BAYN)</t>
  </si>
  <si>
    <t>Bayerische Brauholding AG</t>
  </si>
  <si>
    <t>Bayerische Hypotheken- und Wechsel-Bank AG</t>
  </si>
  <si>
    <t>Bayerische Motoren Werke Aktiengesellschaft (XTRA:BMW)</t>
  </si>
  <si>
    <t>BayWa Aktiengesellschaft (XTRA:BYW)</t>
  </si>
  <si>
    <t>BBI Bürgerliches Brauhaus Immobilien AG (DB:BBI)</t>
  </si>
  <si>
    <t>Beate Uhse AG (DB:USE)</t>
  </si>
  <si>
    <t>Bechtle AG (XTRA:BC8)</t>
  </si>
  <si>
    <t>Beiersdorf Aktiengesellschaft (XTRA:BEI)</t>
  </si>
  <si>
    <t>BENO Holding AG (MUN:BENH)</t>
  </si>
  <si>
    <t>Berchtesgadener Bergbahn AG (MUN:BGB)</t>
  </si>
  <si>
    <t>Berentzen-Gruppe Aktiengesellschaft (XTRA:BEZ)</t>
  </si>
  <si>
    <t>Berliner Effektengesellschaft AG (DB:BFV)</t>
  </si>
  <si>
    <t>Bertrandt Aktiengesellschaft (XTRA:BDT)</t>
  </si>
  <si>
    <t>Beta Systems Software AG (DB:BSS)</t>
  </si>
  <si>
    <t>bet-at-home.com AG (XTRA:ACX)</t>
  </si>
  <si>
    <t>Beteiligungen im Baltikum AG (MUN:BI7)</t>
  </si>
  <si>
    <t>BHB Brauholding Bayern-Mitte AG (DB:B9B)</t>
  </si>
  <si>
    <t>Bijou Brigitte modische Accessoires Aktiengesellschaft (XTRA:BIJ)</t>
  </si>
  <si>
    <t>Bike24 Holding AG (DB:BIKE)</t>
  </si>
  <si>
    <t>Bilfinger SE (XTRA:GBF)</t>
  </si>
  <si>
    <t>Binect AG (XTRA:MA10)</t>
  </si>
  <si>
    <t>BinTec Communications AG</t>
  </si>
  <si>
    <t>Biofrontera AG (XTRA:B8F)</t>
  </si>
  <si>
    <t>Bio-Gate AG (DB:BIG1)</t>
  </si>
  <si>
    <t>BioNTech SE (NASDAQGS:BNTX)</t>
  </si>
  <si>
    <t>Biotest Aktiengesellschaft (XTRA:BIO3)</t>
  </si>
  <si>
    <t>bioXXmed AG (XTRA:T5O)</t>
  </si>
  <si>
    <t>Bitcoin Group SE (XTRA:ADE)</t>
  </si>
  <si>
    <t>Black Pearl Digital AG</t>
  </si>
  <si>
    <t>Blaxxun Interactive AG</t>
  </si>
  <si>
    <t>Blue Cap AG (XTRA:B7E)</t>
  </si>
  <si>
    <t>Borussia Dortmund GmbH &amp; Co. Kommanditgesellschaft auf Aktien (XTRA:BVB)</t>
  </si>
  <si>
    <t>BOV AG</t>
  </si>
  <si>
    <t>BRAIN Biotech AG (XTRA:BNN)</t>
  </si>
  <si>
    <t>Brauergilde Hannover AG</t>
  </si>
  <si>
    <t>BREMER LAGERHAUS-GESELLSCHAFT -Aktiengesellschaft von 1877- (DB:BLH)</t>
  </si>
  <si>
    <t>Brenntag SE (XTRA:BNR)</t>
  </si>
  <si>
    <t>Broadnet AG</t>
  </si>
  <si>
    <t>Brockhaus Technologies AG (DB:BKHT)</t>
  </si>
  <si>
    <t>Brokat Technologies AG</t>
  </si>
  <si>
    <t>Broke Out Inc. (OTCEM:BRKO)</t>
  </si>
  <si>
    <t>Brüder Mannesmann Aktiengesellschaft (DB:BMM)</t>
  </si>
  <si>
    <t>Bürgerliches Brauhaus Ravensburg - Lindau Aktiengesellschaft (BST:BBR)</t>
  </si>
  <si>
    <t>Caatoosee AG</t>
  </si>
  <si>
    <t>Cabka N.V. (ENXTAM:CABKA)</t>
  </si>
  <si>
    <t>CAMERIT AG (DB:RTML)</t>
  </si>
  <si>
    <t>Cancom SE (XTRA:COK)</t>
  </si>
  <si>
    <t>Cannovum AG (HNSE:27N)</t>
  </si>
  <si>
    <t>Capital Stage AG, Prior to change in line of business</t>
  </si>
  <si>
    <t>capsensixx AG (XTRA:CPX)</t>
  </si>
  <si>
    <t>Carl Zeiss Meditec AG (XTRA:AFX)</t>
  </si>
  <si>
    <t>Carpevigo Holding AG (MUN:CV3)</t>
  </si>
  <si>
    <t>cash.life AG (DUSE:SGS)</t>
  </si>
  <si>
    <t>Cash.Medien AG (HMSE:MF8)</t>
  </si>
  <si>
    <t>CD Deutsche Eigenheim AG</t>
  </si>
  <si>
    <t>CD Deutsche Eigenheim AG (HMSE:D2BA)</t>
  </si>
  <si>
    <t>Ceconomy AG (XTRA:CEC)</t>
  </si>
  <si>
    <t>CENIT Aktiengesellschaft (XTRA:CSH)</t>
  </si>
  <si>
    <t>Centogene N.V. (NASDAQGM:CNTG)</t>
  </si>
  <si>
    <t>Centrotec SE (HMSE:CEV)</t>
  </si>
  <si>
    <t>centrotherm international AG (DB:CTNK)</t>
  </si>
  <si>
    <t>Centurion International AG (DUSE:OJ2)</t>
  </si>
  <si>
    <t>CeoTronics AG (DB:CEK)</t>
  </si>
  <si>
    <t>Cerdios SE (DUSE:FU0)</t>
  </si>
  <si>
    <t>CEWE Stiftung &amp; Co. KGaA (XTRA:CWC)</t>
  </si>
  <si>
    <t>CGift AG (HMSE:T7RA)</t>
  </si>
  <si>
    <t>Cherry AG (XTRA:C3RY)</t>
  </si>
  <si>
    <t>Clean Logistics SE (XTRA:SD1)</t>
  </si>
  <si>
    <t>clearvise AG (XTRA:ABO)</t>
  </si>
  <si>
    <t>Clere AG (HMSE:CAG0)</t>
  </si>
  <si>
    <t>Cliq Digital AG (XTRA:CLIQ)</t>
  </si>
  <si>
    <t>Clockchain AG (DB:U1DA)</t>
  </si>
  <si>
    <t>co.don AG (XTRA:CNW)</t>
  </si>
  <si>
    <t>Cogia AG (DB:8HC)</t>
  </si>
  <si>
    <t>CoinAnalyst Corp. (CNSX:COYX)</t>
  </si>
  <si>
    <t>coinIX GmbH &amp; Co. KGaA (DUSE:XCX)</t>
  </si>
  <si>
    <t>COLEXON Energy AG</t>
  </si>
  <si>
    <t>Commerzbank AG (XTRA:CBK)</t>
  </si>
  <si>
    <t>Compleo Charging Solutions AG (XTRA:C0M)</t>
  </si>
  <si>
    <t>CompuGroup Medical SE &amp; Co. KGaA (XTRA:COP)</t>
  </si>
  <si>
    <t>Conrix GmbH</t>
  </si>
  <si>
    <t>Consulting Team Holding Aktiengesellschaft (DUSE:5GG)</t>
  </si>
  <si>
    <t>CONSUS Commercial Property AG</t>
  </si>
  <si>
    <t>Consus Real Estate AG (XTRA:CC1)</t>
  </si>
  <si>
    <t>Continental Aktiengesellschaft (XTRA:CON)</t>
  </si>
  <si>
    <t>ConValue SE (DUSE:CUU)</t>
  </si>
  <si>
    <t>COR AG Financial Technologies</t>
  </si>
  <si>
    <t>Coreo AG (XTRA:CORE)</t>
  </si>
  <si>
    <t>Covestro AG (XTRA:1COV)</t>
  </si>
  <si>
    <t>CPU Softwarehouse AG (DB:CPU2)</t>
  </si>
  <si>
    <t>CR Capital AG (XTRA:CRZK)</t>
  </si>
  <si>
    <t>creditshelf Aktiengesellschaft (XTRA:CSQ)</t>
  </si>
  <si>
    <t>CropEnergies AG (XTRA:CE2)</t>
  </si>
  <si>
    <t>CTS Eventim AG &amp; Co. KGaA (XTRA:EVD)</t>
  </si>
  <si>
    <t>curasan AG (XTRA:CURK)</t>
  </si>
  <si>
    <t>CureVac N.V. (NASDAQGM:CVAC)</t>
  </si>
  <si>
    <t>cyan AG (XTRA:CYR)</t>
  </si>
  <si>
    <t>Daimler Truck Holding AG (XTRA:DTG)</t>
  </si>
  <si>
    <t>Daldrup &amp; Söhne Aktiengesellschaft (XTRA:4DS)</t>
  </si>
  <si>
    <t>Darwin AG (MUN:7V0)</t>
  </si>
  <si>
    <t>DATA MODUL Aktiengesellschaft, Produktion und Vertrieb von elektronischen System (XTRA:DAM)</t>
  </si>
  <si>
    <t>DATAGROUP SE (XTRA:D6H)</t>
  </si>
  <si>
    <t>DATRON AG (XTRA:DAR)</t>
  </si>
  <si>
    <t>DCI Database for Commerce and Industry AG (DB:DCIK)</t>
  </si>
  <si>
    <t>De Raj Group AG (XTRA:DRJ)</t>
  </si>
  <si>
    <t>DEAG Deutsche Entertainment Aktiengesellschaft (HMSE:LOU)</t>
  </si>
  <si>
    <t>Decheng Technology AG (DB:3330)</t>
  </si>
  <si>
    <t>DEFAMA Deutsche Fachmarkt AG (XTRA:DEF)</t>
  </si>
  <si>
    <t>Delignit AG (XTRA:DLX)</t>
  </si>
  <si>
    <t>Delivery Hero SE (XTRA:DHER)</t>
  </si>
  <si>
    <t>Delticom AG (XTRA:DEX)</t>
  </si>
  <si>
    <t>DEMIRE Deutsche Mittelstand Real Estate AG (XTRA:DMRE)</t>
  </si>
  <si>
    <t>Dermapharm Holding SE (XTRA:DMP)</t>
  </si>
  <si>
    <t>Deufol SE (HMSE:DE1)</t>
  </si>
  <si>
    <t>Deutsche Ausgleichsbank</t>
  </si>
  <si>
    <t>Deutsche Balaton AG (DB:BBHK)</t>
  </si>
  <si>
    <t>Deutsche Bank Aktiengesellschaft (XTRA:DBK)</t>
  </si>
  <si>
    <t>Deutsche Beteiligungs AG (XTRA:DBAN)</t>
  </si>
  <si>
    <t>Deutsche Biotech Innovativ AG (DUSE:DBI)</t>
  </si>
  <si>
    <t>Deutsche Börse AG (XTRA:DB1)</t>
  </si>
  <si>
    <t>Deutsche Cannabis AG (DB:HEMP)</t>
  </si>
  <si>
    <t>Deutsche Effecten- und Wechsel-Beteiligungsgesellschaft AG (XTRA:EFF)</t>
  </si>
  <si>
    <t>Deutsche Eigenheim Union AG (DB:JZ6)</t>
  </si>
  <si>
    <t>Deutsche EuroShop AG (XTRA:DEQ)</t>
  </si>
  <si>
    <t>Deutsche Geothermische Immobilien AG (DUSE:SZ5)</t>
  </si>
  <si>
    <t>Deutsche Grundstücksauktionen AG (XTRA:DGR)</t>
  </si>
  <si>
    <t>Deutsche Konsum REIT-AG (XTRA:DKG)</t>
  </si>
  <si>
    <t>Deutsche Lufthansa AG (XTRA:LHA)</t>
  </si>
  <si>
    <t>Deutsche Pfandbriefbank AG (XTRA:PBB)</t>
  </si>
  <si>
    <t>Deutsche Post AG (XTRA:DPW)</t>
  </si>
  <si>
    <t>Deutsche Real Estate AG (DB:DRE2)</t>
  </si>
  <si>
    <t>Deutsche Rohstoff AG (XTRA:DR0)</t>
  </si>
  <si>
    <t>Deutsche Telekom AG (XTRA:DTE)</t>
  </si>
  <si>
    <t>Deutsche Wohnen SE (XTRA:DWNI)</t>
  </si>
  <si>
    <t>DEUTZ Aktiengesellschaft (XTRA:DEZ)</t>
  </si>
  <si>
    <t>DF Deutsche Forfait AG (XTRA:DFTK)</t>
  </si>
  <si>
    <t>DFV Deutsche Familienversicherung AG (XTRA:DFV)</t>
  </si>
  <si>
    <t>DG-Gruppe AG (HMSE:DG6)</t>
  </si>
  <si>
    <t>DIC Asset AG (XTRA:DIC)</t>
  </si>
  <si>
    <t>Diebold Nixdorf AG</t>
  </si>
  <si>
    <t>Dierig Holding AG (XTRA:DIE)</t>
  </si>
  <si>
    <t>Dinkelacker AG (BST:DWB)</t>
  </si>
  <si>
    <t>DLB-Anlageservice AG (BST:DLB)</t>
  </si>
  <si>
    <t>DMG MORI AKTIENGESELLSCHAFT (XTRA:GIL)</t>
  </si>
  <si>
    <t>DocCheck AG (XTRA:AJ91)</t>
  </si>
  <si>
    <t>Dorstener Maschinenfabrik AG (DUSE:DOR)</t>
  </si>
  <si>
    <t>Dr. Bock Industries AG (WBAG:DBI)</t>
  </si>
  <si>
    <t>Dr. Hönle AG (XTRA:HNL)</t>
  </si>
  <si>
    <t>Dr. Ing. h.c. F. Porsche AG (XTRA:P911)</t>
  </si>
  <si>
    <t>Drägerwerk AG &amp; Co. KGaA (XTRA:DRW3)</t>
  </si>
  <si>
    <t>Drillisch AG</t>
  </si>
  <si>
    <t>DTA Holding AG</t>
  </si>
  <si>
    <t>Dürr Aktiengesellschaft (XTRA:DUE)</t>
  </si>
  <si>
    <t>DVS Technology AG (XTRA:DIS)</t>
  </si>
  <si>
    <t>DWS Group GmbH &amp; Co. KGaA (XTRA:DWS100)</t>
  </si>
  <si>
    <t>Dyckerhoff &amp; Widmann AG</t>
  </si>
  <si>
    <t>E.ON SE (XTRA:EOAN)</t>
  </si>
  <si>
    <t>Easy Software AG (HMSE:ESY)</t>
  </si>
  <si>
    <t>ECHOS Holding AG (DB:VG1)</t>
  </si>
  <si>
    <t>Eckert &amp; Ziegler Strahlen- und Medizintechnik AG (XTRA:EUZ)</t>
  </si>
  <si>
    <t>ecotel communication ag (XTRA:E4C)</t>
  </si>
  <si>
    <t>edding AG (DB:EDD3)</t>
  </si>
  <si>
    <t>Edel SE &amp; Co. KGaA (XTRA:EDL)</t>
  </si>
  <si>
    <t>Effecten-Spiegel AG (BST:EFS3)</t>
  </si>
  <si>
    <t>Eifelhöhen-Klinik AG (DB:EIF)</t>
  </si>
  <si>
    <t>Einhell Germany AG (XTRA:EIN3)</t>
  </si>
  <si>
    <t>Eisen- und Hüttenwerke AG (DB:EIS)</t>
  </si>
  <si>
    <t>Ekotechnika AG (XTRA:ETE)</t>
  </si>
  <si>
    <t>Elbstein AG (HMSE:EBS)</t>
  </si>
  <si>
    <t>elexxion AG (XTRA:E8X)</t>
  </si>
  <si>
    <t>Elmos Semiconductor SE (XTRA:ELG)</t>
  </si>
  <si>
    <t>ElringKlinger AG (XTRA:ZIL2)</t>
  </si>
  <si>
    <t>elumeo SE (XTRA:ELB)</t>
  </si>
  <si>
    <t>Enapter AG (DB:H2O)</t>
  </si>
  <si>
    <t>EnBW Energie Baden-Württemberg AG (XTRA:EBK)</t>
  </si>
  <si>
    <t>Encavis AG (XTRA:ECV)</t>
  </si>
  <si>
    <t>Endor AG (MUN:E2N)</t>
  </si>
  <si>
    <t>Energiekontor AG (XTRA:EKT)</t>
  </si>
  <si>
    <t>EnviTec Biogas AG (XTRA:ETG)</t>
  </si>
  <si>
    <t>Epigenomics AG (XTRA:ECX)</t>
  </si>
  <si>
    <t>EQS Group AG (XTRA:EQS)</t>
  </si>
  <si>
    <t>Erlebnis Akademie AG (DB:EAD)</t>
  </si>
  <si>
    <t>Ernst Russ AG (XTRA:HXCK)</t>
  </si>
  <si>
    <t>ERWE Immobilien AG (XTRA:ERWE)</t>
  </si>
  <si>
    <t>Essanelle Hair Group AG</t>
  </si>
  <si>
    <t>EuroEyes International Eye Clinic Limited (SEHK:1846)</t>
  </si>
  <si>
    <t>Eurohypo AG Europaeische HypotheKenbank der Deutschen Bank</t>
  </si>
  <si>
    <t>EUROKAI GmbH &amp; Co. KGaA (DB:EUK3)</t>
  </si>
  <si>
    <t>euromicron AG (XTRA:EUCA)</t>
  </si>
  <si>
    <t>European Healthcare Acquisition &amp; Growth Company B.V. (ENXTAM:EHCS)</t>
  </si>
  <si>
    <t>EUWAX Aktiengesellschaft (DB:EUX)</t>
  </si>
  <si>
    <t>EV Digital Invest AG (DB:ENGL)</t>
  </si>
  <si>
    <t>Evonik Industries AG (XTRA:EVK)</t>
  </si>
  <si>
    <t>Evotec SE (XTRA:EVT)</t>
  </si>
  <si>
    <t>Exasol AG (XTRA:EXL)</t>
  </si>
  <si>
    <t>EYEMAXX Real Estate AG (DB:BNT1)</t>
  </si>
  <si>
    <t>Fair Value REIT-AG (DB:FVI)</t>
  </si>
  <si>
    <t>Fashionette AG (XTRA:FSNT)</t>
  </si>
  <si>
    <t>Fast Finance Pay Corp. (OTCPK:FFPP)</t>
  </si>
  <si>
    <t>Fast Finance24 Holding AG (XTRA:FF24)</t>
  </si>
  <si>
    <t>Faveos Se (DUSE:C45)</t>
  </si>
  <si>
    <t>FCR Immobilien AG (XTRA:FC9)</t>
  </si>
  <si>
    <t>FERAX Capital AG (HMSE:IRPA)</t>
  </si>
  <si>
    <t>Fernheizwerk Neukölln Aktiengesellschaft (DB:FHW)</t>
  </si>
  <si>
    <t>Fielmann Aktiengesellschaft (XTRA:FIE)</t>
  </si>
  <si>
    <t>FinLab AG (XTRA:A7A)</t>
  </si>
  <si>
    <t>First Sensor AG (XTRA:SIS)</t>
  </si>
  <si>
    <t>flatexDEGIRO AG (XTRA:FTK)</t>
  </si>
  <si>
    <t>Fleischerei-Bedarf AG (MUN:FLE)</t>
  </si>
  <si>
    <t>Fonterelli SPAC 2 AG (DUSE:Q11)</t>
  </si>
  <si>
    <t>FORIS AG (XTRA:FRS)</t>
  </si>
  <si>
    <t>Formycon AG (XTRA:FYB)</t>
  </si>
  <si>
    <t>FORTEC Elektronik AG (XTRA:FEV)</t>
  </si>
  <si>
    <t>fox e-mobility AG (DUSE:CT4)</t>
  </si>
  <si>
    <t>Franconofurt AG (HMSE:FFM1)</t>
  </si>
  <si>
    <t>Francotyp-Postalia Holding AG (XTRA:FPH)</t>
  </si>
  <si>
    <t>Fraport AG (XTRA:FRA)</t>
  </si>
  <si>
    <t>freenet AG (XTRA:FNTN)</t>
  </si>
  <si>
    <t>Fresenius Medical Care AG &amp; Co. KGaA (XTRA:FME)</t>
  </si>
  <si>
    <t>Fresenius SE &amp; Co. KGaA (XTRA:FRE)</t>
  </si>
  <si>
    <t>Fried. Krupp AG Hoesch-Krupp</t>
  </si>
  <si>
    <t>Friedrich Vorwerk Group SE (DB:VH2)</t>
  </si>
  <si>
    <t>Fritz Nols AG (DB:FNG)</t>
  </si>
  <si>
    <t>FRIWO AG (XTRA:CEA)</t>
  </si>
  <si>
    <t>FRoSTA Aktiengesellschaft (DB:NLM)</t>
  </si>
  <si>
    <t>Fuchs Petrolub SE (XTRA:FPE1)</t>
  </si>
  <si>
    <t>Funkwerk AG (DB:FEW)</t>
  </si>
  <si>
    <t>GAG Immobilien AG (HMSE:GWK3)</t>
  </si>
  <si>
    <t>Gateway Real Estate AG (XTRA:GTY)</t>
  </si>
  <si>
    <t>GBK Beteiligungen AG (BST:GBQ)</t>
  </si>
  <si>
    <t>GBS Software AG (XTRA:INW)</t>
  </si>
  <si>
    <t>GEA Group Aktiengesellschaft (XTRA:G1A)</t>
  </si>
  <si>
    <t>Gelsenwasser AG (DB:WWG)</t>
  </si>
  <si>
    <t>General Technologies AG (DB:W8Z0)</t>
  </si>
  <si>
    <t>Geratherm Medical AG (XTRA:GME)</t>
  </si>
  <si>
    <t>German Values Property Group AG (DB:TVD6)</t>
  </si>
  <si>
    <t>Gerresheimer AG (XTRA:GXI)</t>
  </si>
  <si>
    <t>GERRY WEBER International AG (XTRA:GWI2)</t>
  </si>
  <si>
    <t>Gesco AG (XTRA:GSC1)</t>
  </si>
  <si>
    <t>Gesundheitswelt Chiemgau AG (MUN:JTH)</t>
  </si>
  <si>
    <t>GFT Technologies SE (XTRA:GFT)</t>
  </si>
  <si>
    <t>GIEAG Immobilien AG (MUN:2GI)</t>
  </si>
  <si>
    <t>Gigaset AG (XTRA:GGS)</t>
  </si>
  <si>
    <t>GK Software SE (XTRA:GKS)</t>
  </si>
  <si>
    <t>Global Oil &amp; Gas AG (MUN:3GOK)</t>
  </si>
  <si>
    <t>Global PVQ SE (HMSE:QCE)</t>
  </si>
  <si>
    <t>Going Public Media Aktiengesellschaft (XTRA:G6P)</t>
  </si>
  <si>
    <t>Gold-Zack AG (DB:GOZ2)</t>
  </si>
  <si>
    <t>Good Brands AG (HMSE:G4B)</t>
  </si>
  <si>
    <t>GORE German Office Real Estate AG (XTRA:GAG)</t>
  </si>
  <si>
    <t>Grammer AG (XTRA:GMM)</t>
  </si>
  <si>
    <t>Greiffenberger AG (DB:GRF)</t>
  </si>
  <si>
    <t>Grenke AG (XTRA:GLJ)</t>
  </si>
  <si>
    <t>Group Technologies AG</t>
  </si>
  <si>
    <t>GSW Immobilien AG (DB:GIB)</t>
  </si>
  <si>
    <t>GTG Dienstleistungsgruppe AG</t>
  </si>
  <si>
    <t>GWB Immobilien AG (DB:G7B)</t>
  </si>
  <si>
    <t>GZB-Bank Genossenschaftliche Zentralbank AG Stuttgart</t>
  </si>
  <si>
    <t>H&amp;K AG (ENXTPA:MLHK)</t>
  </si>
  <si>
    <t>H&amp;R GmbH &amp; Co. KGaA (XTRA:2HRA)</t>
  </si>
  <si>
    <t>HAEMATO AG (XTRA:HAEK)</t>
  </si>
  <si>
    <t>Halloren Schokoladenfabrik Aktiengesellschaft (HMSE:H2RB)</t>
  </si>
  <si>
    <t>HamaTech AG</t>
  </si>
  <si>
    <t>Hamborner REIT AG (XTRA:HABA)</t>
  </si>
  <si>
    <t>Hamburger Hafen und Logistik Aktiengesellschaft (XTRA:HHFA)</t>
  </si>
  <si>
    <t>HAMMONIA Schiffsholding AG (HMSE:HHX)</t>
  </si>
  <si>
    <t>Hannover Rück SE (XTRA:HNR1)</t>
  </si>
  <si>
    <t>HanseYachts AG (XTRA:H9Y)</t>
  </si>
  <si>
    <t>Hapag-Lloyd Aktiengesellschaft (XTRA:HLAG)</t>
  </si>
  <si>
    <t>Hasen-Immobilien AG (BST:ABHA)</t>
  </si>
  <si>
    <t>Hawesko Holding AG (XTRA:HAW)</t>
  </si>
  <si>
    <t>HBI-Hyperion SE (DUSE:A7K)</t>
  </si>
  <si>
    <t>Heidelberg Pharma AG (XTRA:HPHA)</t>
  </si>
  <si>
    <t>HeidelbergCement AG (XTRA:HEI)</t>
  </si>
  <si>
    <t>Heidelberger Beteiligungsholding AG (DB:IPOK)</t>
  </si>
  <si>
    <t>Heidelberger Druckmaschinen Aktiengesellschaft (XTRA:HDD)</t>
  </si>
  <si>
    <t>HELLA GmbH &amp; Co. KGaA (XTRA:HLE)</t>
  </si>
  <si>
    <t>HelloFresh SE (XTRA:HFG)</t>
  </si>
  <si>
    <t>HELMA Eigenheimbau Aktiengesellschaft (XTRA:H5E)</t>
  </si>
  <si>
    <t>Henkel AG &amp; Co. KGaA (XTRA:HEN3)</t>
  </si>
  <si>
    <t>Hensoldt AG (XTRA:5UH)</t>
  </si>
  <si>
    <t>Hermes Kreditversicherungs AG</t>
  </si>
  <si>
    <t>hGears AG (DB:HGEA)</t>
  </si>
  <si>
    <t>HMS Bergbau AG (XTRA:HMU)</t>
  </si>
  <si>
    <t>HOCHTIEF Aktiengesellschaft (XTRA:HOT)</t>
  </si>
  <si>
    <t>Hoftex Group AG (MUN:NBH)</t>
  </si>
  <si>
    <t>HolidayCheck Group AG (HMSE:HOC)</t>
  </si>
  <si>
    <t>HOMAG Group AG (DB:HG1)</t>
  </si>
  <si>
    <t>home24 SE (XTRA:H24)</t>
  </si>
  <si>
    <t>Homes &amp; Holiday AG (DB:HHHA)</t>
  </si>
  <si>
    <t>HORNBACH Baumarkt AG (HMSE:HBM)</t>
  </si>
  <si>
    <t>HORNBACH Holding AG &amp; Co. KGaA (XTRA:HBH)</t>
  </si>
  <si>
    <t>Horus AG (BST:HRU)</t>
  </si>
  <si>
    <t>HÖVELRAT Holding AG (HMSE:C9T)</t>
  </si>
  <si>
    <t>HPI AG (MUN:CEW3)</t>
  </si>
  <si>
    <t>Hugo Boss AG (XTRA:BOSS)</t>
  </si>
  <si>
    <t>HWA AG (XTRA:H9W)</t>
  </si>
  <si>
    <t>Hydrogen Fuel and EV Charge Solutions AG (MUN:MB7)</t>
  </si>
  <si>
    <t>Hypoport SE (XTRA:HYQ)</t>
  </si>
  <si>
    <t>Hyrican Informationssysteme Aktiengesellschaft (DB:HYI)</t>
  </si>
  <si>
    <t>IBU-tec advanced materials AG (XTRA:IBU)</t>
  </si>
  <si>
    <t>ifa systems AG (XTRA:IS8)</t>
  </si>
  <si>
    <t>IGP Advan­tag AG (DB:A62)</t>
  </si>
  <si>
    <t>Immatics N.V. (NASDAQCM:IMTX)</t>
  </si>
  <si>
    <t>Immovaria Real Estate AG (MUN:IR1)</t>
  </si>
  <si>
    <t>Impera SE (DUSE:05P)</t>
  </si>
  <si>
    <t>InCity Immobilien AG (XTRA:IC8)</t>
  </si>
  <si>
    <t>independent capital AG (HMSE:I8CK)</t>
  </si>
  <si>
    <t>INDUS Holding AG (XTRA:INH)</t>
  </si>
  <si>
    <t>Infas Holding AG (DB:IFS)</t>
  </si>
  <si>
    <t>Infineon Technologies AG (XTRA:IFX)</t>
  </si>
  <si>
    <t>InflaRx N.V. (NASDAQGS:IFRX)</t>
  </si>
  <si>
    <t>init innovation in traffic systems SE (XTRA:IXX)</t>
  </si>
  <si>
    <t>Innodio SE (DUSE:LP2)</t>
  </si>
  <si>
    <t>innogy SE</t>
  </si>
  <si>
    <t>InnoTec TSS AG (DB:TSS)</t>
  </si>
  <si>
    <t>Instone Real Estate Group SE (XTRA:INS)</t>
  </si>
  <si>
    <t>International School Augsburg -ISA- gemeinnützige AG (MUN:9JK)</t>
  </si>
  <si>
    <t>INTERSHOP Communications Aktiengesellschaft (XTRA:ISHA)</t>
  </si>
  <si>
    <t>Intertainment AG (XTRA:ITN)</t>
  </si>
  <si>
    <t>InTiCa Systems AG (XTRA:IS7)</t>
  </si>
  <si>
    <t>InVision Aktiengesellschaft (XTRA:IVX)</t>
  </si>
  <si>
    <t>ItN Nanovation AG (DB:I7N)</t>
  </si>
  <si>
    <t>iVestos AG (DUSE:LWD)</t>
  </si>
  <si>
    <t>IVU Traffic Technologies AG (XTRA:IVU)</t>
  </si>
  <si>
    <t>JDC Group AG (XTRA:A8A)</t>
  </si>
  <si>
    <t>Jenoptik AG (XTRA:JEN)</t>
  </si>
  <si>
    <t>JJ Entertainment SE (WBAG:JJS2)</t>
  </si>
  <si>
    <t>Joh. Friedrich Behrens AG (BST:JFB)</t>
  </si>
  <si>
    <t>JOST Werke AG (XTRA:JST)</t>
  </si>
  <si>
    <t>Jumia Technologies AG (NYSE:JMIA)</t>
  </si>
  <si>
    <t>Jungheinrich Aktiengesellschaft (XTRA:JUN3)</t>
  </si>
  <si>
    <t>K+S Aktiengesellschaft (XTRA:SDF)</t>
  </si>
  <si>
    <t>Kabel Deutschland Holding AG (HMSE:KD8)</t>
  </si>
  <si>
    <t>KabelMedia Holding AG</t>
  </si>
  <si>
    <t>Kaiser's Kaffee-Geschaeft AG</t>
  </si>
  <si>
    <t>Kampa AG (DB:KPH)</t>
  </si>
  <si>
    <t>KAP AG (XTRA:IUR)</t>
  </si>
  <si>
    <t>KATEK SE (DB:KTEK)</t>
  </si>
  <si>
    <t>KHD Humboldt Wedag International AG (XTRA:KWG)</t>
  </si>
  <si>
    <t>KHD Humboldt Wedag Vermögensverwaltungs-AG (DB:HETA)</t>
  </si>
  <si>
    <t>KION GROUP AG (XTRA:KGX)</t>
  </si>
  <si>
    <t>Kizoo AG</t>
  </si>
  <si>
    <t>Klassik Radio AG (XTRA:KA8)</t>
  </si>
  <si>
    <t>Kleindienst Datentechnik AG</t>
  </si>
  <si>
    <t>Kling Jelko Wertpapierhandelsbank AG</t>
  </si>
  <si>
    <t>Klöckner &amp; Co SE (XTRA:KCO)</t>
  </si>
  <si>
    <t>Knaus Tabbert AG (XTRA:KTA)</t>
  </si>
  <si>
    <t>Knorr-Bremse Aktiengesellschaft (XTRA:KBX)</t>
  </si>
  <si>
    <t>Koenig &amp; Bauer AG (XTRA:SKB)</t>
  </si>
  <si>
    <t>Konsortium AG (MUN:KUB1)</t>
  </si>
  <si>
    <t>KPS AG (XTRA:KSC)</t>
  </si>
  <si>
    <t>Kremlin AG</t>
  </si>
  <si>
    <t>KROMI Logistik AG (XTRA:K1R)</t>
  </si>
  <si>
    <t>Krones AG (XTRA:KRN)</t>
  </si>
  <si>
    <t>KSB SE &amp; Co. KGaA (XTRA:KSB)</t>
  </si>
  <si>
    <t>KST Beteiligungs AG (DB:KSW)</t>
  </si>
  <si>
    <t>KUKA Aktiengesellschaft (XTRA:KU2)</t>
  </si>
  <si>
    <t>Kulmbacher Brauerei Aktien-Gesellschaft (MUN:KUL)</t>
  </si>
  <si>
    <t>KWS SAAT SE &amp; Co. KGaA (XTRA:KWS)</t>
  </si>
  <si>
    <t>Landesbank Schleswig-Holstein Girozentrale</t>
  </si>
  <si>
    <t>Landshuter Brauhaus AG</t>
  </si>
  <si>
    <t>Landshuter Kunstmuehle AG (MUN:LKM)</t>
  </si>
  <si>
    <t>Lang &amp; Schwarz Aktiengesellschaft (XTRA:LUS1)</t>
  </si>
  <si>
    <t>LANXESS Aktiengesellschaft (XTRA:LXS)</t>
  </si>
  <si>
    <t>Lausitzer Braunkohle AG (LAUBAG)</t>
  </si>
  <si>
    <t>Lechwerke AG (DB:LEC)</t>
  </si>
  <si>
    <t>LEG Immobilien SE (XTRA:LEG)</t>
  </si>
  <si>
    <t>Lehner Investments AG (DB:LEH)</t>
  </si>
  <si>
    <t>Leifheit Aktiengesellschaft (XTRA:LEI)</t>
  </si>
  <si>
    <t>Lena Beteiligungs AG (HMSE:L1A)</t>
  </si>
  <si>
    <t>LEONI AG (XTRA:LEO)</t>
  </si>
  <si>
    <t>LEWAG Holding Aktiengesellschaft (DB:KGR)</t>
  </si>
  <si>
    <t>Lilium N.V. (NASDAQGS:LILM)</t>
  </si>
  <si>
    <t>LIMES Schlosskliniken AG (XTRA:LIK)</t>
  </si>
  <si>
    <t>Linus Digital Finance AG (DB:LDF)</t>
  </si>
  <si>
    <t>L-KONZEPT Holding AG (DB:LKB)</t>
  </si>
  <si>
    <t>Lloyd Fonds AG (XTRA:L1OA)</t>
  </si>
  <si>
    <t>Lotto24 AG (XTRA:LO24)</t>
  </si>
  <si>
    <t>LPKF Laser &amp; Electronics AG (XTRA:LPK)</t>
  </si>
  <si>
    <t>LS Invest AG (DB:IFA)</t>
  </si>
  <si>
    <t>LS telcom AG (XTRA:LSX)</t>
  </si>
  <si>
    <t>LUDWIG BECK am Rathauseck - Textilhaus Feldmeier AG (XTRA:ECK)</t>
  </si>
  <si>
    <t>Lumaland AG</t>
  </si>
  <si>
    <t>m+s Elektronik AG (DB:MUS)</t>
  </si>
  <si>
    <t>M1 Kliniken AG (XTRA:M12)</t>
  </si>
  <si>
    <t>MagForce AG (XTRA:MF6)</t>
  </si>
  <si>
    <t>MagnaMedia Verlag Aktiengesellschaft</t>
  </si>
  <si>
    <t>Maier + Partner AG</t>
  </si>
  <si>
    <t>Mainova AG (DB:MNV6)</t>
  </si>
  <si>
    <t>Mainz Biomed B.V. (NASDAQCM:MYNZ)</t>
  </si>
  <si>
    <t>Manz AG (XTRA:M5Z)</t>
  </si>
  <si>
    <t>Marley Spoon AG (ASX:MMM)</t>
  </si>
  <si>
    <t>MARNA Beteiligungen AG (DB:M5S)</t>
  </si>
  <si>
    <t>Maschinenfabrik Berthold Hermle AG (DB:MBH3)</t>
  </si>
  <si>
    <t>Masterflex SE (XTRA:MZX)</t>
  </si>
  <si>
    <t>Maternus-Kliniken Aktiengesellschaft (XTRA:MAK)</t>
  </si>
  <si>
    <t>Matica Technologies AG (HMSE:MT3)</t>
  </si>
  <si>
    <t>MAX Automation SE (XTRA:MXHN)</t>
  </si>
  <si>
    <t>MBB SE (XTRA:MBB)</t>
  </si>
  <si>
    <t>McKesson Europe AG (HMSE:CLS1)</t>
  </si>
  <si>
    <t>MEDICLIN Aktiengesellschaft (XTRA:MED)</t>
  </si>
  <si>
    <t>Medigene AG (XTRA:MDG1)</t>
  </si>
  <si>
    <t>MediNavi AG (HMSE:MDQ)</t>
  </si>
  <si>
    <t>Medion AG (XTRA:MDN)</t>
  </si>
  <si>
    <t>Medios AG</t>
  </si>
  <si>
    <t>Medios AG (XTRA:ILM1)</t>
  </si>
  <si>
    <t>MEDIQON Group AG (XTRA:MCE)</t>
  </si>
  <si>
    <t>medondo holding AG (DB:AMI)</t>
  </si>
  <si>
    <t>Mendarion SE (DUSE:MDV)</t>
  </si>
  <si>
    <t>Mensch und Maschine Software SE (XTRA:MUM)</t>
  </si>
  <si>
    <t>Mercedes-Benz Group AG (XTRA:MBG)</t>
  </si>
  <si>
    <t>MERCK Kommanditgesellschaft auf Aktien (XTRA:MRK)</t>
  </si>
  <si>
    <t>Merkur PrivatBank KgaA (XTRA:MBK)</t>
  </si>
  <si>
    <t>Meta Wolf AG (DB:WOLF)</t>
  </si>
  <si>
    <t>Meto AG</t>
  </si>
  <si>
    <t>Metro AG (XTRA:B4B)</t>
  </si>
  <si>
    <t>MeVis Medical Solutions AG (XTRA:M3V)</t>
  </si>
  <si>
    <t>MHP Hotel AG (MUN:CDZ0)</t>
  </si>
  <si>
    <t>Mic AG</t>
  </si>
  <si>
    <t>Mineralbrunnen Überkingen-Teinach GmbH &amp; Co. KGaA (DB:MUT)</t>
  </si>
  <si>
    <t>Ming Le Sports AG (DB:ML2)</t>
  </si>
  <si>
    <t>Mister Spex SE (DB:MRX)</t>
  </si>
  <si>
    <t>MLP SE (XTRA:MLP)</t>
  </si>
  <si>
    <t>Mobilcom AG</t>
  </si>
  <si>
    <t>Mobotix AG (XTRA:MBQ)</t>
  </si>
  <si>
    <t>MorphoSys AG (XTRA:MOR)</t>
  </si>
  <si>
    <t>Mountain Alliance AG (XTRA:ECF)</t>
  </si>
  <si>
    <t>MPC Münchmeyer Petersen Capital AG (XTRA:MPCK)</t>
  </si>
  <si>
    <t>MPH Health Care AG (DB:93M1)</t>
  </si>
  <si>
    <t>MS Industrie AG (XTRA:MSAG)</t>
  </si>
  <si>
    <t>MSE Verwaltungs GmbH</t>
  </si>
  <si>
    <t>msg life ag (HMSE:MSGL)</t>
  </si>
  <si>
    <t>MSH International Services AG</t>
  </si>
  <si>
    <t>MTU Aero Engines AG (XTRA:MTX)</t>
  </si>
  <si>
    <t>Muehlhan AG (XTRA:M4N)</t>
  </si>
  <si>
    <t>Mühlbauer Holding AG (XTRA:MUB)</t>
  </si>
  <si>
    <t>Müller - Die lila Logistik AG (XTRA:MLL)</t>
  </si>
  <si>
    <t>Münchener Rückversicherungs-Gesellschaft Aktiengesellschaft in München (XTRA:MUV2)</t>
  </si>
  <si>
    <t>Münchener Tierpark Hellabrunn AG (MUN:MTP)</t>
  </si>
  <si>
    <t>Murphy &amp; Spitz Green Capital Aktiengesellschaft (DUSE:6MP)</t>
  </si>
  <si>
    <t>Mutares SE &amp; Co. KGaA (XTRA:MUX)</t>
  </si>
  <si>
    <t>mVISE AG (XTRA:C1V)</t>
  </si>
  <si>
    <t>MVV Energie AG (XTRA:MVV1)</t>
  </si>
  <si>
    <t>mwb fairtrade Wertpapierhandelsbank AG (XTRA:MWB)</t>
  </si>
  <si>
    <t>Mynaric AG (XTRA:M0YN)</t>
  </si>
  <si>
    <t>MYT Netherlands Parent B.V. (NYSE:MYTE)</t>
  </si>
  <si>
    <t>NABAG Anlage- Und Beteiligungs AG (HMSE:NAB)</t>
  </si>
  <si>
    <t>Nabaltec AG (XTRA:NTG)</t>
  </si>
  <si>
    <t>Nagarro SE (DB:NA9)</t>
  </si>
  <si>
    <t>NAK Stoffe AG (HMSE:NAK)</t>
  </si>
  <si>
    <t>NanoFocus AG (BST:N2F0)</t>
  </si>
  <si>
    <t>Nanogate AG (XTRA:N7G)</t>
  </si>
  <si>
    <t>NanoRepro AG (XTRA:NN6)</t>
  </si>
  <si>
    <t>National Graphite Corp. (OTCPK:NGRC)</t>
  </si>
  <si>
    <t>Nebelhornbahn-Aktiengesellschaft (MUN:NHB0)</t>
  </si>
  <si>
    <t>Nemetschek SE (XTRA:NEM)</t>
  </si>
  <si>
    <t>Neschen AG (DB:NSN)</t>
  </si>
  <si>
    <t>Net-Digital AG (XTRA:VRL)</t>
  </si>
  <si>
    <t>Netfonds AG (DB:NF4)</t>
  </si>
  <si>
    <t>Neuhof Textil-Holding Aktiengesellschaft (MUN:SPN)</t>
  </si>
  <si>
    <t>New Work SE (XTRA:NWO)</t>
  </si>
  <si>
    <t>NeXR Technologies SE (XTRA:NXR)</t>
  </si>
  <si>
    <t>Nexus AG (XTRA:NXU)</t>
  </si>
  <si>
    <t>NFON AG (XTRA:NFN)</t>
  </si>
  <si>
    <t>niiio finance group AG (XTRA:NIIN)</t>
  </si>
  <si>
    <t>Noratis AG (XTRA:NUVA)</t>
  </si>
  <si>
    <t>NorCom Information Technology GmbH &amp; Co. KGaA (XTRA:NC5A)</t>
  </si>
  <si>
    <t>Nordex SE (XTRA:NDX1)</t>
  </si>
  <si>
    <t>Nordwest Handel AG (DB:NWX)</t>
  </si>
  <si>
    <t>NORMA Group SE (XTRA:NOEJ)</t>
  </si>
  <si>
    <t>Northern Data AG (DB:NB2)</t>
  </si>
  <si>
    <t>Novetum AG (DUSE:5NB)</t>
  </si>
  <si>
    <t>NSI Asset AG (DB:VMR1)</t>
  </si>
  <si>
    <t>Nucletron Electronic Aktiengesellschaft (DB:NUC)</t>
  </si>
  <si>
    <t>Nukleus Capital AG</t>
  </si>
  <si>
    <t>NÜRNBERGER Beteiligungs-AG (XTRA:NBG6)</t>
  </si>
  <si>
    <t>Nynomic AG (XTRA:M7U)</t>
  </si>
  <si>
    <t>Oberstdorfer Bergbahn AG (MUN:KVO)</t>
  </si>
  <si>
    <t>OHB SE (XTRA:OHB)</t>
  </si>
  <si>
    <t>ÖKOWORLD AG (XTRA:VVV3)</t>
  </si>
  <si>
    <t>Onoff AG (DB:2QU)</t>
  </si>
  <si>
    <t>ORBIS AG (XTRA:OBS)</t>
  </si>
  <si>
    <t>OSRAM Licht AG (HMSE:OSR)</t>
  </si>
  <si>
    <t>OTI Greentech AG (DUSE:NSAK)</t>
  </si>
  <si>
    <t>OTRS AG (DB:TR9)</t>
  </si>
  <si>
    <t>OVB Holding AG (XTRA:O4B)</t>
  </si>
  <si>
    <t>Overtech Corp.</t>
  </si>
  <si>
    <t>Paion AG (XTRA:PA8)</t>
  </si>
  <si>
    <t>Palatium Real Estate AG (HMSE:VVX)</t>
  </si>
  <si>
    <t>Palgon AG (DUSE:3D6)</t>
  </si>
  <si>
    <t>Panamax AG (DB:ICP)</t>
  </si>
  <si>
    <t>Pantaflix AG (XTRA:PAL)</t>
  </si>
  <si>
    <t>paragon GmbH &amp; Co. KGaA (XTRA:PGN)</t>
  </si>
  <si>
    <t>Park &amp; Bellheimer AG (DB:PKB)</t>
  </si>
  <si>
    <t>PATRIZIA SE (XTRA:PAT)</t>
  </si>
  <si>
    <t>Paul Hartmann AG (DB:PHH2)</t>
  </si>
  <si>
    <t>Payom Solar AG</t>
  </si>
  <si>
    <t>Pearl Gold AG (DB:02P)</t>
  </si>
  <si>
    <t>PEH Wertpapier AG (DB:PEH)</t>
  </si>
  <si>
    <t>Performance One AG (DB:PO1)</t>
  </si>
  <si>
    <t>Pfeiffer Vacuum Technology AG (XTRA:PFV)</t>
  </si>
  <si>
    <t>pferdewetten.de AG (XTRA:EMH)</t>
  </si>
  <si>
    <t>Pflege.Digitalisierung Invest Ag (DUSE:Y59)</t>
  </si>
  <si>
    <t>PharmaSGP Holding SE (XTRA:PSG)</t>
  </si>
  <si>
    <t>Philion SE (DB:PH6)</t>
  </si>
  <si>
    <t>Philipp Holzmann AG (DUSE:HOZ)</t>
  </si>
  <si>
    <t>Philomaxcap AG (DB:HBD1)</t>
  </si>
  <si>
    <t>Phoenix Solar Aktiengesellschaft (HMSE:PS4)</t>
  </si>
  <si>
    <t>Pilkington Deutschland AG (HMSE:FDD)</t>
  </si>
  <si>
    <t>Pinacle Enterprise, Inc.</t>
  </si>
  <si>
    <t>Pittler Maschinenfabrik AG (DB:PIT)</t>
  </si>
  <si>
    <t>Plan Optik AG (XTRA:P4O)</t>
  </si>
  <si>
    <t>Planet Home Investment AG (BST:ILK1)</t>
  </si>
  <si>
    <t>PlasmaSelect AG</t>
  </si>
  <si>
    <t>plenum AG (DB:PLEK)</t>
  </si>
  <si>
    <t>PNE AG (XTRA:PNE3)</t>
  </si>
  <si>
    <t>Porsche Automobil Holding SE (DB:PAH3)</t>
  </si>
  <si>
    <t>PREOS Global Office Real Estate &amp; Technology AG (XTRA:PAG)</t>
  </si>
  <si>
    <t>PreussenElektra Aktiengesellschaft</t>
  </si>
  <si>
    <t>Primag AG (DB:P9R)</t>
  </si>
  <si>
    <t>PRO DV AG (XTRA:PDA)</t>
  </si>
  <si>
    <t>ProCredit Holding AG &amp; Co. KGaA (XTRA:PCZ)</t>
  </si>
  <si>
    <t>Progress-Werk Oberkirch AG (XTRA:PWO)</t>
  </si>
  <si>
    <t>ProSiebenSat.1 Media SE (XTRA:PSM)</t>
  </si>
  <si>
    <t>PSI Software AG (XTRA:PSAN)</t>
  </si>
  <si>
    <t>Publity AG (XTRA:PBY)</t>
  </si>
  <si>
    <t>PULSION Medical Systems SE (MUN:PUS)</t>
  </si>
  <si>
    <t>PUMA SE (XTRA:PUM)</t>
  </si>
  <si>
    <t>PVA TePla AG (XTRA:TPE)</t>
  </si>
  <si>
    <t>Pyramid AG (XTRA:M3BK)</t>
  </si>
  <si>
    <t>Pyrum Innovations AG (OB:PYRUM)</t>
  </si>
  <si>
    <t>q.beyond AG (XTRA:QBY)</t>
  </si>
  <si>
    <t>Q2M Managementberatung AG (HMSE:QBI)</t>
  </si>
  <si>
    <t>Q-Soft Verwaltungs AG (BST:QS6A)</t>
  </si>
  <si>
    <t>Quirin Privatbank AG (XTRA:QB7)</t>
  </si>
  <si>
    <t>R. STAHL AG (XTRA:RSL2)</t>
  </si>
  <si>
    <t>RATIONAL Aktiengesellschaft (XTRA:RAA)</t>
  </si>
  <si>
    <t>RCM Beteiligungs AG (XTRA:RCMN)</t>
  </si>
  <si>
    <t>Readcrest Capital AG (DB:EXJ)</t>
  </si>
  <si>
    <t>RealTech AG (XTRA:RTC)</t>
  </si>
  <si>
    <t>Refugium Holding AG</t>
  </si>
  <si>
    <t>Regenbogen AG (DB:RGB)</t>
  </si>
  <si>
    <t>Rheinboden Hypothekenbank AG</t>
  </si>
  <si>
    <t>Rheinische Hypothekenbank</t>
  </si>
  <si>
    <t>RheinLand Holding AG (DUSE:RLV)</t>
  </si>
  <si>
    <t>Rheinmetall AG (XTRA:RHM)</t>
  </si>
  <si>
    <t>RHÖN-KLINIKUM Aktiengesellschaft (XTRA:RHK)</t>
  </si>
  <si>
    <t>Ringmetall SE (XTRA:HP3A)</t>
  </si>
  <si>
    <t>RM Rheiner Management AG (DUSE:RMO)</t>
  </si>
  <si>
    <t>Rocket Internet SE (HMSE:RKET)</t>
  </si>
  <si>
    <t>ROY Asset Holding SE (XTRA:RY8)</t>
  </si>
  <si>
    <t>Rubean AG (DB:R1B)</t>
  </si>
  <si>
    <t>Rücker Immobilien Portfolio AG (HMSE:QOU)</t>
  </si>
  <si>
    <t>RWE Aktiengesellschaft (XTRA:RWE)</t>
  </si>
  <si>
    <t>SAF-Holland SE (XTRA:SFQ)</t>
  </si>
  <si>
    <t>Salzgitter AG (XTRA:SZG)</t>
  </si>
  <si>
    <t>Sangui Biotech International, Inc. (HMSE:SBH)</t>
  </si>
  <si>
    <t>SAP SE (XTRA:SAP)</t>
  </si>
  <si>
    <t>Sartorius Aktiengesellschaft (XTRA:SRT3)</t>
  </si>
  <si>
    <t>SBF AG (DB:CY1K)</t>
  </si>
  <si>
    <t>Schaeffler AG (XTRA:SHA)</t>
  </si>
  <si>
    <t>Schaltbau Holding AG (HMSE:SLT)</t>
  </si>
  <si>
    <t>Scherzer &amp; Co. AG (XTRA:PZS)</t>
  </si>
  <si>
    <t>Schloss Wachenheim AG (XTRA:SWA)</t>
  </si>
  <si>
    <t>Schulte-Schlagbaum AG (DUSE:SSS)</t>
  </si>
  <si>
    <t>SCHUMAG Aktiengesellschaft (DB:SCM)</t>
  </si>
  <si>
    <t>Schwabenverlag AG (BST:SBV)</t>
  </si>
  <si>
    <t>Schwälbchen Molkerei Jakob Berz AG (DB:SMB)</t>
  </si>
  <si>
    <t>Schweizer Electronic AG (XTRA:SCE)</t>
  </si>
  <si>
    <t>SCI AG (HMSE:SCI)</t>
  </si>
  <si>
    <t>Scout24 SE (XTRA:G24)</t>
  </si>
  <si>
    <t>sdm SE (DB:75S)</t>
  </si>
  <si>
    <t>Secanda AG (DB:SC8)</t>
  </si>
  <si>
    <t>secunet Security Networks Aktiengesellschaft (XTRA:YSN)</t>
  </si>
  <si>
    <t>Securize IT Solutions AG (MUN:M14K)</t>
  </si>
  <si>
    <t>Sedlmayr Grund und Immobilien AG (DB:SPB)</t>
  </si>
  <si>
    <t>Sektkellerei J.Oppmann AG (MUN:1SK)</t>
  </si>
  <si>
    <t>Senator Entertainment AG</t>
  </si>
  <si>
    <t>Serviceware SE (XTRA:SJJ)</t>
  </si>
  <si>
    <t>Seven Principles AG (XTRA:T3T1)</t>
  </si>
  <si>
    <t>SFC Energy AG (XTRA:F3C)</t>
  </si>
  <si>
    <t>SGL Carbon SE (XTRA:SGL)</t>
  </si>
  <si>
    <t>SGT German Private Equity GmbH &amp; Co. KGaA</t>
  </si>
  <si>
    <t>SGT German Private Equity GmbH &amp; Co. KGaA (XTRA:SGF)</t>
  </si>
  <si>
    <t>SGZ-Bank Suedwestdeutsche Genossenschafts-Zentralbank AG</t>
  </si>
  <si>
    <t>Shareholder Value Beteiligungen AG (XTRA:SVE)</t>
  </si>
  <si>
    <t>SHS VIVEON AG (XTRA:SHWK)</t>
  </si>
  <si>
    <t>SHW AG (HMSE:SW10)</t>
  </si>
  <si>
    <t>Siemens Aktiengesellschaft (XTRA:SIE)</t>
  </si>
  <si>
    <t>Siemens Energy AG (XTRA:ENR)</t>
  </si>
  <si>
    <t>Siemens Healthineers AG (XTRA:SHL)</t>
  </si>
  <si>
    <t>SIGNA Sports United N.V. (NYSE:SSU)</t>
  </si>
  <si>
    <t>Siltronic AG (XTRA:WAF)</t>
  </si>
  <si>
    <t>SIMONA Aktiengesellschaft (DB:SIM0)</t>
  </si>
  <si>
    <t>Singulus Technologies AG (XTRA:SNG)</t>
  </si>
  <si>
    <t>Sino AG (DB:XTP)</t>
  </si>
  <si>
    <t>Sino-German United AG (DB:SGU)</t>
  </si>
  <si>
    <t>Sixt SE (XTRA:SIX2)</t>
  </si>
  <si>
    <t>SKW Trostberg AG</t>
  </si>
  <si>
    <t>Sleepz AG (XTRA:BTBB)</t>
  </si>
  <si>
    <t>SLM Solutions Group AG (XTRA:AM3D)</t>
  </si>
  <si>
    <t>SLOMAN NEPTUN Schiffahrts-Aktiengesellschaft (HMSE:NEP)</t>
  </si>
  <si>
    <t>SM Wirtschaftsberatungs AG (XTRA:SMWN)</t>
  </si>
  <si>
    <t>SMA Solar Technology AG (XTRA:S92)</t>
  </si>
  <si>
    <t>Smart Equity AG (HMSE:SE3)</t>
  </si>
  <si>
    <t>Smart Grids AG (HMSE:BGZ)</t>
  </si>
  <si>
    <t>Smartbroker Holding AG (XTRA:SB1)</t>
  </si>
  <si>
    <t>SMT Scharf AG (XTRA:S4AA)</t>
  </si>
  <si>
    <t>Snowbird AG (DB:8S9)</t>
  </si>
  <si>
    <t>SNP Schneider-Neureither &amp; Partner SE (XTRA:SHF)</t>
  </si>
  <si>
    <t>Softing AG (XTRA:SYT)</t>
  </si>
  <si>
    <t>Softline AG (XTRA:SFD1)</t>
  </si>
  <si>
    <t>Softmatic AG</t>
  </si>
  <si>
    <t>Software Aktiengesellschaft (XTRA:SOW)</t>
  </si>
  <si>
    <t>Solar-Fabrik Aktiengesellschaft (DB:SFX)</t>
  </si>
  <si>
    <t>SolarWorld Aktiengesellschaft (DB:SWVK)</t>
  </si>
  <si>
    <t>Solutiance AG</t>
  </si>
  <si>
    <t>Sono Group N.V. (NASDAQGM:SEV)</t>
  </si>
  <si>
    <t>Spac Three AG (DUSE:9MO)</t>
  </si>
  <si>
    <t>Spac Two Ag (DUSE:5KN)</t>
  </si>
  <si>
    <t>Spark Networks SE (NASDAQCM:LOV)</t>
  </si>
  <si>
    <t>Sparta AG (DB:SPT6)</t>
  </si>
  <si>
    <t>Spielvereinigung Unterhaching Fußball GmbH &amp; Co. KGaA (XTRA:S6P)</t>
  </si>
  <si>
    <t>Splendid Medien AG (XTRA:SPM)</t>
  </si>
  <si>
    <t>SPOBAG AG (DB:SBE)</t>
  </si>
  <si>
    <t>Sporttotal AG (XTRA:WIG1)</t>
  </si>
  <si>
    <t>SPV Edelmetalle AG, Prior to Change in Line of Business</t>
  </si>
  <si>
    <t>Stahlwerke Peine Salzgitter AG, prior to merger with Preussagstahl AG</t>
  </si>
  <si>
    <t>StarDSL AG (DB:IKHK)</t>
  </si>
  <si>
    <t>STEICO SE (XTRA:ST5)</t>
  </si>
  <si>
    <t>Stemmer Imaging AG (XTRA:S9I)</t>
  </si>
  <si>
    <t>Stern Immobilien AG (MUN:SY5N)</t>
  </si>
  <si>
    <t>STINAG Stuttgart Invest AG (DB:STG)</t>
  </si>
  <si>
    <t>Sto SE &amp; Co. KGaA (XTRA:STO3)</t>
  </si>
  <si>
    <t>Stock3 AG (MUN:BOG)</t>
  </si>
  <si>
    <t>Stratec SE (XTRA:SBS)</t>
  </si>
  <si>
    <t>Strategie Kapital AG (DUSE:S14)</t>
  </si>
  <si>
    <t>Ströer SE &amp; Co. KGaA (XTRA:SAX)</t>
  </si>
  <si>
    <t>STS Group AG (XTRA:SF3)</t>
  </si>
  <si>
    <t>Südwestdeutsche Salzwerke AG (DB:SSH)</t>
  </si>
  <si>
    <t>Südzucker AG (XTRA:SZU)</t>
  </si>
  <si>
    <t>Superior Industries Europe AG (HMSE:UWH)</t>
  </si>
  <si>
    <t>Surteco Group SE (XTRA:SUR)</t>
  </si>
  <si>
    <t>SÜSS MicroTec SE (XTRA:SMHN)</t>
  </si>
  <si>
    <t>Sygnis Pharma AG</t>
  </si>
  <si>
    <t>Symrise AG (XTRA:SY1)</t>
  </si>
  <si>
    <t>SynBiotic SE (DUSE:SBX)</t>
  </si>
  <si>
    <t>SYNLAB AG (DB:SYAB)</t>
  </si>
  <si>
    <t>Systematics AG</t>
  </si>
  <si>
    <t>SYZYGY AG (XTRA:SYZ)</t>
  </si>
  <si>
    <t>TAG Colonia-Immobilien AG (HMSE:KBU)</t>
  </si>
  <si>
    <t>TAG Immobilien AG (XTRA:TEG)</t>
  </si>
  <si>
    <t>TAKKT AG (XTRA:TTK)</t>
  </si>
  <si>
    <t>Talanx AG (XTRA:TLX)</t>
  </si>
  <si>
    <t>TC Unterhaltungselektronik AG (DB:TCU)</t>
  </si>
  <si>
    <t>TeamViewer AG (XTRA:TMV)</t>
  </si>
  <si>
    <t>technotrans SE (XTRA:TTR1)</t>
  </si>
  <si>
    <t>TelDaFax, AG</t>
  </si>
  <si>
    <t>Tele Columbus AG (HMSE:TC1)</t>
  </si>
  <si>
    <t>Telefónica Deutschland Holding AG (XTRA:O2D)</t>
  </si>
  <si>
    <t>TELES AG Informationstechnologien (XTRA:TLIK)</t>
  </si>
  <si>
    <t>Telesens KSCL AG</t>
  </si>
  <si>
    <t>Teleservice Holding AG (MUN:TH51)</t>
  </si>
  <si>
    <t>TePla AG</t>
  </si>
  <si>
    <t>Terentius Se</t>
  </si>
  <si>
    <t>The Grounds Real Estate Development AG (XTRA:AMMN)</t>
  </si>
  <si>
    <t>The NAGA Group AG (XTRA:N4G)</t>
  </si>
  <si>
    <t>The New Meat Company AG (DUSE:9AUA)</t>
  </si>
  <si>
    <t>The Social Chain AG (DB:PU11)</t>
  </si>
  <si>
    <t>Thyssen Industrie AG</t>
  </si>
  <si>
    <t>Thyssen Stahl AG</t>
  </si>
  <si>
    <t>thyssenkrupp AG (XTRA:TKA)</t>
  </si>
  <si>
    <t>tick Trading Software AG (DB:TBX)</t>
  </si>
  <si>
    <t>Tio Tech A (NASDAQCM:TIOA)</t>
  </si>
  <si>
    <t>Tion Renewables AG (XTRA:PRY)</t>
  </si>
  <si>
    <t>tiscon AG (DB:TIS)</t>
  </si>
  <si>
    <t>TLG Immobilien AG (HMSE:TLG)</t>
  </si>
  <si>
    <t>TME Pharma N.V. (ENXTPA:ALTME)</t>
  </si>
  <si>
    <t>tokentus investment AG (XTRA:14D)</t>
  </si>
  <si>
    <t>Tom Tailor Holding SE (LSE:0MMJ)</t>
  </si>
  <si>
    <t>Tomorrow Internet AG</t>
  </si>
  <si>
    <t>tonies SE (DB:TNIE)</t>
  </si>
  <si>
    <t>Tonkens Agrar AG (XTRA:GTK)</t>
  </si>
  <si>
    <t>Trade &amp; Value AG (HMSE:TAV)</t>
  </si>
  <si>
    <t>Tradegate AG Wertpapierhandelsbank (DB:T2G)</t>
  </si>
  <si>
    <t>Traton SE (XTRA:8TRA)</t>
  </si>
  <si>
    <t>Traumhaus AG (XTRA:TRU)</t>
  </si>
  <si>
    <t>Trinkaus Securities ZWEI Gmbh Co.KgAA</t>
  </si>
  <si>
    <t>trivago N.V. (NASDAQGS:TRVG)</t>
  </si>
  <si>
    <t>TTL Beteiligungs- und Grundbesitz-AG (XTRA:TTO)</t>
  </si>
  <si>
    <t>TubeSolar AG (DUSE:9TS)</t>
  </si>
  <si>
    <t>TUI AG (XTRA:TUI1)</t>
  </si>
  <si>
    <t>Turbon AG (DB:TUR)</t>
  </si>
  <si>
    <t>U.C.A. Aktiengesellschaft (DB:UCA1)</t>
  </si>
  <si>
    <t>UET United Electronic Technology AG (XTRA:CFC)</t>
  </si>
  <si>
    <t>UMT United Mobility Technology AG (XTRA:UMDK)</t>
  </si>
  <si>
    <t>UmweltBank AG (XTRA:UBK)</t>
  </si>
  <si>
    <t>UniDevice AG (XTRA:UDC)</t>
  </si>
  <si>
    <t>Uniper SE (XTRA:UN01)</t>
  </si>
  <si>
    <t>United Internet AG (XTRA:UTDI)</t>
  </si>
  <si>
    <t>United Power Technology AG (DB:UP7)</t>
  </si>
  <si>
    <t>United Visions Entertainment AG</t>
  </si>
  <si>
    <t>UNITEDLABELS Aktiengesellschaft (XTRA:ULC)</t>
  </si>
  <si>
    <t>ÜSTRA Hannoversche Verkehrsbetriebe Aktiengesellschaft (DB:HVB)</t>
  </si>
  <si>
    <t>USU Software AG (XTRA:OSP2)</t>
  </si>
  <si>
    <t>Uzin Utz AG (XTRA:UZU)</t>
  </si>
  <si>
    <t>Valora Effekten Handel AG (DB:VEH)</t>
  </si>
  <si>
    <t>Valuechain Se (DUSE:VCH)</t>
  </si>
  <si>
    <t>Vameva SE (DUSE:5OZ)</t>
  </si>
  <si>
    <t>Vantage Towers AG (DB:VTWR)</t>
  </si>
  <si>
    <t>Vapiano SE (DB:VAO)</t>
  </si>
  <si>
    <t>va-Q-tec AG (XTRA:VQT)</t>
  </si>
  <si>
    <t>Varengold Bank AG (XTRA:VG8)</t>
  </si>
  <si>
    <t>Varta AG (XTRA:VAR1)</t>
  </si>
  <si>
    <t>VAW Aluminium AG (Germany Fed. Rep.)</t>
  </si>
  <si>
    <t>VDN Vereinigte Deutsche Nickel-Werke AG (DB:VDN)</t>
  </si>
  <si>
    <t>Vectron Systems AG (XTRA:V3S)</t>
  </si>
  <si>
    <t>Veganz Group AG (XTRA:VEZ)</t>
  </si>
  <si>
    <t>Venturio SE (DUSE:3YO)</t>
  </si>
  <si>
    <t>Verallia Deutschland AG (DB:OLG)</t>
  </si>
  <si>
    <t>VERBIO Vereinigte BioEnergie AG (XTRA:VBK)</t>
  </si>
  <si>
    <t>Vereinigte Filzfabriken AG (BST:VFF)</t>
  </si>
  <si>
    <t>Vereins-und Westbank AG</t>
  </si>
  <si>
    <t>Verianos SE (XTRA:VROS)</t>
  </si>
  <si>
    <t>VEW AG</t>
  </si>
  <si>
    <t>VIA optronics AG (NYSE:VIAO)</t>
  </si>
  <si>
    <t>VIAG AG (Germany)</t>
  </si>
  <si>
    <t>VIB Vermögen AG (XTRA:VIH1)</t>
  </si>
  <si>
    <t>Villeroy &amp; Boch AG (XTRA:VIB3)</t>
  </si>
  <si>
    <t>Viscom AG (XTRA:V6C)</t>
  </si>
  <si>
    <t>VITA 34 AG (XTRA:V3V)</t>
  </si>
  <si>
    <t>Vitesco Technologies Group Aktiengesellschaft (XTRA:VTSC)</t>
  </si>
  <si>
    <t>Vivanco Gruppe AG (DB:VG0K)</t>
  </si>
  <si>
    <t>Vivoryon Therapeutics N.V. (ENXTAM:VVY)</t>
  </si>
  <si>
    <t>Volkswagen AG (XTRA:VOW3)</t>
  </si>
  <si>
    <t>Voltabox AG (DB:VBX)</t>
  </si>
  <si>
    <t>Vonovia SE (XTRA:VNA)</t>
  </si>
  <si>
    <t>Voquz Labs AG (WBAG:VQLA)</t>
  </si>
  <si>
    <t>Vossloh AG (XTRA:VOS)</t>
  </si>
  <si>
    <t>voxeljet AG (NASDAQCM:VJET)</t>
  </si>
  <si>
    <t>vPE WertpapierhandelsBank AG (DB:P0E)</t>
  </si>
  <si>
    <t>Vtion Wireless Technology AG (HMSE:V33)</t>
  </si>
  <si>
    <t>Wacker Chemie AG (XTRA:WCH)</t>
  </si>
  <si>
    <t>Wacker Neuson SE (XTRA:WAC)</t>
  </si>
  <si>
    <t>WASGAU Produktions &amp; Handels AG (DB:MSH)</t>
  </si>
  <si>
    <t>WashTec AG (XTRA:WSU)</t>
  </si>
  <si>
    <t>WCM Beteiligungs- und Grundbesitz-AG (XTRA:WCMK)</t>
  </si>
  <si>
    <t>Webac Holding AG (DB:RKB)</t>
  </si>
  <si>
    <t>Weng Fine Art AG (DB:WFA)</t>
  </si>
  <si>
    <t>Westag AG (DB:WUG)</t>
  </si>
  <si>
    <t>Westwing Group SE (XTRA:WEW)</t>
  </si>
  <si>
    <t>WET Automotive Systems AG</t>
  </si>
  <si>
    <t>Wild Bunch AG (DB:WBAH)</t>
  </si>
  <si>
    <t>windeln.de SE (XTRA:WDL1)</t>
  </si>
  <si>
    <t>Wirecard AG (HMSE:WDI)</t>
  </si>
  <si>
    <t>WR Wohnraum AG (MUN:88D)</t>
  </si>
  <si>
    <t>Wurttembergische Leinenindustrie AG</t>
  </si>
  <si>
    <t>Wüstenrot &amp; Württembergische AG (XTRA:WUW)</t>
  </si>
  <si>
    <t>YMOS AG (DB:YMO)</t>
  </si>
  <si>
    <t>YOC AG (XTRA:YOC)</t>
  </si>
  <si>
    <t>Your Family Entertainment AG (DB:RTV)</t>
  </si>
  <si>
    <t>Zalando SE (XTRA:ZAL)</t>
  </si>
  <si>
    <t>Zapf Creation AG (MUN:ZPF)</t>
  </si>
  <si>
    <t>ZEAL Network SE (XTRA:TIMA)</t>
  </si>
  <si>
    <t>ZhongDe Waste Technology AG (DB:ZEF)</t>
  </si>
  <si>
    <t>zooplus SE (HMSE:ZO1)</t>
  </si>
  <si>
    <t>FQ42021</t>
  </si>
  <si>
    <t>FQ32021</t>
  </si>
  <si>
    <t>FQ22021</t>
  </si>
  <si>
    <t>FQ12021</t>
  </si>
  <si>
    <t>FQ42020</t>
  </si>
  <si>
    <t>FQ32020</t>
  </si>
  <si>
    <t>FQ22020</t>
  </si>
  <si>
    <t>FQ12020</t>
  </si>
  <si>
    <t>Public Company</t>
  </si>
  <si>
    <t>Europe</t>
  </si>
  <si>
    <t>1U1</t>
  </si>
  <si>
    <t>Germany</t>
  </si>
  <si>
    <t>TGT</t>
  </si>
  <si>
    <t>123F</t>
  </si>
  <si>
    <t>2GB</t>
  </si>
  <si>
    <t>2INV</t>
  </si>
  <si>
    <t>UUU</t>
  </si>
  <si>
    <t>VSCA</t>
  </si>
  <si>
    <t>HRPK</t>
  </si>
  <si>
    <t>AAA</t>
  </si>
  <si>
    <t>ACWN</t>
  </si>
  <si>
    <t>AAQ1</t>
  </si>
  <si>
    <t>ARL</t>
  </si>
  <si>
    <t>AB9</t>
  </si>
  <si>
    <t>YOU</t>
  </si>
  <si>
    <t>A4Y</t>
  </si>
  <si>
    <t>AQP1</t>
  </si>
  <si>
    <t>NXI</t>
  </si>
  <si>
    <t>APM</t>
  </si>
  <si>
    <t>ADC</t>
  </si>
  <si>
    <t>ADN1</t>
  </si>
  <si>
    <t>ADS</t>
  </si>
  <si>
    <t>ADL</t>
  </si>
  <si>
    <t>OEL</t>
  </si>
  <si>
    <t>ABT</t>
  </si>
  <si>
    <t>BWQ</t>
  </si>
  <si>
    <t>AFMD</t>
  </si>
  <si>
    <t>CHIA</t>
  </si>
  <si>
    <t>AU2</t>
  </si>
  <si>
    <t>AGR</t>
  </si>
  <si>
    <t>AAH</t>
  </si>
  <si>
    <t>3SQ1</t>
  </si>
  <si>
    <t>EBE</t>
  </si>
  <si>
    <t>AB1</t>
  </si>
  <si>
    <t>AIXA</t>
  </si>
  <si>
    <t>NMI</t>
  </si>
  <si>
    <t>ABA</t>
  </si>
  <si>
    <t>ALG</t>
  </si>
  <si>
    <t>EBGK</t>
  </si>
  <si>
    <t>ALX</t>
  </si>
  <si>
    <t>A1OS</t>
  </si>
  <si>
    <t>LNSX</t>
  </si>
  <si>
    <t>ALB</t>
  </si>
  <si>
    <t>AEIN</t>
  </si>
  <si>
    <t>ALV</t>
  </si>
  <si>
    <t>AFRM.F</t>
  </si>
  <si>
    <t>AOX</t>
  </si>
  <si>
    <t>AMA1</t>
  </si>
  <si>
    <t>ACT</t>
  </si>
  <si>
    <t>AAD</t>
  </si>
  <si>
    <t>MLAAH</t>
  </si>
  <si>
    <t>A8N</t>
  </si>
  <si>
    <t>APPH</t>
  </si>
  <si>
    <t>APQ</t>
  </si>
  <si>
    <t>ARO</t>
  </si>
  <si>
    <t>ARN</t>
  </si>
  <si>
    <t>A6T</t>
  </si>
  <si>
    <t>ART</t>
  </si>
  <si>
    <t>ASKN</t>
  </si>
  <si>
    <t>ATAI</t>
  </si>
  <si>
    <t>AOF</t>
  </si>
  <si>
    <t>AD1</t>
  </si>
  <si>
    <t>3IT</t>
  </si>
  <si>
    <t>AAG</t>
  </si>
  <si>
    <t>AR4</t>
  </si>
  <si>
    <t>NDA</t>
  </si>
  <si>
    <t>C900</t>
  </si>
  <si>
    <t>AG1</t>
  </si>
  <si>
    <t>AVES</t>
  </si>
  <si>
    <t>DTD2</t>
  </si>
  <si>
    <t>BWB</t>
  </si>
  <si>
    <t>AO9</t>
  </si>
  <si>
    <t>BAL</t>
  </si>
  <si>
    <t>BAS</t>
  </si>
  <si>
    <t>BSL</t>
  </si>
  <si>
    <t>BST</t>
  </si>
  <si>
    <t>B5A</t>
  </si>
  <si>
    <t>TINC</t>
  </si>
  <si>
    <t>B8A</t>
  </si>
  <si>
    <t>B9V</t>
  </si>
  <si>
    <t>BAYN</t>
  </si>
  <si>
    <t>BMW</t>
  </si>
  <si>
    <t>BYW</t>
  </si>
  <si>
    <t>BBI</t>
  </si>
  <si>
    <t>USE</t>
  </si>
  <si>
    <t>BC8</t>
  </si>
  <si>
    <t>BEI</t>
  </si>
  <si>
    <t>BENH</t>
  </si>
  <si>
    <t>BGB</t>
  </si>
  <si>
    <t>BEZ</t>
  </si>
  <si>
    <t>BFV</t>
  </si>
  <si>
    <t>BDT</t>
  </si>
  <si>
    <t>BSS</t>
  </si>
  <si>
    <t>ACX</t>
  </si>
  <si>
    <t>BI7</t>
  </si>
  <si>
    <t>B9B</t>
  </si>
  <si>
    <t>BIJ</t>
  </si>
  <si>
    <t>BIKE</t>
  </si>
  <si>
    <t>GBF</t>
  </si>
  <si>
    <t>MA10</t>
  </si>
  <si>
    <t>B8F</t>
  </si>
  <si>
    <t>BIG1</t>
  </si>
  <si>
    <t>BNTX</t>
  </si>
  <si>
    <t>BIO3</t>
  </si>
  <si>
    <t>T5O</t>
  </si>
  <si>
    <t>ADE</t>
  </si>
  <si>
    <t>B7E</t>
  </si>
  <si>
    <t>BVB</t>
  </si>
  <si>
    <t>BNN</t>
  </si>
  <si>
    <t>BLH</t>
  </si>
  <si>
    <t>BNR</t>
  </si>
  <si>
    <t>BKHT</t>
  </si>
  <si>
    <t>BRKO</t>
  </si>
  <si>
    <t>BMM</t>
  </si>
  <si>
    <t>BBR</t>
  </si>
  <si>
    <t>CABKA</t>
  </si>
  <si>
    <t>RTML</t>
  </si>
  <si>
    <t>COK</t>
  </si>
  <si>
    <t>27N</t>
  </si>
  <si>
    <t>CPX</t>
  </si>
  <si>
    <t>AFX</t>
  </si>
  <si>
    <t>CV3</t>
  </si>
  <si>
    <t>SGS</t>
  </si>
  <si>
    <t>MF8</t>
  </si>
  <si>
    <t>D2BA</t>
  </si>
  <si>
    <t>CEC</t>
  </si>
  <si>
    <t>CSH</t>
  </si>
  <si>
    <t>CNTG</t>
  </si>
  <si>
    <t>CEV</t>
  </si>
  <si>
    <t>CTNK</t>
  </si>
  <si>
    <t>OJ2</t>
  </si>
  <si>
    <t>CEK</t>
  </si>
  <si>
    <t>FU0</t>
  </si>
  <si>
    <t>CWC</t>
  </si>
  <si>
    <t>T7RA</t>
  </si>
  <si>
    <t>C3RY</t>
  </si>
  <si>
    <t>SD1</t>
  </si>
  <si>
    <t>ABO</t>
  </si>
  <si>
    <t>CAG0</t>
  </si>
  <si>
    <t>CLIQ</t>
  </si>
  <si>
    <t>U1DA</t>
  </si>
  <si>
    <t>CNW</t>
  </si>
  <si>
    <t>8HC</t>
  </si>
  <si>
    <t>COYX</t>
  </si>
  <si>
    <t>XCX</t>
  </si>
  <si>
    <t>CBK</t>
  </si>
  <si>
    <t>C0M</t>
  </si>
  <si>
    <t>COP</t>
  </si>
  <si>
    <t>5GG</t>
  </si>
  <si>
    <t>CC1</t>
  </si>
  <si>
    <t>CON</t>
  </si>
  <si>
    <t>CUU</t>
  </si>
  <si>
    <t>CORE</t>
  </si>
  <si>
    <t>1COV</t>
  </si>
  <si>
    <t>CPU2</t>
  </si>
  <si>
    <t>CRZK</t>
  </si>
  <si>
    <t>CSQ</t>
  </si>
  <si>
    <t>CE2</t>
  </si>
  <si>
    <t>EVD</t>
  </si>
  <si>
    <t>CURK</t>
  </si>
  <si>
    <t>CVAC</t>
  </si>
  <si>
    <t>CYR</t>
  </si>
  <si>
    <t>DTG</t>
  </si>
  <si>
    <t>4DS</t>
  </si>
  <si>
    <t>7V0</t>
  </si>
  <si>
    <t>DAM</t>
  </si>
  <si>
    <t>D6H</t>
  </si>
  <si>
    <t>DAR</t>
  </si>
  <si>
    <t>DCIK</t>
  </si>
  <si>
    <t>DRJ</t>
  </si>
  <si>
    <t>LOU</t>
  </si>
  <si>
    <t>DEF</t>
  </si>
  <si>
    <t>DLX</t>
  </si>
  <si>
    <t>DHER</t>
  </si>
  <si>
    <t>DEX</t>
  </si>
  <si>
    <t>DMRE</t>
  </si>
  <si>
    <t>DMP</t>
  </si>
  <si>
    <t>DE1</t>
  </si>
  <si>
    <t>BBHK</t>
  </si>
  <si>
    <t>DBK</t>
  </si>
  <si>
    <t>DBAN</t>
  </si>
  <si>
    <t>DBI</t>
  </si>
  <si>
    <t>DB1</t>
  </si>
  <si>
    <t>HEMP</t>
  </si>
  <si>
    <t>EFF</t>
  </si>
  <si>
    <t>JZ6</t>
  </si>
  <si>
    <t>DEQ</t>
  </si>
  <si>
    <t>SZ5</t>
  </si>
  <si>
    <t>DGR</t>
  </si>
  <si>
    <t>DKG</t>
  </si>
  <si>
    <t>LHA</t>
  </si>
  <si>
    <t>PBB</t>
  </si>
  <si>
    <t>DPW</t>
  </si>
  <si>
    <t>DRE2</t>
  </si>
  <si>
    <t>DR0</t>
  </si>
  <si>
    <t>DTE</t>
  </si>
  <si>
    <t>DWNI</t>
  </si>
  <si>
    <t>DEZ</t>
  </si>
  <si>
    <t>DFTK</t>
  </si>
  <si>
    <t>DFV</t>
  </si>
  <si>
    <t>DG6</t>
  </si>
  <si>
    <t>DIC</t>
  </si>
  <si>
    <t>DIE</t>
  </si>
  <si>
    <t>DWB</t>
  </si>
  <si>
    <t>DLB</t>
  </si>
  <si>
    <t>GIL</t>
  </si>
  <si>
    <t>AJ91</t>
  </si>
  <si>
    <t>DOR</t>
  </si>
  <si>
    <t>HNL</t>
  </si>
  <si>
    <t>P911</t>
  </si>
  <si>
    <t>DRW3</t>
  </si>
  <si>
    <t>DUE</t>
  </si>
  <si>
    <t>DIS</t>
  </si>
  <si>
    <t>DWS100</t>
  </si>
  <si>
    <t>EOAN</t>
  </si>
  <si>
    <t>ESY</t>
  </si>
  <si>
    <t>VG1</t>
  </si>
  <si>
    <t>EUZ</t>
  </si>
  <si>
    <t>E4C</t>
  </si>
  <si>
    <t>EDD3</t>
  </si>
  <si>
    <t>EDL</t>
  </si>
  <si>
    <t>EFS3</t>
  </si>
  <si>
    <t>EIF</t>
  </si>
  <si>
    <t>EIN3</t>
  </si>
  <si>
    <t>EIS</t>
  </si>
  <si>
    <t>ETE</t>
  </si>
  <si>
    <t>EBS</t>
  </si>
  <si>
    <t>E8X</t>
  </si>
  <si>
    <t>ELG</t>
  </si>
  <si>
    <t>ZIL2</t>
  </si>
  <si>
    <t>ELB</t>
  </si>
  <si>
    <t>H2O</t>
  </si>
  <si>
    <t>EBK</t>
  </si>
  <si>
    <t>ECV</t>
  </si>
  <si>
    <t>E2N</t>
  </si>
  <si>
    <t>EKT</t>
  </si>
  <si>
    <t>ETG</t>
  </si>
  <si>
    <t>ECX</t>
  </si>
  <si>
    <t>EQS</t>
  </si>
  <si>
    <t>EAD</t>
  </si>
  <si>
    <t>HXCK</t>
  </si>
  <si>
    <t>ERWE</t>
  </si>
  <si>
    <t>EUK3</t>
  </si>
  <si>
    <t>EUCA</t>
  </si>
  <si>
    <t>EHCS</t>
  </si>
  <si>
    <t>EUX</t>
  </si>
  <si>
    <t>ENGL</t>
  </si>
  <si>
    <t>EVK</t>
  </si>
  <si>
    <t>EVT</t>
  </si>
  <si>
    <t>EXL</t>
  </si>
  <si>
    <t>BNT1</t>
  </si>
  <si>
    <t>FVI</t>
  </si>
  <si>
    <t>FSNT</t>
  </si>
  <si>
    <t>FFPP</t>
  </si>
  <si>
    <t>FF24</t>
  </si>
  <si>
    <t>C45</t>
  </si>
  <si>
    <t>FC9</t>
  </si>
  <si>
    <t>IRPA</t>
  </si>
  <si>
    <t>FHW</t>
  </si>
  <si>
    <t>FIE</t>
  </si>
  <si>
    <t>A7A</t>
  </si>
  <si>
    <t>SIS</t>
  </si>
  <si>
    <t>FTK</t>
  </si>
  <si>
    <t>FLE</t>
  </si>
  <si>
    <t>Q11</t>
  </si>
  <si>
    <t>FRS</t>
  </si>
  <si>
    <t>FYB</t>
  </si>
  <si>
    <t>FEV</t>
  </si>
  <si>
    <t>CT4</t>
  </si>
  <si>
    <t>FFM1</t>
  </si>
  <si>
    <t>FPH</t>
  </si>
  <si>
    <t>FRA</t>
  </si>
  <si>
    <t>FNTN</t>
  </si>
  <si>
    <t>FME</t>
  </si>
  <si>
    <t>FRE</t>
  </si>
  <si>
    <t>VH2</t>
  </si>
  <si>
    <t>FNG</t>
  </si>
  <si>
    <t>CEA</t>
  </si>
  <si>
    <t>NLM</t>
  </si>
  <si>
    <t>FPE1</t>
  </si>
  <si>
    <t>FEW</t>
  </si>
  <si>
    <t>GWK3</t>
  </si>
  <si>
    <t>GTY</t>
  </si>
  <si>
    <t>GBQ</t>
  </si>
  <si>
    <t>INW</t>
  </si>
  <si>
    <t>G1A</t>
  </si>
  <si>
    <t>WWG</t>
  </si>
  <si>
    <t>W8Z0</t>
  </si>
  <si>
    <t>GME</t>
  </si>
  <si>
    <t>TVD6</t>
  </si>
  <si>
    <t>GXI</t>
  </si>
  <si>
    <t>GWI2</t>
  </si>
  <si>
    <t>GSC1</t>
  </si>
  <si>
    <t>JTH</t>
  </si>
  <si>
    <t>GFT</t>
  </si>
  <si>
    <t>2GI</t>
  </si>
  <si>
    <t>GGS</t>
  </si>
  <si>
    <t>GKS</t>
  </si>
  <si>
    <t>3GOK</t>
  </si>
  <si>
    <t>QCE</t>
  </si>
  <si>
    <t>G6P</t>
  </si>
  <si>
    <t>GOZ2</t>
  </si>
  <si>
    <t>G4B</t>
  </si>
  <si>
    <t>GAG</t>
  </si>
  <si>
    <t>GMM</t>
  </si>
  <si>
    <t>GRF</t>
  </si>
  <si>
    <t>GLJ</t>
  </si>
  <si>
    <t>GIB</t>
  </si>
  <si>
    <t>G7B</t>
  </si>
  <si>
    <t>MLHK</t>
  </si>
  <si>
    <t>2HRA</t>
  </si>
  <si>
    <t>HAEK</t>
  </si>
  <si>
    <t>H2RB</t>
  </si>
  <si>
    <t>HABA</t>
  </si>
  <si>
    <t>HHFA</t>
  </si>
  <si>
    <t>HHX</t>
  </si>
  <si>
    <t>HNR1</t>
  </si>
  <si>
    <t>H9Y</t>
  </si>
  <si>
    <t>HLAG</t>
  </si>
  <si>
    <t>ABHA</t>
  </si>
  <si>
    <t>HAW</t>
  </si>
  <si>
    <t>A7K</t>
  </si>
  <si>
    <t>HPHA</t>
  </si>
  <si>
    <t>HEI</t>
  </si>
  <si>
    <t>IPOK</t>
  </si>
  <si>
    <t>HDD</t>
  </si>
  <si>
    <t>HLE</t>
  </si>
  <si>
    <t>HFG</t>
  </si>
  <si>
    <t>H5E</t>
  </si>
  <si>
    <t>HEN3</t>
  </si>
  <si>
    <t>5UH</t>
  </si>
  <si>
    <t>HGEA</t>
  </si>
  <si>
    <t>HMU</t>
  </si>
  <si>
    <t>HOT</t>
  </si>
  <si>
    <t>NBH</t>
  </si>
  <si>
    <t>HOC</t>
  </si>
  <si>
    <t>HG1</t>
  </si>
  <si>
    <t>H24</t>
  </si>
  <si>
    <t>HHHA</t>
  </si>
  <si>
    <t>HBM</t>
  </si>
  <si>
    <t>HBH</t>
  </si>
  <si>
    <t>HRU</t>
  </si>
  <si>
    <t>C9T</t>
  </si>
  <si>
    <t>CEW3</t>
  </si>
  <si>
    <t>BOSS</t>
  </si>
  <si>
    <t>H9W</t>
  </si>
  <si>
    <t>MB7</t>
  </si>
  <si>
    <t>HYQ</t>
  </si>
  <si>
    <t>HYI</t>
  </si>
  <si>
    <t>IBU</t>
  </si>
  <si>
    <t>IS8</t>
  </si>
  <si>
    <t>A62</t>
  </si>
  <si>
    <t>IMTX</t>
  </si>
  <si>
    <t>IR1</t>
  </si>
  <si>
    <t>05P</t>
  </si>
  <si>
    <t>IC8</t>
  </si>
  <si>
    <t>I8CK</t>
  </si>
  <si>
    <t>INH</t>
  </si>
  <si>
    <t>IFS</t>
  </si>
  <si>
    <t>IFX</t>
  </si>
  <si>
    <t>IFRX</t>
  </si>
  <si>
    <t>IXX</t>
  </si>
  <si>
    <t>LP2</t>
  </si>
  <si>
    <t>TSS</t>
  </si>
  <si>
    <t>INS</t>
  </si>
  <si>
    <t>9JK</t>
  </si>
  <si>
    <t>ISHA</t>
  </si>
  <si>
    <t>ITN</t>
  </si>
  <si>
    <t>IS7</t>
  </si>
  <si>
    <t>IVX</t>
  </si>
  <si>
    <t>I7N</t>
  </si>
  <si>
    <t>LWD</t>
  </si>
  <si>
    <t>IVU</t>
  </si>
  <si>
    <t>A8A</t>
  </si>
  <si>
    <t>JEN</t>
  </si>
  <si>
    <t>JJS2</t>
  </si>
  <si>
    <t>JFB</t>
  </si>
  <si>
    <t>JST</t>
  </si>
  <si>
    <t>JMIA</t>
  </si>
  <si>
    <t>JUN3</t>
  </si>
  <si>
    <t>SDF</t>
  </si>
  <si>
    <t>KD8</t>
  </si>
  <si>
    <t>KPH</t>
  </si>
  <si>
    <t>IUR</t>
  </si>
  <si>
    <t>KTEK</t>
  </si>
  <si>
    <t>KWG</t>
  </si>
  <si>
    <t>HETA</t>
  </si>
  <si>
    <t>KGX</t>
  </si>
  <si>
    <t>KA8</t>
  </si>
  <si>
    <t>KCO</t>
  </si>
  <si>
    <t>KTA</t>
  </si>
  <si>
    <t>KBX</t>
  </si>
  <si>
    <t>SKB</t>
  </si>
  <si>
    <t>KUB1</t>
  </si>
  <si>
    <t>KSC</t>
  </si>
  <si>
    <t>K1R</t>
  </si>
  <si>
    <t>KRN</t>
  </si>
  <si>
    <t>KSB</t>
  </si>
  <si>
    <t>KSW</t>
  </si>
  <si>
    <t>KU2</t>
  </si>
  <si>
    <t>KUL</t>
  </si>
  <si>
    <t>KWS</t>
  </si>
  <si>
    <t>LKM</t>
  </si>
  <si>
    <t>LUS1</t>
  </si>
  <si>
    <t>LXS</t>
  </si>
  <si>
    <t>LEC</t>
  </si>
  <si>
    <t>LEG</t>
  </si>
  <si>
    <t>LEH</t>
  </si>
  <si>
    <t>LEI</t>
  </si>
  <si>
    <t>L1A</t>
  </si>
  <si>
    <t>LEO</t>
  </si>
  <si>
    <t>KGR</t>
  </si>
  <si>
    <t>LILM</t>
  </si>
  <si>
    <t>LIK</t>
  </si>
  <si>
    <t>LDF</t>
  </si>
  <si>
    <t>LKB</t>
  </si>
  <si>
    <t>L1OA</t>
  </si>
  <si>
    <t>LO24</t>
  </si>
  <si>
    <t>LPK</t>
  </si>
  <si>
    <t>IFA</t>
  </si>
  <si>
    <t>LSX</t>
  </si>
  <si>
    <t>ECK</t>
  </si>
  <si>
    <t>MUS</t>
  </si>
  <si>
    <t>M12</t>
  </si>
  <si>
    <t>MF6</t>
  </si>
  <si>
    <t>MNV6</t>
  </si>
  <si>
    <t>MYNZ</t>
  </si>
  <si>
    <t>M5Z</t>
  </si>
  <si>
    <t>MMM</t>
  </si>
  <si>
    <t>MBH3</t>
  </si>
  <si>
    <t>MZX</t>
  </si>
  <si>
    <t>MAK</t>
  </si>
  <si>
    <t>MT3</t>
  </si>
  <si>
    <t>MXHN</t>
  </si>
  <si>
    <t>MBB</t>
  </si>
  <si>
    <t>CLS1</t>
  </si>
  <si>
    <t>MED</t>
  </si>
  <si>
    <t>MDG1</t>
  </si>
  <si>
    <t>MDQ</t>
  </si>
  <si>
    <t>MDN</t>
  </si>
  <si>
    <t>ILM1</t>
  </si>
  <si>
    <t>MCE</t>
  </si>
  <si>
    <t>AMI</t>
  </si>
  <si>
    <t>MDV</t>
  </si>
  <si>
    <t>MUM</t>
  </si>
  <si>
    <t>MBG</t>
  </si>
  <si>
    <t>MRK</t>
  </si>
  <si>
    <t>MBK</t>
  </si>
  <si>
    <t>WOLF</t>
  </si>
  <si>
    <t>B4B</t>
  </si>
  <si>
    <t>M3V</t>
  </si>
  <si>
    <t>CDZ0</t>
  </si>
  <si>
    <t>MUT</t>
  </si>
  <si>
    <t>ML2</t>
  </si>
  <si>
    <t>MRX</t>
  </si>
  <si>
    <t>MLP</t>
  </si>
  <si>
    <t>MBQ</t>
  </si>
  <si>
    <t>MOR</t>
  </si>
  <si>
    <t>ECF</t>
  </si>
  <si>
    <t>MPCK</t>
  </si>
  <si>
    <t>93M1</t>
  </si>
  <si>
    <t>MSAG</t>
  </si>
  <si>
    <t>MSGL</t>
  </si>
  <si>
    <t>MTX</t>
  </si>
  <si>
    <t>M4N</t>
  </si>
  <si>
    <t>MUB</t>
  </si>
  <si>
    <t>MLL</t>
  </si>
  <si>
    <t>MUV2</t>
  </si>
  <si>
    <t>MTP</t>
  </si>
  <si>
    <t>6MP</t>
  </si>
  <si>
    <t>MUX</t>
  </si>
  <si>
    <t>C1V</t>
  </si>
  <si>
    <t>MVV1</t>
  </si>
  <si>
    <t>MWB</t>
  </si>
  <si>
    <t>M0YN</t>
  </si>
  <si>
    <t>MYTE</t>
  </si>
  <si>
    <t>NAB</t>
  </si>
  <si>
    <t>NTG</t>
  </si>
  <si>
    <t>NA9</t>
  </si>
  <si>
    <t>NAK</t>
  </si>
  <si>
    <t>N2F0</t>
  </si>
  <si>
    <t>N7G</t>
  </si>
  <si>
    <t>NN6</t>
  </si>
  <si>
    <t>NGRC</t>
  </si>
  <si>
    <t>NHB0</t>
  </si>
  <si>
    <t>NEM</t>
  </si>
  <si>
    <t>NSN</t>
  </si>
  <si>
    <t>VRL</t>
  </si>
  <si>
    <t>NF4</t>
  </si>
  <si>
    <t>SPN</t>
  </si>
  <si>
    <t>NWO</t>
  </si>
  <si>
    <t>NXR</t>
  </si>
  <si>
    <t>NXU</t>
  </si>
  <si>
    <t>NFN</t>
  </si>
  <si>
    <t>NIIN</t>
  </si>
  <si>
    <t>NUVA</t>
  </si>
  <si>
    <t>NC5A</t>
  </si>
  <si>
    <t>NDX1</t>
  </si>
  <si>
    <t>NWX</t>
  </si>
  <si>
    <t>NOEJ</t>
  </si>
  <si>
    <t>NB2</t>
  </si>
  <si>
    <t>5NB</t>
  </si>
  <si>
    <t>VMR1</t>
  </si>
  <si>
    <t>NUC</t>
  </si>
  <si>
    <t>NBG6</t>
  </si>
  <si>
    <t>M7U</t>
  </si>
  <si>
    <t>KVO</t>
  </si>
  <si>
    <t>OHB</t>
  </si>
  <si>
    <t>VVV3</t>
  </si>
  <si>
    <t>2QU</t>
  </si>
  <si>
    <t>OBS</t>
  </si>
  <si>
    <t>OSR</t>
  </si>
  <si>
    <t>NSAK</t>
  </si>
  <si>
    <t>TR9</t>
  </si>
  <si>
    <t>O4B</t>
  </si>
  <si>
    <t>PA8</t>
  </si>
  <si>
    <t>VVX</t>
  </si>
  <si>
    <t>3D6</t>
  </si>
  <si>
    <t>ICP</t>
  </si>
  <si>
    <t>PAL</t>
  </si>
  <si>
    <t>PGN</t>
  </si>
  <si>
    <t>PKB</t>
  </si>
  <si>
    <t>PAT</t>
  </si>
  <si>
    <t>PHH2</t>
  </si>
  <si>
    <t>02P</t>
  </si>
  <si>
    <t>PEH</t>
  </si>
  <si>
    <t>PO1</t>
  </si>
  <si>
    <t>PFV</t>
  </si>
  <si>
    <t>EMH</t>
  </si>
  <si>
    <t>Y59</t>
  </si>
  <si>
    <t>PSG</t>
  </si>
  <si>
    <t>PH6</t>
  </si>
  <si>
    <t>HOZ</t>
  </si>
  <si>
    <t>HBD1</t>
  </si>
  <si>
    <t>PS4</t>
  </si>
  <si>
    <t>FDD</t>
  </si>
  <si>
    <t>PIT</t>
  </si>
  <si>
    <t>P4O</t>
  </si>
  <si>
    <t>ILK1</t>
  </si>
  <si>
    <t>PLEK</t>
  </si>
  <si>
    <t>PNE3</t>
  </si>
  <si>
    <t>PAH3</t>
  </si>
  <si>
    <t>PAG</t>
  </si>
  <si>
    <t>P9R</t>
  </si>
  <si>
    <t>PDA</t>
  </si>
  <si>
    <t>PCZ</t>
  </si>
  <si>
    <t>PWO</t>
  </si>
  <si>
    <t>PSM</t>
  </si>
  <si>
    <t>PSAN</t>
  </si>
  <si>
    <t>PBY</t>
  </si>
  <si>
    <t>PUS</t>
  </si>
  <si>
    <t>PUM</t>
  </si>
  <si>
    <t>TPE</t>
  </si>
  <si>
    <t>M3BK</t>
  </si>
  <si>
    <t>PYRUM</t>
  </si>
  <si>
    <t>QBY</t>
  </si>
  <si>
    <t>QBI</t>
  </si>
  <si>
    <t>QS6A</t>
  </si>
  <si>
    <t>QB7</t>
  </si>
  <si>
    <t>RSL2</t>
  </si>
  <si>
    <t>RAA</t>
  </si>
  <si>
    <t>RCMN</t>
  </si>
  <si>
    <t>EXJ</t>
  </si>
  <si>
    <t>RTC</t>
  </si>
  <si>
    <t>RGB</t>
  </si>
  <si>
    <t>RLV</t>
  </si>
  <si>
    <t>RHM</t>
  </si>
  <si>
    <t>RHK</t>
  </si>
  <si>
    <t>HP3A</t>
  </si>
  <si>
    <t>RMO</t>
  </si>
  <si>
    <t>RKET</t>
  </si>
  <si>
    <t>RY8</t>
  </si>
  <si>
    <t>R1B</t>
  </si>
  <si>
    <t>QOU</t>
  </si>
  <si>
    <t>RWE</t>
  </si>
  <si>
    <t>SFQ</t>
  </si>
  <si>
    <t>SZG</t>
  </si>
  <si>
    <t>SBH</t>
  </si>
  <si>
    <t>SAP</t>
  </si>
  <si>
    <t>SRT3</t>
  </si>
  <si>
    <t>CY1K</t>
  </si>
  <si>
    <t>SHA</t>
  </si>
  <si>
    <t>SLT</t>
  </si>
  <si>
    <t>PZS</t>
  </si>
  <si>
    <t>SWA</t>
  </si>
  <si>
    <t>SSS</t>
  </si>
  <si>
    <t>SCM</t>
  </si>
  <si>
    <t>SBV</t>
  </si>
  <si>
    <t>SMB</t>
  </si>
  <si>
    <t>SCE</t>
  </si>
  <si>
    <t>SCI</t>
  </si>
  <si>
    <t>G24</t>
  </si>
  <si>
    <t>75S</t>
  </si>
  <si>
    <t>SC8</t>
  </si>
  <si>
    <t>YSN</t>
  </si>
  <si>
    <t>M14K</t>
  </si>
  <si>
    <t>SPB</t>
  </si>
  <si>
    <t>1SK</t>
  </si>
  <si>
    <t>SJJ</t>
  </si>
  <si>
    <t>T3T1</t>
  </si>
  <si>
    <t>F3C</t>
  </si>
  <si>
    <t>SGL</t>
  </si>
  <si>
    <t>SGF</t>
  </si>
  <si>
    <t>SVE</t>
  </si>
  <si>
    <t>SHWK</t>
  </si>
  <si>
    <t>SW10</t>
  </si>
  <si>
    <t>SIE</t>
  </si>
  <si>
    <t>ENR</t>
  </si>
  <si>
    <t>SHL</t>
  </si>
  <si>
    <t>SSU</t>
  </si>
  <si>
    <t>WAF</t>
  </si>
  <si>
    <t>SIM0</t>
  </si>
  <si>
    <t>SNG</t>
  </si>
  <si>
    <t>XTP</t>
  </si>
  <si>
    <t>SGU</t>
  </si>
  <si>
    <t>SIX2</t>
  </si>
  <si>
    <t>BTBB</t>
  </si>
  <si>
    <t>AM3D</t>
  </si>
  <si>
    <t>NEP</t>
  </si>
  <si>
    <t>SMWN</t>
  </si>
  <si>
    <t>S92</t>
  </si>
  <si>
    <t>SE3</t>
  </si>
  <si>
    <t>BGZ</t>
  </si>
  <si>
    <t>SB1</t>
  </si>
  <si>
    <t>S4AA</t>
  </si>
  <si>
    <t>8S9</t>
  </si>
  <si>
    <t>SHF</t>
  </si>
  <si>
    <t>SYT</t>
  </si>
  <si>
    <t>SFD1</t>
  </si>
  <si>
    <t>SOW</t>
  </si>
  <si>
    <t>SFX</t>
  </si>
  <si>
    <t>SWVK</t>
  </si>
  <si>
    <t>SEV</t>
  </si>
  <si>
    <t>9MO</t>
  </si>
  <si>
    <t>5KN</t>
  </si>
  <si>
    <t>LOV</t>
  </si>
  <si>
    <t>SPT6</t>
  </si>
  <si>
    <t>S6P</t>
  </si>
  <si>
    <t>SPM</t>
  </si>
  <si>
    <t>SBE</t>
  </si>
  <si>
    <t>WIG1</t>
  </si>
  <si>
    <t>IKHK</t>
  </si>
  <si>
    <t>ST5</t>
  </si>
  <si>
    <t>S9I</t>
  </si>
  <si>
    <t>SY5N</t>
  </si>
  <si>
    <t>STG</t>
  </si>
  <si>
    <t>STO3</t>
  </si>
  <si>
    <t>BOG</t>
  </si>
  <si>
    <t>SBS</t>
  </si>
  <si>
    <t>S14</t>
  </si>
  <si>
    <t>SAX</t>
  </si>
  <si>
    <t>SF3</t>
  </si>
  <si>
    <t>SSH</t>
  </si>
  <si>
    <t>SZU</t>
  </si>
  <si>
    <t>UWH</t>
  </si>
  <si>
    <t>SUR</t>
  </si>
  <si>
    <t>SMHN</t>
  </si>
  <si>
    <t>SY1</t>
  </si>
  <si>
    <t>SBX</t>
  </si>
  <si>
    <t>SYAB</t>
  </si>
  <si>
    <t>SYZ</t>
  </si>
  <si>
    <t>KBU</t>
  </si>
  <si>
    <t>TEG</t>
  </si>
  <si>
    <t>TTK</t>
  </si>
  <si>
    <t>TLX</t>
  </si>
  <si>
    <t>TCU</t>
  </si>
  <si>
    <t>TMV</t>
  </si>
  <si>
    <t>TTR1</t>
  </si>
  <si>
    <t>TC1</t>
  </si>
  <si>
    <t>O2D</t>
  </si>
  <si>
    <t>TLIK</t>
  </si>
  <si>
    <t>TH51</t>
  </si>
  <si>
    <t>9MQ</t>
  </si>
  <si>
    <t>AMMN</t>
  </si>
  <si>
    <t>N4G</t>
  </si>
  <si>
    <t>9AUA</t>
  </si>
  <si>
    <t>PU11</t>
  </si>
  <si>
    <t>TKA</t>
  </si>
  <si>
    <t>TBX</t>
  </si>
  <si>
    <t>TIOA</t>
  </si>
  <si>
    <t>PRY</t>
  </si>
  <si>
    <t>TIS</t>
  </si>
  <si>
    <t>TLG</t>
  </si>
  <si>
    <t>ALTME</t>
  </si>
  <si>
    <t>14D</t>
  </si>
  <si>
    <t>0MMJ</t>
  </si>
  <si>
    <t>TNIE</t>
  </si>
  <si>
    <t>GTK</t>
  </si>
  <si>
    <t>TAV</t>
  </si>
  <si>
    <t>T2G</t>
  </si>
  <si>
    <t>8TRA</t>
  </si>
  <si>
    <t>TRU</t>
  </si>
  <si>
    <t>TRVG</t>
  </si>
  <si>
    <t>TTO</t>
  </si>
  <si>
    <t>9TS</t>
  </si>
  <si>
    <t>TUI1</t>
  </si>
  <si>
    <t>TUR</t>
  </si>
  <si>
    <t>UCA1</t>
  </si>
  <si>
    <t>CFC</t>
  </si>
  <si>
    <t>UMDK</t>
  </si>
  <si>
    <t>UBK</t>
  </si>
  <si>
    <t>UDC</t>
  </si>
  <si>
    <t>UN01</t>
  </si>
  <si>
    <t>UTDI</t>
  </si>
  <si>
    <t>UP7</t>
  </si>
  <si>
    <t>ULC</t>
  </si>
  <si>
    <t>HVB</t>
  </si>
  <si>
    <t>OSP2</t>
  </si>
  <si>
    <t>UZU</t>
  </si>
  <si>
    <t>VEH</t>
  </si>
  <si>
    <t>VCH</t>
  </si>
  <si>
    <t>5OZ</t>
  </si>
  <si>
    <t>VTWR</t>
  </si>
  <si>
    <t>VAO</t>
  </si>
  <si>
    <t>VQT</t>
  </si>
  <si>
    <t>VG8</t>
  </si>
  <si>
    <t>VAR1</t>
  </si>
  <si>
    <t>VDN</t>
  </si>
  <si>
    <t>V3S</t>
  </si>
  <si>
    <t>VEZ</t>
  </si>
  <si>
    <t>3YO</t>
  </si>
  <si>
    <t>OLG</t>
  </si>
  <si>
    <t>VBK</t>
  </si>
  <si>
    <t>VFF</t>
  </si>
  <si>
    <t>VROS</t>
  </si>
  <si>
    <t>VIAO</t>
  </si>
  <si>
    <t>VIH1</t>
  </si>
  <si>
    <t>VIB3</t>
  </si>
  <si>
    <t>V6C</t>
  </si>
  <si>
    <t>V3V</t>
  </si>
  <si>
    <t>VTSC</t>
  </si>
  <si>
    <t>VG0K</t>
  </si>
  <si>
    <t>VVY</t>
  </si>
  <si>
    <t>VOW3</t>
  </si>
  <si>
    <t>VBX</t>
  </si>
  <si>
    <t>VNA</t>
  </si>
  <si>
    <t>VQLA</t>
  </si>
  <si>
    <t>VOS</t>
  </si>
  <si>
    <t>VJET</t>
  </si>
  <si>
    <t>P0E</t>
  </si>
  <si>
    <t>V33</t>
  </si>
  <si>
    <t>WCH</t>
  </si>
  <si>
    <t>WAC</t>
  </si>
  <si>
    <t>MSH</t>
  </si>
  <si>
    <t>WSU</t>
  </si>
  <si>
    <t>WCMK</t>
  </si>
  <si>
    <t>RKB</t>
  </si>
  <si>
    <t>WFA</t>
  </si>
  <si>
    <t>WUG</t>
  </si>
  <si>
    <t>WEW</t>
  </si>
  <si>
    <t>WBAH</t>
  </si>
  <si>
    <t>WDL1</t>
  </si>
  <si>
    <t>WDI</t>
  </si>
  <si>
    <t>88D</t>
  </si>
  <si>
    <t>WUW</t>
  </si>
  <si>
    <t>YMO</t>
  </si>
  <si>
    <t>YOC</t>
  </si>
  <si>
    <t>RTV</t>
  </si>
  <si>
    <t>ZAL</t>
  </si>
  <si>
    <t>ZPF</t>
  </si>
  <si>
    <t>TIMA</t>
  </si>
  <si>
    <t>ZEF</t>
  </si>
  <si>
    <t>ZO1</t>
  </si>
  <si>
    <t xml:space="preserve">Company Type </t>
  </si>
  <si>
    <t xml:space="preserve">Geography </t>
  </si>
  <si>
    <t xml:space="preserve">Ticker </t>
  </si>
  <si>
    <t xml:space="preserve">Country / Region Name </t>
  </si>
  <si>
    <t xml:space="preserve">Entity Name </t>
  </si>
  <si>
    <t xml:space="preserve">Entity ID </t>
  </si>
  <si>
    <t>Pricing Date</t>
  </si>
  <si>
    <t>Dow Jones Industrial Average Price-Index Value (Monthly)</t>
  </si>
  <si>
    <t>Period</t>
  </si>
  <si>
    <t>Value</t>
  </si>
  <si>
    <t>Simple Growth Rate %</t>
  </si>
  <si>
    <t>Y-o-Y Change %</t>
  </si>
  <si>
    <t>Annual % Rate</t>
  </si>
  <si>
    <t>Type</t>
  </si>
  <si>
    <t>Dec-31-2021</t>
  </si>
  <si>
    <t>10.87%</t>
  </si>
  <si>
    <t>16.98%</t>
  </si>
  <si>
    <t>51.08%</t>
  </si>
  <si>
    <t>Actual</t>
  </si>
  <si>
    <t>Sep-30-2021</t>
  </si>
  <si>
    <t>(3.62)%</t>
  </si>
  <si>
    <t>16.75%</t>
  </si>
  <si>
    <t>(13.71)%</t>
  </si>
  <si>
    <t>Jun-30-2021</t>
  </si>
  <si>
    <t>5.84%</t>
  </si>
  <si>
    <t>43.47%</t>
  </si>
  <si>
    <t>25.47%</t>
  </si>
  <si>
    <t>Mar-31-2021</t>
  </si>
  <si>
    <t>3.44%</t>
  </si>
  <si>
    <t>11.82%</t>
  </si>
  <si>
    <t>14.47%</t>
  </si>
  <si>
    <t>Dec-31-2020</t>
  </si>
  <si>
    <t>10.65%</t>
  </si>
  <si>
    <t>6.84%</t>
  </si>
  <si>
    <t>49.89%</t>
  </si>
  <si>
    <t>Sep-30-2020</t>
  </si>
  <si>
    <t>18.45%</t>
  </si>
  <si>
    <t>(2.30)%</t>
  </si>
  <si>
    <t>96.82%</t>
  </si>
  <si>
    <t>Jun-30-2020</t>
  </si>
  <si>
    <t>(17.51)%</t>
  </si>
  <si>
    <t>(19.42)%</t>
  </si>
  <si>
    <t>(53.71)%</t>
  </si>
  <si>
    <t>Mar-31-2020</t>
  </si>
  <si>
    <t>(1.17)%</t>
  </si>
  <si>
    <t>(5.38)%</t>
  </si>
  <si>
    <t>(4.58)%</t>
  </si>
  <si>
    <t>Dow Jones Industrial Average Price Index Value (Quarterly)</t>
  </si>
  <si>
    <t>䅁䅃䘷却兑䅯免䅁䅁䅯典䅁䅁䅯睫䅅䅁䅯䅓䅑䅁䅅䅁䉁䅁䅁兂䍁䩎搷刴奵䅑杷允䅁䅁䅙䅁䑁䅁䅷䅁䙁䅁䅁䕁呃䙁䉎权硁䅁䅁权㙃允䅁权灁䅁䅁权䥂䅂䅁允䅁䅁䅅䅁䙁䝁䑊嘵㑲ㅸ䅨䍄䉁䅁䅁杂䅁䅁䅍䅄䅁䅁䅕䅁䅁偧剷さ䭅䑁䅅䅁䭁䱁䉳䅁䭁䉁䅫䅁䭁䕁䕧䅁䉁䅁䅁允䅁䅁䅯睇䅁䅁杷允䅁䅁䅙䅁䑁䅁䅷䅁䙁䅁䅁䕁湃汅䉎权硁䅁䅁权䙄䅁䅁权呃允䅁权䥂䅂䅁允䅁䅁䅅䅁䭁䉁䅳䅁䵁䅉䅅䅁䝁䅁䅁睁䵁䅁䅁兂䅁䅁䅃䅶吱兑䅯免䅁䅁䅯睴䅁䅁䅯全䅅䅁䅯䅓䅑䅁䅅䅁䉁䅁䅁权扁䅁䅁䍄䉁䅁䅁杂䅁䅁䅍䅄䅁䅁䅕䅁䅁䙷䕕さ䭅䑁䅅䅁䭁䱁䅙䅁䭁䥁䉑䅁䭁䕁䕧䅁䉁䅁䅁允䅁䅁䅯睇䅁䅁杷允䅁䅁䅙䅁䑁䅁䅷䅁䙁䅁䅁䵁噂䙂䉎权硁䅁䅁权䝄䅁䅁权啃允䅁权䥂䅂䅁允䅁䅁䅅䅁䭁䉁䅳䅁䵁䅉䅅䅁䝁䅁䅁睁䵁䅁䅁兂䅁䅁䅁䅶呤兑䅯免䅁䅁䅯杵䅅䅁䅯克䅁䅁䅯䅓䅑䅁䅅䅁䉁䅁䅁兂㍂然爷⽸䍃䅑杷允䅁䅁䅙䅁䑁䅁䅷䅁䙁䅁䅁䕁㉄汃䉎权硁䅁䅁权䙄䅁䅁权呃允䅁权䥂䅂䅁允䅁䅁䅅䅁䙁䥁䉮䅃⭭济䅖䍄䉁䅁䅁杂䅁䅁䅍䅄䅁䅁䅕䅁䅁偑䭙さ䭅䑁䅅䅁䭁䭁䅣䅁䭁䱁䅑䅁䭁䕁䕧䅁䉁䅁䅁允䅁䅁䅕䥴䡲硦䥢䕚䵁䅉䅅䅁䝁䅁䅁睁䵁䅁䅁兂䅁䅁䅄朲呴兑䅯免䅁䅁䅯杵䅅䅁䅯克䅁䅁䅯䅓䅑䅁䅅䅁䉁䅁䅁兂湃䜱獂㥘䕱䅑杷允䅁䅁䅙䅁䑁䅁䅷䅁䙁䅁䅁䅁㙁嘹䉚权硁䅁䅁权㝃允䅁权婁䅁䅁权䥂䅂䅁允䅁䅁䅅䅁䙁䵁偌㥧佰獊䅂䍄䉁䅁䅁杂䅁䅁䅍䅄䅁䅁䅕䅁䅁䍷⽹歕䭅䑁䅅䅁䭁䭁䅣䅁䭁䱁䅑䅁䭁䕁䕧䅁䉁䅁䅁允䅁䅁䅕晴㔲樹稵呹䴸䅉䅅䅁䝁䅁䅁睁䵁䅁䅁兂䅁䅁䅄䅩呸兑䅯免䅁䅁䅯䅱䅁䅁䅯兴䅁䅁䅯䅓䅑䅁䅅䅁䉁䅁䅁权扁䅁䅁䍄䉁䅁䅁杂䅁䅁䅍䅄䅁䅁䅕䅁䅁䩁祃し䭅䑁䅅䅁䭁䱁䉯䅁䭁䍁䅫䅁䭁䕁䕧䅁䉁䅁䅁允䅁䅁䅕⽍橮呧坨䕸䵁䅉䅅䅁䝁䅁䅁睁䵁䅁䅁兂䅁䅁䅂䈱兒兑䅯免䅁䅁䅯杸䅁䅁䅯䅬䅅䅁䅯䅓䅑䅁䅅䅁䉁䅁䅁兂䅄㉏穚㕑商䅑杷允䅁䅁䅙䅁䑁䅁䅷䅁䙁䅁䅁䵁獁ㅶ䉊权硁䅁䅁权潃䅁䅁权ㅃ䅁䅁权䥂䅂䅁允䅁䅁䅅䅁䙁䭁兴䉱⽱䵕⽷䍄䉁䅁䅁杂䅁䅁䅍䅄䅁䅁䅕䅁䅁䵷佷さ䭅䑁䅅䅁䭁䭁䅣䅁䭁䱁䅑䅁䭁䕁䕧䅁䉁䅁䅁允䅁䅁䅕牬杴㡭剋歒䵁䅉䅅䅁䝁䅁䅁睁䵁䅁䅁兂䅁䅁䅄䅺吵兑䅯免䅁䅁䅯䅱䅁䅁䅯兴䅁䅁䅯䅓䅑䅁䅅䅁䉁䅁䅁兂楂佄摃爰兤䅑杷允䅁䅁䅙䅁䑁䅁䅷䅁䙁䅁䅁䥁䍂啎䈹权硁䅁䅁权湃䅁䅁权ぃ䅁䅁权䥂䅂䅁允䅁䅁䅅䅁䙁䵁䱓な啂㥐䅸䍄䉁䅁䅁杂䅁䅁䅍䅄䅁䅁䅕䅁䅁䉑い歕䭅䑁䅅䅁䭁䱁䉯䅁䭁䍁䅫䅁䭁䕁䕧䅁䉁䅁䅁允䅁䅁䅕楐䅥ㅁ㔹䕗䵁䅉䅅䅁䝁䅁䅁睁䵁䅁䅁兂䅁䅁䅂偅卒兑䅯免䅁䅁䅯睴䅁䅁䅯全䅅䅁䅯䅓䅑䅁䅅䅁䉁䅁䅁兂偄慯剋㕭娱䅑杷允䅁䅁䅙䅁䑁䅁䅷䅁䙁䅁䅁䅁煄ㅅ䉎权硁䅁䅁权㍃䅁䅁权䙃允䅁权䥂䅂䅁允䅁䅁䅅䅁䭁䉁䅳䅁䵁䅉䅅䅁䝁䅁䅁睁䵁䅁䅁兂䅁䅁䅃ㅡ卬兑䅯免䅁䅁䅯杵䅅䅁䅯克䅁䅁䅯䅓䅑䅁䅅䅁䉁䅁䅁兂ㅄ丹䙵夹唲䅑杷允䅁䅁䅙䅁䑁䅁䅷䅁䙁䅁䅁䕁允䘹䉊权硁䅁䅁权湃䅁䅁权ぃ䅁䅁权䥂䅂䅁允䅁䅁䅅䅁䙁䍁噷捩ぢ歎䅒䍄䉁䅁䅁杂䅁䅁䅍䅄䅁䅁䅕䅁䅁䥷何さ䭅䑁䅅䅁䭁䵁䅕䅁䭁䩁䉍䅁䭁䕁䕧䅁䉁䅁䅁允䅁䅁䅯睇䅁䅁杷允䅁䅁䅙䅁䑁䅁䅷䅁䙁䅁䅁䥁歄䕱䈹权硁䅁䅁权湃䅁䅁权ぃ䅁䅁权䥂䅂䅁允䅁䅁䅅䅁䙁䉁塚坕歁煚䅂䍄䉁䅁䅁杂䅁䅁䅍䅄䅁䅁䅕䅁䅁䉑い歕䭅䑁䅅䅁䭁䭁䅧䅁䭁䱁䅕䅁䭁䕁䕧䅁䉁䅁䅁允䅁䅁䅕㑔⽏煘㑋啗䵁䅉䅅䅁䝁䅁䅁睁䵁䅁䅁兂䅁䅁䅁⽌博兑䅯免䅁䅁䅯杴䅁䅁䅯䅨䅅䅁䅯䅓䅑䅁䅅䅁䉁䅁䅁兂祃⽬䄱䅡楸䅑杷允䅁䅁䅙䅁䑁䅁䅷䅁䙁䅁䅁䅁汄ㅗ䉊权硁䅁䅁权㍃䅁䅁权䙃允䅁权䥂䅂䅁允䅁䅁䅅䅁䙁䍁䥍攵㥔剹䅎䍄䉁䅁䅁杂䅁䅁䅍䅄䅁䅁䅕䅁䅁䍷⽹歕䭅䑁䅅䅁䭁䱁䉳䅁䭁䉁䅫䅁䭁䕁䕧䅁䉁䅁䅁允䅁䅁䅕穭䅷乮昷橹䴸䅉䅅䅁䝁䅁䅁睁䵁䅁䅁兂䅁䅁䅁睶公兑䅯免䅁䅁䅯睵䅅䅁䅯兇䅁䅁䅯䅓䅑䅁䅅䅁䉁䅁䅁兂灃䕘偨䩹捬䅑杷允䅁䅁䅙䅁䑁䅁䅷䅁䙁䅁䅁䵁獁ㅶ䉊权硁䅁䅁权㉃䅁䅁权䕃允䅁权䥂䅂䅁允䅁䅁䅅䅁䙁䵁㝇煕潚䴵⽫䍄䉁䅁䅁杂䅁䅁䅍䅄䅁䅁䅕䅁䅁佁扬歕䭅䑁䅅䅁䭁䱁䅙䅁䭁䥁䉑䅁䭁䕁䕧䅁䉁䅁䅁允䅁䅁䅕畃佚㡌硊䕩䵁䅉䅅䅁䝁䅁䅁睁䵁䅁䅁兂䅁䅁䅁嘶却兑䅯免䅁䅁䅯睴䅁䅁䅯全䅅䅁䅯䅓䅑䅁䅅䅁䉁䅁䅁兂䝄慡䤯楈杩䅑杷允䅁䅁䅙䅁䑁䅁䅷䅁䙁䅁䅁䅁灄ㅗ䉊权硁䅁䅁权䙄䅁䅁权呃允䅁权䥂䅂䅁允䅁䅁䅅䅁䙁䍁祔䅁⭂㑷䄵䍄䉁䅁䅁杂䅁䅁䅍䅄䅁䅁䅕䅁䅁佁扬歕䭅䑁䅅䅁䭁䭁䅣䅁䭁䱁䅑䅁䭁䕁䕧䅁䉁䅁䅁允䅁䅁䅕硬癹䑑䝆啪䵁䅉䅅䅁䝁䅁䅁睁䵁䅁䅁兂䅁䅁䅃剣告兑䅯免䅁䅁䅯睴䅁䅁䅯全䅅䅁䅯䅓䅑䅁䅅䅁䉁䅁䅁兂瑄䔲歩䅁儵䅑杷允䅁䅁䅙䅁䑁䅁䅷䅁䙁䅁䅁䥁硂汅䉎权硁䅁䅁权䙄䅁䅁权呃允䅁权䥂䅂䅁允䅁䅁䅅䅁䙁䉁慮㑹档穱䄱䍄䉁䅁䅁杂䅁䅁䅍䅄䅁䅁䅕䅁䅁䡧卅さ䭅䑁䅅䅁䭁䵁䅙䅁䭁䩁䉑䅁䭁䕁䕧䅁䉁䅁䅁允䅁䅁䅕煹㍈䨯䅎歖䵁䅉䅅䅁䝁䅁䅁睁䵁䅁䅁兂䅁䅁䅃剣告兑䅯免䅁䅁䅯睰䅁䅁䅯䅴䅁䅁䅯䅓䅑䅁䅅䅁䉁䅁䅁兂䵂前䑆䉂㙅䅑杷允䅁䅁䅙䅁䑁䅁䅷䅁䙁䅁䅁䥁硂汅䉎权硁䅁䅁权潃䅁䅁权ㅃ䅁䅁权䥂䅂䅁允䅁䅁䅅䅁䙁䥁⭴䩑浪啷䅤䍄䉁䅁䅁杂䅁䅁䅍䅄䅁䅁䅕䅁䅁䝑䤰さ䭅䑁䅅䅁䭁䵁䅙䅁䭁䩁䉑䅁䭁䕁䕧䅁䉁䅁䅁允䅁䅁䅕畱㝰㠷䈴ざ䵁䅉䅅䅁䝁䅁䅁睁䵁䅁䅁兂䅁䅁䅄䅺吵兑䅯免䅁䅁䅯睵䅅䅁䅯兇䅁䅁䅯䅓䅑䅁䅅䅁䉁䅁䅁兂䑃㥎䕊䡳慰䅑杷允䅁䅁䅙䅁䑁䅁䅷䅁䙁䅁䅁䵁䵄汄䉎权硁䅁䅁权㍃䅁䅁权䙃允䅁权䥂䅂䅁允䅁䅁䅅䅁䙁䱁啡捣㝰噙䅎䍄䉁䅁䅁杂䅁䅁䅍䅄䅁䅁䅕䅁䅁䵷佷さ䭅䑁䅅䅁䭁䵁䅕䅁䭁䩁䉍䅁䭁䕁䕧䅁䉁䅁䅁允䅁䅁䅕乺䕍㉂䙆啒䵁䅉䅅䅁䝁䅁䅁睁䵁䅁䅁兂䅁䅁䅁䑦卖兑䅯免䅁䅁䅯睵䅅䅁䅯兇䅁䅁䅯䅓䅑䅁䅅䅁䉁䅁䅁兂㥄⭉乤乩偸䅑杷允䅁䅁䅙䅁䑁䅁䅷䅁䙁䅁䅁䵁畁䙡䉊权硁䅁䅁权潃䅁䅁权ㅃ䅁䅁权䥂䅂䅁允䅁䅁䅅䅁䙁偁䕆奐㉣㥁䅒䍄䉁䅁䅁杂䅁䅁䅍䅄䅁䅁䅕䅁䅁䭁䵵歕䭅䑁䅅䅁䭁䱁䅣䅁䭁䥁䉕䅁䭁䕁䕧䅁䉁䅁䅁允䅁䅁䅕㉺祲䘵散䕇䵁䅉䅅䅁䝁䅁䅁睁䵁䅁䅁兂䅁䅁䅃晚博兑䅯免䅁䅁䅯䅱䅁䅁䅯兴䅁䅁䅯䅓䅑䅁䅅䅁䉁䅁䅁兂䕃睗塧条桅䅑杷允䅁䅁䅙䅁䑁䅁䅷䅁䙁䅁䅁䥁灂唷䈵权硁䅁䅁权䝄䅁䅁权啃允䅁权䥂䅂䅁允䅁䅁䅅䅁䙁偁穏䱪坋䵩䅖䍄䉁䅁䅁杂䅁䅁䅍䅄䅁䅁䅕䅁䅁䙑祦歕䭅䑁䅅䅁䭁䱁䉳䅁䭁䉁䅫䅁䭁䕁䕧䅁䉁䅁䅁允䅁䅁䅕異摦䥘潗啪䵁䅉䅅䅁䝁䅁䅁睁䵁䅁䅁兂䅁䅁䅃ㄷ啖兑䅯免䅁䅁䅯杴䅁䅁䅯䅨䅅䅁䅯䅓䅑䅁䅅䅁䉁䅁䅁权扁䅁䅁䍄䉁䅁䅁杂䅁䅁䅍䅄䅁䅁䅕䅁䅁䡁ㅷ歕䭅䑁䅅䅁䭁䱁䅙䅁䭁䥁䉑䅁䭁䕁䕧䅁䉁䅁䅁允䅁䅁䅕歵㑍晅剹こ䵁䅉䅅䅁䝁䅁䅁睁䵁䅁䅁兂䅁䅁䅂ㅢ却兑䅯免䅁䅁䅯睴䅁䅁䅯全䅅䅁䅯䅓䅑䅁䅅䅁䉁䅁䅁兂㙃歄㔸䕡㑍䅑杷允䅁䅁䅙䅁䑁䅁䅷䅁䙁䅁䅁䵁坃噳䉂权硁䅁䅁权㝃允䅁权婁䅁䅁权䥂䅂䅁允䅁䅁䅅䅁䙁䭁㝅呸䍗洹䅒䍄䉁䅁䅁杂䅁䅁䅍䅄䅁䅁䅕䅁䅁䡁ㅷ歕䭅䑁䅅䅁䭁䵁䅕䅁䭁䩁䉍䅁䭁䕁䕧䅁䉁䅁䅁允䅁䅁䅕灄䡐兪㑷ご䵁䅉䅅䅁䝁䅁䅁睁䵁䅁䅁兂䅁䅁䅁䑦卖兑䅯免䅁䅁䅯䅱䅁䅁䅯兴䅁䅁䅯䅓䅑䅁䅅䅁䉁䅁䅁兂呃乔橊礰典䅑杷允䅁䅁䅙䅁䑁䅁䅷䅁䙁䅁䅁䅁晁䙄䉎权硁䅁䅁权㉃䅁䅁权䕃允䅁权䥂䅂䅁允䅁䅁䅅䅁䙁䕁煖煹䘸歓䅊䍄䉁䅁䅁杂䅁䅁䅍䅄䅁䅁䅕䅁䅁䉁䴸さ䭅䑁䅅䅁䭁䱁䅣䅁䭁䥁䉕䅁䭁䕁䕧䅁䉁䅁䅁允䅁䅁䅕灓别㝡䉚䕕䵁䅉䅅䅁䝁䅁䅁睁䵁䅁䅁兂䅁䅁䅄杇呎兑䅯免䅁䅁䅯䅱䅁䅁䅯兴䅁䅁䅯䅓䅑䅁䅅䅁䉁䅁䅁权扁䅁䅁䍄䉁䅁䅁杂䅁䅁䅍䅄䅁䅁䅕䅁䅁䕑䑳さ䭅䑁䅅䅁䭁䵁䅕䅁䭁䩁䉍䅁䭁䕁䕧䅁䉁䅁䅁允䅁䅁䅕癵ど噲ㅹ歡䵁䅉䅅䅁䝁䅁䅁睁䵁䅁䅁兂䅁䅁䅁氫却兑䅯免䅁䅁䅯典䅁䅁䅯睫䅅䅁䅯䅓䅑䅁䅅䅁䉁䅁䅁兂坂䍁稹睇噪睐杷允䅁䅁䅙䅁䑁䅁䅷䅁䙁䅁䅁䅁晁䙄䉎权硁䅁䅁权湃䅁䅁权ぃ䅁䅁权䥂䅂䅁允䅁䅁䅅䅁䙁乁浺䰹啇づ䅰䍄䉁䅁䅁杂䅁䅁䅍䅄䅁䅁䅕䅁䅁乁內さ䭅䑁䅅䅁䭁䱁䉳䅁䭁䉁䅫䅁䭁䕁䕧䅁䉁䅁䅁允䅁䅁䅯睇䅁䅁杷允䅁䅁䅙䅁䑁䅁䅷䅁䙁䅁䅁䅁⽃噎䉊权硁䅁䅁权㙃允䅁权灁䅁䅁权䥂䅂䅁允䅁䅁䅅䅁䙁䑁污乆硯歲䅒䍄䉁䅁䅁杂䅁䅁䅍䅄䅁䅁䅕䅁䅁䝑䉶歕䭅䑁䅅䅁䭁䭁䅧䅁䭁䱁䅕䅁䭁䕁䕧䅁䉁䅁䅁允䅁䅁䅕䙎畮做㥷歙䵁䅉䅅䅁䝁䅁䅁睁䵁䅁䅁兂䅁䅁䅁究卖兑䅯免䅁䅁䅯杴䅁䅁䅯䅨䅅䅁䅯䅓䅑䅁䅅䅁䉁䅁䅁兂㉄奉氯刯䅨䅑杷允䅁䅁䅙䅁䑁䅁䅷䅁䙁䅁䅁䥁䭁氫䉖权硁䅁䅁权㍃䅁䅁权䙃允䅁权䥂䅂䅁允䅁䅁䅅䅁䙁䕁獦㕌婩ず䅎䍄䉁䅁䅁杂䅁䅁䅍䅄䅁䅁䅕䅁䅁䡑敃啕䭅䑁䅅䅁䭁䱁䅙䅁䭁䥁䉑䅁䭁䕁䕧䅁䉁䅁䅁允䅁䅁䅕ㄵ捕㍉湑啪䵁䅉䅅䅁䝁䅁䅁睁䵁䅁䅁兂䅁䅁䅁究卖兑䅯免䅁䅁䅯典䅁䅁䅯睫䅅䅁䅯䅓䅑䅁䅅䅁䉁䅁䅁兂噁ㅹ畉奚䌵䅑杷允䅁䅁䅙䅁䑁䅁䅷䅁䙁䅁䅁䵁祄ㅗ䉊权硁䅁䅁权㍃䅁䅁权䙃允䅁权䥂䅂䅁允䅁䅁䅅䅁䙁䝁㌴湔㑅桺䅆䍄䉁䅁䅁杂䅁䅁䅍䅄䅁䅁䅕䅁䅁偷扊歕䭅䑁䅅䅁䭁䵁䅙䅁䭁䩁䉑䅁䭁䕁䕧䅁䉁䅁䅁允䅁䅁䅕䭕䱖灔呥䕅䵁䅉䅅䅁䝁䅁䅁睁䵁䅁䅁兂䅁䅁䅂⽖半兑䅯免䅁䅁䅯杴䅁䅁䅯䅨䅅䅁䅯䅓䅑䅁䅅䅁䉁䅁䅁兂癄䘷㐱䵱㙰䅑杷允䅁䅁䅙䅁䑁䅁䅷䅁䙁䅁䅁䅁㉄ㅗ䉊权硁䅁䅁权㉃䅁䅁权䕃允䅁权䥂䅂䅁允䅁䅁䅅䅁䙁偁ぱ児扙浄䅰䍄䉁䅁䅁杂䅁䅁䅍䅄䅁䅁䅕䅁䅁䙑祦歕䭅䑁䅅䅁䭁䵁䅕䅁䭁䩁䉍䅁䭁䕁䕧䅁䉁䅁䅁允䅁䅁䅕䥕䵕㡊㉐て䵁䅉䅅䅁䝁䅁䅁睁䵁䅁䅁兂䅁䅁䅁䅭呖兑䅯免䅁䅁䅯杵䅅䅁䅯克䅁䅁䅯䅓䅑䅁䅅䅁䉁䅁䅁兂汁汹䰹煢㙡䅑杷允䅁䅁䅙䅁䑁䅁䅷䅁䙁䅁䅁䕁畃求䉎权硁䅁䅁权㝃允䅁权婁䅁䅁权䥂䅂䅁允䅁䅁䅅䅁䙁佁煩㐰浣㠶䅖䍄䉁䅁䅁杂䅁䅁䅍䅄䅁䅁䅕䅁䅁乁㘶歕䭅䑁䅅䅁䭁䱁䅣䅁䭁䥁䉕䅁䭁䕁䕧䅁䉁䅁䅁允䅁䅁䅕奖砵琫䴫啫䵁䅉䅅䅁䝁䅁䅁睁䵁䅁䅁兂䅁䅁䅁爳印兑䅯免䅁䅁䅯䅱䅁䅁䅯兴䅁䅁䅯䅓䅑䅁䅅䅁䉁䅁䅁兂噄搵偵灅剏䅑杷允䅁䅁䅙䅁䑁䅁䅷䅁䙁䅁䅁䵁偂䙷䉊权硁䅁䅁权㍃䅁䅁权䙃允䅁权䥂䅂䅁允䅁䅁䅅䅁䙁䥁㕑杶卩啘䅨䍄䉁䅁䅁杂䅁䅁䅍䅄䅁䅁䅕䅁䅁䍑䵣さ䭅䑁䅅䅁䭁䱁䉯䅁䭁䍁䅫䅁䭁䕁䕧䅁䉁䅁䅁允䅁䅁䅕浫汯朵汮さ䵁䅉䅅䅁䝁䅁䅁睁䵁䅁䅁兂䅁䅁䅁桰告兑䅯免䅁䅁䅯睴䅁䅁䅯全䅅䅁䅯䅓䅑䅁䅅䅁䉁䅁䅁权扁䅁䅁䍄䉁䅁䅁杂䅁䅁䅍䅄䅁䅁䅕䅁䅁䕷䄯歕䭅䑁䅅䅁䭁䵁䅙䅁䭁䩁䉑䅁䭁䕁䕧䅁䉁䅁䅁允䅁䅁䅕㙣浥㔫橄歒䵁䅉䅅䅁䝁䅁䅁睁䵁䅁䅁兂䅁䅁䅄睇呬兑䅯免䅁䅁䅯杵䅅䅁䅯克䅁䅁䅯䅓䅑䅁䅅䅁䉁䅁䅁兂塃䥈䅴晰睖䅑杷允䅁䅁䅙䅁䑁䅁䅷䅁䙁䅁䅁䵁扁噃䉎权硁䅁䅁权㝃允䅁权婁䅁䅁权䥂䅂䅁允䅁䅁䅅䅁䙁䩁倹䉍煫漫䅒䍄䉁䅁䅁杂䅁䅁䅍䅄䅁䅁䅕䅁䅁䉷䩳さ䭅䑁䅅䅁䭁䱁䅙䅁䭁䥁䉑䅁䭁䕁䕧䅁䉁䅁䅁允䅁䅁䅕唱偶䰫佃穷䴸䅉䅅䅁䝁䅁䅁睁䵁䅁䅁兂䅁䅁䅄睇呬兑䅯免䅁䅁䅯睴䅁䅁䅯全䅅䅁䅯䅓䅑䅁䅅䅁䉁䅁䅁兂䩄权䍴硢䙏䅑杷允䅁䅁䅙䅁䑁䅁䅷䅁䙁䅁䅁䵁扁噃䉎权硁䅁䅁权䝄䅁䅁权啃允䅁权䥂䅂䅁允䅁䅁䅅䅁䙁䡁䜴捕䝸䥆䅚䍄䉁䅁䅁杂䅁䅁䅍䅄䅁䅁䅕䅁䅁䉷䩳さ䭅䑁䅅䅁䭁䭁䅧䅁䭁䱁䅕䅁䭁䕁䕧䅁䉁䅁䅁允䅁䅁䅕瑦䬰汏杏啩䵁䅉䅅䅁䝁䅁䅁睁䵁䅁䅁兂䅁䅁䅄浌卨兑䅯免䅁䅁䅯杴䅁䅁䅯䅨䅅䅁䅯䅓䅑䅁䅅䅁䉁䅁䅁兂敄潦案灺䵢䅑杷允䅁䅁䅙䅁䑁䅁䅷䅁䙁䅁䅁䵁㙃䙁䉎权硁䅁䅁权㍃䅁䅁权䙃允䅁权䥂䅂䅁允䅁䅁䅅䅁䙁䉁䨯䥯⭤歄䅎䍄䉁䅁䅁杂䅁䅁䅍䅄䅁䅁䅕䅁䅁䱷䅯さ䭅䑁䅅䅁䭁䵁䅙䅁䭁䩁䉑䅁䭁䕁䕧䅁䉁䅁䅁允䅁䅁䅕做瑊奂搹歑䵁䅉䅅䅁䝁䅁䅁睁䵁䅁䅁兂䅁䅁䅁桳呎兑䅯免䅁䅁䅯典䅁䅁䅯睫䅅䅁䅯䅓䅑䅁䅅䅁䉁䅁䅁兂睂佰氯摮䡄䅑杷允䅁䅁䅙䅁䑁䅁䅷䅁䙁䅁䅁佁千䝙䉬权硁䅁䅁权㝃允䅁权婁䅁䅁权䥂䅂䅁允䅁䅁䅅䅁䙁佁䵏畆瀲煡䅤䍄䉁䅁䅁杂䅁䅁䅍䅄䅁䅁䅕䅁䅁䝑䝯さ䭅䑁䅅䅁䭁䵁䅙䅁䭁䩁䉑䅁䭁䕁䕧䅁䉁䅁䅁允䅁䅁䅕㥕䉚昫㥊歮䵁䅉䅅䅁䝁䅁䅁睁䵁䅁䅁兂䅁䅁杄浫灂兑䅯免䅁䅁䅯睴䅁䅁䅯全䅅䅁䅯䅓䅑䅁䅅䅁䉁䅁䅁兂敂㝚獎浓歵䅑杷允䅁䅁䅙䅁䑁䅁䅷䅁䙁䅁䅁佁千䝙䉬权硁䅁䅁权䝄䅁䅁权啃允䅁权䥂䅂䅁允䅁䅁䅅䅁䙁䩁㥏䡴娴䭌䅒䍄䉁䅁䅁杂䅁䅁䅍䅄䅁䅁䅕䅁䅁䍁ㅄ歕䭅䑁䅅䅁䭁䱁䉯䅁䭁䍁䅫䅁䭁䕁䕧䅁䉁䅁䅁允䅁䅁䅕䈶头癱杬正䵁䅉䅅䅁䝁䅁䅁睁䵁䅁䅁兂䅁䅁䅁偉卖兑䅯免䅁䅁䅯睵䅅䅁䅯兇䅁䅁䅯䅓䅑䅁䅅䅁䉁䅁䅁兂潄桒䥏升㍚䅑杷允䅁䅁䅙䅁䑁䅁䅷䅁䙁䅁䅁䅁杁嘹䉊权硁䅁䅁权㉃䅁䅁权䕃允䅁权䥂䅂䅁允䅁䅁䅅䅁䙁佁捦洰祪坲䅆䍄䉁䅁䅁杂䅁䅁䅍䅄䅁䅁䅕䅁䅁䍁ㅄ歕䭅䑁䅅䅁䭁䭁䅧䅁䭁䱁䅕䅁䭁䕁䕧䅁䉁䅁䅁允䅁䅁䅕ね桪歃桂啤䵁䅉䅅䅁䝁䅁䅁睁䵁䅁䅁兂䅁䅁䅄稳典兑䅯免䅁䅁䅯睴䅁䅁䅯全䅅䅁䅯䅓䅑䅁䅅䅁䉁䅁䅁兂呄䩯栵挴剨䅑杷允䅁䅁䅙䅁䑁䅁䅷䅁䙁䅁䅁䵁㙃䙁䉎权硁䅁䅁权㙃允䅁权灁䅁䅁权䥂䅂䅁允䅁䅁䅅䅁䙁佁煆㙊敹呴䄹䍄䉁䅁䅁杂䅁䅁䅍䅄䅁䅁䅕䅁䅁䍷啫さ䭅䑁䅅䅁䭁䱁䅣䅁䭁䥁䉕䅁䭁䕁䕧䅁䉁䅁䅁允䅁䅁䅕捣䉤煪㝃啪䵁䅉䅅䅁䝁䅁䅁睁䵁䅁䅁兂䅁䅁兂䠸ぎ兑䅯免䅁䅁䅯杸䅁䅁䅯䅬䅅䅁䅯䅓䅑䅁䅅䅁䉁䅁䅁兂元㡴䥧桰㝰䅑杷允䅁䅁䅙䅁䑁䅁䅷䅁䙁䅁䅁䥁㉄歫䈵权硁䅁䅁权㉃䅁䅁权䕃允䅁权䥂䅂䅁允䅁䅁䅅䅁䭁䉁䅳䅁䵁䅉䅅䅁䝁䅁䅁睁䵁䅁䅁兂䅁䅁䅄剋呒兑䅯免䅁䅁䅯杸䅁䅁䅯䅬䅅䅁䅯䅓䅑䅁䅅䅁䉁䅁䅁兂浃挫坃敃乱䅑杷允䅁䅁䅙䅁䑁䅁䅷䅁䙁䅁䅁䅁硁氯䉊权硁䅁䅁权㝃允䅁权婁䅁䅁权䥂䅂䅁允䅁䅁䅅䅁䙁䭁祣摈扏潂䅒䍄䉁䅁䅁杂䅁䅁䅍䅄䅁䅁䅕䅁䅁䑁⭈歕䭅䑁䅅䅁䭁䱁䅙䅁䭁䥁䉑䅁䭁䕁䕧䅁䉁䅁䅁允䅁䅁䅕偘卫别䜰䕣䵁䅉䅅䅁䝁䅁䅁睁䵁䅁䅁兂䅁䅁䅁晍匵兑䅯免䅁䅁䅯杸䅁䅁䅯䅬䅅䅁䅯䅓䅑䅁䅅䅁䉁䅁䅁兂㍃昫噴呖䅋䅑杷允䅁䅁䅙䅁䑁䅁䅷䅁䙁䅁䅁䥁奂ㄸ䉊权硁䅁䅁权䝄䅁䅁权啃允䅁权䥂䅂䅁允䅁䅁䅅䅁䭁䉁䅳䅁䵁䅉䅅䅁䝁䅁䅁睁䵁䅁䅁兂䅁䅁䅁晍匵兑䅯免䅁䅁䅯睰䅁䅁䅯䅴䅁䅁䅯䅓䅑䅁䅅䅁䉁䅁䅁兂獁ㄫ敇礱瑎䅑杷允䅁䅁䅙䅁䑁䅁䅷䅁䙁䅁䅁䵁⽄汚䈹权硁䅁䅁权䝄䅁䅁权啃允䅁权䥂䅂䅁允䅁䅁䅅䅁䭁䉁䅳䅁䵁䅉䅅䅁䝁䅁䅁睁䵁䅁䅁兂䅁䅁䅁䥨卸兑䅯免䅁䅁䅯杸䅁䅁䅯䅬䅅䅁䅯䅓䅑䅁䅅䅁䉁䅁䅁兂祁歷㑨卒㉚䅑杷允䅁䅁䅙䅁䑁䅁䅷䅁䙁䅁䅁䅁硁氯䉊权硁䅁䅁权潃䅁䅁权ㅃ䅁䅁权䥂䅂䅁允䅁䅁䅅䅁䙁䱁偰㑶湵堶䅴䍄䉁䅁䅁杂䅁䅁䅍䅄䅁䅁䅕䅁䅁䥷倰さ䭅䑁䅅䅁䭁䵁䅕䅁䭁䩁䉍䅁䭁䕁䕧䅁䉁䅁䅁允䅁䅁䅕敺䕹ぉ㥴啚䵁䅉䅅䅁䝁䅁䅁睁䵁䅁䅁兂䅁䅁䅄兪吹兑䅯免䅁䅁䅯杸䅁䅁䅯䅬䅅䅁䅯䅓䅑䅁䅅䅁䉁䅁䅁兂䩂㍙敎猯㕒䅑杷允䅁䅁䅙䅁䑁䅁䅷䅁䙁䅁䅁䅁㥄ㅗ䉊权硁䅁䅁权㉃䅁䅁权䕃允䅁权䥂䅂䅁允䅁䅁䅅䅁䙁䥁睐異唵ひ䄵䍄䉁䅁䅁杂䅁䅁䅍䅄䅁䅁䅕䅁䅁䅑愱歕䭅䑁䅅䅁䭁䱁䅣䅁䭁䥁䉕䅁䭁䕁䕧䅁䉁䅁䅁允䅁䅁䅕婡杮䕭䭫啕䵁䅉䅅䅁䝁䅁䅁睁䵁䅁䅁兂䅁䅁䅁嘯却兑䅯免䅁䅁䅯睴䅁䅁䅯全䅅䅁䅯䅓䅑䅁䅅䅁䉁䅁䅁兂祂䕷摁硸眸䅑杷允䅁䅁䅙䅁䑁䅁䅷䅁䙁䅁䅁䅁㥄ㅗ䉊权硁䅁䅁权䝄䅁䅁权啃允䅁权䥂䅂䅁允䅁䅁䅅䅁䙁䕁牐䥄橇稰䅂䍄䉁䅁䅁杂䅁䅁䅍䅄䅁䅁䅕䅁䅁偁戱歕䭅䑁䅅䅁䭁䭁䅣䅁䭁䱁䅑䅁䭁䕁䕧䅁䉁䅁䅁允䅁䅁䅕兲㔸稳⭨歔䵁䅉䅅䅁䝁䅁䅁睁䵁䅁䅁兂䅁䅁䅄杵呂兑䅯免䅁䅁䅯睰䅁䅁䅯䅴䅁䅁䅯䅓䅑䅁䅅䅁䉁䅁䅁兂慃が噦洫㤰䅑杷允䅁䅁䅙䅁䑁䅁䅷䅁䙁䅁䅁䵁㙃䙁䉎权硁䅁䅁权潃䅁䅁权ㅃ䅁䅁权䥂䅂䅁允䅁䅁䅅䅁䙁䝁ㅷ栳浪啅䅊䍄䉁䅁䅁杂䅁䅁䅍䅄䅁䅁䅕䅁䅁䱑ㅉ歕䭅䑁䅅䅁䭁䱁䉳䅁䭁䉁䅫䅁䭁䕁䕧䅁䉁䅁䅁允䅁䅁䅕愳䄹瘴儵啚䵁䅉䅅䅁䝁䅁䅁睁䵁䅁䅁兂䅁䅁䅂橳卖兑䅯免䅁䅁䅯杴䅁䅁䅯䅨䅅䅁䅯䅓䅑䅁䅅䅁䉁䅁䅁兂䭃䡎氰䉢㉙䅑杷允䅁䅁䅙䅁䑁䅁䅷䅁䙁䅁䅁䵁畄噃䉬权硁䅁䅁权䙄䅁䅁权呃允䅁权䥂䅂䅁允䅁䅁䅅䅁䙁䥁歖㍖癩堯䅖䍄䉁䅁䅁杂䅁䅁䅍䅄䅁䅁䅕䅁䅁䱑ㅉ歕䭅䑁䅅䅁䭁䱁䅣䅁䭁䥁䉕䅁䭁䕁䕧䅁䉁䅁䅁允䅁䅁䅕䱁㔷娯杅啗䵁䅉䅅䅁䝁䅁䅁睁䵁䅁䅁兂䅁䅁䅃牪却兑䅯免䅁䅁䅯杸䅁䅁䅯䅬䅅䅁䅯䅓䅑䅁䅅䅁䉁䅁䅁兂奂獘㍁⽇乊䅑杷允䅁䅁䅙䅁䑁䅁䅷䅁䙁䅁䅁䕁祃噎䉊权硁䅁䅁权䙄䅁䅁权呃允䅁权䥂䅂䅁允䅁䅁䅅䅁䙁䍁㥋摦䅕呕䅤䍄䉁䅁䅁杂䅁䅁䅍䅄䅁䅁䅕䅁䅁䱑ㅉ歕䭅䑁䅅䅁䭁䵁䅙䅁䭁䩁䉑䅁䭁䕁䕧䅁䉁䅁䅁允䅁䅁䅕晖䉹䍆㡬啙䵁䅉䅅䅁䝁䅁䅁睁䵁䅁䅁兂䅁䅁䅁杬吱兑䅯免䅁䅁䅯睰䅁䅁䅯䅴䅁䅁䅯䅓䅑䅁䅅䅁䉁䅁䅁兂時䤲佶啨䵹䅑杷允䅁䅁䅙䅁䑁䅁䅷䅁䙁䅁䅁䕁婃ㅐ䉊权硁䅁䅁权㍃䅁䅁权䙃允䅁权䥂䅂䅁允䅁䅁䅅䅁䙁䥁ㅃ卫塦䙌䅊䍄䉁䅁䅁杂䅁䅁䅍䅄䅁䅁䅕䅁䅁䥷䵏䕗䭅䑁䅅䅁䭁䱁䉯䅁䭁䍁䅫䅁䭁䕁䕧䅁䉁䅁䅁允䅁䅁䅕汰䱅浨噐啣䵁䅉䅅䅁䝁䅁䅁睁䵁䅁䅁兂䅁䅁䅂呭匹兑䅯免䅁䅁䅯睰䅁䅁䅯䅴䅁䅁䅯䅓䅑䅁䅅䅁䉁䅁䅁兂硂䵂瑹⽰公䅑杷允䅁䅁䅙䅁䑁䅁䅷䅁䙁䅁䅁䕁婃ㅐ䉊权硁䅁䅁权潃䅁䅁权ㅃ䅁䅁权䥂䅂䅁允䅁䅁䅅䅁䙁偁樹扃愱䙏䅒䍄䉁䅁䅁杂䅁䅁䅍䅄䅁䅁䅕䅁䅁偷坶さ䭅䑁䅅䅁䭁䱁䅙䅁䭁䥁䉑䅁䭁䕁䕧䅁䉁䅁䅁允䅁䅁䅯睇䅁䅁杷允䅁䅁䅙䅁䑁䅁䅷䅁䙁䅁䅁䵁十ㅁ䉎权硁䅁䅁权㝃允䅁权婁䅁䅁权䥂䅂䅁允䅁䅁䅅䅁䭁䉁䅳䅁䵁䅉䅅䅁䝁䅁䅁睁䵁䅁䅁兂䅁䅁䅄杅呎兑䅯免䅁䅁䅯杴䅁䅁䅯䅨䅅䅁䅯䅓䅑䅁䅅䅁䉁䅁䅁权扁䅁䅁䍄䉁䅁䅁杂䅁䅁䅍䅄䅁䅁䅕䅁䅁䵷久さ䭅䑁䅅䅁䭁䭁䅣䅁䭁䱁䅑䅁䭁䕁䕧䅁䉁䅁䅁允䅁䅁䅯睇䅁䅁杷允䅁䅁䅙䅁䑁䅁䅷䅁䙁䅁䅁䕁㑁ㅶ䉊权硁䅁䅁权䙄䅁䅁权呃允䅁权䥂䅂䅁允䅁䅁䅅䅁䙁䍁橲牨啄敵⽑䍄䉁䅁䅁杂䅁䅁䅍䅄䅁䅁䅕䅁䅁䉷䑉さ䭅䑁䅅䅁䭁䱁䅣䅁䭁䥁䉕䅁䭁䕁䕧䅁䉁䅁䅁允䅁䅁䅯睇䅁䅁杷允䅁䅁䅙䅁䑁䅁䅷䅁䙁䅁䅁䅁䥃噄䉎权硁䅁䅁权湃䅁䅁权ぃ䅁䅁权䥂䅂䅁允䅁䅁䅅䅁䙁䝁䵴䕳㡋据䅎䍄䉁䅁䅁杂䅁䅁䅍䅄䅁䅁䅕䅁䅁䥷坆啘䭅䑁䅅䅁䭁䭁䅧䅁䭁䱁䅕䅁䭁䕁䕧䅁䉁䅁䅁允䅁䅁䅕橈吹婨㝂ね䵁䅉䅅䅁䝁䅁䅁睁䵁䅁䅁兂䅁䅁䅁噅印兑䅯免䅁䅁䅯杴䅁䅁䅯䅨䅅䅁䅯䅓䅑䅁䅅䅁䉁䅁䅁兂㍃䉴䐲橭剋䅑杷允䅁䅁䅙䅁䑁䅁䅷䅁䙁䅁䅁䕁穄ㅗ䉊权硁䅁䅁权湃䅁䅁权ぃ䅁䅁权䥂䅂䅁允䅁䅁䅅䅁䙁佁婵器娱坐䅊䍄䉁䅁䅁杂䅁䅁䅍䅄䅁䅁䅕䅁䅁䉷䑉さ䭅䑁䅅䅁䭁䵁䅙䅁䭁䩁䉑䅁䭁䕁䕧䅁䉁䅁䅁允䅁䅁䅯睇䅁䅁杷允䅁䅁䅙䅁䑁䅁䅷䅁䙁䅁䅁䵁十ㅁ䉎权硁䅁䅁权潃䅁䅁权ㅃ䅁䅁权䥂䅂䅁允䅁䅁䅅䅁䭁䉁䅳䅁䵁䅉䅅䅁䝁䅁䅁睁䵁䅁䅁兂䅁䅁兄䝷祂兑䅯免䅁䅁䅯杵䅅䅁䅯克䅁䅁䅯䅓䅑䅁䅅䅁䉁䅁䅁兂奄杵ぎ浩癎䅑杷允䅁䅁䅙䅁䑁䅁䅷䅁䙁䅁䅁乁䅄䡙䉊权硁䅁䅁权㝃允䅁权婁䅁䅁权䥂䅂䅁允䅁䅁䅅䅁䙁乁㍫杁灒塈䅬䍄䉁䅁䅁杂䅁䅁䅍䅄䅁䅁䅕䅁䅁䝑䜰さ䭅䑁䅅䅁䭁䱁䅙䅁䭁䥁䉑䅁䭁䕁䕧䅁䉁䅁䅁允䅁䅁䅕浤⽪䑊湣す䵁䅉䅅䅁䝁䅁䅁睁䵁䅁䅁兂䅁䅁兄䝷祂兑䅯免䅁䅁䅯杴䅁䅁䅯䅨䅅䅁䅯䅓䅑䅁䅅䅁䉁䅁䅁兂敁獳味佱瑚䅑杷允䅁䅁䅙䅁䑁䅁䅷䅁䙁䅁䅁䥁慃坘䉖权硁䅁䅁权㍃䅁䅁权䙃允䅁权䥂䅂䅁允䅁䅁䅅䅁䙁䅁䑺䅍䑷㍭䅰䍄䉁䅁䅁杂䅁䅁䅍䅄䅁䅁䅕䅁䅁䴰杂正䭅䑁䅅䅁䭁䱁䅣䅁䭁䥁䉕䅁䭁䕁䕧䅁䉁䅁䅁允䅁䅁䅕䝆癇㡹偣啦䵁䅉䅅䅁䝁䅁䅁睁䵁䅁䅁兂䅁䅁䅂䅭呚兑䅯免䅁䅁䅯睴䅁䅁䅯全䅅䅁䅯䅓䅑䅁䅅䅁䉁䅁䅁兂佃湬祦䭋祕䅑杷允䅁䅁䅙䅁䑁䅁䅷䅁䙁䅁䅁䕁硃汃䉎权硁䅁䅁权㉃䅁䅁权䕃允䅁权䥂䅂䅁允䅁䅁䅅䅁䙁乁䝇⭱ㅃ婣䄵䍄䉁䅁䅁杂䅁䅁䅍䅄䅁䅁䅕䅁䅁乧兙さ䭅䑁䅅䅁䭁䱁䉳䅁䭁䉁䅫䅁䭁䕁䕧䅁䉁䅁䅁允䅁䅁䅯睇䅁䅁杷允䅁䅁䅙䅁䑁䅁䅷䅁䙁䅁䅁䥁坄䙅䉎权硁䅁䅁权㉃䅁䅁权䕃允䅁权䥂䅂䅁允䅁䅁䅅䅁䭁䉁䅳䅁䵁䅉䅅䅁䝁䅁䅁睁䵁䅁䅁兂䅁䅁䅃栱呂兑䅯免䅁䅁䅯睴䅁䅁䅯全䅅䅁䅯䅓䅑䅁䅅䅁䉁䅁䅁权扁䅁䅁䍄䉁䅁䅁杂䅁䅁䅍䅄䅁䅁䅕䅁䅁乧兙さ䭅䑁䅅䅁䭁䵁䅕䅁䭁䩁䉍䅁䭁䕁䕧䅁䉁䅁䅁允䅁䅁䅯睇䅁䅁杷允䅁䅁䅙䅁䑁䅁䅷䅁䙁䅁䅁䵁祁汄䉎权硁䅁䅁权㝃允䅁权婁䅁䅁权䥂䅂䅁允䅁䅁䅅䅁䙁䥁療䄫ㄳ潺䅆䍄䉁䅁䅁杂䅁䅁䅍䅄䅁䅁䅕䅁䅁䭧穢歕䭅䑁䅅䅁䭁䭁䅧䅁䭁䱁䅕䅁䭁䕁䕧䅁䉁䅁䅁允䅁䅁䅕噵㡣扤桤歡䵁䅉䅅䅁䝁䅁䅁睁䵁䅁䅁兂䅁䅁䅄杍吵兑䅯免䅁䅁䅯杸䅁䅁䅯䅬䅅䅁䅯䅓䅑䅁䅅䅁䉁䅁䅁兂硄攵䵖樹䅹䅑杷允䅁䅁䅙䅁䑁䅁䅷䅁䙁䅁䅁䕁偂噄䉎权硁䅁䅁权㝃允䅁权婁䅁䅁权䥂䅂䅁允䅁䅁䅅䅁䙁偁婚硏⭪㡥⽕䍄䉁䅁䅁杂䅁䅁䅍䅄䅁䅁䅕䅁䅁䑷佉さ䭅䑁䅅䅁䭁䭁䅧䅁䭁䱁䅕䅁䭁䕁䕧䅁䉁䅁䅁允䅁䅁䅕穲䥱㍡㥖啦䵁䅉䅅䅁䝁䅁䅁睁䵁䅁䅁兂䅁䅁䅄㝸匱兑䅯免䅁䅁䅯杸䅁䅁䅯䅬䅅䅁䅯䅓䅑䅁䅅䅁䉁䅁䅁兂楁祣婓煶䑇䅑杷允䅁䅁䅙䅁䑁䅁䅷䅁䙁䅁䅁䵁ぃ嘸䉊权硁䅁䅁权㙃允䅁权灁䅁䅁权䥂䅂䅁允䅁䅁䅅䅁䙁䑁㈫䝨桴⼴⽉䍄䉁䅁䅁杂䅁䅁䅍䅄䅁䅁䅕䅁䅁䝷祔歕䭅䑁䅅䅁䭁䱁䅣䅁䭁䥁䉕䅁䭁䕁䕧䅁䉁䅁䅁允䅁䅁䅕䝺㍱㍤䅍歎䵁䅉䅅䅁䝁䅁䅁睁䵁䅁䅁兂䅁䅁䅃晙华兑䅯免䅁䅁䅯杵䅅䅁䅯克䅁䅁䅯䅓䅑䅁䅅䅁䉁䅁䅁权扁䅁䅁䍄䉁䅁䅁杂䅁䅁䅍䅄䅁䅁䅕䅁䅁䅑体歕䭅䑁䅅䅁䭁䭁䅣䅁䭁䱁䅑䅁䭁䕁䕧䅁䉁䅁䅁允䅁䅁䅕䍡祕礸㥐ご䵁䅉䅅䅁䝁䅁䅁睁䵁䅁䅁兂䅁䅁䅄側卆兑䅯免䅁䅁䅯睴䅁䅁䅯全䅅䅁䅯䅓䅑䅁䅅䅁䉁䅁䅁兂㕂癹塶制空睐杷允䅁䅁䅙䅁䑁䅁䅷䅁䙁䅁䅁乁乄塘䉒权硁䅁䅁权㙃允䅁权灁䅁䅁权䥂䅂䅁允䅁䅁䅅䅁䭁䉁䅳䅁䵁䅉䅅䅁䝁䅁䅁睁䵁䅁䅁兂䅁䅁兄噺〱兑䅯免䅁䅁䅯睵䅅䅁䅯兇䅁䅁䅯䅓䅑䅁䅅䅁䉁䅁䅁权扁䅁䅁䍄䉁䅁䅁杂䅁䅁䅍䅄䅁䅁䅕䅁䅁偁佉さ䭅䑁䅅䅁䭁䱁䅙䅁䭁䥁䉑䅁䭁䕁䕧䅁䉁䅁䅁允䅁䅁䅕㙣䕤䑔卑䕵䵁䅉䅅䅁䝁䅁䅁睁䵁䅁䅁兂䅁䅁杁硌㡊兑䅯免䅁䅁䅯睵䅅䅁䅯兇䅁䅁䅯䅓䅑䅁䅅䅁䉁䅁䅁兂塃㌸䵣獕獒䅑杷允䅁䅁䅙䅁䑁䅁䅷䅁䙁䅁䅁䍁癁湅䉸权硁䅁䅁权㉃䅁䅁权䕃允䅁权䥂䅂䅁允䅁䅁䅅䅁䭁䉁䅳䅁䵁䅉䅅䅁䝁䅁䅁睁䵁䅁䅁兂䅁䅁䅁䑡卖兑䅯免䅁䅁䅯杸䅁䅁䅯䅬䅅䅁䅯䅓䅑䅁䅅䅁䉁䅁䅁兂桃⽍煨硑䠵䅑杷允䅁䅁䅙䅁䑁䅁䅷䅁䙁䅁䅁䍁癁湅䉸权硁䅁䅁权㍃䅁䅁权䙃允䅁权䥂䅂䅁允䅁䅁䅅䅁䭁䉁䅳䅁䵁䅉䅅䅁䝁䅁䅁睁䵁䅁䅁兂䅁䅁杁硌㡊兑䅯免䅁䅁䅯典䅁䅁䅯睫䅅䅁䅯䅓䅑䅁䅅䅁䉁䅁䅁权扁䅁䅁䍄䉁䅁䅁杂䅁䅁䅍䅄䅁䅁䅕䅁䅁䍉匸䕦䭅䑁䅅䅁䭁䵁䅙䅁䭁䩁䉑䅁䭁䕁䕧䅁䉁䅁䅁允䅁䅁䅯睇䅁䅁杷允䅁䅁䅙䅁䑁䅁䅷䅁䙁䅁䅁䍁癁湅䉸权硁䅁䅁权潃䅁䅁权ㅃ䅁䅁权䥂䅂䅁允䅁䅁䅅䅁䭁䉁䅳䅁䵁䅉䅅䅁䝁䅁䅁睁䵁䅁䅁兂䅁䅁䅄橂兖兑䅯免䅁䅁䅯杵䅅䅁䅯克䅁䅁䅯䅓䅑䅁䅅䅁䉁䅁䅁兂慃样歺䵵㔱䅑杷允䅁䅁䅙䅁䑁䅁䅷䅁䙁䅁䅁䵁䝁噎䉂权硁䅁䅁权䝄䅁䅁权啃允䅁权䥂䅂䅁允䅁䅁䅅䅁䙁䵁焷䙧捉湌䅴䍄䉁䅁䅁杂䅁䅁䅍䅄䅁䅁䅕䅁䅁䩁䙧さ䭅䑁䅅䅁䭁䱁䅣䅁䭁䥁䉕䅁䭁䕁䕧䅁䉁䅁䅁允䅁䅁䅕乺䍘䍡慒啵䵁䅉䅅䅁䝁䅁䅁睁䵁䅁䅁兂䅁䅁䅂晎匵兑䅯免䅁䅁䅯杵䅅䅁䅯克䅁䅁䅯䅓䅑䅁䅅䅁䉁䅁䅁兂⭄湴畒桶汢睐杷允䅁䅁䅙䅁䑁䅁䅷䅁䙁䅁䅁乁乄塘䉒权硁䅁䅁权湃䅁䅁权ぃ䅁䅁权䥂䅂䅁允䅁䅁䅅䅁䭁䉁䅳䅁䵁䅉䅅䅁䝁䅁䅁睁䵁䅁䅁兂䅁䅁䅄橂兖兑䅯免䅁䅁䅯䅱䅁䅁䅯兴䅁䅁䅯䅓䅑䅁䅅䅁䉁䅁䅁兂獂奍䝣汐㤱䅑杷允䅁䅁䅙䅁䑁䅁䅷䅁䙁䅁䅁䕁坁䙪䉂权硁䅁䅁权湃䅁䅁权ぃ䅁䅁权䥂䅂䅁允䅁䅁䅅䅁䙁䱁癅數儶㡲䅤䍄䉁䅁䅁杂䅁䅁䅍䅄䅁䅁䅕䅁䅁䩅䭺步䭅䑁䅅䅁䭁䱁䉳䅁䭁䉁䅫䅁䭁䕁䕧䅁䉁䅁䅁允䅁䅁䅕牃橮䠶汵䕋䵁䅉䅅䅁䝁䅁䅁睁䵁䅁䅁兂䅁䅁䅂⽫半兑䅯免䅁䅁䅯杵䅅䅁䅯克䅁䅁䅯䅓䅑䅁䅅䅁䉁䅁䅁兂坃扣浪㙫挵䅑杷允䅁䅁䅙䅁䑁䅁䅷䅁䙁䅁䅁䅁奃噂䉎权硁䅁䅁权潃䅁䅁权ㅃ䅁䅁权䥂䅂䅁允䅁䅁䅅䅁䙁䙁⽥䭓湇爳䅰䍄䉁䅁䅁杂䅁䅁䅍䅄䅁䅁䅕䅁䅁䴰搱䕤䭅䑁䅅䅁䭁䵁䅕䅁䭁䩁䉍䅁䭁䕁䕧䅁䉁䅁䅁允䅁䅁䅯睇䅁䅁杷允䅁䅁䅙䅁䑁䅁䅷䅁䙁䅁䅁乁乄塘䉒权硁䅁䅁权䝄䅁䅁权啃允䅁权䥂䅂䅁允䅁䅁䅅䅁䭁䉁䅳䅁䵁䅉䅅䅁䝁䅁䅁睁䵁䅁䅁兂䅁䅁䅂潆典兑䅯免䅁䅁䅯杵䅅䅁䅯克䅁䅁䅯䅓䅑䅁䅅䅁䉁䅁䅁兂䭃䑆䙊桢䭐䅑杷允䅁䅁䅙䅁䑁䅁䅷䅁䙁䅁䅁䅁佂嘹䉊权硁䅁䅁权㍃䅁䅁权䙃允䅁权䥂䅂䅁允䅁䅁䅅䅁䙁䙁眷䌰桴橺䅚䍄䉁䅁䅁杂䅁䅁䅍䅄䅁䅁䅕䅁䅁䉑䵡䕕䭅䑁䅅䅁䭁䱁䉳䅁䭁䉁䅫䅁䭁䕁䕧䅁䉁䅁䅁允䅁䅁䅕漱⭰橖楈䕺䵁䅉䅅䅁䝁䅁䅁睁䵁䅁䅁兂䅁䅁䅂潆典兑䅯免䅁䅁䅯睴䅁䅁䅯全䅅䅁䅯䅓䅑䅁䅅䅁䉁䅁䅁兂敂昷睄硄兺䅑杷允䅁䅁䅙䅁䑁䅁䅷䅁䙁䅁䅁乁兒灎䉨权硁䅁䅁权㉃䅁䅁权䕃允䅁权䥂䅂䅁允䅁䅁䅅䅁䭁䉁䅳䅁䵁䅉䅅䅁䝁䅁䅁睁䵁䅁䅁兂䅁䅁䅂潆典兑䅯免䅁䅁䅯杸䅁䅁䅯䅬䅅䅁䅯䅓䅑䅁䅅䅁䉁䅁䅁兂ㅃ捔婦婙佪䅑杷允䅁䅁䅙䅁䑁䅁䅷䅁䙁䅁䅁䵁穄汅䉎权硁䅁䅁权湃䅁䅁权ぃ䅁䅁权䥂䅂䅁允䅁䅁䅅䅁䙁䙁坸歺祂㥚⼰䍄䉁䅁䅁杂䅁䅁䅍䅄䅁䅁䅕䅁䅁䍧扖歕䭅䑁䅅䅁䭁䱁䉯䅁䭁䍁䅫䅁䭁䕁䕧䅁䉁䅁䅁允䅁䅁䅕栴䡍瘳婲歳䵁䅉䅅䅁䝁䅁䅁睁䵁䅁䅁兂䅁䅁䅃噊却兑䅯免䅁䅁䅯睵䅅䅁䅯兇䅁䅁䅯䅓䅑䅁䅅䅁䉁䅁䅁兂⽂䡐呗獱⽃䅑杷允䅁䅁䅙䅁䑁䅁䅷䅁䙁䅁䅁䥁汁ㅗ䉊权硁䅁䅁权㍃䅁䅁权䙃允䅁权䥂䅂䅁允䅁䅁䅅䅁䙁䩁栱ㅴ乚戳䅰䍄䉁䅁䅁杂䅁䅁䅍䅄䅁䅁䅕䅁䅁䵑穢歕䭅䑁䅅䅁䭁䭁䅧䅁䭁䱁䅕䅁䭁䕁䕧䅁䉁䅁䅁允䅁䅁䅕奸硚䡲睴步䵁䅉䅅䅁䝁䅁䅁睁䵁䅁䅁兂䅁䅁䅃噊却兑䅯免䅁䅁䅯典䅁䅁䅯睫䅅䅁䅯䅓䅑䅁䅅䅁䉁䅁䅁兂癄䉒ㄫ㥅癭䅑杷允䅁䅁䅙䅁䑁䅁䅷䅁䙁䅁䅁䥁汁ㅗ䉊权硁䅁䅁权潃䅁䅁权ㅃ䅁䅁权䥂䅂䅁允䅁䅁䅅䅁䙁偁睏䠷び扏䅨䍄䉁䅁䅁杂䅁䅁䅍䅄䅁䅁䅕䅁䅁䭁吷さ䭅䑁䅅䅁䭁䱁䉯䅁䭁䍁䅫䅁䭁䕁䕧䅁䉁䅁䅁允䅁䅁䅕㥴捁瑬汒啧䵁䅉䅅䅁䝁䅁䅁睁䵁䅁䅁兂䅁䅁䅁瑲呎兑䅯免䅁䅁䅯睵䅅䅁䅯兇䅁䅁䅯䅓䅑䅁䅅䅁䉁䅁䅁兂ㅁ啺䑄稹獒䅑杷允䅁䅁䅙䅁䑁䅁䅷䅁䙁䅁䅁䅁噃汄䉎权硁䅁䅁权潃䅁䅁权ㅃ䅁䅁权䥂䅂䅁允䅁䅁䅅䅁䙁䍁慑睺㑕汯䅤䍄䉁䅁䅁杂䅁䅁䅍䅄䅁䅁䅕䅁䅁䭁吷さ䭅䑁䅅䅁䭁䵁䅕䅁䭁䩁䉍䅁䭁䕁䕧䅁䉁䅁䅁允䅁䅁䅕⼷㘶㕇祡つ䵁䅉䅅䅁䝁䅁䅁睁䵁䅁䅁兂䅁䅁䅁瑲呎兑䅯免䅁䅁䅯睰䅁䅁䅯䅴䅁䅁䅯䅓䅑䅁䅅䅁䉁䅁䅁权扁䅁䅁䍄䉁䅁䅁杂䅁䅁䅍䅄䅁䅁䅕䅁䅁䭁吷さ䭅䑁䅅䅁䭁䭁䅧䅁䭁䱁䅕䅁䭁䕁䕧䅁䉁䅁䅁允䅁䅁䅕睷䡚睭睘䕨䵁䅉䅅䅁䝁䅁䅁睁䵁䅁䅁兂䅁䅁䅂䥂匵兑䅯免䅁䅁䅯杴䅁䅁䅯䅨䅅䅁䅯䅓䅑䅁䅅䅁䉁䅁䅁兂䥃洴㑸噥䥊䅑杷允䅁䅁䅙䅁䑁䅁䅷䅁䙁䅁䅁䕁䕁汪䉊权硁䅁䅁权䙄䅁䅁权呃允䅁权䥂䅂䅁允䅁䅁䅅䅁䙁乁普煌塚䔫䅖䍄䉁䅁䅁杂䅁䅁䅍䅄䅁䅁䅕䅁䅁䅑体歕䭅䑁䅅䅁䭁䵁䅙䅁䭁䩁䉑䅁䭁䕁䕧䅁䉁䅁䅁允䅁䅁䅕癐扰啴㔷䕏䵁䅉䅅䅁䝁䅁䅁睁䵁䅁䅁兂䅁䅁䅁根偬兑䅯免䅁䅁䅯杵䅅䅁䅯克䅁䅁䅯䅓䅑䅁䅅䅁䉁䅁䅁兂坃空塐㥋ㅔ䅑杷允䅁䅁䅙䅁䑁䅁䅷䅁䙁䅁䅁䅁⽃噃䉂权硁䅁䅁权㙃允䅁权灁䅁䅁权䥂䅂䅁允䅁䅁䅅䅁䙁偁啅坁扚汲䅸䍄䉁䅁䅁杂䅁䅁䅍䅄䅁䅁䅕䅁䅁䱁䨸䕕䭅䑁䅅䅁䭁䱁䅣䅁䭁䥁䉕䅁䭁䕁䕧䅁䉁䅁䅁允䅁䅁䅕呓牐䭘畚し䵁䅉䅅䅁䝁䅁䅁睁䵁䅁䅁兂䅁䅁䅁睶公兑䅯免䅁䅁䅯典䅁䅁䅯睫䅅䅁䅯䅓䅑䅁䅅䅁䉁䅁䅁兂婃圱搹晅挹䅑杷允䅁䅁䅙䅁䑁䅁䅷䅁䙁䅁䅁䅁䵁䙶䉊权硁䅁䅁权湃䅁䅁权ぃ䅁䅁权䥂䅂䅁允䅁䅁䅅䅁䙁乁噅扈畐䡐䅊䍄䉁䅁䅁杂䅁䅁䅍䅄䅁䅁䅕䅁䅁䱁䨸䕕䭅䑁䅅䅁䭁䵁䅙䅁䭁䩁䉑䅁䭁䕁䕧䅁䉁䅁䅁允䅁䅁䅕䭷䉐楰奌し䵁䅉䅅䅁䝁䅁䅁睁䵁䅁䅁兂䅁䅁䅁振呒兑䅯免䅁䅁䅯杵䅅䅁䅯克䅁䅁䅯䅓䅑䅁䅅䅁䉁䅁䅁兂牃䜯慪䵯獴䅑杷允䅁䅁䅙䅁䑁䅁䅷䅁䙁䅁䅁䅁㥄䙸䉎权硁䅁䅁权㝃允䅁权婁䅁䅁权䥂䅂䅁允䅁䅁䅅䅁䙁佁晦㙇㌶㉄䅊䍄䉁䅁䅁杂䅁䅁䅍䅄䅁䅁䅕䅁䅁偁䔳さ䭅䑁䅅䅁䭁䱁䅣䅁䭁䥁䉕䅁䭁䕁䕧䅁䉁䅁䅁允䅁䅁䅕䑬睍橑煊止䵁䅉䅅䅁䝁䅁䅁睁䵁䅁䅁兂䅁䅁䅃湅兊兑䅯免䅁䅁䅯睰䅁䅁䅯䅴䅁䅁䅯䅓䅑䅁䅅䅁䉁䅁䅁兂奁佮䙱䙲呂䅑杷允䅁䅁䅙䅁䑁䅁䅷䅁䙁䅁䅁䅁㥄䙸䉎权硁䅁䅁权䙄䅁䅁权呃允䅁权䥂䅂䅁允䅁䅁䅅䅁䭁䉁䅳䅁䵁䅉䅅䅁䝁䅁䅁睁䵁䅁䅁兂䅁䅁允䵮㙰兑䅯免䅁䅁䅯杴䅁䅁䅯䅨䅅䅁䅯䅓䅑䅁䅅䅁䉁䅁䅁权扁䅁䅁䍄䉁䅁䅁杂䅁䅁䅍䅄䅁䅁䅕䅁䅁䩅䭺步䭅䑁䅅䅁䭁䵁䅙䅁䭁䩁䉑䅁䭁䕁䕧䅁䉁䅁䅁允䅁䅁䅕兇佘䍯睍啋䵁䅉䅅䅁䝁䅁䅁睁䵁䅁䅁兂䅁䅁䅂癅卨兑䅯免䅁䅁䅯睴䅁䅁䅯全䅅䅁䅯䅓䅑䅁䅅䅁䉁䅁䅁兂敃⭵㍅䱂桍䅑杷允䅁䅁䅙䅁䑁䅁䅷䅁䙁䅁䅁䕁十䘫䉊权硁䅁䅁权湃䅁䅁权ぃ䅁䅁权䥂䅂䅁允䅁䅁䅅䅁䙁䭁橅潍坬桂䅆䍄䉁䅁䅁杂䅁䅁䅍䅄䅁䅁䅕䅁䅁䘱㉁䕭䭅䑁䅅䅁䭁䱁䅣䅁䭁䥁䉕䅁䭁䕁䕧䅁䉁䅁䅁允䅁䅁䅯睇䅁䅁杷允䅁䅁䅙䅁䑁䅁䅷䅁䙁䅁䅁䵁䥁噶䉊权硁䅁䅁权潃䅁䅁权ㅃ䅁䅁权䥂䅂䅁允䅁䅁䅅䅁䙁䅁煸䌰杺䭺䅎䍄䉁䅁䅁杂䅁䅁䅍䅄䅁䅁䅕䅁䅁䘱㉁䕭䭅䑁䅅䅁䭁䵁䅕䅁䭁䩁䉍䅁䭁䕁䕧䅁䉁䅁䅁允䅁䅁䅯睇䅁䅁杷允䅁䅁䅙䅁䑁䅁䅷䅁䙁䅁䅁䵁桁浙䉬权硁䅁䅁权㝃允䅁权婁䅁䅁权䥂䅂䅁允䅁䅁䅅䅁䙁䵁坺祌㝚㑘䅊䍄䉁䅁䅁杂䅁䅁䅍䅄䅁䅁䅕䅁䅁䘱㉁䕭䭅䑁䅅䅁䭁䭁䅣䅁䭁䱁䅑䅁䭁䕁䕧䅁䉁䅁䅁允䅁䅁䅯睇䅁䅁杷允䅁䅁䅙䅁䑁䅁䅷䅁䙁䅁䅁䥁䅂ㅶ䉊权硁䅁䅁权㍃䅁䅁权䙃允䅁权䥂䅂䅁允䅁䅁䅅䅁䙁䭁啑煁呃呓䅒䍄䉁䅁䅁杂䅁䅁䅍䅄䅁䅁䅕䅁䅁䙁穪歕䭅䑁䅅䅁䭁䭁䅧䅁䭁䱁䅕䅁䭁䕁䕧䅁䉁䅁䅁允䅁䅁䅯睇䅁䅁杷允䅁䅁䅙䅁䑁䅁䅷䅁䙁䅁䅁䙁睄㍣䉒权硁䅁䅁权㉃䅁䅁权䕃允䅁权䥂䅂䅁允䅁䅁䅅䅁䭁䉁䅳䅁䵁䅉䅅䅁䝁䅁䅁睁䵁䅁䅁兂䅁䅁啄䑕奡兑䅯免䅁䅁䅯䅱䅁䅁䅯兴䅁䅁䅯䅓䅑䅁䅅䅁䉁䅁䅁权扁䅁䅁䍄䉁䅁䅁杂䅁䅁䅍䅄䅁䅁䅕䅁䅁䱑䨱歖䭅䑁䅅䅁䭁䱁䉳䅁䭁䉁䅫䅁䭁䕁䕧䅁䉁䅁䅁允䅁䅁䅕瀷䔷琶ㅣ䕚䵁䅉䅅䅁䝁䅁䅁睁䵁䅁䅁兂䅁䅁䅂啶坬兑䅯免䅁䅁䅯睴䅁䅁䅯全䅅䅁䅯䅓䅑䅁䅅䅁䉁䅁䅁兂煄潇啢塵桬䅑杷允䅁䅁䅙䅁䑁䅁䅷䅁䙁䅁䅁䕁㥃噓䉚权硁䅁䅁权䙄䅁䅁权呃允䅁权䥂䅂䅁允䅁䅁䅅䅁䙁䅁㥋捄䕺汚䄵䍄䉁䅁䅁杂䅁䅁䅍䅄䅁䅁䅕䅁䅁䱑䨱歖䭅䑁䅅䅁䭁䵁䅙䅁䭁䩁䉑䅁䭁䕁䕧䅁䉁䅁䅁允䅁䅁䅕慺圳㕄⬫啙䵁䅉䅅䅁䝁䅁䅁睁䵁䅁䅁兂䅁䅁䅁敨側兑䅯免䅁䅁䅯睴䅁䅁䅯全䅅䅁䅯䅓䅑䅁䅅䅁䉁䅁䅁兂穁塮湙塊㍸䅑杷允䅁䅁䅙䅁䑁䅁䅷䅁䙁䅁䅁䕁㥃噓䉚权硁䅁䅁权湃䅁䅁权ぃ䅁䅁权䥂䅂䅁允䅁䅁䅅䅁䙁䡁湥摶䉖䙬䄱䍄䉁䅁䅁杂䅁䅁䅍䅄䅁䅁䅕䅁䅁乷ㅐ歕䭅䑁䅅䅁䭁䵁䅙䅁䭁䩁䉑䅁䭁䕁䕧䅁䉁䅁䅁允䅁䅁䅕坌㉢潒⽒歈䵁䅉䅅䅁䝁䅁䅁睁䵁䅁䅁兂䅁䅁䅃晚博兑䅯免䅁䅁䅯睴䅁䅁䅯全䅅䅁䅯䅓䅑䅁䅅䅁䉁䅁䅁兂㙄兲扇潖浉䅑杷允䅁䅁䅙䅁䑁䅁䅷䅁䙁䅁䅁䕁硂嘯䉊权硁䅁䅁权湃䅁䅁权ぃ䅁䅁权䥂䅂䅁允䅁䅁䅅䅁䙁䭁獐啑㥢橏䅤䍄䉁䅁䅁杂䅁䅁䅍䅄䅁䅁䅕䅁䅁䍁⭘歕䭅䑁䅅䅁䭁䱁䅙䅁䭁䥁䉑䅁䭁䕁䕧䅁䉁䅁䅁允䅁䅁䅯睇䅁䅁杷允䅁䅁䅙䅁䑁䅁䅷䅁䙁䅁䅁䕁㥃噓䉚权硁䅁䅁权潃䅁䅁权ㅃ䅁䅁权䥂䅂䅁允䅁䅁䅅䅁䙁䑁㡋到㑵䝓䅂䍄䉁䅁䅁杂䅁䅁䅍䅄䅁䅁䅕䅁䅁䩷味さ䭅䑁䅅䅁䭁䱁䉯䅁䭁䍁䅫䅁䭁䕁䕧䅁䉁䅁䅁允䅁䅁䅕㠯䥐偯丸䕙䵁䅉䅅䅁䝁䅁䅁睁䵁䅁䅁兂䅁䅁䅁䑑卖兑䅯免䅁䅁䅯典䅁䅁䅯睫䅅䅁䅯䅓䅑䅁䅅䅁䉁䅁䅁兂硃牥祦祪具䅑杷允䅁䅁䅙䅁䑁䅁䅷䅁䙁䅁䅁䕁摄嘸䉊权硁䅁䅁权㝃允䅁权婁䅁䅁权䥂䅂䅁允䅁䅁䅅䅁䙁佁奁湙穩兦䅆䍄䉁䅁䅁杂䅁䅁䅍䅄䅁䅁䅕䅁䅁䩷硡䕕䭅䑁䅅䅁䭁䵁䅙䅁䭁䩁䉑䅁䭁䕁䕧䅁䉁䅁䅁允䅁䅁䅕㙓牰㉲⽎啚䵁䅉䅅䅁䝁䅁䅁睁䵁䅁䅁兂䅁䅁䅃䑪卖兑䅯免䅁䅁䅯杴䅁䅁䅯䅨䅅䅁䅯䅓䅑䅁䅅䅁䉁䅁䅁兂䙄慹㝪硄瑪睐杷允䅁䅁䅙䅁䑁䅁䅷䅁䙁䅁䅁䵁癁ㅗ䉊权硁䅁䅁权㝃允䅁权婁䅁䅁权䥂䅂䅁允䅁䅁䅅䅁䙁䥁兆䱢唳䥏䅒䍄䉁䅁䅁杂䅁䅁䅍䅄䅁䅁䅕䅁䅁䝷祔歕䭅䑁䅅䅁䭁䭁䅧䅁䭁䱁䅕䅁䭁䕁䕧䅁䉁䅁䅁允䅁䅁䅕捖穪㡓剏啎䵁䅉䅅䅁䝁䅁䅁睁䵁䅁䅁兂䅁䅁䅃畧匹兑䅯免䅁䅁䅯杵䅅䅁䅯克䅁䅁䅯䅓䅑䅁䅅䅁䉁䅁䅁兂牄坮⽰偱⭤䅑杷允䅁䅁䅙䅁䑁䅁䅷䅁䙁䅁䅁䵁呃噎䉊权硁䅁䅁权湃䅁䅁权ぃ䅁䅁权䥂䅂䅁允䅁䅁䅅䅁䙁乁兩䥧噘啺䄹䍄䉁䅁䅁杂䅁䅁䅍䅄䅁䅁䅕䅁䅁䥧癌歕䭅䑁䅅䅁䭁䱁䉳䅁䭁䉁䅫䅁䭁䕁䕧䅁䉁䅁䅁允䅁䅁䅕穊ㅊ㝭爳て䵁䅉䅅䅁䝁䅁䅁睁䵁䅁䅁兂䅁䅁䅁䑑卖兑䅯免䅁䅁䅯睰䅁䅁䅯䅴䅁䅁䅯䅓䅑䅁䅅䅁䉁䅁䅁兂㡄䱓晣㙱䭣䅑杷允䅁䅁䅙䅁䑁䅁䅷䅁䙁䅁䅁䕁㝁ㅶ䉊权硁䅁䅁权㍃䅁䅁权䙃允䅁权䥂䅂䅁允䅁䅁䅅䅁䙁䙁䅲㉙⭹扆䅰䍄䉁䅁䅁杂䅁䅁䅍䅄䅁䅁䅕䅁䅁䱁硌歕䭅䑁䅅䅁䭁䱁䉯䅁䭁䍁䅫䅁䭁䕁䕧䅁䉁䅁䅁允䅁䅁䅯睇䅁䅁杷允䅁䅁䅙䅁䑁䅁䅷䅁䙁䅁䅁䵁扃ㅅ䉎权硁䅁䅁权䙄䅁䅁权呃允䅁权䥂䅂䅁允䅁䅁䅅䅁䙁佁䥖楶唷噡䄹䍄䉁䅁䅁杂䅁䅁䅍䅄䅁䅁䅕䅁䅁䩷味さ䭅䑁䅅䅁䭁䭁䅣䅁䭁䱁䅑䅁䭁䕁䕧䅁䉁䅁䅁允䅁䅁䅕穬䝫䩃慰䕘䵁䅉䅅䅁䝁䅁䅁睁䵁䅁䅁兂䅁䅁䅄硭呎兑䅯免䅁䅁䅯䅱䅁䅁䅯兴䅁䅁䅯䅓䅑䅁䅅䅁䉁䅁䅁兂㝃匹敗穲晤䅑杷允䅁䅁䅙䅁䑁䅁䅷䅁䙁䅁䅁䕁㝁ㅶ䉊权硁䅁䅁权㙃允䅁权灁䅁䅁权䥂䅂䅁允䅁䅁䅅䅁䙁䭁䅉父䵉㝯䅬䍄䉁䅁䅁杂䅁䅁䅍䅄䅁䅁䅕䅁䅁䑑⽵歕䭅䑁䅅䅁䭁䱁䅙䅁䭁䥁䉑䅁䭁䕁䕧䅁䉁䅁䅁允䅁䅁䅕䠯䥭婇婢啴䵁䅉䅅䅁䝁䅁䅁睁䵁䅁䅁兂䅁䅁䅂㝏匹兑䅯免䅁䅁䅯典䅁䅁䅯睫䅅䅁䅯䅓䅑䅁䅅䅁䉁䅁䅁兂煃㤹䕱䍮㐶䅑杷允䅁䅁䅙䅁䑁䅁䅷䅁䙁䅁䅁䵁ㅄ䙎䉂权硁䅁䅁权㝃允䅁权婁䅁䅁权䥂䅂䅁允䅁䅁䅅䅁䙁䝁噤べ欴㈸䅆䍄䉁䅁䅁杂䅁䅁䅍䅄䅁䅁䅕䅁䅁偷さ䕕䭅䑁䅅䅁䭁䱁䅣䅁䭁䥁䉕䅁䭁䕁䕧䅁䉁䅁䅁允䅁䅁䅕摥呩䍫⽐歙䵁䅉䅅䅁䝁䅁䅁睁䵁䅁䅁兂䅁䅁䅄吹兒兑䅯免䅁䅁䅯典䅁䅁䅯睫䅅䅁䅯䅓䅑䅁䅅䅁䉁䅁䅁兂㥂啚㑔㔳敬䅑杷允䅁䅁䅙䅁䑁䅁䅷䅁䙁䅁䅁䥁桂ㄸ䉊权硁䅁䅁权㍃䅁䅁权䙃允䅁权䥂䅂䅁允䅁䅁䅅䅁䭁䉁䅳䅁䵁䅉䅅䅁䝁䅁䅁睁䵁䅁䅁兂䅁䅁䅄吹兒兑䅯免䅁䅁䅯杸䅁䅁䅯䅬䅅䅁䅯䅓䅑䅁䅅䅁䉁䅁䅁兂灃橦佩䘶桴䅑杷允䅁䅁䅙䅁䑁䅁䅷䅁䙁䅁䅁䵁ㅄ䙎䉂权硁䅁䅁权湃䅁䅁权ぃ䅁䅁权䥂䅂䅁允䅁䅁䅅䅁䙁佁䙫㡔瑐ㅤ䅖䍄䉁䅁䅁杂䅁䅁䅍䅄䅁䅁䅕䅁䅁䥧癌歕䭅䑁䅅䅁䭁䱁䅣䅁䭁䥁䉕䅁䭁䕁䕧䅁䉁䅁䅁允䅁䅁䅕奬丵灇栶䕧䵁䅉䅅䅁䝁䅁䅁睁䵁䅁䅁兂䅁䅁䅃䈱兴兑䅯免䅁䅁䅯杵䅅䅁䅯克䅁䅁䅯䅓䅑䅁䅅䅁䉁䅁䅁兂㉁慫氵乍娫䅑杷允䅁䅁䅙䅁䑁䅁䅷䅁䙁䅁䅁䥁啄ㅇ䉂权硁䅁䅁权㝃允䅁权婁䅁䅁权䥂䅂䅁允䅁䅁䅅䅁䙁䵁䝚䍩祥慏䅎䍄䉁䅁䅁杂䅁䅁䅍䅄䅁䅁䅕䅁䅁乧扑䕕䭅䑁䅅䅁䭁䵁䅕䅁䭁䩁䉍䅁䭁䕁䕧䅁䉁䅁䅁允䅁䅁䅕偒奴䕉䍵歫䵁䅉䅅䅁䝁䅁䅁睁䵁䅁䅁兂䅁䅁兄噘㝎兑䅯免䅁䅁䅯杸䅁䅁䅯䅬䅅䅁䅯䅓䅑䅁䅅䅁䉁䅁䅁权扁䅁䅁䍄䉁䅁䅁杂䅁䅁䅍䅄䅁䅁䅕䅁䅁乧扑䕕䭅䑁䅅䅁䭁䵁䅙䅁䭁䩁䉑䅁䭁䕁䕧䅁䉁䅁䅁允䅁䅁䅕㥧㝙㐰杔歰䵁䅉䅅䅁䝁䅁䅁睁䵁䅁䅁兂䅁䅁䅃䈱兴兑䅯免䅁䅁䅯睰䅁䅁䅯䅴䅁䅁䅯䅓䅑䅁䅅䅁䉁䅁䅁兂晁步㝗偩䉋䅑杷允䅁䅁䅙䅁䑁䅁䅷䅁䙁䅁䅁䵁灂求䉎权硁䅁䅁权㝃允䅁权婁䅁䅁权䥂䅂䅁允䅁䅁䅅䅁䙁偁㝃敦灓圹䅂䍄䉁䅁䅁杂䅁䅁䅍䅄䅁䅁䅕䅁䅁䵁䬸さ䭅䑁䅅䅁䭁䱁䅣䅁䭁䥁䉕䅁䭁䕁䕧䅁䉁䅁䅁允䅁䅁䅕扑䩏獣㡲䕖䵁䅉䅅䅁䝁䅁䅁睁䵁䅁䅁兂䅁䅁权ㅴ橒兑䅯免䅁䅁䅯典䅁䅁䅯睫䅅䅁䅯䅓䅑䅁䅅䅁䉁䅁䅁权扁䅁䅁䍄䉁䅁䅁杂䅁䅁䅍䅄䅁䅁䅕䅁䅁䭚⭯啭䭅䑁䅅䅁䭁䱁䅙䅁䭁䥁䉑䅁䭁䕁䕧䅁䉁䅁䅁允䅁䅁䅯睇䅁䅁杷允䅁䅁䅙䅁䑁䅁䅷䅁䙁䅁䅁䑁硃㍫䉊权硁䅁䅁权㝃允䅁权婁䅁䅁权䥂䅂䅁允䅁䅁䅅䅁䙁䕁煬晏歑䝂䅂䍄䉁䅁䅁杂䅁䅁䅍䅄䅁䅁䅕䅁䅁䭚⭯啭䭅䑁䅅䅁䭁䱁䅣䅁䭁䥁䉕䅁䭁䕁䕧䅁䉁䅁䅁允䅁䅁䅯睇䅁䅁杷允䅁䅁䅙䅁䑁䅁䅷䅁䙁䅁䅁䝁煓灐䉬权硁䅁䅁权䙄䅁䅁权呃允䅁权䥂䅂䅁允䅁䅁䅅䅁䭁䉁䅳䅁䵁䅉䅅䅁䝁䅁䅁睁䵁䅁䅁兂䅁䅁䅂䵤卂兑䅯免䅁䅁䅯睴䅁䅁䅯全䅅䅁䅯䅓䅑䅁䅅䅁䉁䅁䅁权扁䅁䅁䍄䉁䅁䅁杂䅁䅁䅍䅄䅁䅁䅕䅁䅁䵑㑳䕕䭅䑁䅅䅁䭁䱁䉳䅁䭁䉁䅫䅁䭁䕁䕧䅁䉁䅁䅁允䅁䅁䅕啕㕖㑙ㄲ䕌䵁䅉䅅䅁䝁䅁䅁睁䵁䅁䅁兂䅁䅁䅂䵤卂兑䅯免䅁䅁䅯典䅁䅁䅯睫䅅䅁䅯䅓䅑䅁䅅䅁䉁䅁䅁权扁䅁䅁䍄䉁䅁䅁杂䅁䅁䅍䅄䅁䅁䅕䅁䅁䡑䅔歕䭅䑁䅅䅁䭁䭁䅣䅁䭁䱁䅑䅁䭁䕁䕧䅁䉁䅁䅁允䅁䅁䅯睇䅁䅁杷允䅁䅁䅙䅁䑁䅁䅷䅁䙁䅁䅁䕁あ䙷䉊权硁䅁䅁权潃䅁䅁权ㅃ䅁䅁权䥂䅂䅁允䅁䅁䅅䅁䭁䉁䅳䅁䵁䅉䅅䅁䝁䅁䅁睁䵁䅁䅁兂䅁䅁䅂千兴兑䅯免䅁䅁䅯杵䅅䅁䅯克䅁䅁䅯䅓䅑䅁䅅䅁䉁䅁䅁兂療䵒䵤癁坎䅑杷允䅁䅁䅙䅁䑁䅁䅷䅁䙁䅁䅁䝁煓灐䉬权硁䅁䅁权㙃允䅁权灁䅁䅁权䥂䅂䅁允䅁䅁䅅䅁䭁䉁䅳䅁䵁䅉䅅䅁䝁䅁䅁睁䵁䅁䅁兂䅁䅁䅄坣兴兑䅯免䅁䅁䅯睰䅁䅁䅯䅴䅁䅁䅯䅓䅑䅁䅅䅁䉁䅁䅁兂灂夶汄啚婶䅑杷允䅁䅁䅙䅁䑁䅁䅷䅁䙁䅁䅁䥁䉃ㄷ䉊权硁䅁䅁权湃䅁䅁权ぃ䅁䅁权䥂䅂䅁允䅁䅁䅅䅁䙁䉁浏湋畔䍄䅂䍄䉁䅁䅁杂䅁䅁䅍䅄䅁䅁䅕䅁䅁䭚⭯啭䭅䑁䅅䅁䭁䱁䉳䅁䭁䉁䅫䅁䭁䕁䕧䅁䉁䅁䅁允䅁䅁䅯睇䅁䅁杷允䅁䅁䅙䅁䑁䅁䅷䅁䙁䅁䅁䝁煓灐䉬权硁䅁䅁权湃䅁䅁权ぃ䅁䅁权䥂䅂䅁允䅁䅁䅅䅁䭁䉁䅳䅁䵁䅉䅅䅁䝁䅁䅁睁䵁䅁䅁兂䅁䅁歂橱娶兑䅯免䅁䅁䅯䅱䅁䅁䅯兴䅁䅁䅯䅓䅑䅁䅅䅁䉁䅁䅁权扁䅁䅁䍄䉁䅁䅁杂䅁䅁䅍䅄䅁䅁䅕䅁䅁䵑㑳䕕䭅䑁䅅䅁䭁䱁䉯䅁䭁䍁䅫䅁䭁䕁䕧䅁䉁䅁䅁允䅁䅁䅕兖硧䭓乭が䵁䅉䅅䅁䝁䅁䅁睁䵁䅁䅁兂䅁䅁䅁硒告兑䅯免䅁䅁䅯睵䅅䅁䅯兇䅁䅁䅯䅓䅑䅁䅅䅁䉁䅁䅁兂㑁䉰奖䑓䈷睐杷允䅁䅁䅙䅁䑁䅁䅷䅁䙁䅁䅁䕁䱄䙏䉂权硁䅁䅁权㉃䅁䅁权䕃允䅁权䥂䅂䅁允䅁䅁䅅䅁䙁佁婍䡗㔵楷䄹䍄䉁䅁䅁杂䅁䅁䅍䅄䅁䅁䅕䅁䅁䵑㑳䕕䭅䑁䅅䅁䭁䵁䅕䅁䭁䩁䉍䅁䭁䕁䕧䅁䉁䅁䅁允䅁䅁䅕睄剔㑚㕙䕍䵁䅉䅅䅁䝁䅁䅁睁䵁䅁䅁兂䅁䅁䅁䑸卖兑䅯免䅁䅁䅯睴䅁䅁䅯全䅅䅁䅯䅓䅑䅁䅅䅁䉁䅁䅁兂䝃祭㥙眷㙖䅑杷允䅁䅁䅙䅁䑁䅁䅷䅁䙁䅁䅁䥁汄嘸䉊权硁䅁䅁权㉃䅁䅁权䕃允䅁权䥂䅂䅁允䅁䅁䅅䅁䭁䉁䅳䅁䵁䅉䅅䅁䝁䅁䅁睁䵁䅁䅁兂䅁䅁䅄癒半兑䅯免䅁䅁䅯䅱䅁䅁䅯兴䅁䅁䅯䅓䅑䅁䅅䅁䉁䅁䅁兂捂⭈㑷奭刵䅑杷允䅁䅁䅙䅁䑁䅁䅷䅁䙁䅁䅁䕁䱄䙏䉂权硁䅁䅁权潃䅁䅁权ㅃ䅁䅁权䥂䅂䅁允䅁䅁䅅䅁䙁䝁畘獰煸穒䅂䍄䉁䅁䅁杂䅁䅁䅍䅄䅁䅁䅕䅁䅁䵁䭁さ䭅䑁䅅䅁䭁䱁䉳䅁䭁䉁䅫䅁䭁䕁䕧䅁䉁䅁䅁允䅁䅁䅕稴䍦䕺爵歕䵁䅉䅅䅁䝁䅁䅁睁䵁䅁䅁兂䅁䅁䅄ㅌ却兑䅯免䅁䅁䅯睰䅁䅁䅯䅴䅁䅁䅯䅓䅑䅁䅅䅁䉁䅁䅁兂瑂䕋䙂楎礹䅑杷允䅁䅁䅙䅁䑁䅁䅷䅁䙁䅁䅁䥁煃汃䉎权硁䅁䅁权㉃䅁䅁权䕃允䅁权䥂䅂䅁允䅁䅁䅅䅁䙁䵁䝥呸㡘㑆䅆䍄䉁䅁䅁杂䅁䅁䅍䅄䅁䅁䅕䅁䅁䕷祢歕䭅䑁䅅䅁䭁䵁䅕䅁䭁䩁䉍䅁䭁䕁䕧䅁䉁䅁䅁允䅁䅁䅕㡧渵湡煡䕕䵁䅉䅅䅁䝁䅁䅁睁䵁䅁䅁兂䅁䅁䅄穇兖兑䅯免䅁䅁䅯䅱䅁䅁䅯兴䅁䅁䅯䅓䅑䅁䅅䅁䉁䅁䅁兂兄煚瀷⽫䙤䅑杷允䅁䅁䅙䅁䑁䅁䅷䅁䙁䅁䅁䡁㉂湥䉊权硁䅁䅁权䝄䅁䅁权啃允䅁权䥂䅂䅁允䅁䅁䅅䅁䙁䅁䝄㕋呡汪䅊䍄䉁䅁䅁杂䅁䅁䅍䅄䅁䅁䅕䅁䅁䡣㙚正䭅䑁䅅䅁䭁䭁䅣䅁䭁䱁䅑䅁䭁䕁䕧䅁䉁䅁䅁允䅁䅁䅯睇䅁䅁杷允䅁䅁䅙䅁䑁䅁䅷䅁䙁䅁䅁䕁啄䙆䉂权硁䅁䅁权㙃允䅁权灁䅁䅁权䥂䅂䅁允䅁䅁䅅䅁䙁䩁䝦湘稶汣䅂䍄䉁䅁䅁杂䅁䅁䅍䅄䅁䅁䅕䅁䅁䑧位さ䭅䑁䅅䅁䭁䱁䅣䅁䭁䥁䉕䅁䭁䕁䕧䅁䉁䅁䅁允䅁䅁䅕呍煡呑㙎䕕䵁䅉䅅䅁䝁䅁䅁睁䵁䅁䅁兂䅁䅁䅂䈱兒兑䅯免䅁䅁䅯杴䅁䅁䅯䅨䅅䅁䅯䅓䅑䅁䅅䅁䉁䅁䅁兂⭁㡔砹摈䴱䅑杷允䅁䅁䅙䅁䑁䅁䅷䅁䙁䅁䅁䕁啄䙆䉂权硁䅁䅁权㍃䅁䅁权䙃允䅁权䥂䅂䅁允䅁䅁䅅䅁䙁䡁䵅八婕噓䅒䍄䉁䅁䅁杂䅁䅁䅍䅄䅁䅁䅕䅁䅁䭧偭歔䭅䑁䅅䅁䭁䭁䅧䅁䭁䱁䅕䅁䭁䕁䕧䅁䉁䅁䅁允䅁䅁䅕塌䑡敯慅䔵䵁䅉䅅䅁䝁䅁䅁睁䵁䅁䅁兂䅁䅁䅁䰰却兑䅯免䅁䅁䅯睰䅁䅁䅯䅴䅁䅁䅯䅓䅑䅁䅅䅁䉁䅁䅁兂湁灎䌯昵㕖䅑杷允䅁䅁䅙䅁䑁䅁䅷䅁䙁䅁䅁䥁煃氯䉊权硁䅁䅁权㍃䅁䅁权䙃允䅁权䥂䅂䅁允䅁䅁䅅䅁䙁䱁嘲汵潱晇⽁䍄䉁䅁䅁杂䅁䅁䅍䅄䅁䅁䅕䅁䅁乧潹歕䭅䑁䅅䅁䭁䭁䅧䅁䭁䱁䅕䅁䭁䕁䕧䅁䉁䅁䅁允䅁䅁䅕歉䡦慕救啴䵁䅉䅅䅁䝁䅁䅁睁䵁䅁䅁兂䅁䅁䅃睡周兑䅯免䅁䅁䅯典䅁䅁䅯睫䅅䅁䅯䅓䅑䅁䅅䅁䉁䅁䅁兂扄獸歔牦乊䅑杷允䅁䅁䅙䅁䑁䅁䅷䅁䙁䅁䅁䅁煄ㅅ䉎权硁䅁䅁权㉃䅁䅁权䕃允䅁权䥂䅂䅁允䅁䅁䅅䅁䭁䉁䅳䅁䵁䅉䅅䅁䝁䅁䅁睁䵁䅁䅁兂䅁䅁䅃睡周兑䅯免䅁䅁䅯睰䅁䅁䅯䅴䅁䅁䅯䅓䅑䅁䅅䅁䉁䅁䅁兂㡂ㅁ䭯湶偤䅑杷允䅁䅁䅙䅁䑁䅁䅷䅁䙁䅁䅁䥁祄嘹䉊权硁䅁䅁权㍃䅁䅁权䙃允䅁权䥂䅂䅁允䅁䅁䅅䅁䙁䑁㕔䈲䡴杘䅬䍄䉁䅁䅁杂䅁䅁䅍䅄䅁䅁䅕䅁䅁䝧䥳さ䭅䑁䅅䅁䭁䭁䅧䅁䭁䱁䅕䅁䭁䕁䕧䅁䉁䅁䅁允䅁䅁䅕㤷䨱㉅䅪歔䵁䅉䅅䅁䝁䅁䅁睁䵁䅁䅁兂䅁䅁䅃䬳卨兑䅯免䅁䅁䅯典䅁䅁䅯睫䅅䅁䅯䅓䅑䅁䅅䅁䉁䅁䅁兂婄㥍⽭䩺畭䅑杷允䅁䅁䅙䅁䑁䅁䅷䅁䙁䅁䅁䥁桃汅䉎权硁䅁䅁权㙃允䅁权灁䅁䅁权䥂䅂䅁允䅁䅁䅅䅁䙁䑁㉫硶慗愳䅎䍄䉁䅁䅁杂䅁䅁䅍䅄䅁䅁䅕䅁䅁䭧卅さ䭅䑁䅅䅁䭁䱁䅣䅁䭁䥁䉕䅁䭁䕁䕧䅁䉁䅁䅁允䅁䅁䅕乯眶㕫䉪䕱䵁䅉䅅䅁䝁䅁䅁睁䵁䅁䅁兂䅁䅁䅁根偬兑䅯免䅁䅁䅯杴䅁䅁䅯䅨䅅䅁䅯䅓䅑䅁䅅䅁䉁䅁䅁兂畂䕮煋祁祐䅑杷允䅁䅁䅙䅁䑁䅁䅷䅁䙁䅁䅁䅁䵁䙅䉂权硁䅁䅁权䙄䅁䅁权呃允䅁权䥂䅂䅁允䅁䅁䅅䅁䙁䙁㑙甫圫佰䅸䍄䉁䅁䅁杂䅁䅁䅍䅄䅁䅁䅕䅁䅁乑䱖䕕䭅䑁䅅䅁䭁䱁䉯䅁䭁䍁䅫䅁䭁䕁䕧䅁䉁䅁䅁允䅁䅁䅕㥊㝙䑢丳〱䵁䅉䅅䅁䝁䅁䅁睁䵁䅁䅁兂䅁䅁䅂䐲全兑䅯免䅁䅁䅯杸䅁䅁䅯䅬䅅䅁䅯䅓䅑䅁䅅䅁䉁䅁䅁兂⭃剅浧䕖浯䅑杷允䅁䅁䅙䅁䑁䅁䅷䅁䙁䅁䅁䕁噄ㅓ䉂权硁䅁䅁权㝃允䅁权婁䅁䅁权䥂䅂䅁允䅁䅁䅅䅁䙁佁牪癡湦搱䅊䍄䉁䅁䅁杂䅁䅁䅍䅄䅁䅁䅕䅁䅁乑䱖䕕䭅䑁䅅䅁䭁䱁䅙䅁䭁䥁䉑䅁䭁䕁䕧䅁䉁䅁䅁允䅁䅁䅕乍楸䨴潗欱䵁䅉䅅䅁䝁䅁䅁睁䵁䅁䅁兂䅁䅁䅃慏兤兑䅯免䅁䅁䅯典䅁䅁䅯睫䅅䅁䅯䅓䅑䅁䅅䅁䉁䅁䅁兂桁䡨㉡ㅭ䬶䅑杷允䅁䅁䅙䅁䑁䅁䅷䅁䙁䅁䅁䅁灁䘯䉊权硁䅁䅁权䝄䅁䅁权啃允䅁权䥂䅂䅁允䅁䅁䅅䅁䙁䡁䍶煇爷䭎䄱䍄䉁䅁䅁杂䅁䅁䅍䅄䅁䅁䅕䅁䅁乑䱖䕕䭅䑁䅅䅁䭁䱁䅣䅁䭁䥁䉕䅁䭁䕁䕧䅁䉁䅁䅁允䅁䅁䅕䡓⽥歮漳欱䵁䅉䅅䅁䝁䅁䅁睁䵁䅁䅁兂䅁䅁䅁申㝖兑䅯免䅁䅁䅯杴䅁䅁䅯䅨䅅䅁䅯䅓䅑䅁䅅䅁䉁䅁䅁权扁䅁䅁䍄䉁䅁䅁杂䅁䅁䅍䅄䅁䅁䅕䅁䅁䙧朶ご䭅䑁䅅䅁䭁䵁䅙䅁䭁䩁䉑䅁䭁䕁䕧䅁䉁䅁䅁允䅁䅁䅕扏桳㝨㄰啙䵁䅉䅅䅁䝁䅁䅁睁䵁䅁䅁兂䅁䅁䅂唱兴兑䅯免䅁䅁䅯杸䅁䅁䅯䅬䅅䅁䅯䅓䅑䅁䅅䅁䉁䅁䅁兂晁煯噁洷坈䅑杷允䅁䅁䅙䅁䑁䅁䅷䅁䙁䅁䅁䕁捄噗䉊权硁䅁䅁权㍃䅁䅁权䙃允䅁权䥂䅂䅁允䅁䅁䅅䅁䙁䡁甶瘷乁丵䅴䍄䉁䅁䅁杂䅁䅁䅍䅄䅁䅁䅕䅁䅁乑婸歕䭅䑁䅅䅁䭁䵁䅙䅁䭁䩁䉑䅁䭁䕁䕧䅁䉁䅁䅁允䅁䅁䅕浑䕷甫䝎䔳䵁䅉䅅䅁䝁䅁䅁睁䵁䅁䅁兂䅁䅁䅁兓呖兑䅯免䅁䅁䅯杸䅁䅁䅯䅬䅅䅁䅯䅓䅑䅁䅅䅁䉁䅁䅁兂楃橍祸ㅇ塁䅑杷允䅁䅁䅙䅁䑁䅁䅷䅁䙁䅁䅁䕁捄噗䉊权硁䅁䅁权湃䅁䅁权ぃ䅁䅁权䥂䅂䅁允䅁䅁䅅䅁䙁䥁呗浂睫㥂䅰䍄䉁䅁䅁杂䅁䅁䅍䅄䅁䅁䅕䅁䅁乑婸歕䭅䑁䅅䅁䭁䭁䅧䅁䭁䱁䅕䅁䭁䕁䕧䅁䉁䅁䅁允䅁䅁䅕婐獸捚晉䔲䵁䅉䅅䅁䝁䅁䅁睁䵁䅁䅁兂䅁䅁䅁獎偖兑䅯免䅁䅁䅯杵䅅䅁䅯克䅁䅁䅯䅓䅑䅁䅅䅁䉁䅁䅁兂湁獈坙䩉㍥䅑杷允䅁䅁䅙䅁䑁䅁䅷䅁䙁䅁䅁䵁⽄汚䈹权硁䅁䅁权㙃允䅁权灁䅁䅁权䥂䅂䅁允䅁䅁䅅䅁䭁䉁䅳䅁䵁䅉䅅䅁䝁䅁䅁睁䵁䅁䅁兂䅁䅁䅄㈯晚兑䅯免䅁䅁䅯睴䅁䅁䅯全䅅䅁䅯䅓䅑䅁䅅䅁䉁䅁䅁权扁䅁䅁䍄䉁䅁䅁杂䅁䅁䅍䅄䅁䅁䅕䅁䅁䡑敃啕䭅䑁䅅䅁䭁䭁䅧䅁䭁䱁䅕䅁䭁䕁䕧䅁䉁䅁䅁允䅁䅁䅕畆㍏灮㕖啲䵁䅉䅅䅁䝁䅁䅁睁䵁䅁䅁兂䅁䅁䅄瘫博兑䅯免䅁䅁䅯杸䅁䅁䅯䅬䅅䅁䅯䅓䅑䅁䅅䅁䉁䅁䅁兂睄兦䍉䄱㑑䅑杷允䅁䅁䅙䅁䑁䅁䅷䅁䙁䅁䅁䕁⭂噃䉎权硁䅁䅁权㍃䅁䅁权䙃允䅁权䥂䅂䅁允䅁䅁䅅䅁䙁䵁䅧硴攷ㅌ䅸䍄䉁䅁䅁杂䅁䅁䅍䅄䅁䅁䅕䅁䅁偷洹じ䭅䑁䅅䅁䭁䭁䅧䅁䭁䱁䅕䅁䭁䕁䕧䅁䉁䅁䅁允䅁䅁䅯睇䅁䅁杷允䅁䅁䅙䅁䑁䅁䅷䅁䙁䅁䅁䅁硃噎䉊权硁䅁䅁权㙃允䅁权灁䅁䅁权䥂䅂䅁允䅁䅁䅅䅁䙁䩁䵸ㄷ楁瘳⽳䍄䉁䅁䅁杂䅁䅁䅍䅄䅁䅁䅕䅁䅁䍷㑘歕䭅䑁䅅䅁䭁䵁䅕䅁䭁䩁䉍䅁䭁䕁䕧䅁䉁䅁䅁允䅁䅁䅕穣煮䔴湸啷䵁䅉䅅䅁䝁䅁䅁睁䵁䅁䅁兂䅁䅁兂祡㙰兑䅯免䅁䅁䅯睵䅅䅁䅯兇䅁䅁䅯䅓䅑䅁䅅䅁䉁䅁䅁兂歄䵓噑奤䩡䅑杷允䅁䅁䅙䅁䑁䅁䅷䅁䙁䅁䅁䙁牂湋䉰权硁䅁䅁权䙄䅁䅁权呃允䅁权䥂䅂䅁允䅁䅁䅅䅁䭁䉁䅳䅁䵁䅉䅅䅁䝁䅁䅁睁䵁䅁䅁兂䅁䅁兂祡㙰兑䅯免䅁䅁䅯睰䅁䅁䅯䅴䅁䅁䅯䅓䅑䅁䅅䅁䉁䅁䅁权扁䅁䅁䍄䉁䅁䅁杂䅁䅁䅍䅄䅁䅁䅕䅁䅁䱁ㅅ歕䭅䑁䅅䅁䭁䱁䅣䅁䭁䥁䉕䅁䭁䕁䕧䅁䉁䅁䅁允䅁䅁䅕呚䵌㡄爲吹䴸䅉䅅䅁䝁䅁䅁睁䵁䅁䅁兂䅁䅁䅂允呰兑䅯免䅁䅁䅯杵䅅䅁䅯克䅁䅁䅯䅓䅑䅁䅅䅁䉁䅁䅁兂千琶祎乊汆䅑杷允䅁䅁䅙䅁䑁䅁䅷䅁䙁䅁䅁䕁䉁汃䉎权硁䅁䅁权㝃允䅁权婁䅁䅁权䥂䅂䅁允䅁䅁䅅䅁䙁䵁睗㉰匯湴䅊䍄䉁䅁䅁杂䅁䅁䅍䅄䅁䅁䅕䅁䅁䝧捂歕䭅䑁䅅䅁䭁䵁䅕䅁䭁䩁䉍䅁䭁䕁䕧䅁䉁䅁䅁允䅁䅁䅕㕗䙈汴奴歗䵁䅉䅅䅁䝁䅁䅁睁䵁䅁䅁兂䅁䅁䅂允呰兑䅯免䅁䅁䅯杴䅁䅁䅯䅨䅅䅁䅯䅓䅑䅁䅅䅁䉁䅁䅁兂坂桧挰㍸卸䅑杷允䅁䅁䅙䅁䑁䅁䅷䅁䙁䅁䅁䕁䉁汃䉎权硁䅁䅁权湃䅁䅁权ぃ䅁䅁权䥂䅂䅁允䅁䅁䅅䅁䙁䱁癹杲㍁ㅗ䅚䍄䉁䅁䅁杂䅁䅁䅍䅄䅁䅁䅕䅁䅁乁㝃歕䭅䑁䅅䅁䭁䱁䉯䅁䭁䍁䅫䅁䭁䕁䕧䅁䉁䅁䅁允䅁䅁䅕䱁㡂䄫噈啧䵁䅉䅅䅁䝁䅁䅁睁䵁䅁䅁兂䅁䅁䅁䰰却兑䅯免䅁䅁䅯杸䅁䅁䅯䅬䅅䅁䅯䅓䅑䅁䅅䅁䉁䅁䅁兂浂橄橅港䜫䅑杷允䅁䅁䅙䅁䑁䅁䅷䅁䙁䅁䅁䥁浃ㄸ䉊权硁䅁䅁权㙃允䅁权灁䅁䅁权䥂䅂䅁允䅁䅁䅅䅁䙁䉁硒睚䡲坩䅬䍄䉁䅁䅁杂䅁䅁䅍䅄䅁䅁䅕䅁䅁乁呉さ䭅䑁䅅䅁䭁䱁䉳䅁䭁䉁䅫䅁䭁䕁䕧䅁䉁䅁䅁允䅁䅁䅕歇奤偯婅歴䵁䅉䅅䅁䝁䅁䅁睁䵁䅁䅁兂䅁䅁䅃偶卆兑䅯免䅁䅁䅯䅱䅁䅁䅯兴䅁䅁䅯䅓䅑䅁䅅䅁䉁䅁䅁兂千慂睢䅰搲䅑杷允䅁䅁䅙䅁䑁䅁䅷䅁䙁䅁䅁䅁奃噂䉎权硁䅁䅁权䝄䅁䅁权啃允䅁权䥂䅂䅁允䅁䅁䅅䅁䙁䉁䍂畺倷㝆䅨䍄䉁䅁䅁杂䅁䅁䅍䅄䅁䅁䅕䅁䅁偷串歕䭅䑁䅅䅁䭁䭁䅧䅁䭁䱁䅕䅁䭁䕁䕧䅁䉁䅁䅁允䅁䅁䅕䬳婐戵瑯啨䵁䅉䅅䅁䝁䅁䅁睁䵁䅁䅁兂䅁䅁䅃癰华兑䅯免䅁䅁䅯杴䅁䅁䅯䅨䅅䅁䅯䅓䅑䅁䅅䅁䉁䅁䅁兂歃橡慣䔱橂䅑杷允䅁䅁䅙䅁䑁䅁䅷䅁䙁䅁䅁䵁㉃ㅆ䉂权硁䅁䅁权䙄䅁䅁权呃允䅁权䥂䅂䅁允䅁䅁䅅䅁䙁䵁套剷偹㕴䅸䍄䉁䅁䅁杂䅁䅁䅍䅄䅁䅁䅕䅁䅁䩧卫さ䭅䑁䅅䅁䭁䭁䅧䅁䭁䱁䅕䅁䭁䕁䕧䅁䉁䅁䅁允䅁䅁䅕㐶呢䐱塧䐫䴸䅉䅅䅁䝁䅁䅁睁䵁䅁䅁兂䅁䅁䅄夯匱兑䅯免䅁䅁䅯杵䅅䅁䅯克䅁䅁䅯䅓䅑䅁䅅䅁䉁䅁䅁兂睂灚䄸䭹䝩䅑杷允䅁䅁䅙䅁䑁䅁䅷䅁䙁䅁䅁䵁㥄噪䉊权硁䅁䅁权㉃䅁䅁权䕃允䅁权䥂䅂䅁允䅁䅁䅅䅁䙁䕁䅅㙇卂䥅䅤䍄䉁䅁䅁杂䅁䅁䅍䅄䅁䅁䅕䅁䅁乁呉さ䭅䑁䅅䅁䭁䵁䅕䅁䭁䩁䉍䅁䭁䕁䕧䅁䉁䅁䅁允䅁䅁䅕潨湺䥷䍚啵䵁䅉䅅䅁䝁䅁䅁睁䵁䅁䅁兂䅁䅁䅁栰呎兑䅯免䅁䅁䅯杸䅁䅁䅯䅬䅅䅁䅯䅓䅑䅁䅅䅁䉁䅁䅁兂睃ふ汇卑㍹䅑杷允䅁䅁䅙䅁䑁䅁䅷䅁䙁䅁䅁䥁畁䡙䉒权硁䅁䅁权㍃䅁䅁权䙃允䅁权䥂䅂䅁允䅁䅁䅅䅁䭁䉁䅳䅁䵁䅉䅅䅁䝁䅁䅁睁䵁䅁䅁兂䅁䅁兂䵃㝤兑䅯免䅁䅁䅯杸䅁䅁䅯䅬䅅䅁䅯䅓䅑䅁䅅䅁䉁䅁䅁权扁䅁䅁䍄䉁䅁䅁杂䅁䅁䅍䅄䅁䅁䅕䅁䅁䝁ㅧ歕䭅䑁䅅䅁䭁䱁䉯䅁䭁䍁䅫䅁䭁䕁䕧䅁䉁䅁䅁允䅁䅁䅕婕㡏杅坩啒䵁䅉䅅䅁䝁䅁䅁睁䵁䅁䅁兂䅁䅁䅁䑡卖兑䅯免䅁䅁䅯杴䅁䅁䅯䅨䅅䅁䅯䅓䅑䅁䅅䅁䉁䅁䅁权扁䅁䅁䍄䉁䅁䅁杂䅁䅁䅍䅄䅁䅁䅕䅁䅁䝁ㅧ歕䭅䑁䅅䅁䭁䭁䅧䅁䭁䱁䅕䅁䭁䕁䕧䅁䉁䅁䅁允䅁䅁䅕睥敓渹湧䕒䵁䅉䅅䅁䝁䅁䅁睁䵁䅁䅁兂䅁䅁䅄晳华兑䅯免䅁䅁䅯杵䅅䅁䅯克䅁䅁䅯䅓䅑䅁䅅䅁䉁䅁䅁兂慃眱⽎田前䅑杷允䅁䅁䅙䅁䑁䅁䅷䅁䙁䅁䅁䅁扄ㅃ䉎权硁䅁䅁权潃䅁䅁权ㅃ䅁䅁权䥂䅂䅁允䅁䅁䅅䅁䙁䅁稯㜲晱扈䅰䍄䉁䅁䅁杂䅁䅁䅍䅄䅁䅁䅕䅁䅁䥧ㅷ歕䭅䑁䅅䅁䭁䵁䅕䅁䭁䩁䉍䅁䭁䕁䕧䅁䉁䅁䅁允䅁䅁䅕兊䑢呣祪稷䴸䅉䅅䅁䝁䅁䅁睁䵁䅁䅁兂䅁䅁䅄潷却兑䅯免䅁䅁䅯睵䅅䅁䅯兇䅁䅁䅯䅓䅑䅁䅅䅁䉁䅁䅁兂䩃䨯捳䘳㑬䅑杷允䅁䅁䅙䅁䑁䅁䅷䅁䙁䅁䅁䅁䅃倱䅴权硁䅁䅁权湃䅁䅁权ぃ䅁䅁权䥂䅂䅁允䅁䅁䅅䅁䭁䉁䅳䅁䵁䅉䅅䅁䝁䅁䅁睁䵁䅁䅁兂䅁䅁䅃䑪卖兑䅯免䅁䅁䅯杸䅁䅁䅯䅬䅅䅁䅯䅓䅑䅁䅅䅁䉁䅁䅁兂㝂䠹敦瑷獲睐杷允䅁䅁䅙䅁䑁䅁䅷䅁䙁䅁䅁䥁䵃噎䉊权硁䅁䅁权湃䅁䅁权ぃ䅁䅁权䥂䅂䅁允䅁䅁䅅䅁䙁䉁㙤㉬㝷偷⽣䍄䉁䅁䅁杂䅁䅁䅍䅄䅁䅁䅕䅁䅁䥧ㅷ歕䭅䑁䅅䅁䭁䭁䅧䅁䭁䱁䅕䅁䭁䕁䕧䅁䉁䅁䅁允䅁䅁䅕䝏硧瘸洸䐸䴸䅉䅅䅁䝁䅁䅁睁䵁䅁䅁兂䅁䅁䅁杈呆兑䅯免䅁䅁䅯杸䅁䅁䅯䅬䅅䅁䅯䅓䅑䅁䅅䅁䉁䅁䅁兂⽄䕸剓䭚她䅑杷允䅁䅁䅙䅁䑁䅁䅷䅁䙁䅁䅁䕁乁汗䉊权硁䅁䅁权㙃允䅁权灁䅁䅁权䥂䅂䅁允䅁䅁䅅䅁䙁䍁䩋歲㍣ㅣ䅂䍄䉁䅁䅁杂䅁䅁䅍䅄䅁䅁䅕䅁䅁䅑愱歕䭅䑁䅅䅁䭁䱁䉳䅁䭁䉁䅫䅁䭁䕁䕧䅁䉁䅁䅁允䅁䅁䅕ㄫ祰㥱穭啓䵁䅉䅅䅁䝁䅁䅁睁䵁䅁䅁兂䅁䅁䅂噄印兑䅯免䅁䅁䅯杴䅁䅁䅯䅨䅅䅁䅯䅓䅑䅁䅅䅁䉁䅁䅁兂⭂睸摔㝬䵂䅑杷允䅁䅁䅙䅁䑁䅁䅷䅁䙁䅁䅁䵁求永䉊权硁䅁䅁权湃䅁䅁权ぃ䅁䅁权䥂䅂䅁允䅁䅁䅅䅁䙁䕁䭎眳㝕捬⽣䍄䉁䅁䅁杂䅁䅁䅍䅄䅁䅁䅕䅁䅁䝧穈歕䭅䑁䅅䅁䭁䵁䅙䅁䭁䩁䉑䅁䭁䕁䕧䅁䉁䅁䅁允䅁䅁䅯睇䅁䅁杷允䅁䅁䅙䅁䑁䅁䅷䅁䙁䅁䅁䕁摁䙁䉎权硁䅁䅁权㉃䅁䅁权䕃允䅁权䥂䅂䅁允䅁䅁䅅䅁䙁佁ㅯㄱ䵂坫䄵䍄䉁䅁䅁杂䅁䅁䅍䅄䅁䅁䅕䅁䅁䅑愱歕䭅䑁䅅䅁䭁䭁䅧䅁䭁䱁䅕䅁䭁䕁䕧䅁䉁䅁䅁允䅁䅁䅕伳氱㝶橄啕䵁䅉䅅䅁䝁䅁䅁睁䵁䅁䅁兂䅁䅁䅃扊匹兑䅯免䅁䅁䅯杵䅅䅁䅯克䅁䅁䅯䅓䅑䅁䅅䅁䉁䅁䅁兂橄㝇奉歍䍙䅑杷允䅁䅁䅙䅁䑁䅁䅷䅁䙁䅁䅁䥁汁ㅶ䉊权硁䅁䅁权㝃允䅁权婁䅁䅁权䥂䅂䅁允䅁䅁䅅䅁䙁䉁兂䙯䅌䙘䄵䍄䉁䅁䅁杂䅁䅁䅍䅄䅁䅁䅕䅁䅁䵑ㅑ歕䭅䑁䅅䅁䭁䱁䉯䅁䭁䍁䅫䅁䭁䕁䕧䅁䉁䅁䅁允䅁䅁䅕偳睩䉭洹䕃䵁䅉䅅䅁䝁䅁䅁睁䵁䅁䅁兂䅁䅁䅃扊匹兑䅯免䅁䅁䅯睴䅁䅁䅯全䅅䅁䅯䅓䅑䅁䅅䅁䉁䅁䅁兂䉄汥晃䝁歸䅑杷允䅁䅁䅙䅁䑁䅁䅷䅁䙁䅁䅁䅁敁永䉊权硁䅁䅁权㍃䅁䅁权䙃允䅁权䥂䅂䅁允䅁䅁䅅䅁䭁䉁䅳䅁䵁䅉䅅䅁䝁䅁䅁睁䵁䅁䅁兂䅁䅁䅃扊匹兑䅯免䅁䅁䅯睰䅁䅁䅯䅴䅁䅁䅯䅓䅑䅁䅅䅁䉁䅁䅁兂牁䑨㉑敧穮睐杷允䅁䅁䅙䅁䑁䅁䅷䅁䙁䅁䅁䥁求氹䉊权硁䅁䅁权㝃允䅁权婁䅁䅁权䥂䅂䅁允䅁䅁䅅䅁䙁乁塌橣䈲橯䅊䍄䉁䅁䅁杂䅁䅁䅍䅄䅁䅁䅕䅁䅁䅧慨歕䭅䑁䅅䅁䭁䱁䅙䅁䭁䥁䉑䅁䭁䕁䕧䅁䉁䅁䅁允䅁䅁䅕湬㙃⬲摲は䵁䅉䅅䅁䝁䅁䅁睁䵁䅁䅁兂䅁䅁䅃䱋卸兑䅯免䅁䅁䅯睵䅅䅁䅯兇䅁䅁䅯䅓䅑䅁䅅䅁䉁䅁䅁兂睄䑓扆㌹栳䅑杷允䅁䅁䅙䅁䑁䅁䅷䅁䙁䅁䅁䥁䥁汗䉊权硁䅁䅁权㍃䅁䅁权䙃允䅁权䥂䅂䅁允䅁䅁䅅䅁䙁䕁づ㈳晔慸䅰䍄䉁䅁䅁杂䅁䅁䅍䅄䅁䅁䅕䅁䅁䅧慨歕䭅䑁䅅䅁䭁䵁䅙䅁䭁䩁䉑䅁䭁䕁䕧䅁䉁䅁䅁允䅁䅁䅕ㅉ⽱桩⽓啱䵁䅉䅅䅁䝁䅁䅁睁䵁䅁䅁兂䅁䅁䅃単兤兑䅯免䅁䅁䅯杵䅅䅁䅯克䅁䅁䅯䅓䅑䅁䅅䅁䉁䅁䅁兂桁睋䭉睢穷䅑杷允䅁䅁䅙䅁䑁䅁䅷䅁䙁䅁䅁䥁摂ㅊ䉂权硁䅁䅁权㝃允䅁权婁䅁䅁权䥂䅂䅁允䅁䅁䅅䅁䙁偁ㅡ剐楚䕦䅨䍄䉁䅁䅁杂䅁䅁䅍䅄䅁䅁䅕䅁䅁䝧兣さ䭅䑁䅅䅁䭁䭁䅧䅁䭁䱁䅕䅁䭁䕁䕧䅁䉁䅁䅁允䅁䅁䅯睇䅁䅁杷允䅁䅁䅙䅁䑁䅁䅷䅁䙁䅁䅁䥁摂ㅊ䉂权硁䅁䅁权㉃䅁䅁权䕃允䅁权䥂䅂䅁允䅁䅁䅅䅁䙁䵁㍸桦戰乒⽉䍄䉁䅁䅁杂䅁䅁䅍䅄䅁䅁䅕䅁䅁䙷䩡䕕䭅䑁䅅䅁䭁䭁䅣䅁䭁䱁䅑䅁䭁䕁䕧䅁䉁䅁䅁允䅁䅁䅕佶䙍圸㍣げ䵁䅉䅅䅁䝁䅁䅁睁䵁䅁䅁兂䅁䅁䅄睦呴兑䅯免䅁䅁䅯杵䅅䅁䅯克䅁䅁䅯䅓䅑䅁䅅䅁䉁䅁䅁兂祄㍪湷塷浬䅑杷允䅁䅁䅙䅁䑁䅁䅷䅁䙁䅁䅁䵁⽂ㅃ䉎权硁䅁䅁权㝃允䅁权婁䅁䅁权䥂䅂䅁允䅁䅁䅅䅁䙁䅁吸歫䅄渹䅊䍄䉁䅁䅁杂䅁䅁䅍䅄䅁䅁䅕䅁䅁䡷䰸さ䭅䑁䅅䅁䭁䵁䅕䅁䭁䩁䉍䅁䭁䕁䕧䅁䉁䅁䅁允䅁䅁䅕晃獊猶剥ず䵁䅉䅅䅁䝁䅁䅁睁䵁䅁䅁兂䅁䅁䅂噃印兑䅯免䅁䅁䅯杴䅁䅁䅯䅨䅅䅁䅯䅓䅑䅁䅅䅁䉁䅁䅁兂睁奪啸䱄㑕䅑杷允䅁䅁䅙䅁䑁䅁䅷䅁䙁䅁䅁䕁㍄䙎䉂权硁䅁䅁权䙄䅁䅁权呃允䅁权䥂䅂䅁允䅁䅁䅅䅁䙁䡁婂牡潒欰䅖䍄䉁䅁䅁杂䅁䅁䅍䅄䅁䅁䅕䅁䅁偁硶歕䭅䑁䅅䅁䭁䱁䅙䅁䭁䥁䉑䅁䭁䕁䕧䅁䉁䅁䅁允䅁䅁䅕剃呮剫㈳䕔䵁䅉䅅䅁䝁䅁䅁睁䵁䅁䅁兂䅁䅁䅃允呖兑䅯免䅁䅁䅯杴䅁䅁䅯䅨䅅䅁䅯䅓䅑䅁䅅䅁䉁䅁䅁兂呃佗穉䱭䰳䅑杷允䅁䅁䅙䅁䑁䅁䅷䅁䙁䅁䅁䵁⽂ㅃ䉎权硁䅁䅁权湃䅁䅁权ぃ䅁䅁权䥂䅂䅁允䅁䅁䅅䅁䙁偁瑙欰㈱坬䅬䍄䉁䅁䅁杂䅁䅁䅍䅄䅁䅁䅕䅁䅁䡷䰸さ䭅䑁䅅䅁䭁䭁䅧䅁䭁䱁䅕䅁䭁䕁䕧䅁䉁䅁䅁允䅁䅁䅕婇䵮䍁摖啣䵁䅉䅅䅁䝁䅁䅁睁䵁䅁䅁兂䅁䅁䅃栰呎兑䅯免䅁䅁䅯睰䅁䅁䅯䅴䅁䅁䅯䅓䅑䅁䅅䅁䉁䅁䅁兂㍁橧攵䘸晃䅑杷允䅁䅁䅙䅁䑁䅁䅷䅁䙁䅁䅁䵁呃噎䉊权硁䅁䅁权潃䅁䅁权ㅃ䅁䅁权䥂䅂䅁允䅁䅁䅅䅁䙁乁瑔歔漯䙤䅤䍄䉁䅁䅁杂䅁䅁䅍䅄䅁䅁䅕䅁䅁䵧ㅍ歕䭅䑁䅅䅁䭁䭁䅧䅁䭁䱁䅕䅁䭁䕁䕧䅁䉁䅁䅁允䅁䅁䅕㥒坷㝫㜲䐳䴸䅉䅅䅁䝁䅁䅁睁䵁䅁䅁兂䅁䅁䅂噃印兑䅯免䅁䅁䅯睰䅁䅁䅯䅴䅁䅁䅯䅓䅑䅁䅅䅁䉁䅁䅁兂䱃䍨䡴乮⽣䅑杷允䅁䅁䅙䅁䑁䅁䅷䅁䙁䅁䅁䕁䩁汗䉊权硁䅁䅁权潃䅁䅁权ㅃ䅁䅁权䥂䅂䅁允䅁䅁䅅䅁䙁䅁⽩䕁佶橄䅬䍄䉁䅁䅁杂䅁䅁䅍䅄䅁䅁䅕䅁䅁䱧硈歕䭅䑁䅅䅁䭁䱁䉳䅁䭁䉁䅫䅁䭁䕁䕧䅁䉁䅁䅁允䅁䅁䅕ㅥ㍋浘䅙歫䵁䅉䅅䅁䝁䅁䅁睁䵁䅁䅁兂䅁䅁䅃晳卆兑䅯免䅁䅁䅯杴䅁䅁䅯䅨䅅䅁䅯䅓䅑䅁䅅䅁䉁䅁䅁兂㡁穩湨奚睒䅑杷允䅁䅁䅙䅁䑁䅁䅷䅁䙁䅁䅁䥁硃嘸䉊权硁䅁䅁权䙄䅁䅁权呃允䅁权䥂䅂䅁允䅁䅁䅅䅁䙁䑁摴摗爵㍦䅚䍄䉁䅁䅁杂䅁䅁䅍䅄䅁䅁䅕䅁䅁䱧硈歕䭅䑁䅅䅁䭁䭁䅣䅁䭁䱁䅑䅁䭁䕁䕧䅁䉁䅁䅁允䅁䅁䅕䩹湹㍰硁䕤䵁䅉䅅䅁䝁䅁䅁睁䵁䅁䅁兂䅁䅁兂䠸ぎ兑䅯免䅁䅁䅯睵䅅䅁䅯兇䅁䅁䅯䅓䅑䅁䅅䅁䉁䅁䅁兂奂奒⽤䱶㙴䅑杷允䅁䅁䅙䅁䑁䅁䅷䅁䙁䅁䅁䥁㑂汁䉎权硁䅁䅁权䙄䅁䅁权呃允䅁权䥂䅂䅁允䅁䅁䅅䅁䙁䍁佹啬䥈䅶䅤䍄䉁䅁䅁杂䅁䅁䅍䅄䅁䅁䅕䅁䅁佑䵅さ䭅䑁䅅䅁䭁䱁䅣䅁䭁䥁䉕䅁䭁䕁䕧䅁䉁䅁䅁允䅁䅁䅕䡡硒䕌奏䕆䵁䅉䅅䅁䝁䅁䅁睁䵁䅁䅁兂䅁䅁䅂欴婰兑䅯免䅁䅁䅯杵䅅䅁䅯克䅁䅁䅯䅓䅑䅁䅅䅁䉁䅁䅁兂穄晖䵬睬坴䅑杷允䅁䅁䅙䅁䑁䅁䅷䅁䙁䅁䅁䵁橃ㄸ䉊权硁䅁䅁权㉃䅁䅁权䕃允䅁权䥂䅂䅁允䅁䅁䅅䅁䙁䅁婫瀹ㅪ呑䅚䍄䉁䅁䅁杂䅁䅁䅍䅄䅁䅁䅕䅁䅁佑䭊啗䭅䑁䅅䅁䭁䱁䉳䅁䭁䉁䅫䅁䭁䕁䕧䅁䉁䅁䅁允䅁䅁䅕㙫䕮䕎八歗䵁䅉䅅䅁䝁䅁䅁睁䵁䅁䅁兂䅁䅁䅂欴婰兑䅯免䅁䅁䅯睰䅁䅁䅯䅴䅁䅁䅯䅓䅑䅁䅅䅁䉁䅁䅁兂䱃⭈㕬确嘵䅑杷允䅁䅁䅙䅁䑁䅁䅷䅁䙁䅁䅁䵁坂噩䉂权硁䅁䅁权㙃允䅁权灁䅁䅁权䥂䅂䅁允䅁䅁䅅䅁䙁䅁ぉ㍈穌䕆䅎䍄䉁䅁䅁杂䅁䅁䅍䅄䅁䅁䅕䅁䅁䙷䩡䕕䭅䑁䅅䅁䭁䱁䅣䅁䭁䥁䉕䅁䭁䕁䕧䅁䉁䅁䅁允䅁䅁䅕晌慆剄㙍こ䵁䅉䅅䅁䝁䅁䅁睁䵁䅁䅁兂䅁䅁䅄潖公兑䅯免䅁䅁䅯典䅁䅁䅯睫䅅䅁䅯䅓䅑䅁䅅䅁䉁䅁䅁兂瑃前慩橭䑎䅑杷允䅁䅁䅙䅁䑁䅁䅷䅁䙁䅁䅁䅁㑂ㅅ䉎权硁䅁䅁权㉃䅁䅁权䕃允䅁权䥂䅂䅁允䅁䅁䅅䅁䭁䉁䅳䅁䵁䅉䅅䅁䝁䅁䅁睁䵁䅁䅁兂䅁䅁䅄潖公兑䅯免䅁䅁䅯杸䅁䅁䅯䅬䅅䅁䅯䅓䅑䅁䅅䅁䉁䅁䅁兂睂䕸塩㠵䵚䅑杷允䅁䅁䅙䅁䑁䅁䅷䅁䙁䅁䅁䕁杄氹䉊权硁䅁䅁权㙃允䅁权灁䅁䅁权䥂䅂䅁允䅁䅁䅅䅁䙁䝁呤呸㜯㉨䅬䍄䉁䅁䅁杂䅁䅁䅍䅄䅁䅁䅕䅁䅁佑㉄歕䭅䑁䅅䅁䭁䱁䅙䅁䭁䥁䉑䅁䭁䕁䕧䅁䉁䅁䅁允䅁䅁䅕剶睔伸⬯じ䵁䅉䅅䅁䝁䅁䅁睁䵁䅁䅁兂䅁䅁䅂倴博兑䅯免䅁䅁䅯睴䅁䅁䅯全䅅䅁䅯䅓䅑䅁䅅䅁䉁䅁䅁兂㍁愴戰䥕ㅰ䅑杷允䅁䅁䅙䅁䑁䅁䅷䅁䙁䅁䅁䵁䥄ㅃ䉎权硁䅁䅁权㙃允䅁权灁䅁䅁权䥂䅂䅁允䅁䅁䅅䅁䙁䩁洱汄䅵兓䄹䍄䉁䅁䅁杂䅁䅁䅍䅄䅁䅁䅕䅁䅁佑㉄歕䭅䑁䅅䅁䭁䵁䅕䅁䭁䩁䉍䅁䭁䕁䕧䅁䉁䅁䅁允䅁䅁䅕慬朷瑖夰歚䵁䅉䅅䅁䝁䅁䅁睁䵁䅁䅁兂䅁䅁䅂倴博兑䅯免䅁䅁䅯睰䅁䅁䅯䅴䅁䅁䅯䅓䅑䅁䅅䅁䉁䅁䅁兂㥂睡挲䍉框䅑杷允䅁䅁䅙䅁䑁䅁䅷䅁䙁䅁䅁偁㕄塎䉎权硁䅁䅁权䙄䅁䅁权呃允䅁权䥂䅂䅁允䅁䅁䅅䅁䭁䉁䅳䅁䵁䅉䅅䅁䝁䅁䅁睁䵁䅁䅁兂䅁䅁䅂倴博兑䅯免䅁䅁䅯䅱䅁䅁䅯兴䅁䅁䅯䅓䅑䅁䅅䅁䉁䅁䅁兂啄呎獅啗硒䅑杷允䅁䅁䅙䅁䑁䅁䅷䅁䙁䅁䅁䕁ㅁ氯䉊权硁䅁䅁权㝃允䅁权婁䅁䅁权䥂䅂䅁允䅁䅁䅅䅁䙁䝁嘷癮慘挰⼰䍄䉁䅁䅁杂䅁䅁䅍䅄䅁䅁䅕䅁䅁䑑⭘歕䭅䑁䅅䅁䭁䭁䅧䅁䭁䱁䅕䅁䭁䕁䕧䅁䉁䅁䅁允䅁䅁䅕教䥋䵚㌰樲䴸䅉䅅䅁䝁䅁䅁睁䵁䅁䅁兂䅁䅁㑃歐婏兑䅯免䅁䅁䅯睰䅁䅁䅯䅴䅁䅁䅯䅓䅑䅁䅅䅁䉁䅁䅁权扁䅁䅁䍄䉁䅁䅁杂䅁䅁䅍䅄䅁䅁䅕䅁䅁佷獕䕕䭅䑁䅅䅁䭁䱁䉯䅁䭁䍁䅫䅁䭁䕁䕧䅁䉁䅁䅁允䅁䅁䅕摉乷收佔樫䴸䅉䅅䅁䝁䅁䅁睁䵁䅁䅁兂䅁䅁䅄匵典兑䅯免䅁䅁䅯典䅁䅁䅯睫䅅䅁䅯䅓䅑䅁䅅䅁䉁䅁䅁兂摃乭敳㡙⽦睐杷允䅁䅁䅙䅁䑁䅁䅷䅁䙁䅁䅁䥁㑂汁䉎权硁䅁䅁权潃䅁䅁权ㅃ䅁䅁权䥂䅂䅁允䅁䅁䅅䅁䙁乁慲㕮䕵眯䅚䍄䉁䅁䅁杂䅁䅁䅍䅄䅁䅁䅕䅁䅁䕁卣さ䭅䑁䅅䅁䭁䱁䅙䅁䭁䥁䉑䅁䭁䕁䕧䅁䉁䅁䅁允䅁䅁䅕噓煕畒䝊呱䴸䅉䅅䅁䝁䅁䅁睁䵁䅁䅁兂䅁䅁䅁硒告兑䅯免䅁䅁䅯睴䅁䅁䅯全䅅䅁䅯䅓䅑䅁䅅䅁䉁䅁䅁兂慂塪䍪橺䱦睐杷允䅁䅁䅙䅁䑁䅁䅷䅁䙁䅁䅁䅁䡂汅䉎权硁䅁䅁权湃䅁䅁权ぃ䅁䅁权䥂䅂䅁允䅁䅁䅅䅁䙁䩁䩢歐㍬㝍⽍䍄䉁䅁䅁杂䅁䅁䅍䅄䅁䅁䅕䅁䅁䵑㡪歕䭅䑁䅅䅁䭁䱁䅙䅁䭁䥁䉑䅁䭁䕁䕧䅁䉁䅁䅁允䅁䅁䅕摉灪佔潦啊䵁䅉䅅䅁䝁䅁䅁睁䵁䅁䅁兂䅁䅁䅂偹卸兑䅯免䅁䅁䅯杸䅁䅁䅯䅬䅅䅁䅯䅓䅑䅁䅅䅁䉁䅁䅁兂䵂㑫塮堰瀴䅑杷允䅁䅁䅙䅁䑁䅁䅷䅁䙁䅁䅁䵁䉄噄䉎权硁䅁䅁权㝃允䅁权婁䅁䅁权䥂䅂䅁允䅁䅁䅅䅁䭁䉁䅳䅁䵁䅉䅅䅁䝁䅁䅁睁䵁䅁䅁兂䅁䅁䅂偹卸兑䅯免䅁䅁䅯睵䅅䅁䅯兇䅁䅁䅯䅓䅑䅁䅅䅁䉁䅁䅁兂瑂汗戰癳爴䅑杷允䅁䅁䅙䅁䑁䅁䅷䅁䙁䅁䅁䑁桃䡆䉖权硁䅁䅁权㉃䅁䅁权䕃允䅁权䥂䅂䅁允䅁䅁䅅䅁䭁䉁䅳䅁䵁䅉䅅䅁䝁䅁䅁睁䵁䅁䅁兂䅁䅁䅁橨兆兑䅯免䅁䅁䅯睰䅁䅁䅯䅴䅁䅁䅯䅓䅑䅁䅅䅁䉁䅁䅁兂橁止䝔渵眫䅑杷允䅁䅁䅙䅁䑁䅁䅷䅁䙁䅁䅁䥁癄ㅈ䉴权硁䅁䅁权㙃允䅁权灁䅁䅁权䥂䅂䅁允䅁䅁䅅䅁䙁䩁䵋ㄲ楍䡹䅂䍄䉁䅁䅁杂䅁䅁䅍䅄䅁䅁䅕䅁䅁佧昸し䭅䑁䅅䅁䭁䱁䅣䅁䭁䥁䉕䅁䭁䕁䕧䅁䉁䅁䅁允䅁䅁䅕の婂ㅆ硁䕙䵁䅉䅅䅁䝁䅁䅁睁䵁䅁䅁兂䅁䅁䅃砷戹兑䅯免䅁䅁䅯睰䅁䅁䅯䅴䅁䅁䅯䅓䅑䅁䅅䅁䉁䅁䅁权扁䅁䅁䍄䉁䅁䅁杂䅁䅁䅍䅄䅁䅁䅕䅁䅁佧昸し䭅䑁䅅䅁䭁䭁䅧䅁䭁䱁䅕䅁䭁䕁䕧䅁䉁䅁䅁允䅁䅁䅕䑱夳杌灭歚䵁䅉䅅䅁䝁䅁䅁睁䵁䅁䅁兂䅁䅁䅃捎卂兑䅯免䅁䅁䅯睵䅅䅁䅯兇䅁䅁䅯䅓䅑䅁䅅䅁䉁䅁䅁兂楄佭䉌婐あ䅑杷允䅁䅁䅙䅁䑁䅁䅷䅁䙁䅁䅁䥁灄汗䉂权硁䅁䅁权㝃允䅁权婁䅁䅁权䥂䅂䅁允䅁䅁䅅䅁䙁偁噈畯䕩㝭䄵䍄䉁䅁䅁杂䅁䅁䅍䅄䅁䅁䅕䅁䅁䑧䅘歕䭅䑁䅅䅁䭁䱁䅙䅁䭁䥁䉑䅁䭁䕁䕧䅁䉁䅁䅁允䅁䅁䅕煅噢䤰獐䕣䵁䅉䅅䅁䝁䅁䅁睁䵁䅁䅁兂䅁䅁杄䝱祚兑䅯免䅁䅁䅯睰䅁䅁䅯䅴䅁䅁䅯䅓䅑䅁䅅䅁䉁䅁䅁兂婁橚䥎䱦䉨䅑杷允䅁䅁䅙䅁䑁䅁䅷䅁䙁䅁䅁䥁ㅁ䙷䉊权硁䅁䅁权㍃䅁䅁权䙃允䅁权䥂䅂䅁允䅁䅁䅅䅁䙁䥁䙪匷桔塴䅸䍄䉁䅁䅁杂䅁䅁䅍䅄䅁䅁䅕䅁䅁䱑䭅さ䭅䑁䅅䅁䭁䵁䅙䅁䭁䩁䉑䅁䭁䕁䕧䅁䉁䅁䅁允䅁䅁䅕坈卨㍈こ䕱䵁䅉䅅䅁䝁䅁䅁睁䵁䅁䅁兂䅁䅁䅃捎卂兑䅯免䅁䅁䅯典䅁䅁䅯睫䅅䅁䅯䅓䅑䅁䅅䅁䉁䅁䅁兂晁灬祇癙瑬䅑杷允䅁䅁䅙䅁䑁䅁䅷䅁䙁䅁䅁䵁ぃ汊䉎权硁䅁䅁权䙄䅁䅁权呃允䅁权䥂䅂䅁允䅁䅁䅅䅁䙁䙁奐䱪⽵䝌䅬䍄䉁䅁䅁杂䅁䅁䅍䅄䅁䅁䅕䅁䅁䑧䅘歕䭅䑁䅅䅁䭁䵁䅙䅁䭁䩁䉑䅁䭁䕁䕧䅁䉁䅁䅁允䅁䅁䅕桐偍㐲扯步䵁䅉䅅䅁䝁䅁䅁睁䵁䅁䅁兂䅁䅁权ㅴ橒兑䅯免䅁䅁䅯䅱䅁䅁䅯兴䅁䅁䅯䅓䅑䅁䅅䅁䉁䅁䅁权扁䅁䅁䍄䉁䅁䅁杂䅁䅁䅍䅄䅁䅁䅕䅁䅁䑧䅘歕䭅䑁䅅䅁䭁䭁䅣䅁䭁䱁䅑䅁䭁䕁䕧䅁䉁䅁䅁允䅁䅁䅕㙖瀹乤䥸此䵁䅉䅅䅁䝁䅁䅁睁䵁䅁䅁兂䅁䅁睁㄰穎兑䅯免䅁䅁䅯杴䅁䅁䅯䅨䅅䅁䅯䅓䅑䅁䅅䅁䉁䅁䅁兂䑄慒湣界㝨䅑杷允䅁䅁䅙䅁䑁䅁䅷䅁䙁䅁䅁䥁ㅁ䙷䉊权硁䅁䅁权潃䅁䅁权ㅃ䅁䅁权䥂䅂䅁允䅁䅁䅅䅁䙁䵁㥒獅㉑㍫䅬䍄䉁䅁䅁杂䅁䅁䅍䅄䅁䅁䅕䅁䅁䵑䈳歕䭅䑁䅅䅁䭁䵁䅙䅁䭁䩁䉑䅁䭁䕁䕧䅁䉁䅁䅁允䅁䅁䅕㙦䅧八㍧䕖䵁䅉䅅䅁䝁䅁䅁睁䵁䅁䅁兂䅁䅁䅄䅹呴兑䅯免䅁䅁䅯睵䅅䅁䅯兇䅁䅁䅯䅓䅑䅁䅅䅁䉁䅁䅁兂噁猫䑡卡獙䅑杷允䅁䅁䅙䅁䑁䅁䅷䅁䙁䅁䅁䵁䥄ㅃ䉎权硁䅁䅁权湃䅁䅁权ぃ䅁䅁权䥂䅂䅁允䅁䅁䅅䅁䙁䕁潤橌䝏栯䅆䍄䉁䅁䅁杂䅁䅁䅍䅄䅁䅁䅕䅁䅁䅁偅さ䭅䑁䅅䅁䭁䭁䅧䅁䭁䱁䅕䅁䭁䕁䕧䅁䉁䅁䅁允䅁䅁䅕扔䑉祊⼵䕐䵁䅉䅅䅁䝁䅁䅁睁䵁䅁䅁兂䅁䅁䅄䅹呴兑䅯免䅁䅁䅯䅱䅁䅁䅯兴䅁䅁䅯䅓䅑䅁䅅䅁䉁䅁䅁兂佂坶癑歳光䅑杷允䅁䅁䅙䅁䑁䅁䅷䅁䙁䅁䅁䅁䝃噍䉂权硁䅁䅁权㙃允䅁权灁䅁䅁权䥂䅂䅁允䅁䅁䅅䅁䙁䉁㙧嘯汗娴䄹䍄䉁䅁䅁杂䅁䅁䅍䅄䅁䅁䅕䅁䅁䥁乕さ䭅䑁䅅䅁䭁䭁䅧䅁䭁䱁䅕䅁䭁䕁䕧䅁䉁䅁䅁允䅁䅁䅕䑱㘲眴䭸䕪䵁䅉䅅䅁䝁䅁䅁睁䵁䅁䅁兂䅁䅁䅁橨兆兑䅯免䅁䅁䅯杴䅁䅁䅯䅨䅅䅁䅯䅓䅑䅁䅅䅁䉁䅁䅁兂㑃䡣⽦塹煏䅑杷允䅁䅁䅙䅁䑁䅁䅷䅁䙁䅁䅁䵁⽄ㄸ䉊权硁䅁䅁权㝃允䅁权婁䅁䅁权䥂䅂䅁允䅁䅁䅅䅁䭁䉁䅳䅁䵁䅉䅅䅁䝁䅁䅁睁䵁䅁䅁兂䅁䅁䅄⼯华兑䅯免䅁䅁䅯杸䅁䅁䅯䅬䅅䅁䅯䅓䅑䅁䅅䅁䉁䅁䅁权扁䅁䅁䍄䉁䅁䅁杂䅁䅁䅍䅄䅁䅁䅕䅁䅁䡷湖さ䭅䑁䅅䅁䭁䱁䉯䅁䭁䍁䅫䅁䭁䕁䕧䅁䉁䅁䅁允䅁䅁䅯睇䅁䅁杷允䅁䅁䅙䅁䑁䅁䅷䅁䙁䅁䅁䥁灄汗䉂权硁䅁䅁权㍃䅁䅁权䙃允䅁权䥂䅂䅁允䅁䅁䅅䅁䙁䕁癩奖㑍扨䄵䍄䉁䅁䅁杂䅁䅁䅍䅄䅁䅁䅕䅁䅁䑷杍䕕䭅䑁䅅䅁䭁䭁䅧䅁䭁䱁䅕䅁䭁䕁䕧䅁䉁䅁䅁允䅁䅁䅕㑔䩍啃⽕ふ䵁䅉䅅䅁䝁䅁䅁睁䵁䅁䅁兂䅁䅁䅃嘶兰兑䅯免䅁䅁䅯杸䅁䅁䅯䅬䅅䅁䅯䅓䅑䅁䅅䅁䉁䅁䅁兂歄祧䱰㝧䅲䅑杷允䅁䅁䅙䅁䑁䅁䅷䅁䙁䅁䅁䥁灄汗䉂权硁䅁䅁权潃䅁䅁权ㅃ䅁䅁权䥂䅂䅁允䅁䅁䅅䅁䙁䅁ㄹ䥰㥄牨䅰䍄䉁䅁䅁杂䅁䅁䅍䅄䅁䅁䅕䅁䅁䙧䵭歕䭅䑁䅅䅁䭁䵁䅙䅁䭁䩁䉑䅁䭁䕁䕧䅁䉁䅁䅁允䅁䅁䅯睇䅁䅁杷允䅁䅁䅙䅁䑁䅁䅷䅁䙁䅁䅁䅁畄汆䉂权硁䅁䅁权㉃䅁䅁权䕃允䅁权䥂䅂䅁允䅁䅁䅅䅁䙁乁夶啇祇㕕⽍䍄䉁䅁䅁杂䅁䅁䅍䅄䅁䅁䅕䅁䅁佁圴䕕䭅䑁䅅䅁䭁䱁䅣䅁䭁䥁䉕䅁䭁䕁䕧䅁䉁䅁䅁允䅁䅁䅕婵杔爳牳橵䴸䅉䅅䅁䝁䅁䅁睁䵁䅁䅁兂䅁䅁䅄杸呴兑䅯免䅁䅁䅯典䅁䅁䅯睫䅅䅁䅯䅓䅑䅁䅅䅁䉁䅁䅁兂睂䝊渫挹慫䅑杷允䅁䅁䅙䅁䑁䅁䅷䅁䙁䅁䅁䅁敄堵䉴权硁䅁䅁权䝄䅁䅁权啃允䅁权䥂䅂䅁允䅁䅁䅅䅁䙁䍁卲癚漹䑥䅨䍄䉁䅁䅁杂䅁䅁䅍䅄䅁䅁䅕䅁䅁佁圴䕕䭅䑁䅅䅁䭁䵁䅕䅁䭁䩁䉍䅁䭁䕁䕧䅁䉁䅁䅁允䅁䅁䅕稶倵㕌䉙橪䴸䅉䅅䅁䝁䅁䅁睁䵁䅁䅁兂䅁䅁䅄兪告兑䅯免䅁䅁䅯睴䅁䅁䅯全䅅䅁䅯䅓䅑䅁䅅䅁䉁䅁䅁兂摄椲慒牶⭨睐杷允䅁䅁䅙䅁䑁䅁䅷䅁䙁䅁䅁䅁畄汆䉂权硁䅁䅁权䝄䅁䅁权啃允䅁权䥂䅂䅁允䅁䅁䅅䅁䙁佁䵆汖坁捺⽫䍄䉁䅁䅁杂䅁䅁䅍䅄䅁䅁䅕䅁䅁偷即さ䭅䑁䅅䅁䭁䱁䅙䅁䭁䥁䉑䅁䭁䕁䕧䅁䉁䅁䅁允䅁䅁䅯睇䅁䅁杷允䅁䅁䅙䅁䑁䅁䅷䅁䙁䅁䅁䵁㝄汅䉎权硁䅁䅁权㍃䅁䅁权䙃允䅁权䥂䅂䅁允䅁䅁䅅䅁䭁䉁䅳䅁䵁䅉䅅䅁䝁䅁䅁睁䵁䅁䅁兂䅁䅁䅄共呚兑䅯免䅁䅁䅯杵䅅䅁䅯克䅁䅁䅯䅓䅑䅁䅅䅁䉁䅁䅁兂療戶牔䑇奇䅑杷允䅁䅁䅙䅁䑁䅁䅷䅁䙁䅁䅁䵁奄䙅䉎权硁䅁䅁权䝄䅁䅁权啃允䅁权䥂䅂䅁允䅁䅁䅅䅁䭁䉁䅳䅁䵁䅉䅅䅁䝁䅁䅁睁䵁䅁䅁兂䅁䅁䅄共呚兑䅯免䅁䅁䅯睴䅁䅁䅯全䅅䅁䅯䅓䅑䅁䅅䅁䉁䅁䅁兂䅃㡲䑩佌渲䅑杷允䅁䅁䅙䅁䑁䅁䅷䅁䙁䅁䅁䅁坃噄䉎权硁䅁䅁权潃䅁䅁权ㅃ䅁䅁权䥂䅂䅁允䅁䅁䅅䅁䙁䉁婑䜹⼲夳䄹䍄䉁䅁䅁杂䅁䅁䅍䅄䅁䅁䅕䅁䅁䕷䙧さ䭅䑁䅅䅁䭁䱁䉳䅁䭁䉁䅫䅁䭁䕁䕧䅁䉁䅁䅁允䅁䅁䅕呕㕏呪䅥啤䵁䅉䅅䅁䝁䅁䅁睁䵁䅁䅁兂䅁䅁䅃敡伱兑䅯免䅁䅁䅯睴䅁䅁䅯全䅅䅁䅯䅓䅑䅁䅅䅁䉁䅁䅁兂晄潸椸晎䕐䅑杷允䅁䅁䅙䅁䑁䅁䅷䅁䙁䅁䅁䵁䥂噂䉎权硁䅁䅁权㉃䅁䅁权䕃允䅁权䥂䅂䅁允䅁䅁䅅䅁䙁䅁䩯塉樳䜰䅖䍄䉁䅁䅁杂䅁䅁䅍䅄䅁䅁䅕䅁䅁䕷䙧さ䭅䑁䅅䅁䭁䱁䅣䅁䭁䥁䉕䅁䭁䕁䕧䅁䉁䅁䅁允䅁䅁䅕睃坙噺䵨䕤䵁䅉䅅䅁䝁䅁䅁睁䵁䅁䅁兂䅁䅁䅄䅓呖兑䅯免䅁䅁䅯杸䅁䅁䅯䅬䅅䅁䅯䅓䅑䅁䅅䅁䉁䅁䅁兂⽄瀰䭌婄㕂䅑杷允䅁䅁䅙䅁䑁䅁䅷䅁䙁䅁䅁䵁䥂噂䉎权硁䅁䅁权湃䅁䅁权ぃ䅁䅁权䥂䅂䅁允䅁䅁䅅䅁䙁䉁朷噃剏䝧䅬䍄䉁䅁䅁杂䅁䅁䅍䅄䅁䅁䅕䅁䅁䵧湮ご䭅䑁䅅䅁䭁䭁䅣䅁䭁䱁䅑䅁䭁䕁䕧䅁䉁䅁䅁允䅁䅁䅕礴䱱橅䕚䕮䵁䅉䅅䅁䝁䅁䅁睁䵁䅁䅁兂䅁䅁䅄䅓呖兑䅯免䅁䅁䅯䅱䅁䅁䅯兴䅁䅁䅯䅓䅑䅁䅅䅁䉁䅁䅁兂婁剨橌楧睨䅑杷允䅁䅁䅙䅁䑁䅁䅷䅁䙁䅁䅁䅁煄汆䉂权硁䅁䅁权㙃允䅁权灁䅁䅁权䥂䅂䅁允䅁䅁䅅䅁䙁佁䘹䄷佳啣䄵䍄䉁䅁䅁杂䅁䅁䅍䅄䅁䅁䅕䅁䅁佁坯䕕䭅䑁䅅䅁䭁䵁䅙䅁䭁䩁䉑䅁䭁䕁䕧䅁䉁䅁䅁允䅁䅁䅕㕈塬摷䑰䕚䵁䅉䅅䅁䝁䅁䅁睁䵁䅁䅁兂䅁䅁䅂瑦獖兑䅯免䅁䅁䅯典䅁䅁䅯睫䅅䅁䅯䅓䅑䅁䅅䅁䉁䅁䅁兂允瑹䉤啍牰䅑杷允䅁䅁䅙䅁䑁䅁䅷䅁䙁䅁䅁䅁煄汆䉂权硁䅁䅁权潃䅁䅁权ㅃ䅁䅁权䥂䅂䅁允䅁䅁䅅䅁䙁偁偍婮唰ㅷ䅆䍄䉁䅁䅁杂䅁䅁䅍䅄䅁䅁䅕䅁䅁䱁礷歕䭅䑁䅅䅁䭁䵁䅙䅁䭁䩁䉑䅁䭁䕁䕧䅁䉁䅁䅁允䅁䅁䅕失⭍倸䩺䕎䵁䅉䅅䅁䝁䅁䅁睁䵁䅁䅁兂䅁䅁䅄李吵兑䅯免䅁䅁䅯睴䅁䅁䅯全䅅䅁䅯䅓䅑䅁䅅䅁䉁䅁䅁兂灄卢䅂湐摓䅑杷允䅁䅁䅙䅁䑁䅁䅷䅁䙁䅁䅁䅁㙄汄䉎权硁䅁䅁权㝃允䅁权婁䅁䅁权䥂䅂䅁允䅁䅁䅅䅁䙁䍁摖㍱䕒卐䄵䍄䉁䅁䅁杂䅁䅁䅍䅄䅁䅁䅕䅁䅁䑷余さ䭅䑁䅅䅁䭁䵁䅙䅁䭁䩁䉑䅁䭁䕁䕧䅁䉁䅁䅁允䅁䅁䅕㡂牋倳欳歭䵁䅉䅅䅁䝁䅁䅁睁䵁䅁䅁兂䅁䅁䅃畱晚兑䅯免䅁䅁䅯睴䅁䅁䅯全䅅䅁䅯䅓䅑䅁䅅䅁䉁䅁䅁兂奁渳捵ㅖ剂䅑杷允䅁䅁䅙䅁䑁䅁䅷䅁䙁䅁䅁䅁流欱䈵权硁䅁䅁权㙃允䅁权灁䅁䅁权䥂䅂䅁允䅁䅁䅅䅁䙁䱁煬堹⭉丫䅊䍄䉁䅁䅁杂䅁䅁䅍䅄䅁䅁䅕䅁䅁䍁坢歔䭅䑁䅅䅁䭁䱁䉳䅁䭁䉁䅫䅁䭁䕁䕧䅁䉁䅁䅁允䅁䅁䅕兗穑䐯㐱唱䵁䅉䅅䅁䝁䅁䅁睁䵁䅁䅁兂䅁䅁䅄其公兑䅯免䅁䅁䅯杸䅁䅁䅯䅬䅅䅁䅯䅓䅑䅁䅅䅁䉁䅁䅁兂允䩉啙畲硓䅑杷允䅁䅁䅙䅁䑁䅁䅷䅁䙁䅁䅁䅁畁噖䉂权硁䅁䅁权湃䅁䅁权ぃ䅁䅁权䥂䅂䅁允䅁䅁䅅䅁䙁䝁睫捧祑呬䅚䍄䉁䅁䅁杂䅁䅁䅍䅄䅁䅁䅕䅁䅁䍁嘵䕕䭅䑁䅅䅁䭁䭁䅧䅁䭁䱁䅕䅁䭁䕁䕧䅁䉁䅁䅁允䅁䅁䅕ㅅ硳硹剕䕐䵁䅉䅅䅁䝁䅁䅁睁䵁䅁䅁兂䅁䅁䅁戰偤兑䅯免䅁䅁䅯杸䅁䅁䅯䅬䅅䅁䅯䅓䅑䅁䅅䅁䉁䅁䅁兂䉃琱奉匲䩋䅑杷允䅁䅁䅙䅁䑁䅁䅷䅁䙁䅁䅁䕁㉁ㄷ䉊权硁䅁䅁权㝃允䅁权婁䅁䅁权䥂䅂䅁允䅁䅁䅅䅁䙁䵁㉣氲噣䭙䅨䍄䉁䅁䅁杂䅁䅁䅍䅄䅁䅁䅕䅁䅁䭑䭷さ䭅䑁䅅䅁䭁䱁䉳䅁䭁䉁䅫䅁䭁䕁䕧䅁䉁䅁䅁允䅁䅁䅯睇䅁䅁杷允䅁䅁䅙䅁䑁䅁䅷䅁䙁䅁䅁䅁杂ㅤ䉬权硁䅁䅁权㙃允䅁权灁䅁䅁权䥂䅂䅁允䅁䅁䅅䅁䙁䵁桏穘湡䙩䅨䍄䉁䅁䅁杂䅁䅁䅍䅄䅁䅁䅕䅁䅁䑷氶䕕䭅䑁䅅䅁䭁䵁䅕䅁䭁䩁䉍䅁䭁䕁䕧䅁䉁䅁䅁允䅁䅁䅕氰煗匲噊歉䵁䅉䅅䅁䝁䅁䅁睁䵁䅁䅁兂䅁䅁䅂䅲呰兑䅯免䅁䅁䅯杴䅁䅁䅯䅨䅅䅁䅯䅓䅑䅁䅅䅁䉁䅁䅁权扁䅁䅁䍄䉁䅁䅁杂䅁䅁䅍䅄䅁䅁䅕䅁䅁䭑䭷さ䭅䑁䅅䅁䭁䭁䅧䅁䭁䱁䅕䅁䭁䕁䕧䅁䉁䅁䅁允䅁䅁䅯睇䅁䅁杷允䅁䅁䅙䅁䑁䅁䅷䅁䙁䅁䅁䅁畂汄䉎权硁䅁䅁权湃䅁䅁权ぃ䅁䅁权䥂䅂䅁允䅁䅁䅅䅁䙁䩁楚䬱礷桢䅚䍄䉁䅁䅁杂䅁䅁䅍䅄䅁䅁䅕䅁䅁偑印䕕䭅䑁䅅䅁䭁䱁䉳䅁䭁䉁䅫䅁䭁䕁䕧䅁䉁䅁䅁允䅁䅁䅕䥭⭄㍈癁䕪䵁䅉䅅䅁䝁䅁䅁睁䵁䅁䅁兂䅁䅁䅁瑊佚兑䅯免䅁䅁䅯睴䅁䅁䅯全䅅䅁䅯䅓䅑䅁䅅䅁䉁䅁䅁兂䍁䈳塋䉲噘䅑杷允䅁䅁䅙䅁䑁䅁䅷䅁䙁䅁䅁䥁時䕯䈹权硁䅁䅁权㍃䅁䅁权䙃允䅁权䥂䅂䅁允䅁䅁䅅䅁䙁䱁灅桃䑌䩃䅆䍄䉁䅁䅁杂䅁䅁䅍䅄䅁䅁䅕䅁䅁䍁坢歔䭅䑁䅅䅁䭁䵁䅕䅁䭁䩁䉍䅁䭁䕁䕧䅁䉁䅁䅁允䅁䅁䅕㕦䝍䑔橄〰䵁䅉䅅䅁䝁䅁䅁睁䵁䅁䅁兂䅁䅁䅂氫兊兑䅯免䅁䅁䅯睴䅁䅁䅯全䅅䅁䅯䅓䅑䅁䅅䅁䉁䅁䅁兂䡄ㅚ汨瑬䱱䅑杷允䅁䅁䅙䅁䑁䅁䅷䅁䙁䅁䅁䕁㙄汕䉂权硁䅁䅁权湃䅁䅁权ぃ䅁䅁权䥂䅂䅁允䅁䅁䅅䅁䙁䵁呦㙱䙙㑍䅰䍄䉁䅁䅁杂䅁䅁䅍䅄䅁䅁䅕䅁䅁偁婙ご䭅䑁䅅䅁䭁䵁䅙䅁䭁䩁䉑䅁䭁䕁䕧䅁䉁䅁䅁允䅁䅁䅕䜱䅱眸ㅲ啁䵅䅉䅅䅁䝁䅁䅁睁䵁䅁䅁兂䅁䅁䅄李吵兑䅯免䅁䅁䅯杵䅅䅁䅯克䅁䅁䅯䅓䅑䅁䅅䅁䉁䅁䅁兂穂䥩橩䡲塗䅑杷允䅁䅁䅙䅁䑁䅁䅷䅁䙁䅁䅁䵁㉁汄䉎权硁䅁䅁权㝃允䅁权婁䅁䅁权䥂䅂䅁允䅁䅁䅅䅁䙁䅁啰䙤攰䩤䅰䍄䉁䅁䅁杂䅁䅁䅍䅄䅁䅁䅕䅁䅁䑷余さ䭅䑁䅅䅁䭁䭁䅣䅁䭁䱁䅑䅁䭁䕁䕧䅁䉁䅁䅁允䅁䅁䅕剡偑䵳䤷䕭䵁䅉䅅䅁䝁䅁䅁睁䵁䅁䅁兂䅁䅁䅄李吵兑䅯免䅁䅁䅯䅱䅁䅁䅯兴䅁䅁䅯䅓䅑䅁䅅䅁䉁䅁䅁兂療䴶㡧湆戫䅑杷允䅁䅁䅙䅁䑁䅁䅷䅁䙁䅁䅁䅁流欱䈵权硁䅁䅁权潃䅁䅁权ㅃ䅁䅁权䥂䅂䅁允䅁䅁䅅䅁䙁䍁䤫佒椴㥈䅒䍄䉁䅁䅁杂䅁䅁䅍䅄䅁䅁䅕䅁䅁乑㑣䕕䭅䑁䅅䅁䭁䱁䅣䅁䭁䥁䉕䅁䭁䕁䕧䅁䉁䅁䅁允䅁䅁䅕䵱䩙杅啂䕖䵁䅉䅅䅁䝁䅁䅁睁䵁䅁䅁兂䅁䅁䅃偫华兑䅯免䅁䅁䅯䅱䅁䅁䅯兴䅁䅁䅯䅓䅑䅁䅅䅁䉁䅁䅁兂䕂㍥奩䑲〸䅑杷允䅁䅁䅙䅁䑁䅁䅷䅁䙁䅁䅁䅁畂汄䉎权硁䅁䅁权㝃允䅁权婁䅁䅁权䥂䅂䅁允䅁䅁䅅䅁䙁䵁䭊穱䍤橹䅸䍄䉁䅁䅁杂䅁䅁䅍䅄䅁䅁䅕䅁䅁䩁何さ䭅䑁䅅䅁䭁䱁䅙䅁䭁䥁䉑䅁䭁䕁䕧䅁䉁䅁䅁允䅁䅁䅕穴⭦婢㡏啒䵁䅉䅅䅁䝁䅁䅁睁䵁䅁䅁兂䅁䅁䅁公吵兑䅯免䅁䅁䅯典䅁䅁䅯睫䅅䅁䅯䅓䅑䅁䅅䅁䉁䅁䅁兂汁䅷摡橋倱䅑杷允䅁䅁䅙䅁䑁䅁䅷䅁䙁䅁䅁䅁噃汄䉎权硁䅁䅁权䝄䅁䅁权啃允䅁权䥂䅂䅁允䅁䅁䅅䅁䙁䑁䩅え獳ㄴ䅬䍄䉁䅁䅁杂䅁䅁䅍䅄䅁䅁䅕䅁䅁䕁䌳䕕䭅䑁䅅䅁䭁䱁䉯䅁䭁䍁䅫䅁䭁䕁䕧䅁䉁䅁䅁允䅁䅁䅕兊父獐㕹唴䵁䅉䅅䅁䝁䅁䅁睁䵁䅁䅁兂䅁䅁䅂睪呰兑䅯免䅁䅁䅯典䅁䅁䅯睫䅅䅁䅯䅓䅑䅁䅅䅁䉁䅁䅁兂潃潔㍺睑呉䅑杷允䅁䅁䅙䅁䑁䅁䅷䅁䙁䅁䅁䅁噃汄䉎权硁䅁䅁权㙃允䅁权灁䅁䅁权䥂䅂䅁允䅁䅁䅅䅁䙁䵁䅵ㅲ䈰〴䄱䍄䉁䅁䅁杂䅁䅁䅍䅄䅁䅁䅕䅁䅁䩁何さ䭅䑁䅅䅁䭁䱁䉳䅁䭁䉁䅫䅁䭁䕁䕧䅁䉁䅁䅁允䅁䅁䅕癐䭙噖穅ざ䵁䅉䅅䅁䝁䅁䅁睁䵁䅁䅁兂䅁䅁䅃ㅐ偸兑䅯免䅁䅁䅯䅱䅁䅁䅯兴䅁䅁䅯䅓䅑䅁䅅䅁䉁䅁䅁兂䍁㉪䵴愱堯䅑杷允䅁䅁䅙䅁䑁䅁䅷䅁䙁䅁䅁䥁⽁䕘䈹权硁䅁䅁权䝄䅁䅁权啃允䅁权䥂䅂䅁允䅁䅁䅅䅁䙁䑁潩䅩䍰敍䅒䍄䉁䅁䅁杂䅁䅁䅍䅄䅁䅁䅕䅁䅁䭧啃ご䭅䑁䅅䅁䭁䵁䅙䅁䭁䩁䉑䅁䭁䕁䕧䅁䉁䅁䅁允䅁䅁䅕故歕圹啲げ䵁䅉䅅䅁䝁䅁䅁睁䵁䅁䅁兂䅁䅁䅁䤷却兑䅯免䅁䅁䅯杵䅅䅁䅯克䅁䅁䅯䅓䅑䅁䅅䅁䉁䅁䅁兂兄夶杌䭈昵䅑杷允䅁䅁䅙䅁䑁䅁䅷䅁䙁䅁䅁䅁扄汵䉊权硁䅁䅁权㍃䅁䅁权䙃允䅁权䥂䅂䅁允䅁䅁䅅䅁䙁䙁潪湉睁湨䄹䍄䉁䅁䅁杂䅁䅁䅍䅄䅁䅁䅕䅁䅁佁䱹歕䭅䑁䅅䅁䭁䱁䉳䅁䭁䉁䅫䅁䭁䕁䕧䅁䉁䅁䅁允䅁䅁䅕呋⭕桅牂啘䵁䅉䅅䅁䝁䅁䅁睁䵁䅁䅁兂䅁䅁䅂発却兑䅯免䅁䅁䅯杴䅁䅁䅯䅨䅅䅁䅯䅓䅑䅁䅅䅁䉁䅁䅁权扁䅁䅁䍄䉁䅁䅁杂䅁䅁䅍䅄䅁䅁䅕䅁䅁䡑呅さ䭅䑁䅅䅁䭁䵁䅕䅁䭁䩁䉍䅁䭁䕁䕧䅁䉁䅁䅁允䅁䅁䅯睇䅁䅁杷允䅁䅁䅙䅁䑁䅁䅷䅁䙁䅁䅁䵁穂器䉨权硁䅁䅁权湃䅁䅁权ぃ䅁䅁权䥂䅂䅁允䅁䅁䅅䅁䙁䭁䵕敐䡣䕎䅸䍄䉁䅁䅁杂䅁䅁䅍䅄䅁䅁䅕䅁䅁佁䱹歕䭅䑁䅅䅁䭁䱁䅙䅁䭁䥁䉑䅁䭁䕁䕧䅁䉁䅁䅁允䅁䅁䅕㌸祡㍕てし䵁䅉䅅䅁䝁䅁䅁睁䵁䅁䅁兂䅁䅁䅁䤷却兑䅯免䅁䅁䅯杸䅁䅁䅯䅬䅅䅁䅯䅓䅑䅁䅅䅁䉁䅁䅁兂杂浚婴䑊李䅑杷允䅁䅁䅙䅁䑁䅁䅷䅁䙁䅁䅁䅁獄ㅩ䉊权硁䅁䅁权湃䅁䅁权ぃ䅁䅁权䥂䅂䅁允䅁䅁䅅䅁䙁乁杴ㅣ乖汄䄹䍄䉁䅁䅁杂䅁䅁䅍䅄䅁䅁䅕䅁䅁䉑䥏䕙䭅䑁䅅䅁䭁䱁䉳䅁䭁䉁䅫䅁䭁䕁䕧䅁䉁䅁䅁允䅁䅁䅕坦塴㍬武歩䵁䅉䅅䅁䝁䅁䅁睁䵁䅁䅁兂䅁䅁䅂䨲潨兑䅯免䅁䅁䅯杵䅅䅁䅯克䅁䅁䅯䅓䅑䅁䅅䅁䉁䅁䅁兂晁位之䉇呈睐杷允䅁䅁䅙䅁䑁䅁䅷䅁䙁䅁䅁䵁䡄噶䉊权硁䅁䅁权㙃允䅁权灁䅁䅁权䥂䅂䅁允䅁䅁䅅䅁䙁䡁䰵硗昶湕䅸䍄䉁䅁䅁杂䅁䅁䅍䅄䅁䅁䅕䅁䅁䍷䥁さ䭅䑁䅅䅁䭁䵁䅙䅁䭁䩁䉑䅁䭁䕁䕧䅁䉁䅁䅁允䅁䅁䅕䜵奘攴䩷䕯䵁䅉䅅䅁䝁䅁䅁睁䵁䅁䅁兂䅁䅁䅄㝸匱兑䅯免䅁䅁䅯睵䅅䅁䅯兇䅁䅁䅯䅓䅑䅁䅅䅁䉁䅁䅁兂噁䩗礫桁䍩䅑杷允䅁䅁䅙䅁䑁䅁䅷䅁䙁䅁䅁䵁䡄噶䉊权硁䅁䅁权㍃䅁䅁权䙃允䅁权䥂䅂䅁允䅁䅁䅅䅁䙁佁䩔兕⭆奒䅆䍄䉁䅁䅁杂䅁䅁䅍䅄䅁䅁䅕䅁䅁䵷㥥歕䭅䑁䅅䅁䭁䭁䅣䅁䭁䱁䅑䅁䭁䕁䕧䅁䉁䅁䅁允䅁䅁䅕戶㍴䝊䥕っ䵁䅉䅅䅁䝁䅁䅁睁䵁䅁䅁兂䅁䅁䅄㝸匱兑䅯免䅁䅁䅯䅱䅁䅁䅯兴䅁䅁䅯䅓䅑䅁䅅䅁䉁䅁䅁兂潃䑱㥰䅡⭸䅑杷允䅁䅁䅙䅁䑁䅁䅷䅁䙁䅁䅁䕁奄䝭䉨权硁䅁䅁权㉃䅁䅁权䕃允䅁权䥂䅂䅁允䅁䅁䅅䅁䙁䵁㝫呗佪乯⽅䍄䉁䅁䅁杂䅁䅁䅍䅄䅁䅁䅕䅁䅁䥑伶啕䭅䑁䅅䅁䭁䭁䅧䅁䭁䱁䅕䅁䭁䕁䕧䅁䉁䅁䅁允䅁䅁䅯睇䅁䅁杷允䅁䅁䅙䅁䑁䅁䅷䅁䙁䅁䅁䕁奄䝭䉨权硁䅁䅁权㍃䅁䅁权䙃允䅁权䥂䅂䅁允䅁䅁䅅䅁䙁䉁婬橶獫㥓⽍䍄䉁䅁䅁杂䅁䅁䅍䅄䅁䅁䅕䅁䅁乑奩䕡䭅䑁䅅䅁䭁䵁䅕䅁䭁䩁䉍䅁䭁䕁䕧䅁䉁䅁䅁允䅁䅁䅕䭙牨䕨ㅩ樰䴸䅉䅅䅁䝁䅁䅁睁䵁䅁䅁兂䅁䅁䅂䨲潨兑䅯免䅁䅁䅯杸䅁䅁䅯䅬䅅䅁䅯䅓䅑䅁䅅䅁䉁䅁䅁兂⭁癡兺琸卶睐杷允䅁䅁䅙䅁䑁䅁䅷䅁䙁䅁䅁䕁癄ㅗ䉊权硁䅁䅁权㙃允䅁权灁䅁䅁权䥂䅂䅁允䅁䅁䅅䅁䙁偁䥯䡩䝄䝯䅖䍄䉁䅁䅁杂䅁䅁䅍䅄䅁䅁䅕䅁䅁佑戹歕䭅䑁䅅䅁䭁䱁䅣䅁䭁䥁䉕䅁䭁䕁䕧䅁䉁䅁䅁允䅁䅁䅕愯䱹乭丵啣䵁䅉䅅䅁䝁䅁䅁睁䵁䅁䅁兂䅁䅁䅃䱑匹兑䅯免䅁䅁䅯杵䅅䅁䅯克䅁䅁䅯䅓䅑䅁䅅䅁䉁䅁䅁兂桁儲慤杍楣䅑杷允䅁䅁䅙䅁䑁䅁䅷䅁䙁䅁䅁䵁橁ㅵ䉊权硁䅁䅁权㝃允䅁权婁䅁䅁权䥂䅂䅁允䅁䅁䅅䅁䙁䙁㝵㡳瑚䱙䅖䍄䉁䅁䅁杂䅁䅁䅍䅄䅁䅁䅕䅁䅁䍧㡩歕䭅䑁䅅䅁䭁䱁䅣䅁䭁䥁䉕䅁䭁䕁䕧䅁䉁䅁䅁允䅁䅁䅕ㅱ祑剎䅒欵䵁䅉䅅䅁䝁䅁䅁睁䵁䅁䅁兂䅁䅁䅃䱋卸兑䅯免䅁䅁䅯杸䅁䅁䅯䅬䅅䅁䅯䅓䅑䅁䅅䅁䉁䅁䅁兂㉃䭷䍓摱樷䅑杷允䅁䅁䅙䅁䑁䅁䅷䅁䙁䅁䅁䅁癃噌䉨权硁䅁䅁权㙃允䅁权灁䅁䅁权䥂䅂䅁允䅁䅁䅅䅁䙁䡁橑䵤啹㡖䅰䍄䉁䅁䅁杂䅁䅁䅍䅄䅁䅁䅕䅁䅁䭁琸䕗䭅䑁䅅䅁䭁䱁䉳䅁䭁䉁䅫䅁䭁䕁䕧䅁䉁䅁䅁允䅁䅁䅕䤶湈灬㜴べ䵁䅉䅅䅁䝁䅁䅁睁䵁䅁䅁兂䅁䅁䅁祲失兑䅯免䅁䅁䅯典䅁䅁䅯睫䅅䅁䅯䅓䅑䅁䅅䅁䉁䅁䅁兂獁攫扦䝆䡲䅑杷允䅁䅁䅙䅁䑁䅁䅷䅁䙁䅁䅁䅁癃噌䉨权硁䅁䅁权䝄䅁䅁权啃允䅁权䥂䅂䅁允䅁䅁䅅䅁䙁偁乨奰牆乣䅂䍄䉁䅁䅁杂䅁䅁䅍䅄䅁䅁䅕䅁䅁䭁琸䕗䭅䑁䅅䅁䭁䭁䅧䅁䭁䱁䅕䅁䭁䕁䕧䅁䉁䅁䅁允䅁䅁䅕瑑㝮䝏䘫ぺ䵁䅉䅅䅁䝁䅁䅁睁䵁䅁䅁兂䅁䅁䅃橢卒兑䅯免䅁䅁䅯典䅁䅁䅯睫䅅䅁䅯䅓䅑䅁䅅䅁䉁䅁䅁兂睃祹削䅥䉸䅑杷允䅁䅁䅙䅁䑁䅁䅷䅁䙁䅁䅁䅁杄⽯䅬权硁䅁䅁权㙃允䅁权灁䅁䅁权䥂䅂䅁允䅁䅁䅅䅁䙁䱁䭳氫䵄浡䄱䍄䉁䅁䅁杂䅁䅁䅍䅄䅁䅁䅕䅁䅁佁橃唫䭁䑁䅅䅁䭁䱁䉳䅁䭁䉁䅫䅁䭁䕁䕧䅁䉁䅁䅁允䅁䅁䅕漲䕖瀸渴歩䵁䅉䅅䅁䝁䅁䅁睁䵁䅁䅁兂䅁䅁䅁䬴㕐䅑䅯免䅁䅁䅯杴䅁䅁䅯䅨䅅䅁䅯䅓䅑䅁䅅䅁䉁䅁䅁兂䡃乖䵭楌焵䅑杷允䅁䅁䅙䅁䑁䅁䅷䅁䙁䅁䅁䕁浄汃䉎权硁䅁䅁权潃䅁䅁权ㅃ䅁䅁权䥂䅂䅁允䅁䅁䅅䅁䙁䙁㑈㙸㙨䥪䅆䍄䉁䅁䅁杂䅁䅁䅍䅄䅁䅁䅕䅁䅁佁橃唫䭁䑁䅅䅁䭁䵁䅕䅁䭁䩁䉍䅁䭁䕁䕧䅁䉁䅁䅁允䅁䅁䅕佲楍摴乂䕢䵁䅉䅅䅁䝁䅁䅁睁䵁䅁䅁兂䅁䅁䅄佗儱兑䅯免䅁䅁䅯杸䅁䅁䅯䅬䅅䅁䅯䅓䅑䅁䅅䅁䉁䅁䅁兂⽂獚畇⽢洲䅑杷允䅁䅁䅙䅁䑁䅁䅷䅁䙁䅁䅁䅁㡂汶䉊权硁䅁䅁权㉃䅁䅁权䕃允䅁权䥂䅂䅁允䅁䅁䅅䅁䙁䭁洹㍲硢煔䅂䍄䉁䅁䅁杂䅁䅁䅍䅄䅁䅁䅕䅁䅁佁橃唫䭁䑁䅅䅁䭁䵁䅙䅁䭁䩁䉑䅁䭁䕁䕧䅁䉁䅁䅁允䅁䅁䅕乔樴橡㕅と䵁䅉䅅䅁䝁䅁䅁睁䵁䅁䅁兂䅁䅁䅄⽯华兑䅯免䅁䅁䅯杵䅅䅁䅯克䅁䅁䅯䅓䅑䅁䅅䅁䉁䅁䅁兂䙁㑤乓晓䉴䅑杷允䅁䅁䅙䅁䑁䅁䅷䅁䙁䅁䅁䅁杄⽯䅬权硁䅁䅁权湃䅁䅁权ぃ䅁䅁权䥂䅂䅁允䅁䅁䅅䅁䙁偁奯牰噷䡸䅆䍄䉁䅁䅁杂䅁䅁䅍䅄䅁䅁䅕䅁䅁䝑䡦䕕䭅䑁䅅䅁䭁䭁䅧䅁䭁䱁䅕䅁䭁䕁䕧䅁䉁䅁䅁允䅁䅁䅕穃楊楅䑢䕉䵁䅉䅅䅁䝁䅁䅁睁䵁䅁䅁兂䅁䅁䅁䬴㕐䅑䅯免䅁䅁䅯䅱䅁䅁䅯兴䅁䅁䅯䅓䅑䅁䅅䅁䉁䅁䅁兂㍁婢䠲坭㙆䅑杷允䅁䅁䅙䅁䑁䅁䅷䅁䙁䅁䅁䅁穄䙶䉊权硁䅁䅁权㙃允䅁权灁䅁䅁权䥂䅂䅁允䅁䅁䅅䅁䙁䅁㥲㉄戫㜴䅤䍄䉁䅁䅁杂䅁䅁䅍䅄䅁䅁䅕䅁䅁偁㡏歕䭅䑁䅅䅁䭁䱁䅣䅁䭁䥁䉕䅁䭁䕁䕧䅁䉁䅁䅁允䅁䅁䅕㑦儱普啹ふ䵁䅉䅅䅁䝁䅁䅁睁䵁䅁䅁兂䅁䅁䅁㜸卸兑䅯免䅁䅁䅯杸䅁䅁䅯䅬䅅䅁䅯䅓䅑䅁䅅䅁䉁䅁䅁兂偁噦捇猵⭓䅑杷允䅁䅁䅙䅁䑁䅁䅷䅁䙁䅁䅁䕁煃噎䉊权硁䅁䅁权䝄䅁䅁权啃允䅁权䥂䅂䅁允䅁䅁䅅䅁䙁䉁積㌫⼳浕䅊䍄䉁䅁䅁杂䅁䅁䅍䅄䅁䅁䅕䅁䅁偁㡏歕䭅䑁䅅䅁䭁䭁䅣䅁䭁䱁䅑䅁䭁䕁䕧䅁䉁䅁䅁允䅁䅁䅕㍴潰堳块歳䵁䅉䅅䅁䝁䅁䅁睁䵁䅁䅁兂䅁䅁权䉆汒兑䅯免䅁䅁䅯睴䅁䅁䅯全䅅䅁䅯䅓䅑䅁䅅䅁䉁䅁䅁兂いぎ䉘㘶奆䅑杷允䅁䅁䅙䅁䑁䅁䅷䅁䙁䅁䅁䥁噁ㅋ䉂权硁䅁䅁权㙃允䅁权灁䅁䅁权䥂䅂䅁允䅁䅁䅅䅁䙁䵁㤶獱䕢䠶䅴䍄䉁䅁䅁杂䅁䅁䅍䅄䅁䅁䅕䅁䅁䩁祃し䭅䑁䅅䅁䭁䱁䅙䅁䭁䥁䉑䅁䭁䕁䕧䅁䉁䅁䅁允䅁䅁䅕㡮㘶䝚䤴歵䵁䅉䅅䅁䝁䅁䅁睁䵁䅁䅁兂䅁䅁睁副ㅒ兑䅯免䅁䅁䅯睴䅁䅁䅯全䅅䅁䅯䅓䅑䅁䅅䅁䉁䅁䅁兂䥃㉋稸䑵偺䅑杷允䅁䅁䅙䅁䑁䅁䅷䅁䙁䅁䅁䅁元汳䉴权硁䅁䅁权㍃䅁䅁权䙃允䅁权䥂䅂䅁允䅁䅁䅅䅁䙁䙁摩挸⬯㡋䄵䍄䉁䅁䅁杂䅁䅁䅍䅄䅁䅁䅕䅁䅁䩁祃し䭅䑁䅅䅁䭁䵁䅕䅁䭁䩁䉍䅁䭁䕁䕧䅁䉁䅁䅁允䅁䅁䅕䥨㡱䜰䥂啷䵁䅉䅅䅁䝁䅁䅁睁䵁䅁䅁兂䅁䅁䅁䱫扊兑䅯免䅁䅁䅯䅱䅁䅁䅯兴䅁䅁䅯䅓䅑䅁䅅䅁䉁䅁䅁兂㕄䡥牄匰䱢䅑杷允䅁䅁䅙䅁䑁䅁䅷䅁䙁䅁䅁䵁噃䙖䈱权硁䅁䅁权湃䅁䅁权ぃ䅁䅁权䥂䅂䅁允䅁䅁䅅䅁䙁䩁⼱䥮㍒噏䄵䍄䉁䅁䅁杂䅁䅁䅍䅄䅁䅁䅕䅁䅁偷䑉さ䭅䑁䅅䅁䭁䵁䅙䅁䭁䩁䉑䅁䭁䕁䕧䅁䉁䅁䅁允䅁䅁䅕琰湕根偪正䵁䅉䅅䅁䝁䅁䅁睁䵁䅁䅁兂䅁䅁䅃䱋卸兑䅯免䅁䅁䅯杵䅅䅁䅯克䅁䅁䅯䅓䅑䅁䅅䅁䉁䅁䅁兂㕂歐牔樷汮䅑杷允䅁䅁䅙䅁䑁䅁䅷䅁䙁䅁䅁䥁潁䙶䉊权硁䅁䅁权潃䅁䅁权ㅃ䅁䅁权䥂䅂䅁允䅁䅁䅅䅁䙁䥁㜯佁䉒佅䅖䍄䉁䅁䅁杂䅁䅁䅍䅄䅁䅁䅕䅁䅁䥷坆啘䭅䑁䅅䅁䭁䱁䅙䅁䭁䥁䉑䅁䭁䕁䕧䅁䉁䅁䅁允䅁䅁䅯睇䅁䅁杷允䅁䅁䅙䅁䑁䅁䅷䅁䙁䅁䅁䅁獃噥䉎权硁䅁䅁权㙃允䅁权灁䅁䅁权䥂䅂䅁允䅁䅁䅅䅁䙁乁㑃硪⭊华䅊䍄䉁䅁䅁杂䅁䅁䅍䅄䅁䅁䅕䅁䅁䥷坆啘䭅䑁䅅䅁䭁䵁䅕䅁䭁䩁䉍䅁䭁䕁䕧䅁䉁䅁䅁允䅁䅁䅕扶䩓桮潄啬䵁䅉䅅䅁䝁䅁䅁睁䵁䅁䅁兂䅁䅁䅄噧摚兑䅯免䅁䅁䅯睰䅁䅁䅯䅴䅁䅁䅯䅓䅑䅁䅅䅁䉁䅁䅁权扁䅁䅁䍄䉁䅁䅁杂䅁䅁䅍䅄䅁䅁䅕䅁䅁䅁偅さ䭅䑁䅅䅁䭁䵁䅙䅁䭁䩁䉑䅁䭁䕁䕧䅁䉁䅁䅁允䅁䅁䅕㤸癹橴捍ぎ䵁䅉䅅䅁䝁䅁䅁睁䵁䅁䅁兂䅁䅁䅁䉥呎兑䅯免䅁䅁䅯杵䅅䅁䅯克䅁䅁䅯䅓䅑䅁䅅䅁䉁䅁䅁权扁䅁䅁䍄䉁䅁䅁杂䅁䅁䅍䅄䅁䅁䅕䅁䅁䡁呧さ䭅䑁䅅䅁䭁䱁䅣䅁䭁䥁䉕䅁䭁䕁䕧䅁䉁䅁䅁允䅁䅁䅯睇䅁䅁杷允䅁䅁䅙䅁䑁䅁䅷䅁䙁䅁䅁䥁䝁汗䉊权硁䅁䅁权㝃允䅁权婁䅁䅁权䥂䅂䅁允䅁䅁䅅䅁䙁䵁䭵别㥈佱䅒䍄䉁䅁䅁杂䅁䅁䅍䅄䅁䅁䅕䅁䅁䡁呧さ䭅䑁䅅䅁䭁䭁䅧䅁䭁䱁䅕䅁䭁䕁䕧䅁䉁䅁䅁允䅁䅁䅯睇䅁䅁杷允䅁䅁䅙䅁䑁䅁䅷䅁䙁䅁䅁䥁坁䙳䉴权硁䅁䅁权㙃允䅁权灁䅁䅁权䥂䅂䅁允䅁䅁䅅䅁䭁䉁䅳䅁䵁䅉䅅䅁䝁䅁䅁睁䵁䅁䅁兂䅁䅁䅃牆扂兑䅯免䅁䅁䅯睵䅅䅁䅯兇䅁䅁䅯䅓䅑䅁䅅䅁䉁䅁䅁兂䭄吸㑪硴睚䅑杷允䅁䅁䅙䅁䑁䅁䅷䅁䙁䅁䅁䥁坁䙳䉴权硁䅁䅁权㍃䅁䅁权䙃允䅁权䥂䅂䅁允䅁䅁䅅䅁䙁䅁啅䱴智湈䅒䍄䉁䅁䅁杂䅁䅁䅍䅄䅁䅁䅕䅁䅁䉧睡し䭅䑁䅅䅁䭁䵁䅕䅁䭁䩁䉍䅁䭁䕁䕧䅁䉁䅁䅁允䅁䅁䅯睇䅁䅁杷允䅁䅁䅙䅁䑁䅁䅷䅁䙁䅁䅁䥁䅁汆䉂权硁䅁䅁权䙄䅁䅁权呃允䅁权䥂䅂䅁允䅁䅁䅅䅁䙁䵁佁㉆朸䥋䅎䍄䉁䅁䅁杂䅁䅁䅍䅄䅁䅁䅕䅁䅁䱁䬰さ䭅䑁䅅䅁䭁䵁䅕䅁䭁䩁䉍䅁䭁䕁䕧䅁䉁䅁䅁允䅁䅁䅕䵮䜱䑘㑱啘䵁䅉䅅䅁䝁䅁䅁睁䵁䅁䅁兂䅁䅁䅂杔呸兑䅯免䅁䅁䅯睴䅁䅁䅯全䅅䅁䅯䅓䅑䅁䅅䅁䉁䅁䅁兂剄癔啴儯摤䅑杷允䅁䅁䅙䅁䑁䅁䅷䅁䙁䅁䅁䅁㙁䙦䈱权硁䅁䅁权湃䅁䅁权ぃ䅁䅁权䥂䅂䅁允䅁䅁䅅䅁䙁䑁汯⼶余歃䅂䍄䉁䅁䅁杂䅁䅁䅍䅄䅁䅁䅕䅁䅁䕑䴴さ䭅䑁䅅䅁䭁䵁䅙䅁䭁䩁䉑䅁䭁䕁䕧䅁䉁䅁䅁允䅁䅁䅕啡副䝥灴䕘䵁䅉䅅䅁䝁䅁䅁睁䵁䅁䅁兂䅁䅁䅁䈲呂兑䅯免䅁䅁䅯䅱䅁䅁䅯兴䅁䅁䅯䅓䅑䅁䅅䅁䉁䅁䅁权扁䅁䅁䍄䉁䅁䅁杂䅁䅁䅍䅄䅁䅁䅕䅁䅁䕑䴴さ䭅䑁䅅䅁䭁䭁䅣䅁䭁䱁䅑䅁䭁䕁䕧䅁䉁䅁䅁允䅁䅁䅕䝓䵬扮䝥䕗䵁䅉䅅䅁䝁䅁䅁睁䵁䅁䅁兂䅁䅁䅂杔呸兑䅯免䅁䅁䅯䅱䅁䅁䅯兴䅁䅁䅯䅓䅑䅁䅅䅁䉁䅁䅁兂千噖慎䌰摂䅑杷允䅁䅁䅙䅁䑁䅁䅷䅁䙁䅁䅁䅁㉁啸䈹权硁䅁䅁权㉃䅁䅁权䕃允䅁权䥂䅂䅁允䅁䅁䅅䅁䙁佁䡈䌹䭨㝆䅚䍄䉁䅁䅁杂䅁䅁䅍䅄䅁䅁䅕䅁䅁䉑乓歕䭅䑁䅅䅁䭁䭁䅣䅁䭁䱁䅑䅁䭁䕁䕧䅁䉁䅁䅁允䅁䅁䅕䕺䝲㤲䙧け䵁䅉䅅䅁䝁䅁䅁睁䵁䅁䅁兂䅁䅁䅁獎偖兑䅯免䅁䅁䅯睴䅁䅁䅯全䅅䅁䅯䅓䅑䅁䅅䅁䉁䅁䅁兂佄睍⽣杈㌲䅑杷允䅁䅁䅙䅁䑁䅁䅷䅁䙁䅁䅁䅁㉁啸䈹权硁䅁䅁权䝄䅁䅁权啃允䅁权䥂䅂䅁允䅁䅁䅅䅁䙁䉁湋䡫癴牏䅖䍄䉁䅁䅁杂䅁䅁䅍䅄䅁䅁䅕䅁䅁䑁䙢ご䭅䑁䅅䅁䭁䱁䉳䅁䭁䉁䅫䅁䭁䕁䕧䅁䉁䅁䅁允䅁䅁䅕㔲爱晃杍啴䵁䅉䅅䅁䝁䅁䅁睁䵁䅁䅁兂䅁䅁䅁獎偖兑䅯免䅁䅁䅯䅱䅁䅁䅯兴䅁䅁䅯䅓䅑䅁䅅䅁䉁䅁䅁兂杁潗焳䉋㕡䅑杷允䅁䅁䅙䅁䑁䅁䅷䅁䙁䅁䅁䕁乄噷䉊权硁䅁䅁权㙃允䅁权灁䅁䅁权䥂䅂䅁允䅁䅁䅅䅁䙁䑁䝧䡥㈰こ䄹䍄䉁䅁䅁杂䅁䅁䅍䅄䅁䅁䅕䅁䅁䭧⭲歕䭅䑁䅅䅁䭁䭁䅧䅁䭁䱁䅕䅁䭁䕁䕧䅁䉁䅁䅁允䅁䅁䅕獙慵桳捱䐹䴸䅉䅅䅁䝁䅁䅁睁䵁䅁䅁兂䅁䅁䅂捺卆兑䅯免䅁䅁䅯睵䅅䅁䅯兇䅁䅁䅯䅓䅑䅁䅅䅁䉁䅁䅁兂兂婵䜵汁唹䅑杷允䅁䅁䅙䅁䑁䅁䅷䅁䙁䅁䅁䕁乄噷䉊权硁䅁䅁权㉃䅁䅁权䕃允䅁权䥂䅂䅁允䅁䅁䅅䅁䙁䱁楡䝂䑶此䄹䍄䉁䅁䅁杂䅁䅁䅍䅄䅁䅁䅕䅁䅁䙧㍶歕䭅䑁䅅䅁䭁䱁䅙䅁䭁䥁䉑䅁䭁䕁䕧䅁䉁䅁䅁允䅁䅁䅕婮䱷㝂半䕌䵁䅉䅅䅁䝁䅁䅁睁䵁䅁䅁兂䅁䅁䅁奚卸兑䅯免䅁䅁䅯杸䅁䅁䅯䅬䅅䅁䅯䅓䅑䅁䅅䅁䉁䅁䅁兂牃癰㡹䝳䅆䅑杷允䅁䅁䅙䅁䑁䅁䅷䅁䙁䅁䅁䕁摄嘸䉊权硁䅁䅁权潃䅁䅁权ㅃ䅁䅁权䥂䅂䅁允䅁䅁䅅䅁䙁佁䬶䉷丶睡䅎䍄䉁䅁䅁杂䅁䅁䅍䅄䅁䅁䅕䅁䅁䵑䈳歕䭅䑁䅅䅁䭁䭁䅣䅁䭁䱁䅑䅁䭁䕁䕧䅁䉁䅁䅁允䅁䅁䅕偊睧偉捂䕕䵁䅉䅅䅁䝁䅁䅁睁䵁䅁䅁兂䅁䅁䅁兮呖兑䅯免䅁䅁䅯睰䅁䅁䅯䅴䅁䅁䅯䅓䅑䅁䅅䅁䉁䅁䅁兂獄㡑圶匶ぴ䅑杷允䅁䅁䅙䅁䑁䅁䅷䅁䙁䅁䅁䥁㡄噅䉎权硁䅁䅁权㉃䅁䅁权䕃允䅁权䥂䅂䅁允䅁䅁䅅䅁䭁䉁䅳䅁䵁䅉䅅䅁䝁䅁䅁睁䵁䅁䅁兂䅁䅁㑃歐婏兑䅯免䅁䅁䅯杴䅁䅁䅯䅨䅅䅁䅯䅓䅑䅁䅅䅁䉁䅁䅁权扁䅁䅁䍄䉁䅁䅁杂䅁䅁䅍䅄䅁䅁䅕䅁䅁䵑䈳歕䭅䑁䅅䅁䭁䭁䅧䅁䭁䱁䅕䅁䭁䕁䕧䅁䉁䅁䅁允䅁䅁䅕㑕兗伫䡊さ䵁䅉䅅䅁䝁䅁䅁睁䵁䅁䅁兂䅁䅁䅂⽫半兑䅯免䅁䅁䅯睵䅅䅁䅯兇䅁䅁䅯䅓䅑䅁䅅䅁䉁䅁䅁兂䱄塪浮䵧睚䅑杷允䅁䅁䅙䅁䑁䅁䅷䅁䙁䅁䅁䥁穁汄䉎权硁䅁䅁权湃䅁䅁权ぃ䅁䅁权䥂䅂䅁允䅁䅁䅅䅁䙁偁啙啋極啍䄹䍄䉁䅁䅁杂䅁䅁䅍䅄䅁䅁䅕䅁䅁䩑祐歕䭅䑁䅅䅁䭁䱁䅣䅁䭁䥁䉕䅁䭁䕁䕧䅁䉁䅁䅁允䅁䅁䅕㘱䑮䅉し啣䵁䅉䅅䅁䝁䅁䅁睁䵁䅁䅁兂䅁䅁䅂睺呰兑䅯免䅁䅁䅯睵䅅䅁䅯兇䅁䅁䅯䅓䅑䅁䅅䅁䉁䅁䅁兂䥄佴䥢婷䱱䅑杷允䅁䅁䅙䅁䑁䅁䅷䅁䙁䅁䅁䕁偄汃䉎权硁䅁䅁权䙄䅁䅁权呃允䅁权䥂䅂䅁允䅁䅁䅅䅁䙁䉁㍤癫杦潯䅒䍄䉁䅁䅁杂䅁䅁䅍䅄䅁䅁䅕䅁䅁䵑䬸さ䭅䑁䅅䅁䭁䵁䅙䅁䭁䩁䉑䅁䭁䕁䕧䅁䉁䅁䅁允䅁䅁䅕䙔捈䥡书䕨䵁䅉䅅䅁䝁䅁䅁睁䵁䅁䅁兂䅁䅁䅂爲印兑䅯免䅁䅁䅯睴䅁䅁䅯全䅅䅁䅯䅓䅑䅁䅅䅁䉁䅁䅁兂灂畡杸⬯婡䅑杷允䅁䅁䅙䅁䑁䅁䅷䅁䙁䅁䅁䕁慄汵䉊权硁䅁䅁权䙄䅁䅁权呃允䅁权䥂䅂䅁允䅁䅁䅅䅁䙁䝁噙啙浪灂䅬䍄䉁䅁䅁杂䅁䅁䅍䅄䅁䅁䅕䅁䅁乑㙱歕䭅䑁䅅䅁䭁䵁䅙䅁䭁䩁䉑䅁䭁䕁䕧䅁䉁䅁䅁允䅁䅁䅕ㄶ硉坡灒䕮䵁䅉䅅䅁䝁䅁䅁睁䵁䅁䅁兂䅁䅁䅃䰷卸兑䅯免䅁䅁䅯睵䅅䅁䅯兇䅁䅁䅯䅓䅑䅁䅅䅁䉁䅁䅁兂楁捤㉺䑇扬䅑杷允䅁䅁䅙䅁䑁䅁䅷䅁䙁䅁䅁䕁偄汃䉎权硁䅁䅁权湃䅁䅁权ぃ䅁䅁权䥂䅂䅁允䅁䅁䅅䅁䙁䝁䭮吵穚潡䅒䍄䉁䅁䅁杂䅁䅁䅍䅄䅁䅁䅕䅁䅁乧祓啕䭅䑁䅅䅁䭁䵁䅕䅁䭁䩁䉍䅁䭁䕁䕧䅁䉁䅁䅁允䅁䅁䅕琱㝚䱥でっ䵁䅉䅅䅁䝁䅁䅁睁䵁䅁䅁兂䅁䅁䅃晙华兑䅯免䅁䅁䅯睵䅅䅁䅯兇䅁䅁䅯䅓䅑䅁䅅䅁䉁䅁䅁权扁䅁䅁䍄䉁䅁䅁杂䅁䅁䅍䅄䅁䅁䅕䅁䅁䉯啑啚䭅䑁䅅䅁䭁䵁䅙䅁䭁䩁䉑䅁䭁䕁䕧䅁䉁䅁䅁允䅁䅁䅕卤硸䥉牯啗䵁䅉䅅䅁䝁䅁䅁睁䵁䅁䅁兂䅁䅁䅂爲印兑䅯免䅁䅁䅯杵䅅䅁䅯克䅁䅁䅯䅓䅑䅁䅅䅁䉁䅁䅁兂扄䌷捊捓婭䅑杷允䅁䅁䅙䅁䑁䅁䅷䅁䙁䅁䅁䥁啄汳䉆权硁䅁䅁权湃䅁䅁权ぃ䅁䅁权䥂䅂䅁允䅁䅁䅅䅁䙁䙁㥷㡋㉶坪䅂䍄䉁䅁䅁杂䅁䅁䅍䅄䅁䅁䅕䅁䅁䡷䙏䕗䭅䑁䅅䅁䭁䵁䅕䅁䭁䩁䉍䅁䭁䕁䕧䅁䉁䅁䅁允䅁䅁䅕杓佘㕳灰歕䵁䅉䅅䅁䝁䅁䅁睁䵁䅁䅁兂䅁䅁䅄楲橊兑䅯免䅁䅁䅯睴䅁䅁䅯全䅅䅁䅯䅓䅑䅁䅅䅁䉁䅁䅁兂汃瀲捒⭧填䅑杷允䅁䅁䅙䅁䑁䅁䅷䅁䙁䅁䅁䍁䑄䝥䉨权硁䅁䅁权㙃允䅁权灁䅁䅁权䥂䅂䅁允䅁䅁䅅䅁䭁䉁䅳䅁䵁䅉䅅䅁䝁䅁䅁睁䵁䅁䅁兂䅁䅁䅄楲橊兑䅯免䅁䅁䅯睰䅁䅁䅯䅴䅁䅁䅯䅓䅑䅁䅅䅁䉁䅁䅁兂扂㑴㌸瑥塳䅑杷允䅁䅁䅙䅁䑁䅁䅷䅁䙁䅁䅁䅁䱂ㅦ䉆权硁䅁䅁权㝃允䅁权婁䅁䅁权䥂䅂䅁允䅁䅁䅅䅁䙁䍁癇卨䵃婕䅚䍄䉁䅁䅁杂䅁䅁䅍䅄䅁䅁䅕䅁䅁䕁⽴啕䭅䑁䅅䅁䭁䱁䅣䅁䭁䥁䉕䅁䭁䕁䕧䅁䉁䅁䅁允䅁䅁䅕猫嘸啚⬱啬䵁䅉䅅䅁䝁䅁䅁睁䵁䅁䅁兂䅁䅁䅂䠹㐹兑䅯免䅁䅁䅯典䅁䅁䅯睫䅅䅁䅯䅓䅑䅁䅅䅁䉁䅁䅁兂灄ひ娸渷卪䅑杷允䅁䅁䅙䅁䑁䅁䅷䅁䙁䅁䅁䵁䡄噎䉊权硁䅁䅁权㙃允䅁权灁䅁䅁权䥂䅂䅁允䅁䅁䅅䅁䙁䑁偣䩨㉰硗䅎䍄䉁䅁䅁杂䅁䅁䅍䅄䅁䅁䅕䅁䅁䵷ㅣ歕䭅䑁䅅䅁䭁䵁䅕䅁䭁䩁䉍䅁䭁䕁䕧䅁䉁䅁䅁允䅁䅁䅕佦䉏祆䑨啅䵁䅉䅅䅁䝁䅁䅁睁䵁䅁䅁兂䅁䅁䅁䉯兴兑䅯免䅁䅁䅯睰䅁䅁䅯䅴䅁䅁䅯䅓䅑䅁䅅䅁䉁䅁䅁兂剄楣灸㥒卖䅑杷允䅁䅁䅙䅁䑁䅁䅷䅁䙁䅁䅁䵁䡄噎䉊权硁䅁䅁权湃䅁䅁权ぃ䅁䅁权䥂䅂䅁允䅁䅁䅅䅁䙁䉁捗搰䠴兗䄹䍄䉁䅁䅁杂䅁䅁䅍䅄䅁䅁䅕䅁䅁䵷ㅣ歕䭅䑁䅅䅁䭁䭁䅧䅁䭁䱁䅕䅁䭁䕁䕧䅁䉁䅁䅁允䅁䅁䅕灅䑰⽣坺啅䵁䅉䅅䅁䝁䅁䅁睁䵁䅁䅁兂䅁䅁䅃㉍晊兑䅯免䅁䅁䅯杴䅁䅁䅯䅨䅅䅁䅯䅓䅑䅁䅅䅁䉁䅁䅁兂扃杌塬䩌畫䅑杷允䅁䅁䅙䅁䑁䅁䅷䅁䙁䅁䅁䥁穁汙䈹权硁䅁䅁权䝄䅁䅁权啃允䅁权䥂䅂䅁允䅁䅁䅅䅁䙁䭁䙫典㑬䑴䅂䍄䉁䅁䅁杂䅁䅁䅍䅄䅁䅁䅕䅁䅁䑧楎じ䭅䑁䅅䅁䭁䭁䅧䅁䭁䱁䅕䅁䭁䕁䕧䅁䉁䅁䅁允䅁䅁䅕敔䡏䡦煯歌䵁䅉䅅䅁䝁䅁䅁睁䵁䅁䅁兂䅁䅁䅂昳卆兑䅯免䅁䅁䅯睴䅁䅁䅯全䅅䅁䅯䅓䅑䅁䅅䅁䉁䅁䅁兂㥂㉪ㅒ㕋䈸䅑杷允䅁䅁䅙䅁䑁䅁䅷䅁䙁䅁䅁䅁䉁永䉊权硁䅁䅁权㍃䅁䅁权䙃允䅁权䥂䅂䅁允䅁䅁䅅䅁䙁䉁䡷晬噓噣䅚䍄䉁䅁䅁杂䅁䅁䅍䅄䅁䅁䅕䅁䅁乧睵啘䭅䑁䅅䅁䭁䱁䅣䅁䭁䥁䉕䅁䭁䕁䕧䅁䉁䅁䅁允䅁䅁䅯睇䅁䅁杷允䅁䅁䅙䅁䑁䅁䅷䅁䙁䅁䅁䕁摄嘸䉊权硁䅁䅁权䙄䅁䅁权呃允䅁权䥂䅂䅁允䅁䅁䅅䅁䙁䕁㙢橧氷䅊䅂䍄䉁䅁䅁杂䅁䅁䅍䅄䅁䅁䅕䅁䅁䅷㥩歕䭅䑁䅅䅁䭁䱁䉳䅁䭁䉁䅫䅁䭁䕁䕧䅁䉁䅁䅁允䅁䅁䅕⭺煂潯啥䕳䵁䅉䅅䅁䝁䅁䅁睁䵁䅁䅁兂䅁䅁䅄䱃匱兑䅯免䅁䅁䅯杴䅁䅁䅯䅨䅅䅁䅯䅓䅑䅁䅅䅁䉁䅁䅁兂剃偡穁䑓敭䅑杷允䅁䅁䅙䅁䑁䅁䅷䅁䙁䅁䅁䵁䥁噶䉊权硁䅁䅁权䙄䅁䅁权呃允䅁权䥂䅂䅁允䅁䅁䅅䅁䙁䝁䕂䕶䝂㕵䄱䍄䉁䅁䅁杂䅁䅁䅍䅄䅁䅁䅕䅁䅁䅷㥩歕䭅䑁䅅䅁䭁䵁䅙䅁䭁䩁䉑䅁䭁䕁䕧䅁䉁䅁䅁允䅁䅁䅕䵦䥨汐㈲ひ䵁䅉䅅䅁䝁䅁䅁睁䵁䅁䅁兂䅁䅁䅄䱃匱兑䅯免䅁䅁䅯睰䅁䅁䅯䅴䅁䅁䅯䅓䅑䅁䅅䅁䉁䅁䅁兂煂楔倳㙇浓䅑杷允䅁䅁䅙䅁䑁䅁䅷䅁䙁䅁䅁䥁偁汤䉬权硁䅁䅁权湃䅁䅁权ぃ䅁䅁权䥂䅂䅁允䅁䅁䅅䅁䙁䍁㘳卺穁噂䅒䍄䉁䅁䅁杂䅁䅁䅍䅄䅁䅁䅕䅁䅁䥧㜶歕䭅䑁䅅䅁䭁䱁䉯䅁䭁䍁䅫䅁䭁䕁䕧䅁䉁䅁䅁允䅁䅁䅕杋䘵敕捂䕕䵁䅉䅅䅁䝁䅁䅁睁䵁䅁䅁兂䅁䅁䅂扂匱兑䅯免䅁䅁䅯睵䅅䅁䅯兇䅁䅁䅯䅓䅑䅁䅅䅁䉁䅁䅁兂煂䍍䑭敵六䅑杷允䅁䅁䅙䅁䑁䅁䅷䅁䙁䅁䅁䕁⽃䙪䉊权硁䅁䅁权㍃䅁䅁权䙃允䅁权䥂䅂䅁允䅁䅁䅅䅁䙁䵁睡塎䑬㉙䅆䍄䉁䅁䅁杂䅁䅁䅍䅄䅁䅁䅕䅁䅁䥧㜶歕䭅䑁䅅䅁䭁䭁䅧䅁䭁䱁䅕䅁䭁䕁䕧䅁䉁䅁䅁允䅁䅁䅕⽅獱㡣坧䕕䵁䅉䅅䅁䝁䅁䅁睁䵁䅁䅁兂䅁䅁䅃㙆党兑䅯免䅁䅁䅯䅱䅁䅁䅯兴䅁䅁䅯䅓䅑䅁䅅䅁䉁䅁䅁兂婁っ啉偔㝣䅑杷允䅁䅁䅙䅁䑁䅁䅷䅁䙁䅁䅁䥁佃ㅵ䉊权硁䅁䅁权㉃䅁䅁权䕃允䅁权䥂䅂䅁允䅁䅁䅅䅁䙁䙁煅㡍砱ㄫ䅎䍄䉁䅁䅁杂䅁䅁䅍䅄䅁䅁䅕䅁䅁䱧何さ䭅䑁䅅䅁䭁䭁䅧䅁䭁䱁䅕䅁䭁䕁䕧䅁䉁䅁䅁允䅁䅁䅯睇䅁䅁杷允䅁䅁䅙䅁䑁䅁䅷䅁䙁䅁䅁䥁佃ㅵ䉊权硁䅁䅁权䙄䅁䅁权呃允䅁权䥂䅂䅁允䅁䅁䅅䅁䙁佁㥦何伴汢䅂䍄䉁䅁䅁杂䅁䅁䅍䅄䅁䅁䅕䅁䅁䝑䴸さ䭅䑁䅅䅁䭁䱁䅙䅁䭁䥁䉑䅁䭁䕁䕧䅁䉁䅁䅁允䅁䅁䅕匫䕹⭐晌樹䴸䅉䅅䅁䝁䅁䅁睁䵁䅁䅁兂䅁䅁䅄捵挵兑䅯免䅁䅁䅯杵䅅䅁䅯克䅁䅁䅯䅓䅑䅁䅅䅁䉁䅁䅁兂湄㉑睙獘硓睐杷允䅁䅁䅙䅁䑁䅁䅷䅁䙁䅁䅁䅁坂汹䉚权硁䅁䅁权湃䅁䅁权ぃ䅁䅁权䥂䅂䅁允䅁䅁䅅䅁䙁䉁桌塚摨瘳⽳䍄䉁䅁䅁杂䅁䅁䅍䅄䅁䅁䅕䅁䅁䱷佮䕘䭅䑁䅅䅁䭁䱁䉳䅁䭁䉁䅫䅁䭁䕁䕧䅁䉁䅁䅁允䅁䅁䅕ご㕫䐸䩱樵䴸䅉䅅䅁䝁䅁䅁睁䵁䅁䅁兂䅁䅁䅄噬摒兑䅯免䅁䅁䅯睴䅁䅁䅯全䅅䅁䅯䅓䅑䅁䅅䅁䉁䅁䅁兂䩁⭘穱坍歊䅑杷允䅁䅁䅙䅁䑁䅁䅷䅁䙁䅁䅁䥁㥃噎䉊权硁䅁䅁权㙃允䅁权灁䅁䅁权䥂䅂䅁允䅁䅁䅅䅁䙁䵁充橕套䭊䅸䍄䉁䅁䅁杂䅁䅁䅍䅄䅁䅁䅕䅁䅁乷呉さ䭅䑁䅅䅁䭁䵁䅙䅁䭁䩁䉑䅁䭁䕁䕧</t>
  </si>
  <si>
    <t>䅁䉁䅁䅁允䅁䅁䅯睇䅁䅁杷允䅁䅁䅙䅁䑁䅁䅷䅁䙁䅁䅁䍁䑄䝥䉨权硁䅁䅁权䝄䅁䅁权啃允䅁权䥂䅂䅁允䅁䅁䅅䅁䭁䉁䅳䅁䵁䅉䅅䅁䝁䅁䅁睁䵁䅁䅁兂䅁䅁䅃呶卖兑䅯免䅁䅁䅯睵䅅䅁䅯兇䅁䅁䅯䅓䅑䅁䅅䅁䉁䅁䅁兂䍂噤塈睘瑡䅑杷允䅁䅁䅙䅁䑁䅁䅷䅁䙁䅁䅁䥁㥃噎䉊权硁䅁䅁权㉃䅁䅁权䕃允䅁权䥂䅂䅁允䅁䅁䅅䅁䙁䥁⽱㥅䑱㙗䅎䍄䉁䅁䅁杂䅁䅁䅍䅄䅁䅁䅕䅁䅁䱧㄰歕䭅䑁䅅䅁䭁䵁䅕䅁䭁䩁䉍䅁䭁䕁䕧䅁䉁䅁䅁允䅁䅁䅕䄶ㅑ娵㉦啱䵁䅉䅅䅁䝁䅁䅁睁䵁䅁䅁兂䅁䅁䅂浯㔹兑䅯免䅁䅁䅯睴䅁䅁䅯全䅅䅁䅯䅓䅑䅁䅅䅁䉁䅁䅁权扁䅁䅁䍄䉁䅁䅁杂䅁䅁䅍䅄䅁䅁䅕䅁䅁䱧㄰歕䭅䑁䅅䅁䭁䭁䅧䅁䭁䱁䅕䅁䭁䕁䕧䅁䉁䅁䅁允䅁䅁䅕穉夵扩䍃ひ䵁䅉䅅䅁䝁䅁䅁睁䵁䅁䅁兂䅁䅁䅁偗华兑䅯免䅁䅁䅯杵䅅䅁䅯克䅁䅁䅯䅓䅑䅁䅅䅁䉁䅁䅁权扁䅁䅁䍄䉁䅁䅁杂䅁䅁䅍䅄䅁䅁䅕䅁䅁䩧穄歕䭅䑁䅅䅁䭁䱁䉯䅁䭁䍁䅫䅁䭁䕁䕧䅁䉁䅁䅁允䅁䅁䅕㉊扇䑤杤啍䵁䅉䅅䅁䝁䅁䅁睁䵁䅁䅁兂䅁䅁䅄噔典兑䅯免䅁䅁䅯睰䅁䅁䅯䅴䅁䅁䅯䅓䅑䅁䅅䅁䉁䅁䅁兂㕁䍎乚临㉨䅑杷允䅁䅁䅙䅁䑁䅁䅷䅁䙁䅁䅁䥁元ㄸ䉊权硁䅁䅁权䝄䅁䅁权啃允䅁权䥂䅂䅁允䅁䅁䅅䅁䙁䩁浯䙫潱橑䅤䍄䉁䅁䅁杂䅁䅁䅍䅄䅁䅁䅕䅁䅁䝁㍂啗䭅䑁䅅䅁䭁䱁䅣䅁䭁䥁䉕䅁䭁䕁䕧䅁䉁䅁䅁允䅁䅁䅕歺奥慩㙡ぢ䵁䅉䅅䅁䝁䅁䅁睁䵁䅁䅁兂䅁䅁䅁䡙婤兑䅯免䅁䅁䅯典䅁䅁䅯睫䅅䅁䅯䅓䅑䅁䅅䅁䉁䅁䅁兂捃㥈䈲楺䩊䅑杷允䅁䅁䅙䅁䑁䅁䅷䅁䙁䅁䅁䅁杂ㅤ䉬权硁䅁䅁权䝄䅁䅁权啃允䅁权䥂䅂䅁允䅁䅁䅅䅁䙁乁夰票扅塣䅆䍄䉁䅁䅁杂䅁䅁䅍䅄䅁䅁䅕䅁䅁䩧穄歕䭅䑁䅅䅁䭁䭁䅣䅁䭁䱁䅑䅁䭁䕁䕧䅁䉁䅁䅁允䅁䅁䅕扅祭卉男か䵁䅉䅅䅁䝁䅁䅁睁䵁䅁䅁兂䅁䅁䅃晲华兑䅯免䅁䅁䅯睰䅁䅁䅯䅴䅁䅁䅯䅓䅑䅁䅅䅁䉁䅁䅁权扁䅁䅁䍄䉁䅁䅁杂䅁䅁䅍䅄䅁䅁䅕䅁䅁䝁㍂啗䭅䑁䅅䅁䭁䭁䅣䅁䭁䱁䅑䅁䭁䕁䕧䅁䉁䅁䅁允䅁䅁䅕扚㉵乲湖こ䵁䅉䅅䅁䝁䅁䅁睁䵁䅁䅁兂䅁䅁䅁䡙婤兑䅯免䅁䅁䅯䅱䅁䅁䅯兴䅁䅁䅯䅓䅑䅁䅅䅁䉁䅁䅁兂塂牧牅光潨䅑杷允䅁䅁䅙䅁䑁䅁䅷䅁䙁䅁䅁䩁㥹瀹䉤权硁䅁䅁权湃䅁䅁权ぃ䅁䅁权䥂䅂䅁允䅁䅁䅅䅁䭁䉁䅳䅁䵁䅉䅅䅁䝁䅁䅁睁䵁䅁䅁兂䅁䅁䅂ㅢ却兑䅯免䅁䅁䅯睵䅅䅁䅯兇䅁䅁䅯䅓䅑䅁䅅䅁䉁䅁䅁兂晁敯⬰晉ㄸ䅑杷允䅁䅁䅙䅁䑁䅁䅷䅁䙁䅁䅁䕁療ㅗ䉊权硁䅁䅁权湃䅁䅁权ぃ䅁䅁权䥂䅂䅁允䅁䅁䅅䅁䙁䵁⭧奃啖䑨䅎䍄䉁䅁䅁杂䅁䅁䅍䅄䅁䅁䅕䅁䅁偧䱃歕䭅䑁䅅䅁䭁䱁䅣䅁䭁䥁䉕䅁䭁䕁䕧䅁䉁䅁䅁允䅁䅁䅕䵂㝪扚䅇啍䵁䅉䅅䅁䝁䅁䅁睁䵁䅁䅁兂䅁䅁䅁偘卒兑䅯免䅁䅁䅯杸䅁䅁䅯䅬䅅䅁䅯䅓䅑䅁䅅䅁䉁䅁䅁兂牂歍琳獉塍䅑杷允䅁䅁䅙䅁䑁䅁䅷䅁䙁䅁䅁䵁佄ㅂ䉎权硁䅁䅁权㙃允䅁权灁䅁䅁权䥂䅂䅁允䅁䅁䅅䅁䙁䑁漴䍍䉨䕖䅰䍄䉁䅁䅁杂䅁䅁䅍䅄䅁䅁䅕䅁䅁䱁䡷さ䭅䑁䅅䅁䭁䱁䅙䅁䭁䥁䉑䅁䭁䕁䕧䅁䉁䅁䅁允䅁䅁䅕㥚桮㕦㑇步䵁䅉䅅䅁䝁䅁䅁睁䵁䅁䅁兂䅁䅁䅄杺呤兑䅯免䅁䅁䅯睵䅅䅁䅯兇䅁䅁䅯䅓䅑䅁䅅䅁䉁䅁䅁兂瑃晪睐づ儹䅑杷允䅁䅁䅙䅁䑁䅁䅷䅁䙁䅁䅁䵁佄ㅂ䉎权硁䅁䅁权㍃䅁䅁权䙃允䅁权䥂䅂䅁允䅁䅁䅅䅁䙁䭁け砱䉯噰䅊䍄䉁䅁䅁杂䅁䅁䅍䅄䅁䅁䅕䅁䅁䥷䵧さ䭅䑁䅅䅁䭁䱁䉯䅁䭁䍁䅫䅁䭁䕁䕧䅁䉁䅁䅁允䅁䅁䅯睇䅁䅁杷允䅁䅁䅙䅁䑁䅁䅷䅁䙁䅁䅁䵁乂噃䉎权硁䅁䅁权湃䅁䅁权ぃ䅁䅁权䥂䅂䅁允䅁䅁䅅䅁䙁䩁穑⽯䑐是⽳䍄䉁䅁䅁杂䅁䅁䅍䅄䅁䅁䅕䅁䅁佧午歖䭅䑁䅅䅁䭁䱁䉳䅁䭁䉁䅫䅁䭁䕁䕧䅁䉁䅁䅁允䅁䅁䅕晴歐㙎剱䕩䵁䅉䅅䅁䝁䅁䅁睁䵁䅁䅁兂䅁䅁䅃搴坊兑䅯免䅁䅁䅯杴䅁䅁䅯䅨䅅䅁䅯䅓䅑䅁䅅䅁䉁䅁䅁权扁䅁䅁䍄䉁䅁䅁杂䅁䅁䅍䅄䅁䅁䅕䅁䅁䍧朵䕤䭅䑁䅅䅁䭁䭁䅣䅁䭁䱁䅑䅁䭁䕁䕧䅁䉁䅁䅁允䅁䅁䅯睇䅁䅁杷允䅁䅁䅙䅁䑁䅁䅷䅁䙁䅁䅁䥁桄氰䉚权硁䅁䅁权䙄䅁䅁权呃允䅁权䥂䅂䅁允䅁䅁䅅䅁䙁䵁穆㙡橬䥴䅒䍄䉁䅁䅁杂䅁䅁䅍䅄䅁䅁䅕䅁䅁佧午歖䭅䑁䅅䅁䭁䵁䅙䅁䭁䩁䉑䅁䭁䕁䕧䅁䉁䅁䅁允䅁䅁䅕地焲畱⽢䕩䵁䅉䅅䅁䝁䅁䅁睁䵁䅁䅁兂䅁䅁䅄潷却兑䅯免䅁䅁䅯睴䅁䅁䅯全䅅䅁䅯䅓䅑䅁䅅䅁䉁䅁䅁兂䉂䡈桦来㌹䅑杷允䅁䅁䅙䅁䑁䅁䅷䅁䙁䅁䅁䥁䭁氫䉖权硁䅁䅁权㝃允䅁权婁䅁䅁权䥂䅂䅁允䅁䅁䅅䅁䙁䙁睌楢獎啚䅂䍄䉁䅁䅁杂䅁䅁䅍䅄䅁䅁䅕䅁䅁䅧㙲啖䭅䑁䅅䅁䭁䵁䅙䅁䭁䩁䉑䅁䭁䕁䕧䅁䉁䅁䅁允䅁䅁䅕䩉捎桘睡啑䵁䅉䅅䅁䝁䅁䅁睁䵁䅁䅁兂䅁䅁䅃癃噰兑䅯免䅁䅁䅯睰䅁䅁䅯䅴䅁䅁䅯䅓䅑䅁䅅䅁䉁䅁䅁兂㍁猫偅䄶䕎䅑杷允䅁䅁䅙䅁䑁䅁䅷䅁䙁䅁䅁䥁䭁氫䉖权硁䅁䅁权潃䅁䅁权ㅃ䅁䅁权䥂䅂䅁允䅁䅁䅅䅁䙁䑁摕婩扴啐䅖䍄䉁䅁䅁杂䅁䅁䅍䅄䅁䅁䅕䅁䅁䙑䕣さ䭅䑁䅅䅁䭁䱁䅣䅁䭁䥁䉕䅁䭁䕁䕧䅁䉁䅁䅁允䅁䅁䅕扇呄噩㘷䑯䴸䅉䅅䅁䝁䅁䅁睁䵁䅁䅁兂䅁䅁睄含穖兑䅯免䅁䅁䅯睰䅁䅁䅯䅴䅁䅁䅯䅓䅑䅁䅅䅁䉁䅁䅁权扁䅁䅁䍄䉁䅁䅁杂䅁䅁䅍䅄䅁䅁䅕䅁䅁䡑晴啘䭅䑁䅅䅁䭁䭁䅣䅁䭁䱁䅑䅁䭁䕁䕧䅁䉁䅁䅁允䅁䅁䅯睇䅁䅁杷允䅁䅁䅙䅁䑁䅁䅷䅁䙁䅁䅁偁㕄塎䉎权硁䅁䅁权潃䅁䅁权ㅃ䅁䅁权䥂䅂䅁允䅁䅁䅅䅁䭁䉁䅳䅁䵁䅉䅅䅁䝁䅁䅁睁䵁䅁䅁兂䅁䅁䅂㑶卸兑䅯免䅁䅁䅯杵䅅䅁䅯克䅁䅁䅯䅓䅑䅁䅅䅁䉁䅁䅁兂敂⭣畬䑬捂䅑杷允䅁䅁䅙䅁䑁䅁䅷䅁䙁䅁䅁䕁⽃䙪䉊权硁䅁䅁权㝃允䅁权婁䅁䅁权䥂䅂䅁允䅁䅁䅅䅁䙁䥁愴噴ど㉅䅆䍄䉁䅁䅁杂䅁䅁䅍䅄䅁䅁䅕䅁䅁䱑䴫歕䭅䑁䅅䅁䭁䭁䅧䅁䭁䱁䅕䅁䭁䕁䕧䅁䉁䅁䅁允䅁䅁䅕㑑牖圵㝖䕙䵁䅉䅅䅁䝁䅁䅁睁䵁䅁䅁兂䅁䅁䅂穐卖兑䅯免䅁䅁䅯杵䅅䅁䅯克䅁䅁䅯䅓䅑䅁䅅䅁䉁䅁䅁兂瑄㡕ぷ晆杪睐杷允䅁䅁䅙䅁䑁䅁䅷䅁䙁䅁䅁䕁⽁噎䉊权硁䅁䅁权䝄䅁䅁权啃允䅁权䥂䅂䅁允䅁䅁䅅䅁䙁䝁捥剏ね支⽁䍄䉁䅁䅁杂䅁䅁䅍䅄䅁䅁䅕䅁䅁䑑ㄸ歕䭅䑁䅅䅁䭁䭁䅣䅁䭁䱁䅑䅁䭁䕁䕧䅁䉁䅁䅁允䅁䅁䅕㥉兗㙑㕖䐴䴸䅉䅅䅁䝁䅁䅁睁䵁䅁䅁兂䅁䅁䅂穐卖兑䅯免䅁䅁䅯䅱䅁䅁䅯兴䅁䅁䅯䅓䅑䅁䅅䅁䉁䅁䅁兂畂㙎浔䙓样睐杷允䅁䅁䅙䅁䑁䅁䅷䅁䙁䅁䅁䵁䙁䘹䉊权硁䅁䅁权㙃允䅁权灁䅁䅁权䥂䅂䅁允䅁䅁䅅䅁䙁䙁啋㉱塣䡖䅊䍄䉁䅁䅁杂䅁䅁䅍䅄䅁䅁䅕䅁䅁䡷発歕䭅䑁䅅䅁䭁䭁䅧䅁䭁䱁䅕䅁䭁䕁䕧䅁䉁䅁䅁允䅁䅁䅕楏䅘啊䱲啗䵁䅉䅅䅁䝁䅁䅁睁䵁䅁䅁兂䅁䅁䅁杬吱兑䅯免䅁䅁䅯杵䅅䅁䅯克䅁䅁䅯䅓䅑䅁䅅䅁䉁䅁䅁兂䍄䡱䭷䅗䱓䅑杷允䅁䅁䅙䅁䑁䅁䅷䅁䙁䅁䅁䕁睂汮䉆权硁䅁䅁权㙃允䅁权灁䅁䅁权䥂䅂䅁允䅁䅁䅅䅁䙁䥁㠰睗㉷灢䅖䍄䉁䅁䅁杂䅁䅁䅍䅄䅁䅁䅕䅁䅁䩁乙さ䭅䑁䅅䅁䭁䱁䅙䅁䭁䥁䉑䅁䭁䕁䕧䅁䉁䅁䅁允䅁䅁䅕汋䡱呅穋と䵁䅉䅅䅁䝁䅁䅁睁䵁䅁䅁兂䅁䅁䅁杬吱兑䅯免䅁䅁䅯睴䅁䅁䅯全䅅䅁䅯䅓䅑䅁䅅䅁䉁䅁䅁兂㥄偹啄䩙剓䅑杷允䅁䅁䅙䅁䑁䅁䅷䅁䙁䅁䅁䅁坃噄䉎权硁䅁䅁权䙄䅁䅁权呃允䅁权䥂䅂䅁允䅁䅁䅅䅁䙁佁搵伸灯奉䅰䍄䉁䅁䅁杂䅁䅁䅍䅄䅁䅁䅕䅁䅁䱁呉さ䭅䑁䅅䅁䭁䭁䅣䅁䭁䱁䅑䅁䭁䕁䕧䅁䉁䅁䅁允䅁䅁䅕硎㙪䙎㉥啸䵁䅉䅅䅁䝁䅁䅁睁䵁䅁䅁兂䅁䅁䅄兡呚兑䅯免䅁䅁䅯睰䅁䅁䅯䅴䅁䅁䅯䅓䅑䅁䅅䅁䉁䅁䅁兂乁牍婍塭奬䅑杷允䅁䅁䅙䅁䑁䅁䅷䅁䙁䅁䅁䵁歄䙃䉎权硁䅁䅁权㝃允䅁权婁䅁䅁权䥂䅂䅁允䅁䅁䅅䅁䙁䵁坚硂琶䔴䅤䍄䉁䅁䅁杂䅁䅁䅍䅄䅁䅁䅕䅁䅁䉷ㅳ䕕䭅䑁䅅䅁䭁䵁䅙䅁䭁䩁䉑䅁䭁䕁䕧䅁䉁䅁䅁允䅁䅁䅕䨶祍塎坭げ䵁䅉䅅䅁䝁䅁䅁睁䵁䅁䅁兂䅁䅁䅂䝱刹兑䅯免䅁䅁䅯睵䅅䅁䅯兇䅁䅁䅯䅓䅑䅁䅅䅁䉁䅁䅁兂瑃睵㙬晷䭲睐杷允䅁䅁䅙䅁䑁䅁䅷䅁䙁䅁䅁䵁卄ㅅ䉎权硁䅁䅁权㙃允䅁权灁䅁䅁权䥂䅂䅁允䅁䅁䅅䅁䭁䉁䅳䅁䵁䅉䅅䅁䝁䅁䅁睁䵁䅁䅁兂䅁䅁䅃橱卖兑䅯免䅁䅁䅯杸䅁䅁䅯䅬䅅䅁䅯䅓䅑䅁䅅䅁䉁䅁䅁兂㉃祄戴㥨㕺睐杷允䅁䅁䅙䅁䑁䅁䅷䅁䙁䅁䅁䵁卄ㅅ䉎权硁䅁䅁权㝃允䅁权婁䅁䅁权䥂䅂䅁允䅁䅁䅅䅁䭁䉁䅳䅁䵁䅉䅅䅁䝁䅁䅁睁䵁䅁䅁兂䅁䅁䅃㥶歸兑䅯免䅁䅁䅯睴䅁䅁䅯全䅅䅁䅯䅓䅑䅁䅅䅁䉁䅁䅁兂橁橹牁䍔伳䅑杷允䅁䅁䅙䅁䑁䅁䅷䅁䙁䅁䅁䅁卂䙄䉎权硁䅁䅁权㝃允䅁权婁䅁䅁权䥂䅂䅁允䅁䅁䅅䅁䙁䩁噍婋䙺橯䅒䍄䉁䅁䅁杂䅁䅁䅍䅄䅁䅁䅕䅁䅁䵉ㅳ䕭䭅䑁䅅䅁䭁䱁䉳䅁䭁䉁䅫䅁䭁䕁䕧䅁䉁䅁䅁允䅁䅁䅯睇䅁䅁杷允䅁䅁䅙䅁䑁䅁䅷䅁䙁䅁䅁䅁楄噁䉎权硁䅁䅁权湃䅁䅁权ぃ䅁䅁权䥂䅂䅁允䅁䅁䅅䅁䭁䉁䅳䅁䵁䅉䅅䅁䝁䅁䅁睁䵁䅁䅁兂䅁䅁䅄栰呎兑䅯免䅁䅁䅯䅱䅁䅁䅯兴䅁䅁䅯䅓䅑䅁䅅䅁䉁䅁䅁权扁䅁䅁䍄䉁䅁䅁杂䅁䅁䅍䅄䅁䅁䅕䅁䅁䩷楗さ䭅䑁䅅䅁䭁䱁䅙䅁䭁䥁䉑䅁䭁䕁䕧䅁䉁䅁䅁允䅁䅁䅕ㅕ啶牱灅啚䵁䅉䅅䅁䝁䅁䅁睁䵁䅁䅁兂䅁䅁䅄慬告兑䅯免䅁䅁䅯杸䅁䅁䅯䅬䅅䅁䅯䅓䅑䅁䅅䅁䉁䅁䅁兂獄剧䕒䈷摨䅑杷允䅁䅁䅙䅁䑁䅁䅷䅁䙁䅁䅁䵁噃汯䉎权硁䅁䅁权湃䅁䅁权ぃ䅁䅁权䥂䅂䅁允䅁䅁䅅䅁䙁偁朳剪硙䙌䅨䍄䉁䅁䅁杂䅁䅁䅍䅄䅁䅁䅕䅁䅁䩑䕋歕䭅䑁䅅䅁䭁䱁䅙䅁䭁䥁䉑䅁䭁䕁䕧䅁䉁䅁䅁允䅁䅁䅕⭊呧敎敪啘䵁䅉䅅䅁䝁䅁䅁睁䵁䅁䅁兂䅁䅁䅄慬告兑䅯免䅁䅁䅯䅱䅁䅁䅯兴䅁䅁䅯䅓䅑䅁䅅䅁䉁䅁䅁兂婁杈け㌫汚䅑杷允䅁䅁䅙䅁䑁䅁䅷䅁䙁䅁䅁䕁䝄ㄸ䉊权硁䅁䅁权㉃䅁䅁权䕃允䅁权䥂䅂䅁允䅁䅁䅅䅁䙁䉁乔楊乸㍘䅊䍄䉁䅁䅁杂䅁䅁䅍䅄䅁䅁䅕䅁䅁䵑穢歕䭅䑁䅅䅁䭁䭁䅣䅁䭁䱁䅑䅁䭁䕁䕧䅁䉁䅁䅁允䅁䅁䅕㕈䑈扤瑉止䵁䅉䅅䅁䝁䅁䅁睁䵁䅁䅁兂䅁䅁䅄祍兂兑䅯免䅁䅁䅯杵䅅䅁䅯克䅁䅁䅯䅓䅑䅁䅅䅁䉁䅁䅁兂乃歊䥓奁㉓䅑杷允䅁䅁䅙䅁䑁䅁䅷䅁䙁䅁䅁䍁䱄婎䉨权硁䅁䅁权䙄䅁䅁权呃允䅁权䥂䅂䅁允䅁䅁䅅䅁䭁䉁䅳䅁䵁䅉䅅䅁䝁䅁䅁睁䵁䅁䅁兂䅁䅁杁穹套兑䅯免䅁䅁䅯䅱䅁䅁䅯兴䅁䅁䅯䅓䅑䅁䅅䅁䉁䅁䅁权扁䅁䅁䍄䉁䅁䅁杂䅁䅁䅍䅄䅁䅁䅕䅁䅁乷呉さ䭅䑁䅅䅁䭁䵁䅕䅁䭁䩁䉍䅁䭁䕁䕧䅁䉁䅁䅁允䅁䅁䅯睇䅁䅁杷允䅁䅁䅙䅁䑁䅁䅷䅁䙁䅁䅁䵁卄ㅅ䉎权硁䅁䅁权湃䅁䅁权ぃ䅁䅁权䥂䅂䅁允䅁䅁䅅䅁䭁䉁䅳䅁䵁䅉䅅䅁䝁䅁䅁睁䵁䅁䅁兂䅁䅁䅄兡呚兑䅯免䅁䅁䅯杸䅁䅁䅯䅬䅅䅁䅯䅓䅑䅁䅅䅁䉁䅁䅁兂䩁㉐㙫䭤桊䅑杷允䅁䅁䅙䅁䑁䅁䅷䅁䙁䅁䅁䍁湄圲䉊权硁䅁䅁权㙃允䅁权灁䅁䅁权䥂䅂䅁允䅁䅁䅅䅁䙁䕁㡅㡔昷灘䅆䍄䉁䅁䅁杂䅁䅁䅍䅄䅁䅁䅕䅁䅁佉婦歙䭅䑁䅅䅁䭁䱁䉳䅁䭁䉁䅫䅁䭁䕁䕧䅁䉁䅁䅁允䅁䅁䅕䝏煚䑅潂啫䵁䅉䅅䅁䝁䅁䅁睁䵁䅁䅁兂䅁䅁杁㤵楬兑䅯免䅁䅁䅯杸䅁䅁䅯䅬䅅䅁䅯䅓䅑䅁䅅䅁䉁䅁䅁兂求啎卍煳坹䅑杷允䅁䅁䅙䅁䑁䅁䅷䅁䙁䅁䅁䥁䕃噷䉊权硁䅁䅁权潃䅁䅁权ㅃ䅁䅁权䥂䅂䅁允䅁䅁䅅䅁䭁䉁䅳䅁䵁䅉䅅䅁䝁䅁䅁睁䵁䅁䅁兂䅁䅁杁㤵楬兑䅯免䅁䅁䅯睰䅁䅁䅯䅴䅁䅁䅯䅓䅑䅁䅅䅁䉁䅁䅁兂晃瑇癹浖䭇䅑杷允䅁䅁䅙䅁䑁䅁䅷䅁䙁䅁䅁䍁湄圲䉊权硁䅁䅁权潃䅁䅁权ㅃ䅁䅁权䥂䅂䅁允䅁䅁䅅䅁䙁䵁䭒呇噘娱䅎䍄䉁䅁䅁杂䅁䅁䅍䅄䅁䅁䅕䅁䅁䵯夶䕡䭅䑁䅅䅁䭁䱁䉯䅁䭁䍁䅫䅁䭁䕁䕧䅁䉁䅁䅁允䅁䅁䅯睇䅁䅁杷允䅁䅁䅙䅁䑁䅁䅷䅁䙁䅁䅁䵁桁浙䉬权硁䅁䅁权㍃䅁䅁权䙃允䅁权䥂䅂䅁允䅁䅁䅅䅁䙁䙁祥杓卩湲䅒䍄䉁䅁䅁杂䅁䅁䅍䅄䅁䅁䅕䅁䅁䵯夶䕡䭅䑁䅅䅁䭁䱁䅙䅁䭁䥁䉑䅁䭁䕁䕧䅁䉁䅁䅁允䅁䅁䅯睇䅁䅁杷允䅁䅁䅙䅁䑁䅁䅷䅁䙁䅁䅁䭁佄䝭䉨权硁䅁䅁权㍃䅁䅁权䙃允䅁权䥂䅂䅁允䅁䅁䅅䅁䙁䱁煋䬱坷剦䅒䍄䉁䅁䅁杂䅁䅁䅍䅄䅁䅁䅕䅁䅁䵯夶䕡䭅䑁䅅䅁䭁䵁䅕䅁䭁䩁䉍䅁䭁䕁䕧䅁䉁䅁䅁允䅁䅁䅯睇䅁䅁杷允䅁䅁䅙䅁䑁䅁䅷䅁䙁䅁䅁䭁佄䝭䉨权硁䅁䅁权潃䅁䅁权ㅃ䅁䅁权䥂䅂䅁允䅁䅁䅅䅁䙁䕁䩋䉺㤱䉱䅰䍄䉁䅁䅁杂䅁䅁䅍䅄䅁䅁䅕䅁䅁乷㠸䕕䭅䑁䅅䅁䭁䱁䉯䅁䭁䍁䅫䅁䭁䕁䕧䅁䉁䅁䅁允䅁䅁䅕㉫婎佢潦䕔䵁䅉䅅䅁䝁䅁䅁睁䵁䅁䅁兂䅁䅁䅄稳典兑䅯免䅁䅁䅯睵䅅䅁䅯兇䅁䅁䅯䅓䅑䅁䅅䅁䉁䅁䅁兂ㅁ㑊啭䍃呖䅑杷允䅁䅁䅙䅁䑁䅁䅷䅁䙁䅁䅁䵁晄䙐䉂权硁䅁䅁权䙄䅁䅁权呃允䅁权䥂䅂䅁允䅁䅁䅅䅁䙁乁啙栫漸步䄱䍄䉁䅁䅁杂䅁䅁䅍䅄䅁䅁䅕䅁䅁乷㠸䕕䭅䑁䅅䅁䭁䵁䅙䅁䭁䩁䉑䅁䭁䕁䕧䅁䉁䅁䅁允䅁䅁䅕娴䥳㈹呹啖䵁䅉䅅䅁䝁䅁䅁睁䵁䅁䅁兂䅁䅁䅄稳典兑䅯免䅁䅁䅯睰䅁䅁䅯䅴䅁䅁䅯䅓䅑䅁䅅䅁䉁䅁䅁兂㍁䕖㍸歬䑰䅑杷允䅁䅁䅙䅁䑁䅁䅷䅁䙁䅁䅁䵁晄䙐䉂权硁䅁䅁权潃䅁䅁权ㅃ䅁䅁权䥂䅂䅁允䅁䅁䅅䅁䙁䱁䙓橂瑧汢䅆䍄䉁䅁䅁杂䅁䅁䅍䅄䅁䅁䅕䅁䅁䱑佅さ䭅䑁䅅䅁䭁䱁䉯䅁䭁䍁䅫䅁䭁䕁䕧䅁䉁䅁䅁允䅁䅁䅕湢䅖䩌㌳啇䵁䅉䅅䅁䝁䅁䅁睁䵁䅁䅁兂䅁䅁䅂关吵兑䅯免䅁䅁䅯杴䅁䅁䅯䅨䅅䅁䅯䅓䅑䅁䅅䅁䉁䅁䅁兂煁䅤砳數婳䅑杷允䅁䅁䅙䅁䑁䅁䅷䅁䙁䅁䅁䅁㑄噃䉎权硁䅁䅁权潃䅁䅁权ㅃ䅁䅁权䥂䅂䅁允䅁䅁䅅䅁䙁䅁〳塯橫㝂䅤䍄䉁䅁䅁杂䅁䅁䅍䅄䅁䅁䅕䅁䅁䱑佅さ䭅䑁䅅䅁䭁䱁䅣䅁䭁䥁䉕䅁䭁䕁䕧䅁䉁䅁䅁允䅁䅁䅕牰敡㑒敉歉䵁䅉䅅䅁䝁䅁䅁睁䵁䅁䅁兂䅁䅁䅁捔兊兑䅯免䅁䅁䅯睴䅁䅁䅯全䅅䅁䅯䅓䅑䅁䅅䅁䉁䅁䅁兂⽄祭穹敲杄䅑杷允䅁䅁䅙䅁䑁䅁䅷䅁䙁䅁䅁䕁硃汄䉎权硁䅁䅁权䙄䅁䅁权呃允䅁权䥂䅂䅁允䅁䅁䅅䅁䙁䡁桔䨱兒砵䅬䍄䉁䅁䅁杂䅁䅁䅍䅄䅁䅁䅕䅁䅁䱑佅さ䭅䑁䅅䅁䭁䭁䅧䅁䭁䱁䅕䅁䭁䕁䕧䅁䉁䅁䅁允䅁䅁䅕圷婭牚噸啇䵁䅉䅅䅁䝁䅁䅁睁䵁䅁䅁兂䅁䅁䅄癁卖兑䅯免䅁䅁䅯杸䅁䅁䅯䅬䅅䅁䅯䅓䅑䅁䅅䅁䉁䅁䅁兂㝃湏扣䭣卸䅑杷允䅁䅁䅙䅁䑁䅁䅷䅁䙁䅁䅁䵁䅄䙂䉎权硁䅁䅁权㍃䅁䅁权䙃允䅁权䥂䅂䅁允䅁䅁䅅䅁䙁䭁䨳㤷塶硂䅖䍄䉁䅁䅁杂䅁䅁䅍䅄䅁䅁䅕䅁䅁䵷䕁さ䭅䑁䅅䅁䭁䵁䅙䅁䭁䩁䉑䅁䭁䕁䕧䅁䉁䅁䅁允䅁䅁䅕䵑⭔婁併䕆䵁䅉䅅䅁䝁䅁䅁睁䵁䅁䅁兂䅁䅁䅃癨博兑䅯免䅁䅁䅯杵䅅䅁䅯克䅁䅁䅯䅓䅑䅁䅅䅁䉁䅁䅁兂䕄摥乗㑔䩤䅑杷允䅁䅁䅙䅁䑁䅁䅷䅁䙁䅁䅁䕁偃䘶䉖权硁䅁䅁权㍃䅁䅁权䙃允䅁权䥂䅂䅁允䅁䅁䅅䅁䭁䉁䅳䅁䵁䅉䅅䅁䝁䅁䅁睁䵁䅁䅁兂䅁䅁䅂䝱刹兑䅯免䅁䅁䅯睰䅁䅁䅯䅴䅁䅁䅯䅓䅑䅁䅅䅁䉁䅁䅁兂牁硳煏䍯㥃睐杷允䅁䅁䅙䅁䑁䅁䅷䅁䙁䅁䅁䥁䝃氹䉊权硁䅁䅁权㝃允䅁权婁䅁䅁权䥂䅂䅁允䅁䅁䅅䅁䙁䍁䵙䙆浤ㄵ䅊䍄䉁䅁䅁杂䅁䅁䅍䅄䅁䅁䅕䅁䅁䥧㉢歕䭅䑁䅅䅁䭁䱁䅣䅁䭁䥁䉕䅁䭁䕁䕧䅁䉁䅁䅁允䅁䅁䅕愶併浒䵨さ䵁䅉䅅䅁䝁䅁䅁睁䵁䅁䅁兂䅁䅁䅃癨博兑䅯免䅁䅁䅯杸䅁䅁䅯䅬䅅䅁䅯䅓䅑䅁䅅䅁䉁䅁䅁兂楃祁㡚婫呸䅑杷允䅁䅁䅙䅁䑁䅁䅷䅁䙁䅁䅁䕁兂求䉎权硁䅁䅁权潃䅁䅁权ㅃ䅁䅁权䥂䅂䅁允䅁䅁䅅䅁䙁䑁朹ㅶ硌䡲䄵䍄䉁䅁䅁杂䅁䅁䅍䅄䅁䅁䅕䅁䅁䥷䝯さ䭅䑁䅅䅁䭁䱁䉯䅁䭁䍁䅫䅁䭁䕁䕧䅁䉁䅁䅁允䅁䅁䅕㥌元硡㑔䕁䵁䅉䅅䅁䝁䅁䅁睁䵁䅁䅁兂䅁䅁杂卆楊兑䅯免䅁䅁䅯䅱䅁䅁䅯兴䅁䅁䅯䅓䅑䅁䅅䅁䉁䅁䅁兂硁㥺㝪啙瀰䅑杷允䅁䅁䅙䅁䑁䅁䅷䅁䙁䅁䅁䵁䭃求䉎权硁䅁䅁权㝃允䅁权婁䅁䅁权䥂䅂䅁允䅁䅁䅅䅁䙁䵁䉤䝩潪獮⽑䍄䉁䅁䅁杂䅁䅁䅍䅄䅁䅁䅕䅁䅁䝁䍆䕖䭅䑁䅅䅁䭁䱁䉯䅁䭁䍁䅫䅁䭁䕁䕧䅁䉁䅁䅁允䅁䅁䅕㍍㙮杣焱啙䵁䅉䅅䅁䝁䅁䅁睁䵁䅁䅁兂䅁䅁䅄䅷呒兑䅯免䅁䅁䅯杵䅅䅁䅯克䅁䅁䅯䅓䅑䅁䅅䅁䉁䅁䅁兂䍄桡䨷楙卅䅑杷允䅁䅁䅙䅁䑁䅁䅷䅁䙁䅁䅁䥁橁䙬䉰权硁䅁䅁权湃䅁䅁权ぃ䅁䅁权䥂䅂䅁允䅁䅁䅅䅁䙁䍁眹桷剁㌴䄹䍄䉁䅁䅁杂䅁䅁䅍䅄䅁䅁䅕䅁䅁䡧䵕䕕䭅䑁䅅䅁䭁䭁䅧䅁䭁䱁䅕䅁䭁䕁䕧䅁䉁䅁䅁允䅁䅁䅕䱏桫晱婰す䵁䅉䅅䅁䝁䅁䅁睁䵁䅁䅁兂䅁䅁䅃兤典兑䅯免䅁䅁䅯睵䅅䅁䅯兇䅁䅁䅯䅓䅑䅁䅅䅁䉁䅁䅁兂潁㙉夹潢㉸䅑杷允䅁䅁䅙䅁䑁䅁䅷䅁䙁䅁䅁䵁䅄䙂䉎权硁䅁䅁权湃䅁䅁权ぃ䅁䅁权䥂䅂䅁允䅁䅁䅅䅁䙁䥁晅䡤摧桌䅤䍄䉁䅁䅁杂䅁䅁䅍䅄䅁䅁䅕䅁䅁䵁ㅉ歕䭅䑁䅅䅁䭁䱁䉯䅁䭁䍁䅫䅁䭁䕁䕧䅁䉁䅁䅁允䅁䅁䅕態卧⭺獰ぉ䵁䅉䅅䅁䝁䅁䅁睁䵁䅁䅁兂䅁䅁䅂⭫匹兑䅯免䅁䅁䅯杵䅅䅁䅯克䅁䅁䅯䅓䅑䅁䅅䅁䉁䅁䅁兂敄瑷灘乨ぴ䅑杷允䅁䅁䅙䅁䑁䅁䅷䅁䙁䅁䅁䕁㡁㉋䉸权硁䅁䅁权㙃允䅁权灁䅁䅁权䥂䅂䅁允䅁䅁䅅䅁䭁䉁䅳䅁䵁䅉䅅䅁䝁䅁䅁睁䵁䅁䅁兂䅁䅁䅁橷卖兑䅯免䅁䅁䅯睴䅁䅁䅯全䅅䅁䅯䅓䅑䅁䅅䅁䉁䅁䅁兂㕁啬愲牪啍䅑杷允䅁䅁䅙䅁䑁䅁䅷䅁䙁䅁䅁䅁潁ㅃ䉎权硁䅁䅁权䙄䅁䅁权呃允䅁权䥂䅂䅁允䅁䅁䅅䅁䙁偁䕈儹報硋䅆䍄䉁䅁䅁杂䅁䅁䅍䅄䅁䅁䅕䅁䅁䵁ㅉ歕䭅䑁䅅䅁䭁䭁䅣䅁䭁䱁䅑䅁䭁䕁䕧䅁䉁䅁䅁允䅁䅁䅕婚穯祤癮ぉ䵁䅉䅅䅁䝁䅁䅁睁䵁䅁䅁兂䅁䅁䅁桳呎兑䅯免䅁䅁䅯睵䅅䅁䅯兇䅁䅁䅯䅓䅑䅁䅅䅁䉁䅁䅁兂湂捹㕐獏偄䅑杷允䅁䅁䅙䅁䑁䅁䅷䅁䙁䅁䅁䕁㡁㉋䉸权硁䅁䅁权㉃䅁䅁权䕃允䅁权䥂䅂䅁允䅁䅁䅅䅁䭁䉁䅳䅁䵁䅉䅅䅁䝁䅁䅁睁䵁䅁䅁兂䅁䅁䅂䱐匹兑䅯免䅁䅁䅯睴䅁䅁䅯全䅅䅁䅯䅓䅑䅁䅅䅁䉁䅁䅁兂奂㙍ぷ呌㉧䅑杷允䅁䅁䅙䅁䑁䅁䅷䅁䙁䅁䅁䕁㡁㉋䉸权硁䅁䅁权䙄䅁䅁权呃允䅁权䥂䅂䅁允䅁䅁䅅䅁䭁䉁䅳䅁䵁䅉䅅䅁䝁䅁䅁睁䵁䅁䅁兂䅁䅁䅂⭫匹兑䅯免䅁䅁䅯杴䅁䅁䅯䅨䅅䅁䅯䅓䅑䅁䅅䅁䉁䅁䅁兂楄渷挲㡉睖䅑杷允䅁䅁䅙䅁䑁䅁䅷䅁䙁䅁䅁䕁呃ㄷ䉊权硁䅁䅁权㍃䅁䅁权䙃允䅁权䥂䅂䅁允䅁䅁䅅䅁䙁偁䙇汈䡊湄䅨䍄䉁䅁䅁杂䅁䅁䅍䅄䅁䅁䅕䅁䅁䩑癐歕䭅䑁䅅䅁䭁䵁䅕䅁䭁䩁䉍䅁䭁䕁䕧䅁䉁䅁䅁允䅁䅁䅕敷南婖㉌っ䵁䅉䅅䅁䝁䅁䅁睁䵁䅁䅁兂䅁䅁䅂⭫匹兑䅯免䅁䅁䅯杸䅁䅁䅯䅬䅅䅁䅯䅓䅑䅁䅅䅁䉁䅁䅁兂睁慅敥倱㕴䅑杷允䅁䅁䅙䅁䑁䅁䅷䅁䙁䅁䅁䕁呃ㄷ䉊权硁䅁䅁权湃䅁䅁权ぃ䅁䅁权䥂䅂䅁允䅁䅁䅅䅁䙁䥁㤯䥧硍䝔䄹䍄䉁䅁䅁杂䅁䅁䅍䅄䅁䅁䅕䅁䅁䡁け䕕䭅䑁䅅䅁䭁䵁䅙䅁䭁䩁䉑䅁䭁䕁䕧䅁䉁䅁䅁允䅁䅁䅕祡桅啉圱歒䵁䅉䅅䅁䝁䅁䅁睁䵁䅁䅁兂䅁䅁䅂⭫匹兑䅯免䅁䅁䅯䅱䅁䅁䅯兴䅁䅁䅯䅓䅑䅁䅅䅁䉁䅁䅁兂歁ㅋ洰潇㑒䅑杷允䅁䅁䅙䅁䑁䅁䅷䅁䙁䅁䅁䥁ㅂ䙄䉂权硁䅁䅁权㉃䅁䅁权䕃允䅁权䥂䅂䅁允䅁䅁䅅䅁䙁䱁堹呰倵噂䅒䍄䉁䅁䅁杂䅁䅁䅍䅄䅁䅁䅕䅁䅁䑑牷䕢䭅䑁䅅䅁䭁䭁䅣䅁䭁䱁䅑䅁䭁䕁䕧䅁䉁䅁䅁允䅁䅁䅯睇䅁䅁杷允䅁䅁䅙䅁䑁䅁䅷䅁䙁䅁䅁䥁㡃嘸䉊权硁䅁䅁权㙃允䅁权灁䅁䅁权䥂䅂䅁允䅁䅁䅅䅁䙁䭁㑧噰䝚灺䅬䍄䉁䅁䅁杂䅁䅁䅍䅄䅁䅁䅕䅁䅁䉧唰さ䭅䑁䅅䅁䭁䱁䅣䅁䭁䥁䉕䅁䭁䕁䕧䅁䉁䅁䅁允䅁䅁䅯睇䅁䅁杷允䅁䅁䅙䅁䑁䅁䅷䅁䙁䅁䅁䥁扄䙳䈱权硁䅁䅁权䙄䅁䅁权呃允䅁权䥂䅂䅁允䅁䅁䅅䅁䭁䉁䅳䅁䵁䅉䅅䅁䝁䅁䅁睁䵁䅁䅁兂䅁䅁䅃偶卆兑䅯免䅁䅁䅯杴䅁䅁䅯䅨䅅䅁䅯䅓䅑䅁䅅䅁䉁䅁䅁兂楄晧偗䭊呏䅑杷允䅁䅁䅙䅁䑁䅁䅷䅁䙁䅁䅁䥁㡃嘸䉊权硁䅁䅁权湃䅁䅁权ぃ䅁䅁权䥂䅂䅁允䅁䅁䅅䅁䙁䕁㉢䝈灂㕴䅖䍄䉁䅁䅁杂䅁䅁䅍䅄䅁䅁䅕䅁䅁乷䱯さ䭅䑁䅅䅁䭁䭁䅣䅁䭁䱁䅑䅁䭁䕁䕧䅁䉁䅁䅁允䅁䅁䅕坈㡦䥐坹啧䵁䅉䅅䅁䝁䅁䅁睁䵁䅁䅁兂䅁䅁䅂㍗剒兑䅯免䅁䅁䅯杸䅁䅁䅯䅬䅅䅁䅯䅓䅑䅁䅅䅁䉁䅁䅁兂灁眷䉩睙晘䅑杷允䅁䅁䅙䅁䑁䅁䅷䅁䙁䅁䅁䵁䭃求䉎权硁䅁䅁权㉃䅁䅁权䕃允䅁权䥂䅂䅁允䅁䅁䅅䅁䙁䩁橬乆煣刲䅎䍄䉁䅁䅁杂䅁䅁䅍䅄䅁䅁䅕䅁䅁䥷䝯さ䭅䑁䅅䅁䭁䵁䅕䅁䭁䩁䉍䅁䭁䕁䕧䅁䉁䅁䅁允䅁䅁䅕敏乫桢浙䕅䵁䅉䅅䅁䝁䅁䅁睁䵁䅁䅁兂䅁䅁䅄杩呚兑䅯免䅁䅁䅯杸䅁䅁䅯䅬䅅䅁䅯䅓䅑䅁䅅䅁䉁䅁䅁兂䩂獢䅋⭅䙘睐杷允䅁䅁䅙䅁䑁䅁䅷䅁䙁䅁䅁䅁婄噶䉊权硁䅁䅁权潃䅁䅁权ㅃ䅁䅁权䥂䅂䅁允䅁䅁䅅䅁䭁䉁䅳䅁䵁䅉䅅䅁䝁䅁䅁睁䵁䅁䅁兂䅁䅁䅄䡎牰兑䅯免䅁䅁䅯杵䅅䅁䅯克䅁䅁䅯䅓䅑䅁䅅䅁䉁䅁䅁兂煃奉硅㡊敹䅑杷允䅁䅁䅙䅁䑁䅁䅷䅁䙁䅁䅁䵁ぁ浥䉴权硁䅁䅁权㝃允䅁权婁䅁䅁权䥂䅂䅁允䅁䅁䅅䅁䙁䡁卒䩩䱕婄䅨䍄䉁䅁䅁杂䅁䅁䅍䅄䅁䅁䅕䅁䅁䥁乙さ䭅䑁䅅䅁䭁䱁䉯䅁䭁䍁䅫䅁䭁䕁䕧䅁䉁䅁䅁允䅁䅁䅕ㅥ瑵穲⭶䕳䵁䅉䅅䅁䝁䅁䅁睁䵁䅁䅁兂䅁䅁䅂⽴博兑䅯免䅁䅁䅯䅱䅁䅁䅯兴䅁䅁䅯䅓䅑䅁䅅䅁䉁䅁䅁兂慁究硘穃ㅪ睐杷允䅁䅁䅙䅁䑁䅁䅷䅁䙁䅁䅁䅁䝃噄䉎权硁䅁䅁权㝃允䅁权婁䅁䅁权䥂䅂䅁允䅁䅁䅅䅁䙁䩁䭨婏䉢䱲䅎䍄䉁䅁䅁杂䅁䅁䅍䅄䅁䅁䅕䅁䅁䥁婇䕕䭅䑁䅅䅁䭁䱁䉳䅁䭁䉁䅫䅁䭁䕁䕧䅁䉁䅁䅁允䅁䅁䅕煈橸武㙒啱䵁䅉䅅䅁䝁䅁䅁睁䵁䅁䅁兂䅁䅁䅁䅩吱兑䅯免䅁䅁䅯䅱䅁䅁䅯兴䅁䅁䅯䅓䅑䅁䅅䅁䉁䅁䅁兂⽂别瑋橕䝮䅑杷允䅁䅁䅙䅁䑁䅁䅷䅁䙁䅁䅁䥁煃汅䉎权硁䅁䅁权湃䅁䅁权ぃ䅁䅁权䥂䅂䅁允䅁䅁䅅䅁䭁䉁䅳䅁䵁䅉䅅䅁䝁䅁䅁睁䵁䅁䅁兂䅁䅁䅁杨吱兑䅯免䅁䅁䅯杴䅁䅁䅯䅨䅅䅁䅯䅓䅑䅁䅅䅁䉁䅁䅁兂瑄慲䍄湴摭䅑杷允䅁䅁䅙䅁䑁䅁䅷䅁䙁䅁䅁䅁䝃噄䉎权硁䅁䅁权㍃䅁䅁权䙃允䅁权䥂䅂䅁允䅁䅁䅅䅁䙁䵁䵇䙭䅔㝘䅒䍄䉁䅁䅁杂䅁䅁䅍䅄䅁䅁䅕䅁䅁䡷䭯さ䭅䑁䅅䅁䭁䱁䅙䅁䭁䥁䉑䅁䭁䕁䕧䅁䉁䅁䅁允䅁䅁䅕睈䱷卸歙呷䴸䅉䅅䅁䝁䅁䅁睁䵁䅁䅁兂䅁䅁䅁杨吱兑䅯免䅁䅁䅯杸䅁䅁䅯䅬䅅䅁䅯䅓䅑䅁䅅䅁䉁䅁䅁兂㕃穬湚敲ね䅑杷允䅁䅁䅙䅁䑁䅁䅷䅁䙁䅁䅁䅁䝃噄䉎权硁䅁䅁权湃䅁䅁权ぃ䅁䅁权䥂䅂䅁允䅁䅁䅅䅁䙁䅁䰲睫䝭慄䅂䍄䉁䅁䅁杂䅁䅁䅍䅄䅁䅁䅕䅁䅁䥁婇䕕䭅䑁䅅䅁䭁䱁䅙䅁䭁䥁䉑䅁䭁䕁䕧䅁䉁䅁䅁允䅁䅁䅕癩牪朴䉬に䵁䅉䅅䅁䝁䅁䅁睁䵁䅁䅁兂䅁䅁䅁婧公兑䅯免䅁䅁䅯睴䅁䅁䅯全䅅䅁䅯䅓䅑䅁䅅䅁䉁䅁䅁兂桂䕖塃䝴楇䅑杷允䅁䅁䅙䅁䑁䅁䅷䅁䙁䅁䅁䵁啄噗䉊权硁䅁䅁权㙃允䅁权灁䅁䅁权䥂䅂䅁允䅁䅁䅅䅁䙁䉁睷佌睍汢䅰䍄䉁䅁䅁杂䅁䅁䅍䅄䅁䅁䅕䅁䅁䝷祔歕䭅䑁䅅䅁䭁䱁䉯䅁䭁䍁䅫䅁䭁䕁䕧䅁䉁䅁䅁允䅁䅁䅕剱婧啕䅘䕎䵁䅉䅅䅁䝁䅁䅁睁䵁䅁䅁兂䅁䅁䅃⽗卤兑䅯免䅁䅁䅯杵䅅䅁䅯克䅁䅁䅯䅓䅑䅁䅅䅁䉁䅁䅁兂桃剹㠫噈ぁ䅑杷允䅁䅁䅙䅁䑁䅁䅷䅁䙁䅁䅁䅁䉃噭䉂权硁䅁䅁权䝄䅁䅁权啃允䅁权䥂䅂䅁允䅁䅁䅅䅁䙁偁䜱癄扏㙮䅖䍄䉁䅁䅁杂䅁䅁䅍䅄䅁䅁䅕䅁䅁䉁礷歕䭅䑁䅅䅁䭁䱁䉳䅁䭁䉁䅫䅁䭁䕁䕧䅁䉁䅁䅁允䅁䅁䅯睇䅁䅁杷允䅁䅁䅙䅁䑁䅁䅷䅁䙁䅁䅁䍁十塙䉰权硁䅁䅁权湃䅁䅁权ぃ䅁䅁权䥂䅂䅁允䅁䅁䅅䅁䭁䉁䅳䅁䵁䅉䅅䅁䝁䅁䅁睁䵁䅁䅁兂䅁䅁䅁婧公兑䅯免䅁䅁䅯睰䅁䅁䅯䅴䅁䅁䅯䅓䅑䅁䅅䅁䉁䅁䅁兂歂㈴䭑瑴慭䅑杷允䅁䅁䅙䅁䑁䅁䅷䅁䙁䅁䅁䥁湂䙷䉊权硁䅁䅁权䙄䅁䅁权呃允䅁权䥂䅂䅁允䅁䅁䅅䅁䙁䝁升橹歨䘴䅴䍄䉁䅁䅁杂䅁䅁䅍䅄䅁䅁䅕䅁䅁偁佉さ䭅䑁䅅䅁䭁䱁䅣䅁䭁䥁䉕䅁䭁䕁䕧䅁䉁䅁䅁允䅁䅁䅕橧扙慱獭歹䵁䅉䅅䅁䝁䅁䅁睁䵁䅁䅁兂䅁䅁䅄䝡剬兑䅯免䅁䅁䅯杸䅁䅁䅯䅬䅅䅁䅯䅓䅑䅁䅅䅁䉁䅁䅁兂慁牨㍦杄癃䅑杷允䅁䅁䅙䅁䑁䅁䅷䅁䙁䅁䅁䅁䥃噄䉎权硁䅁䅁权㝃允䅁权婁䅁䅁权䥂䅂䅁允䅁䅁䅅䅁䙁佁瘷瑬㍔㡄䅖䍄䉁䅁䅁杂䅁䅁䅍䅄䅁䅁䅕䅁䅁偕穂䕤䭅䑁䅅䅁䭁䭁䅣䅁䭁䱁䅑䅁䭁䕁䕧䅁䉁䅁䅁允䅁䅁䅯睇䅁䅁杷允䅁䅁䅙䅁䑁䅁䅷䅁䙁䅁䅁䅁䥃噄䉎权硁䅁䅁权㉃䅁䅁权䕃允䅁权䥂䅂䅁允䅁䅁䅅䅁䙁䡁獉坂䩚㡍䅎䍄䉁䅁䅁杂䅁䅁䅍䅄䅁䅁䅕䅁䅁䥁乧さ䭅䑁䅅䅁䭁䱁䅣䅁䭁䥁䉕䅁䭁䕁䕧䅁䉁䅁䅁允䅁䅁䅕游嘯䡗㉖歸䵁䅉䅅䅁䝁䅁䅁睁䵁䅁䅁兂䅁䅁䅄具吱兑䅯免䅁䅁䅯典䅁䅁䅯睫䅅䅁䅯䅓䅑䅁䅅䅁䉁䅁䅁权扁䅁䅁䍄䉁䅁䅁杂䅁䅁䅍䅄䅁䅁䅕䅁䅁䉁礷歕䭅䑁䅅䅁䭁䵁䅕䅁䭁䩁䉍䅁䭁䕁䕧䅁䉁䅁䅁允䅁䅁䅯睇䅁䅁杷允䅁䅁䅙䅁䑁䅁䅷䅁䙁䅁䅁䅁敁永䉊权硁䅁䅁权湃䅁䅁权ぃ䅁䅁权䥂䅂䅁允䅁䅁䅅䅁䭁䉁䅳䅁䵁䅉䅅䅁䝁䅁䅁睁䵁䅁䅁兂䅁䅁䅂睖呒兑䅯免䅁䅁䅯杵䅅䅁䅯克䅁䅁䅯䅓䅑䅁䅅䅁䉁䅁䅁兂㑄癗䰹㡑来睐杷允䅁䅁䅙䅁䑁䅁䅷䅁䙁䅁䅁䅁㥃汃䉎权硁䅁䅁权䝄䅁䅁权啃允䅁权䥂䅂䅁允䅁䅁䅅䅁䙁䵁填伶な坈䅎䍄䉁䅁䅁杂䅁䅁䅍䅄䅁䅁䅕䅁䅁䉁橯ご䭅䑁䅅䅁䭁䭁䅣䅁䭁䱁䅑䅁䭁䕁䕧䅁䉁䅁䅁允䅁䅁䅕挰啵け䩆穲䴸䅉䅅䅁䝁䅁䅁睁䵁䅁䅁兂䅁䅁䅂睖呒兑䅯免䅁䅁䅯杴䅁䅁䅯䅨䅅䅁䅯䅓䅑䅁䅅䅁䉁䅁䅁兂硁て㑌䅪㡵睐杷允䅁䅁䅙䅁䑁䅁䅷䅁䙁䅁䅁䕁塂䙂䉎权硁䅁䅁权湃䅁䅁权ぃ䅁䅁权䥂䅂䅁允䅁䅁䅅䅁䙁䱁䘵瑗晵捑⽫䍄䉁䅁䅁杂䅁䅁䅍䅄䅁䅁䅕䅁䅁䙑䕣さ䭅䑁䅅䅁䭁䭁䅧䅁䭁䱁䅕䅁䭁䕁䕧䅁䉁䅁䅁允䅁䅁䅕㡮䕈乃㉔䑯䴸䅉䅅䅁䝁䅁䅁睁䵁䅁䅁兂䅁䅁䅂潫卒兑䅯免䅁䅁䅯杵䅅䅁䅯克䅁䅁䅯䅓䅑䅁䅅䅁䉁䅁䅁兂䡄愷㕭祩晆䅑杷允䅁䅁䅙䅁䑁䅁䅷䅁䙁䅁䅁䕁千䙨䉊权硁䅁䅁权㝃允䅁权婁䅁䅁权䥂䅂䅁允䅁䅁䅅䅁䙁䙁牣乲䉢坐䅨䍄䉁䅁䅁杂䅁䅁䅍䅄䅁䅁䅕䅁䅁䩑䕋歕䭅䑁䅅䅁䭁䵁䅙䅁䭁䩁䉑䅁䭁䕁䕧䅁䉁䅁䅁允䅁䅁䅕㍗汦乧敨歡䵁䅉䅅䅁䝁䅁䅁睁䵁䅁䅁兂䅁䅁䅂潫卒兑䅯免䅁䅁䅯䅱䅁䅁䅯兴䅁䅁䅯䅓䅑䅁䅅䅁䉁䅁䅁兂牁婺晷䱋栵䅑杷允䅁䅁䅙䅁䑁䅁䅷䅁䙁䅁䅁䙁睄㍣䉒权硁䅁䅁权㙃允䅁权灁䅁䅁权䥂䅂䅁允䅁䅁䅅䅁䭁䉁䅳䅁䵁䅉䅅䅁䝁䅁䅁睁䵁䅁䅁兂䅁䅁杄䝱祚兑䅯免䅁䅁䅯杸䅁䅁䅯䅬䅅䅁䅯䅓䅑䅁䅅䅁䉁䅁䅁兂䝄䍬⭈瀫杂䅑杷允䅁䅁䅙䅁䑁䅁䅷䅁䙁䅁䅁䙁睄㍣䉒权硁䅁䅁权㍃䅁䅁权䙃允䅁权䥂䅂䅁允䅁䅁䅅䅁䙁乁奐漰晍塁䅰䍄䉁䅁䅁杂䅁䅁䅍䅄䅁䅁䅕䅁䅁䩷祢歕䭅䑁䅅䅁䭁䱁䅙䅁䭁䥁䉑䅁䭁䕁䕧䅁䉁䅁䅁允䅁䅁䅕䙂䕌㍺杉お䵁䅉䅅䅁䝁䅁䅁睁䵁䅁䅁兂䅁䅁䅂杦呬兑䅯免䅁䅁䅯杴䅁䅁䅯䅨䅅䅁䅯䅓䅑䅁䅅䅁䉁䅁䅁兂㡁䝦潹䡣呎䅑杷允䅁䅁䅙䅁䑁䅁䅷䅁䙁䅁䅁䕁⭂噃䉎权硁䅁䅁权湃䅁䅁权ぃ䅁䅁权䥂䅂䅁允䅁䅁䅅䅁䙁䱁敔灦套氶䅊䍄䉁䅁䅁杂䅁䅁䅍䅄䅁䅁䅕䅁䅁䡑䨴さ䭅䑁䅅䅁䭁䭁䅧䅁䭁䱁䅕䅁䭁䕁䕧䅁䉁䅁䅁允䅁䅁䅕栵㍌礹䕷啗䵁䅉䅅䅁䝁䅁䅁睁䵁䅁䅁兂䅁䅁䅂杪吵兑䅯免䅁䅁䅯杵䅅䅁䅯克䅁䅁䅯䅓䅑䅁䅅䅁䉁䅁䅁兂祁㡤敔昵刴䅑杷允䅁䅁䅙䅁䑁䅁䅷䅁䙁䅁䅁䥁塁汰䉂权硁䅁䅁权㝃允䅁权婁䅁䅁权䥂䅂䅁允䅁䅁䅅䅁䙁䝁硚浥䌰呷䅤䍄䉁䅁䅁杂䅁䅁䅍䅄䅁䅁䅕䅁䅁䥑伴さ䭅䑁䅅䅁䭁䱁䅙䅁䭁䥁䉑䅁䭁䕁䕧䅁䉁䅁䅁允䅁䅁䅕佶㍘㉏橋ぅ䵁䅉䅅䅁䝁䅁䅁睁䵁䅁䅁兂䅁䅁䅂杪吵兑䅯免䅁䅁䅯睴䅁䅁䅯全䅅䅁䅯䅓䅑䅁䅅䅁䉁䅁䅁兂湂摚戹䡹剣䅑杷允䅁䅁䅙䅁䑁䅁䅷䅁䙁䅁䅁䕁佃汄䉎权硁䅁䅁权䙄䅁䅁权呃允䅁权䥂䅂䅁允䅁䅁䅅䅁䙁䙁㙃支㕚䉄䅆䍄䉁䅁䅁杂䅁䅁䅍䅄䅁䅁䅕䅁䅁䥑伴さ䭅䑁䅅䅁䭁䭁䅣䅁䭁䱁䅑䅁䭁䕁䕧䅁䉁䅁䅁允䅁䅁䅕䭁㠳奥慆䕇䵁䅉䅅䅁䝁䅁䅁睁䵁䅁䅁兂䅁䅁䅁朸吵兑䅯免䅁䅁䅯睵䅅䅁䅯兇䅁䅁䅯䅓䅑䅁䅅䅁䉁䅁䅁兂䝄卉㘰䘫䱄䅑杷允䅁䅁䅙䅁䑁䅁䅷䅁䙁䅁䅁䵁坄䙏䉂权硁䅁䅁权湃䅁䅁权ぃ䅁䅁权䥂䅂䅁允䅁䅁䅅䅁䙁䥁噘兗攵儱䅊䍄䉁䅁䅁杂䅁䅁䅍䅄䅁䅁䅕䅁䅁䝷婸歕䭅䑁䅅䅁䭁䭁䅧䅁䭁䱁䅕䅁䭁䕁䕧䅁䉁䅁䅁允䅁䅁䅕栶䰳楰乆䕫䵁䅉䅅䅁䝁䅁䅁睁䵁䅁䅁兂䅁䅁䅄桗呆兑䅯免䅁䅁䅯睵䅅䅁䅯兇䅁䅁䅯䅓䅑䅁䅅䅁䉁䅁䅁权扁䅁䅁䍄䉁䅁䅁杂䅁䅁䅍䅄䅁䅁䅕䅁䅁䙷副さ䭅䑁䅅䅁䭁䱁䅣䅁䭁䥁䉕䅁䭁䕁䕧䅁䉁䅁䅁允䅁䅁䅯睇䅁䅁杷允䅁䅁䅙䅁䑁䅁䅷䅁䙁䅁䅁䥁䑂ㅑ䉂权硁䅁䅁权䝄䅁䅁权啃允䅁权䥂䅂䅁允䅁䅁䅅䅁䙁䅁㙒扳潁㥏䅊䍄䉁䅁䅁杂䅁䅁䅍䅄䅁䅁䅕䅁䅁䑧䉕さ䭅䑁䅅䅁䭁䱁䅙䅁䭁䥁䉑䅁䭁䕁䕧䅁䉁䅁䅁允䅁䅁䅕兯洵䙥䉚啑䵁䅉䅅䅁䝁䅁䅁睁䵁䅁䅁兂䅁䅁䅃兎呆兑䅯免䅁䅁䅯杸䅁䅁䅯䅬䅅䅁䅯䅓䅑䅁䅅䅁䉁䅁䅁兂⭃穋洸㕗⽍䅑杷允䅁䅁䅙䅁䑁䅁䅷䅁䙁䅁䅁䥁灁ㅃ䉎权硁䅁䅁权䝄䅁䅁权啃允䅁权䥂䅂䅁允䅁䅁䅅䅁䙁䱁婒浭㉍㑘䅆䍄䉁䅁䅁杂䅁䅁䅍䅄䅁䅁䅕䅁䅁䡑呅さ䭅䑁䅅䅁䭁䱁䅙䅁䭁䥁䉑䅁䭁䕁䕧䅁䉁䅁䅁允䅁䅁䅯睇䅁䅁杷允䅁䅁䅙䅁䑁䅁䅷䅁䙁䅁䅁䵁噁䙆䉎权硁䅁䅁权䙄䅁䅁权呃允䅁权䥂䅂䅁允䅁䅁䅅䅁䙁䅁䠹䕄䉬祰䅆䍄䉁䅁䅁杂䅁䅁䅍䅄䅁䅁䅕䅁䅁䡑呅さ䭅䑁䅅䅁䭁䱁䅣䅁䭁䥁䉕䅁䭁䕁䕧䅁䉁䅁䅁允䅁䅁䅯睇䅁䅁杷允䅁䅁䅙䅁䑁䅁䅷䅁䙁䅁䅁䕁瑂噁䉴权硁䅁䅁权䙄䅁䅁权呃允䅁权䥂䅂䅁允䅁䅁䅅䅁䙁䩁䵂䩖ㅒ爴䅒䍄䉁䅁䅁杂䅁䅁䅍䅄䅁䅁䅕䅁䅁偷㘴啕䭅䑁䅅䅁䭁䱁䅣䅁䭁䥁䉕䅁䭁䕁䕧䅁䉁䅁䅁允䅁䅁䅯睇䅁䅁杷允䅁䅁䅙䅁䑁䅁䅷䅁䙁䅁䅁䕁硂ㅅ䉎权硁䅁䅁权潃䅁䅁权ㅃ䅁䅁权䥂䅂䅁允䅁䅁䅅䅁䭁䉁䅳䅁䵁䅉䅅䅁䝁䅁䅁睁䵁䅁䅁兂䅁䅁䅃䉁党兑䅯免䅁䅁䅯杵䅅䅁䅯克䅁䅁䅯䅓䅑䅁䅅䅁䉁䅁䅁兂晁偷䡧⭷䡹䅑杷允䅁䅁䅙䅁䑁䅁䅷䅁䙁䅁䅁䥁䡄噶䉊权硁䅁䅁权䙄䅁䅁权呃允䅁权䥂䅂䅁允䅁䅁䅅䅁䙁䵁攵噮剳浌䄵䍄䉁䅁䅁杂䅁䅁䅍䅄䅁䅁䅕䅁䅁䅧坁䕕䭅䑁䅅䅁䭁䱁䅣䅁䭁䥁䉕䅁䭁䕁䕧䅁䉁䅁䅁允䅁䅁䅕潕癎硺佒啬䵁䅉䅅䅁䝁䅁䅁睁䵁䅁䅁兂䅁䅁䅃䉁党兑䅯免䅁䅁䅯杸䅁䅁䅯䅬䅅䅁䅯䅓䅑䅁䅅䅁䉁䅁䅁兂䡂㙸汗呔噗䅑杷允䅁䅁䅙䅁䑁䅁䅷䅁䙁䅁䅁䥁䅁汆䉂权硁䅁䅁权湃䅁䅁权ぃ䅁䅁权䥂䅂䅁允䅁䅁䅅䅁䙁䭁㙮䝍䡔䥳䅆䍄䉁䅁䅁杂䅁䅁䅍䅄䅁䅁䅕䅁䅁䥑瘳歕䭅䑁䅅䅁䭁䱁䉳䅁䭁䉁䅫䅁䭁䕁䕧䅁䉁䅁䅁允䅁䅁䅕灭眹睴䍯䕥䵁䅉䅅䅁䝁䅁䅁睁䵁䅁䅁兂䅁䅁䅂灆扸兑䅯免䅁䅁䅯杴䅁䅁䅯䅨䅅䅁䅯䅓䅑䅁䅅䅁䉁䅁䅁权扁䅁䅁䍄䉁䅁䅁杂䅁䅁䅍䅄䅁䅁䅕䅁䅁䱷ㅉ歕䭅䑁䅅䅁䭁䭁䅣䅁䭁䱁䅑䅁䭁䕁䕧䅁䉁䅁䅁允䅁䅁䅕潮啶㜶㍓吹䴸䅉䅅䅁䝁䅁䅁睁䵁䅁䅁兂䅁䅁䅄䍴呚兑䅯免䅁䅁䅯睰䅁䅁䅯䅴䅁䅁䅯䅓䅑䅁䅅䅁䉁䅁䅁兂婁偱奸敡渱䅑杷允䅁䅁䅙䅁䑁䅁䅷䅁䙁䅁䅁䕁楃㍢䉬权硁䅁䅁权㙃允䅁权灁䅁䅁权䥂䅂䅁允䅁䅁䅅䅁䭁䉁䅳䅁䵁䅉䅅䅁䝁䅁䅁睁䵁䅁䅁兂䅁䅁䅂灆扸兑䅯免䅁䅁䅯䅱䅁䅁䅯兴䅁䅁䅯䅓䅑䅁䅅䅁䉁䅁䅁兂ㅁ慳坁浡䭭䅑杷允䅁䅁䅙䅁䑁䅁䅷䅁䙁䅁䅁䥁䑂ㅑ䉂权硁䅁䅁权湃䅁䅁权ぃ䅁䅁权䥂䅂䅁允䅁䅁䅅䅁䙁䑁䅕〱䠴䵯䄹䍄䉁䅁䅁杂䅁䅁䅍䅄䅁䅁䅕䅁䅁䕧䑎䕕䭅䑁䅅䅁䭁䭁䅧䅁䭁䱁䅕䅁䭁䕁䕧䅁䉁䅁䅁允䅁䅁䅕渷敆穏娲䔱䵁䅉䅅䅁䝁䅁䅁睁䵁䅁䅁兂䅁䅁䅂⭧匹兑䅯免䅁䅁䅯典䅁䅁䅯睫䅅䅁䅯䅓䅑䅁䅅䅁䉁䅁䅁兂穄䵑㝫串䉕䅑杷允䅁䅁䅙䅁䑁䅁䅷䅁䙁䅁䅁䵁祃噎䉊权硁䅁䅁权㙃允䅁权灁䅁䅁权䥂䅂䅁允䅁䅁䅅䅁䙁䱁㉊払㝘癄⽙䍄䉁䅁䅁杂䅁䅁䅍䅄䅁䅁䅕䅁䅁䍧䱫さ䭅䑁䅅䅁䭁䱁䉯䅁䭁䍁䅫䅁䭁䕁䕧䅁䉁䅁䅁允䅁䅁䅕䅺䉑伹昫啥䵁䅉䅅䅁䝁䅁䅁睁䵁䅁䅁兂䅁䅁䅃克呴兑䅯免䅁䅁䅯睵䅅䅁䅯兇䅁䅁䅯䅓䅑䅁䅅䅁䉁䅁䅁兂⽁䱗慴祑䉭䅑杷允䅁䅁䅙䅁䑁䅁䅷䅁䙁䅁䅁䵁祃噎䉊权硁䅁䅁权䝄䅁䅁权啃允䅁权䥂䅂䅁允䅁䅁䅅䅁䙁乁㕩牌㑤睹䅒䍄䉁䅁䅁杂䅁䅁䅍䅄䅁䅁䅕䅁䅁䙧穦歕䭅䑁䅅䅁䭁䱁䉯䅁䭁䍁䅫䅁䭁䕁䕧䅁䉁䅁䅁允䅁䅁䅕捏㤷㙏夰䕢䵁䅉䅅䅁䝁䅁䅁睁䵁䅁䅁兂䅁䅁䅃⽖华兑䅯免䅁䅁䅯杴䅁䅁䅯䅨䅅䅁䅯䅓䅑䅁䅅䅁䉁䅁䅁兂䥃㙉䙫煬瑤䅑杷允䅁䅁䅙䅁䑁䅁䅷䅁䙁䅁䅁䥁塂ㄸ䉊权硁䅁䅁权㍃䅁䅁权䙃允䅁权䥂䅂䅁允䅁䅁䅅䅁䙁䕁穚畡䙱㉘䄱䍄䉁䅁䅁杂䅁䅁䅍䅄䅁䅁䅕䅁䅁䉑䅚䕗䭅䑁䅅䅁䭁䱁䅙䅁䭁䥁䉑䅁䭁䕁䕧䅁䉁䅁䅁允䅁䅁䅕危摗氹琶䕳䵁䅉䅅䅁䝁䅁䅁睁䵁䅁䅁兂䅁䅁䅃⽖华兑䅯免䅁䅁䅯睰䅁䅁䅯䅴䅁䅁䅯䅓䅑䅁䅅䅁䉁䅁䅁兂䡂卡捈ぃ祆䅑杷允䅁䅁䅙䅁䑁䅁䅷䅁䙁䅁䅁䥁塂ㄸ䉊权硁䅁䅁权潃䅁䅁权ㅃ䅁䅁权䥂䅂䅁允䅁䅁䅅䅁䙁䉁夯瑸䱥䝺䄱䍄䉁䅁䅁杂䅁䅁䅍䅄䅁䅁䅕䅁䅁䙷瑪䕕䭅䑁䅅䅁䭁䭁䅣䅁䭁䱁䅑䅁䭁䕁䕧䅁䉁䅁䅁允䅁䅁䅕㜱䕹兆䬸歬䵁䅉䅅䅁䝁䅁䅁睁䵁䅁䅁兂䅁䅁䅂⭪器兑䅯免䅁䅁䅯睵䅅䅁䅯兇䅁䅁䅯䅓䅑䅁䅅䅁䉁䅁䅁权扁䅁䅁䍄䉁䅁䅁杂䅁䅁䅍䅄䅁䅁䅕䅁䅁佁扤歕䭅䑁䅅䅁䭁䱁䉳䅁䭁䉁䅫䅁䭁䕁䕧䅁䉁䅁䅁允䅁䅁䅕晱浱剙祹啘䵁䅉䅅䅁䝁䅁䅁睁䵁䅁䅁兂䅁䅁䅂⭪器兑䅯免䅁䅁䅯典䅁䅁䅯睫䅅䅁䅯䅓䅑䅁䅅䅁䉁䅁䅁权扁䅁䅁䍄䉁䅁䅁杂䅁䅁䅍䅄䅁䅁䅕䅁䅁䥑漯啖䭅䑁䅅䅁䭁䭁䅣䅁䭁䱁䅑䅁䭁䕁䕧䅁䉁䅁䅁允䅁䅁䅯睇䅁䅁杷允䅁䅁䅙䅁䑁䅁䅷䅁䙁䅁䅁䕁畁䙄䉎权硁䅁䅁权㙃允䅁权灁䅁䅁权䥂䅂䅁允䅁䅁䅅䅁䙁佁䉨坯橄ふ䅆䍄䉁䅁䅁杂䅁䅁䅍䅄䅁䅁䅕䅁䅁䍑䴴さ䭅䑁䅅䅁䭁䱁䉳䅁䭁䉁䅫䅁䭁䕁䕧䅁䉁䅁䅁允䅁䅁䅕朲⽍䘷摲け䵁䅉䅅䅁䝁䅁䅁睁䵁䅁䅁兂䅁䅁䅂杌呸兑䅯免䅁䅁䅯杴䅁䅁䅯䅨䅅䅁䅯䅓䅑䅁䅅䅁䉁䅁䅁兂塂畐㌲噈㈰䅑杷允䅁䅁䅙䅁䑁䅁䅷䅁䙁䅁䅁䕁畁䙄䉎权硁䅁䅁权㍃䅁䅁权䙃允䅁权䥂䅂䅁允䅁䅁䅅䅁䙁䝁噑噳塌ぷ䅚䍄䉁䅁䅁杂䅁䅁䅍䅄䅁䅁䅕䅁䅁䱧何さ䭅䑁䅅䅁䭁䵁䅕䅁䭁䩁䉍䅁䭁䕁䕧䅁䉁䅁䅁允䅁䅁䅯睇䅁䅁杷允䅁䅁䅙䅁䑁䅁䅷䅁䙁䅁䅁䥁扂ㄹ䉊权硁䅁䅁权䝄䅁䅁权啃允䅁权䥂䅂䅁允䅁䅁䅅䅁䙁䩁杫祮祑穌䄱䍄䉁䅁䅁杂䅁䅁䅍䅄䅁䅁䅕䅁䅁䍑䴴さ䭅䑁䅅䅁䭁䭁䅣䅁䭁䱁䅑䅁䭁䕁䕧䅁䉁䅁䅁允䅁䅁䅕栶杕㙖噬ぐ䵁䅉䅅䅁䝁䅁䅁睁䵁䅁䅁兂䅁䅁䅁䅬呸兑䅯免䅁䅁䅯䅱䅁䅁䅯兴䅁䅁䅯䅓䅑䅁䅅䅁䉁䅁䅁权扁䅁䅁䍄䉁䅁䅁杂䅁䅁䅍䅄䅁䅁䅕䅁䅁䱑䭅さ䭅䑁䅅䅁䭁䭁䅣䅁䭁䱁䅑䅁䭁䕁䕧䅁䉁䅁䅁允䅁䅁䅕䱕㉭湧坘䕯䵁䅉䅅䅁䝁䅁䅁睁䵁䅁䅁兂䅁䅁䅄㑣奖兑䅯免䅁䅁䅯睵䅅䅁䅯兇䅁䅁䅯䅓䅑䅁䅅䅁䉁䅁䅁兂䙃㉊制漵慊䅑杷允䅁䅁䅙䅁䑁䅁䅷䅁䙁䅁䅁䅁瑄ぉ䈹权硁䅁䅁权湃䅁䅁权ぃ䅁䅁权䥂䅂䅁允䅁䅁䅅䅁䭁䉁䅳䅁䵁䅉䅅䅁䝁䅁䅁睁䵁䅁䅁兂䅁䅁䅁允呤兑䅯免䅁䅁䅯杴䅁䅁䅯䅨䅅䅁䅯䅓䅑䅁䅅䅁䉁䅁䅁兂䅂穱㠴呔㕆䅑杷允䅁䅁䅙䅁䑁䅁䅷䅁䙁䅁䅁䕁浄汃䉎权硁䅁䅁权㉃䅁䅁权䕃允䅁权䥂䅂䅁允䅁䅁䅅䅁䙁乁䩬㑖䍆湣䅰䍄䉁䅁䅁杂䅁䅁䅍䅄䅁䅁䅕䅁䅁䝑䜰さ䭅䑁䅅䅁䭁䱁䅣䅁䭁䥁䉕䅁䭁䕁䕧䅁䉁䅁䅁允䅁䅁䅕煌椯ㅚ穏䕚䵁䅉䅅䅁䝁䅁䅁睁䵁䅁䅁兂䅁䅁䅂朵呰兑䅯免䅁䅁䅯睴䅁䅁䅯全䅅䅁䅯䅓䅑䅁䅅䅁䉁䅁䅁兂㉂潧汧䭲䡩䅑杷允䅁䅁䅙䅁䑁䅁䅷䅁䙁䅁䅁䕁浄汃䉎权硁䅁䅁权䝄䅁䅁权啃允䅁权䥂䅂䅁允䅁䅁䅅䅁䙁䉁㥱⼶䍪她䅬䍄䉁䅁䅁杂䅁䅁䅍䅄䅁䅁䅕䅁䅁乧㑫䕕䭅䑁䅅䅁䭁䱁䉯䅁䭁䍁䅫䅁䭁䕁䕧䅁䉁䅁䅁允䅁䅁䅕䉓䴲歉䰸䕉䵁䅉䅅䅁䝁䅁䅁睁䵁䅁䅁兂䅁䅁䅃吲全兑䅯免䅁䅁䅯杴䅁䅁䅯䅨䅅䅁䅯䅓䅑䅁䅅䅁䉁䅁䅁兂湃䕂睎啫晣䅑杷允䅁䅁䅙䅁䑁䅁䅷䅁䙁䅁䅁䥁婄䙏䉂权硁䅁䅁权㍃䅁䅁权䙃允䅁权䥂䅂䅁允䅁䅁䅅䅁䙁䥁坍䕗畹䍉䅊䍄䉁䅁䅁杂䅁䅁䅍䅄䅁䅁䅕䅁䅁乧㑫䕕䭅䑁䅅䅁䭁䵁䅙䅁䭁䩁䉑䅁䭁䕁䕧䅁䉁䅁䅁允䅁䅁䅕畎㝣畮偍䕊䵁䅉䅅䅁䝁䅁䅁睁䵁䅁䅁兂䅁䅁䅃吲全兑䅯免䅁䅁䅯䅱䅁䅁䅯兴䅁䅁䅯䅓䅑䅁䅅䅁䉁䅁䅁兂摁䠲申㡪杫䅑杷允䅁䅁䅙䅁䑁䅁䅷䅁䙁䅁䅁䵁䥃䙄䉎权硁䅁䅁权㉃䅁䅁权䕃允䅁权䥂䅂䅁允䅁䅁䅅䅁䭁䉁䅳䅁䵁䅉䅅䅁䝁䅁䅁睁䵁䅁䅁兂䅁䅁䅄佗儱兑䅯免䅁䅁䅯杵䅅䅁䅯克䅁䅁䅯䅓䅑䅁䅅䅁䉁䅁䅁兂㝃䅡捭䱶批䅑杷允䅁䅁䅙䅁䑁䅁䅷䅁䙁䅁䅁䵁奂嘷䉂权硁䅁䅁权㍃䅁䅁权䙃允䅁权䥂䅂䅁允䅁䅁䅅䅁䙁䭁䤲挷摤慳䅎䍄䉁䅁䅁杂䅁䅁䅍䅄䅁䅁䅕䅁䅁乁㑣䕕䭅䑁䅅䅁䭁䵁䅙䅁䭁䩁䉑䅁䭁䕁䕧䅁䉁䅁䅁允䅁䅁䅕㑎畬噵奲䕍䵁䅉䅅䅁䝁䅁䅁睁䵁䅁䅁兂䅁䅁䅃扙匱兑䅯免䅁䅁䅯杵䅅䅁䅯克䅁䅁䅯䅓䅑䅁䅅䅁䉁䅁䅁兂⽄歕㕔桄䉊䅑杷允䅁䅁䅙䅁䑁䅁䅷䅁䙁䅁䅁䅁婄噶䉊权硁䅁䅁权䝄䅁䅁权啃允䅁权䥂䅂䅁允䅁䅁䅅䅁䭁䉁䅳䅁䵁䅉䅅䅁䝁䅁䅁睁䵁䅁䅁兂䅁䅁䅄時卒兑䅯免䅁䅁䅯䅱䅁䅁䅯兴䅁䅁䅯䅓䅑䅁䅅䅁䉁䅁䅁兂十杹䅒味㉂䅑杷允䅁䅁䅙䅁䑁䅁䅷䅁䙁䅁䅁䅁㡂汶䉊权硁䅁䅁权潃䅁䅁权ㅃ䅁䅁权䥂䅂䅁允䅁䅁䅅䅁䙁䉁䈯桋框慥䅚䍄䉁䅁䅁杂䅁䅁䅍䅄䅁䅁䅕䅁䅁䝧兣さ䭅䑁䅅䅁䭁䱁䉯䅁䭁䍁䅫䅁䭁䕁䕧䅁䉁䅁䅁允䅁䅁䅯睇䅁䅁杷允䅁䅁䅙䅁䑁䅁䅷䅁䙁䅁䅁䅁㕃噄䉎权硁䅁䅁权潃䅁䅁权ㅃ䅁䅁权䥂䅂䅁允䅁䅁䅅䅁䙁䙁呕㕥晏嘶䅤䍄䉁䅁䅁杂䅁䅁䅍䅄䅁䅁䅕䅁䅁䝧兣さ䭅䑁䅅䅁䭁䱁䅙䅁䭁䥁䉑䅁䭁䕁䕧䅁䉁䅁䅁允䅁䅁䅯睇䅁䅁杷允䅁䅁䅙䅁䑁䅁䅷䅁䙁䅁䅁䥁湂䙅䉎权硁䅁䅁权㍃䅁䅁权䙃允䅁权䥂䅂䅁允䅁䅁䅅䅁䭁䉁䅳䅁䵁䅉䅅䅁䝁䅁䅁睁䵁䅁䅁兂䅁䅁䅁戲匱兑䅯免䅁䅁䅯杵䅅䅁䅯克䅁䅁䅯䅓䅑䅁䅅䅁䉁䅁䅁权扁䅁䅁䍄䉁䅁䅁杂䅁䅁䅍䅄䅁䅁䅕䅁䅁䝧㥇歕䭅䑁䅅䅁䭁䵁䅕䅁䭁䩁䉍䅁䭁䕁䕧䅁䉁䅁䅁允䅁䅁䅕串漶樯㥆䕑䵁䅉䅅䅁䝁䅁䅁睁䵁䅁䅁兂䅁䅁杂圸橒兑䅯免䅁䅁䅯睵䅅䅁䅯兇䅁䅁䅯䅓䅑䅁䅅䅁䉁䅁䅁兂䍁湁啷啸穌䅑杷允䅁䅁䅙䅁䑁䅁䅷䅁䙁䅁䅁䥁桂噶䉊权硁䅁䅁权湃䅁䅁权ぃ䅁䅁权䥂䅂䅁允䅁䅁䅅䅁䙁偁䱈敢偳穐䅬䍄䉁䅁䅁杂䅁䅁䅍䅄䅁䅁䅕䅁䅁䅁㄰䕕䭅䑁䅅䅁䭁䱁䅣䅁䭁䥁䉕䅁䭁䕁䕧䅁䉁䅁䅁允䅁䅁䅕䙗䄹䡣杇啦䵁䅉䅅䅁䝁䅁䅁睁䵁䅁䅁兂䅁䅁䅁呄兖兑䅯免䅁䅁䅯典䅁䅁䅯睫䅅䅁䅯䅓䅑䅁䅅䅁䉁䅁䅁兂牁䜸䉕氵扒䅑杷允䅁䅁䅙䅁䑁䅁䅷䅁䙁䅁䅁䥁祄嘹䉊权硁䅁䅁权潃䅁䅁权ㅃ䅁䅁权䥂䅂䅁允䅁䅁䅅䅁䙁佁渴煡㤱桒䅂䍄䉁䅁䅁杂䅁䅁䅍䅄䅁䅁䅕䅁䅁䅁㄰䕕䭅䑁䅅䅁䭁䭁䅣䅁䭁䱁䅑䅁䭁䕁䕧䅁䉁䅁䅁允䅁䅁䅕䈯䉗睄眰䕓䵁䅉䅅䅁䝁䅁䅁睁䵁䅁䅁兂䅁䅁䅁呄兖兑䅯免䅁䅁䅯䅱䅁䅁䅯兴䅁䅁䅯䅓䅑䅁䅅䅁䉁䅁䅁兂㥃攸污䥷㝆䅑杷允䅁䅁䅙䅁䑁䅁䅷䅁䙁䅁䅁䅁汁氯䉊权硁䅁䅁权㙃允䅁权灁䅁䅁权䥂䅂䅁允䅁䅁䅅䅁䭁䉁䅳䅁䵁䅉䅅䅁䝁䅁䅁睁䵁䅁䅁兂䅁䅁䅂晅卖兑䅯免䅁䅁䅯杸䅁䅁䅯䅬䅅䅁䅯䅓䅑䅁䅅䅁䉁䅁䅁兂⭄剔婕歍洯睐杷允䅁䅁䅙䅁䑁䅁䅷䅁䙁䅁䅁䕁䱁䙆䉎权硁䅁䅁权㝃允䅁权婁䅁䅁权䥂䅂䅁允䅁䅁䅅䅁䙁䅁佃硸䍖㝆䅖䍄䉁䅁䅁杂䅁䅁䅍䅄䅁䅁䅕䅁䅁䅑啳さ䭅䑁䅅䅁䭁䱁䅙䅁䭁䥁䉑䅁䭁䕁䕧䅁䉁䅁䅁允䅁䅁䅕桙佉⼵㑄歲䵁䅉䅅䅁䝁䅁䅁睁䵁䅁䅁兂䅁䅁䅂硃呒兑䅯免䅁䅁䅯睴䅁䅁䅯全䅅䅁䅯䅓䅑䅁䅅䅁䉁䅁䅁兂㉃呧块㌶穓䅑杷允䅁䅁䅙䅁䑁䅁䅷䅁䙁䅁䅁䕁䱁䙆䉎权硁䅁䅁权䙄䅁䅁权呃允䅁权䥂䅂䅁允䅁䅁䅅䅁䙁䝁㡚琴ㅢ牧䅂䍄䉁䅁䅁杂䅁䅁䅍䅄䅁䅁䅕䅁䅁䙧癮ご䭅䑁䅅䅁䭁䱁䉳䅁䭁䉁䅫䅁䭁䕁䕧䅁䉁䅁䅁允䅁䅁䅕睍䕇剗䑑䕫䵁䅉䅅䅁䝁䅁䅁睁䵁䅁䅁兂䅁䅁䅂硃呒兑䅯免䅁䅁䅯睰䅁䅁䅯䅴䅁䅁䅯䅓䅑䅁䅅䅁䉁䅁䅁兂䅄䭳䙵乳畭䅑杷允䅁䅁䅙䅁䑁䅁䅷䅁䙁䅁䅁䕁䱁䙆䉎权硁䅁䅁权潃䅁䅁权ㅃ䅁䅁权䥂䅂䅁允䅁䅁䅅䅁䙁䵁剴䝁摖牲䅂䍄䉁䅁䅁杂䅁䅁䅍䅄䅁䅁䅕䅁䅁䉧煃䕕䭅䑁䅅䅁䭁䱁䉯䅁䭁䍁䅫䅁䭁䕁䕧䅁䉁䅁䅁允䅁䅁䅕湅瑕煐杕䕸䵁䅉䅅䅁䝁䅁䅁睁䵁䅁䅁兂䅁䅁䅃䭅兰兑䅯免䅁䅁䅯睵䅅䅁䅯兇䅁䅁䅯䅓䅑䅁䅅䅁䉁䅁䅁兂䵃ぬ晇橌䕌䅑杷允䅁䅁䅙䅁䑁䅁䅷䅁䙁䅁䅁䥁㥄ㅩ䉊权硁䅁䅁权䙄䅁䅁权呃允䅁权䥂䅂䅁允䅁䅁䅅䅁䙁䩁䈯单䉓桱䅒䍄䉁䅁䅁杂䅁䅁䅍䅄䅁䅁䅕䅁䅁䥷発歕䭅䑁䅅䅁䭁䵁䅕䅁䭁䩁䉍䅁䭁䕁䕧䅁䉁䅁䅁允䅁䅁䅕塐塶癓牙で䵁䅉䅅䅁䝁䅁䅁睁䵁䅁䅁兂䅁䅁䅄扄匱兑䅯免䅁䅁䅯䅱䅁䅁䅯兴䅁䅁䅯䅓䅑䅁䅅䅁䉁䅁䅁兂畁䌸硂噧噎䅑杷允䅁䅁䅙䅁䑁䅁䅷䅁䙁䅁䅁䥁允汱䉂权硁䅁䅁权潃䅁䅁权ㅃ䅁䅁权䥂䅂䅁允䅁䅁䅅䅁䙁䉁䕮牲稹捷䅎䍄䉁䅁䅁杂䅁䅁䅍䅄䅁䅁䅕䅁䅁䵷牵歕䭅䑁䅅䅁䭁䱁䅣䅁䭁䥁䉕䅁䭁䕁䕧䅁䉁䅁䅁允䅁䅁䅕瑌浙汅㑡歔䵁䅉䅅䅁䝁䅁䅁睁䵁䅁䅁兂䅁䅁䅄扄匱兑䅯免䅁䅁䅯睵䅅䅁䅯兇䅁䅁䅯䅓䅑䅁䅅䅁䉁䅁䅁兂摄奸䱣慡兆䅑杷允䅁䅁䅙䅁䑁䅁䅷䅁䙁䅁䅁䵁乁噶䉊权硁䅁䅁权㉃䅁䅁权䕃允䅁权䥂䅂䅁允䅁䅁䅅䅁䙁䅁䩐塰併桘䅂䍄䉁䅁䅁杂䅁䅁䅍䅄䅁䅁䅕䅁䅁䅷㤲歕䭅䑁䅅䅁䭁䵁䅕䅁䭁䩁䉍䅁䭁䕁䕧䅁䉁䅁䅁允䅁䅁䅕䱎㑆硃久い䵁䅉䅅䅁䝁䅁䅁睁䵁䅁䅁兂䅁䅁䅄坤呤兑䅯免䅁䅁䅯典䅁䅁䅯睫䅅䅁䅯䅓䅑䅁䅅䅁䉁䅁䅁权扁䅁䅁䍄䉁䅁䅁杂䅁䅁䅍䅄䅁䅁䅕䅁䅁䝁䅢歕䭅䑁䅅䅁䭁䱁䉯䅁䭁䍁䅫䅁䭁䕁䕧䅁䉁䅁䅁允䅁䅁䅕楺㈱祔乑步䵁䅉䅅䅁䝁䅁䅁睁䵁䅁䅁兂䅁䅁䅂ㄸ却兑䅯免䅁䅁䅯䅱䅁䅁䅯兴䅁䅁䅯䅓䅑䅁䅅䅁䉁䅁䅁兂畄湤䅨歺湸䅑杷允䅁䅁䅙䅁䑁䅁䅷䅁䙁䅁䅁䥁杂䙘䉊权硁䅁䅁权㉃䅁䅁权䕃允䅁权䥂䅂䅁允䅁䅁䅅䅁䙁䡁祺獰呙噁䅚䍄䉁䅁䅁杂䅁䅁䅍䅄䅁䅁䅕䅁䅁䝁䅢歕䭅䑁䅅䅁䭁䱁䉳䅁䭁䉁䅫䅁䭁䕁䕧䅁䉁䅁䅁允䅁䅁䅕洷䌲䰯婅つ䵁䅉䅅䅁䝁䅁䅁睁䵁䅁䅁兂䅁䅁䅁獚卂兑䅯免䅁䅁䅯典䅁䅁䅯睫䅅䅁䅯䅓䅑䅁䅅䅁䉁䅁䅁兂⽄乧汣卭つ䅑杷允䅁䅁䅙䅁䑁䅁䅷䅁䙁䅁䅁䅁䉂䘫䉊权硁䅁䅁权䙄䅁䅁权呃允䅁权䥂䅂䅁允䅁䅁䅅䅁䭁䉁䅳䅁䵁䅉䅅䅁䝁䅁䅁睁䵁䅁䅁兂䅁䅁䅁獚卂兑䅯免䅁䅁䅯杸䅁䅁䅯䅬䅅䅁䅯䅓䅑䅁䅅䅁䉁䅁䅁兂䕁穁扯⭒㡊䅑杷允䅁䅁䅙䅁䑁䅁䅷䅁䙁䅁䅁䵁灂噎䉊权硁䅁䅁权䝄䅁䅁权啃允䅁权䥂䅂䅁允䅁䅁䅅䅁䙁䩁硷畋杂牥⽑䍄䉁䅁䅁杂䅁䅁䅍䅄䅁䅁䅕䅁䅁䝷ㅫ歕䭅䑁䅅䅁䭁䭁䅣䅁䭁䱁䅑䅁䭁䕁䕧䅁䉁䅁䅁允䅁䅁䅕䡲㍬敂低䑹䴸䅉䅅䅁䝁䅁䅁睁䵁䅁䅁兂䅁䅁䅂晅卖兑䅯免䅁䅁䅯杵䅅䅁䅯克䅁䅁䅯䅓䅑䅁䅅䅁䉁䅁䅁兂䡃敔䕐剈獌睐杷允䅁䅁䅙䅁䑁䅁䅷䅁䙁䅁䅁䅁佁噶䉊权硁䅁䅁权㉃䅁䅁权䕃允䅁权䥂䅂䅁允䅁䅁䅅䅁䙁䉁潨偮塒㈳䄵䍄䉁䅁䅁杂䅁䅁䅍䅄䅁䅁䅕䅁䅁䅁㤶歕䭅䑁䅅䅁䭁䱁䅣䅁䭁䥁䉕䅁䭁䕁䕧䅁䉁䅁䅁允䅁䅁䅕氲啹卓癷て䵁䅉䅅䅁䝁䅁䅁睁䵁䅁䅁兂䅁䅁䅁兰呴兑䅯免䅁䅁䅯睰䅁䅁䅯䅴䅁䅁䅯䅓䅑䅁䅅䅁䉁䅁䅁兂摃㝊灷浮呒䅑杷允䅁䅁䅙䅁䑁䅁䅷䅁䙁䅁䅁䅁汃ㅃ䉎权硁䅁䅁权潃䅁䅁权ㅃ䅁䅁权䥂䅂䅁允䅁䅁䅅䅁䙁䝁硢㉭䥎ㅒ䅖䍄䉁䅁䅁杂䅁䅁䅍䅄䅁䅁䅕䅁䅁䅁㤶歕䭅䑁䅅䅁䭁䱁䉳䅁䭁䉁䅫䅁䭁䕁䕧䅁䉁䅁䅁允䅁䅁䅕焴塱湰䅓づ䵁䅉䅅䅁䝁䅁䅁睁䵁䅁䅁兂䅁䅁䅁兰呴兑䅯免䅁䅁䅯杵䅅䅁䅯克䅁䅁䅯䅓䅑䅁䅅䅁䉁䅁䅁兂⽂㑉䱴佡党䅑杷允䅁䅁䅙䅁䑁䅁䅷䅁䙁䅁䅁䕁㉁ㄷ䉊权硁䅁䅁权湃䅁䅁权ぃ䅁䅁权䥂䅂䅁允䅁䅁䅅䅁䙁䩁婨娶㑯䭕䅎䍄䉁䅁䅁杂䅁䅁䅍䅄䅁䅁䅕䅁䅁䭁䱕さ䭅䑁䅅䅁䭁䵁䅙䅁䭁䩁䉑䅁䭁䕁䕧䅁䉁䅁䅁允䅁䅁䅕噚煴卐婦歖䵁䅉䅅䅁䝁䅁䅁睁䵁䅁䅁兂䅁䅁䅂ㅥ搹兑䅯免䅁䅁䅯杵䅅䅁䅯克䅁䅁䅯䅓䅑䅁䅅䅁䉁䅁䅁权扁䅁䅁䍄䉁䅁䅁杂䅁䅁䅍䅄䅁䅁䅕䅁䅁䡑晴啘䭅䑁䅅䅁䭁䱁䅙䅁䭁䥁䉑䅁䭁䕁䕧䅁䉁䅁䅁允䅁䅁䅯睇䅁䅁杷允䅁䅁䅙䅁䑁䅁䅷䅁䙁䅁䅁䕁㝂ㅘ䈱权硁䅁䅁权㍃䅁䅁权䙃允䅁权䥂䅂䅁允䅁䅁䅅䅁䭁䉁䅳䅁䵁䅉䅅䅁䝁䅁䅁睁䵁䅁䅁兂䅁䅁䅂ㅥ搹兑䅯免䅁䅁䅯䅱䅁䅁䅯兴䅁䅁䅯䅓䅑䅁䅅䅁䉁䅁䅁权扁䅁䅁䍄䉁䅁䅁杂䅁䅁䅍䅄䅁䅁䅕䅁䅁䵉兴啡䭅䑁䅅䅁䭁䱁䉯䅁䭁䍁䅫䅁䭁䕁䕧䅁䉁䅁䅁允䅁䅁䅕穓洹水界啑䵁䅉䅅䅁䝁䅁䅁睁䵁䅁䅁兂䅁䅁杁ㅹ灂兑䅯免䅁䅁䅯睵䅅䅁䅯兇䅁䅁䅯䅓䅑䅁䅅䅁䉁䅁䅁兂䥃䩂砸戵儵䅑杷允䅁䅁䅙䅁䑁䅁䅷䅁䙁䅁䅁䍁䱄䝕䉬权硁䅁䅁权㍃䅁䅁权䙃允䅁权䥂䅂䅁允䅁䅁䅅䅁䙁䱁剨灃〹啅䅤䍄䉁䅁䅁杂䅁䅁䅍䅄䅁䅁䅕䅁䅁䵉兴啡䭅䑁䅅䅁䭁䵁䅙䅁䭁䩁䉑䅁䭁䕁䕧䅁䉁䅁䅁允䅁䅁䅕ㄲ畵潸㡕ご䵁䅉䅅䅁䝁䅁䅁睁䵁䅁䅁兂䅁䅁杁ㅹ灂兑䅯免䅁䅁䅯睰䅁䅁䅯䅴䅁䅁䅯䅓䅑䅁䅅䅁䉁䅁䅁兂牁樹硧㑊㜰䅑杷允䅁䅁䅙䅁䑁䅁䅷䅁䙁䅁䅁䥁畁䡙䉒权硁䅁䅁权㙃允䅁权灁䅁䅁权䥂䅂䅁允䅁䅁䅅䅁䭁䉁䅳䅁䵁䅉䅅䅁䝁䅁䅁睁䵁䅁䅁兂䅁䅁䅃浌あ兑䅯免䅁䅁䅯睵䅅䅁䅯兇䅁䅁䅯䅓䅑䅁䅅䅁䉁䅁䅁兂祄畨敵歕癎䅑杷允䅁䅁䅙䅁䑁䅁䅷䅁䙁䅁䅁䥁畁䡙䉒权硁䅁䅁权䙄䅁䅁权呃允䅁权䥂䅂䅁允䅁䅁䅅䅁䭁䉁䅳䅁䵁䅉䅅䅁䝁䅁䅁睁䵁䅁䅁兂䅁䅁䅄䤳卸兑䅯免䅁䅁䅯杵䅅䅁䅯克䅁䅁䅯䅓䅑䅁䅅䅁䉁䅁䅁兂湁䤹⽱牥䨰䅑杷允䅁䅁䅙䅁䑁䅁䅷䅁䙁䅁䅁䕁煃噎䉊权硁䅁䅁权㙃允䅁权灁䅁䅁权䥂䅂䅁允䅁䅁䅅䅁䙁佁㐵㕥䭘䙓䅚䍄䉁䅁䅁杂䅁䅁䅍䅄䅁䅁䅕䅁䅁䵶稸啭䭅䑁䅅䅁䭁䱁䅣䅁䭁䥁䉕䅁䭁䕁䕧䅁䉁䅁䅁允䅁䅁䅯睇䅁䅁杷允䅁䅁䅙䅁䑁䅁䅷䅁䙁䅁䅁䕁煃噎䉊权硁䅁䅁权㝃允䅁权婁䅁䅁权䥂䅂䅁允䅁䅁䅅䅁䙁偁氯儸浐䜵䅖䍄䉁䅁䅁杂䅁䅁䅍䅄䅁䅁䅕䅁䅁䭑ㅯ歕䭅䑁䅅䅁䭁䱁䅣䅁䭁䥁䉕䅁䭁䕁䕧䅁䉁䅁䅁允䅁䅁䅕䩓杧䱕捯䕙䵁䅉䅅䅁䝁䅁䅁睁䵁䅁䅁兂䅁䅁䅁䅶呤兑䅯免䅁䅁䅯睵䅅䅁䅯兇䅁䅁䅯䅓䅑䅁䅅䅁䉁䅁䅁兂瑃䉳塸䱬䡗䅑杷允䅁䅁䅙䅁䑁䅁䅷䅁䙁䅁䅁䅁㡃ㅂ䉎权硁䅁䅁权䙄䅁䅁权呃允䅁权䥂䅂䅁允䅁䅁䅅䅁䙁偁䭐猹㔯奉䅊䍄䉁䅁䅁杂䅁䅁䅍䅄䅁䅁䅕䅁䅁䥷発歕䭅䑁䅅䅁䭁䱁䉯䅁䭁䍁䅫䅁䭁䕁䕧䅁䉁䅁䅁允䅁䅁䅕㉐浐敖瘶で䵁䅉䅅䅁䝁䅁䅁睁䵁䅁䅁兂䅁䅁䅄佪匹兑䅯免䅁䅁䅯睴䅁䅁䅯全䅅䅁䅯䅓䅑䅁䅅䅁䉁䅁䅁兂䝁灹⭹獕䙃䅑杷允䅁䅁䅙䅁䑁䅁䅷䅁䙁䅁䅁䵁䵃ㄷ䉊权硁䅁䅁权潃䅁䅁权ㅃ䅁䅁权䥂䅂䅁允䅁䅁䅅䅁䙁䡁㥐㥨员㑏䅬䍄䉁䅁䅁杂䅁䅁䅍䅄䅁䅁䅕䅁䅁䉑䄰さ䭅䑁䅅䅁䭁䱁䉯䅁䭁䍁䅫䅁䭁䕁䕧䅁䉁䅁䅁允䅁䅁䅕䝚噂祒婆ぢ䵁䅉䅅䅁䝁䅁䅁睁䵁䅁䅁兂䅁䅁䅂先呂兑䅯免䅁䅁䅯睵䅅䅁䅯兇䅁䅁䅯䅓䅑䅁䅅䅁䉁䅁䅁兂婃潬䥖䅆㉴䅑杷允䅁䅁䅙䅁䑁䅁䅷䅁䙁䅁䅁䵁橃ㄸ䉊权硁䅁䅁权㝃允䅁权婁䅁䅁权䥂䅂䅁允䅁䅁䅅䅁䙁䵁湌慨桂歡䅖䍄䉁䅁䅁杂䅁䅁䅍䅄䅁䅁䅕䅁䅁䝧䅦歕䭅䑁䅅䅁䭁䱁䅙䅁䭁䥁䉑䅁䭁䕁䕧䅁䉁䅁䅁允䅁䅁䅕千㑗欰䜷歗䵁䅉䅅䅁䝁䅁䅁睁䵁䅁䅁兂䅁䅁䅄⽯华兑䅯免䅁䅁䅯睴䅁䅁䅯全䅅䅁䅯䅓䅑䅁䅅䅁䉁䅁䅁兂䝂灦夶牪䱬䅑杷允䅁䅁䅙䅁䑁䅁䅷䅁䙁䅁䅁䵁橃ㄸ䉊权硁䅁䅁权湃䅁䅁权ぃ䅁䅁权䥂䅂䅁允䅁䅁䅅䅁䙁䱁睑圸䴫ぎ䅊䍄䉁䅁䅁杂䅁䅁䅍䅄䅁䅁䅕䅁䅁䍁㝗歕䭅䑁䅅䅁䭁䱁䅙䅁䭁䥁䉑䅁䭁䕁䕧䅁䉁䅁䅁允䅁䅁䅕挫焴㕬㡗啙䵁䅉䅅䅁䝁䅁䅁睁䵁䅁䅁兂䅁䅁䅃㡚卂兑䅯免䅁䅁䅯杵䅅䅁䅯克䅁䅁䅯䅓䅑䅁䅅䅁䉁䅁䅁兂允牳䩳⽲慂䅑杷允䅁䅁䅙䅁䑁䅁䅷䅁䙁䅁䅁䕁汁ㅵ䉊权硁䅁䅁权㍃䅁䅁权䙃允䅁权䥂䅂䅁允䅁䅁䅅䅁䙁䥁䑨氫假汩䅊䍄䉁䅁䅁杂䅁䅁䅍䅄䅁䅁䅕䅁䅁䑑⽩歕䭅䑁䅅䅁䭁䭁䅣䅁䭁䱁䅑䅁䭁䕁䕧䅁䉁䅁䅁允䅁䅁䅕䴳䙨坳䤹樵䴸䅉䅅䅁䝁䅁䅁睁䵁䅁䅁兂䅁䅁䅃㡚卂兑䅯免䅁䅁䅯睵䅅䅁䅯兇䅁䅁䅯䅓䅑䅁䅅䅁䉁䅁䅁兂㉄桇婡㝄搹䅑杷允䅁䅁䅙䅁䑁䅁䅷䅁䙁䅁䅁䥁湂䙷䉊权硁䅁䅁权潃䅁䅁权ㅃ䅁䅁权䥂䅂䅁允䅁䅁䅅䅁䙁䥁瘶㝃丳ㅴ䅸䍄䉁䅁䅁杂䅁䅁䅍䅄䅁䅁䅕䅁䅁䥑㍂啗䭅䑁䅅䅁䭁䱁䅣䅁䭁䥁䉕䅁䭁䕁䕧䅁䉁䅁䅁允䅁䅁䅯睇䅁䅁杷允䅁䅁䅙䅁䑁䅁䅷䅁䙁䅁䅁䕁䅃ㅤ䉬权硁䅁䅁权䙄䅁䅁权呃允䅁权䥂䅂䅁允䅁䅁䅅䅁䭁䉁䅳䅁䵁䅉䅅䅁䝁䅁䅁睁䵁䅁䅁兂䅁䅁䅁䅬呸兑䅯免䅁䅁䅯杵䅅䅁䅯克䅁䅁䅯䅓䅑䅁䅅䅁䉁䅁䅁权扁䅁䅁䍄䉁䅁䅁杂䅁䅁䅍䅄䅁䅁䅕䅁䅁䩁䵑さ䭅䑁䅅䅁䭁䱁䉳䅁䭁䉁䅫䅁䭁䕁䕧䅁䉁䅁䅁允䅁䅁䅯睇䅁䅁杷允䅁䅁䅙䅁䑁䅁䅷䅁䙁䅁䅁䅁慁ぉ䈹权硁䅁䅁权潃䅁䅁权ㅃ䅁䅁权䥂䅂䅁允䅁䅁䅅䅁䙁䍁䈱䑔䥹㕤⽍䍄䉁䅁䅁杂䅁䅁䅍䅄䅁䅁䅕䅁䅁偁扚歕䭅䑁䅅䅁䭁䱁䉯䅁䭁䍁䅫䅁䭁䕁䕧䅁䉁䅁䅁允䅁䅁䅕䡍⼸㈴爹歡䵁䅉䅅䅁䝁䅁䅁睁䵁䅁䅁兂䅁䅁权污歎兑䅯免䅁䅁䅯杴䅁䅁䅯䅨䅅䅁䅯䅓䅑䅁䅅䅁䉁䅁䅁兂桁䑳睐㘵砯睐杷允䅁䅁䅙䅁䑁䅁䅷䅁䙁䅁䅁䅁捂䘹䉊权硁䅁䅁权㝃允䅁权婁䅁䅁权䥂䅂䅁允䅁䅁䅅䅁䙁䑁㙅㝘楚剣䅒䍄䉁䅁䅁杂䅁䅁䅍䅄䅁䅁䅕䅁䅁䝑剣さ䭅䑁䅅䅁䭁䱁䉳䅁䭁䉁䅫䅁䭁䕁䕧䅁䉁䅁䅁允䅁䅁䅯睇䅁䅁杷允䅁䅁䅙䅁䑁䅁䅷䅁䙁䅁䅁䅁㉄ㅗ䉊权硁䅁䅁权㍃䅁䅁权䙃允䅁权䥂䅂䅁允䅁䅁䅅䅁䙁䍁⬯栴来㉩䄹䍄䉁䅁䅁杂䅁䅁䅍䅄䅁䅁䅕䅁䅁偁扚歕䭅䑁䅅䅁䭁䵁䅕䅁䭁䩁䉍䅁䭁䕁䕧䅁䉁䅁䅁允䅁䅁䅕湒兩䤯捸啡䵁䅉䅅䅁䝁䅁䅁睁䵁䅁䅁兂䅁䅁䅄礳兊兑䅯免䅁䅁䅯睵䅅䅁䅯兇䅁䅁䅯䅓䅑䅁䅅䅁䉁䅁䅁兂睄㝐夲汤噧䅑杷允䅁䅁䅙䅁䑁䅁䅷䅁䙁䅁䅁䅁㉄ㅗ䉊权硁䅁䅁权䝄䅁䅁权啃允䅁权䥂䅂䅁允䅁䅁䅅䅁䙁乁摡橂⭄圳䅨䍄䉁䅁䅁杂䅁䅁䅍䅄䅁䅁䅕䅁䅁偁扚歕䭅䑁䅅䅁䭁䭁䅧䅁䭁䱁䅕䅁䭁䕁䕧䅁䉁䅁䅁允䅁䅁䅕灩㉤䩐㙶ち䵁䅉䅅䅁䝁䅁䅁睁䵁䅁䅁兂䅁䅁䅂嘸却兑䅯免䅁䅁䅯睴䅁䅁䅯全䅅䅁䅯䅓䅑䅁䅅䅁䉁䅁䅁兂灄⽧⽥䝃根䅑杷允䅁䅁䅙䅁䑁䅁䅷䅁䙁䅁䅁䕁硄ㅗ䉊权硁䅁䅁权䙄䅁䅁权呃允䅁权䥂䅂䅁允䅁䅁䅅䅁䙁䝁乥䔹䩄ㅊ䅤䍄䉁䅁䅁杂䅁䅁䅍䅄䅁䅁䅕䅁䅁偑扆歕䭅䑁䅅䅁䭁䵁䅙䅁䭁䩁䉑䅁䭁䕁䕧䅁䉁䅁䅁允䅁䅁䅕久㡤䡎䕃じ䵁䅉䅅䅁䝁䅁䅁睁䵁䅁䅁兂䅁䅁䅁䅬呸兑䅯免䅁䅁䅯睰䅁䅁䅯䅴䅁䅁䅯䅓䅑䅁䅅䅁䉁䅁䅁权扁䅁䅁䍄䉁䅁䅁杂䅁䅁䅍䅄䅁䅁䅕䅁䅁䥁䈳歕䭅䑁䅅䅁䭁䭁䅣䅁䭁䱁䅑䅁䭁䕁䕧䅁䉁䅁䅁允䅁䅁䅕捓祄奏呐啨䵁䅉䅅䅁䝁䅁䅁睁䵁䅁䅁兂䅁䅁䅂硚呆兑䅯免䅁䅁䅯杸䅁䅁䅯䅬䅅䅁䅯䅓䅑䅁䅅䅁䉁䅁䅁权扁䅁䅁䍄䉁䅁䅁杂䅁䅁䅍䅄䅁䅁䅕䅁䅁䩧䱳さ䭅䑁䅅䅁䭁䱁䉯䅁䭁䍁䅫䅁䭁䕁䕧䅁䉁䅁䅁允䅁䅁䅕⽱摦匰焲す䵁䅉䅅䅁䝁䅁䅁睁䵁䅁䅁兂䅁䅁䅁䅋吹兑䅯免䅁䅁䅯杸䅁䅁䅯䅬䅅䅁䅯䅓䅑䅁䅅䅁䉁䅁䅁权扁䅁䅁䍄䉁䅁䅁杂䅁䅁䅍䅄䅁䅁䅕䅁䅁䝑剣さ䭅䑁䅅䅁䭁䭁䅧䅁䭁䱁䅕䅁䭁䕁䕧䅁䉁䅁䅁允䅁䅁䅯睇䅁䅁杷允䅁䅁䅙䅁䑁䅁䅷䅁䙁䅁䅁䅁啄ㅅ䉎权硁䅁䅁权㝃允䅁权婁䅁䅁权䥂䅂䅁允䅁䅁䅅䅁䙁䩁摅坭祉慂䅸䍄䉁䅁䅁杂䅁䅁䅍䅄䅁䅁䅕䅁䅁䕑硕䕕䭅䑁䅅䅁䭁䭁䅧䅁䭁䱁䅕䅁䭁䕁䕧䅁䉁䅁䅁允䅁䅁䅕䤯湶椸呺歯䵁䅉䅅䅁䝁䅁䅁睁䵁䅁䅁兂䅁䅁䅁䈱呎兑䅯免䅁䅁䅯杴䅁䅁䅯䅨䅅䅁䅯䅓䅑䅁䅅䅁䉁䅁䅁兂捂橔䩆啦浓䅑杷允䅁䅁䅙䅁䑁䅁䅷䅁䙁䅁䅁䅁啄ㅅ䉎权硁䅁䅁权㍃䅁䅁权䙃允䅁权䥂䅂䅁允䅁䅁䅅䅁䙁䭁晇䱹佩愸䅸䍄䉁䅁䅁杂䅁䅁䅍䅄䅁䅁䅕䅁䅁乁呑さ䭅䑁䅅䅁䭁䵁䅕䅁䭁䩁䉍䅁䭁䕁䕧䅁䉁䅁䅁允䅁䅁䅕癢㑁㝶塡䕱䵁䅉䅅䅁䝁䅁䅁睁䵁䅁䅁兂䅁䅁䅁䈱呎兑䅯免䅁䅁䅯睰䅁䅁䅯䅴䅁䅁䅯䅓䅑䅁䅅䅁䉁䅁䅁兂䡃扎噏䥙浃䅑杷允䅁䅁䅙䅁䑁䅁䅷䅁䙁䅁䅁䅁啄ㅅ䉎权硁䅁䅁权潃䅁䅁权ㅃ䅁䅁权䥂䅂䅁允䅁䅁䅅䅁䙁䝁灇䡆琰㘹䅴䍄䉁䅁䅁杂䅁䅁䅍䅄䅁䅁䅕䅁䅁䉁塂䕦䭅䑁䅅䅁䭁䱁䅙䅁䭁䥁䉑䅁䭁䕁䕧䅁䉁䅁䅁允䅁䅁䅯睇䅁䅁杷允䅁䅁䅙䅁䑁䅁䅷䅁䙁䅁䅁䅁允㍖䉸权硁䅁䅁权㍃䅁䅁权䙃允䅁权䥂䅂䅁允䅁䅁䅅䅁䭁䉁䅳䅁䵁䅉䅅䅁䝁䅁䅁睁䵁䅁䅁兂䅁䅁䅄樱全兑䅯免䅁䅁䅯睴䅁䅁䅯全䅅䅁䅯䅓䅑䅁䅅䅁䉁䅁䅁兂灁⭢牓㕆䜴䅑杷允䅁䅁䅙䅁䑁䅁䅷䅁䙁䅁䅁䅁允㍖䉸权硁䅁䅁权䙄䅁䅁权呃允䅁权䥂䅂䅁允䅁䅁䅅䅁䭁䉁䅳䅁䵁䅉䅅䅁䝁䅁䅁睁䵁䅁䅁兂䅁䅁䅁䙅㡤兑䅯免䅁䅁䅯睰䅁䅁䅯䅴䅁䅁䅯䅓䅑䅁䅅䅁䉁䅁䅁权扁䅁䅁䍄䉁䅁䅁杂䅁䅁䅍䅄䅁䅁䅕䅁䅁䵧ㅍ歕䭅䑁䅅䅁䭁䱁䉯䅁䭁䍁䅫䅁䭁䕁䕧䅁䉁䅁䅁允䅁䅁䅕扂佈祁爱䐳䴸䅉䅅䅁䝁䅁䅁睁䵁䅁䅁兂䅁䅁䅁⽌博兑䅯免䅁䅁䅯睰䅁䅁䅯䅴䅁䅁䅯䅓䅑䅁䅅䅁䉁䅁䅁兂㑂潯䑑攰橨䅑杷允䅁䅁䅙䅁䑁䅁䅷䅁䙁䅁䅁䅁癁氹䉊权硁䅁䅁权㙃允䅁权灁䅁䅁权䥂䅂䅁允䅁䅁䅅䅁䙁䑁䩎䭌呥㍅䅊䍄䉁䅁䅁杂䅁䅁䅍䅄䅁䅁䅕䅁䅁䍁㈯歕䭅䑁䅅䅁䭁䱁䅣䅁䭁䥁䉕䅁䭁䕁䕧䅁䉁䅁䅁允䅁䅁䅕へ橘㥸偍䕧䵁䅉䅅䅁䝁䅁䅁睁䵁䅁䅁兂䅁䅁䅄朷婬兑䅯免䅁䅁䅯杵䅅䅁䅯克䅁䅁䅯䅓䅑䅁䅅䅁䉁䅁䅁兂卄睔䩇㙨㕂䅑杷允䅁䅁䅙䅁䑁䅁䅷䅁䙁䅁䅁䵁畄噃䉬权硁䅁䅁权湃䅁䅁权ぃ䅁䅁权䥂䅂䅁允䅁䅁䅅䅁䙁䩁㝘瑆䠫う䅆䍄䉁䅁䅁杂䅁䅁䅍䅄䅁䅁䅕䅁䅁佷䨴啗䭅䑁䅅䅁䭁䭁䅧䅁䭁䱁䅕䅁䭁䕁䕧䅁䉁䅁䅁允䅁䅁䅕㈹⭳䝢㙣啧䵁䅉䅅䅁䝁䅁䅁睁䵁䅁䅁兂䅁䅁䅁其呰兑䅯免䅁䅁䅯杴䅁䅁䅯䅨䅅䅁䅯䅓䅑䅁䅅䅁䉁䅁䅁兂楁田祕瘶堵䅑杷允䅁䅁䅙䅁䑁䅁䅷䅁䙁䅁䅁䅁㥃汃䉎权硁䅁䅁权㍃䅁䅁权䙃允䅁权䥂䅂䅁允䅁䅁䅅䅁䙁䅁橸䉵坤坣䅊䍄䉁䅁䅁杂䅁䅁䅍䅄䅁䅁䅕䅁䅁䩧䠹啗䭅䑁䅅䅁䭁䱁䉯䅁䭁䍁䅫䅁䭁䕁䕧䅁䉁䅁䅁允䅁䅁䅯睇䅁䅁杷允䅁䅁䅙䅁䑁䅁䅷䅁䙁䅁䅁䥁晃ㅒ䉬权硁䅁䅁权㝃允䅁权婁䅁䅁权䥂䅂䅁允䅁䅁䅅䅁䭁䉁䅳䅁䵁䅉䅅䅁䝁䅁䅁睁䵁䅁䅁兂䅁䅁䅃の婤兑䅯免䅁䅁䅯睰䅁䅁䅯䅴䅁䅁䅯䅓䅑䅁䅅䅁䉁䅁䅁权扁䅁䅁䍄䉁䅁䅁杂䅁䅁䅍䅄䅁䅁䅕䅁䅁䭷䱑さ䭅䑁䅅䅁䭁䱁䉯䅁䭁䍁䅫䅁䭁䕁䕧䅁䉁䅁䅁允䅁䅁䅕䝥䄵猵⭇歬䵁䅉䅅䅁䝁䅁䅁睁䵁䅁䅁兂䅁䅁䅄䅰呴兑䅯免䅁䅁䅯睵䅅䅁䅯兇䅁䅁䅯䅓䅑䅁䅅䅁䉁䅁䅁兂求㍇灸歪坹䅑杷允䅁䅁䅙䅁䑁䅁䅷䅁䙁䅁䅁䕁呁䝩䉂权硁䅁䅁权湃䅁䅁权ぃ䅁䅁权䥂䅂䅁允䅁䅁䅅䅁䙁䡁さ⭤晆䠰䄱䍄䉁䅁䅁杂䅁䅁䅍䅄䅁䅁䅕䅁䅁䭷䱑さ䭅䑁䅅䅁䭁䱁䅣䅁䭁䥁䉕䅁䭁䕁䕧䅁䉁䅁䅁允䅁䅁䅕祶㡶し摸ね䵁䅉䅅䅁䝁䅁䅁睁䵁䅁䅁兂䅁䅁䅄䅰呴兑䅯免䅁䅁䅯典䅁䅁䅯睫䅅䅁䅯䅓䅑䅁䅅䅁䉁䅁䅁兂獁捗䅋浄啹䅑杷允䅁䅁䅙䅁䑁䅁䅷䅁䙁䅁䅁䵁歃ㅃ䉎权硁䅁䅁权䝄䅁䅁权啃允䅁权䥂䅂䅁允䅁䅁䅅䅁䙁偁穅䐫椲灅䅰䍄䉁䅁䅁杂䅁䅁䅍䅄䅁䅁䅕䅁䅁䩧ㅷ歕䭅䑁䅅䅁䭁䱁䉳䅁䭁䉁䅫䅁䭁䕁䕧䅁䉁䅁䅁允䅁䅁䅕瑇敄欫䑭䕂䵁䅉䅅䅁䝁䅁䅁睁䵁䅁䅁兂䅁䅁䅁䅷呰兑䅯免䅁䅁䅯杴䅁䅁䅯䅨䅅䅁䅯䅓䅑䅁䅅䅁䉁䅁䅁兂㉄漸浱䙦䜱䅑杷允䅁䅁䅙䅁䑁䅁䅷䅁䙁䅁䅁䕁㑁ㅶ䉊权硁䅁䅁权㙃允䅁权灁䅁䅁权䥂䅂䅁允䅁䅁䅅䅁䙁䝁㡹㥌瑹畲⽍䍄䉁䅁䅁杂䅁䅁䅍䅄䅁䅁䅕䅁䅁䵁䭁さ䭅䑁䅅䅁䭁䵁䅕䅁䭁䩁䉍䅁䭁䕁䕧䅁䉁䅁䅁允䅁䅁䅕汎啅晪偂歓䵁䅉䅅䅁䝁䅁䅁睁䵁䅁䅁兂䅁䅁䅁䅷呰兑䅯免䅁䅁䅯䅱䅁䅁䅯兴䅁䅁䅯䅓䅑䅁䅅䅁䉁䅁䅁兂㑂捧剹潆卆䅑杷允䅁䅁䅙䅁䑁䅁䅷䅁䙁䅁䅁䕁瑄ㄸ䉊权硁䅁䅁权䝄䅁䅁权啃允䅁权䥂䅂䅁允䅁䅁䅅䅁䭁䉁䅳䅁䵁䅉䅅䅁䝁䅁䅁睁䵁䅁䅁兂䅁䅁䅁其呰兑䅯免䅁䅁䅯䅱䅁䅁䅯兴䅁䅁䅯䅓䅑䅁䅅䅁䉁䅁䅁兂㍄稲圸䱑歆䅑杷允䅁䅁䅙䅁䑁䅁䅷䅁䙁䅁䅁䅁獃噥䉎权硁䅁䅁权潃䅁䅁权ㅃ䅁䅁权䥂䅂䅁允䅁䅁䅅䅁䙁䑁䵲塃瑚椴䅆䍄䉁䅁䅁杂䅁䅁䅍䅄䅁䅁䅕䅁䅁佁扤歕䭅䑁䅅䅁䭁䭁䅧䅁䭁䱁䅕䅁䭁䕁䕧䅁䉁䅁䅁允䅁䅁䅕浥㕔汥千啗䵁䅉䅅䅁䝁䅁䅁睁䵁䅁䅁兂䅁䅁䅁䡲呬兑䅯免䅁䅁䅯睴䅁䅁䅯全䅅䅁䅯䅓䅑䅁䅅䅁䉁䅁䅁兂獄刴潸ㅴ楉䅑杷允䅁䅁䅙䅁䑁䅁䅷䅁䙁䅁䅁䅁䉁ㅂ䉎权硁䅁䅁权㙃允䅁权灁䅁䅁权䥂䅂䅁允䅁䅁䅅䅁䙁䙁䭣䙵牤䥚䅒䍄䉁䅁䅁杂䅁䅁䅍䅄䅁䅁䅕䅁䅁䍁㡮歕䭅䑁䅅䅁䭁䵁䅕䅁䭁䩁䉍䅁䭁䕁䕧䅁䉁䅁䅁允䅁䅁䅕㍔䌳歶場歪䵁䅉䅅䅁䝁䅁䅁睁䵁䅁䅁兂䅁䅁䅁允呤兑䅯免䅁䅁䅯睰䅁䅁䅯䅴䅁䅁䅯䅓䅑䅁䅅䅁䉁䅁䅁兂祂湭眷⽈㕰䅑杷允䅁䅁䅙䅁䑁䅁䅷䅁䙁䅁䅁䅁䉁ㅂ䉎权硁䅁䅁权潃䅁䅁权ㅃ䅁䅁权䥂䅂䅁允䅁䅁䅅䅁䙁䅁卂畓㑴䥡䄱䍄䉁䅁䅁杂䅁䅁䅍䅄䅁䅁䅕䅁䅁偧剷さ䭅䑁䅅䅁䭁䵁䅙䅁䭁䩁䉑䅁䭁䕁䕧䅁䉁䅁䅁允䅁䅁䅯睇䅁䅁杷允䅁䅁䅙䅁䑁䅁䅷䅁䙁䅁䅁䥁灃な䈵权硁䅁䅁权㍃䅁䅁权䙃允䅁权䥂䅂䅁允䅁䅁䅅䅁䙁䙁䅓䔳欶敊䅒䍄䉁䅁䅁杂䅁䅁䅍䅄䅁䅁䅕䅁䅁䥧⽰䕕䭅䑁䅅䅁䭁䱁䅙䅁䭁䥁䉑䅁䭁䕁䕧䅁䉁䅁䅁允䅁䅁䅕她桬剅瑂歴䵁䅉䅅䅁䝁䅁䅁睁䵁䅁䅁兂䅁䅁䅃㑥匱兑䅯免䅁䅁䅯䅱䅁䅁䅯兴䅁䅁䅯䅓䅑䅁䅅䅁䉁䅁䅁兂䭄䜳杏桴测䅑杷允䅁䅁䅙䅁䑁䅁䅷䅁䙁䅁䅁䥁䭃ㅦ䉂权硁䅁䅁权䙄䅁䅁权呃允䅁权䥂䅂䅁允䅁䅁䅅䅁䙁䉁癒浣煄牏䅨䍄䉁䅁䅁杂䅁䅁䅍䅄䅁䅁䅕䅁䅁䥧⽰䕕䭅䑁䅅䅁䭁䵁䅙䅁䭁䩁䉑䅁䭁䕁䕧䅁䉁䅁䅁允䅁䅁䅕䝔䩭䵆灺歴䵁䅉䅅䅁䝁䅁䅁睁䵁䅁䅁兂䅁䅁䅃ㅬ印兑䅯免䅁䅁䅯杵䅅䅁䅯克䅁䅁䅯䅓䅑䅁䅅䅁䉁䅁䅁兂㡂歭汄䱧煊䅑杷允䅁䅁䅙䅁䑁䅁䅷䅁䙁䅁䅁䥁摁䙆䉎权硁䅁䅁权潃䅁䅁权ㅃ䅁䅁权䥂䅂䅁允䅁䅁䅅䅁䭁䉁䅳䅁䵁䅉䅅䅁䝁䅁䅁睁䵁䅁䅁兂䅁䅁䅃ㅬ印兑䅯免䅁䅁䅯杴䅁䅁䅯䅨䅅䅁䅯䅓䅑䅁䅅䅁䉁䅁䅁兂獁儸㔱睭牊䅑杷允䅁䅁䅙䅁䑁䅁䅷䅁䙁䅁䅁䅁㡂䙁䉎权硁䅁䅁权湃䅁䅁权ぃ䅁䅁权䥂䅂䅁允䅁䅁䅅䅁䙁䅁⼲⽁佁䑌䅂䍄䉁䅁䅁杂䅁䅁䅍䅄䅁䅁䅕䅁䅁䩧慤歕䭅䑁䅅䅁䭁䱁䅣䅁䭁䥁䉕䅁䭁䕁䕧䅁䉁䅁䅁允䅁䅁䅕潮牘桁塌止䵁䅉䅅䅁䝁䅁䅁睁䵁䅁䅁兂䅁䅁䅃ㅬ印兑䅯免䅁䅁䅯睰䅁䅁䅯䅴䅁䅁䅯䅓䅑䅁䅅䅁䉁䅁䅁兂瑂瘹潚噗睴䅑杷允䅁䅁䅙䅁䑁䅁䅷䅁䙁䅁䅁䵁啄噗䉊权硁䅁䅁权㉃䅁䅁权䕃允䅁权䥂䅂䅁允䅁䅁䅅䅁䙁䥁剨㙗㡢䝎䅂䍄䉁䅁䅁杂䅁䅁䅍䅄䅁䅁䅕䅁䅁乷婒歕䭅䑁䅅䅁䭁䱁䅣䅁䭁䥁䉕䅁䭁䕁䕧䅁䉁䅁䅁允䅁䅁䅕癆䩶牘䙒啘䵁䅉䅅䅁䝁䅁䅁睁䵁䅁䅁兂䅁䅁䅄䙦却兑䅯免䅁䅁䅯典䅁䅁䅯睫䅅䅁䅯䅓䅑䅁䅅䅁䉁䅁䅁兂噁畁䩬吵䭓䅑杷允䅁䅁䅙䅁䑁䅁䅷䅁䙁䅁䅁䵁啄噗䉊权硁䅁䅁权湃䅁䅁权ぃ䅁䅁权䥂䅂䅁允䅁䅁䅅䅁䙁䅁䵷硔湂㈰䅂䍄䉁䅁䅁杂䅁䅁䅍䅄䅁䅁䅕䅁䅁䱍呇正䭅䑁䅅䅁䭁䱁䅣䅁䭁䥁䉕䅁䭁䕁䕧䅁䉁䅁䅁允䅁䅁䅯睇䅁䅁杷允䅁䅁䅙䅁䑁䅁䅷䅁䙁䅁䅁䵁啄噗䉊权硁䅁䅁权潃䅁䅁权ㅃ䅁䅁权䥂䅂䅁允䅁䅁䅅䅁䙁䭁呡噇爴氵䄵䍄䉁䅁䅁杂䅁䅁䅍䅄䅁䅁䅕䅁䅁䥁䈴さ䭅䑁䅅䅁䭁䱁䅣䅁䭁䥁䉕䅁䭁䕁䕧䅁䉁䅁䅁允䅁䅁䅕削慁䭚䙡䕨䵁䅉䅅䅁䝁䅁䅁睁䵁䅁䅁兂䅁䅁䅁氫却兑䅯免䅁䅁䅯杵䅅䅁䅯克䅁䅁䅯䅓䅑䅁䅅䅁䉁䅁䅁兂潄眸㝳䙤坐睐杷允䅁䅁䅙䅁䑁䅁䅷䅁䙁䅁䅁䅁㙄ㅗ䉊权硁䅁䅁权㉃䅁䅁权䕃允䅁权䥂䅂䅁允䅁䅁䅅䅁䙁䍁啵げ㙘乶⽑䍄䉁䅁䅁杂䅁䅁䅍䅄䅁䅁䅕䅁䅁偁扰歕䭅䑁䅅䅁䭁䱁䅣䅁䭁䥁䉕䅁䭁䕁䕧䅁䉁䅁䅁允䅁䅁䅕书噕氳坩䐴䴸䅉䅅䅁䝁䅁䅁睁䵁䅁䅁兂䅁䅁䅃乤坎兑䅯免䅁䅁䅯杴䅁䅁䅯䅨䅅䅁䅯䅓䅑䅁䅅䅁䉁䅁䅁兂佄獱獔㕧瀲䅑杷允䅁䅁䅙䅁䑁䅁䅷䅁䙁䅁䅁䅁㙄ㅗ䉊权硁䅁䅁权湃䅁䅁权ぃ䅁䅁权䥂䅂䅁允䅁䅁䅅䅁䙁䝁乡湡⭲㥇⽙䍄䉁䅁䅁杂䅁䅁䅍䅄䅁䅁䅕䅁䅁䥁䈳歕䭅䑁䅅䅁䭁䱁䉳䅁䭁䉁䅫䅁䭁䕁䕧䅁䉁䅁䅁允䅁䅁䅕畯偓婏戵䕩䵁䅉䅅䅁䝁䅁䅁睁䵁䅁䅁兂䅁䅁䅁捪卆兑䅯免䅁䅁䅯杸䅁䅁䅯䅬䅅䅁䅯䅓䅑䅁䅅䅁䉁䅁䅁兂㉂婙何潖䨫䅑杷允䅁䅁䅙䅁䑁䅁䅷䅁䙁䅁䅁䅁ㅃ嘸䉊权硁䅁䅁权䙄䅁䅁权呃允䅁权䥂䅂䅁允䅁䅁䅅䅁䙁偁稴李㤹塗䅒䍄䉁䅁䅁杂䅁䅁䅍䅄䅁䅁䅕䅁䅁乧佅さ䭅䑁䅅䅁䭁䵁䅕䅁䭁䩁䉍䅁䭁䕁䕧䅁䉁䅁䅁允䅁䅁䅯睇䅁䅁杷允䅁䅁䅙䅁䑁䅁䅷䅁䙁䅁䅁䥁剄汄䉎权硁䅁䅁权㝃允䅁权婁䅁䅁权䥂䅂䅁允䅁䅁䅅䅁䭁䉁䅳䅁䵁䅉䅅䅁䝁䅁䅁睁䵁䅁䅁兂䅁䅁䅂甴橂兑䅯免䅁䅁䅯睰䅁䅁䅯䅴䅁䅁䅯䅓䅑䅁䅅䅁䉁䅁䅁兂䵃㥚ㅕ昱睮睐杷允䅁䅁䅙䅁䑁䅁䅷䅁䙁䅁䅁䕁䩁ㅋ䉂权硁䅁䅁权䝄䅁䅁权啃允䅁权䥂䅂䅁允䅁䅁䅅䅁䙁䙁晚癣呹䝍䅆䍄䉁䅁䅁杂䅁䅁䅍䅄䅁䅁䅕䅁䅁佑硘歕䭅䑁䅅䅁䭁䵁䅕䅁䭁䩁䉍䅁䭁䕁䕧䅁䉁䅁䅁允䅁䅁䅕䱶䠲戱な啪䵁䅉䅅䅁䝁䅁䅁睁䵁䅁䅁兂䅁䅁䅂䩣刵兑䅯免䅁䅁䅯杸䅁䅁䅯䅬䅅䅁䅯䅓䅑䅁䅅䅁䉁䅁䅁兂睁㑸䵰济煡䅑杷允䅁䅁䅙䅁䑁䅁䅷䅁䙁䅁䅁䕁呁䝩䉂权硁䅁䅁权㙃允䅁权灁䅁䅁权䥂䅂䅁允䅁䅁䅅䅁䙁䭁䨱䉹䕡䤯䅊䍄䉁䅁䅁杂䅁䅁䅍䅄䅁䅁䅕䅁䅁䝑湏歙䭅䑁䅅䅁䭁䱁䅣䅁䭁䥁䉕䅁䭁䕁䕧䅁䉁䅁䅁允䅁䅁䅕硹䉶⭋䑢䕒䵁䅉䅅䅁䝁䅁䅁睁䵁䅁䅁兂䅁䅁䅂㑅杨兑䅯免䅁䅁䅯典䅁䅁䅯睫䅅䅁䅯䅓䅑䅁䅅䅁䉁䅁䅁兂㑁佨琷䥡䍭䅑杷允䅁䅁䅙䅁䑁䅁䅷䅁䙁䅁䅁䕁䥁汗䉊权硁䅁䅁权㉃䅁䅁权䕃允䅁权䥂䅂䅁允䅁䅁䅅䅁䙁䙁浢獍匯卣䅎䍄䉁䅁䅁杂䅁䅁䅍䅄䅁䅁䅕䅁䅁䅑慨歕䭅䑁䅅䅁䭁䱁䅣䅁䭁䥁䉕䅁䭁䕁䕧䅁䉁䅁䅁允䅁䅁䅕䍃砸晐穚歔䵁䅉䅅䅁䝁䅁䅁睁䵁䅁䅁兂䅁䅁䅂䙃印兑䅯免䅁䅁䅯典䅁䅁䅯睫䅅䅁䅯䅓䅑䅁䅅䅁䉁䅁䅁兂䍄坋甲㥂硕䅑杷允䅁䅁䅙䅁䑁䅁䅷䅁䙁䅁䅁䕁䥁汗䉊权硁䅁䅁权潃䅁䅁权ㅃ䅁䅁权䥂䅂䅁允䅁䅁䅅䅁䙁䵁佉佭灁樴䅰䍄䉁䅁䅁杂䅁䅁䅍䅄䅁䅁䅕䅁䅁䵧㍦歕䭅䑁䅅䅁䭁䱁䉯䅁䭁䍁䅫䅁䭁䕁䕧䅁䉁䅁䅁允䅁䅁䅕圱慗歄㥃か䵁䅉䅅䅁䝁䅁䅁睁䵁䅁䅁兂䅁䅁䅃⽸卤兑䅯免䅁䅁䅯杴䅁䅁䅯䅨䅅䅁䅯䅓䅑䅁䅅䅁䉁䅁䅁兂浂䝫朶䕢湑䅑杷允䅁䅁䅙䅁䑁䅁䅷䅁䙁䅁䅁䥁䡄ㄹ䉊权硁䅁䅁权㍃䅁䅁权䙃允䅁权䥂䅂䅁允䅁䅁䅅䅁䙁䱁坷㙄㥗䕳䄱䍄䉁䅁䅁杂䅁䅁䅍䅄䅁䅁䅕䅁䅁䙧橘歔䭅䑁䅅䅁䭁䱁䅣䅁䭁䥁䉕䅁䭁䕁䕧䅁䉁䅁䅁允䅁䅁䅕㕃橺䙱眳〹䵁䅉䅅䅁䝁䅁䅁睁䵁䅁䅁兂䅁䅁䅂晅卖兑䅯免䅁䅁䅯䅱䅁䅁䅯兴䅁䅁䅯䅓䅑䅁䅅䅁䉁䅁䅁兂癃䉃䴵摏ㅪ睐杷允䅁䅁䅙䅁䑁䅁䅷䅁䙁䅁䅁䥁䡄ㄹ䉊权硁䅁䅁权潃䅁䅁权ㅃ䅁䅁权䥂䅂䅁允䅁䅁䅅䅁䙁䥁䤵潂歷ぎ䅒䍄䉁䅁䅁杂䅁䅁䅍䅄䅁䅁䅕䅁䅁佑杌す䭅䑁䅅䅁䭁䱁䉯䅁䭁䍁䅫䅁䭁䕁䕧䅁䉁䅁䅁允䅁䅁䅕楮䅷噦㕥含䴸䅉䅅䅁䝁䅁䅁睁䵁䅁䅁兂䅁䅁䅂甴橂兑䅯免䅁䅁䅯睵䅅䅁䅯兇䅁䅁䅯䅓䅑䅁䅅䅁䉁䅁䅁兂㉃刴㡎楧㕪睐杷允䅁䅁䅙䅁䑁䅁䅷䅁䙁䅁䅁䥁噂〴䈵权硁䅁䅁权㙃允䅁权灁䅁䅁权䥂䅂䅁允䅁䅁䅅䅁䙁佁打婁䕳做䅂䍄䉁䅁䅁杂䅁䅁䅍䅄䅁䅁䅕䅁䅁䙧橘歔䭅䑁䅅䅁䭁䭁䅧䅁䭁䱁䅕䅁䭁䕁䕧䅁䉁䅁䅁允䅁䅁䅕琹栶欫⭴䔹䵁䅉䅅䅁䝁䅁䅁睁䵁䅁䅁兂䅁䅁䅁䉄兂兑䅯免䅁䅁䅯睵䅅䅁䅯兇䅁䅁䅯䅓䅑䅁䅅䅁䉁䅁䅁兂い⽶慎䥐㕦䅑杷允䅁䅁䅙䅁䑁䅁䅷䅁䙁䅁䅁䅁䵁䙅䉂权硁䅁䅁权㍃䅁䅁权䙃允䅁权䥂䅂䅁允䅁䅁䅅䅁䙁䡁䬷牎娳昵䅊䍄䉁䅁䅁杂䅁䅁䅍䅄䅁䅁䅕䅁䅁䅁具䕕䭅䑁䅅䅁䭁䭁䅣䅁䭁䱁䅑䅁䭁䕁䕧䅁䉁䅁䅁允䅁䅁䅕䬹㕏㈱猲唶䵁䅉䅅䅁䝁䅁䅁睁䵁䅁䅁兂䅁䅁䅄砸告兑䅯免䅁䅁䅯睵䅅䅁䅯兇䅁䅁䅯䅓䅑䅁䅅䅁䉁䅁䅁兂睄䉰獖晧㍺睐杷允䅁䅁䅙䅁䑁䅁䅷䅁䙁䅁䅁䕁療䙄䉎权硁䅁䅁权䝄䅁䅁权啃允䅁权䥂䅂䅁允䅁䅁䅅䅁䙁偁䑖ぬ䅖䑒䅎䍄䉁䅁䅁杂䅁䅁䅍䅄䅁䅁䅕䅁䅁乑䑯さ䭅䑁䅅䅁䭁䱁䉯䅁䭁䍁䅫䅁䭁䕁䕧䅁䉁䅁䅁允䅁䅁䅯睇䅁䅁杷允䅁䅁䅙䅁䑁䅁䅷䅁䙁䅁䅁䕁慄ㅁ䉎权硁䅁䅁权㝃允䅁权婁䅁䅁权䥂䅂䅁允䅁䅁䅅䅁䭁䉁䅳䅁䵁䅉䅅䅁䝁䅁䅁睁䵁䅁䅁兂䅁䅁䅂朲呎兑䅯免䅁䅁䅯典䅁䅁䅯睫䅅䅁䅯䅓䅑䅁䅅䅁䉁䅁䅁权扁䅁䅁䍄䉁䅁䅁杂䅁䅁䅍䅄䅁䅁䅕䅁䅁乑䑯さ䭅䑁䅅䅁䭁䭁䅧䅁䭁䱁䅕䅁䭁䕁䕧䅁䉁䅁䅁允䅁䅁䅯睇䅁䅁杷允䅁䅁䅙䅁䑁䅁䅷䅁䙁䅁䅁䥁あ㄰䉚权硁䅁䅁权㍃䅁䅁权䙃允䅁权䥂䅂䅁允䅁䅁䅅䅁䙁偁㉚偦䉪㜫䅂䍄䉁䅁䅁杂䅁䅁䅍䅄䅁䅁䅕䅁䅁䅁䱉さ䭅䑁䅅䅁䭁䱁䅣䅁䭁䥁䉕䅁䭁䕁䕧䅁䉁䅁䅁允䅁䅁䅕䐴癡睚楂歪䵁䅉䅅䅁䝁䅁䅁睁䵁䅁䅁兂䅁䅁䅃乤坎兑䅯免䅁䅁䅯杸䅁䅁䅯䅬䅅䅁䅯䅓䅑䅁䅅䅁䉁䅁䅁兂獄硙卵汚祭䅑杷允䅁䅁䅙䅁䑁䅁䅷䅁䙁䅁䅁䥁汄ㅗ䉊权硁䅁䅁权㙃允䅁权灁䅁䅁权䥂䅂䅁允䅁䅁䅅䅁䙁偁慭洳癱ㅴ䅆䍄䉁䅁䅁杂䅁䅁䅍䅄䅁䅁䅕䅁䅁䥧䉔歕䭅䑁䅅䅁䭁䵁䅕䅁䭁䩁䉍䅁䭁䕁䕧䅁䉁䅁䅁允䅁䅁䅯睇䅁䅁杷允䅁䅁䅙䅁䑁䅁䅷䅁䙁䅁䅁䥁汄ㅗ䉊权硁䅁䅁权㝃允䅁权婁䅁䅁权䥂䅂䅁允䅁䅁䅅䅁䙁䩁歖慁䕇䙱䅂䍄䉁䅁䅁杂䅁䅁䅍䅄䅁䅁䅕䅁䅁佧扖歕䭅䑁䅅䅁䭁䱁䅙䅁䭁䥁䉑䅁䭁䕁䕧䅁䉁䅁䅁允䅁䅁䅕㉗䅆坱汱䕕䵁䅉䅅䅁䝁䅁䅁睁䵁䅁䅁兂䅁䅁䅃嘵却兑䅯免䅁䅁䅯睴䅁䅁䅯全䅅䅁䅯䅓䅑䅁䅅䅁䉁䅁䅁兂千睪匸䅬却䅑杷允䅁䅁䅙䅁䑁䅁䅷䅁䙁䅁䅁䥁汄ㅗ䉊权硁䅁䅁权䙄䅁䅁权呃允䅁权䥂䅂䅁允䅁䅁䅅䅁䙁䩁䕊橢氱汰䅊䍄䉁䅁䅁杂䅁䅁䅍䅄䅁䅁䅕䅁䅁䅑㥩歕䭅䑁䅅䅁䭁䵁䅕䅁䭁䩁䉍䅁䭁䕁䕧䅁䉁䅁䅁允䅁䅁䅕䉶乡㝊婅啃䵁䅉䅅䅁䝁䅁䅁睁䵁䅁䅁兂䅁䅁䅁獖坰兑䅯免䅁䅁䅯睵䅅䅁䅯兇䅁䅁䅯䅓䅑䅁䅅䅁䉁䅁䅁兂䍃䈹眫潚㉧䅑杷允䅁䅁䅙䅁䑁䅁䅷䅁䙁䅁䅁䅁桂汑䉒权硁䅁䅁权䙄䅁䅁权呃允䅁权䥂䅂䅁允䅁䅁䅅䅁䙁䕁坆灙浧䙧䅬䍄䉁䅁䅁杂䅁䅁䅍䅄䅁䅁䅕䅁䅁䙁䭢歖䭅䑁䅅䅁䭁䱁䅣䅁䭁䥁䉕䅁䭁䕁䕧䅁䉁䅁䅁允䅁䅁䅕橉䩐䉮摆ぇ䵁䅉䅅䅁䝁䅁䅁睁䵁䅁䅁兂䅁䅁䅁橹卖兑䅯免䅁䅁䅯杴䅁䅁䅯䅨䅅䅁䅯䅓䅑䅁䅅䅁䉁䅁䅁权扁䅁䅁䍄䉁䅁䅁杂䅁䅁䅍䅄䅁䅁䅕䅁䅁䵁ㅯ歕䭅䑁䅅䅁䭁䱁䅣䅁䭁䥁䉕䅁䭁䕁䕧䅁䉁䅁䅁允䅁䅁䅯睇䅁䅁杷允䅁䅁䅙䅁䑁䅁䅷䅁䙁䅁䅁䅁䭄噎䉊权硁䅁䅁权潃䅁䅁权ㅃ䅁䅁权䥂䅂䅁允䅁䅁䅅䅁䭁䉁䅳䅁䵁䅉䅅䅁䝁䅁䅁睁䵁䅁䅁兂䅁䅁䅁扊却兑䅯免䅁䅁䅯杵䅅䅁䅯克䅁䅁䅯䅓䅑䅁䅅䅁䉁䅁䅁兂䑄栱允㉌桊䅑杷允䅁䅁䅙䅁䑁䅁䅷䅁䙁䅁䅁䅁汁ㅵ䉊权硁䅁䅁权㝃允䅁权婁䅁䅁权䥂䅂䅁允䅁䅁䅅䅁䙁乁䥡橕䑎䝪䅂䍄䉁䅁䅁杂䅁䅁䅍䅄䅁䅁䅕䅁䅁䩁䘰さ䭅䑁䅅䅁䭁䵁䅙䅁䭁䩁䉑䅁䭁䕁䕧䅁䉁䅁䅁允䅁䅁䅕偧汔朹塈䕧䵁䅉䅅䅁䝁䅁䅁睁䵁䅁䅁兂䅁䅁䅁扊却兑䅯免䅁䅁䅯睴䅁䅁䅯全䅅䅁䅯䅓䅑䅁䅅䅁䉁䅁䅁兂汃么䵁扒桰䅑杷允䅁䅁䅙䅁䑁䅁䅷䅁䙁䅁䅁䅁汁ㅵ䉊权硁䅁䅁权䝄䅁䅁权啃允䅁权䥂䅂䅁允䅁䅁䅅䅁䙁佁儳獖発浩䅆䍄䉁䅁䅁杂䅁䅁䅍䅄䅁䅁䅕䅁䅁䍁㝗歕䭅䑁䅅䅁䭁䭁䅧䅁䭁䱁䅕䅁䭁䕁䕧䅁䉁䅁䅁允䅁䅁䅕〫佚䘷煤啙䵁䅉䅅䅁䝁䅁䅁睁䵁䅁䅁兂䅁䅁䅂䱃匱兑䅯免䅁䅁䅯䅱䅁䅁䅯兴䅁䅁䅯䅓䅑䅁䅅䅁䉁䅁䅁兂晁佦䌲元婉䅑杷允䅁䅁䅙䅁䑁䅁䅷䅁䙁䅁䅁䕁瑄ㄸ䉊权硁䅁䅁权湃䅁䅁权ぃ䅁䅁权䥂䅂䅁允䅁䅁䅅䅁䭁䉁䅳䅁䵁䅉䅅䅁䝁䅁䅁睁䵁䅁䅁兂䅁䅁䅃杸扒兑䅯免䅁䅁䅯睴䅁䅁䅯全䅅䅁䅯䅓䅑䅁䅅䅁䉁䅁䅁兂牄婪穰眫あ䅑杷允䅁䅁䅙䅁䑁䅁䅷䅁䙁䅁䅁䵁偄䙹䉎权硁䅁䅁权㙃允䅁权灁䅁䅁权䥂䅂䅁允䅁䅁䅅䅁䭁䉁䅳䅁䵁䅉䅅䅁䝁䅁䅁睁䵁䅁䅁兂䅁䅁䅄㡺周兑䅯免䅁䅁䅯杸䅁䅁䅯䅬䅅䅁䅯䅓䅑䅁䅅䅁䉁䅁䅁兂晁敒㐵ㅉ佹䅑杷允䅁䅁䅙䅁䑁䅁䅷䅁䙁䅁䅁䥁煃汅䉎权硁䅁䅁权㍃䅁䅁权䙃允䅁权䥂䅂䅁允䅁䅁䅅䅁䭁䉁䅳䅁䵁䅉䅅䅁䝁䅁䅁睁䵁䅁䅁兂䅁䅁䅄㡺周兑䅯免䅁䅁䅯睰䅁䅁䅯䅴䅁䅁䅯䅓䅑䅁䅅䅁䉁䅁䅁权扁䅁䅁䍄䉁䅁䅁杂䅁䅁䅍䅄䅁䅁䅕䅁䅁䵷䤯さ䭅䑁䅅䅁䭁䭁䅧䅁䭁䱁䅕䅁䭁䕁䕧䅁䉁䅁䅁允䅁䅁䅯睇䅁䅁杷允䅁䅁䅙䅁䑁䅁䅷䅁䙁䅁䅁䥁婂〷䈹权硁䅁䅁权㉃䅁䅁权䕃允䅁权䥂䅂䅁允䅁䅁䅅䅁䙁䉁啇湓䕓夷䅊䍄䉁䅁䅁杂䅁䅁䅍䅄䅁䅁䅕䅁䅁䙧癮ご䭅䑁䅅䅁䭁䱁䅣䅁䭁䥁䉕䅁䭁䕁䕧䅁䉁䅁䅁允䅁䅁䅕〰丷㕖䩓啪䵁䅉䅅䅁䝁䅁䅁睁䵁䅁䅁兂䅁䅁䅃敗倹兑䅯免䅁䅁䅯典䅁䅁䅯睫䅅䅁䅯䅓䅑䅁䅅䅁䉁䅁䅁兂扄癊䨷克䝓䅑杷允䅁䅁䅙䅁䑁䅁䅷䅁䙁䅁䅁䥁㙃歳䈹权硁䅁䅁权䝄䅁䅁权啃允䅁权䥂䅂䅁允䅁䅁䅅䅁䙁䥁䝍䅶噣扗䅂䍄䉁䅁䅁杂䅁䅁䅍䅄䅁䅁䅕䅁䅁䙧癮ご䭅䑁䅅䅁䭁䵁䅙䅁䭁䩁䉑䅁䭁䕁䕧䅁䉁䅁䅁允䅁䅁䅕硴兇塧䑓啪䵁䅉䅅䅁䝁䅁䅁睁䵁䅁䅁兂䅁䅁䅁朴呆兑䅯免䅁䅁䅯睵䅅䅁䅯兇䅁䅁䅯䅓䅑䅁䅅䅁䉁䅁䅁权扁䅁䅁䍄䉁䅁䅁杂䅁䅁䅍䅄䅁䅁䅕䅁䅁䙧癮ご䭅䑁䅅䅁䭁䭁䅣䅁䭁䱁䅑䅁䭁䕁䕧䅁䉁䅁䅁允䅁䅁䅕敵䄴穧书で䵁䅉䅅䅁䝁䅁䅁睁䵁䅁䅁兂䅁䅁䅁䬴卆兑䅯免䅁䅁䅯䅱䅁䅁䅯兴䅁䅁䅯䅓䅑䅁䅅䅁䉁䅁䅁兂捄戱䨯⭘汑䅑杷允䅁䅁䅙䅁䑁䅁䅷䅁䙁䅁䅁䥁婂〷䈹权硁䅁䅁权潃䅁䅁权ㅃ䅁䅁权䥂䅂䅁允䅁䅁䅅䅁䙁佁摶䭕搶奴䅬䍄䉁䅁䅁杂䅁䅁䅍䅄䅁䅁䅕䅁䅁䅁祈歕䭅䑁䅅䅁䭁䵁䅙䅁䭁䩁䉑䅁䭁䕁䕧䅁䉁䅁䅁允䅁䅁䅕䱔睐杚䕗啖䵁䅉䅅䅁䝁䅁䅁睁䵁䅁䅁兂䅁䅁䅃桱告兑䅯免䅁䅁䅯杵䅅䅁䅯克䅁䅁䅯䅓䅑䅁䅅䅁䉁䅁䅁权扁䅁䅁䍄䉁䅁䅁杂䅁䅁䅍䅄䅁䅁䅕䅁䅁䵁ㅪ歕䭅䑁䅅䅁䭁䱁䉳䅁䭁䉁䅫䅁䭁䕁䕧䅁䉁䅁䅁允䅁䅁䅕穏䡇户䕎啖䵁䅉䅅䅁䝁䅁䅁睁䵁䅁䅁兂䅁䅁䅃灅剖兑䅯免䅁䅁䅯杵䅅䅁䅯克䅁䅁䅯䅓䅑䅁䅅䅁䉁䅁䅁兂煂癐漱扉㉎䅑杷允䅁䅁䅙䅁䑁䅁䅷䅁䙁䅁䅁䅁䥄嘹䉊权硁䅁䅁权㉃䅁䅁权䕃允䅁权䥂䅂䅁允䅁䅁䅅䅁䙁偁䄰数䝨汶䅚䍄䉁䅁䅁杂䅁䅁䅍䅄䅁䅁䅕䅁䅁䩑䅍さ䭅䑁䅅䅁䭁䵁䅕䅁䭁䩁䉍䅁䭁䕁䕧䅁䉁䅁䅁允䅁䅁䅕䅥婴歭䭡䕗䵁䅉䅅䅁䝁䅁䅁睁䵁䅁䅁兂䅁䅁䅁偹卖兑䅯免䅁䅁䅯睴䅁䅁䅯全䅅䅁䅯䅓䅑䅁䅅䅁䉁䅁䅁兂汃噄剓坊夵䅑杷允䅁䅁䅙䅁䑁䅁䅷䅁䙁䅁䅁䥁⽁汃䉎权硁䅁䅁权㙃允䅁权灁䅁䅁权䥂䅂䅁允䅁䅁䅅䅁䙁䙁慥塮䵷⽡⽫䍄䉁䅁䅁杂䅁䅁䅍䅄䅁䅁䅕䅁䅁䵁ㅪ歕䭅䑁䅅䅁䭁䵁䅕䅁䭁䩁䉍䅁䭁䕁䕧䅁䉁䅁䅁允䅁䅁䅕塢䕺确偫ざ䵁䅉䅅䅁䝁䅁䅁睁䵁䅁䅁兂䅁䅁㑃歐婏兑䅯免䅁䅁䅯睵䅅䅁䅯兇䅁䅁䅯䅓䅑䅁䅅䅁䉁䅁䅁权扁䅁䅁䍄䉁䅁䅁杂䅁䅁䅍䅄䅁䅁䅕䅁䅁䵁ㅪ歕䭅䑁䅅䅁䭁䵁䅙䅁䭁䩁䉑䅁䭁䕁䕧䅁䉁䅁䅁允䅁䅁䅕乆䱖獂䵣歗䵁䅉䅅䅁䝁䅁䅁睁䵁䅁䅁兂䅁䅁䅁偹卖兑䅯免䅁䅁䅯睰䅁䅁䅯䅴䅁䅁䅯䅓䅑䅁䅅䅁䉁䅁䅁兂あ䥆偲䑃婬䅑杷允䅁䅁䅙䅁䑁䅁䅷䅁䙁䅁䅁䅁䥄嘹䉊权硁䅁䅁权潃䅁䅁权ㅃ䅁䅁权䥂䅂䅁允䅁䅁䅅䅁䙁䕁䠷䭤煴汊䄱䍄䉁䅁䅁杂䅁䅁䅍䅄䅁䅁䅕䅁䅁乁婸歕䭅䑁䅅䅁䭁䱁䉯䅁䭁䍁䅫䅁䭁䕁䕧䅁䉁䅁䅁允䅁䅁䅕䍔捂却瑁䕲䵁䅉䅅䅁䝁䅁䅁睁䵁䅁䅁兂䅁䅁䅁䘳卬兑䅯免䅁䅁䅯睵䅅䅁䅯兇䅁䅁䅯䅓䅑䅁䅅䅁䉁䅁䅁兂䉄〵婋慡坏䅑杷允䅁䅁䅙䅁䑁䅁䅷䅁䙁䅁䅁䵁䍃ㅗ䉊权硁䅁䅁权㝃允䅁权婁䅁䅁权䥂䅂䅁允䅁䅁䅅䅁䙁䥁坁㑪䭥汓䄹䍄䉁䅁䅁杂䅁䅁䅍䅄䅁䅁䅕䅁䅁乁婸歕䭅䑁䅅䅁䭁䱁䅣䅁䭁䥁䉕䅁䭁䕁䕧䅁䉁䅁䅁允䅁䅁䅕焹桔㙶挳啰䵁䅉䅅䅁䝁䅁䅁睁䵁䅁䅁兂䅁䅁䅁䘳卬兑䅯免䅁䅁䅯典䅁䅁䅯睫䅅䅁䅯䅓䅑䅁䅅䅁䉁䅁䅁兂坁浙㉅婌睥䅑杷允䅁䅁䅙䅁䑁䅁䅷䅁䙁䅁䅁䕁煂䙷䉊权硁䅁䅁权㍃䅁䅁权䙃允䅁权䥂䅂䅁允䅁䅁䅅䅁䙁乁䠫煤煂歵䅚䍄䉁䅁䅁杂䅁䅁䅍䅄䅁䅁䅕䅁䅁䝑䅲歕䭅䑁䅅䅁䭁䭁䅧䅁䭁䱁䅕䅁䭁䕁䕧䅁䉁䅁䅁允䅁䅁䅕䥲眳㉓吶䕒䵁䅉䅅䅁䝁䅁䅁睁䵁䅁䅁兂䅁䅁䅃煘偂兑䅯免䅁䅁䅯杴䅁䅁䅯䅨䅅䅁䅯䅓䅑䅁䅅䅁䉁䅁䅁兂兄㉘㑵乄䝖䅑杷允䅁䅁䅙䅁䑁䅁䅷䅁䙁䅁䅁䥁敂䕯䈹权硁䅁䅁权㍃䅁䅁权䙃允䅁权䥂䅂䅁允䅁䅁䅅䅁䙁佁睹䩱⭃ㅸ䄹䍄䉁䅁䅁杂䅁䅁䅍䅄䅁䅁䅕䅁䅁䑑⽩歕䭅䑁䅅䅁䭁䭁䅧䅁䭁䱁䅕䅁䭁䕁䕧䅁䉁䅁䅁允䅁䅁䅕捧祖䈲昹启䴸䅉䅅䅁䝁䅁䅁睁䵁䅁䅁兂䅁䅁䅃煘偂兑䅯免䅁䅁䅯䅱䅁䅁䅯兴䅁䅁䅯䅓䅑䅁䅅䅁䉁䅁䅁兂啄汄氶䱘婤䅑杷允䅁䅁䅙䅁䑁䅁䅷䅁䙁䅁䅁䥁穄ㅗ䉊权硁䅁䅁权㉃䅁䅁权䕃允䅁权䥂䅂䅁允䅁䅁䅅䅁䙁䥁䩖㙶䨰㈲䅂䍄䉁䅁䅁杂䅁䅁䅍䅄䅁䅁䅕䅁䅁䝑湏歙䭅䑁䅅䅁䭁䭁䅣䅁䭁䱁䅑䅁䭁䕁䕧䅁䉁䅁䅁允䅁䅁䅕㕭䥮䭍㡁䕏䵁䅉䅅䅁䝁䅁䅁睁䵁䅁䅁兂䅁䅁䅃ㄸ却兑䅯免䅁䅁䅯杸䅁䅁䅯䅬䅅䅁䅯䅓䅑䅁䅅䅁䉁䅁䅁兂瑂洴摬愰杨䅑杷允䅁䅁䅙䅁䑁䅁䅷䅁䙁䅁䅁䵁桃噄䉎权硁䅁䅁权㉃䅁䅁权䕃允䅁权䥂䅂䅁允䅁䅁䅅䅁䙁乁㝉〲㝈ぐ䅚䍄䉁䅁䅁杂䅁䅁䅍䅄䅁䅁䅕䅁䅁䭷久さ䭅䑁䅅䅁䭁䵁䅕䅁䭁䩁䉍䅁䭁䕁䕧䅁䉁䅁䅁允䅁䅁䅕湫䔹㉂甸啓䵁䅉䅅䅁䝁䅁䅁睁䵁䅁䅁兂䅁䅁䅂睫呂兑䅯免䅁䅁䅯睰䅁䅁䅯䅴䅁䅁䅯䅓䅑䅁䅅䅁䉁䅁䅁兂剁㝯䑧奉塨䅑杷允䅁䅁䅙䅁䑁䅁䅷䅁䙁䅁䅁䕁呃䙁䉎权硁䅁䅁权潃䅁䅁权ㅃ䅁䅁权䥂䅂䅁允䅁䅁䅅䅁䙁䍁⼹䈸刱䙊䅨䍄䉁䅁䅁杂䅁䅁䅍䅄䅁䅁䅕䅁䅁䑑瘰步䭅䑁䅅䅁䭁䭁䅣䅁䭁䱁䅑䅁䭁䕁䕧䅁䉁䅁䅁允䅁䅁䅯睇䅁䅁杷允䅁䅁䅙䅁䑁䅁䅷䅁䙁䅁䅁䅁楁䔹䈹权硁䅁䅁权䙄䅁䅁权呃允䅁权䥂䅂䅁允䅁䅁䅅䅁䙁䑁㝷硕潦䭐䄹䍄䉁䅁䅁杂䅁䅁䅍䅄䅁䅁䅕䅁䅁佑稳歕䭅䑁䅅䅁䭁䱁䅣䅁䭁䥁䉕䅁䭁䕁䕧䅁䉁䅁䅁允䅁䅁䅯睇䅁䅁杷允䅁䅁䅙䅁䑁䅁䅷䅁䙁䅁䅁䭁契㕋䉨权硁䅁䅁权㙃允䅁权灁䅁䅁权䥂䅂䅁允䅁䅁䅅䅁䭁䉁䅳䅁䵁䅉䅅䅁䝁䅁䅁睁䵁䅁䅁兂䅁䅁歃䍇奵兑䅯免䅁䅁䅯睵䅅䅁䅯兇䅁䅁䅯䅓䅑䅁䅅䅁䉁䅁䅁权扁䅁䅁䍄䉁䅁䅁杂䅁䅁䅍䅄䅁䅁䅕䅁䅁䉰牧䕭䭅䑁䅅䅁䭁䱁䅙䅁䭁䥁䉑䅁䭁䕁䕧䅁䉁䅁䅁允䅁䅁䅯睇䅁䅁杷允䅁䅁䅙䅁䑁䅁䅷䅁䙁䅁䅁䵁㥄䘯䉊权硁䅁䅁权潃䅁䅁权ㅃ䅁䅁权䥂䅂䅁允䅁䅁䅅䅁䙁䅁佪㕭男党䅨䍄䉁䅁䅁杂䅁䅁䅍䅄䅁䅁䅕䅁䅁䉰牧䕭䭅䑁䅅䅁䭁䱁䅣䅁䭁䥁䉕䅁䭁䕁䕧䅁䉁䅁䅁允䅁䅁䅯睇䅁䅁杷允䅁䅁䅙䅁䑁䅁䅷䅁䙁䅁䅁䭁契㕋䉨权硁䅁䅁权湃䅁䅁权ぃ䅁䅁权䥂䅂䅁允䅁䅁䅅䅁䭁䉁䅳䅁䵁䅉䅅䅁䝁䅁䅁睁䵁䅁䅁兂䅁䅁歃䍇奵兑䅯免䅁䅁䅯䅱䅁䅁䅯兴䅁䅁䅯䅓䅑䅁䅅䅁䉁䅁䅁权扁䅁䅁䍄䉁䅁䅁杂䅁䅁䅍䅄䅁䅁䅕䅁䅁乁穮歕䭅䑁䅅䅁䭁䱁䉯䅁䭁䍁䅫䅁䭁䕁䕧䅁䉁䅁䅁允䅁䅁䅕睊杕㉱橑啙䵁䅉䅅䅁䝁䅁䅁睁䵁䅁䅁兂䅁䅁䅁昲华兑䅯免䅁䅁䅯典䅁䅁䅯睫䅅䅁䅯䅓䅑䅁䅅䅁䉁䅁䅁兂䡃東⽥䉔捂䅑杷允䅁䅁䅙䅁䑁䅁䅷䅁䙁䅁䅁䅁婄ㄸ䉊权硁䅁䅁权湃䅁䅁权ぃ䅁䅁权䥂䅂䅁允䅁䅁䅅䅁䙁䅁㐳㐰㍴汩䅴䍄䉁䅁䅁杂䅁䅁䅍䅄䅁䅁䅕䅁䅁乷确歕䭅䑁䅅䅁䭁䱁䉯䅁䭁䍁䅫䅁䭁䕁䕧䅁䉁䅁䅁允䅁䅁䅯睇䅁䅁杷允䅁䅁䅙䅁䑁䅁䅷䅁䙁䅁䅁䵁婄嘸䉊权硁䅁䅁权㉃䅁䅁权䕃允䅁权䥂䅂䅁允䅁䅁䅅䅁䭁䉁䅳䅁䵁䅉䅅䅁䝁䅁䅁睁䵁䅁䅁兂䅁䅁元㡢㑖兑䅯免䅁䅁䅯杵䅅䅁䅯克䅁䅁䅯䅓䅑䅁䅅䅁䉁䅁䅁权扁䅁䅁䍄䉁䅁䅁杂䅁䅁䅍䅄䅁䅁䅕䅁䅁乷确歕䭅䑁䅅䅁䭁䱁䅣䅁䭁䥁䉕䅁䭁䕁䕧䅁䉁䅁䅁允䅁䅁䅯睇䅁䅁杷允䅁䅁䅙䅁䑁䅁䅷䅁䙁䅁䅁䵁婄嘸䉊权硁䅁䅁权䙄䅁䅁权呃允䅁权䥂䅂䅁允䅁䅁䅅䅁䭁䉁䅳䅁䵁䅉䅅䅁䝁䅁䅁睁䵁䅁䅁兂䅁䅁䅂杲呚兑䅯免䅁䅁䅯杵䅅䅁䅯克䅁䅁䅯䅓䅑䅁䅅䅁䉁䅁䅁兂㕁愸䭷婬䝶䅑杷允䅁䅁䅙䅁䑁䅁䅷䅁䙁䅁䅁䕁畃求䉎权硁䅁䅁权㉃䅁䅁权䕃允䅁权䥂䅂䅁允䅁䅁䅅䅁䙁乁䍮䡊㑚牎䄹䍄䉁䅁䅁杂䅁䅁䅍䅄䅁䅁䅕䅁䅁䑧位さ䭅䑁䅅䅁䭁䱁䉳䅁䭁䉁䅫䅁䭁䕁䕧䅁䉁䅁䅁允䅁䅁䅕奒婙慴癹さ䵁䅉䅅䅁䝁䅁䅁睁䵁䅁䅁兂䅁䅁杁浅㙆兑䅯免䅁䅁䅯杵䅅䅁䅯克䅁䅁䅯䅓䅑䅁䅅䅁䉁䅁䅁权扁䅁䅁䍄䉁䅁䅁杂䅁䅁䅍䅄䅁䅁䅕䅁䅁乷䱯さ䭅䑁䅅䅁䭁䱁䅙䅁䭁䥁䉑䅁䭁䕁䕧䅁䉁䅁䅁允䅁䅁䅕兇⽗昲獶歧䵁䅉䅅䅁䝁䅁䅁睁䵁䅁䅁兂䅁䅁䅄朲呴兑䅯免䅁䅁䅯睴䅁䅁䅯全䅅䅁䅯䅓䅑䅁䅅䅁䉁䅁䅁兂佂䤵汨䩍䝓䅑杷允䅁䅁䅙䅁䑁䅁䅷䅁䙁䅁䅁䵁慄ㅃ䉎权硁䅁䅁权䙄䅁䅁权呃允䅁权䥂䅂䅁允䅁䅁䅅䅁䙁䝁婆䩵㙹潮䅒䍄䉁䅁䅁杂䅁䅁䅍䅄䅁䅁䅕䅁䅁䉷佧さ䭅䑁䅅䅁䭁䱁䅣䅁䭁䥁䉕䅁䭁䕁䕧䅁䉁䅁䅁允䅁䅁䅕煩場じ䅷䕕䵁䅉䅅䅁䝁䅁䅁睁䵁䅁䅁兂䅁䅁䅂扊却兑䅯免䅁䅁䅯杴䅁䅁䅯䅨䅅䅁䅯䅓䅑䅁䅅䅁䉁䅁䅁兂敂䉢䔲元兖䅑杷允䅁䅁䅙䅁䑁䅁䅷䅁䙁䅁䅁䕁奄汃䉎权硁䅁䅁权潃䅁䅁权ㅃ䅁䅁权䥂䅂䅁允䅁䅁䅅䅁䙁䵁村㥍䕆㕬䄹䍄䉁䅁䅁杂䅁䅁䅍䅄䅁䅁䅕䅁䅁䉷佧さ䭅䑁䅅䅁䭁䵁䅕䅁䭁䩁䉍䅁䭁䕁䕧䅁䉁䅁䅁允䅁䅁䅕摭䝤硄乥歔䵁䅉䅅䅁䝁䅁䅁睁䵁䅁䅁兂䅁䅁䅄䅇吵兑䅯免䅁䅁䅯杸䅁䅁䅯䅬䅅䅁䅯䅓䅑䅁䅅䅁䉁䅁䅁兂流托畷桔乊䅑杷允䅁䅁䅙䅁䑁䅁䅷䅁䙁䅁䅁䵁奁汄䉎权硁䅁䅁权湃䅁䅁权ぃ䅁䅁权䥂䅂䅁允䅁䅁䅅䅁䙁䝁㝣楋ざ䘱䅆䍄䉁䅁䅁杂䅁䅁䅍䅄䅁䅁䅕䅁䅁䉷佧さ䭅䑁䅅䅁䭁䭁䅧䅁䭁䱁䅕䅁䭁䕁䕧䅁䉁䅁䅁允䅁䅁䅕㙣唱乬癑啔䵁䅉䅅䅁䝁䅁䅁睁䵁䅁䅁兂䅁䅁䅃奱伹兑䅯免䅁䅁䅯睵䅅䅁䅯兇䅁䅁䅯䅓䅑䅁䅅䅁䉁䅁䅁兂浃瘱汗㕬橈䅑杷允䅁䅁䅙䅁䑁䅁䅷䅁䙁䅁䅁䥁灃な䈵权硁䅁䅁权䝄䅁䅁权啃允䅁权䥂䅂䅁允䅁䅁䅅䅁䙁䥁扮畏歬⭏䅎䍄䉁䅁䅁杂䅁䅁䅍䅄䅁䅁䅕䅁䅁䩑䅍さ䭅䑁䅅䅁䭁䱁䉳䅁䭁䉁䅫䅁䭁䕁䕧䅁䉁䅁䅁允䅁䅁䅕爵䅪牗䡦ざ䵁䅉䅅䅁䝁䅁䅁睁䵁䅁䅁兂䅁䅁䅂睫呂兑䅯免䅁䅁䅯杸䅁䅁䅯䅬䅅䅁䅯䅓䅑䅁䅅䅁䉁䅁䅁兂杂敔橉䙣奎䅑杷允䅁䅁䅙䅁䑁䅁䅷䅁䙁䅁䅁䵁噁䙆䉎权硁䅁䅁权湃䅁䅁权ぃ䅁䅁权䥂䅂䅁允䅁䅁䅅䅁䙁乁串䍐㉂栫䅴䍄䉁䅁䅁杂䅁䅁䅍䅄䅁䅁䅕䅁䅁䵁ㅑ歕䭅䑁䅅䅁䭁䱁䅙䅁䭁䥁䉑䅁䭁䕁䕧䅁䉁䅁䅁允䅁䅁䅕䌶晐㙤㥃啚䵁䅉䅅䅁䝁䅁䅁睁䵁䅁䅁兂䅁䅁䅁兦呂兑䅯免䅁䅁䅯睵䅅䅁䅯兇䅁䅁䅯䅓䅑䅁䅅䅁䉁䅁䅁兂ぃ灭氲䥔慷䅑杷允䅁䅁䅙䅁䑁䅁䅷䅁䙁䅁䅁䅁䕄噎䉊权硁䅁䅁权䙄䅁䅁权呃允䅁权䥂䅂䅁允䅁䅁䅅䅁䙁䩁す䨷歺䝍䅚䍄䉁䅁䅁杂䅁䅁䅍䅄䅁䅁䅕䅁䅁䍑䵣さ䭅䑁䅅䅁䭁䱁䅙䅁䭁䥁䉑䅁䭁䕁䕧䅁䉁䅁䅁允䅁䅁䅕晘嘷浩楔䕕䵁䅉䅅䅁䝁䅁䅁睁䵁䅁䅁兂䅁䅁䅁癶半兑䅯免䅁䅁䅯杵䅅䅁䅯克䅁䅁䅯䅓䅑䅁䅅䅁䉁䅁䅁兂桃㉙晈浮ㅳ䅑杷允䅁䅁䅙䅁䑁䅁䅷䅁䙁䅁䅁䅁⭃永䉊权硁䅁䅁权㍃䅁䅁权䙃允䅁权䥂䅂䅁允䅁䅁䅅䅁䙁䩁こ㡔偫䑮䅨䍄䉁䅁䅁杂䅁䅁䅍䅄䅁䅁䅕䅁䅁佑祢歕䭅䑁䅅䅁䭁䱁䉯䅁䭁䍁䅫䅁䭁䕁䕧䅁䉁䅁䅁允䅁䅁䅕汨䬴㑙睅啖䵁䅉䅅䅁䝁䅁䅁睁䵁䅁䅁兂䅁䅁䅁癶半兑䅯免䅁䅁䅯典䅁䅁䅯睫䅅䅁䅯䅓䅑䅁䅅䅁䉁䅁䅁兂䍄ㄹ䉢杍㑙䅑杷允䅁䅁䅙䅁䑁䅁䅷䅁䙁䅁䅁䥁卄ㅅ䉎权硁䅁䅁权㙃允䅁权灁䅁䅁权䥂䅂䅁允䅁䅁䅅䅁䙁䕁⼸歳䱶䩖䄹䍄䉁䅁䅁杂䅁䅁䅍䅄䅁䅁䅕䅁䅁䉁祒䕕䭅䑁䅅䅁䭁䭁䅧䅁䭁䱁䅕䅁䭁䕁䕧䅁䉁䅁䅁允䅁䅁䅕爵灮⭏剺䕥䵁䅉䅅䅁䝁䅁䅁睁䵁䅁䅁兂䅁䅁䅄樯剰兑䅯免䅁䅁䅯睵䅅䅁䅯兇䅁䅁䅯䅓䅑䅁䅅䅁䉁䅁䅁权扁䅁䅁䍄䉁䅁䅁杂䅁䅁䅍䅄䅁䅁䅕䅁䅁䱁乫さ䭅䑁䅅䅁䭁䱁䉳䅁䭁䉁䅫䅁䭁䕁䕧䅁䉁䅁䅁允䅁䅁䅕啓䉎睬㍃啗䵁䅉䅅䅁䝁䅁䅁睁䵁䅁䅁兂䅁䅁䅃栰呎兑䅯免䅁䅁䅯睵䅅䅁䅯兇䅁䅁䅯䅓䅑䅁䅅䅁䉁䅁䅁兂穄⽴䡡兑歩䅑杷允䅁䅁䅙䅁䑁䅁䅷䅁䙁䅁䅁䕁㥁㍌䉰权硁䅁䅁权㉃䅁䅁权䕃允䅁权䥂䅂䅁允䅁䅁䅅䅁䭁䉁䅳䅁䵁䅉䅅䅁䝁䅁䅁睁䵁䅁䅁兂䅁䅁䅂卐㘹兑䅯免䅁䅁䅯睴䅁䅁䅯全䅅䅁䅯䅓䅑䅁䅅䅁䉁䅁䅁兂㙁塵䍍甶橩䅑杷允䅁䅁䅙䅁䑁䅁䅷䅁䙁䅁䅁䕁㥁㍌䉰权硁䅁䅁权䝄䅁䅁权啃允䅁权䥂䅂䅁允䅁䅁䅅䅁䙁䡁䍍獯獅煯䅎䍄䉁䅁䅁杂䅁䅁䅍䅄䅁䅁䅕䅁䅁乧呉さ䭅䑁䅅䅁䭁䭁䅧䅁䭁䱁䅕䅁䭁䕁䕧䅁䉁䅁䅁允䅁䅁䅕呍坧硴㍹䕯䵁䅉䅅䅁䝁䅁䅁睁䵁䅁䅁兂䅁䅁䅁癢偆兑䅯免䅁䅁䅯杵䅅䅁䅯克䅁䅁䅯䅓䅑䅁䅅䅁䉁䅁䅁兂䝂浇樫㔴全䅑杷允䅁䅁䅙䅁䑁䅁䅷䅁䙁䅁䅁䅁䉁ㅄ䉎权硁䅁䅁权䙄䅁䅁权呃允䅁权䥂䅂䅁允䅁䅁䅅䅁䙁䭁戸㝨桄稫䅤䍄䉁䅁䅁杂䅁䅁䅍䅄䅁䅁䅕䅁䅁䝁砷ご䭅䑁䅅䅁䭁䵁䅙䅁䭁䩁䉑䅁䭁䕁䕧䅁䉁䅁䅁允䅁䅁䅕䉫汬ㅔ剺歘䵁䅉䅅䅁䝁䅁䅁睁䵁䅁䅁兂䅁䅁䅁癢偆兑䅯免䅁䅁䅯睰䅁䅁䅯䅴䅁䅁䅯䅓䅑䅁䅅䅁䉁䅁䅁兂楄ㅰ瑮礶穁䅑杷允䅁䅁䅙䅁䑁䅁䅷䅁䙁䅁䅁䕁祁ㅚ䈱权硁䅁䅁权㝃允䅁权婁䅁䅁权䥂䅂䅁允䅁䅁䅅䅁䙁䕁䡥䉱昵湕䅎䍄䉁䅁䅁杂䅁䅁䅍䅄䅁䅁䅕䅁䅁䑑湊啘䭅䑁䅅䅁䭁䵁䅕䅁䭁䩁䉍䅁䭁䕁䕧䅁䉁䅁䅁允䅁䅁䅕⽬兩癑兡止䵁䅉䅅䅁䝁䅁䅁睁䵁䅁䅁兂䅁䅁䅂浍摤兑䅯免䅁䅁䅯杸䅁䅁䅯䅬䅅䅁䅯䅓䅑䅁䅅䅁䉁䅁䅁兂歄儫浹游ㅆ䅑杷允䅁䅁䅙䅁䑁䅁䅷䅁䙁䅁䅁䕁祁ㅚ䈱权硁䅁䅁权潃䅁䅁权ㅃ䅁䅁权䥂䅂䅁允䅁䅁䅅䅁䙁䵁浲浥硘㍚䅆䍄䉁䅁䅁杂䅁䅁䅍䅄䅁䅁䅕䅁䅁䵷匸さ䭅䑁䅅䅁䭁䱁䅙䅁䭁䥁䉑䅁䭁䕁䕧䅁䉁䅁䅁允䅁䅁䅕眷䩃䩏制稶䴸䅉䅅䅁䝁䅁䅁睁䵁䅁䅁兂䅁䅁䅄瘰半兑䅯免䅁䅁䅯杸䅁䅁䅯䅬䅅䅁䅯䅓䅑䅁䅅䅁䉁䅁䅁兂䵁剸䅫䅳䑨䅑杷允䅁䅁䅙䅁䑁䅁䅷䅁䙁䅁䅁䵁偄汅䉎权硁䅁䅁权䝄䅁䅁权啃允䅁权䥂䅂䅁允䅁䅁䅅䅁䙁䙁瀹䰯⭷佱⽷䍄䉁䅁䅁杂䅁䅁䅍䅄䅁䅁䅕䅁䅁乷䕫さ䭅䑁䅅䅁䭁䱁䅣䅁䭁䥁䉕䅁䭁䕁䕧䅁䉁䅁䅁允䅁䅁䅕婩兴湪武啤䵁䅉䅅䅁䝁䅁䅁睁䵁䅁䅁兂䅁䅁䅄儲呒兑䅯免䅁䅁䅯睰䅁䅁䅯䅴䅁䅁䅯䅓䅑䅁䅅䅁䉁䅁䅁兂歁䩺瀹眱祴䅑杷允䅁䅁䅙䅁䑁䅁䅷䅁䙁䅁䅁䉁⭃㍭䉨权硁䅁䅁权㉃䅁䅁权䕃允䅁权䥂䅂䅁允䅁䅁䅅䅁䭁䉁䅳䅁䵁䅉䅅䅁䝁䅁䅁睁䵁䅁䅁兂䅁䅁允灶㑴兑䅯免䅁䅁䅯典䅁䅁䅯睫䅅䅁䅯䅓䅑䅁䅅䅁䉁䅁䅁权扁䅁䅁䍄䉁䅁䅁杂䅁䅁䅍䅄䅁䅁䅕䅁䅁䵧䉮歕䭅䑁䅅䅁䭁䱁䉯䅁䭁䍁䅫䅁䭁䕁䕧䅁䉁䅁䅁允䅁䅁䅯睇䅁䅁杷允䅁䅁䅙䅁䑁䅁䅷䅁䙁䅁䅁䥁䩄噷䉊权硁䅁䅁权㉃䅁䅁权䕃允䅁权䥂䅂䅁允䅁䅁䅅䅁䭁䉁䅳䅁䵁䅉䅅䅁䝁䅁䅁睁䵁䅁䅁兂䅁䅁䅁敨側兑䅯免䅁䅁䅯䅱䅁䅁䅯兴䅁䅁䅯䅓䅑䅁䅅䅁䉁䅁䅁兂奃塴䱫奪穨䅑杷允䅁䅁䅙䅁䑁䅁䅷䅁䙁䅁䅁䥁䩄噷䉊权硁䅁䅁权䝄䅁䅁权啃允䅁权䥂䅂䅁允䅁䅁䅅䅁䭁䉁䅳䅁䵁䅉䅅䅁䝁䅁䅁睁䵁䅁䅁兂䅁䅁䅃捹卆兑䅯免䅁䅁䅯睰䅁䅁䅯䅴䅁䅁䅯䅓䅑䅁䅅䅁䉁䅁䅁权扁䅁䅁䍄䉁䅁䅁杂䅁䅁䅍䅄䅁䅁䅕䅁䅁偧ㅌ歕䭅䑁䅅䅁䭁䱁䉳䅁䭁䉁䅫䅁䭁䕁䕧䅁䉁䅁䅁允䅁䅁䅕㉒婖佮猸歄䵁䅉䅅䅁䝁䅁䅁睁䵁䅁䅁兂䅁䅁䅃瘸卖兑䅯免䅁䅁䅯杴䅁䅁䅯䅨䅅䅁䅯䅓䅑䅁䅅䅁䉁䅁䅁兂獃塩㍷樹堸䅑杷允䅁䅁䅙䅁䑁䅁䅷䅁䙁䅁䅁䵁偄汌䉂权硁䅁䅁权湃䅁䅁权ぃ䅁䅁权䥂䅂䅁允䅁䅁䅅䅁䙁䅁捎楡根湐䅴䍄䉁䅁䅁杂䅁䅁䅍䅄䅁䅁䅕䅁䅁偧ㅌ歕䭅䑁䅅䅁䭁䵁䅙䅁䭁䩁䉑䅁䭁䕁䕧䅁䉁䅁䅁允䅁䅁䅕捯牂㍭䵌䕃䵁䅉䅅䅁䝁䅁䅁睁䵁䅁䅁兂䅁䅁䅄汧却兑䅯免䅁䅁䅯杵䅅䅁䅯克䅁䅁䅯䅓䅑䅁䅅䅁䉁䅁䅁兂㡃䉣歰ㄱ䅒䅑杷允䅁䅁䅙䅁䑁䅁䅷䅁䙁䅁䅁䵁䍃ㅗ䉊权硁䅁䅁权㉃䅁䅁权䕃允䅁权䥂䅂䅁允䅁䅁䅅䅁䙁䭁倳㥔瑣告䅒䍄䉁䅁䅁杂䅁䅁䅍䅄䅁䅁䅕䅁䅁䥷扊歕䭅䑁䅅䅁䭁䭁䅣䅁䭁䱁䅑䅁䭁䕁䕧䅁䉁䅁䅁允䅁䅁䅕牗䭯由䡖ぉ䵁䅉䅅䅁䝁䅁䅁睁䵁䅁䅁兂䅁䅁䅃杁呸兑䅯免䅁䅁䅯䅱䅁䅁䅯兴䅁䅁䅯䅓䅑䅁䅅䅁䉁䅁䅁兂䭁捪歒充䕐䅑杷允䅁䅁䅙䅁䑁䅁䅷䅁䙁䅁䅁䵁穂器䉨权硁䅁䅁权㍃䅁䅁权䙃允䅁权䥂䅂䅁允䅁䅁䅅䅁䙁䑁敶桶噩噐䅚䍄䉁䅁䅁杂䅁䅁䅍䅄䅁䅁䅕䅁䅁䡷䙏䕗䭅䑁䅅䅁䭁䵁䅙䅁䭁䩁䉑䅁䭁䕁䕧䅁䉁䅁䅁允䅁䅁䅕浔副啭いざ䵁䅉䅅䅁䝁䅁䅁睁䵁䅁䅁兂䅁䅁䅄煐兖兑䅯免䅁䅁䅯杴䅁䅁䅯䅨䅅䅁䅯䅓䅑䅁䅅䅁䉁䅁䅁兂䅃杣䝮八噫䅑杷允䅁䅁䅙䅁䑁䅁䅷䅁䙁䅁䅁䥁坄噶䉊权硁䅁䅁权䝄䅁䅁权啃允䅁权䥂䅂䅁允䅁䅁䅅䅁䙁乁啔䑌獏䭏䅬䍄䉁䅁䅁杂䅁䅁䅍䅄䅁䅁䅕䅁䅁䥧䅁さ䭅䑁䅅䅁䭁䵁䅙䅁䭁䩁䉑䅁䭁䕁䕧䅁䉁䅁䅁允䅁䅁䅕㕺摚歃䝫げ䵁䅉䅅䅁䝁䅁䅁睁䵁䅁䅁兂䅁䅁䅃䅧呂兑䅯免䅁䅁䅯䅱䅁䅁䅯兴䅁䅁䅯䅓䅑䅁䅅䅁䉁䅁䅁兂杄䑩晆浙䕰䅑杷允䅁䅁䅙䅁䑁䅁䅷䅁䙁䅁䅁䥁卂永䉊权硁䅁䅁权㙃允䅁权灁䅁䅁权䥂䅂䅁允䅁䅁䅅䅁䙁䡁漯呚潣䵮䅂䍄䉁䅁䅁杂䅁䅁䅍䅄䅁䅁䅕䅁䅁䙧祌歕䭅䑁䅅䅁䭁䱁䉳䅁䭁䉁䅫䅁䭁䕁䕧䅁䉁䅁䅁允䅁䅁䅕歓癥㈱兓歹䵁䅉䅅䅁䝁䅁䅁睁䵁䅁䅁兂䅁䅁䅁昳卆兑䅯免䅁䅁䅯䅱䅁䅁䅯兴䅁䅁䅯䅓䅑䅁䅅䅁䉁䅁䅁兂ぁ橰㡫昶䈫䅑杷允䅁䅁䅙䅁䑁䅁䅷䅁䙁䅁䅁䥁卂永䉊权硁䅁䅁权㉃䅁䅁权䕃允䅁权䥂䅂䅁允䅁䅁䅅䅁䙁䍁䜳㥔污䰱䄱䍄䉁䅁䅁杂䅁䅁䅍䅄䅁䅁䅕䅁䅁䙧祌歕䭅䑁䅅䅁䭁䱁䅣䅁䭁䥁䉕䅁䭁䕁䕧䅁䉁䅁䅁允䅁䅁䅕橷䡏䩒䉒䕷䵁䅉䅅䅁䝁䅁䅁睁䵁䅁䅁兂䅁䅁䅃癕半兑䅯免䅁䅁䅯典䅁䅁䅯睫䅅䅁䅯䅓䅑䅁䅅䅁䉁䅁䅁兂剃奪奃㝓䄳䅑杷允䅁䅁䅙䅁䑁䅁䅷䅁䙁䅁䅁䥁捁噎䉊权硁䅁䅁权㙃允䅁权灁䅁䅁权䥂䅂䅁允䅁䅁䅅䅁䙁䝁景報周祣䅸䍄䉁䅁䅁杂䅁䅁䅍䅄䅁䅁䅕䅁䅁䱯啤す䭅䑁䅅䅁䭁䱁䉯䅁䭁䍁䅫䅁䭁䕁䕧䅁䉁䅁䅁允䅁䅁䅯睇䅁䅁杷允䅁䅁䅙䅁䑁䅁䅷䅁䙁䅁䅁䥁噂永䉊权硁䅁䅁权湃䅁䅁权ぃ䅁䅁权䥂䅂䅁允䅁䅁䅅䅁䙁䩁㥄串眱極䅒䍄䉁䅁䅁杂䅁䅁䅍䅄䅁䅁䅕䅁䅁䍷穔歕䭅䑁䅅䅁䭁䱁䅙䅁䭁䥁䉑䅁䭁䕁䕧䅁䉁䅁䅁允䅁䅁䅕丱硑㉓楯䕕䵁䅉䅅䅁䝁䅁䅁睁䵁䅁䅁兂䅁䅁䅄昸卖兑䅯免䅁䅁䅯杵䅅䅁䅯克䅁䅁䅯䅓䅑䅁䅅䅁䉁䅁䅁兂䵄癔塉䑸慗䅑杷允䅁䅁䅙䅁䑁䅁䅷䅁䙁䅁䅁䕁偂噄䉎权硁䅁䅁权㉃䅁䅁权䕃允䅁权䥂䅂䅁允䅁䅁䅅䅁䙁䩁䭃楊䬫㡏⽅䍄䉁䅁䅁杂䅁䅁䅍䅄䅁䅁䅕䅁䅁䕑丸さ䭅䑁䅅䅁䭁䵁䅙䅁䭁䩁䉑䅁䭁䕁䕧䅁䉁䅁䅁允䅁䅁䅕扬灅⭧朳䐰䴸䅉䅅䅁䝁䅁䅁睁䵁䅁䅁兂䅁䅁允う㕤兑䅯免䅁䅁䅯睰䅁䅁䅯䅴䅁䅁䅯䅓䅑䅁䅅䅁䉁䅁䅁权扁䅁䅁䍄䉁䅁䅁杂䅁䅁䅍䅄䅁䅁䅕䅁䅁䡷䙏䕗䭅䑁䅅䅁䭁䭁䅧䅁䭁䱁䅕䅁䭁䕁䕧䅁䉁䅁䅁允䅁䅁䅕儸元⬰昱啖䵁䅉䅅䅁䝁䅁䅁睁䵁䅁䅁兂䅁䅁䅂䵺卆兑䅯免䅁䅁䅯典䅁䅁䅯睫䅅䅁䅯䅓䅑䅁䅅䅁䉁䅁䅁兂い湶㉰祳䑷䅑杷允䅁䅁䅙䅁䑁䅁䅷䅁䙁䅁䅁䵁⭃噎䉊权硁䅁䅁权湃䅁䅁权ぃ䅁䅁权䥂䅂䅁允䅁䅁䅅䅁䙁䙁歬捈䡣ㅘ䄱䍄䉁䅁䅁杂䅁䅁䅍䅄䅁䅁䅕䅁䅁䵑䉺歕䭅䑁䅅䅁䭁䵁䅙䅁䭁䩁䉑䅁䭁䕁䕧䅁䉁䅁䅁允䅁䅁䅕䰯戳桁㈵ぁ䵁䅉䅅䅁䝁䅁䅁睁䵁䅁䅁兂䅁䅁䅃兤周兑䅯免䅁䅁䅯睰䅁䅁䅯䅴䅁䅁䅯䅓䅑䅁䅅䅁䉁䅁䅁兂䍁っ⽬⼯歁䅑杷允䅁䅁䅙䅁䑁䅁䅷䅁䙁䅁䅁䕁䵄噷䉊权硁䅁䅁权湃䅁䅁权ぃ䅁䅁权䥂䅂䅁允䅁䅁䅅䅁䙁䅁㙉獌啊睬䅆䍄䉁䅁䅁杂䅁䅁䅍䅄䅁䅁䅕䅁䅁䵑䉺歕䭅䑁䅅䅁䭁䭁䅧䅁䭁䱁䅕䅁䭁䕁䕧䅁䉁䅁䅁允䅁䅁䅕洹婭杨數䕂䵁䅉䅅䅁䝁䅁䅁睁䵁䅁䅁兂䅁䅁䅄昸卖兑䅯免䅁䅁䅯睰䅁䅁䅯䅴䅁䅁䅯䅓䅑䅁䅅䅁䉁䅁䅁兂㥂砱硓癯奥䅑杷允䅁䅁䅙䅁䑁䅁䅷䅁䙁䅁䅁䥁捁噎䉊权硁䅁䅁权䙄䅁䅁权呃允䅁权䥂䅂䅁允䅁䅁䅅䅁䙁偁焱敉㡄礱䅰䍄䉁䅁䅁杂䅁䅁䅍䅄䅁䅁䅕䅁䅁䉧ㅷ歕䭅䑁䅅䅁䭁䭁䅧䅁䭁䱁䅕䅁䭁䕁䕧䅁䉁䅁䅁允䅁䅁䅕杢䩬歘摊啎䵁䅉䅅䅁䝁䅁䅁睁䵁䅁䅁兂䅁䅁䅄䙢卬兑䅯免䅁䅁䅯睴䅁䅁䅯全䅅䅁䅯䅓䅑䅁䅅䅁䉁䅁䅁兂㡃橭畔㡁創䅑杷允䅁䅁䅙䅁䑁䅁䅷䅁䙁䅁䅁䵁獂噗䉊权硁䅁䅁权湃䅁䅁权ぃ䅁䅁权䥂䅂䅁允䅁䅁䅅䅁䙁䅁䑩っ䕰䤫䅆䍄䉁䅁䅁杂䅁䅁䅍䅄䅁䅁䅕䅁䅁䥷䵏䕗䭅䑁䅅䅁䭁䱁䅙䅁䭁䥁䉑䅁䭁䕁䕧䅁䉁䅁䅁允䅁䅁䅕浦硒睪ㅱ䕡䵁䅉䅅䅁䝁䅁䅁睁䵁䅁䅁兂䅁䅁䅄㑧奸兑䅯免䅁䅁䅯睰䅁䅁䅯䅴䅁䅁䅯䅓䅑䅁䅅䅁䉁䅁䅁兂䉄䘳䉍猸济䅑杷允䅁䅁䅙䅁䑁䅁䅷䅁䙁䅁䅁䥁权䕬䈹权硁䅁䅁权㉃䅁䅁权䕃允䅁权䥂䅂䅁允䅁䅁䅅䅁䙁䍁㑓扸䨳祳䅤䍄䉁䅁䅁杂䅁䅁䅍䅄䅁䅁䅕䅁䅁䭧啃ご䭅䑁䅅䅁䭁䭁䅣䅁䭁䱁䅑䅁䭁䕁䕧䅁䉁䅁䅁允䅁䅁䅕樴灒汏兰啌䵁䅉䅅䅁䝁䅁䅁睁䵁䅁䅁兂䅁䅁䅃砷告兑䅯免䅁䅁䅯典䅁䅁䅯睫䅅䅁䅯䅓䅑䅁䅅䅁䉁䅁䅁兂慃⭸核晪䑧䅑杷允䅁䅁䅙䅁䑁䅁䅷䅁䙁䅁䅁䅁㉁噄䉎权硁䅁䅁权㝃允䅁权婁䅁䅁权䥂䅂䅁允䅁䅁䅅䅁䙁䱁㡩䔲穪汹䅚䍄䉁䅁䅁杂䅁䅁䅍䅄䅁䅁䅕䅁䅁䅧㈹啗䭅䑁䅅䅁䭁䱁䅙䅁䭁䥁䉑䅁䭁䕁䕧䅁䉁䅁䅁允䅁䅁䅕䥇剐㝏䭐さ䵁䅉䅅䅁䝁䅁䅁睁䵁䅁䅁兂䅁䅁䅃㍄婚兑䅯免䅁䅁䅯䅱䅁䅁䅯兴䅁䅁䅯䅓䅑䅁䅅䅁䉁䅁䅁兂橂㉷刹㐯扎䅑杷允䅁䅁䅙䅁䑁䅁䅷䅁䙁䅁䅁䵁歂永䉊权硁䅁䅁权㝃允䅁权婁䅁䅁权䥂䅂䅁允䅁䅁䅅䅁䙁䉁慥䡷摇穯䅚䍄䉁䅁䅁杂䅁䅁䅍䅄䅁䅁䅕䅁䅁䝷祔歕䭅䑁䅅䅁䭁䵁䅙䅁䭁䩁䉑䅁䭁䕁䕧䅁䉁䅁䅁允䅁䅁䅕奎煉㉣䕈問䵁䅉䅅䅁䝁䅁䅁睁䵁䅁䅁兂䅁䅁䅄做半兑䅯免䅁䅁䅯睰䅁䅁䅯䅴䅁䅁䅯䅓䅑䅁䅅䅁䉁䅁䅁兂癁䉒夲桲⭅䅑杷允䅁䅁䅙䅁䑁䅁䅷䅁䙁䅁䅁䵁祁噇䉂权硁䅁䅁权㝃允䅁权婁䅁䅁权䥂䅂䅁允䅁䅁䅅䅁䙁䍁朰㕷䭈煳䅎䍄䉁䅁䅁杂䅁䅁䅍䅄䅁䅁䅕䅁䅁偷㥩歕䭅䑁䅅䅁䭁䱁䉯䅁䭁䍁䅫䅁䭁䕁䕧䅁䉁䅁䅁允䅁䅁䅕效䍍䭴奮歈䵁䅉䅅䅁䝁䅁䅁睁䵁䅁䅁兂䅁䅁䅂睊呸兑䅯免䅁䅁䅯典䅁䅁䅯睫䅅䅁䅯䅓䅑䅁䅅䅁䉁䅁䅁兂䵄㕓㍎⭔呂䅑杷允䅁䅁䅙䅁䑁䅁䅷䅁䙁䅁䅁䵁祁噇䉂权硁䅁䅁权㍃䅁䅁权䙃允䅁权䥂䅂䅁允䅁䅁䅅䅁䙁䅁番煯浓㙋䅒䍄䉁䅁䅁杂䅁䅁䅍䅄䅁䅁䅕䅁䅁䑷婉䕕䭅䑁䅅䅁䭁䵁䅕䅁䭁䩁䉍䅁䭁䕁䕧䅁䉁䅁䅁允䅁䅁䅕䥧⽆卖䡪啫䵁䅉䅅䅁䝁䅁䅁睁䵁䅁䅁兂䅁䅁䅃㥶歸兑䅯免䅁䅁䅯典䅁䅁䅯睫䅅䅁䅯䅓䅑䅁䅅䅁䉁䅁䅁兂啃卂瑇⭥䑶䅑杷允䅁䅁䅙䅁䑁䅁䅷䅁䙁䅁䅁䵁祁噇䉂权硁䅁䅁权䝄䅁䅁权啃允䅁权䥂䅂䅁允䅁䅁䅅䅁䙁䭁䠹䅕獲䭂䅖䍄䉁䅁䅁杂䅁䅁䅍䅄䅁䅁䅕䅁䅁䍑䵣さ䭅䑁䅅䅁䭁䱁䉳䅁䭁䉁䅫䅁䭁䕁䕧䅁䉁䅁䅁允䅁䅁䅕堹昷硧潳歖䵁䅉䅅䅁䝁䅁䅁睁䵁䅁䅁兂䅁䅁䅃砷告兑䅯免䅁䅁䅯䅱䅁䅁䅯兴䅁䅁䅯䅓䅑䅁䅅䅁䉁䅁䅁兂橂嘹剮匰䝁䅑杷允䅁䅁䅙䅁䑁䅁䅷䅁䙁䅁䅁䵁㡂ㅗ䉊权硁䅁䅁权湃䅁䅁权ぃ䅁䅁权䥂䅂䅁允䅁䅁䅅䅁䙁䕁呈奇䩒圳䄹䍄䉁䅁䅁杂䅁䅁䅍䅄䅁䅁䅕䅁䅁䡷扸歕䭅䑁䅅䅁䭁䭁䅧䅁䭁䱁䅕䅁䭁䕁䕧䅁䉁䅁䅁允䅁䅁䅕灙低䩲瑈歬䵁䅉䅅䅁䝁䅁䅁睁䵁䅁䅁兂䅁䅁捃晶塡兑䅯免䅁䅁䅯典䅁䅁䅯睫䅅䅁䅯䅓䅑䅁䅅䅁䉁䅁䅁权扁䅁䅁䍄䉁䅁䅁杂䅁䅁䅍䅄䅁䅁䅕䅁䅁䍑䵣さ䭅䑁䅅䅁䭁䭁䅧䅁䭁䱁䅕䅁䭁䕁䕧䅁䉁䅁䅁允䅁䅁䅕慌䭦煂㝴䕖䵁䅉䅅䅁䝁䅁䅁睁䵁䅁䅁兂䅁䅁䅄睅呸兑䅯免䅁䅁䅯杴䅁䅁䅯䅨䅅䅁䅯䅓䅑䅁䅅䅁䉁䅁䅁兂癄湉穢杷䩭䅑杷允䅁䅁䅙䅁䑁䅁䅷䅁䙁䅁䅁䵁呁䙄䉎权硁䅁䅁权䙄䅁䅁权呃允䅁权䥂䅂䅁允䅁䅁䅅䅁䙁䅁䉦儫〲䥌䄵䍄䉁䅁䅁杂䅁䅁䅍䅄䅁䅁䅕䅁䅁䡷扸歕䭅䑁䅅䅁䭁䱁䉯䅁䭁䍁䅫䅁䭁䕁䕧䅁䉁䅁䅁允䅁䅁䅕穯䭚䭯㡶䕩䵁䅉䅅䅁䝁䅁䅁睁䵁䅁䅁兂䅁䅁䅄䙦却兑䅯免䅁䅁䅯杴䅁䅁䅯䅨䅅䅁䅯䅓䅑䅁䅅䅁䉁䅁䅁兂佄婪丵䵎䙋䅑杷允䅁䅁䅙䅁䑁䅁䅷䅁䙁䅁䅁䥁癄汅䉎权硁䅁䅁权㙃允䅁权灁䅁䅁权䥂䅂䅁允䅁䅁䅅䅁䙁䍁卓煴䩚睚䅚䍄䉁䅁䅁杂䅁䅁䅍䅄䅁䅁䅕䅁䅁䍧㡥歕䭅䑁䅅䅁䭁䭁䅧䅁䭁䱁䅕䅁䭁䕁䕧䅁䉁䅁䅁允䅁䅁䅕䝥术䝡慃ぅ䵁䅉䅅䅁䝁䅁䅁睁䵁䅁䅁兂䅁䅁䅃砷告兑䅯免䅁䅁䅯睵䅅䅁䅯兇䅁䅁䅯䅓䅑䅁䅅䅁䉁䅁䅁兂坃㉗䤰灧䕕䅑杷允䅁䅁䅙䅁䑁䅁䅷䅁䙁䅁䅁䥁獂に䈹权硁䅁䅁权㍃䅁䅁权䙃允䅁权䥂䅂䅁允䅁䅁䅅䅁䙁䥁湅瀶浍䍰䅒䍄䉁䅁䅁杂䅁䅁䅍䅄䅁䅁䅕䅁䅁䉑ㅈ歕䭅䑁䅅䅁䭁䭁䅣䅁䭁䱁䅑䅁䭁䕁䕧䅁䉁䅁䅁允䅁䅁䅕䑣積當湁䑹䴸䅉䅅䅁䝁䅁䅁睁䵁䅁䅁兂䅁䅁䅃䩢偎兑䅯免䅁䅁䅯杸䅁䅁䅯䅬䅅䅁䅯䅓䅑䅁䅅䅁䉁䅁䅁兂桃楅歗洶氰䅑杷允䅁䅁䅙䅁䑁䅁䅷䅁䙁䅁䅁䥁獂に䈹权硁䅁䅁权湃䅁䅁权ぃ䅁䅁权䥂䅂䅁允䅁䅁䅅䅁䙁䍁楶慓歅楶䅂䍄䉁䅁䅁杂䅁䅁䅍䅄䅁䅁䅕䅁䅁䝧呹ご䭅䑁䅅䅁䭁䭁䅧䅁䭁䱁䅕䅁䭁䕁䕧䅁䉁䅁䅁允䅁䅁䅕䉎乡䱤䘶䕊䵁䅉䅅䅁䝁䅁䅁睁䵁䅁䅁兂䅁䅁䅁杕呸兑䅯免䅁䅁䅯杴䅁䅁䅯䅨䅅䅁䅯䅓䅑䅁䅅䅁䉁䅁䅁兂䍁畖䑮浍硅䅑杷允䅁䅁䅙䅁䑁䅁䅷䅁䙁䅁䅁䅁卂䙄䉎权硁䅁䅁权䝄䅁䅁权啃允䅁权䥂䅂䅁允䅁䅁䅅䅁䙁䙁瑏临䑙䑤䅒䍄䉁䅁䅁杂䅁䅁䅍䅄䅁䅁䅕䅁䅁偧㝦歕䭅䑁䅅䅁䭁䱁䉳䅁䭁䉁䅫䅁䭁䕁䕧䅁䉁䅁䅁允䅁䅁䅯睇䅁䅁杷允䅁䅁䅙䅁䑁䅁䅷䅁䙁䅁䅁䥁㍄ㄫ䉊权硁䅁䅁权㍃䅁䅁权䙃允䅁权䥂䅂䅁允䅁䅁䅅䅁䭁䉁䅳䅁䵁䅉䅅䅁䝁䅁䅁睁䵁䅁䅁兂䅁䅁䅃⼹却兑䅯免䅁䅁䅯典䅁䅁䅯睫䅅䅁䅯䅓䅑䅁䅅䅁䉁䅁䅁权扁䅁䅁䍄䉁䅁䅁杂䅁䅁䅍䅄䅁䅁䅕䅁䅁䙧末ご䭅䑁䅅䅁䭁䵁䅕䅁䭁䩁䉍䅁䭁䕁䕧䅁䉁䅁䅁允䅁䅁䅕戴桐䭮䥐啪䵁䅉䅅䅁䝁䅁䅁睁䵁䅁䅁兂䅁䅁䅃㙘偂兑䅯免䅁䅁䅯䅱䅁䅁䅯兴䅁䅁䅯䅓䅑䅁䅅䅁䉁䅁䅁兂畄儷摍䕚入䅑杷允䅁䅁䅙䅁䑁䅁䅷䅁䙁䅁䅁䅁佂嘹䉊权硁䅁䅁权潃䅁䅁权ㅃ䅁䅁权䥂䅂䅁允䅁䅁䅅䅁䙁䙁灲乇㉉䑙䅒䍄䉁䅁䅁杂䅁䅁䅍䅄䅁䅁䅕䅁䅁䥷㉺歕䭅䑁䅅䅁䭁䱁䉯䅁䭁䍁䅫䅁䭁䕁䕧䅁䉁䅁䅁允䅁䅁䅕癵⭴䭌䍒啡䵁䅉䅅䅁䝁䅁䅁睁䵁䅁䅁兂䅁䅁䅄偪博兑䅯免䅁䅁䅯睵䅅䅁䅯兇䅁䅁䅯䅓䅑䅁䅅䅁䉁䅁䅁兂䥁扑塱䕭祴䅑杷允䅁䅁䅙䅁䑁䅁䅷䅁䙁䅁䅁䵁䵃氹䉊权硁䅁䅁权㍃䅁䅁权䙃允䅁权䥂䅂䅁允䅁䅁䅅䅁䙁䑁䑹堰㥈湋䅂䍄䉁䅁䅁杂䅁䅁䅍䅄䅁䅁䅕䅁䅁䥷㉺歕䭅䑁䅅䅁䭁䭁䅧䅁䭁䱁䅕䅁䭁䕁䕧䅁䉁䅁䅁允䅁䅁䅕呑㘵㥔䅣ぢ䵁䅉䅅䅁䝁䅁䅁睁䵁䅁䅁兂䅁䅁䅁兦呂兑䅯免䅁䅁䅯典䅁䅁䅯睫䅅䅁䅯䅓䅑䅁䅅䅁䉁䅁䅁兂㍄⭤䑔瑺奍䅑杷允䅁䅁䅙䅁䑁䅁䅷䅁䙁䅁䅁䅁㥂䙁䉎权硁䅁䅁权䝄䅁䅁权啃允䅁权䥂䅂䅁允䅁䅁䅅䅁䙁䉁䕪匲䵗楥䅂䍄䉁䅁䅁杂䅁䅁䅍䅄䅁䅁䅕䅁䅁䅧啳さ䭅䑁䅅䅁䭁䵁䅕䅁䭁䩁䉍䅁䭁䕁䕧䅁䉁䅁䅁允䅁䅁䅯睇䅁䅁杷允䅁䅁䅙䅁䑁䅁䅷䅁䙁䅁䅁䕁橄噂䉎权硁䅁䅁权㝃允䅁权婁</t>
  </si>
  <si>
    <t>䅁䅁权䥂䅂䅁允䅁䅁䅅䅁䙁䱁灃煨慱割䅴䍄䉁䅁䅁杂䅁䅁䅍䅄䅁䅁䅕䅁䅁䱷ㄴ歕䭅䑁䅅䅁䭁䱁䉯䅁䭁䍁䅫䅁䭁䕁䕧䅁䉁䅁䅁允䅁䅁䅕洳睈牏楁䕣䵁䅉䅅䅁䝁䅁䅁睁䵁䅁䅁兂䅁䅁䅄橶卖兑䅯免䅁䅁䅯睵䅅䅁䅯兇䅁䅁䅯䅓䅑䅁䅅䅁䉁䅁䅁兂䕄穲ざ橤䥃䅑杷允䅁䅁䅙䅁䑁䅁䅷䅁䙁䅁䅁䥁慄噶䉊权硁䅁䅁权㝃允䅁权婁䅁䅁权䥂䅂䅁允䅁䅁䅅䅁䙁䭁剳挲呔礰䅖䍄䉁䅁䅁杂䅁䅁䅍䅄䅁䅁䅕䅁䅁䵷䱙さ䭅䑁䅅䅁䭁䭁䅧䅁䭁䱁䅕䅁䭁䕁䕧䅁䉁䅁䅁允䅁䅁䅕䡸⽇睙汏䕊䵁䅉䅅䅁䝁䅁䅁睁䵁䅁䅁兂䅁䅁䅄橶卖兑䅯免䅁䅁䅯典䅁䅁䅯睫䅅䅁䅯䅓䅑䅁䅅䅁䉁䅁䅁兂䥄䥚㍕㘶此䅑杷允䅁䅁䅙䅁䑁䅁䅷䅁䙁䅁䅁䵁⭃噎䉊权硁䅁䅁权䝄䅁䅁权啃允䅁权䥂䅂䅁允䅁䅁䅅䅁䙁䵁⽺㥖噆䥧䅨䍄䉁䅁䅁杂䅁䅁䅍䅄䅁䅁䅕䅁䅁䅁祈歕䭅䑁䅅䅁䭁䭁䅣䅁䭁䱁䅑䅁䭁䕁䕧䅁䉁䅁䅁允䅁䅁䅕婅䱄䰹浪啕䵁䅉䅅䅁䝁䅁䅁睁䵁䅁䅁兂䅁䅁䅄匫煰兑䅯免䅁䅁䅯睴䅁䅁䅯全䅅䅁䅯䅓䅑䅁䅅䅁䉁䅁䅁兂扂潙伹㉹⭉䅑杷允䅁䅁䅙䅁䑁䅁䅷䅁䙁䅁䅁䥁湁䙶䉊权硁䅁䅁权㝃允䅁权婁䅁䅁权䥂䅂䅁允䅁䅁䅅䅁䙁䅁歑䙐畘案䄹䍄䉁䅁䅁杂䅁䅁䅍䅄䅁䅁䅕䅁䅁偷煫歡䭅䑁䅅䅁䭁䵁䅙䅁䭁䩁䉑䅁䭁䕁䕧䅁䉁䅁䅁允䅁䅁䅕橶䵬卌䍦歐䵁䅉䅅䅁䝁䅁䅁睁䵁䅁䅁兂䅁䅁䅁晁半兑䅯免䅁䅁䅯睵䅅䅁䅯兇䅁䅁䅯䅓䅑䅁䅅䅁䉁䅁䅁兂捂睱癤甶啨䅑杷允䅁䅁䅙䅁䑁䅁䅷䅁䙁䅁䅁䕁橄噂䉎权硁䅁䅁权㍃䅁䅁权䙃允䅁权䥂䅂䅁允䅁䅁䅅䅁䙁乁偺瑸穏䉅䅚䍄䉁䅁䅁杂䅁䅁䅍䅄䅁䅁䅕䅁䅁佑䙍さ䭅䑁䅅䅁䭁䭁䅣䅁䭁䱁䅑䅁䭁䕁䕧䅁䉁䅁䅁允䅁䅁䅕䤱佬䄵奷䕂䵁䅉䅅䅁䝁䅁䅁睁䵁䅁䅁兂䅁䅁䅂眴呖兑䅯免䅁䅁䅯䅱䅁䅁䅯兴䅁䅁䅯䅓䅑䅁䅅䅁䉁䅁䅁兂浂乆㑯步䵷䅑杷允䅁䅁䅙䅁䑁䅁䅷䅁䙁䅁䅁䝁い湶䉊权硁䅁䅁权㉃䅁䅁权䕃允䅁权䥂䅂䅁允䅁䅁䅅䅁䭁䉁䅳䅁䵁䅉䅅䅁䝁䅁䅁睁䵁䅁䅁兂䅁䅁䅃⽗卤兑䅯免䅁䅁䅯典䅁䅁䅯睫䅅䅁䅯䅓䅑䅁䅅䅁䉁䅁䅁兂摂獗瀹湃硫䅑杷允䅁䅁䅙䅁䑁䅁䅷䅁䙁䅁䅁䥁扂ㄹ䉊权硁䅁䅁权湃䅁䅁权ぃ䅁䅁权䥂䅂䅁允䅁䅁䅅䅁䙁䩁猵㝸摔穚䅆䍄䉁䅁䅁杂䅁䅁䅍䅄䅁䅁䅕䅁䅁䙧㍶歕䭅䑁䅅䅁䭁䭁䅧䅁䭁䱁䅕䅁䭁䕁䕧䅁䉁䅁䅁允䅁䅁䅕㉋硢唵畚啎䵁䅉䅅䅁䝁䅁䅁睁䵁䅁䅁兂䅁䅁䅁敨側兑䅯免䅁䅁䅯典䅁䅁䅯睫䅅䅁䅯䅓䅑䅁䅅䅁䉁䅁䅁兂ㅃ瑴倵䉇祆䅑杷允䅁䅁䅙䅁䑁䅁䅷䅁䙁䅁䅁䅁䉂䘫䉊权硁䅁䅁权㙃允䅁权灁䅁䅁权䥂䅂䅁允䅁䅁䅅䅁䭁䉁䅳䅁䵁䅉䅅䅁䝁䅁䅁睁䵁䅁䅁兂䅁䅁䅂ㄸ却兑䅯免䅁䅁䅯杵䅅䅁䅯克䅁䅁䅯䅓䅑䅁䅅䅁䉁䅁䅁兂歄獊扨楗渹䅑杷允䅁䅁䅙䅁䑁䅁䅷䅁䙁䅁䅁䕁穄ㅗ䉊权硁䅁䅁权㝃允䅁权婁䅁䅁权䥂䅂䅁允䅁䅁䅅䅁䙁䭁煵剙䡕汶䄹䍄䉁䅁䅁杂䅁䅁䅍䅄䅁䅁䅕䅁䅁偑扎歕䭅䑁䅅䅁䭁䱁䅣䅁䭁䥁䉕䅁䭁䕁䕧䅁䉁䅁䅁允䅁䅁䅕橃䱪䑔㝈す䵁䅉䅅䅁䝁䅁䅁睁䵁䅁䅁兂䅁䅁䅂ㄸ却兑䅯免䅁䅁䅯典䅁䅁䅯睫䅅䅁䅯䅓䅑䅁䅅䅁䉁䅁䅁兂慃䩃㙚癩潊䅑杷允䅁䅁䅙䅁䑁䅁䅷䅁䙁䅁䅁䥁煃氯䉊权硁䅁䅁权㝃允䅁权婁䅁䅁权䥂䅂䅁允䅁䅁䅅䅁䙁䉁桯㌫㥎畤⽷䍄䉁䅁䅁杂䅁䅁䅍䅄䅁䅁䅕䅁䅁䭧⭲歕䭅䑁䅅䅁䭁䵁䅙䅁䭁䩁䉑䅁䭁䕁䕧䅁䉁䅁䅁允䅁䅁䅕呤匳椴呶稶䴸䅉䅅䅁䝁䅁䅁睁䵁䅁䅁兂䅁䅁权污歎兑䅯免䅁䅁䅯睰䅁䅁䅯䅴䅁䅁䅯䅓䅑䅁䅅䅁䉁䅁䅁兂㉁唳摢䕧楐睐杷允䅁䅁䅙䅁䑁䅁䅷䅁䙁䅁䅁䭁煂㉕䉒权硁䅁䅁权潃䅁䅁权ㅃ䅁䅁权䥂䅂䅁允䅁䅁䅅䅁䙁䅁丯祣歎佄⼸䍄䉁䅁䅁杂䅁䅁䅍䅄䅁䅁䅕䅁䅁䵧ㅍ歕䭅䑁䅅䅁䭁䱁䉳䅁䭁䉁䅫䅁䭁䕁䕧䅁䉁䅁䅁允䅁䅁䅕灦潁坏䙴稲䴸䅉䅅䅁䝁䅁䅁睁䵁䅁䅁兂䅁䅁䅂㜷卸兑䅯免䅁䅁䅯睴䅁䅁䅯全䅅䅁䅯䅓䅑䅁䅅䅁䉁䅁䅁兂⽁瑕奥⽑汍䅑杷允䅁䅁䅙䅁䑁䅁䅷䅁䙁䅁䅁䕁癄䙶䉊权硁䅁䅁权䝄䅁䅁权啃允䅁权䥂䅂䅁允䅁䅁䅅䅁䙁䥁㙯㠸䝵䌴䅖䍄䉁䅁䅁杂䅁䅁䅍䅄䅁䅁䅕䅁䅁䵧ㅍ歕䭅䑁䅅䅁䭁䵁䅕䅁䭁䩁䉍䅁䭁䕁䕧䅁䉁䅁䅁允䅁䅁䅕㍕䘳ㅴ楔稲䴸䅉䅅䅁䝁䅁䅁睁䵁䅁䅁兂䅁䅁䅂晃博兑䅯免䅁䅁䅯睴䅁䅁䅯全䅅䅁䅯䅓䅑䅁䅅䅁䉁䅁䅁权扁䅁䅁䍄䉁䅁䅁杂䅁䅁䅍䅄䅁䅁䅕䅁䅁䅑㉮歕䭅䑁䅅䅁䭁䵁䅕䅁䭁䩁䉍䅁䭁䕁䕧䅁䉁䅁䅁允䅁䅁䅯睇䅁䅁杷允䅁䅁䅙䅁䑁䅁䅷䅁䙁䅁䅁䭁䕂㉔䉖权硁䅁䅁权䝄䅁䅁权啃允䅁权䥂䅂䅁允䅁䅁䅅䅁䭁䉁䅳䅁䵁䅉䅅䅁䝁䅁䅁睁䵁䅁䅁兂䅁䅁䅂穇卖兑䅯免䅁䅁䅯睵䅅䅁䅯兇䅁䅁䅯䅓䅑䅁䅅䅁䉁䅁䅁兂䝁䱭䍏坎湧䅑杷允䅁䅁䅙䅁䑁䅁䅷䅁䙁䅁䅁䅁䉁ㅄ䉎权硁䅁䅁权㍃䅁䅁权䙃允䅁权䥂䅂䅁允䅁䅁䅅䅁䙁䅁敁䭃䭙穉䅰䍄䉁䅁䅁杂䅁䅁䅍䅄䅁䅁䅕䅁䅁䅁偅さ䭅䑁䅅䅁䭁䱁䉯䅁䭁䍁䅫䅁䭁䕁䕧䅁䉁䅁䅁允䅁䅁䅕噘⽹㍇愶ぎ䵁䅉䅅䅁䝁䅁䅁睁䵁䅁䅁兂䅁䅁䅁允吹兑䅯免䅁䅁䅯睵䅅䅁䅯兇䅁䅁䅯䅓䅑䅁䅅䅁䉁䅁䅁兂坂䵕睳兪㙷䅑杷允䅁䅁䅙䅁䑁䅁䅷䅁䙁䅁䅁䵁䱄ㅱ䉊权硁䅁䅁权㉃䅁䅁权䕃允䅁权䥂䅂䅁允䅁䅁䅅䅁䙁䱁慒卸牘䕂䅰䍄䉁䅁䅁杂䅁䅁䅍䅄䅁䅁䅕䅁䅁䉷䑯さ䭅䑁䅅䅁䭁䵁䅕䅁䭁䩁䉍䅁䭁䕁䕧䅁䉁䅁䅁允䅁䅁䅯睇䅁䅁杷允䅁䅁䅙䅁䑁䅁䅷䅁䙁䅁䅁䵁䱄ㅱ䉊权硁䅁䅁权䙄䅁䅁权呃允䅁权䥂䅂䅁允䅁䅁䅅䅁䙁䅁挹坥䍢啪䅰䍄䉁䅁䅁杂䅁䅁䅍䅄䅁䅁䅕䅁䅁乧硶歕䭅䑁䅅䅁䭁䱁䅙䅁䭁䥁䉑䅁䭁䕁䕧䅁䉁䅁䅁允䅁䅁䅕爷关䍷䙷啊䵁䅉䅅䅁䝁䅁䅁睁䵁䅁䅁兂䅁䅁䅃䬵偨兑䅯免䅁䅁䅯睵䅅䅁䅯兇䅁䅁䅯䅓䅑䅁䅅䅁䉁䅁䅁兂㉁灗晣嘰桹䅑杷允䅁䅁䅙䅁䑁䅁䅷䅁䙁䅁䅁䥁歄䕱䈹权硁䅁䅁权㉃䅁䅁权䕃允䅁权䥂䅂䅁允䅁䅁䅅䅁䙁䡁䡪㥙㘵䭫䅂䍄䉁䅁䅁杂䅁䅁䅍䅄䅁䅁䅕䅁䅁佧㡹歕䭅䑁䅅䅁䭁䭁䅧䅁䭁䱁䅕䅁䭁䕁䕧䅁䉁䅁䅁允䅁䅁䅕塏硰却塈䕘䵁䅉䅅䅁䝁䅁䅁睁䵁䅁䅁兂䅁䅁䅁兵吱兑䅯免䅁䅁䅯睴䅁䅁䅯全䅅䅁䅯䅓䅑䅁䅅䅁䉁䅁䅁兂䡁䱑攸㝶奂䅑杷允䅁䅁䅙䅁䑁䅁䅷䅁䙁䅁䅁䥁歄䕱䈹权硁䅁䅁权㍃䅁䅁权䙃允䅁权䥂䅂䅁允䅁䅁䅅䅁䙁䍁正卺獵愱䅊䍄䉁䅁䅁杂䅁䅁䅍䅄䅁䅁䅕䅁䅁佧潓ご䭅䑁䅅䅁䭁䵁䅙䅁䭁䩁䉑䅁䭁䕁䕧䅁䉁䅁䅁允䅁䅁䅕㐫牴䔫㙪啯䵁䅉䅅䅁䝁䅁䅁睁䵁䅁䅁兂䅁䅁䅃ㅂ印兑䅯免䅁䅁䅯杵䅅䅁䅯克䅁䅁䅯䅓䅑䅁䅅䅁䉁䅁䅁兂歄䄫申潯坵䅑杷允䅁䅁䅙䅁䑁䅁䅷䅁䙁䅁䅁䥁䡁汗䉊权硁䅁䅁权㝃允䅁权婁䅁䅁权䥂䅂䅁允䅁䅁䅅䅁䙁䕁䑅樫嘯婑䅚䍄䉁䅁䅁杂䅁䅁䅍䅄䅁䅁䅕䅁䅁䅧慤歕䭅䑁䅅䅁䭁䱁䅙䅁䭁䥁䉑䅁䭁䕁䕧䅁䉁䅁䅁允䅁䅁䅕楕浺乱坴に䵁䅉䅅䅁䝁䅁䅁睁䵁䅁䅁兂䅁䅁䅃ㅂ印兑䅯免䅁䅁䅯典䅁䅁䅯睫䅅䅁䅯䅓䅑䅁䅅䅁䉁䅁䅁兂婁䱋慥噚噩䅑杷允䅁䅁䅙䅁䑁䅁䅷䅁䙁䅁䅁䵁奄䙅䉎权硁䅁䅁权潃䅁䅁权ㅃ䅁䅁权䥂䅂䅁允䅁䅁䅅䅁䭁䉁䅳䅁䵁䅉䅅䅁䝁䅁䅁睁䵁䅁䅁兂䅁䅁权ㅴ橒兑䅯免䅁䅁䅯睴䅁䅁䅯全䅅䅁䅯䅓䅑䅁䅅䅁䉁䅁䅁权扁䅁䅁䍄䉁䅁䅁杂䅁䅁䅍䅄䅁䅁䅕䅁䅁䉁䥯䕚䭅䑁䅅䅁䭁䱁䅣䅁䭁䥁䉕䅁䭁䕁䕧䅁䉁䅁䅁允䅁䅁䅕摖睸礲䭋歧䵁䅉䅅䅁䝁䅁䅁睁䵁䅁䅁兂䅁䅁䅃ㅂ印兑䅯免䅁䅁䅯杸䅁䅁䅯䅬䅅䅁䅯䅓䅑䅁䅅䅁䉁䅁䅁兂灂㝒湃佬塱䅑杷允䅁䅁䅙䅁䑁䅁䅷䅁䙁䅁䅁䕁㍁永䉊权硁䅁䅁权㝃允䅁权婁䅁䅁权䥂䅂䅁允䅁䅁䅅䅁䙁䥁卓祇㥥歹䅖䍄䉁䅁䅁杂䅁䅁䅍䅄䅁䅁䅕䅁䅁䅧慤歕䭅䑁䅅䅁䭁䭁䅧䅁䭁䱁䅕䅁䭁䕁䕧䅁䉁䅁䅁允䅁䅁䅕潮祹㙧何歭䵁䅉䅅䅁䝁䅁䅁睁䵁䅁䅁兂䅁䅁䅃㙆党兑䅯免䅁䅁䅯杴䅁䅁䅯䅨䅅䅁䅯䅓䅑䅁䅅䅁䉁䅁䅁兂噁潐灄㝶楕䅑杷允䅁䅁䅙䅁䑁䅁䅷䅁䙁䅁䅁䥁塁汰䉂权硁䅁䅁权䝄䅁䅁权啃允䅁权䥂䅂䅁允䅁䅁䅅䅁䙁䉁睰坪䱑穏䅨䍄䉁䅁䅁杂䅁䅁䅍䅄䅁䅁䅕䅁䅁䉷ㅳ䕕䭅䑁䅅䅁䭁䱁䅙䅁䭁䥁䉑䅁䭁䕁䕧䅁䉁䅁䅁允䅁䅁䅕く摲畤㉡歐䵁䅉䅅䅁䝁䅁䅁睁䵁䅁䅁兂䅁䅁䅄佮湨兑䅯免䅁䅁䅯杵䅅䅁䅯克䅁䅁䅯䅓䅑䅁䅅䅁䉁䅁䅁权扁䅁䅁䍄䉁䅁䅁杂䅁䅁䅍䅄䅁䅁䅕䅁䅁䩷潺ず䭅䑁䅅䅁䭁䵁䅙䅁䭁䩁䉑䅁䭁䕁䕧䅁䉁䅁䅁允䅁䅁䅯睇䅁䅁杷允䅁䅁䅙䅁䑁䅁䅷䅁䙁䅁䅁䵁捃䜶䉤权硁䅁䅁权湃䅁䅁权ぃ䅁䅁权䥂䅂䅁允䅁䅁䅅䅁䭁䉁䅳䅁䵁䅉䅅䅁䝁䅁䅁睁䵁䅁䅁兂䅁䅁䅄佮湨兑䅯免䅁䅁䅯䅱䅁䅁䅯兴䅁䅁䅯䅓䅑䅁䅅䅁䉁䅁䅁权扁䅁䅁䍄䉁䅁䅁杂䅁䅁䅍䅄䅁䅁䅕䅁䅁乑䭧さ䭅䑁䅅䅁䭁䱁䉯䅁䭁䍁䅫䅁䭁䕁䕧䅁䉁䅁䅁允䅁䅁䅕㉷䵘䭉洶啮䵁䅉䅅䅁䝁䅁䅁睁䵁䅁䅁兂䅁䅁䅂䄲呰兑䅯免䅁䅁䅯睵䅅䅁䅯兇䅁䅁䅯䅓䅑䅁䅅䅁䉁䅁䅁兂䡄祎⭣〸楥䅑杷允䅁䅁䅙䅁䑁䅁䅷䅁䙁䅁䅁䕁奄汃䉎权硁䅁䅁权㍃䅁䅁权䙃允䅁权䥂䅂䅁允䅁䅁䅅䅁䙁䭁婄奅奂㔹䄱䍄䉁䅁䅁杂䅁䅁䅍䅄䅁䅁䅕䅁䅁乑䭧さ䭅䑁䅅䅁䭁䵁䅙䅁䭁䩁䉑䅁䭁䕁䕧䅁䉁䅁䅁允䅁䅁䅕⽡卦䉂䉲の䵁䅉䅅䅁䝁䅁䅁睁䵁䅁䅁兂䅁䅁䅂䄲呰兑䅯免䅁䅁䅯睰䅁䅁䅯䅴䅁䅁䅯䅓䅑䅁䅅䅁䉁䅁䅁兂摃䙎䥰汮夲䅑杷允䅁䅁䅙䅁䑁䅁䅷䅁䙁䅁䅁䅁䕃ㅂ䉎权硁䅁䅁权䙄䅁䅁权呃允䅁权䥂䅂䅁允䅁䅁䅅䅁䙁偁畐刳㍲し䅸䍄䉁䅁䅁杂䅁䅁䅍䅄䅁䅁䅕䅁䅁䡑敃啕䭅䑁䅅䅁䭁䵁䅕䅁䭁䩁䉍䅁䭁䕁䕧䅁䉁䅁䅁允䅁䅁䅕㍚湐㕱伹歫䵁䅉䅅䅁䝁䅁䅁睁䵁䅁䅁兂䅁䅁䅁䅨呤兑䅯免䅁䅁䅯杸䅁䅁䅯䅬䅅䅁䅯䅓䅑䅁䅅䅁䉁䅁䅁兂噁䕶愴㍍塆䅑杷允䅁䅁䅙䅁䑁䅁䅷䅁䙁䅁䅁䅁䕃ㅂ䉎权硁䅁䅁权湃䅁䅁权ぃ䅁䅁权䥂䅂䅁允䅁䅁䅅䅁䙁䅁偮併⭱歔䅨䍄䉁䅁䅁杂䅁䅁䅍䅄䅁䅁䅕䅁䅁䵶稸啭䭅䑁䅅䅁䭁䱁䉳䅁䭁䉁䅫䅁䭁䕁䕧䅁䉁䅁䅁允䅁䅁䅯睇䅁䅁杷允䅁䅁䅙䅁䑁䅁䅷䅁䙁䅁䅁䵁歁ㄸ䉊权硁䅁䅁权㝃允䅁权婁䅁䅁权䥂䅂䅁允䅁䅁䅅䅁䙁偁㥁䱡之䙒䅊䍄䉁䅁䅁杂䅁䅁䅍䅄䅁䅁䅕䅁䅁䡷䭯さ䭅䑁䅅䅁䭁䱁䉯䅁䭁䍁䅫䅁䭁䕁䕧䅁䉁䅁䅁允䅁䅁䅕㥑汦㑶橯䑳䴸䅉䅅䅁䝁䅁䅁睁䵁䅁䅁兂䅁䅁䅄来呰兑䅯免䅁䅁䅯睵䅅䅁䅯兇䅁䅁䅯䅓䅑䅁䅅䅁䉁䅁䅁兂呄䉉䱢扃硏睐杷允䅁䅁䅙䅁䑁䅁䅷䅁䙁䅁䅁䥁㕃汄䉎权硁䅁䅁权湃䅁䅁权ぃ䅁䅁权䥂䅂䅁允䅁䅁䅅䅁䙁乁甸䕗界礱䅚䍄䉁䅁䅁杂䅁䅁䅍䅄䅁䅁䅕䅁䅁䡍漵づ䭅䑁䅅䅁䭁䵁䅕䅁䭁䩁䉍䅁䭁䕁䕧䅁䉁䅁䅁允䅁䅁䅯睇䅁䅁杷允䅁䅁䅙䅁䑁䅁䅷䅁䙁䅁䅁䱁偺㕍䉬权硁䅁䅁权䙄䅁䅁权呃允䅁权䥂䅂䅁允䅁䅁䅅䅁䭁䉁䅳䅁䵁䅉䅅䅁䝁䅁䅁睁䵁䅁䅁兂䅁䅁㡃空婏兑䅯免䅁䅁䅯杸䅁䅁䅯䅬䅅䅁䅯䅓䅑䅁䅅䅁䉁䅁䅁权扁䅁䅁䍄䉁䅁䅁杂䅁䅁䅍䅄䅁䅁䅕䅁䅁䡧扰歕䭅䑁䅅䅁䭁䱁䉯䅁䭁䍁䅫䅁䭁䕁䕧䅁䉁䅁䅁允䅁䅁䅕湹歐䍨坚歔䵁䅉䅅䅁䝁䅁䅁睁䵁䅁䅁兂䅁䅁㡃空婏兑䅯免䅁䅁䅯睰䅁䅁䅯䅴䅁䅁䅯䅓䅑䅁䅅䅁䉁䅁䅁权扁䅁䅁䍄䉁䅁䅁杂䅁䅁䅍䅄䅁䅁䅕䅁䅁䵶稸啭䭅䑁䅅䅁䭁䭁䅧䅁䭁䱁䅕䅁䭁䕁䕧䅁䉁䅁䅁允䅁䅁䅯睇䅁䅁杷允䅁䅁䅙䅁䑁䅁䅷䅁䙁䅁䅁䕁潃ㅢ䉆权硁䅁䅁权㙃允䅁权灁䅁䅁权䥂䅂䅁允䅁䅁䅅䅁䙁乁䕵䙙䍳䵈⽧䍄䉁䅁䅁杂䅁䅁䅍䅄䅁䅁䅕䅁䅁乍呎っ䭅䑁䅅䅁䭁䱁䉯䅁䭁䍁䅫䅁䭁䕁䕧䅁䉁䅁䅁允䅁䅁䅕啈剳㍺䜹䕥䵁䅉䅅䅁䝁䅁䅁睁䵁䅁䅁兂䅁䅁睁㄰穎兑䅯免䅁䅁䅯睴䅁䅁䅯全䅅䅁䅯䅓䅑䅁䅅䅁䉁䅁䅁兂䕄啘祓敨硴䅑杷允䅁䅁䅙䅁䑁䅁䅷䅁䙁䅁䅁䑁呄㍕䉎权硁䅁䅁权䙄䅁䅁权呃允䅁权䥂䅂䅁允䅁䅁䅅䅁䙁䭁祕䕙婓䡂䅴䍄䉁䅁䅁杂䅁䅁䅍䅄䅁䅁䅕䅁䅁䩧ㅷ歕䭅䑁䅅䅁䭁䱁䉯䅁䭁䍁䅫䅁䭁䕁䕧䅁䉁䅁䅁允䅁䅁䅕䑐東畏塨ぃ䵁䅉䅅䅁䝁䅁䅁睁䵁䅁䅁兂䅁䅁杂圸橒兑䅯免䅁䅁䅯典䅁䅁䅯睫䅅䅁䅯䅓䅑䅁䅅䅁䉁䅁䅁兂穄椷㥶䡓湺䅑杷允䅁䅁䅙䅁䑁䅁䅷䅁䙁䅁䅁䑁呄㍕䉎权硁䅁䅁权湃䅁䅁权ぃ䅁䅁权䥂䅂䅁允䅁䅁䅅䅁䭁䉁䅳䅁䵁䅉䅅䅁䝁䅁䅁睁䵁䅁䅁兂䅁䅁䅂䱐匹兑䅯免䅁䅁䅯杵䅅䅁䅯克䅁䅁䅯䅓䅑䅁䅅䅁䉁䅁䅁兂摃硺晓㥥ㅉ䅑杷允䅁䅁䅙䅁䑁䅁䅷䅁䙁䅁䅁䝁噁浉䉊权硁䅁䅁权㝃允䅁权婁䅁䅁权䥂䅂䅁允䅁䅁䅅䅁䙁䑁䅂汋䌯祁䅨䍄䉁䅁䅁杂䅁䅁䅍䅄䅁䅁䅕䅁䅁䉙楕歙䭅䑁䅅䅁䭁䵁䅙䅁䭁䩁䉑䅁䭁䕁䕧䅁䉁䅁䅁允䅁䅁䅕っ䱴煳䄷䕋䵁䅉䅅䅁䝁䅁䅁睁䵁䅁䅁兂䅁䅁䅄来呰兑䅯免䅁䅁䅯睴䅁䅁䅯全䅅䅁䅯䅓䅑䅁䅅䅁䉁䅁䅁兂䩄ㄶ捲稱ㅱ睐杷允䅁䅁䅙䅁䑁䅁䅷䅁䙁䅁䅁䵁㙂汃䉎权硁䅁䅁权䙄䅁䅁权呃允䅁权䥂䅂䅁允䅁䅁䅅䅁䙁䝁⭡䍨琱䰱⽍䍄䉁䅁䅁杂䅁䅁䅍䅄䅁䅁䅕䅁䅁䩧ㅷ歕䭅䑁䅅䅁䭁䱁䅣䅁䭁䥁䉕䅁䭁䕁䕧䅁䉁䅁䅁允䅁䅁䅕㥬捱䡸䉤䕃䵁䅉䅅䅁䝁䅁䅁睁䵁䅁䅁兂䅁䅁䅃䑮卖兑䅯免䅁䅁䅯睰䅁䅁䅯䅴䅁䅁䅯䅓䅑䅁䅅䅁䉁䅁䅁兂灄敎㙡偒硘睐杷允䅁䅁䅙䅁䑁䅁䅷䅁䙁䅁䅁䕁潃ㅢ䉆权硁䅁䅁权㍃䅁䅁权䙃允䅁权䥂䅂䅁允䅁䅁䅅䅁䙁䕁氹⼵䈴㡣⽷䍄䉁䅁䅁杂䅁䅁䅍䅄䅁䅁䅕䅁䅁䱑䝉さ䭅䑁䅅䅁䭁䱁䉳䅁䭁䉁䅫䅁䭁䕁䕧䅁䉁䅁䅁允䅁䅁䅕䍣啨瑨卤䕬䵁䅉䅅䅁䝁䅁䅁睁䵁䅁䅁兂䅁䅁䅂杳呚兑䅯免䅁䅁䅯杴䅁䅁䅯䅨䅅䅁䅯䅓䅑䅁䅅䅁䉁䅁䅁兂䍁䌱渫琵卥䅑杷允䅁䅁䅙䅁䑁䅁䅷䅁䙁䅁䅁䝁坁㉔䉖权硁䅁䅁权㙃允䅁权灁䅁䅁权䥂䅂䅁允䅁䅁䅅䅁䙁䙁住嘸卂稶䄹䍄䉁䅁䅁杂䅁䅁䅍䅄䅁䅁䅕䅁䅁䱑䝉さ䭅䑁䅅䅁䭁䱁䅣䅁䭁䥁䉕䅁䭁䕁䕧䅁䉁䅁䅁允䅁䅁䅕剒汃䐳㍯啬䵁䅉䅅䅁䝁䅁䅁睁䵁䅁䅁兂䅁䅁䅂杳呚兑䅯免䅁䅁䅯睰䅁䅁䅯䅴䅁䅁䅯䅓䅑䅁䅅䅁䉁䅁䅁兂求䴳橥㔴匲䅑杷允䅁䅁䅙䅁䑁䅁䅷䅁䙁䅁䅁䕁祃求䉎权硁䅁䅁权潃䅁䅁权ㅃ䅁䅁权䥂䅂䅁允䅁䅁䅅䅁䙁䱁睯扄扫䩅䅖䍄䉁䅁䅁杂䅁䅁䅍䅄䅁䅁䅕䅁䅁䥷何さ䭅䑁䅅䅁䭁䱁䅙䅁䭁䥁䉑䅁䭁䕁䕧䅁䉁䅁䅁允䅁䅁䅯睇䅁䅁杷允䅁䅁䅙䅁䑁䅁䅷䅁䙁䅁䅁䵁䙃汄䉎权硁䅁䅁权䝄䅁䅁权啃允䅁权䥂䅂䅁允䅁䅁䅅䅁䭁䉁䅳䅁䵁䅉䅅䅁䝁䅁䅁睁䵁䅁䅁兂䅁䅁䅄全吵兑䅯免䅁䅁䅯睰䅁䅁䅯䅴䅁䅁䅯䅓䅑䅁䅅䅁䉁䅁䅁权扁䅁䅁䍄䉁䅁䅁杂䅁䅁䅍䅄䅁䅁䅕䅁䅁䥑䬸さ䭅䑁䅅䅁䭁䱁䅙䅁䭁䥁䉑䅁䭁䕁䕧䅁䉁䅁䅁允䅁䅁䅕坪則朵捵ぅ䵁䅉䅅䅁䝁䅁䅁睁䵁䅁䅁兂䅁䅁䅄⼰卖兑䅯免䅁䅁䅯杵䅅䅁䅯克䅁䅁䅯䅓䅑䅁䅅䅁䉁䅁䅁兂噂剐入砱婅䅑杷允䅁䅁䅙䅁䑁䅁䅷䅁䙁䅁䅁䵁呄嘹䉊权硁䅁䅁权㍃䅁䅁权䙃允䅁权䥂䅂䅁允䅁䅁䅅䅁䙁偁慍䵙佤桥䄵䍄䉁䅁䅁杂䅁䅁䅍䅄䅁䅁䅕䅁䅁乷ㅐ歕䭅䑁䅅䅁䭁䵁䅕䅁䭁䩁䉍䅁䭁䕁䕧䅁䉁䅁䅁允䅁䅁䅕愵䥮㝅灙䕈䵁䅉䅅䅁䝁䅁䅁睁䵁䅁䅁兂䅁䅁䅄⼰卖兑䅯免䅁䅁䅯睰䅁䅁䅯䅴䅁䅁䅯䅓䅑䅁䅅䅁䉁䅁䅁兂㑃噰低䍲捑䅑杷允䅁䅁䅙䅁䑁䅁䅷䅁䙁䅁䅁䵁呄嘹䉊权硁䅁䅁权潃䅁䅁权ㅃ䅁䅁权䥂䅂䅁允䅁䅁䅅䅁䙁䅁偺歙牍桎䅸䍄䉁䅁䅁杂䅁䅁䅍䅄䅁䅁䅕䅁䅁䭧ㅯ歕䭅䑁䅅䅁䭁䱁䉯䅁䭁䍁䅫䅁䭁䕁䕧䅁䉁䅁䅁允䅁䅁䅕䌯浂湆祩吵䴸䅉䅅䅁䝁䅁䅁睁䵁䅁䅁兂䅁䅁䅃橱卖兑䅯免䅁䅁䅯睵䅅䅁䅯兇䅁䅁䅯䅓䅑䅁䅅䅁䉁䅁䅁兂硁〸畦剥㑮睐杷允䅁䅁䅙䅁䑁䅁䅷䅁䙁䅁䅁䥁煃噎䉊权硁䅁䅁权䙄䅁䅁权呃允䅁权䥂䅂䅁允䅁䅁䅅䅁䙁佁䜹⭣ㅯ佖⽙䍄䉁䅁䅁杂䅁䅁䅍䅄䅁䅁䅕䅁䅁䭧ㅯ歕䭅䑁䅅䅁䭁䭁䅣䅁䭁䱁䅑䅁䭁䕁䕧䅁䉁䅁䅁允䅁䅁䅕㉧䑯湺䠫稴䴸䅉䅅䅁䝁䅁䅁睁䵁䅁䅁兂䅁䅁䅃晲华兑䅯免䅁䅁䅯杵䅅䅁䅯克䅁䅁䅯䅓䅑䅁䅅䅁䉁䅁䅁权扁䅁䅁䍄䉁䅁䅁杂䅁䅁䅍䅄䅁䅁䅕䅁䅁䭧稳歕䭅䑁䅅䅁䭁䱁䉳䅁䭁䉁䅫䅁䭁䕁䕧䅁䉁䅁䅁允䅁䅁䅯睇䅁䅁杷允䅁䅁䅙䅁䑁䅁䅷䅁䙁䅁䅁䥁瑃ㄸ䉊权硁䅁䅁权㉃䅁䅁权䕃允䅁权䥂䅂䅁允䅁䅁䅅䅁䭁䉁䅳䅁䵁䅉䅅䅁䝁䅁䅁睁䵁䅁䅁兂䅁䅁䅂⭧匹兑䅯免䅁䅁䅯睰䅁䅁䅯䅴䅁䅁䅯䅓䅑䅁䅅䅁䉁䅁䅁兂⽄ㄱ䕆⽭㕌睐杷允䅁䅁䅙䅁䑁䅁䅷䅁䙁䅁䅁䵁乂䙘䉂权硁䅁䅁权㙃允䅁权灁䅁䅁权䥂䅂䅁允䅁䅁䅅䅁䙁䡁⽶噕穁䥸䅎䍄䉁䅁䅁杂䅁䅁䅍䅄䅁䅁䅕䅁䅁䕷挱䕕䭅䑁䅅䅁䭁䱁䉳䅁䭁䉁䅫䅁䭁䕁䕧䅁䉁䅁䅁允䅁䅁䅕䕎堸㌹䵗啨䵁䅉䅅䅁䝁䅁䅁睁䵁䅁䅁兂䅁䅁䅁稱全兑䅯免䅁䅁䅯睴䅁䅁䅯全䅅䅁䅯䅓䅑䅁䅅䅁䉁䅁䅁兂䕁䱱䔴卬砸䅑杷允䅁䅁䅙䅁䑁䅁䅷䅁䙁䅁䅁䵁乂䙘䉂权硁䅁䅁权㉃䅁䅁权䕃允䅁权䥂䅂䅁允䅁䅁䅅䅁䙁佁䝤獥奢塡䅨䍄䉁䅁䅁杂䅁䅁䅍䅄䅁䅁䅕䅁䅁䕷挱䕕䭅䑁䅅䅁䭁䵁䅕䅁䭁䩁䉍䅁䭁䕁䕧䅁䉁䅁䅁允䅁䅁䅕户瘲朷䈱啦䵁䅉䅅䅁䝁䅁䅁睁䵁䅁䅁兂䅁䅁䅄噔典兑䅯免䅁䅁䅯杸䅁䅁䅯䅬䅅䅁䅯䅓䅑䅁䅅䅁䉁䅁䅁兂偃敃畂穄䔶䅑杷允䅁䅁䅙䅁䑁䅁䅷䅁䙁䅁䅁䕁䑃ㄷ䉊权硁䅁䅁权㍃䅁䅁权䙃允䅁权䥂䅂䅁允䅁䅁䅅䅁䙁䙁吶却捐䄸䄵䍄䉁䅁䅁杂䅁䅁䅍䅄䅁䅁䅕䅁䅁䥑癐歕䭅䑁䅅䅁䭁䵁䅙䅁䭁䩁䉑䅁䭁䕁䕧䅁䉁䅁䅁允䅁䅁䅕杈湙〵改啅䵁䅉䅅䅁䝁䅁䅁睁䵁䅁䅁兂䅁䅁䅂㍗剒兑䅯免䅁䅁䅯杵䅅䅁䅯克䅁䅁䅯䅓䅑䅁䅅䅁䉁䅁䅁兂䩂瑮䝯⬯卶䅑杷允䅁䅁䅙䅁䑁䅁䅷䅁䙁䅁䅁䕁扂䙤䉆权硁䅁䅁权㝃允䅁权婁䅁䅁权䥂䅂䅁允䅁䅁䅅䅁䙁䍁㍮啸䑸搵䅸䍄䉁䅁䅁杂䅁䅁䅍䅄䅁䅁䅕䅁䅁䙑ぴ啕䭅䑁䅅䅁䭁䱁䅙䅁䭁䥁䉑䅁䭁䕁䕧䅁䉁䅁䅁允䅁䅁䅕杌䡐㥵奄歺䵁䅉䅅䅁䝁䅁䅁睁䵁䅁䅁兂䅁䅁䅂㍗剒兑䅯免䅁䅁䅯典䅁䅁䅯睫䅅䅁䅯䅓䅑䅁䅅䅁䉁䅁䅁兂潁橦祫噢卐䅑杷允䅁䅁䅙䅁䑁䅁䅷䅁䙁䅁䅁䅁慁䝃䉒权硁䅁䅁权㉃䅁䅁权䕃允䅁权䥂䅂䅁允䅁䅁䅅䅁䙁䉁䔰吳橥䩊䅂䍄䉁䅁䅁杂䅁䅁䅍䅄䅁䅁䅕䅁䅁䉁䥯䕚䭅䑁䅅䅁䭁䵁䅙䅁䭁䩁䉑䅁䭁䕁䕧䅁䉁䅁䅁允䅁䅁䅕杪㥘䨯塁て䵁䅉䅅䅁䝁䅁䅁睁䵁䅁䅁兂䅁䅁䅁杇歨兑䅯免䅁䅁䅯䅱䅁䅁䅯兴䅁䅁䅯䅓䅑䅁䅅䅁䉁䅁䅁兂捃䉇欹䉋偹䅑杷允䅁䅁䅙䅁䑁䅁䅷䅁䙁䅁䅁䅁㡄䙶䉊权硁䅁䅁权㙃允䅁权灁䅁䅁权䥂䅂䅁允䅁䅁䅅䅁䙁䝁䭤慨眸噈䅆䍄䉁䅁䅁杂䅁䅁䅍䅄䅁䅁䅕䅁䅁䉧唰さ䭅䑁䅅䅁䭁䱁䉯䅁䭁䍁䅫䅁䭁䕁䕧䅁䉁䅁䅁允䅁䅁䅯睇䅁䅁杷允䅁䅁䅙䅁䑁䅁䅷䅁䙁䅁䅁䥁摁䙆䉎权硁䅁䅁权䝄䅁䅁权啃允䅁权䥂䅂䅁允䅁䅁䅅䅁䭁䉁䅳䅁䵁䅉䅅䅁䝁䅁䅁睁䵁䅁䅁兂䅁䅁䅁㑱卸兑䅯免䅁䅁䅯睵䅅䅁䅯兇䅁䅁䅯䅓䅑䅁䅅䅁䉁䅁䅁兂楃浑き婓坯䅑杷允䅁䅁䅙䅁䑁䅁䅷䅁䙁䅁䅁䅁牃䙪䉊权硁䅁䅁权䙄䅁䅁权呃允䅁权䥂䅂䅁允䅁䅁䅅䅁䙁䵁癁灆䱩桂䅒䍄䉁䅁䅁杂䅁䅁䅍䅄䅁䅁䅕䅁䅁䭁䵵歕䭅䑁䅅䅁䭁䵁䅙䅁䭁䩁䉑䅁䭁䕁䕧䅁䉁䅁䅁允䅁䅁䅕癬婅䌵ㅚう䵁䅉䅅䅁䝁䅁䅁睁䵁䅁䅁兂䅁䅁䅃丸卖兑䅯免䅁䅁䅯䅱䅁䅁䅯兴䅁䅁䅯䅓䅑䅁䅅䅁䉁䅁䅁兂䵁煦䩸慸穋䅑杷允䅁䅁䅙䅁䑁䅁䅷䅁䙁䅁䅁䅁牃䙪䉊权硁䅁䅁权潃䅁䅁权ㅃ䅁䅁权䥂䅂䅁允䅁䅁䅅䅁䙁䝁㉖䑕㉨䈯䅤䍄䉁䅁䅁杂䅁䅁䅍䅄䅁䅁䅕䅁䅁䵷甸䕕䭅䑁䅅䅁䭁䱁䉳䅁䭁䉁䅫䅁䭁䕁䕧䅁䉁䅁䅁允䅁䅁䅕桦⽎䱩噄䕧䵁䅉䅅䅁䝁䅁䅁睁䵁䅁䅁兂䅁䅁䅄祺儵兑䅯免䅁䅁䅯睴䅁䅁䅯全䅅䅁䅯䅓䅑䅁䅅䅁䉁䅁䅁兂呁礴䕊啭䑩䅑杷允䅁䅁䅙䅁䑁䅁䅷䅁䙁䅁䅁䵁偄汌䉂权硁䅁䅁权䝄䅁䅁权啃允䅁权䥂䅂䅁允䅁䅁䅅䅁䙁䡁桁ぎ灉䤫䅂䍄䉁䅁䅁杂䅁䅁䅍䅄䅁䅁䅕䅁䅁偁㡹歕䭅䑁䅅䅁䭁䭁䅣䅁䭁䱁䅑䅁䭁䕁䕧䅁䉁䅁䅁允䅁䅁䅕㙷㍆倰䅆さ䵁䅉䅅䅁䝁䅁䅁睁䵁䅁䅁兂䅁䅁䅁䰯卸兑䅯免䅁䅁䅯䅱䅁䅁䅯兴䅁䅁䅯䅓䅑䅁䅅䅁䉁䅁䅁兂䙃㙲杊䥤圹䅑杷允䅁䅁䅙䅁䑁䅁䅷䅁䙁䅁䅁䅁㡄䙶䉊权硁䅁䅁权㝃允䅁权婁䅁䅁权䥂䅂䅁允䅁䅁䅅䅁䙁䝁眴佶硢ㅏ䅴䍄䉁䅁䅁杂䅁䅁䅍䅄䅁䅁䅕䅁䅁偁㡹歕䭅䑁䅅䅁䭁䱁䅙䅁䭁䥁䉑䅁䭁䕁䕧䅁䉁䅁䅁允䅁䅁䅕眴坪扒㝆ご䵁䅉䅅䅁䝁䅁䅁睁䵁䅁䅁兂䅁䅁䅁䰯卸兑䅯免䅁䅁䅯典䅁䅁䅯睫䅅䅁䅯䅓䅑䅁䅅䅁䉁䅁䅁兂塄䍮䈵佚偰䅑杷允䅁䅁䅙䅁䑁䅁䅷䅁䙁䅁䅁䅁㡄䙶䉊权硁䅁䅁权䝄䅁䅁权啃允䅁权䥂䅂䅁允䅁䅁䅅䅁䙁䍁䅷䭐〯䙧䅴䍄䉁䅁䅁杂䅁䅁䅍䅄䅁䅁䅕䅁䅁䙑祈歕䭅䑁䅅䅁䭁䱁䅙䅁䭁䥁䉑䅁䭁䕁䕧䅁䉁䅁䅁允䅁䅁䅕敍啑㡺䡏啤䵁䅉䅅䅁䝁䅁䅁睁䵁䅁䅁兂䅁䅁䅂晕半兑䅯免䅁䅁䅯䅱䅁䅁䅯兴䅁䅁䅯䅓䅑䅁䅅䅁䉁䅁䅁兂瑁瘴砶睇䉥䅑杷允䅁䅁䅙䅁䑁䅁䅷䅁䙁䅁䅁䵁䍄ㅩ䉊权硁䅁䅁权㙃允䅁权灁䅁䅁权䥂䅂䅁允䅁䅁䅅䅁䙁䩁兇杙祗奚䅊䍄䉁䅁䅁杂䅁䅁䅍䅄䅁䅁䅕䅁䅁䍧㝩歕䭅䑁䅅䅁䭁䱁䅣䅁䭁䥁䉕䅁䭁䕁䕧䅁䉁䅁䅁允䅁䅁䅕兗䥔渰祉䔰䵁䅉䅅䅁䝁䅁䅁睁䵁䅁䅁兂䅁䅁䅄䍴呚兑䅯免䅁䅁䅯杸䅁䅁䅯䅬䅅䅁䅯䅓䅑䅁䅅䅁䉁䅁䅁兂摄䐲剅祩湆䅑杷允䅁䅁䅙䅁䑁䅁䅷䅁䙁䅁䅁䅁摄嘸䉊权硁䅁䅁权㙃允䅁权灁䅁䅁权䥂䅂䅁允䅁䅁䅅䅁䙁䑁䜱㥌癵渹䅖䍄䉁䅁䅁杂䅁䅁䅍䅄䅁䅁䅕䅁䅁乁砳歕䭅䑁䅅䅁䭁䱁䉳䅁䭁䉁䅫䅁䭁䕁䕧䅁䉁䅁䅁允䅁䅁䅕牆晉㌹呗な䵁䅉䅅䅁䝁䅁䅁睁䵁䅁䅁兂䅁䅁䅃䱋却兑䅯免䅁䅁䅯䅱䅁䅁䅯兴䅁䅁䅯䅓䅑䅁䅅䅁䉁䅁䅁兂㍃䉲⽱啶佘䅑杷允䅁䅁䅙䅁䑁䅁䅷䅁䙁䅁䅁䅁摄嘸䉊权硁䅁䅁权㉃䅁䅁权䕃允䅁权䥂䅂䅁允䅁䅁䅅䅁䙁䱁桳奋桇㉏䄱䍄䉁䅁䅁杂䅁䅁䅍䅄䅁䅁䅕䅁䅁乁砳歕䭅䑁䅅䅁䭁䭁䅣䅁䭁䱁䅑䅁䭁䕁䕧䅁䉁䅁䅁允䅁䅁䅕桚硑攲䌹っ䵁䅉䅅䅁䝁䅁䅁睁䵁䅁䅁兂䅁䅁䅄坤呤兑䅯免䅁䅁䅯睵䅅䅁䅯兇䅁䅁䅯䅓䅑䅁䅅䅁䉁䅁䅁兂䭂獂䡱㥏䵤䅑杷允䅁䅁䅙䅁䑁䅁䅷䅁䙁䅁䅁䵁ㅂㅚ䉎权硁䅁䅁权潃䅁䅁权ㅃ䅁䅁权䥂䅂䅁允䅁䅁䅅䅁䭁䉁䅳䅁䵁䅉䅅䅁䝁䅁䅁睁䵁䅁䅁兂䅁䅁䅄坤呤兑䅯免䅁䅁䅯杴䅁䅁䅯䅨䅅䅁䅯䅓䅑䅁䅅䅁䉁䅁䅁权扁䅁䅁䍄䉁䅁䅁杂䅁䅁䅍䅄䅁䅁䅕䅁䅁䉁摡ご䭅䑁䅅䅁䭁䱁䅙䅁䭁䥁䉑䅁䭁䕁䕧䅁䉁䅁䅁允䅁䅁䅕昷稶晙瑙䕥䵁䅉䅅䅁䝁䅁䅁睁䵁䅁䅁兂䅁䅁䅄坤呤兑䅯免䅁䅁䅯杸䅁䅁䅯䅬䅅䅁䅯䅓䅑䅁䅅䅁䉁䅁䅁兂扄呱湭伳兴䅑杷允䅁䅁䅙䅁䑁䅁䅷䅁䙁䅁䅁乁䙁塭䉊权硁䅁䅁权㝃允䅁权婁䅁䅁权䥂䅂䅁允䅁䅁䅅䅁䙁佁估䔳獫湋䅒䍄䉁䅁䅁杂䅁䅁䅍䅄䅁䅁䅕䅁䅁䍷卣さ䭅䑁䅅䅁䭁䱁䅙䅁䭁䥁䉑䅁䭁䕁䕧䅁䉁䅁䅁允䅁䅁䅕瑊䡮琯牊啚䵁䅉䅅䅁䝁䅁䅁睁䵁䅁䅁兂䅁䅁䅄硊告兑䅯免䅁䅁䅯睴䅁䅁䅯全䅅䅁䅯䅓䅑䅁䅅䅁䉁䅁䅁兂硄杯び㙬砵䅑杷允䅁䅁䅙䅁䑁䅁䅷䅁䙁䅁䅁乁䙁塭䉊权硁䅁䅁权㉃䅁䅁权䕃允䅁权䥂䅂䅁允䅁䅁䅅䅁䭁䉁䅳䅁䵁䅉䅅䅁䝁䅁䅁睁䵁䅁䅁兂䅁䅁䅁偏卤兑䅯免䅁䅁䅯睰䅁䅁䅯䅴䅁䅁䅯䅓䅑䅁䅅䅁䉁䅁䅁兂煂牳䭁㜹湋䅑杷允䅁䅁䅙䅁䑁䅁䅷䅁䙁䅁䅁乁䙁塭䉊权硁䅁䅁权㍃䅁䅁权䙃允䅁权䥂䅂䅁允䅁䅁䅅䅁䭁䉁䅳䅁䵁䅉䅅䅁䝁䅁䅁睁䵁䅁䅁兂䅁䅁兄婂祬兑䅯免䅁䅁䅯典䅁䅁䅯睫䅅䅁䅯䅓䅑䅁䅅䅁䉁䅁䅁权扁䅁䅁䍄䉁䅁䅁杂䅁䅁䅍䅄䅁䅁䅕䅁䅁䄰婗正䭅䑁䅅䅁䭁䵁䅙䅁䭁䩁䉑䅁䭁䕁䕧䅁䉁䅁䅁允䅁䅁䅕穷䝱⭭䑍䕢䵁䅉䅅䅁䝁䅁䅁睁䵁䅁䅁兂䅁䅁兄婂祬兑䅯免䅁䅁䅯睰䅁䅁䅯䅴䅁䅁䅯䅓䅑䅁䅅䅁䉁䅁䅁权扁䅁䅁䍄䉁䅁䅁杂䅁䅁䅍䅄䅁䅁䅕䅁䅁䡧捴歕䭅䑁䅅䅁䭁䱁䉯䅁䭁䍁䅫䅁䭁䕁䕧䅁䉁䅁䅁允䅁䅁䅕晫潧䴵ㅮ吴䴸䅉䅅䅁䝁䅁䅁睁䵁䅁䅁兂䅁䅁䅃ㅥ卸兑䅯免䅁䅁䅯杴䅁䅁䅯䅨䅅䅁䅯䅓䅑䅁䅅䅁䉁䅁䅁兂歂㉮牙剐晐睐杷允䅁䅁䅙䅁䑁䅁䅷䅁䙁䅁䅁䥁㝂䙘䉊权硁䅁䅁权䝄䅁䅁权啃允䅁权䥂䅂䅁允䅁䅁䅅䅁䙁䉁奱塶䙨畱⽉䍄䉁䅁䅁杂䅁䅁䅍䅄䅁䅁䅕䅁䅁䡧捴歕䭅䑁䅅䅁䭁䭁䅧䅁䭁䱁䅕䅁䭁䕁䕧䅁䉁䅁䅁允䅁䅁䅕癮物䭖体樴䴸䅉䅅䅁䝁䅁䅁睁䵁䅁䅁兂䅁䅁䅁偘卒兑䅯免䅁䅁䅯典䅁䅁䅯睫䅅䅁䅯䅓䅑䅁䅅䅁䉁䅁䅁兂䙁㥭倶含光䅑杷允䅁䅁䅙䅁䑁䅁䅷䅁䙁䅁䅁䅁捂䘹䉊权硁䅁䅁权湃䅁䅁权ぃ䅁䅁权䥂䅂䅁允䅁䅁䅅䅁䙁䝁祔晤栳䅪䄵䍄䉁䅁䅁杂䅁䅁䅍䅄䅁䅁䅕䅁䅁䙁ぺ歕䭅䑁䅅䅁䭁䭁䅧䅁䭁䱁䅕䅁䭁䕁䕧䅁䉁䅁䅁允䅁䅁䅕䩨䔳杮摐䕅䵁䅉䅅䅁䝁䅁䅁睁䵁䅁䅁兂䅁䅁䅁䉯兴兑䅯免䅁䅁䅯睵䅅䅁䅯兇䅁䅁䅯䅓䅑䅁䅅䅁䉁䅁䅁兂⭄䱣奦浇潬䅑杷允䅁䅁䅙䅁䑁䅁䅷䅁䙁䅁䅁䅁㑁ㄹ䉊权硁䅁䅁权㉃䅁䅁权䕃允䅁权䥂䅂䅁允䅁䅁䅅䅁䙁䙁摆㝗䍃煸䅖䍄䉁䅁䅁杂䅁䅁䅍䅄䅁䅁䅕䅁䅁䉑乳さ䭅䑁䅅䅁䭁䭁䅧䅁䭁䱁䅕䅁䭁䕁䕧䅁䉁䅁䅁允䅁䅁䅕牦歅坒㍎び䵁䅉䅅䅁䝁䅁䅁睁䵁䅁䅁兂䅁䅁䅃睭呴兑䅯免䅁䅁䅯睵䅅䅁䅯兇䅁䅁䅯䅓䅑䅁䅅䅁䉁䅁䅁兂桂䤴睰塦楨䅑杷允䅁䅁䅙䅁䑁䅁䅷䅁䙁䅁䅁䥁扃ㅃ䉎权硁䅁䅁权㍃䅁䅁权䙃允䅁权䥂䅂䅁允䅁䅁䅅䅁䙁䡁〰婤㕚浘䅨䍄䉁䅁䅁杂䅁䅁䅍䅄䅁䅁䅕䅁䅁䅧䵉さ䭅䑁䅅䅁䭁䱁䉯䅁䭁䍁䅫䅁䭁䕁䕧䅁䉁䅁䅁允䅁䅁䅕杪䱑楰䬯歷䵁䅉䅅䅁䝁䅁䅁睁䵁䅁䅁兂䅁䅁䅃杁呸兑䅯免䅁䅁䅯睴䅁䅁䅯全䅅䅁䅯䅓䅑䅁䅅䅁䉁䅁䅁兂佁偍慒坁䑲䅑杷允䅁䅁䅙䅁䑁䅁䅷䅁䙁䅁䅁䥁䍁䙄䉎权硁䅁䅁权䙄䅁䅁权呃允䅁权䥂䅂䅁允䅁䅁䅅䅁䙁䡁瑶䍯䍙扡䅸䍄䉁䅁䅁杂䅁䅁䅍䅄䅁䅁䅕䅁䅁䥷䵱歕䭅䑁䅅䅁䭁䱁䅙䅁䭁䥁䉑䅁䭁䕁䕧䅁䉁䅁䅁允䅁䅁䅕㉖汳牷䅣啐䵁䅉䅅䅁䝁䅁䅁睁䵁䅁䅁兂䅁䅁䅄潩卸兑䅯免䅁䅁䅯睴䅁䅁䅯全䅅䅁䅯䅓䅑䅁䅅䅁䉁䅁䅁兂䙁晱捳㡖䅆䅑杷允䅁䅁䅙䅁䑁䅁䅷䅁䙁䅁䅁䵁䭃䙪䉊权硁䅁䅁权䙄䅁䅁权呃允䅁权䥂䅂䅁允䅁䅁䅅䅁䙁䭁娸硌㥆橔䄹䍄䉁䅁䅁杂䅁䅁䅍䅄䅁䅁䅕䅁䅁䥷䵱歕䭅䑁䅅䅁䭁䵁䅙䅁䭁䩁䉑䅁䭁䕁䕧䅁䉁䅁䅁允䅁䅁䅕奲噳敶㕅䕑䵁䅉䅅䅁䝁䅁䅁睁䵁䅁䅁兂䅁䅁䅂儴呸兑䅯免䅁䅁䅯典䅁䅁䅯睫䅅䅁䅯䅓䅑䅁䅅䅁䉁䅁䅁兂䍃㜹⼷佺⭮睐杷允䅁䅁䅙䅁䑁䅁䅷䅁䙁䅁䅁䕁桄䙄䉎权硁䅁䅁权䝄䅁䅁权啃允䅁权䥂䅂䅁允䅁䅁䅅䅁䙁䥁⽤癧渰䉗䅎䍄䉁䅁䅁杂䅁䅁䅍䅄䅁䅁䅕䅁䅁佑䵅さ䭅䑁䅅䅁䭁䭁䅣䅁䭁䱁䅑䅁䭁䕁䕧䅁䉁䅁䅁允䅁䅁䅕卢匯の啯吸䴸䅉䅅䅁䝁䅁䅁睁䵁䅁䅁兂䅁䅁䅂儴呸兑䅯免䅁䅁䅯䅱䅁䅁䅯兴䅁䅁䅯䅓䅑䅁䅅䅁䉁䅁䅁兂㥄扥女歘䬸䅑杷允䅁䅁䅙䅁䑁䅁䅷䅁䙁䅁䅁䅁楁䔹䈹权硁䅁䅁权湃䅁䅁权ぃ䅁䅁权䥂䅂䅁允䅁䅁䅅䅁䙁䅁䡚挰㐴㝌䅂䍄䉁䅁䅁杂䅁䅁䅍䅄䅁䅁䅕䅁䅁䝁祌歕䭅䑁䅅䅁䭁䱁䉳䅁䭁䉁䅫䅁䭁䕁䕧䅁䉁䅁䅁允䅁䅁䅕眫㝫䭭偗歉䵁䅉䅅䅁䝁䅁䅁睁䵁䅁䅁兂䅁䅁䅁癙半兑䅯免䅁䅁䅯杴䅁䅁䅯䅨䅅䅁䅯䅓䅑䅁䅅䅁䉁䅁䅁兂療㕘䈰ぬ呑䅑杷允䅁䅁䅙䅁䑁䅁䅷䅁䙁䅁䅁䅁楂永䉊权硁䅁䅁权㍃䅁䅁权䙃允䅁权䥂䅂䅁允䅁䅁䅅䅁䙁䉁問が慨祭䅎䍄䉁䅁䅁杂䅁䅁䅍䅄䅁䅁䅕䅁䅁䝁祌歕䭅䑁䅅䅁䭁䵁䅙䅁䭁䩁䉑䅁䭁䕁䕧䅁䉁䅁䅁允䅁䅁䅕噎祯䉵敏啋䵁䅉䅅䅁䝁䅁䅁睁䵁䅁䅁兂䅁䅁䅁癙半兑䅯免䅁䅁䅯睰䅁䅁䅯䅴䅁䅁䅯䅓䅑䅁䅅䅁䉁䅁䅁兂い湶⭒䱗坅䅑杷允䅁䅁䅙䅁䑁䅁䅷䅁䙁䅁䅁䅁婁噅䉎权硁䅁䅁权㙃允䅁权灁䅁䅁权䥂䅂䅁允䅁䅁䅅䅁䭁䉁䅳䅁䵁䅉䅅䅁䝁䅁䅁睁䵁䅁䅁兂䅁䅁䅁䅦呂兑䅯免䅁䅁䅯典䅁䅁䅯睫䅅䅁䅯䅓䅑䅁䅅䅁䉁䅁䅁兂佄穤昸摆穫䅑杷允䅁䅁䅙䅁䑁䅁䅷䅁䙁䅁䅁䵁䱂ㅃ䉎权硁䅁䅁权㙃允䅁权灁䅁䅁权䥂䅂䅁允䅁䅁䅅䅁䙁䕁瀫⼵卡噇䅖䍄䉁䅁䅁杂䅁䅁䅍䅄䅁䅁䅕䅁䅁䉁剫さ䭅䑁䅅䅁䭁䱁䅙䅁䭁䥁䉑䅁䭁䕁䕧䅁䉁䅁䅁允䅁䅁䅯睇䅁䅁杷允䅁䅁䅙䅁䑁䅁䅷䅁䙁䅁䅁䅁婁噅䉎权硁䅁䅁权㍃䅁䅁权䙃允䅁权䥂䅂䅁允䅁䅁䅅䅁䭁䉁䅳䅁䵁䅉䅅䅁䝁䅁䅁睁䵁䅁䅁兂䅁䅁䅁䅦呂兑䅯免䅁䅁䅯杵䅅䅁䅯克䅁䅁䅯䅓䅑䅁䅅䅁䉁䅁䅁兂䵃牣佚摹硅䅑杷允䅁䅁䅙䅁䑁䅁䅷䅁䙁䅁䅁䵁奄䙅䉎权硁䅁䅁权㝃允䅁权婁䅁䅁权䥂䅂䅁允䅁䅁䅅䅁䭁䉁䅳䅁䵁䅉䅅䅁䝁䅁䅁睁䵁䅁䅁兂䅁䅁䅄䈲呂兑䅯免䅁䅁䅯睴䅁䅁䅯全䅅䅁䅯䅓䅑䅁䅅䅁䉁䅁䅁权扁䅁䅁䍄䉁䅁䅁杂䅁䅁䅍䅄䅁䅁䅕䅁䅁乷內さ䭅䑁䅅䅁䭁䵁䅕䅁䭁䩁䉍䅁䭁䕁䕧䅁䉁䅁䅁允䅁䅁䅯睇䅁䅁杷允䅁䅁䅙䅁䑁䅁䅷䅁䙁䅁䅁䅁瑄ぉ䈹权硁䅁䅁权䝄䅁䅁权啃允䅁权䥂䅂䅁允䅁䅁䅅䅁䭁䉁䅳䅁䵁䅉䅅䅁䝁䅁䅁睁䵁䅁䅁兂䅁䅁䅂穇卖兑䅯免䅁䅁䅯睰䅁䅁䅯䅴䅁䅁䅯䅓䅑䅁䅅䅁䉁䅁䅁兂䑁愫匵䙮噷䅑杷允䅁䅁䅙䅁䑁䅁䅷䅁䙁䅁䅁䅁奄䙅䉎权硁䅁䅁权湃䅁䅁权ぃ䅁䅁权䥂䅂䅁允䅁䅁䅅䅁䭁䉁䅳䅁䵁䅉䅅䅁䝁䅁䅁睁䵁䅁䅁兂䅁䅁䅄牬兆兑䅯免䅁䅁䅯杴䅁䅁䅯䅨䅅䅁䅯䅓䅑䅁䅅䅁䉁䅁䅁兂㙂㍃䩸欹桖䅑杷允䅁䅁䅙䅁䑁䅁䅷䅁䙁䅁䅁䵁坃噳䉂权硁䅁䅁权湃䅁䅁权ぃ䅁䅁权䥂䅂䅁允䅁䅁䅅䅁䙁䕁䴯䙖摋地䅊䍄䉁䅁䅁杂䅁䅁䅍䅄䅁䅁䅕䅁䅁䩷硡䕕䭅䑁䅅䅁䭁䭁䅧䅁䭁䱁䅕䅁䭁䕁䕧䅁䉁䅁䅁允䅁䅁䅕歒䙅䡐㡤䕚䵁䅉䅅䅁䝁䅁䅁睁䵁䅁䅁兂䅁䅁䅁癉偒兑䅯免䅁䅁䅯杵䅅䅁䅯克䅁䅁䅯䅓䅑䅁䅅䅁䉁䅁䅁兂㕄敹ㅧ㕦畏䅑杷允䅁䅁䅙䅁䑁䅁䅷䅁䙁䅁䅁䅁楁䔹䈹权硁䅁䅁权㝃允䅁权婁䅁䅁权䥂䅂䅁允䅁䅁䅅䅁䙁乁獈晹㍫牍䅂䍄䉁䅁䅁杂䅁䅁䅍䅄䅁䅁䅕䅁䅁䍁がご䭅䑁䅅䅁䭁䱁䅣䅁䭁䥁䉕䅁䭁䕁䕧䅁䉁䅁䅁允䅁䅁䅕止湃祖䍇啳䵁䅉䅅䅁䝁䅁䅁睁䵁䅁䅁兂䅁䅁䅄睓呴兑䅯免䅁䅁䅯睴䅁䅁䅯全䅅䅁䅯䅓䅑䅁䅅䅁䉁䅁䅁兂湂剬硨末扂䅑杷允䅁䅁䅙䅁䑁䅁䅷䅁䙁䅁䅁䵁䱂ㅃ䉎权硁䅁䅁权䙄䅁䅁权呃允䅁权䥂䅂䅁允䅁䅁䅅䅁䙁䝁娴䄴牗汄䅒䍄䉁䅁䅁杂䅁䅁䅍䅄䅁䅁䅕䅁䅁䉑ㅳ歕䭅䑁䅅䅁䭁䵁䅕䅁䭁䩁䉍䅁䭁䕁䕧䅁䉁䅁䅁允䅁䅁䅕摰癇癮慯え䵁䅉䅅䅁䝁䅁䅁睁䵁䅁䅁兂䅁䅁䅂䱐匹兑䅯免䅁䅁䅯典䅁䅁䅯睫䅅䅁䅯䅓䅑䅁䅅䅁䉁䅁䅁兂㙄扯橲㡂㑷䅑杷允䅁䅁䅙䅁䑁䅁䅷䅁䙁䅁䅁䅁㑁ㄹ䉊权硁䅁䅁权㝃允䅁权婁䅁䅁权䥂䅂䅁允䅁䅁䅅䅁䙁佁牨䡵ㅧ慑䅸䍄䉁䅁䅁杂䅁䅁䅍䅄䅁䅁䅕䅁䅁䑁㍪歕䭅䑁䅅䅁䭁䵁䅕䅁䭁䩁䉍䅁䭁䕁䕧䅁䉁䅁䅁允䅁䅁䅕䕷潊朵㕊ば䵁䅉䅅䅁䝁䅁䅁睁䵁䅁䅁兂䅁䅁䅁偏卤兑䅯免䅁䅁䅯杸䅁䅁䅯䅬䅅䅁䅯䅓䅑䅁䅅䅁䉁䅁䅁兂療橔湋楎獏䅑杷允䅁䅁䅙䅁䑁䅁䅷䅁䙁䅁䅁䕁奃求䉎权硁䅁䅁权䝄䅁䅁权啃允䅁权䥂䅂䅁允䅁䅁䅅䅁䙁䅁娶佯㙹橖䅂䍄䉁䅁䅁杂䅁䅁䅍䅄䅁䅁䅕䅁䅁䩑䝧さ䭅䑁䅅䅁䭁䭁䅣䅁䭁䱁䅑䅁䭁䕁䕧䅁䉁䅁䅁允䅁䅁䅕㑮䠵兊女ぎ䵁䅉䅅䅁䝁䅁䅁睁䵁䅁䅁兂䅁䅁䅂晔卨兑䅯免䅁䅁䅯睰䅁䅁䅯䅴䅁䅁䅯䅓䅑䅁䅅䅁䉁䅁䅁兂啁㍈㍹睸填䅑杷允䅁䅁䅙䅁䑁䅁䅷䅁䙁䅁䅁䕁煄䙁䉎权硁䅁䅁权㉃䅁䅁权䕃允䅁权䥂䅂䅁允䅁䅁䅅䅁䙁䭁䕨橣湢樹䅴䍄䉁䅁䅁杂䅁䅁䅍䅄䅁䅁䅕䅁䅁䭷䵵歕䭅䑁䅅䅁䭁䱁䉳䅁䭁䉁䅫䅁䭁䕁䕧䅁䉁䅁䅁允䅁䅁䅕䤵䙊呑䕫吷䴸䅉䅅䅁䝁䅁䅁睁䵁䅁䅁兂䅁䅁䅄㑱卸兑䅯免䅁䅁䅯典䅁䅁䅯睫䅅䅁䅯䅓䅑䅁䅅䅁䉁䅁䅁兂允㤵㝢浄渳睐杷允䅁䅁䅙䅁䑁䅁䅷䅁䙁䅁䅁䵁牃䙪䉊权硁䅁䅁权䝄䅁䅁权啃允䅁权䥂䅂䅁允䅁䅁䅅䅁䙁䱁慖楎へ⭈⽷䍄䉁䅁䅁杂䅁䅁䅍䅄䅁䅁䅕䅁䅁䩧穲歕䭅䑁䅅䅁䭁䱁䉳䅁䭁䉁䅫䅁䭁䕁䕧䅁䉁䅁䅁允䅁䅁䅕慰東㕊⽧歳䵁䅉䅅䅁䝁䅁䅁睁䵁䅁䅁兂䅁䅁䅁奚卸兑䅯免䅁䅁䅯典䅁䅁䅯睫䅅䅁䅯䅓䅑䅁䅅䅁䉁䅁䅁兂杄乯桫噄䅎䅑杷允䅁䅁䅙䅁䑁䅁䅷䅁䙁䅁䅁䵁牃䙪䉊权硁䅁䅁权湃䅁䅁权ぃ䅁䅁权䥂䅂䅁允䅁䅁䅅䅁䙁䙁䥥㍦灍偲⽕䍄䉁䅁䅁杂䅁䅁䅍䅄䅁䅁䅕䅁䅁䵑ㅯ歕䭅䑁䅅䅁䭁䱁䅣䅁䭁䥁䉕䅁䭁䕁䕧䅁䉁䅁䅁允䅁䅁䅕洰癉歂畭啖䵁䅉䅅䅁䝁䅁䅁睁䵁䅁䅁兂䅁䅁䅃眹儹兑䅯免䅁䅁䅯典䅁䅁䅯睫䅅䅁䅯䅓䅑䅁䅅䅁䉁䅁䅁兂瑃㝦兎⭖塐䅑杷允䅁䅁䅙䅁䑁䅁䅷䅁䙁䅁䅁䅁䵁䙶䉊权硁䅁䅁权㙃允䅁权灁䅁䅁权䥂䅂䅁允䅁䅁䅅䅁䙁䕁乐䭈乁䠵䄵䍄䉁䅁䅁杂䅁䅁䅍䅄䅁䅁䅕䅁䅁䑧湭䕕䭅䑁䅅䅁䭁䱁䉳䅁䭁䉁䅫䅁䭁䕁䕧䅁䉁䅁䅁允䅁䅁䅕䑲䱤偧佸䕮䵁䅉䅅䅁䝁䅁䅁睁䵁䅁䅁兂䅁䅁䅃卆兴兑䅯免䅁䅁䅯杸䅁䅁䅯䅬䅅䅁䅯䅓䅑䅁䅅䅁䉁䅁䅁兂瑁杺䝦欲䙩䅑杷允䅁䅁䅙䅁䑁䅁䅷䅁䙁䅁䅁䅁䵁䙶䉊权硁䅁䅁权㍃䅁䅁权䙃允䅁权䥂䅂䅁允䅁䅁䅅䅁䙁䅁湱䔰啒㑨䅚䍄䉁䅁䅁杂䅁䅁䅍䅄䅁䅁䅕䅁䅁䅁㡹歕䭅䑁䅅䅁䭁䵁䅙䅁䭁䩁䉑䅁䭁䕁䕧䅁䉁䅁䅁允䅁䅁䅕渱癩牤䌲で䵁䅉䅅䅁䝁䅁䅁睁䵁䅁䅁兂䅁䅁䅁䱄卸兑䅯免䅁䅁䅯䅱䅁䅁䅯兴䅁䅁䅯䅓䅑䅁䅅䅁䉁䅁䅁兂摄䕂㥣䩗䕡䅑杷允䅁䅁䅙䅁䑁䅁䅷䅁䙁䅁䅁䥁㕁ㅰ䉂权硁䅁䅁权㍃䅁䅁权䙃允䅁权䥂䅂䅁允䅁䅁䅅䅁䙁䙁猹䑖㥌灄䅴䍄䉁䅁䅁杂䅁䅁䅍䅄䅁䅁䅕䅁䅁䑧湭䕕䭅䑁䅅䅁䭁䭁䅣䅁䭁䱁䅑䅁䭁䕁䕧䅁䉁䅁䅁允䅁䅁䅕畤䙹䴸䅚ど䵁䅉䅅䅁䝁䅁䅁睁䵁䅁䅁兂䅁䅁䅃慏兤兑䅯免䅁䅁䅯䅱䅁䅁䅯兴䅁䅁䅯䅓䅑䅁䅅䅁䉁䅁䅁兂歂扪㤳片堶䅑杷允䅁䅁䅙䅁䑁䅁䅷䅁䙁䅁䅁䅁汄ㅗ䉊权硁䅁䅁权湃䅁䅁权ぃ䅁䅁权䥂䅂䅁允䅁䅁䅅䅁䙁偁浒䴹乌兏䄵䍄䉁䅁䅁杂䅁䅁䅍䅄䅁䅁䅕䅁䅁䙷乣䕕䭅䑁䅅䅁䭁䱁䉯䅁䭁䍁䅫䅁䭁䕁䕧䅁䉁䅁䅁允䅁䅁䅕䩺䘯浕⭓歁䵅䅉䅅䅁䝁䅁䅁睁䵁䅁䅁兂䅁䅁䅄睖儱兑䅯免䅁䅁䅯睵䅅䅁䅯兇䅁䅁䅯䅓䅑䅁䅅䅁䉁䅁䅁兂穄唹䝸硹䕙兑杷允䅁䅁䅙䅁䑁䅁䅷䅁䙁䅁䅁䕁剄汃䉎权硁䅁䅁权㙃允䅁权灁䅁䅁权䥂䅂䅁允䅁䅁䅅䅁䙁䝁氯㝋眯䠫䅆䍄䉁䅁䅁杂䅁䅁䅍䅄䅁䅁䅕䅁䅁䙷乣䕕䭅䑁䅅䅁䭁䱁䅙䅁䭁䥁䉑䅁䭁䕁䕧䅁䉁䅁䅁允䅁䅁䅕東婦㤱瑶啁䵅䅉䅅䅁䝁䅁䅁睁䵁䅁䅁兂䅁䅁䅄睖儱兑䅯免䅁䅁䅯杸䅁䅁䅯䅬䅅䅁䅯䅓䅑䅁䅅䅁䉁䅁䅁兂扃䑄䵪⭆䕫兑杷允䅁䅁䅙䅁䑁䅁䅷䅁䙁䅁䅁䵁塂噄䉂权硁䅁䅁权湃䅁䅁权ぃ䅁䅁权䥂䅂䅁允䅁䅁䅅䅁䙁䉁䱡䑰畧䅣䉊䍄䉁䅁䅁杂䅁䅁䅍䅄䅁䅁䅕䅁䅁䙷乣䕕䭅䑁䅅䅁䭁䭁䅧䅁䭁䱁䅕䅁䭁䕁䕧䅁䉁䅁䅁允䅁䅁䅕噴䱹数摸歁䵅䅉䅅䅁䝁䅁䅁睁䵁䅁䅁兂䅁䅁䅄樱全兑䅯免䅁䅁䅯典䅁䅁䅯睫䅅䅁䅯䅓䅑䅁䅅䅁䉁䅁䅁兂䡁慮煺婂䑯䅑杷允䅁䅁䅙䅁䑁䅁䅷䅁䙁䅁䅁䥁䝁汗䉊权硁䅁䅁权㍃䅁䅁权䙃允䅁权䥂䅂䅁允䅁䅁䅅䅁䙁䝁眴楸低畨䅂䍄䉁䅁䅁杂䅁䅁䅍䅄䅁䅁䅕䅁䅁䍷㝏歕䭅䑁䅅䅁䭁䭁䅣䅁䭁䱁䅑䅁䭁䕁䕧䅁䉁䅁䅁允䅁䅁䅕圵⽍典㤹ぴ䵁䅉䅅䅁䝁䅁䅁睁䵁䅁䅁兂䅁䅁䅃求印兑䅯免䅁䅁䅯䅱䅁䅁䅯兴䅁䅁䅯䅓䅑䅁䅅䅁䉁䅁䅁兂噃㔫㜳晪晄䅑杷允䅁䅁䅙䅁䑁䅁䅷䅁䙁䅁䅁䕁䭄噎䉊权硁䅁䅁权㙃允䅁权灁䅁䅁权䥂䅂䅁允䅁䅁䅅䅁䙁偁㝎⭨煰ㄶ䅚䍄䉁䅁䅁杂䅁䅁䅍䅄䅁䅁䅕䅁䅁䵑ㅯ歕䭅䑁䅅䅁䭁䭁䅣䅁䭁䱁䅑䅁䭁䕁䕧䅁䉁䅁䅁允䅁䅁䅕婋䍤㉂噆歒䵁䅉䅅䅁䝁䅁䅁睁䵁䅁䅁兂䅁䅁䅄晊卨兑䅯免䅁䅁䅯睵䅅䅁䅯兇䅁䅁䅯䅓䅑䅁䅅䅁䉁䅁䅁兂啄电䑨灶㉏䅑杷允䅁䅁䅙䅁䑁䅁䅷䅁䙁䅁䅁䕁䭄噎䉊权硁䅁䅁权潃䅁䅁权ㅃ䅁䅁权䥂䅂䅁允䅁䅁䅅䅁䙁䵁儵楧㉆噊䅤䍄䉁䅁䅁杂䅁䅁䅍䅄䅁䅁䅕䅁䅁䍷㝏歕䭅䑁䅅䅁䭁䱁䉯䅁䭁䍁䅫䅁䭁䕁䕧䅁䉁䅁䅁允䅁䅁䅕乮临⬹㙇歳䵁䅉䅅䅁䝁䅁䅁睁䵁䅁䅁兂䅁䅁䅂儰呰兑䅯免䅁䅁䅯睴䅁䅁䅯全䅅䅁䅯䅓䅑䅁䅅䅁䉁䅁䅁兂捂樵婅㕷㍎䅑杷允䅁䅁䅙䅁䑁䅁䅷䅁䙁䅁䅁䕁剄汃䉎权硁䅁䅁权湃䅁䅁权ぃ䅁䅁权䥂䅂䅁允䅁䅁䅅䅁䙁䉁硌慲㡚湚䅎䍄䉁䅁䅁杂䅁䅁䅍䅄䅁䅁䅕䅁䅁䩷ㅍ歕䭅䑁䅅䅁䭁䱁䅣䅁䭁䥁䉕䅁䭁䕁䕧䅁䉁䅁䅁允䅁䅁䅕灤楧䥄䩁歗䵁䅉䅅䅁䝁䅁䅁睁䵁䅁䅁兂䅁䅁䅄穫卖兑䅯免䅁䅁䅯杸䅁䅁䅯䅬䅅䅁䅯䅓䅑䅁䅅䅁䉁䅁䅁兂ㅄ㕘䅮汫扬䅑杷允䅁䅁䅙䅁䑁䅁䅷䅁䙁䅁䅁䕁牂噷䉊权硁䅁䅁权㙃允䅁权灁䅁䅁权䥂䅂䅁允䅁䅁䅅䅁䙁䑁㜷橰ㅉ㈲䅆䍄䉁䅁䅁杂䅁䅁䅍䅄䅁䅁䅕䅁䅁䝑䉶歕䭅䑁䅅䅁䭁䱁䉳䅁䭁䉁䅫䅁䭁䕁䕧䅁䉁䅁䅁允䅁䅁䅕⭧㡇䵖摒歚䵁䅉䅅䅁䝁䅁䅁睁䵁䅁䅁兂䅁䅁䅂㡡卆兑䅯免䅁䅁䅯杴䅁䅁䅯䅨䅅䅁䅯䅓䅑䅁䅅䅁䉁䅁䅁兂祂㉊砱㑥摚䅑杷允䅁䅁䅙䅁䑁䅁䅷䅁䙁䅁䅁䕁牂噷䉊权硁䅁䅁权䙄䅁䅁权呃允䅁权䥂䅂䅁允䅁䅁䅅䅁䙁䱁慮扥栯㉁䅆䍄䉁䅁䅁杂䅁䅁䅍䅄䅁䅁䅕䅁䅁䝑䝯さ䭅䑁䅅䅁䭁䱁䉳䅁䭁䉁䅫䅁䭁䕁䕧䅁䉁䅁䅁允䅁䅁䅕橥楪ㄷ攱ね䵁䅉䅅䅁䝁䅁䅁睁䵁䅁䅁兂䅁䅁䅁癔卖兑䅯免䅁䅁䅯睵䅅䅁䅯兇䅁䅁䅯䅓䅑䅁䅅䅁䉁䅁䅁兂橁⽵歒䵣㍅䅑杷允䅁䅁䅙䅁䑁䅁䅷䅁䙁䅁䅁䅁佂嘹䉊权硁䅁䅁权㉃䅁䅁权䕃允䅁权䥂䅂䅁允䅁䅁䅅䅁䙁佁䍭啧伱橩䅂䍄䉁䅁䅁杂䅁䅁䅍䅄䅁䅁䅕䅁䅁䕁ㄷ歕䭅䑁䅅䅁䭁䵁䅙䅁䭁䩁䉑䅁䭁䕁䕧䅁䉁䅁䅁允䅁䅁䅕䝸㡇末䩖ぎ䵁䅉䅅䅁䝁䅁䅁睁䵁䅁䅁兂䅁䅁䅁癔卖兑䅯免䅁䅁䅯睰䅁䅁䅯䅴䅁䅁䅯䅓䅑䅁䅅䅁䉁䅁䅁兂橃扅愷楌礸䅑杷允䅁䅁䅙䅁䑁䅁䅷䅁䙁䅁䅁䵁䝄ㅃ䉎权硁䅁䅁权㝃允䅁权婁䅁䅁权䥂䅂䅁允䅁䅁䅅䅁䙁䩁坄偱畔䌸䅴䍄䉁䅁䅁杂䅁䅁䅍䅄䅁䅁䅕䅁䅁䵷䱙さ䭅䑁䅅䅁䭁䱁䅙䅁䭁䥁䉑䅁䭁䕁䕧䅁䉁䅁䅁允䅁䅁䅕捋穨慲呁商䵁䅉䅅䅁䝁䅁䅁睁䵁䅁䅁兂䅁䅁䅄杸呴兑䅯免䅁䅁䅯睴䅁䅁䅯全䅅䅁䅯䅓䅑䅁䅅䅁䉁䅁䅁兂穁䉘䝳㉳洴䅑杷允䅁䅁䅙䅁䑁䅁䅷䅁䙁䅁䅁䵁汁䘫䉊权硁䅁䅁权㙃允䅁权灁䅁䅁权䥂䅂䅁允䅁䅁䅅䅁䙁䝁睒㤷䱵䱱䄹䍄䉁䅁䅁杂䅁䅁䅍䅄䅁䅁䅕䅁䅁䩧䵁さ䭅䑁䅅䅁䭁䱁䉯䅁䭁䍁䅫䅁䭁䕁䕧䅁䉁䅁䅁允䅁䅁䅕䄫㡊瑌儰䐸䴸䅉䅅䅁䝁䅁䅁睁䵁䅁䅁兂䅁䅁䅃䅫呸兑䅯免䅁䅁䅯睵䅅䅁䅯兇䅁䅁䅯䅓䅑䅁䅅䅁䉁䅁䅁兂塄摏眸浢穘睐杷允䅁䅁䅙䅁䑁䅁䅷䅁䙁䅁䅁䵁汁䘫䉊权硁䅁䅁权湃䅁䅁权ぃ䅁䅁权䥂䅂䅁允䅁䅁䅅䅁䙁乁㝑㥦瑸牸䅰䍄䉁䅁䅁杂䅁䅁䅍䅄䅁䅁䅕䅁䅁䩧䵁さ䭅䑁䅅䅁䭁䱁䅙䅁䭁䥁䉑䅁䭁䕁䕧䅁䉁䅁䅁允䅁䅁䅕晙䑏券㈯䐸䴸䅉䅅䅁䝁䅁䅁睁䵁䅁䅁兂䅁䅁䅁㤸坚兑䅯免䅁䅁䅯典䅁䅁䅯睫䅅䅁䅯䅓䅑䅁䅅䅁䉁䅁䅁兂瑃呥⭐獦⽫䅑杷允䅁䅁䅙䅁䑁䅁䅷䅁䙁䅁䅁䥁元䙄䉎权硁䅁䅁权潃䅁䅁权ㅃ䅁䅁权䥂䅂䅁允䅁䅁䅅䅁䙁䩁夶唶李癫⽍䍄䉁䅁䅁杂䅁䅁䅍䅄䅁䅁䅕䅁䅁䍑㝗歕䭅䑁䅅䅁䭁䱁䉳䅁䭁䉁䅫䅁䭁䕁䕧䅁䉁䅁䅁允䅁䅁䅕偮䙺㝒呺歕䵁䅉䅅䅁䝁䅁䅁睁䵁䅁䅁兂䅁䅁䅄晊卨兑䅯免䅁䅁䅯杴䅁䅁䅯䅨䅅䅁䅯䅓䅑䅁䅅䅁䉁䅁䅁兂䙂䘵㉢㉏㡡䅑杷允䅁䅁䅙䅁䑁䅁䅷䅁䙁䅁䅁䕁㍁永䉊权硁䅁䅁权㍃䅁䅁权䙃允䅁权䥂䅂䅁允䅁䅁䅅䅁䙁䙁潬獖捙啭䄹䍄䉁䅁䅁杂䅁䅁䅍䅄䅁䅁䅕䅁䅁䙧穪歕䭅䑁䅅䅁䭁䱁䅣䅁䭁䥁䉕䅁䭁䕁䕧䅁䉁䅁䅁允䅁䅁䅯睇䅁䅁杷允䅁䅁䅙䅁䑁䅁䅷䅁䙁䅁䅁䕁煄䙁䉎权硁䅁䅁权䝄䅁䅁权啃允䅁权䥂䅂䅁允䅁䅁䅅䅁䙁䥁䝷慶䡘橋䅰䍄䉁䅁䅁杂䅁䅁䅍䅄䅁䅁䅕䅁䅁䑑祦歕䭅䑁䅅䅁䭁䵁䅕䅁䭁䩁䉍䅁䭁䕁䕧䅁䉁䅁䅁允䅁䅁䅕䵣畷㑳㕬げ䵁䅉䅅䅁䝁䅁䅁睁䵁䅁䅁兂䅁䅁䅂⽎半兑䅯免䅁䅁䅯杸䅁䅁䅯䅬䅅䅁䅯䅓䅑䅁䅅䅁䉁䅁䅁兂䝂昰㡌奉䱴䅑杷允䅁䅁䅙䅁䑁䅁䅷䅁䙁䅁䅁䕁奄䙏䉂权硁䅁䅁权㝃允䅁权婁䅁䅁权䥂䅂䅁允䅁䅁䅅䅁䙁䙁坸㥷癌卒䅖䍄䉁䅁䅁杂䅁䅁䅍䅄䅁䅁䅕䅁䅁乑㑧䕕䭅䑁䅅䅁䭁䱁䅣䅁䭁䥁䉕䅁䭁䕁䕧䅁䉁䅁䅁允䅁䅁䅕⽫樶潘吸啊䵁䅉䅅䅁䝁䅁䅁睁䵁䅁䅁兂䅁䅁䅂䐲全兑䅯免䅁䅁䅯睰䅁䅁䅯䅴䅁䅁䅯䅓䅑䅁䅅䅁䉁䅁䅁兂卄浩䡗䝪樸䅑杷允䅁䅁䅙䅁䑁䅁䅷䅁䙁䅁䅁䵁㙄氹䉊权硁䅁䅁权㍃䅁䅁权䙃允䅁权䥂䅂䅁允䅁䅁䅅䅁䙁䡁稷䭢估吹䅨䍄䉁䅁䅁杂䅁䅁䅍䅄䅁䅁䅕䅁䅁䡍漵づ䭅䑁䅅䅁䭁䱁䉯䅁䭁䍁䅫䅁䭁䕁䕧䅁䉁䅁䅁允䅁䅁䅯睇䅁䅁杷允䅁䅁䅙䅁䑁䅁䅷䅁䙁䅁䅁䑁⭂䡡䉴权硁䅁䅁权㝃允䅁权婁䅁䅁权䥂䅂䅁允䅁䅁䅅䅁䙁䩁稹确摪䌷䄵䍄䉁䅁䅁杂䅁䅁䅍䅄䅁䅁䅕䅁䅁䡍漵づ䭅䑁䅅䅁䭁䱁䅣䅁䭁䥁䉕䅁䭁䕁䕧䅁䉁䅁䅁允䅁䅁䅯睇䅁䅁杷允䅁䅁䅙䅁䑁䅁䅷䅁䙁䅁䅁䥁求氹䉊权硁䅁䅁权㉃䅁䅁权䕃允䅁权䥂䅂䅁允䅁䅁䅅䅁䙁䩁爳漴桗硐䅬䍄䉁䅁䅁杂䅁䅁䅍䅄䅁䅁䅕䅁䅁䝧㉘歕䭅䑁䅅䅁䭁䵁䅙䅁䭁䩁䉑䅁䭁䕁䕧䅁䉁䅁䅁允䅁䅁䅕儴楗䅶乹䕍䵁䅉䅅䅁䝁䅁䅁睁䵁䅁䅁兂䅁䅁䅃晚博兑䅯免䅁䅁䅯睰䅁䅁䅯䅴䅁䅁䅯䅓䅑䅁䅅䅁䉁䅁䅁兂摄坔啍䱒娴䅑杷允䅁䅁䅙䅁䑁䅁䅷䅁䙁䅁䅁䕁奂ㄸ䉊权硁䅁䅁权㉃䅁䅁权䕃允䅁权䥂䅂䅁允䅁䅁䅅䅁䙁䱁攲煐獋娱䅊䍄䉁䅁䅁杂䅁䅁䅍䅄䅁䅁䅕䅁䅁䵑ㅑ歕䭅䑁䅅䅁䭁䵁䅕䅁䭁䩁䉍䅁䭁䕁䕧䅁䉁䅁䅁允䅁䅁䅕呱橮昴伸䕃䵁䅉䅅䅁䝁䅁䅁睁䵁䅁䅁兂䅁䅁䅂䑸卖兑䅯免䅁䅁䅯睰䅁䅁䅯䅴䅁䅁䅯䅓䅑䅁䅅䅁䉁䅁䅁兂穄㍬漵䭮䙍䅑杷允䅁䅁䅙䅁䑁䅁䅷䅁䙁䅁䅁䕁䕄噎䉊权硁䅁䅁权潃䅁䅁权ㅃ䅁䅁权䥂䅂䅁允䅁䅁䅅䅁䙁乁告獶慃睄䅴䍄䉁䅁䅁杂䅁䅁䅍䅄䅁䅁䅕䅁䅁䡧乵歕䭅䑁䅅䅁䭁䱁䉯䅁䭁䍁䅫䅁䭁䕁䕧䅁䉁䅁䅁允䅁䅁䅕砵摍䥧坏啰䵁䅉䅅䅁䝁䅁䅁睁䵁䅁䅁兂䅁䅁䅁䑤兒兑䅯免䅁䅁䅯睴䅁䅁䅯全䅅䅁䅯䅓䅑䅁䅅䅁䉁䅁䅁兂硃獑〶唯䵬䅑杷允䅁䅁䅙䅁䑁䅁䅷䅁䙁䅁䅁䥁㝂噪䉊权硁䅁䅁权㝃允䅁权婁䅁䅁权䥂䅂䅁允䅁䅁䅅䅁䙁䉁㉄㑊䨰慴䅒䍄䉁䅁䅁杂䅁䅁䅍䅄䅁䅁䅕䅁䅁䡧乵歕䭅䑁䅅䅁䭁䱁䅙䅁䭁䥁䉑䅁䭁䕁䕧䅁䉁䅁䅁允䅁䅁䅕㐯卷唸睊䕰䵁䅉䅅䅁䝁䅁䅁睁䵁䅁䅁兂䅁䅁䅃㑥匱兑䅯免䅁䅁䅯睰䅁䅁䅯䅴䅁䅁䅯䅓䅑䅁䅅䅁䉁䅁䅁兂㕁獫吳㑷污䅑杷允䅁䅁䅙䅁䑁䅁䅷䅁䙁䅁䅁䵁㑄噶䉊权硁䅁䅁权㉃䅁䅁权䕃允䅁权䥂䅂䅁允䅁䅁䅅䅁䙁偁啧杈慘硅䄵䍄䉁䅁䅁杂䅁䅁䅍䅄䅁䅁䅕䅁䅁偷㥩歕䭅䑁䅅䅁䭁䱁䅣䅁䭁䥁䉕䅁䭁䕁䕧䅁䉁䅁䅁允䅁䅁䅕瑷㝬末佱啈䵁䅉䅅䅁䝁䅁䅁睁䵁䅁䅁兂䅁䅁䅄䰫匱兑䅯免䅁䅁䅯杸䅁䅁䅯䅬䅅䅁䅯䅓䅑䅁䅅䅁䉁䅁䅁兂捁湓水䝰摳䅑杷允䅁䅁䅙䅁䑁䅁䅷䅁䙁䅁䅁䵁㑄噶䉊权硁䅁䅁权潃䅁䅁权ㅃ䅁䅁权䥂䅂䅁允䅁䅁䅅䅁䙁偁㥊祈䉍硪䄱䍄䉁䅁䅁杂䅁䅁䅍䅄䅁䅁䅕䅁䅁䡙䤳す䭅䑁䅅䅁䭁䱁䉳䅁䭁䉁䅫䅁䭁䕁䕧䅁䉁䅁䅁允䅁䅁䅕䥧睏歚㍡䕡䵁䅉䅅䅁䝁䅁䅁睁䵁䅁䅁兂䅁䅁䅃兴吵兑䅯免䅁䅁䅯睰䅁䅁䅯䅴䅁䅁䅯䅓䅑䅁䅅䅁䉁䅁䅁权扁䅁䅁䍄䉁䅁䅁杂䅁䅁䅍䅄䅁䅁䅕䅁䅁䱧何さ䭅䑁䅅䅁䭁䱁䅙䅁䭁䥁䉑䅁䭁䕁䕧䅁䉁䅁䅁允䅁䅁䅯睇䅁䅁杷允䅁䅁䅙䅁䑁䅁䅷䅁䙁䅁䅁䝁㥂䝹䉎权硁䅁䅁权㉃䅁䅁权䕃允䅁权䥂䅂䅁允䅁䅁䅅䅁䙁偁獇稯䩔㉈䅂䍄䉁䅁䅁杂䅁䅁䅍䅄䅁䅁䅕䅁䅁䡙䤳す䭅䑁䅅䅁䭁䵁䅕䅁䭁䩁䉍䅁䭁䕁䕧䅁䉁䅁䅁允䅁䅁䅕佺䍺⭡側䕚䵁䅉䅅䅁䝁䅁䅁睁䵁䅁䅁兂䅁䅁䅁瘶卖兑䅯免䅁䅁䅯杴䅁䅁䅯䅨䅅䅁䅯䅓䅑䅁䅅䅁䉁䅁䅁兂祄䑺㝆塯䉚䅑杷允䅁䅁䅙䅁䑁䅁䅷䅁䙁䅁䅁䅁煄嘹䉊权硁䅁䅁权䙄䅁䅁权呃允䅁权䥂䅂䅁允䅁䅁䅅䅁䙁佁䍍癋塉唲䅆䍄䉁䅁䅁杂䅁䅁䅍䅄䅁䅁䅕䅁䅁佁ㅲ歕䭅䑁䅅䅁䭁䭁䅧䅁䭁䱁䅕䅁䭁䕁䕧䅁䉁䅁䅁允䅁䅁䅕樴ち歎䘸啑䵁䅉䅅䅁䝁䅁䅁睁䵁䅁䅁兂䅁䅁䅁㡩做兑䅯免䅁䅁䅯睴䅁䅁䅯全䅅䅁䅯䅓䅑䅁䅅䅁䉁䅁䅁兂捃ㅥ㕤啒䅍兑杷允䅁䅁䅙䅁䑁䅁䅷䅁䙁䅁䅁䅁啁汣䉂权硁䅁䅁权㝃允䅁权婁䅁䅁权䥂䅂䅁允䅁䅁䅅䅁䙁䕁㌶硁楚塗䄱䍄䉁䅁䅁杂䅁䅁䅍䅄䅁䅁䅕䅁䅁䉁祒䕕䭅䑁䅅䅁䭁䵁䅕䅁䭁䩁䉍䅁䭁䕁䕧䅁䉁䅁䅁允䅁䅁䅕畧䙱⭃㍅䕢䵁䅉䅅䅁䝁䅁䅁睁䵁䅁䅁兂䅁䅁䅁䡆兊兑䅯免䅁䅁䅯睰䅁䅁䅯䅴䅁䅁䅯䅓䅑䅁䅅䅁䉁䅁䅁兂敄⼳硈㉺橸䅑杷允䅁䅁䅙䅁䑁䅁䅷䅁䙁䅁䅁䕁佃汪䉆权硁䅁䅁权湃䅁䅁权ぃ䅁䅁权䥂䅂䅁允䅁䅁䅅䅁䭁䉁䅳䅁䵁䅉䅅䅁䝁䅁䅁睁䵁䅁䅁兂䅁䅁䅁杁呴兑䅯免䅁䅁䅯睵䅅䅁䅯兇䅁䅁䅯䅓䅑䅁䅅䅁䉁䅁䅁兂橄畑㉧䍅匫䅑杷允䅁䅁䅙䅁䑁䅁䅷䅁䙁䅁䅁䅁䍁ㅃ䉎权硁䅁䅁权䙄䅁䅁权呃允䅁权䥂䅂䅁允䅁䅁䅅䅁䙁佁⭹䝷㝰湰䄱䍄䉁䅁䅁杂䅁䅁䅍䅄䅁䅁䅕䅁䅁䅁䱉さ䭅䑁䅅䅁䭁䭁䅧䅁䭁䱁䅕䅁䭁䕁䕧䅁䉁䅁䅁允䅁䅁䅕㝅㡒啕㍏䕪䵁䅉䅅䅁䝁䅁䅁睁䵁䅁䅁兂䅁䅁䅁桋呆兑䅯免䅁䅁䅯杴䅁䅁䅯䅨䅅䅁䅯䅓䅑䅁䅅䅁䉁䅁䅁权扁䅁䅁䍄䉁䅁䅁杂䅁䅁䅍䅄䅁䅁䅕䅁䅁䠰唰啤䭅䑁䅅䅁䭁䵁䅙䅁䭁䩁䉑䅁䭁䕁䕧䅁䉁䅁䅁允䅁䅁䅕䕸慙祧祷歘䵁䅉䅅䅁䝁䅁䅁睁䵁䅁䅁兂䅁䅁䅃稱全兑䅯免䅁䅁䅯杴䅁䅁䅯䅨䅅䅁䅯䅓䅑䅁䅅䅁䉁䅁䅁兂䡄橓偒晡党䅑杷允䅁䅁䅙䅁䑁䅁䅷䅁䙁䅁䅁䵁卄永䉊权硁䅁䅁权㙃允䅁权灁䅁䅁权䥂䅂䅁允䅁䅁䅅䅁䙁䉁求䍙㡊䑪䅰䍄䉁䅁䅁杂䅁䅁䅍䅄䅁䅁䅕䅁䅁乷祌歕䭅䑁䅅䅁䭁䱁䅙䅁䭁䥁䉑䅁䭁䕁䕧䅁䉁䅁䅁允䅁䅁䅕態愵湍卢啎䵁䅉䅅䅁䝁䅁䅁睁䵁䅁䅁兂䅁䅁䅄瘰半兑䅯免䅁䅁䅯典䅁䅁䅯睫䅅䅁䅯䅓䅑䅁䅅䅁䉁䅁䅁兂䵂啢⭔扬㕯䅑杷允䅁䅁䅙䅁䑁䅁䅷䅁䙁䅁䅁䩁㙁㍧䉰权硁䅁䅁权䙄䅁䅁权呃允䅁权䥂䅂䅁允䅁䅁䅅䅁䭁䉁䅳䅁䵁䅉䅅䅁䝁䅁䅁睁䵁䅁䅁兂䅁䅁䅄瘰半兑䅯免䅁䅁䅯睰䅁䅁䅯䅴䅁䅁䅯䅓䅑䅁䅅䅁䉁䅁䅁兂敂晎䅖䭌㈰䅑杷允䅁䅁䅙䅁䑁䅁䅷䅁䙁䅁䅁䵁卄永䉊权硁䅁䅁权潃䅁䅁权ㅃ䅁䅁权䥂䅂䅁允䅁䅁䅅䅁䙁䙁浣戵䭚歭䅂䍄䉁䅁䅁杂䅁䅁䅍䅄䅁䅁䅕䅁䅁䥧䉔歕䭅䑁䅅䅁䭁䱁䅙䅁䭁䥁䉑䅁䭁䕁䕧䅁䉁䅁䅁允䅁䅁䅯睇䅁䅁杷允䅁䅁䅙䅁䑁䅁䅷䅁䙁䅁䅁䅁䱃歸䈹权硁䅁䅁权㝃允䅁权婁䅁䅁权䥂䅂䅁允䅁䅁䅅䅁䙁䕁佊歰㡬睑䉂䍄䉁䅁䅁杂䅁䅁䅍䅄䅁䅁䅕䅁䅁䥁䝶ご䭅䑁䅅䅁䭁䭁䅣䅁䭁䱁䅑䅁䭁䕁䕧䅁䉁䅁䅁允䅁䅁䅕䉸摂䅓橥唹䵁䅉䅅䅁䝁䅁䅁睁䵁䅁䅁兂䅁䅁䅁㡩做兑䅯免䅁䅁䅯䅱䅁䅁䅯兴䅁䅁䅯䅓䅑䅁䅅䅁䉁䅁䅁兂䵂䱵䥪䱦⭪䅑杷允䅁䅁䅙䅁䑁䅁䅷䅁䙁䅁䅁䕁い㍦䉨权硁䅁䅁权湃䅁䅁权ぃ䅁䅁权䥂䅂䅁允䅁䅁䅅䅁䭁䉁䅳䅁䵁䅉䅅䅁䝁䅁䅁睁䵁䅁䅁兂䅁䅁䅂䠹㐹兑䅯免䅁䅁䅯杵䅅䅁䅯克䅁䅁䅯䅓䅑䅁䅅䅁䉁䅁䅁兂硁㐴猵㈸呢䅑杷允䅁䅁䅙䅁䑁䅁䅷䅁䙁䅁䅁䥁湁䙶䉊权硁䅁䅁权㉃䅁䅁权䕃允䅁权䥂䅂䅁允䅁䅁䅅䅁䙁䡁煪摹睆眫䄱䍄䉁䅁䅁杂䅁䅁䅍䅄䅁䅁䅕䅁䅁偑⽒䕥䭅䑁䅅䅁䭁䱁䉳䅁䭁䉁䅫䅁䭁䕁䕧䅁䉁䅁䅁允䅁䅁䅕慇䘳摒敵欰䵁䅉䅅䅁䝁䅁䅁睁䵁䅁䅁兂䅁䅁䅂䠹㐹兑䅯免䅁䅁䅯睴䅁䅁䅯全䅅䅁䅯䅓䅑䅁䅅䅁䉁䅁䅁兂㝂は橏塘坔䅑杷允䅁䅁䅙䅁䑁䅁䅷䅁䙁䅁䅁䵁穄汅䉎权硁䅁䅁权㙃允䅁权灁䅁䅁权䥂䅂䅁允䅁䅁䅅䅁䙁䩁橡攫䡄⼷⽅䍄䉁䅁䅁杂䅁䅁䅍䅄䅁䅁䅕䅁䅁偙歆す䭅䑁䅅䅁䭁䱁䅙䅁䭁䥁䉑䅁䭁䕁䕧䅁䉁䅁䅁允䅁䅁䅕爳噤硣摒欵䵁䅉䅅䅁䝁䅁䅁睁䵁䅁䅁兂䅁䅁杂圸橒兑䅯免䅁䅁䅯睴䅁䅁䅯全䅅䅁䅯䅓䅑䅁䅅䅁䉁䅁䅁兂䭄啅硋婶癌䅑杷允䅁䅁䅙䅁䑁䅁䅷䅁䙁䅁䅁䝁硄䝚䉎权硁䅁䅁权潃䅁䅁权ㅃ䅁䅁权䥂䅂䅁允䅁䅁䅅䅁䙁䩁偁㈴獘⭇䄱䍄䉁䅁䅁杂䅁䅁䅍䅄䅁䅁䅕䅁䅁䩧摰啚䭅䑁䅅䅁䭁䱁䉯䅁䭁䍁䅫䅁䭁䕁䕧䅁䉁䅁䅁允䅁䅁䅕晆捧奢ㅘ䕣䵁䅉䅅䅁䝁䅁䅁睁䵁䅁䅁兂䅁䅁䅃汭氱兑䅯免䅁䅁䅯杴䅁䅁䅯䅨䅅䅁䅯䅓䅑䅁䅅䅁䉁䅁䅁权扁䅁䅁䍄䉁䅁䅁杂䅁䅁䅍䅄䅁䅁䅕䅁䅁䩧摰啚䭅䑁䅅䅁䭁䵁䅕䅁䭁䩁䉍䅁䭁䕁䕧䅁䉁䅁䅁允䅁䅁䅕兪噌穉䅎啗䵁䅉䅅䅁䝁䅁䅁睁䵁䅁䅁兂䅁䅁䅂呈兖兑䅯免䅁䅁䅯杵䅅䅁䅯克䅁䅁䅯䅓䅑䅁䅅䅁䉁䅁䅁兂灄睯噭住偖䅑杷允䅁䅁䅙䅁䑁䅁䅷䅁䙁䅁䅁䕁摁噎䉂权硁䅁䅁权㝃允䅁权婁䅁䅁权䥂䅂䅁允䅁䅁䅅䅁䙁佁杕䍡煱㉮䄱䍄䉁䅁䅁杂䅁䅁䅍䅄䅁䅁䅕䅁䅁䩧摰啚䭅䑁䅅䅁䭁䭁䅣䅁䭁䱁䅑䅁䭁䕁䕧䅁䉁䅁䅁允䅁䅁䅯睇䅁䅁杷允䅁䅁䅙䅁䑁䅁䅷䅁䙁䅁䅁䥁慃ㄸ䉊权硁䅁䅁权湃䅁䅁权ぃ䅁䅁权䥂䅂䅁允䅁䅁䅅䅁䙁䕁儷䭤⭩㙸䅖䍄䉁䅁䅁杂䅁䅁䅍䅄䅁䅁䅕䅁䅁佁呯さ䭅䑁䅅䅁䭁䵁䅙䅁䭁䩁䉑䅁䭁䕁䕧䅁䉁䅁䅁允䅁䅁䅯睇䅁䅁杷允䅁䅁䅙䅁䑁䅁䅷䅁䙁䅁䅁䕁煂噕䉂权硁䅁䅁权㉃䅁䅁权䕃允䅁权䥂䅂䅁允䅁䅁䅅䅁䙁䉁㙖䘯摹牋䅴䍄䉁䅁䅁杂䅁䅁䅍䅄䅁䅁䅕䅁䅁䩁䘰さ䭅䑁䅅䅁䭁䱁䉯䅁䭁䍁䅫䅁䭁䕁䕧䅁䉁䅁䅁允䅁䅁䅕㝢䵩桯穸䕤䵁䅉䅅䅁䝁䅁䅁睁䵁䅁䅁兂䅁䅁䅁兮呖兑䅯免䅁䅁䅯䅱䅁䅁䅯兴䅁䅁䅯䅓䅑䅁䅅䅁䉁䅁䅁兂偄䍫獰啳㍰䅑杷允䅁䅁䅙䅁䑁䅁䅷䅁䙁䅁䅁䵁求ㅃ䉎权硁䅁䅁权㉃䅁䅁权䕃允䅁权䥂䅂䅁允䅁䅁䅅䅁䙁䥁㉄焷䡈啨䅒䍄䉁䅁䅁杂䅁䅁䅍䅄䅁䅁䅕䅁䅁䝷䱕さ䭅䑁䅅䅁䭁䱁䅣䅁䭁䥁䉕䅁䭁䕁䕧䅁䉁䅁䅁允䅁䅁䅕㕸㝎異歉䕔䵁䅉䅅䅁䝁䅁䅁睁䵁䅁䅁兂䅁䅁䅄党呴兑䅯免䅁䅁䅯杸䅁䅁䅯䅬䅅䅁䅯䅓䅑䅁䅅䅁䉁䅁䅁兂睄䑘噯煭䡰䅑杷允䅁䅁䅙䅁䑁䅁䅷䅁䙁䅁䅁䕁摁噎䉂权硁䅁䅁权㉃䅁䅁权䕃允䅁权䥂䅂䅁允䅁䅁䅅䅁䙁䱁略䙪煊䑃䄱䍄䉁䅁䅁杂䅁䅁䅍䅄䅁䅁䅕䅁䅁䉑㄰䕕䭅䑁䅅䅁䭁䱁䅣䅁䭁䥁䉕䅁䭁䕁䕧䅁䉁䅁䅁允䅁䅁䅕灊䱆塉ぉ啡䵁䅉䅅䅁䝁䅁䅁睁䵁䅁䅁兂䅁䅁䅂呈兖兑䅯免䅁䅁䅯杸䅁䅁䅯䅬䅅䅁䅯䅓䅑䅁䅅䅁䉁䅁䅁兂䅄剌永樸癆䅑杷允䅁䅁䅙䅁䑁䅁䅷䅁䙁䅁䅁䵁穄汅䉎权硁䅁䅁权㉃䅁䅁权䕃允䅁权䥂䅂䅁允䅁䅁䅅䅁䙁䵁㑆佂乥丵⼴䍄䉁䅁䅁杂䅁䅁䅍䅄䅁䅁䅕䅁䅁偷卍さ䭅䑁䅅䅁䭁䱁䅣䅁䭁䥁䉕䅁䭁䕁䕧䅁䉁䅁䅁允䅁䅁䅕栯䙔䉁⽯䕁䵁䅉䅅䅁䝁䅁䅁睁䵁䅁䅁兂䅁䅁䅄砸告兑䅯免䅁䅁䅯䅱䅁䅁䅯兴䅁䅁䅯䅓䅑䅁䅅䅁䉁䅁䅁兂桁⼱摸故㉄睐杷允䅁䅁䅙䅁䑁䅁䅷䅁䙁䅁䅁䕁扁噄䉎权硁䅁䅁权㙃允䅁权灁䅁䅁权䥂䅂䅁允䅁䅁䅅䅁䙁偁㍅䬲杂扃䅂䍄䉁䅁䅁杂䅁䅁䅍䅄䅁䅁䅕䅁䅁䉑乳さ䭅䑁䅅䅁䭁䵁䅙䅁䭁䩁䉑䅁䭁䕁䕧䅁䉁䅁䅁允䅁䅁䅕⽃敵浙睱啴䵁䅉䅅䅁䝁䅁䅁睁䵁䅁䅁兂䅁䅁䅄樯剰兑䅯免䅁䅁䅯杵䅅䅁䅯克䅁䅁䅯䅓䅑䅁䅅䅁䉁䅁䅁权扁䅁䅁䍄䉁䅁䅁杂䅁䅁䅍䅄䅁䅁䅕䅁䅁偷㘴啕䭅䑁䅅䅁䭁䵁䅕䅁䭁䩁䉍䅁䭁䕁䕧䅁䉁䅁䅁允䅁䅁䅯睇䅁䅁杷允䅁䅁䅙䅁䑁䅁䅷䅁䙁䅁䅁䵁⭄汏䉆权硁䅁䅁权䝄䅁䅁权啃允䅁权䥂䅂䅁允䅁䅁䅅䅁䭁䉁䅳䅁䵁䅉䅅䅁䝁䅁䅁睁䵁䅁䅁兂䅁䅁䅄樯剰兑䅯免䅁䅁䅯睰䅁䅁䅯䅴䅁䅁䅯䅓䅑䅁䅅䅁䉁䅁䅁权扁䅁䅁䍄䉁䅁䅁杂䅁䅁䅍䅄䅁䅁䅕䅁䅁偷㘴啕䭅䑁䅅䅁䭁䭁䅧䅁䭁䱁䅕䅁䭁䕁䕧䅁䉁䅁䅁允䅁䅁䅯睇䅁䅁杷允䅁䅁䅙䅁䑁䅁䅷䅁䙁䅁䅁䵁乂䙷䉊权硁䅁䅁权㝃允䅁权婁䅁䅁权䥂䅂䅁允䅁䅁䅅䅁䙁䵁湷噏䥔睲䅨䍄䉁䅁䅁杂䅁䅁䅍䅄䅁䅁䅕䅁䅁䕷䄳歕䭅䑁䅅䅁䭁䱁䅙䅁䭁䥁䉑䅁䭁䕁䕧䅁䉁䅁䅁允䅁䅁䅕㡦睑兕砳歂䵁䅉䅅䅁䝁䅁䅁睁䵁䅁䅁兂䅁䅁䅄捔卂兑䅯免䅁䅁䅯典䅁䅁䅯睫䅅䅁䅯䅓䅑䅁䅅䅁䉁䅁䅁兂䱂䭇丳䙏䑉䅑杷允䅁䅁䅙䅁䑁䅁䅷䅁䙁䅁䅁䵁乂䙷䉊权硁䅁䅁权䝄䅁䅁权啃允䅁权䥂䅂䅁允䅁䅁䅅䅁䙁䵁穯祁䡴硥䅒䍄䉁䅁䅁杂䅁䅁䅍䅄䅁䅁䅕䅁䅁䕷䄳歕䭅䑁䅅䅁䭁䭁䅣䅁䭁䱁䅑䅁䭁䕁䕧䅁䉁䅁䅁允䅁䅁䅕晦䉥瑋㍕䕁䵁䅉䅅䅁䝁䅁䅁睁䵁䅁䅁兂䅁䅁䅄捔卂兑䅯免䅁䅁䅯䅱䅁䅁䅯兴䅁䅁䅯䅓䅑䅁䅅䅁䉁䅁䅁兂獂灺慙ㅒ䕅䅑杷允䅁䅁䅙䅁䑁䅁䅷䅁䙁䅁䅁䥁坄汃䉎权硁䅁䅁权㝃允䅁权婁䅁䅁权䥂䅂䅁允䅁䅁䅅䅁䙁䕁塄⽘捁湫䅰䍄䉁䅁䅁杂䅁䅁䅍䅄䅁䅁䅕䅁䅁乧䭙さ䭅䑁䅅䅁䭁䱁䅙䅁䭁䥁䉑䅁䭁䕁䕧䅁䉁䅁䅁允䅁䅁䅕戰灓佃硒す䵁䅉䅅䅁䝁䅁䅁睁䵁䅁䅁兂䅁䅁䅃朱呰兑䅯免䅁䅁䅯杸䅁䅁䅯䅬䅅䅁䅯䅓䅑䅁䅅䅁䉁䅁䅁兂求欹夶䨲㥎䅑杷允䅁䅁䅙䅁䑁䅁䅷䅁䙁䅁䅁䅁㕃噄䉎权硁䅁䅁权㙃允䅁权灁䅁䅁权䥂䅂䅁允䅁䅁䅅䅁䙁䩁䨷䕢灌噕䅖䍄䉁䅁䅁杂䅁䅁䅍䅄䅁䅁䅕䅁䅁䱁乫さ䭅䑁䅅䅁䭁䵁䅕䅁䭁䩁䉍䅁䭁䕁䕧䅁䉁䅁䅁允䅁䅁䅕晣啔に橃さ䵁䅉䅅䅁䝁䅁䅁睁䵁䅁䅁兂䅁䅁䅁兵吱兑䅯免䅁䅁䅯杸䅁䅁䅯䅬䅅䅁䅯䅓䅑䅁䅅䅁䉁䅁䅁兂㑂䭮夳ㅣ婖䅑杷允䅁䅁䅙䅁䑁䅁䅷䅁䙁䅁䅁䕁䙂噍䉂权硁䅁䅁权㙃允䅁权灁䅁䅁权䥂䅂䅁允䅁䅁䅅䅁䙁䭁獑潰扪㕕䄱䍄䉁䅁䅁杂䅁䅁䅍䅄䅁䅁䅕䅁䅁䝁䵗歕䭅䑁䅅䅁䭁䱁䅙䅁䭁䥁䉑䅁䭁䕁䕧䅁䉁䅁䅁允䅁䅁䅕收畎㍶䡉く䵁䅉䅅䅁䝁䅁䅁睁䵁䅁䅁兂䅁䅁䅂呒兆兑䅯免䅁䅁䅯杴䅁䅁䅯䅨䅅䅁䅯䅓䅑䅁䅅䅁䉁䅁䅁兂䝁湮稵婑儫䅑杷允䅁䅁䅙䅁䑁䅁䅷䅁䙁䅁䅁䵁硁ㅶ䉊权硁䅁䅁权㙃允䅁权灁䅁䅁权䥂䅂䅁允䅁䅁䅅䅁䙁䝁牒㕒㡢䭈⽷䍄䉁䅁䅁杂䅁䅁䅍䅄䅁䅁䅕䅁䅁偷㠳歕䭅䑁䅅䅁䭁䱁䉯䅁䭁䍁䅫䅁䭁䕁䕧䅁䉁䅁䅁允䅁䅁䅕剢㉏㍊䉇䕁䵁䅉䅅䅁䝁䅁䅁睁䵁䅁䅁兂䅁䅁䅄是卸兑䅯免䅁䅁䅯睵䅅䅁䅯兇䅁䅁䅯䅓䅑䅁䅅䅁䉁䅁䅁兂㍂䱩歯灄允䅑杷允䅁䅁䅙䅁䑁䅁䅷䅁䙁䅁䅁䵁㥄䘯䉊权硁䅁䅁权㍃䅁䅁权䙃允䅁权䥂䅂䅁允䅁䅁䅅䅁䙁乁究堫汹剶䅂䍄䉁䅁䅁杂䅁䅁䅍䅄䅁䅁䅕䅁䅁偷㠳歕䭅䑁䅅䅁䭁䵁䅙䅁䭁䩁䉑䅁䭁䕁䕧䅁䉁䅁䅁允䅁䅁䅕煩晬䴴㑨い䵁䅉䅅䅁䝁䅁䅁睁䵁䅁䅁兂䅁䅁䅂畎匹兑䅯免䅁䅁䅯杵䅅䅁䅯克䅁䅁䅯䅓䅑䅁䅅䅁䉁䅁䅁兂䭄楫捭祯潡䅑杷允䅁䅁䅙䅁䑁䅁䅷䅁䙁䅁䅁䕁䕄ㅅ䉎权硁䅁䅁权㙃允䅁权灁䅁䅁权䥂䅂䅁允䅁䅁䅅䅁䙁䍁㥑华剴㙰⽫䍄䉁䅁䅁杂䅁䅁䅍䅄䅁䅁䅕䅁䅁䵑呑さ䭅䑁䅅䅁䭁䱁䅣䅁䭁䥁䉕䅁䭁䕁䕧䅁䉁䅁䅁允䅁䅁䅕湦歺癏㙏橴䴸䅉䅅䅁䝁䅁䅁睁䵁䅁䅁兂䅁䅁䅄晚半兑䅯免䅁䅁䅯睴䅁䅁䅯全䅅䅁䅯䅓䅑䅁䅅䅁䉁䅁䅁兂㍂圫䍓噒䭌睐杷允䅁䅁䅙䅁䑁䅁䅷䅁䙁䅁䅁䕁䕄ㅅ䉎权硁䅁䅁权䙄䅁䅁权呃允䅁权䥂䅂䅁允䅁䅁䅅䅁䙁䥁乁ぃ潨慍⽫䍄䉁䅁䅁杂䅁䅁䅍䅄䅁䅁䅕䅁䅁䵑呑さ䭅䑁䅅䅁䭁䭁䅣䅁䭁䱁䅑䅁䭁䕁䕧䅁䉁䅁䅁允䅁䅁䅕嘫元㍑潋味䴸䅉䅅䅁䝁䅁䅁睁䵁䅁䅁兂䅁䅁杂歆氹兑䅯免䅁䅁䅯杴䅁䅁䅯䅨䅅䅁䅯䅓䅑䅁䅅䅁䉁䅁䅁兂㙄偕夰㠰楕䅑杷允䅁䅁䅙䅁䑁䅁䅷䅁䙁䅁䅁䕁乃ㄷ䉊权硁䅁䅁权䙄䅁䅁权呃允䅁权䥂䅂䅁允䅁䅁䅅䅁䙁䅁睈⭅扯㕄䅊䍄䉁䅁䅁杂䅁䅁䅍䅄䅁䅁䅕䅁䅁䥑瘳歕䭅䑁䅅䅁䭁䵁䅙䅁䭁䩁䉑䅁䭁䕁䕧䅁䉁䅁䅁允䅁䅁䅕坔㉁偬婙步䵁䅉䅅䅁䝁䅁䅁睁䵁䅁䅁兂䅁䅁䅁⼫卆兑䅯免䅁䅁䅯睵䅅䅁䅯兇䅁䅁䅯䅓䅑䅁䅅䅁䉁䅁䅁兂硄㑁塬⭱兴䅑杷允䅁䅁䅙䅁䑁䅁䅷䅁䙁䅁䅁䅁㉁噄䉎权硁䅁䅁权㙃允䅁权灁䅁䅁权䥂䅂䅁允䅁䅁䅅䅁䙁䡁䵇眷儴な䅖䍄䉁䅁䅁杂䅁䅁䅍䅄䅁䅁䅕䅁䅁䑁㡰啘䭅䑁䅅䅁䭁䭁䅧䅁䭁䱁䅕䅁䭁䕁䕧䅁䉁䅁䅁允䅁䅁䅕橮獳䭪睷䕔䵁䅉䅅䅁䝁䅁䅁睁䵁䅁䅁兂䅁䅁䅁李吱兑䅯免䅁䅁䅯杴䅁䅁䅯䅨䅅䅁䅯䅓䅑䅁䅅䅁䉁䅁䅁兂湁䄫䍚扐䕒䅑杷允䅁䅁䅙䅁䑁䅁䅷䅁䙁䅁䅁䅁㉁噄䉎权硁䅁䅁权䙄䅁䅁权呃允䅁权䥂䅂䅁允䅁䅁䅅䅁䙁䉁圯歧瀳啍䅖䍄䉁䅁䅁杂䅁䅁䅍䅄䅁䅁䅕䅁䅁䑁乙さ䭅䑁䅅䅁䭁䭁䅧䅁䭁䱁䅕䅁䭁䕁䕧䅁䉁䅁䅁允䅁䅁䅕噑楴䱤扯げ䵁䅉䅅䅁䝁䅁䅁睁䵁䅁䅁兂䅁䅁䅄才匹兑䅯免䅁䅁䅯杴䅁䅁䅯䅨䅅䅁䅯䅓䅑䅁䅅䅁䉁䅁䅁兂歃⬵桂桁極睐杷允䅁䅁䅙䅁䑁䅁䅷䅁䙁䅁䅁䵁硁ㅶ䉊权硁䅁䅁权湃䅁䅁权ぃ䅁䅁权䥂䅂䅁允䅁䅁䅅䅁䙁䙁呡㝋兦䭂⽁䍄䉁䅁䅁杂䅁䅁䅍䅄䅁䅁䅕䅁䅁䑷⽇歕䭅䑁䅅䅁䭁䭁䅧䅁䭁䱁䅕䅁䭁䕁䕧䅁䉁䅁䅁允䅁䅁䅕㔯䉲㝲歊䑷䴸䅉䅅䅁䝁䅁䅁睁䵁䅁䅁兂䅁䅁䅄⽔卖兑䅯免䅁䅁䅯杴䅁䅁䅯䅨䅅䅁䅯䅓䅑䅁䅅䅁䉁䅁䅁兂汃升癒䵳稱䅑杷允䅁䅁䅙䅁䑁䅁䅷䅁䙁䅁䅁䵁偂嘹䉊权硁䅁䅁权㍃䅁䅁权䙃允䅁权䥂䅂䅁允䅁䅁䅅䅁䙁䕁浥〰ㅄ䥇䅂䍄䉁䅁䅁杂䅁䅁䅍䅄䅁䅁䅕䅁䅁䕷ㄯ歕䭅䑁䅅䅁䭁䭁䅧䅁䭁䱁䅕䅁䭁䕁䕧䅁䉁䅁䅁允䅁䅁䅕䍚㥈䡁畇武䵁䅉䅅䅁䝁䅁䅁睁䵁䅁䅁兂䅁䅁䅁⼫卆兑䅯免䅁䅁䅯杵䅅䅁䅯克䅁䅁䅯䅓䅑䅁䅅䅁䉁䅁䅁兂剁偳慦䕢䵤䅑杷允䅁䅁䅙䅁䑁䅁䅷䅁䙁䅁䅁䅁㝄嘸䉊权硁䅁䅁权㍃䅁䅁权䙃允䅁权䥂䅂䅁允䅁䅁䅅䅁䙁䭁䙰煓牍ㅖ䅂䍄䉁䅁䅁杂䅁䅁䅍䅄䅁䅁䅕䅁䅁䩷祢歕䭅䑁䅅䅁䭁䱁䉯䅁䭁䍁䅫䅁䭁䕁䕧䅁䉁䅁䅁允䅁䅁䅕娶ㅫ䡦獩䕌䵁䅉䅅䅁䝁䅁䅁睁䵁䅁䅁兂䅁䅁䅄癬半兑䅯免䅁䅁䅯睵䅅䅁䅯兇䅁䅁䅯䅓䅑䅁䅅䅁䉁䅁䅁兂佁⭔奮㥇硷䅑杷允䅁䅁䅙䅁䑁䅁䅷䅁䙁䅁䅁䵁坃永䉊权硁䅁䅁权䙄䅁䅁权呃允䅁权䥂䅂䅁允䅁䅁䅅䅁䙁䑁㉹㉤⭺祮䅴䍄䉁䅁䅁杂䅁䅁䅍䅄䅁䅁䅕䅁䅁䙧穪歕䭅䑁䅅䅁䭁䱁䅙䅁䭁䥁䉑䅁䭁䕁䕧䅁䉁䅁䅁允䅁䅁䅯睇䅁䅁杷允䅁䅁䅙䅁䑁䅁䅷䅁䙁䅁䅁䥁奂ㄸ䉊权硁䅁䅁权䙄䅁䅁权呃允䅁权䥂䅂䅁允䅁䅁䅅䅁䭁䉁䅳䅁䵁䅉䅅䅁䝁䅁䅁睁䵁䅁䅁兂䅁䅁䅃偗华兑䅯免䅁䅁䅯睰䅁䅁䅯䅴䅁䅁䅯䅓䅑䅁䅅䅁䉁䅁䅁权扁䅁䅁䍄䉁䅁䅁杂䅁䅁䅍䅄䅁䅁䅕䅁䅁䑑癢歕䭅䑁䅅䅁䭁䱁䅙䅁䭁䥁䉑䅁䭁䕁䕧䅁䉁䅁䅁允䅁䅁䅕䥌䰴牕兘䕰䵁䅉䅅䅁䝁䅁䅁睁䵁䅁䅁兂䅁䅁䅂畎匹兑䅯免䅁䅁䅯睴䅁䅁䅯全䅅䅁䅯䅓䅑䅁䅅䅁䉁䅁䅁兂䍃扙婯䑩灃䅑杷允䅁䅁䅙䅁䑁䅁䅷䅁䙁䅁䅁䕁㉁ㄷ䉊权硁䅁䅁权䝄䅁䅁权啃允䅁权䥂䅂䅁允䅁䅁䅅䅁䙁䅁䡫票敊慇䅸䍄䉁䅁䅁杂䅁䅁䅍䅄䅁䅁䅕䅁䅁䉑ㅈ歕䭅䑁䅅䅁䭁䱁䅣䅁䭁䥁䉕䅁䭁䕁䕧䅁䉁䅁䅁允䅁䅁䅕晏䙋⭪汢吷䴸䅉䅅䅁䝁䅁䅁睁䵁䅁䅁兂䅁䅁䅄礳兊兑䅯免䅁䅁䅯杴䅁䅁䅯䅨䅅䅁䅯䅓䅑䅁䅅䅁䉁䅁䅁兂㑄穕杫卐牢睐杷允䅁䅁䅙䅁䑁䅁䅷䅁䙁䅁䅁䵁晄汉䉂权硁䅁䅁权㍃䅁䅁权䙃允䅁权䥂䅂䅁允䅁䅁䅅䅁䙁偁䡸䠵爲栶䅸䍄䉁䅁䅁杂䅁䅁䅍䅄䅁䅁䅕䅁䅁乷椸䕕䭅䑁䅅䅁䭁䵁䅙䅁䭁䩁䉑䅁䭁䕁䕧䅁䉁䅁䅁允䅁䅁䅕呡慄獘捳ぇ䵁䅉䅅䅁䝁䅁䅁睁䵁䅁䅁兂䅁䅁㑃歐婏兑䅯免䅁䅁䅯睴䅁䅁䅯全䅅䅁䅯䅓䅑䅁䅅䅁䉁䅁䅁权扁䅁䅁䍄䉁䅁䅁杂䅁䅁䅍䅄䅁䅁䅕䅁䅁䙁穪歕䭅䑁䅅䅁䭁䱁䅙䅁䭁䥁䉑䅁䭁䕁䕧䅁䉁䅁䅁允䅁䅁䅯睇䅁䅁杷允䅁䅁䅙䅁䑁䅁䅷䅁䙁䅁䅁䅁奂ㄸ䉊权硁䅁䅁权湃䅁䅁权ぃ䅁䅁权䥂䅂䅁允䅁䅁䅅䅁䭁䉁䅳䅁䵁䅉䅅䅁䝁䅁䅁睁䵁䅁䅁兂䅁䅁䅂浯㔹兑䅯免䅁䅁䅯杴䅁䅁䅯䅨䅅䅁䅯䅓䅑䅁䅅䅁䉁䅁䅁权扁䅁䅁䍄䉁䅁䅁杂䅁䅁䅍䅄䅁䅁䅕䅁䅁䭑癊啥䭅䑁䅅䅁䭁䵁䅙䅁䭁䩁䉑䅁䭁䕁䕧䅁䉁䅁䅁允䅁䅁䅯睇䅁䅁杷允䅁䅁䅙䅁䑁䅁䅷䅁䙁䅁䅁䵁噃䙖䈱权硁䅁䅁权㉃䅁䅁权䕃允䅁权䥂䅂䅁允䅁䅁䅅䅁䙁䍁歫塪㔶汮䅒䍄䉁䅁䅁杂䅁䅁䅍䅄䅁䅁䅕䅁䅁䩷啖啘䭅䑁䅅䅁䭁䵁䅙䅁䭁䩁䉑䅁䭁䕁䕧䅁䉁䅁䅁允䅁䅁䅕猱獉䵴卦䕗䵁䅉䅅䅁䝁䅁䅁睁䵁䅁䅁兂䅁䅁䅂浯㔹兑䅯免䅁䅁䅯睰䅁䅁䅯䅴䅁䅁䅯䅓䅑䅁䅅䅁䉁䅁䅁权扁䅁䅁䍄䉁䅁䅁杂䅁䅁䅍䅄䅁䅁䅕䅁䅁䭑癊啥䭅䑁䅅䅁䭁䭁䅧䅁䭁䱁䅕䅁䭁䕁䕧䅁䉁䅁䅁允䅁䅁䅯睇䅁䅁杷允䅁䅁䅙䅁䑁䅁䅷䅁䙁䅁䅁䱁⭧㕑䉬权硁䅁䅁权㙃允䅁权灁䅁䅁权䥂䅂䅁允䅁䅁䅅䅁䭁䉁䅳䅁䵁䅉䅅䅁䝁䅁䅁睁䵁䅁䅁兂䅁䅁䅁末吵兑䅯免䅁䅁䅯杴䅁䅁䅯䅨䅅䅁䅯䅓䅑䅁䅅䅁䉁䅁䅁兂㍃煺㌰䱢噙䅑杷允䅁䅁䅙䅁䑁䅁䅷䅁䙁䅁䅁䅁㙄汄䉎权硁䅁䅁权㍃䅁䅁权䙃允䅁权䥂䅂䅁允䅁䅁䅅䅁䙁䭁儹㙲ㄱ礸䅬䍄䉁䅁䅁杂䅁䅁䅍䅄䅁䅁䅕䅁䅁䵁䬸さ䭅䑁䅅䅁䭁䭁䅣䅁䭁䱁䅑䅁䭁䕁䕧䅁䉁䅁䅁允䅁䅁䅕塖戵佱䝍け䵁䅉䅅䅁䝁䅁䅁睁䵁䅁䅁兂䅁䅁䅄噬摒兑䅯免䅁䅁䅯睵䅅䅁䅯兇䅁䅁䅯䅓䅑䅁䅅䅁䉁䅁䅁兂乄摶奈䙙呂䅑杷允䅁䅁䅙䅁䑁䅁䅷䅁䙁䅁䅁䕁塄䙏䉂权硁䅁䅁权㙃允䅁权灁䅁䅁权䥂䅂䅁允䅁䅁䅅䅁䙁偁䨯㝰噑䙎䅎䍄䉁䅁䅁杂䅁䅁䅍䅄䅁䅁䅕䅁䅁乑㑣䕕䭅䑁䅅䅁䭁䭁䅣䅁䭁䱁䅑䅁䭁䕁䕧䅁䉁䅁䅁允䅁䅁䅕剑牦䵺䱉歓䵁䅉䅅䅁䝁䅁䅁睁䵁䅁䅁兂䅁䅁䅂稱全兑䅯免䅁䅁䅯䅱䅁䅁䅯兴䅁䅁䅯䅓䅑䅁䅅䅁䉁䅁䅁兂畄祲㉃歎商䅑杷允䅁䅁䅙䅁䑁䅁䅷䅁䙁䅁䅁佁卂坨䉸权硁䅁䅁权㉃䅁䅁权䕃允䅁权䥂䅂䅁允䅁䅁䅅䅁䙁䭁㝡㝤䐲唳䅂䍄䉁䅁䅁杂䅁䅁䅍䅄䅁䅁䅕䅁䅁䘴䙋䕢䭅䑁䅅䅁䭁䱁䅣䅁䭁䥁䉕䅁䭁䕁䕧䅁䉁䅁䅁允䅁䅁䅕⭸潅ㄱ剫䕎䵁䅉䅅䅁䝁䅁䅁睁䵁䅁䅁兂䅁䅁䅁末吵兑䅯免䅁䅁䅯杵䅅䅁䅯克䅁䅁䅯䅓䅑䅁䅅䅁䉁䅁䅁兂捄免㡕⭪娰䅑杷允䅁䅁䅙䅁䑁䅁䅷䅁䙁䅁䅁䅁㙄汄䉎权硁䅁䅁权潃䅁䅁权ㅃ䅁䅁权䥂䅂䅁允䅁䅁䅅䅁䙁䕁坒㑲瑫祫䅎䍄䉁䅁䅁杂䅁䅁䅍䅄䅁䅁䅕䅁䅁䍧㡥歕䭅䑁䅅䅁䭁䵁䅙䅁䭁䩁䉑䅁䭁䕁䕧䅁䉁䅁䅁允䅁䅁䅕樫㥶䴰瘰啉䵁䅉䅅䅁䝁䅁䅁睁䵁䅁䅁兂䅁䅁䅃㝊卸兑䅯免䅁䅁䅯睰䅁䅁䅯䅴䅁䅁䅯䅓䅑䅁䅅䅁䉁䅁䅁兂䥂戲䡭爴偣䅑杷允䅁䅁䅙䅁䑁䅁䅷䅁䙁䅁䅁䕁煄䙁䉎权硁䅁䅁权㍃䅁䅁权䙃允䅁权䥂䅂䅁允䅁䅁䅅䅁䙁䱁䭚䄶㈯䑉䅚䍄䉁䅁䅁杂䅁䅁䅍䅄䅁䅁䅕䅁䅁佑䅯さ䭅䑁䅅䅁䭁䭁䅧䅁䭁䱁䅕䅁䭁䕁䕧䅁䉁䅁䅁允䅁䅁䅕ㄷ䝎杕㙸歎䵁䅉䅅䅁䝁䅁䅁睁䵁䅁䅁兂䅁䅁䅃䈯呆兑䅯免䅁䅁䅯典䅁䅁䅯睫䅅䅁䅯䅓䅑䅁䅅䅁䉁䅁䅁权扁䅁䅁䍄䉁䅁䅁杂䅁䅁䅍䅄䅁䅁䅕䅁䅁䵑㜷歕䭅䑁䅅䅁䭁䱁䉯䅁䭁䍁䅫䅁䭁䕁䕧䅁䉁䅁䅁允䅁䅁䅯睇䅁䅁杷允䅁䅁䅙䅁䑁䅁䅷䅁䙁䅁䅁䕁佄ㄫ䉊权硁䅁䅁权潃䅁䅁权ㅃ䅁䅁权䥂䅂䅁允䅁䅁䅅䅁䭁䉁䅳䅁䵁䅉䅅䅁䝁䅁䅁睁䵁䅁䅁兂䅁䅁䅄案告兑䅯免䅁䅁䅯杵䅅䅁䅯克䅁䅁䅯䅓䅑䅁䅅䅁䉁䅁䅁兂㥃㍗䑤硘嘷睐杷允䅁䅁䅙䅁䑁䅁䅷䅁䙁䅁䅁䥁穄噗䉎权硁䅁䅁权㙃允䅁权灁䅁䅁权䥂䅂䅁允䅁䅁䅅䅁䙁䑁⭮ㄯ⭱㈹䅆䍄䉁䅁䅁杂䅁䅁䅍䅄䅁䅁䅕䅁䅁䉷匴さ䭅䑁䅅䅁䭁䱁䅣䅁䭁䥁䉕䅁䭁䕁䕧䅁䉁䅁䅁允䅁䅁䅕獴倸戶敊吱䴸䅉䅅䅁䝁䅁䅁睁䵁䅁䅁兂䅁䅁䅂条呚兑䅯免䅁䅁䅯䅱䅁䅁䅯兴䅁䅁䅯䅓䅑䅁䅅䅁䉁䅁䅁兂䅃奌塤灂千䅑杷允䅁䅁䅙䅁䑁䅁䅷䅁䙁䅁䅁䥁穄噗䉎权硁䅁䅁权㍃䅁䅁权䙃允䅁权䥂䅂䅁允䅁䅁䅅䅁䙁䅁䍖つ䔯䝭䅬䍄䉁䅁䅁杂䅁䅁䅍䅄䅁䅁䅕䅁䅁偧婎さ䭅䑁䅅䅁䭁䭁䅣䅁䭁䱁䅑䅁䭁䕁䕧䅁䉁䅁䅁允䅁䅁䅕湘潚摊祁す䵁䅉䅅䅁䝁䅁䅁睁䵁䅁䅁兂䅁䅁䅂䥆匱兑䅯免䅁䅁䅯杵䅅䅁䅯克䅁䅁䅯䅓䅑䅁䅅䅁䉁䅁䅁兂䝃佸噍䵯䙸䅑杷允䅁䅁䅙䅁䑁䅁䅷䅁䙁䅁䅁䕁啁噪䉊权硁䅁䅁权㝃允䅁权婁䅁䅁权䥂䅂䅁允䅁䅁䅅䅁䙁䅁瑃慨橚䕗䅰䍄䉁䅁䅁杂䅁䅁䅍䅄䅁䅁䅕䅁䅁偷坶さ䭅䑁䅅䅁䭁䱁䅣䅁䭁䥁䉕䅁䭁䕁䕧䅁䉁䅁䅁允䅁䅁䅯睇䅁䅁杷允䅁䅁䅙䅁䑁䅁䅷䅁䙁䅁䅁䵁㝄氱䉎权硁䅁䅁权䙄䅁䅁权呃允䅁权䥂䅂䅁允䅁䅁䅅䅁䭁䉁䅳䅁䵁䅉䅅䅁䝁䅁䅁睁䵁䅁䅁兂䅁䅁䅁䥨卸兑䅯免䅁䅁䅯杵䅅䅁䅯克䅁䅁䅯䅓䅑䅁䅅䅁䉁䅁䅁兂奂究慓朲㉎䅑杷允䅁䅁䅙䅁䑁䅁䅷䅁䙁䅁䅁䅁䕃䙪䉊权硁䅁䅁权㝃允䅁权婁䅁䅁权䥂䅂䅁允䅁䅁䅅䅁䙁䝁瑋塊桩䠯䅒䍄䉁䅁䅁杂䅁䅁䅍䅄䅁䅁䅕䅁䅁䥁䵓歕䭅䑁䅅䅁䭁䱁䅙䅁䭁䥁䉑䅁䭁䕁䕧䅁䉁䅁䅁允䅁䅁䅕䥮祂奅娶此䵁䅉䅅䅁䝁䅁䅁睁䵁䅁䅁兂䅁䅁䅁䥨卸兑䅯免䅁䅁䅯睰䅁䅁䅯䅴䅁䅁䅯䅓䅑䅁䅅䅁䉁䅁䅁兂䵁汆㠹椸㕰䅑杷允䅁䅁䅙䅁䑁䅁䅷䅁䙁䅁䅁䅁潁ㅃ䉎权硁䅁䅁权㍃䅁䅁权䙃允䅁权䥂䅂䅁允䅁䅁䅅䅁䙁䥁䅖畣兂硧䅂䍄䉁䅁䅁杂䅁䅁䅍䅄䅁䅁䅕䅁䅁䉁䈴さ䭅䑁䅅䅁䭁䱁䉯䅁䭁䍁䅫䅁䭁䕁䕧䅁䉁䅁䅁允䅁䅁䅕〷䩒戫㐫䕪䵁䅉䅅䅁䝁䅁䅁睁䵁䅁䅁兂䅁䅁䅄㤫呚兑䅯免䅁䅁䅯杵䅅䅁䅯克䅁䅁䅯䅓䅑䅁䅅䅁䉁䅁䅁权扁䅁䅁䍄䉁䅁䅁杂䅁䅁䅍䅄䅁䅁䅕䅁䅁偷坶さ䭅䑁䅅䅁䭁䭁䅣䅁䭁䱁䅑䅁䭁䕁䕧䅁䉁䅁䅁允䅁䅁䅯睇䅁䅁杷允䅁䅁䅙䅁䑁䅁䅷䅁䙁䅁䅁䅁剁汗䉊权硁䅁䅁权㍃䅁䅁权䙃允䅁权䥂䅂䅁允䅁䅁䅅䅁䙁䑁灷䝔獎灭䅬䍄䉁䅁䅁杂䅁䅁䅍䅄䅁䅁䅕䅁䅁䉁慆歕䭅䑁䅅䅁䭁䵁䅕䅁䭁䩁䉍䅁䭁䕁䕧䅁䉁䅁䅁允䅁䅁䅕汶穒㙏焷歬䵁䅉䅅䅁䝁䅁䅁睁䵁䅁䅁兂䅁䅁䅁噅印兑䅯免䅁䅁䅯杸䅁䅁䅯䅬䅅䅁䅯䅓䅑䅁䅅䅁䉁䅁䅁兂桄卑剋砯摓䅑杷允䅁䅁䅙䅁䑁䅁䅷䅁䙁䅁䅁䅁剁汗䉊权硁䅁䅁权湃䅁䅁权ぃ䅁䅁权䥂䅂䅁允䅁䅁䅅䅁䙁䱁牤猲灺潺䅰䍄䉁䅁䅁杂䅁䅁䅍䅄䅁䅁䅕䅁䅁䅑㥗歕䭅䑁䅅䅁䭁䵁䅙䅁䭁䩁䉑䅁䭁䕁䕧䅁䉁䅁䅁允䅁䅁䅕䥺乩批乄䕫䵁䅉䅅䅁䝁䅁䅁睁䵁䅁䅁兂䅁䅁䅁噅印兑䅯免䅁䅁䅯䅱䅁䅁䅯兴䅁䅁䅯䅓䅑䅁䅅䅁䉁䅁䅁兂捁㑢灤啲挶䅑杷允䅁䅁䅙䅁䑁䅁䅷䅁䙁䅁䅁䍁䑄䝥䉨权硁䅁䅁权㝃允䅁权婁䅁䅁权䥂䅂䅁允䅁䅁䅅䅁䙁䉁潤伵癶䉸䅤䍄䉁䅁䅁杂䅁䅁䅍䅄䅁䅁䅕䅁䅁䵉㑎䕡䭅䑁䅅䅁䭁䱁䅙䅁䭁䥁䉑䅁䭁䕁䕧䅁䉁䅁䅁允䅁䅁䅯睇䅁䅁杷允䅁䅁䅙䅁䑁䅁䅷䅁䙁䅁䅁䍁䑄䝥䉨权硁䅁䅁权㍃䅁䅁权䙃允䅁权䥂䅂䅁允䅁䅁䅅䅁䭁䉁䅳䅁䵁䅉䅅䅁䝁䅁䅁睁䵁䅁䅁兂䅁䅁䅃丸卖兑䅯免䅁䅁䅯睵䅅䅁䅯兇䅁䅁䅯䅓䅑䅁䅅䅁䉁䅁䅁兂湃ㄫ㐷眫祩䅑杷允䅁䅁䅙䅁䑁䅁䅷䅁䙁䅁䅁䥁睄嘱䉊权硁䅁䅁权䙄䅁䅁权呃允䅁权䥂䅂䅁允䅁䅁䅅䅁䙁䵁⽏ㅒ兘扗䅂䍄䉁䅁䅁杂䅁䅁䅍䅄䅁䅁䅕䅁䅁䉙做啚䭅䑁䅅䅁䭁䵁䅙䅁䭁䩁䉑䅁䭁䕁䕧䅁䉁䅁䅁允䅁䅁䅕䥶㥵敎偧歒䵁䅉䅅䅁䝁䅁䅁睁䵁䅁䅁兂䅁䅁䅁㜲印兑䅯免䅁䅁䅯睵䅅䅁䅯兇䅁䅁䅯䅓䅑䅁䅅䅁䉁䅁䅁兂煄ㅣ䠸癇䐶䅑杷允䅁䅁䅙䅁䑁䅁䅷䅁䙁䅁䅁䥁坄噶䉊权硁䅁䅁权湃䅁䅁权ぃ䅁䅁权䥂䅂䅁允䅁䅁䅅䅁䙁䭁坥䔰摧㙡䅬䍄䉁䅁䅁杂䅁䅁䅍䅄䅁䅁䅕䅁䅁乧㥡歕䭅䑁䅅䅁䭁䭁䅧䅁䭁䱁䅕䅁䭁䕁䕧䅁䉁䅁䅁允䅁䅁䅕噄㐳畅䘯䕱䵁䅉䅅䅁䝁䅁䅁睁䵁䅁䅁兂䅁䅁䅃执却兑䅯免䅁䅁䅯睴䅁䅁䅯全䅅䅁䅯䅓䅑䅁䅅䅁䉁䅁䅁兂卂浐⭲儲假䅑杷允䅁䅁䅙䅁䑁䅁䅷䅁䙁䅁䅁䥁䉃ㅵ䉊权硁䅁䅁权潃䅁䅁权ㅃ䅁䅁权䥂䅂䅁允䅁䅁䅅䅁䙁䭁畲煹倵㐫䄱䍄䉁䅁䅁杂䅁䅁䅍䅄䅁䅁䅕䅁䅁䅙穌䕤䭅䑁䅅䅁䭁䵁䅕䅁䭁䩁䉍䅁䭁䕁䕧䅁䉁䅁䅁允䅁䅁䅯睇䅁䅁杷允䅁䅁䅙䅁䑁䅁䅷䅁䙁䅁䅁䥁癄噖䉒权硁䅁䅁权㙃允䅁权灁䅁䅁权䥂䅂䅁允䅁䅁䅅䅁䭁䉁䅳䅁䵁䅉䅅䅁䝁䅁䅁睁䵁䅁䅁兂䅁䅁䅃ㄷ啖兑䅯免䅁䅁䅯睵䅅䅁䅯兇䅁䅁䅯䅓䅑䅁䅅䅁䉁䅁䅁兂灃婔䵱獅ㄫ䅑杷允䅁䅁䅙䅁䑁䅁䅷䅁䙁䅁䅁䥁癄噖䉒权硁䅁䅁权䝄䅁䅁权啃允䅁权䥂䅂䅁允䅁䅁䅅䅁䙁偁䑬䥓䱲㝒䅒䍄䉁䅁䅁杂䅁䅁䅍䅄䅁䅁䅕䅁䅁乁㙵歕䭅䑁䅅䅁䭁䭁䅧䅁䭁䱁䅕䅁䭁䕁䕧䅁䉁䅁䅁允䅁䅁䅕㙴浖啐䬴啦䵁䅉䅅䅁䝁䅁䅁睁䵁䅁䅁兂䅁䅁䅁晴卆兑䅯免䅁䅁䅯杴䅁䅁䅯䅨䅅䅁䅯䅓䅑䅁䅅䅁䉁䅁䅁兂㥃噹典㥤瀱䅑杷允䅁䅁䅙䅁䑁䅁䅷䅁䙁䅁䅁䥁䉃ㄷ䉊权硁䅁䅁权潃䅁䅁权ㅃ䅁䅁权䥂䅂䅁允䅁䅁䅅䅁䙁䡁杣䉉㡉歓䅂䍄䉁䅁䅁杂䅁䅁䅍䅄䅁䅁䅕䅁䅁䱁硘歕䭅䑁䅅䅁䭁䱁䅣䅁䭁䥁䉕䅁䭁䕁䕧䅁䉁䅁䅁允䅁䅁䅕橚丵䭦㝆歧䵁䅉䅅䅁䝁䅁䅁睁䵁䅁䅁兂䅁䅁䅁晴卆兑䅯免䅁䅁䅯䅱䅁䅁䅯兴䅁䅁䅯䅓䅑䅁䅅䅁䉁䅁䅁兂䭃⽧特堶䅩䅑杷允䅁䅁䅙䅁䑁䅁䅷䅁䙁䅁䅁䅁瑄ぉ䈹权硁䅁䅁权䙄䅁䅁权呃允䅁权䥂䅂䅁允䅁䅁䅅䅁䭁䉁䅳䅁䵁䅉䅅䅁䝁䅁䅁睁䵁䅁䅁兂䅁䅁䅃允呖兑䅯免䅁䅁䅯睵䅅䅁䅯兇䅁䅁䅯䅓䅑䅁䅅䅁䉁䅁䅁兂歃剬扸吱唳䅑杷允䅁䅁䅙䅁䑁䅁䅷䅁䙁䅁䅁䥁䉁噂䉎权硁䅁䅁权䙄䅁䅁权呃允䅁权䥂䅂䅁允䅁䅁䅅䅁䙁䉁⭯唳㑈㥗䅆䍄䉁䅁䅁杂䅁䅁䅍䅄䅁䅁䅕䅁䅁䡧䥕さ䭅䑁䅅䅁䭁䵁䅕䅁䭁䩁䉍䅁䭁䕁䕧䅁䉁䅁䅁允䅁䅁䅕橖儳祩半啉䵁䅉䅅䅁䝁䅁䅁睁䵁䅁䅁兂䅁䅁䅃允呖兑䅯免䅁䅁䅯杸䅁䅁䅯䅬䅅䅁䅯䅓䅑䅁䅅䅁䉁䅁䅁兂䵄田癋夲唷䅑杷允䅁䅁䅙䅁䑁䅁䅷䅁䙁䅁䅁䝁坁㉔䉖权硁䅁䅁权㝃允䅁权婁䅁䅁权䥂䅂䅁允䅁䅁䅅䅁䙁䙁奍奖㥹噮䅒䍄䉁䅁䅁杂䅁䅁䅍䅄䅁䅁䅕䅁䅁佧硘歕䭅䑁䅅䅁䭁䱁䉯䅁䭁䍁䅫䅁䭁䕁䕧䅁䉁䅁䅁允䅁䅁䅯睇䅁䅁杷允䅁䅁䅙䅁䑁䅁䅷䅁䙁䅁䅁䥁汄嘸䉊权硁䅁䅁权㝃允䅁权婁䅁䅁权䥂䅂䅁允䅁䅁䅅䅁䭁䉁䅳䅁䵁䅉䅅䅁䝁䅁䅁睁䵁䅁䅁兂䅁䅁䅃昵卆兑䅯免䅁䅁䅯杸䅁䅁䅯䅬䅅䅁䅯䅓䅑䅁䅅䅁䉁䅁䅁权扁䅁䅁䍄䉁䅁䅁杂䅁䅁䅍䅄䅁䅁䅕䅁䅁佧硘歕䭅䑁䅅䅁䭁䭁䅣䅁䭁䱁䅑䅁䭁䕁䕧䅁䉁䅁䅁允䅁䅁䅯睇䅁䅁杷允䅁䅁䅙䅁䑁䅁䅷䅁䙁䅁䅁䥁汄嘸䉊权硁䅁䅁权潃䅁䅁权ㅃ䅁䅁权䥂䅂䅁允䅁䅁䅅䅁䭁䉁䅳䅁䵁䅉䅅䅁䝁䅁䅁睁䵁䅁䅁兂䅁䅁䅂瘵半兑䅯免䅁䅁䅯睵䅅䅁䅯兇䅁䅁䅯䅓䅑䅁䅅䅁䉁䅁䅁兂獂䥢摯数塊䅑杷允䅁䅁䅙䅁䑁䅁䅷䅁䙁䅁䅁䕁浄永䉊权硁䅁䅁权湃䅁䅁权ぃ䅁䅁权䥂䅂䅁允䅁䅁䅅䅁䙁䵁琳祔慫ㄴ䅨䍄䉁䅁䅁杂䅁䅁䅍䅄䅁䅁䅕䅁䅁䉁摡ご䭅䑁䅅䅁䭁䱁䉯䅁䭁䍁䅫䅁䭁䕁䕧䅁䉁䅁䅁允䅁䅁䅕䡗儫穅洷步䵁䅉䅅䅁䝁䅁䅁睁䵁䅁䅁兂䅁䅁䅁灆倱兑䅯免䅁䅁䅯䅱䅁䅁䅯兴䅁䅁䅯䅓䅑䅁䅅䅁䉁䅁䅁兂䝂杓杣捈㡆䅑杷允䅁䅁䅙䅁䑁䅁䅷䅁䙁䅁䅁䵁㥃噃䉂权硁䅁䅁权㍃䅁䅁权䙃允䅁权䥂䅂䅁允䅁䅁䅅䅁䙁䅁摓癒䱑䱈䅆䍄䉁䅁䅁杂䅁䅁䅍䅄䅁䅁䅕䅁䅁䱷䨰䕕䭅䑁䅅䅁䭁䭁䅣䅁䭁䱁䅑䅁䭁䕁䕧䅁䉁䅁䅁允䅁䅁䅕券ㅰ漸啖歱䵁䅉䅅䅁䝁䅁䅁睁䵁䅁䅁兂䅁䅁䅃敡伱兑䅯免䅁䅁䅯典䅁䅁䅯睫䅅䅁䅯䅓䅑䅁䅅䅁䉁䅁䅁兂呁䉲ㅃ積䍐䅑杷允䅁䅁䅙䅁䑁䅁䅷䅁䙁䅁䅁䵁杂䘶䉂权硁䅁䅁权潃䅁䅁权ㅃ䅁䅁权䥂䅂䅁允䅁䅁䅅䅁䙁䩁桳朷䥂㡕䅂䍄䉁䅁䅁杂䅁䅁䅍䅄䅁䅁䅕䅁䅁䝧瑮歔䭅䑁䅅䅁䭁䱁䉯䅁䭁䍁䅫䅁䭁䕁䕧䅁䉁䅁䅁允䅁䅁䅕䑍瑷㡦氹啷䵁䅉䅅䅁䝁䅁䅁睁䵁䅁䅁兂䅁䅁䅃敡伱兑䅯免䅁䅁䅯睵䅅䅁䅯兇䅁䅁䅯䅓䅑䅁䅅䅁䉁䅁䅁兂剃癯䡪瑥䝦䅑杷允䅁䅁䅙䅁䑁䅁䅷䅁䙁䅁䅁䥁灂唷䈵权硁䅁䅁权湃䅁䅁权ぃ䅁䅁权䥂䅂䅁允䅁䅁䅅䅁䙁䉁啧婲夷捑䅚䍄䉁䅁䅁杂䅁䅁䅍䅄䅁䅁䅕䅁䅁䝧瑮歔䭅䑁䅅䅁䭁䭁䅧䅁䭁䱁䅕䅁䭁䕁䕧䅁䉁䅁䅁允䅁䅁䅕敮兌搲〰䕸䵁䅉䅅䅁䝁䅁䅁睁䵁䅁䅁兂䅁䅁䅂䱏匹兑䅯免䅁䅁䅯睵䅅䅁䅯兇䅁䅁䅯䅓䅑䅁䅅䅁䉁䅁䅁兂汃呂⭸健ㅔ睐杷允䅁䅁䅙䅁䑁䅁䅷䅁䙁䅁䅁䕁㑁ㅶ䉊权硁䅁䅁权㍃䅁䅁权䙃允䅁权䥂䅂䅁允䅁䅁䅅䅁䙁偁䕵倲瀰癤⽣䍄䉁䅁䅁杂䅁䅁䅍䅄䅁䅁䅕䅁䅁䱁硌歕䭅䑁䅅䅁䭁䱁䅣䅁䭁䥁䉕䅁䭁䕁䕧䅁䉁䅁䅁允䅁䅁䅯睇䅁䅁杷允䅁䅁䅙䅁䑁䅁䅷䅁䙁䅁䅁䅁祃嘸䉊权硁䅁䅁权䙄䅁䅁权呃允䅁权䥂䅂䅁允䅁䅁䅅䅁䭁䉁䅳䅁䵁䅉䅅䅁䝁䅁䅁睁䵁䅁䅁兂䅁䅁䅁癳卆兑䅯免䅁䅁䅯杸䅁䅁䅯䅬䅅䅁䅯䅓䅑䅁䅅䅁䉁䅁䅁权扁䅁䅁䍄䉁䅁䅁杂䅁䅁䅍䅄䅁䅁䅕䅁䅁乯䵰正䭅䑁䅅䅁䭁䱁䉯䅁䭁䍁䅫䅁䭁䕁䕧䅁䉁䅁䅁允䅁䅁䅕䝦穪礹啢歷䵁䅉䅅䅁䝁䅁䅁睁䵁䅁䅁兂䅁䅁权欲祸兑䅯免䅁䅁䅯睰䅁䅁䅯䅴䅁䅁䅯䅓䅑䅁䅅䅁䉁䅁䅁兂楄攳䵪晙㙥䅑杷允䅁䅁䅙䅁䑁䅁䅷䅁䙁䅁䅁䭁慄䡔䉊权硁䅁䅁权潃䅁䅁权ㅃ䅁䅁权䥂䅂䅁允䅁䅁䅅䅁䙁佁椹㙮丱㡍䅒䍄䉁䅁䅁杂䅁䅁䅍䅄䅁䅁䅕䅁䅁䩑䭫さ䭅䑁䅅䅁䭁䱁䉳䅁䭁䉁䅫䅁䭁䕁䕧䅁䉁䅁䅁允䅁䅁䅕㝪䅎奧猯歡䵁䅉䅅䅁䝁䅁䅁睁䵁䅁䅁兂䅁䅁䅂六呰兑䅯免䅁䅁䅯睰䅁䅁䅯䅴䅁䅁䅯䅓䅑䅁䅅䅁䉁䅁䅁兂塄摷ㅂ䥐杒䅑杷允䅁䅁䅙䅁䑁䅁䅷䅁䙁䅁䅁䅁浃汅䉎权硁䅁䅁权㝃允䅁权婁䅁䅁权䥂䅂䅁允䅁䅁䅅䅁䭁䉁䅳䅁䵁䅉䅅䅁䝁䅁䅁睁䵁䅁䅁兂䅁䅁䅁桰告兑䅯免䅁䅁䅯杸䅁䅁䅯䅬䅅䅁䅯䅓䅑䅁䅅䅁䉁䅁䅁权扁䅁䅁䍄䉁䅁䅁杂䅁䅁䅍䅄䅁䅁䅕䅁䅁䭁卙さ䭅䑁䅅䅁䭁䭁䅣䅁䭁䱁䅑䅁䭁䕁䕧䅁䉁䅁䅁允䅁䅁䅯睇䅁䅁杷允䅁䅁䅙䅁䑁䅁䅷䅁䙁䅁䅁䥁十噬䉆权硁䅁䅁权㉃䅁䅁权䕃允䅁权䥂䅂䅁允䅁䅁䅅䅁䙁䝁畣牋睺㍂䅤䍄䉁䅁䅁杂䅁䅁䅍䅄䅁䅁䅕䅁䅁䉧噋啕䭅䑁䅅䅁䭁䵁䅙䅁䭁䩁䉑䅁䭁䕁䕧䅁䉁䅁䅁允䅁䅁䅕樷稴瑳坓䕫䵁䅉䅅䅁䝁䅁䅁睁䵁䅁䅁兂䅁䅁䅄余全兑䅯免䅁䅁䅯杴䅁䅁䅯䅨䅅䅁䅯䅓䅑䅁䅅䅁䉁䅁䅁兂楃癕伯㥫䅄䅑杷允䅁䅁䅙䅁䑁䅁䅷䅁䙁䅁䅁䕁啂永䉊权硁䅁䅁权㍃䅁䅁权䙃允䅁权䥂䅂䅁允䅁䅁䅅䅁䙁䥁祥剑啶桄䄱䍄䉁䅁䅁杂䅁䅁䅍䅄䅁䅁䅕䅁䅁䱁硌歕䭅䑁䅅䅁䭁䱁䉳䅁䭁䉁䅫䅁䭁䕁䕧䅁䉁䅁䅁允䅁䅁䅯睇䅁䅁杷允䅁䅁䅙䅁䑁䅁䅷䅁䙁䅁䅁䅁祃嘸䉊权硁䅁䅁权湃䅁䅁权ぃ䅁䅁权䥂䅂䅁允䅁䅁䅅䅁䭁䉁䅳䅁䵁䅉䅅䅁䝁䅁䅁睁䵁䅁䅁兂䅁䅁䅃杸扒兑䅯免䅁䅁䅯杴䅁䅁䅯䅨䅅䅁䅯䅓䅑䅁䅅䅁䉁䅁䅁兂癃捌橆周湴䅑杷允䅁䅁䅙䅁䑁䅁䅷䅁䙁䅁䅁䅁祃嘸䉊权硁䅁䅁权潃䅁䅁权ㅃ䅁䅁权䥂䅂䅁允䅁䅁䅅䅁䭁䉁䅳䅁䵁䅉䅅䅁䝁䅁䅁睁䵁䅁䅁兂䅁䅁䅂昷华兑䅯免䅁䅁䅯杵䅅䅁䅯克䅁䅁䅯䅓䅑䅁䅅䅁䉁䅁䅁权扁䅁䅁䍄䉁䅁䅁杂䅁䅁䅍䅄䅁䅁䅕䅁䅁䩧卫さ䭅䑁䅅䅁䭁䱁䉯䅁䭁䍁䅫䅁䭁䕁䕧䅁䉁䅁䅁允䅁䅁䅕睥㝷坚㍈吶䴸䅉䅅䅁䝁䅁䅁睁䵁䅁䅁兂䅁䅁䅃剭告兑䅯免䅁䅁䅯典䅁䅁䅯睫䅅䅁䅯䅓䅑䅁䅅䅁䉁䅁䅁兂穃㕅坮牐歲睐杷允䅁䅁䅙䅁䑁䅁䅷䅁䙁䅁䅁䥁婃汅䉎权硁䅁䅁权湃䅁䅁权ぃ䅁䅁权䥂䅂䅁允䅁䅁䅅䅁䙁䱁㡗楇䥭佉⽍䍄䉁䅁䅁杂䅁䅁䅍䅄䅁䅁䅕䅁䅁佑稳歕䭅䑁䅅䅁䭁䭁䅧䅁䭁䱁䅕䅁䭁䕁䕧䅁䉁䅁䅁允䅁䅁䅯睇䅁䅁杷允䅁䅁䅙䅁䑁䅁䅷䅁䙁䅁䅁乁摂㍕䉴权硁䅁䅁权㝃允䅁权婁䅁䅁权䥂䅂䅁允䅁䅁䅅䅁䭁䉁䅳䅁䵁䅉䅅䅁䝁䅁䅁睁䵁䅁䅁兂䅁䅁兄噘㝎兑䅯免䅁䅁䅯杴䅁䅁䅯䅨䅅䅁䅯䅓䅑䅁䅅䅁䉁䅁䅁权扁䅁䅁䍄䉁䅁䅁杂䅁䅁䅍䅄䅁䅁䅕䅁䅁䘰吱づ䭅䑁䅅䅁䭁䱁䅣䅁䭁䥁䉕䅁䭁䕁䕧䅁䉁䅁䅁允䅁䅁䅯睇䅁䅁杷允䅁䅁䅙䅁䑁䅁䅷䅁䙁䅁䅁乁摂㍕䉴权硁䅁䅁权䙄䅁䅁权呃允䅁权䥂䅂䅁允䅁䅁䅅䅁䭁䉁䅳䅁䵁䅉䅅䅁䝁䅁䅁睁䵁䅁䅁兂䅁䅁䅂晣匱兑䅯免䅁䅁䅯杵䅅䅁䅯克䅁䅁䅯䅓䅑䅁䅅䅁䉁䅁䅁兂楄兆䜹䔷䘹䅑杷允䅁䅁䅙䅁䑁䅁䅷䅁䙁䅁䅁䕁硂嘯䉊权硁䅁䅁权㉃䅁䅁权䕃允䅁权䥂䅂䅁允䅁䅁䅅䅁䙁乁牰偉奇员䅨䍄䉁䅁䅁杂䅁䅁䅍䅄䅁䅁䅕䅁䅁䡑㥈歕䭅䑁䅅䅁䭁䵁䅕䅁䭁䩁䉍䅁䭁䕁䕧䅁䉁䅁䅁允䅁䅁䅕潪㝙琳ㅆ䕑䵁䅉䅅䅁䝁䅁䅁睁䵁䅁䅁兂䅁䅁䅂晣匱兑䅯免䅁䅁䅯杸䅁䅁䅯䅬䅅䅁䅯䅓䅑䅁䅅䅁䉁䅁䅁兂牂㥸数乑䥤䅑杷允䅁䅁䅙䅁䑁䅁䅷䅁䙁䅁䅁䥁扄䙳䈱权硁䅁䅁权㉃䅁䅁权䕃允䅁权䥂䅂䅁允䅁䅁䅅䅁䭁䉁䅳䅁䵁䅉䅅䅁䝁䅁䅁睁䵁䅁䅁兂䅁䅁䅃㜲摂兑䅯免䅁䅁䅯杸䅁䅁䅯䅬䅅䅁䅯䅓䅑䅁䅅䅁䉁䅁䅁权扁䅁䅁䍄䉁䅁䅁杂䅁䅁䅍䅄䅁䅁䅕䅁䅁乧睵啘䭅䑁䅅䅁䭁䭁䅣䅁䭁䱁䅑䅁䭁䕁䕧䅁䉁䅁䅁允䅁䅁䅯睇䅁䅁杷允䅁䅁䅙䅁䑁䅁䅷䅁䙁䅁䅁䥁扄䙳䈱权硁䅁䅁权潃䅁䅁权ㅃ䅁䅁权䥂䅂䅁允䅁䅁䅅䅁䭁䉁䅳䅁䵁䅉䅅䅁䝁䅁䅁睁䵁䅁䅁兂䅁䅁䅁啙啊兑䅯免䅁䅁䅯䅱䅁䅁䅯兴䅁䅁䅯䅓䅑䅁䅅䅁䉁䅁䅁兂䉃睸䝦橤祎䅑杷允䅁䅁䅙䅁䑁䅁䅷䅁䙁䅁䅁䥁ぁ浺䉊权硁䅁䅁权䝄䅁䅁权啃允䅁权䥂䅂䅁允䅁䅁䅅䅁䙁䝁穸瑘㝋杌䅊䍄䉁䅁䅁杂䅁䅁䅍䅄䅁䅁䅕䅁䅁䍷楆啡䭅䑁䅅䅁䭁䵁䅙䅁䭁䩁䉑䅁䭁䕁䕧䅁䉁䅁䅁允䅁䅁䅕塏慤問教䕥䵁䅉䅅䅁䝁䅁䅁睁䵁䅁䅁兂䅁䅁䅃瀹佊兑䅯免䅁䅁䅯睵䅅䅁䅯兇䅁䅁䅯䅓䅑䅁䅅䅁䉁䅁䅁权扁䅁䅁䍄䉁䅁䅁杂䅁䅁䅍䅄䅁䅁䅕䅁䅁乧睵啘䭅䑁䅅䅁䭁䱁䉯䅁䭁䍁䅫䅁䭁䕁䕧䅁䉁䅁䅁允䅁䅁䅯睇䅁䅁杷允䅁䅁䅙䅁䑁䅁䅷䅁䙁䅁䅁䥁扄䙳䈱权硁䅁䅁权㝃允䅁权婁䅁䅁权䥂䅂䅁允䅁䅁䅅䅁䭁䉁䅳䅁䵁䅉䅅䅁䝁䅁䅁睁䵁䅁䅁兂䅁䅁䅄坉灊兑䅯免䅁䅁䅯䅱䅁䅁䅯兴䅁䅁䅯䅓䅑䅁䅅䅁䉁䅁䅁兂䑂獷䭚ㅙ祆䅑杷允䅁䅁䅙䅁䑁䅁䅷䅁䙁䅁䅁䥁㉄歫䈵权硁䅁䅁权湃䅁䅁权ぃ䅁䅁权䥂䅂䅁允䅁䅁䅅䅁䭁䉁䅳䅁䵁䅉䅅䅁䝁䅁䅁睁䵁䅁䅁兂䅁䅁䅄䕳兂兑䅯免䅁䅁䅯睵䅅䅁䅯兇䅁䅁䅯䅓䅑䅁䅅䅁䉁䅁䅁兂䝂睆剁摡㕓䅑杷允䅁䅁䅙䅁䑁䅁䅷䅁䙁䅁䅁䵁睃䙑䉂权硁䅁䅁权㉃䅁䅁权䕃允䅁权䥂䅂䅁允䅁䅁䅅䅁䙁䩁呯唹浵䭒䄹䍄䉁䅁䅁杂䅁䅁䅍䅄䅁䅁䅕䅁䅁䱷䅂䕕䭅䑁䅅䅁䭁䱁䅣䅁䭁䥁䉕䅁䭁䕁䕧䅁䉁䅁䅁允䅁䅁䅕晗獬䵘⽱啶䵁䅉䅅䅁䝁䅁䅁睁䵁䅁䅁兂䅁䅁䅃湅兊兑䅯免䅁䅁䅯典䅁䅁䅯睫䅅䅁䅯䅓䅑䅁䅅䅁䉁䅁䅁兂獄潖㉯ㅏ潁䅑杷允䅁䅁䅙䅁䑁䅁䅷䅁䙁䅁䅁䵁睃䙑䉂权硁䅁䅁权湃䅁䅁权ぃ䅁䅁权䥂䅂䅁允䅁䅁䅅䅁䙁䱁歕牮猳䱧䅨䍄䉁䅁䅁杂䅁䅁䅍䅄䅁䅁䅕䅁䅁䱷䅂䕕䭅䑁䅅䅁䭁䭁䅧䅁䭁䱁䅕䅁䭁䕁䕧䅁䉁䅁䅁允䅁䅁䅕㥑慷塮婱歶䵁䅉䅅䅁䝁䅁䅁睁䵁䅁䅁兂䅁䅁䅁㤸坚兑䅯免䅁䅁䅯睵䅅䅁䅯兇䅁䅁䅯䅓䅑䅁䅅䅁䉁䅁䅁兂⽁楱瑯晲䡚䅑杷允䅁䅁䅙䅁䑁䅁䅷䅁䙁䅁䅁䩁㙁㍧䉰权硁䅁䅁权㙃允䅁权灁䅁䅁权䥂䅂䅁允䅁䅁䅅䅁䭁䉁䅳䅁䵁䅉䅅䅁䝁䅁䅁睁䵁䅁䅁兂䅁䅁元潏㙎兑䅯免䅁䅁䅯睵䅅䅁䅯兇䅁䅁䅯䅓䅑䅁䅅䅁䉁䅁䅁兂塄佥浭桔㙖䅑杷允䅁䅁䅙䅁䑁䅁䅷䅁䙁䅁䅁䩁㙁㍧䉰权硁䅁䅁权潃䅁䅁权ㅃ䅁䅁权䥂䅂䅁允䅁䅁䅅䅁䭁䉁䅳䅁䵁䅉䅅䅁䝁䅁䅁睁䵁䅁䅁兂䅁䅁杄䝱祚兑䅯免䅁䅁䅯睵䅅䅁䅯兇䅁䅁䅯䅓䅑䅁䅅䅁䉁䅁䅁兂灂礴偨祰時䅑杷允䅁䅁䅙䅁䑁䅁䅷䅁䙁䅁䅁佁潃湚䉊权硁䅁䅁权㍃䅁䅁权䙃允䅁权䥂䅂䅁允䅁䅁䅅䅁䙁䡁桺䥸煳洲䅆䍄䉁䅁䅁杂䅁䅁䅍䅄䅁䅁䅕䅁䅁䬴浨正䭅䑁䅅䅁䭁䭁䅧䅁䭁䱁䅕䅁䭁䕁䕧䅁䉁䅁䅁允䅁䅁䅕噫改は摍歙䵁䅉䅅䅁䝁䅁䅁睁䵁䅁䅁兂䅁䅁䅃儴儹兑䅯免䅁䅁䅯典䅁䅁䅯睫䅅䅁䅯䅓䅑䅁䅅䅁䉁䅁䅁兂穃婦允乁扱䅑杷允䅁䅁䅙䅁䑁䅁䅷䅁䙁䅁䅁䵁求永䉊权硁䅁䅁权㉃䅁䅁权䕃允䅁权䥂䅂䅁允䅁䅁䅅䅁䙁䡁根灚楃䵯⽁䍄䉁䅁䅁杂䅁䅁䅍䅄䅁䅁䅕䅁䅁䝷祘歕䭅䑁䅅䅁䭁䵁䅙䅁䭁䩁䉑䅁䭁䕁䕧䅁䉁䅁䅁允䅁䅁䅕䵥䙈⽥瀰稲䴸䅉䅅䅁䝁䅁䅁睁䵁䅁䅁兂䅁䅁䅄晚半兑䅯免䅁䅁䅯䅱䅁䅁䅯兴䅁䅁䅯䅓䅑䅁䅅䅁䉁䅁䅁兂十摫畄䑲䈳睐杷允䅁䅁䅙䅁䑁䅁䅷䅁䙁䅁䅁䵁潂噡䉆权硁䅁䅁权㝃允䅁权婁䅁䅁权䥂䅂䅁允䅁䅁䅅䅁䙁䡁愵䍸䥳㙊䄵䍄䉁䅁䅁杂䅁䅁䅍䅄䅁䅁䅕䅁䅁䝷灨啕䭅䑁䅅䅁䭁䵁䅕䅁䭁䩁䉍䅁䭁䕁䕧䅁䉁䅁䅁允䅁䅁䅕堵塄㕖扶啯䵁䅉䅅䅁䝁䅁䅁睁䵁䅁䅁兂䅁䅁䅄䝡剬兑䅯免䅁䅁䅯䅱䅁䅁䅯兴䅁䅁䅯䅓䅑䅁䅅䅁䉁䅁䅁兂楃潨位挸灋䅑杷允䅁䅁䅙䅁䑁䅁䅷䅁䙁䅁䅁䥁䉃ㄷ䉊权硁䅁䅁权㉃䅁䅁权䕃允䅁权䥂䅂䅁允䅁䅁䅅䅁䙁䥁煘⽨啁穬䅒䍄䉁䅁䅁杂䅁䅁䅍䅄䅁䅁䅕䅁䅁䥧癈歕䭅䑁䅅䅁䭁䵁䅙䅁䭁䩁䉑䅁䭁䕁䕧䅁䉁䅁䅁允䅁䅁䅕祳桧估杙く䵁䅉䅅䅁䝁䅁䅁睁䵁䅁䅁兂䅁䅁元㡢㑖兑䅯免䅁䅁䅯睴䅁䅁䅯全䅅䅁䅯䅓䅑䅁䅅䅁䉁䅁䅁权扁䅁䅁䍄䉁䅁䅁杂䅁䅁䅍䅄䅁䅁䅕䅁䅁䝫䘯䕥䭅䑁䅅䅁䭁䭁䅧䅁䭁䱁䅕䅁䭁䕁䕧䅁䉁䅁䅁允䅁䅁䅯睇䅁䅁杷允䅁䅁䅙䅁䑁䅁䅷䅁䙁䅁䅁䥁十汣䉂权硁䅁䅁权㙃允䅁权灁䅁䅁权䥂䅂䅁允䅁䅁䅅䅁䙁䍁㥕佫ず呢䅆䍄䉁䅁䅁杂䅁䅁䅍䅄䅁䅁䅕䅁䅁䉧祊䕕䭅䑁䅅䅁䭁䱁䉳䅁䭁䉁䅫䅁䭁䕁䕧䅁䉁䅁䅁允䅁䅁䅕䉈敥㘸奰啄䵁䅉䅅䅁䝁䅁䅁睁䵁䅁䅁兂䅁䅁䅄䅩呸兑䅯免䅁䅁䅯杸䅁䅁䅯䅬䅅䅁䅯䅓䅑䅁䅅䅁䉁䅁䅁权扁䅁䅁䍄䉁䅁䅁杂䅁䅁䅍䅄䅁䅁䅕䅁䅁䱯啤す䭅䑁䅅䅁䭁䱁䉳䅁䭁䉁䅫䅁䭁䕁䕧䅁䉁䅁䅁允䅁䅁䅕塅䴷浱䝏ぬ䵁䅉䅅䅁䝁䅁䅁睁䵁䅁䅁兂䅁䅁䅂䩣刵兑䅯免䅁䅁䅯睰䅁䅁䅯䅴䅁䅁䅯䅓䅑䅁䅅䅁䉁䅁䅁兂湂䕌啣夰䡱䅑杷允䅁䅁䅙䅁䑁䅁䅷䅁䙁䅁䅁䭁㍃䝖䉎权硁䅁䅁权䝄䅁䅁权啃允䅁权䥂䅂䅁允䅁䅁䅅䅁䭁䉁䅳䅁䵁䅉䅅䅁䝁䅁䅁睁䵁䅁䅁兂䅁䅁䅃㥶歸兑䅯免䅁䅁䅯杵䅅䅁䅯克䅁䅁䅯䅓䅑䅁䅅䅁䉁䅁䅁兂䡂䑺㥉べ䡪䅑杷允䅁䅁䅙䅁䑁䅁䅷䅁䙁䅁䅁䥁慄噶䉊权硁䅁䅁权䝄䅁䅁权啃允䅁权䥂䅂䅁允䅁䅁䅅䅁䙁䕁䉂扖丫楈䅚䍄䉁䅁䅁杂䅁䅁䅍䅄䅁䅁䅕䅁䅁乧㥱歕䭅䑁䅅䅁䭁䭁䅧䅁䭁䱁䅕䅁䭁䕁䕧䅁䉁䅁䅁允䅁䅁䅕獲煇浤楸え䵁䅉䅅䅁䝁䅁䅁睁䵁䅁䅁兂䅁䅁䅄䑮卖兑䅯免䅁䅁䅯杸䅁䅁䅯䅬䅅䅁䅯䅓䅑䅁䅅䅁䉁䅁䅁兂橁杙䝌⭓獦睐杷允䅁䅁䅙䅁䑁䅁䅷䅁䙁䅁䅁䵁捃噎䉊权硁䅁䅁权湃䅁䅁权ぃ䅁䅁权䥂䅂䅁允䅁䅁䅅䅁䙁䉁告睳䅬⬶⽷䍄䉁䅁䅁杂䅁䅁䅍䅄䅁䅁䅕䅁䅁䱧振䕚䭅䑁䅅䅁䭁䵁䅙䅁䭁䩁䉑䅁䭁䕁䕧䅁䉁䅁䅁允䅁䅁䅕䅎扢癵獂啺䵁䅉䅅䅁䝁䅁䅁睁䵁䅁䅁兂䅁䅁䅃㥶歸兑䅯免䅁䅁䅯䅱䅁䅁䅯兴䅁䅁䅯䅓䅑䅁䅅䅁䉁䅁䅁兂㉃䭍危睒䵦䅑杷允䅁䅁䅙䅁䑁䅁䅷䅁䙁䅁䅁䭁啁䝆䉖权硁䅁䅁权㝃允䅁权婁䅁䅁权䥂䅂䅁允䅁䅁䅅䅁䙁䩁捖呯偅噇䅤䍄䉁䅁䅁杂䅁䅁䅍䅄䅁䅁䅕䅁䅁䡑㥮歕䭅䑁䅅䅁䭁䱁䉯䅁䭁䍁䅫䅁䭁䕁䕧䅁䉁䅁䅁允䅁䅁䅯睇䅁䅁杷允䅁䅁䅙䅁䑁䅁䅷䅁䙁䅁䅁䕁㕂嘯䉊权硁䅁䅁权㉃䅁䅁权䕃允䅁权䥂䅂䅁允䅁䅁䅅䅁䭁䉁䅳䅁䵁䅉䅅䅁䝁䅁䅁睁䵁䅁䅁兂䅁䅁䅂晥匱兑䅯免䅁䅁䅯睴䅁䅁䅯全䅅䅁䅯䅓䅑䅁䅅䅁䉁䅁䅁权扁䅁䅁䍄䉁䅁䅁杂䅁䅁䅍䅄䅁䅁䅕䅁䅁䡑㥮歕䭅䑁䅅䅁䭁䵁䅕䅁䭁䩁䉍䅁䭁䕁䕧䅁䉁䅁䅁允䅁䅁䅯睇䅁䅁杷允䅁䅁䅙䅁䑁䅁䅷䅁䙁䅁䅁䥁䭂噂䉎权硁䅁䅁权湃䅁䅁权ぃ䅁䅁权䥂䅂䅁允䅁䅁䅅䅁䙁䅁乄汔楪䡘䅎䍄䉁䅁䅁杂䅁䅁䅍䅄䅁䅁䅕䅁䅁䡑㥮歕䭅䑁䅅䅁䭁䭁䅧䅁䭁䱁䅕䅁䭁䕁䕧䅁䉁䅁䅁允䅁䅁䅯睇䅁䅁杷允䅁䅁䅙䅁䑁䅁䅷䅁䙁䅁䅁䅁癁䙬䉂权硁䅁䅁权䙄䅁䅁权呃允䅁权䥂䅂䅁允䅁䅁䅅䅁䙁䱁癹晱䕤奵䅎䍄䉁䅁䅁杂䅁䅁䅍䅄䅁䅁䅕䅁䅁䍁唫䕕䭅䑁䅅䅁䭁䭁䅧䅁䭁䱁䅕䅁䭁䕁䕧䅁䉁䅁䅁允䅁䅁䅕慂奨㉷煹歫䵁䅉䅅䅁䝁䅁䅁睁䵁䅁䅁兂䅁䅁䅄偊华兑䅯免䅁䅁䅯杵䅅䅁䅯克䅁䅁䅯䅓䅑䅁䅅䅁䉁䅁䅁兂畁䙴礶⽇䭨䅑杷允䅁䅁䅙䅁䑁䅁䅷䅁䙁䅁䅁䝁い湶䉊权硁䅁䅁权湃䅁䅁权ぃ䅁䅁权䥂䅂䅁允䅁䅁䅅䅁䭁䉁䅳䅁䵁䅉䅅䅁䝁䅁䅁睁䵁䅁䅁兂䅁䅁䅃牵偊兑䅯免䅁䅁䅯杴䅁䅁䅯䅨䅅䅁䅯䅓䅑䅁䅅䅁䉁䅁䅁兂偁奪昲㕺坱䅑杷允䅁䅁䅙䅁䑁䅁䅷䅁䙁䅁䅁䥁㙃歳䈹权硁䅁䅁权䙄䅁䅁权呃允䅁权䥂䅂䅁允䅁䅁䅅䅁䙁䱁睁癣湶䩃䅖䍄䉁䅁䅁杂䅁䅁䅍䅄䅁䅁䅕䅁䅁䡧䥕さ䭅䑁䅅䅁䭁䱁䉳䅁䭁䉁䅫䅁䭁䕁䕧䅁䉁䅁䅁允䅁䅁䅕昵㙔卑夵䕎䵁䅉䅅䅁䝁䅁䅁睁䵁䅁䅁兂䅁䅁䅃牵偊兑䅯免䅁䅁䅯睰䅁䅁䅯䅴䅁䅁䅯䅓䅑䅁䅅䅁䉁䅁䅁兂楁匹䕶啷浱䅑杷允䅁䅁䅙䅁䑁䅁䅷䅁䙁䅁䅁䅁塄䙏䉂权硁䅁䅁权㝃允䅁权婁䅁䅁权䥂䅂䅁允䅁䅁䅅䅁䙁䝁〲け歲䐱䅂䍄䉁䅁䅁杂䅁䅁䅍䅄䅁䅁䅕䅁䅁乁㑣䕕䭅䑁䅅䅁䭁䱁䅙䅁䭁䥁䉑䅁䭁䕁䕧䅁䉁䅁䅁允䅁䅁䅕湳䅰渫祔ぉ䵁䅉䅅䅁䝁䅁䅁睁䵁䅁䅁兂䅁䅁䅁稱全兑䅯免䅁䅁䅯典䅁䅁䅯睫䅅䅁䅯䅓䅑䅁䅅䅁䉁䅁䅁兂汁欫瀳兆潅䅑杷允䅁䅁䅙䅁䑁䅁䅷䅁䙁䅁䅁䅁塄䙏䉂权硁䅁䅁权潃䅁䅁权ㅃ䅁䅁权䥂䅂䅁允䅁䅁䅅䅁䙁䩁婖㡡瑫礷䅨䍄䉁䅁䅁杂䅁䅁䅍䅄䅁䅁䅕䅁䅁䝷〴歕䭅䑁䅅䅁䭁䱁䉳䅁䭁䉁䅫䅁䭁䕁䕧䅁䉁䅁䅁允䅁䅁䅕材剦⽫眱䕌䵁䅉䅅䅁䝁䅁䅁睁䵁䅁䅁兂䅁䅁䅄橢卒兑䅯免䅁䅁䅯杴䅁䅁䅯䅨䅅䅁䅯䅓䅑䅁䅅䅁䉁䅁䅁兂十㐫㉌嘴牯䅑杷允䅁䅁䅙䅁䑁䅁䅷䅁䙁䅁䅁䵁畂䙎䉊权硁䅁䅁权潃䅁䅁权ㅃ䅁䅁权䥂䅂䅁允䅁䅁䅅䅁䙁䉁畅洴偄卍䄹䍄䉁䅁䅁杂䅁䅁䅍䅄䅁䅁䅕䅁䅁偷㉲歕䭅䑁䅅䅁䭁䵁䅕䅁䭁䩁䉍䅁䭁䕁䕧䅁䉁䅁䅁允䅁䅁䅕卷䵯湭䩸啍䵁䅉䅅䅁䝁䅁䅁睁䵁䅁䅁兂䅁䅁䅄瘫博兑䅯免䅁䅁䅯睰䅁䅁䅯䅴䅁䅁䅯䅓䅑䅁䅅䅁䉁䅁䅁兂歂潁⽸⽯娰䅑杷允䅁䅁䅙䅁䑁䅁䅷䅁䙁䅁䅁䵁㙄氹䉊权硁䅁䅁权潃䅁䅁权ㅃ䅁䅁权䥂䅂䅁允䅁䅁䅅䅁䙁䡁智捹㙪橘䅚䍄䉁䅁䅁杂䅁䅁䅍䅄䅁䅁䅕䅁䅁䉧牕䕕䭅䑁䅅䅁䭁䱁䉳䅁䭁䉁䅫䅁䭁䕁䕧䅁䉁䅁䅁允䅁䅁䅕灪て汫䅡歨䵁䅉䅅䅁䝁䅁䅁睁䵁䅁䅁兂䅁䅁䅃卆兴兑䅯免䅁䅁䅯杴䅁䅁䅯䅨䅅䅁䅯䅓䅑䅁䅅䅁䉁䅁䅁兂⽁獆灯关㕚䅑杷允䅁䅁䅙䅁䑁䅁䅷䅁䙁䅁䅁䥁噁ㅋ䉂权硁䅁䅁权湃䅁䅁权ぃ䅁䅁权䥂䅂䅁允䅁䅁䅅䅁䙁䑁祋㡇漷㍙䅬䍄䉁䅁䅁杂䅁䅁䅍䅄䅁䅁䅕䅁䅁䉧牕䕕䭅䑁䅅䅁䭁䭁䅧䅁䭁䱁䅕䅁䭁䕁䕧䅁䉁䅁䅁允䅁䅁䅕桐楢䥗慎歧䵁䅉䅅䅁䝁䅁䅁睁䵁䅁䅁兂䅁䅁䅂㙙楤兑䅯免䅁䅁䅯睵䅅䅁䅯兇䅁䅁䅯䅓䅑䅁䅅䅁䉁䅁䅁兂䝁朲㑖呴⽧䅑杷允䅁䅁䅙䅁䑁䅁䅷䅁䙁䅁䅁䅁祃ㅅ䉎权硁䅁䅁权㙃允䅁权灁䅁䅁权䥂䅂䅁允䅁䅁䅅䅁䙁䵁浱䑐湅㡩䅤䍄䉁䅁䅁杂䅁䅁䅍䅄䅁䅁䅕䅁䅁䝑剰䕕䭅䑁䅅䅁䭁䵁䅙䅁䭁䩁䉑䅁䭁䕁䕧䅁䉁䅁䅁允䅁䅁䅕晋坰䭰橨歶䵁䅉䅅䅁䝁䅁䅁睁䵁䅁䅁兂䅁䅁䅃睐呰兑䅯免䅁䅁䅯睴䅁䅁䅯全䅅䅁䅯䅓䅑䅁䅅䅁䉁䅁䅁兂䑁昫楆煐朴䅑杷允䅁䅁䅙䅁䑁䅁䅷䅁䙁䅁䅁䥁⽁汃䉎权硁䅁䅁权潃䅁䅁权ㅃ䅁䅁权䥂䅂䅁允䅁䅁䅅䅁䙁乁歘刲湧䌳䅒䍄䉁䅁䅁杂䅁䅁䅍䅄䅁䅁䅕䅁䅁䍁偧さ䭅䑁䅅䅁䭁䱁䅙䅁䭁䥁䉑䅁䭁䕁䕧䅁䉁䅁䅁允䅁䅁䅯睇䅁䅁杷允䅁䅁䅙䅁䑁䅁䅷䅁䙁䅁䅁䅁潁ㅄ䉎权硁䅁䅁权潃䅁䅁权ㅃ䅁䅁权䥂䅂䅁允䅁䅁䅅䅁䭁䉁䅳䅁䵁䅉䅅䅁䝁䅁䅁睁䵁䅁䅁兂䅁䅁䅃䱑匹兑䅯免䅁䅁䅯睵䅅䅁䅯兇䅁䅁䅯䅓䅑䅁䅅䅁䉁䅁䅁兂䍄䵵⽇䌶㉫䅑杷允䅁䅁䅙䅁䑁䅁䅷䅁䙁䅁䅁䥁䅂ㅶ䉊权硁䅁䅁权潃䅁䅁权ㅃ䅁䅁权䥂䅂䅁允䅁䅁䅅䅁䙁䙁䝘畯䝫卮䅒䍄䉁䅁䅁杂䅁䅁䅍䅄䅁䅁䅕䅁䅁䅧乣さ䭅䑁䅅䅁䭁䭁䅧䅁䭁䱁䅕䅁䭁䕁䕧䅁䉁䅁䅁允䅁䅁䅕橤朵ㅰ㜯ぢ䵁䅉䅅䅁䝁䅁䅁睁䵁䅁䅁兂䅁䅁䅃眹吵兑䅯免䅁䅁䅯杵䅅䅁䅯克䅁䅁䅯䅓䅑䅁䅅䅁䉁䅁䅁兂硁癤潑佺⭳䅑杷允䅁䅁䅙䅁䑁䅁䅷䅁䙁䅁䅁䥁䡁噄䉎权硁䅁䅁权㍃䅁䅁权䙃允䅁权䥂䅂䅁允䅁䅁䅅䅁䙁䱁硨獍偑坳䄹䍄䉁䅁䅁杂䅁䅁䅍䅄䅁䅁䅕䅁䅁䅧乣さ䭅䑁䅅䅁䭁䵁䅙䅁䭁䩁䉑䅁䭁䕁䕧䅁䉁䅁䅁允䅁䅁䅕瑴⬵㠲䅵ぢ䵁䅉䅅䅁䝁䅁䅁睁䵁䅁䅁兂䅁䅁䅄時卒兑䅯免䅁䅁䅯睵䅅䅁䅯兇䅁䅁䅯䅓䅑䅁䅅䅁䉁䅁䅁兂卂䅅䡭橉祚䅑杷允䅁䅁䅙䅁䑁䅁䅷䅁䙁䅁䅁䕁兂求䉎权硁䅁䅁权䝄䅁䅁权啃允䅁权䥂䅂䅁允䅁䅁䅅䅁䙁䑁䠰杏塖潉䅖䍄䉁䅁䅁杂䅁䅁䅍䅄䅁䅁䅕䅁䅁䅷じ歕䭅䑁䅅䅁䭁䵁䅙䅁䭁䩁䉑䅁䭁䕁䕧䅁䉁䅁䅁允䅁䅁䅕獗䭌灗慁䕤䵁䅉䅅䅁䝁䅁䅁睁䵁䅁䅁兂䅁䅁䅃杓呖兑䅯免䅁䅁䅯睴䅁䅁䅯全䅅䅁䅯䅓䅑䅁䅅䅁䉁䅁䅁兂畁㕡⭏塎㝊䅑杷允䅁䅁䅙䅁䑁䅁䅷䅁䙁䅁䅁䥁䭂噂䉎权硁䅁䅁权䙄䅁䅁权呃允䅁权䥂䅂䅁允䅁䅁䅅䅁䙁偁ㄴ整歁塔䅒䍄䉁䅁䅁杂䅁䅁䅍䅄䅁䅁䅕䅁䅁䕧䙯さ䭅䑁䅅䅁䭁䵁䅙䅁䭁䩁䉑䅁䭁䕁䕧䅁䉁䅁䅁允䅁䅁䅕睃㉴夯灓䕦䵁䅉䅅䅁䝁䅁䅁睁䵁䅁䅁兂䅁䅁䅄樱全兑䅯免䅁䅁䅯杵䅅䅁䅯克䅁䅁䅯䅓䅑䅁䅅䅁䉁䅁䅁兂呃倶氫獌䕑䅑杷允䅁䅁䅙䅁䑁䅁䅷䅁䙁䅁䅁䵁坄䙏䉂权硁䅁䅁权㉃䅁䅁权䕃允䅁权䥂䅂䅁允䅁䅁䅅䅁䙁䑁摧摁偙䅌䅆䍄䉁䅁䅁杂䅁䅁䅍䅄䅁䅁䅕䅁䅁乷㑙䕕䭅䑁䅅䅁䭁䵁䅙䅁䭁䩁䉑䅁䭁䕁䕧䅁䉁䅁䅁允䅁䅁䅕か焹猫洳歂䵁䅉䅅䅁䝁䅁䅁睁䵁䅁䅁兂䅁䅁䅄樱全兑䅯免䅁䅁䅯䅱䅁䅁䅯兴䅁䅁䅯䅓䅑䅁䅅䅁䉁䅁䅁兂㥁湳确ㄯ䙣䅑杷允䅁䅁䅙䅁䑁䅁䅷䅁䙁䅁䅁䭁䕂㉔䉖权硁䅁䅁权㙃允䅁权灁䅁䅁权䥂䅂䅁允䅁䅁䅅䅁䭁䉁䅳䅁䵁䅉䅅䅁䝁䅁䅁睁䵁䅁䅁兂䅁䅁睁副ㅒ兑䅯免䅁䅁䅯杸䅁䅁䅯䅬䅅䅁䅯䅓䅑䅁䅅䅁䉁䅁䅁兂牄㡖灒桓剦䅑杷允䅁䅁䅙䅁䑁䅁䅷䅁䙁䅁䅁䭁䕂㉔䉖权硁䅁䅁权㉃䅁䅁权䕃允䅁权䥂䅂䅁允䅁䅁䅅䅁䭁䉁䅳䅁䵁䅉䅅䅁䝁䅁䅁睁䵁䅁䅁兂䅁䅁权䕒氹兑䅯免䅁䅁䅯睴䅁䅁䅯全䅅䅁䅯䅓䅑䅁䅅䅁䉁䅁䅁权扁䅁䅁䍄䉁䅁䅁杂䅁䅁䅍䅄䅁䅁䅕䅁䅁䱮㈳ぬ䭅䑁䅅䅁䭁䱁䉯䅁䭁䍁䅫䅁䭁䕁䕧䅁䉁䅁䅁允䅁䅁䅯睇䅁䅁杷允䅁䅁䅙䅁䑁䅁䅷䅁䙁䅁䅁䩁㥹瀹䉤权硁䅁䅁权潃䅁䅁权ㅃ䅁䅁权䥂䅂䅁允䅁䅁䅅䅁䭁䉁䅳䅁䵁䅉䅅䅁䝁䅁䅁睁䵁䅁䅁兂䅁䅁睁副ㅒ兑䅯免䅁䅁䅯杵䅅䅁䅯克䅁䅁䅯䅓䅑䅁䅅䅁䉁䅁䅁权扁䅁䅁䍄䉁䅁䅁杂䅁䅁䅍䅄䅁䅁䅕䅁䅁䭍啅啤䭅䑁䅅䅁䭁䱁䉳䅁䭁䉁䅫䅁䭁䕁䕧䅁䉁䅁䅁允䅁䅁䅕穔穢䠸癦䔰䵁䅉䅅䅁䝁䅁䅁睁䵁䅁䅁兂䅁䅁睁副ㅒ兑䅯免䅁䅁䅯䅱䅁䅁䅯兴䅁䅁䅯䅓䅑䅁䅅䅁䉁䅁䅁兂允摶䤫潁䵶䅑杷允䅁䅁䅙䅁䑁䅁䅷䅁䙁䅁䅁䕁湂ㅸ䉂权硁䅁䅁权㝃允䅁权婁䅁䅁权䥂䅂䅁允䅁䅁䅅䅁䙁䕁䉕㑏剙硃䄵䍄䉁䅁䅁杂䅁䅁䅍䅄䅁䅁䅕䅁䅁䝑䡦䕕䭅䑁䅅䅁䭁䱁䅣䅁䭁䥁䉕䅁䭁䕁䕧䅁䉁䅁䅁允䅁䅁䅕䌲䩱儸畵え䵁䅉䅅䅁䝁䅁䅁睁䵁䅁䅁兂䅁䅁䅂㡚兤兑䅯免䅁䅁䅯典䅁䅁䅯睫䅅䅁䅯䅓䅑䅁䅅䅁䉁䅁䅁兂䩂ね奋㉯楁䅑杷允䅁䅁䅙䅁䑁䅁䅷䅁䙁䅁䅁䵁䩁䙄䉎权硁䅁䅁权㝃允䅁权婁䅁䅁权䥂䅂䅁允䅁䅁䅅䅁䙁䙁ㅬ倯塅湸䅬䍄䉁䅁䅁杂䅁䅁䅍䅄䅁䅁䅕䅁䅁䅷䵫さ䭅䑁䅅䅁䭁䭁䅣䅁䭁䱁䅑䅁䭁䕁䕧䅁䉁䅁䅁允䅁䅁䅕䤱券㝨甶䕚䵁䅉䅅䅁䝁䅁䅁睁䵁䅁䅁兂䅁䅁䅂稹兒兑䅯免䅁䅁䅯睴䅁䅁䅯全䅅䅁䅯䅓䅑䅁䅅䅁䉁䅁䅁兂䝁䕷乹湨䔱䅑杷允䅁䅁䅙䅁䑁䅁䅷䅁䙁䅁䅁䕁㍄䙎䉂权硁䅁䅁权湃䅁䅁权ぃ䅁䅁权䥂䅂䅁允䅁䅁䅅䅁䙁䕁䨲㡬㝫啙䅆䍄䉁䅁䅁杂䅁䅁䅍䅄䅁䅁䅕䅁䅁䝑䈰し䭅䑁䅅䅁䭁䱁䅣䅁䭁䥁䉕䅁䭁䕁䕧䅁䉁䅁䅁允䅁䅁䅕晬㝣湄ㄯぴ䵁䅉䅅䅁䝁䅁䅁睁䵁䅁䅁兂䅁䅁䅁朴呆兑䅯免䅁䅁䅯杸䅁䅁䅯䅬䅅䅁䅯䅓䅑䅁䅅䅁䉁䅁䅁权扁䅁䅁䍄䉁䅁䅁杂䅁䅁䅍䅄䅁䅁䅕䅁䅁䥷䌰さ䭅䑁䅅䅁䭁䱁䉯䅁䭁䍁䅫䅁䭁䕁䕧䅁䉁䅁䅁允䅁䅁䅕捋⽺歑捒橦䴸䅉䅅䅁䝁䅁䅁睁䵁䅁䅁兂䅁䅁䅄兪告兑䅯免䅁䅁䅯杸䅁䅁䅯䅬䅅䅁䅯䅓䅑䅁䅅䅁䉁䅁䅁兂䉃扤卵睯⭤睐杷允䅁䅁䅙䅁䑁䅁䅷䅁䙁䅁䅁䵁㡂ㄷ䉊权硁䅁䅁权㙃允䅁权灁䅁䅁权䥂䅂䅁允䅁䅁䅅䅁䙁偁武ぴ塅䙭䅨䍄䉁䅁䅁杂䅁䅁䅍䅄䅁䅁䅕䅁䅁䡷発歕䭅䑁䅅䅁䭁䱁䅙䅁䭁䥁䉑䅁䭁䕁䕧䅁䉁䅁䅁允䅁䅁䅕䩖䙢㔫氱啕䵁䅉䅅䅁䝁䅁䅁睁䵁䅁䅁兂䅁䅁䅄佦匹兑䅯免䅁䅁䅯睴䅁䅁䅯全䅅䅁䅯䅓䅑䅁䅅䅁䉁䅁䅁兂潃噍䵰卓敖䅑杷允䅁䅁䅙䅁䑁䅁䅷䅁䙁䅁䅁䅁佃噁䉎权硁䅁䅁权㙃允䅁权灁䅁䅁权䥂䅂䅁允䅁䅁䅅䅁䙁䥁督浚䰱㑂䅎䍄䉁䅁䅁杂䅁䅁䅍䅄䅁䅁䅕䅁䅁䥁䈴さ䭅䑁䅅䅁䭁䱁䉳䅁䭁䉁䅫䅁䭁䕁䕧䅁䉁䅁䅁允䅁䅁䅕㕋呒䙉㕏で䵁䅉䅅䅁䝁䅁䅁睁䵁䅁䅁兂䅁䅁杁浅㙆兑䅯免䅁䅁䅯杴䅁䅁䅯䅨䅅䅁䅯䅓䅑䅁䅅䅁䉁䅁䅁权扁䅁䅁䍄䉁䅁䅁杂䅁䅁䅍䅄䅁䅁䅕䅁䅁䱍呇正䭅䑁䅅䅁䭁䱁䉯䅁䭁䍁䅫䅁䭁䕁䕧䅁䉁䅁䅁允䅁䅁䅯睇䅁䅁杷允䅁䅁䅙䅁䑁䅁䅷䅁䙁䅁䅁䑁硃㍫䉊权硁䅁䅁权䙄䅁䅁权呃允䅁权䥂䅂䅁允䅁䅁䅅䅁䭁䉁䅳䅁䵁䅉䅅䅁䝁䅁䅁睁䵁䅁䅁兂䅁䅁䅃儴儹兑䅯免䅁䅁䅯睵䅅䅁䅯兇䅁䅁䅯䅓䅑䅁䅅䅁䉁䅁䅁兂剂匰䠱娵步䅑杷允䅁䅁䅙䅁䑁䅁䅷䅁䙁䅁䅁䑁硃㍫䉊权硁䅁䅁权䝄䅁䅁权啃允䅁权䥂䅂䅁允䅁䅁䅅䅁䭁䉁䅳䅁䵁䅉䅅䅁䝁䅁䅁睁䵁䅁䅁兂䅁䅁䅁晋卸兑䅯免䅁䅁䅯䅱䅁䅁䅯兴䅁䅁䅯䅓䅑䅁䅅䅁䉁䅁䅁兂晁䭡㙘畏欲䅑杷允䅁䅁䅙䅁䑁䅁䅷䅁䙁䅁䅁䕁⭂圱䉸权硁䅁䅁权㉃䅁䅁权䕃允䅁权䥂䅂䅁允䅁䅁䅅䅁䭁䉁䅳䅁䵁䅉䅅䅁䝁䅁䅁睁䵁䅁䅁兂䅁䅁䅂瑦獖兑䅯免䅁䅁䅯杸䅁䅁䅯䅬䅅䅁䅯䅓䅑䅁䅅䅁䉁䅁䅁兂祁塗欱⭙焹䅑杷允䅁䅁䅙䅁䑁䅁䅷䅁䙁䅁䅁䅁灁䘯䉊权硁䅁䅁权㙃允䅁权灁䅁䅁权䥂䅂䅁允䅁䅁䅅䅁䙁䝁灴噲㜲婃䅴䍄䉁䅁䅁杂䅁䅁䅍䅄䅁䅁䅕䅁䅁䍁㡮歕䭅䑁䅅䅁䭁䱁䅙䅁䭁䥁䉑䅁䭁䕁䕧䅁䉁䅁䅁允䅁䅁䅕䡈佉塃匱で䵁䅉䅅䅁䝁䅁䅁睁䵁䅁䅁兂䅁䅁䅁晋卸兑䅯免䅁䅁䅯睴䅁䅁䅯全䅅䅁䅯䅓䅑䅁䅅䅁䉁䅁䅁兂摃䩳畃捴湱䅑杷允䅁䅁䅙䅁䑁䅁䅷䅁䙁䅁䅁䕁㡁ㅶ䉊权硁䅁䅁权䝄䅁䅁权啃允䅁权䥂䅂䅁允䅁䅁䅅䅁䙁乁㉊ㅁ摫呂䅤䍄䉁䅁䅁杂䅁䅁䅍䅄䅁䅁䅕䅁䅁䥁啄〫䭁䑁䅅䅁䭁䱁䉳䅁䭁䉁䅫䅁䭁䕁䕧䅁䉁䅁䅁允䅁䅁䅯睇䅁䅁杷允䅁䅁䅙䅁䑁䅁䅷䅁䙁䅁䅁䅁䅃倱䅴权硁䅁䅁权䙄䅁䅁权呃允䅁权䥂䅂䅁允䅁䅁䅅䅁䭁䉁䅳䅁䵁䅉䅅䅁䝁䅁䅁睁䵁䅁䅁兂䅁䅁䅁乧㝔䅑䅯免䅁䅁䅯䅱䅁䅁䅯兴䅁䅁䅯䅓䅑䅁䅅䅁䉁䅁䅁权扁䅁䅁䍄䉁䅁䅁杂䅁䅁䅍䅄䅁䅁䅕䅁䅁偧䱃歕䭅䑁䅅䅁䭁䱁䉯䅁䭁䍁䅫䅁䭁䕁䕧䅁䉁䅁䅁允䅁䅁䅕收⭁琸䙯が䵁䅉䅅䅁䝁䅁䅁睁䵁䅁䅁兂䅁䅁䅃䤸却兑䅯免䅁䅁䅯典䅁䅁䅯睫䅅䅁䅯䅓䅑䅁䅅䅁䉁䅁䅁兂坃㉺穂杹獍䅑杷允䅁䅁䅙䅁䑁䅁䅷䅁䙁䅁䅁䥁睄ㅩ䉊权硁䅁䅁权䝄䅁䅁权啃允䅁权䥂䅂䅁允䅁䅁䅅䅁䙁䡁㔳䥔灉祦䄵䍄䉁䅁䅁杂䅁䅁䅍䅄䅁䅁䅕䅁䅁偧䱃歕䭅䑁䅅䅁䭁䭁䅣䅁䭁䱁䅑䅁䭁䕁䕧䅁䉁䅁䅁允䅁䅁䅕䍸䭷匫䕗啍䵁䅉䅅䅁䝁䅁䅁睁䵁䅁䅁兂䅁䅁䅁栶呎兑䅯免䅁䅁䅯睵䅅䅁䅯兇䅁䅁䅯䅓䅑䅁䅅䅁䉁䅁䅁权扁䅁䅁䍄䉁䅁䅁杂䅁䅁䅍䅄䅁䅁䅕䅁䅁佁呯さ䭅䑁䅅䅁䭁䵁䅕䅁䭁䩁䉍䅁䭁䕁䕧䅁䉁䅁䅁允䅁䅁䅯睇䅁䅁杷允䅁䅁䅙䅁䑁䅁䅷䅁䙁䅁䅁䅁煄ㅅ䉎权硁䅁䅁权潃䅁䅁权ㅃ䅁䅁权䥂䅂䅁允䅁䅁䅅䅁䭁䉁䅳䅁䵁䅉䅅䅁䝁䅁䅁睁䵁䅁䅁兂䅁䅁䅂瑦獖兑䅯免䅁䅁䅯睰䅁䅁䅯䅴䅁䅁䅯䅓䅑䅁䅅䅁䉁䅁䅁权扁䅁䅁䍄䉁䅁䅁杂䅁䅁䅍䅄䅁䅁䅕䅁䅁䅧啳さ䭅䑁䅅䅁䭁䭁䅣䅁䭁䱁䅑䅁䭁䕁䕧䅁䉁䅁䅁允䅁䅁䅯睇䅁䅁杷允䅁䅁䅙䅁䑁䅁䅷䅁䙁䅁䅁䥁䱁䙆䉎权硁䅁䅁权潃䅁䅁权ㅃ䅁䅁权䥂䅂䅁允䅁䅁䅅䅁䭁䉁䅳䅁䵁䅉䅅䅁䝁䅁䅁睁䵁䅁䅁兂䅁䅁䅁⼳卆兑䅯免䅁䅁䅯杸䅁䅁䅯䅬䅅䅁䅯䅓䅑䅁䅅䅁䉁䅁䅁兂㑂䴹㕤塵桊䅑杷允䅁䅁䅙䅁䑁䅁䅷䅁䙁䅁䅁䥁䱁䙆䉎权硁䅁䅁权㙃允䅁权灁䅁䅁权䥂䅂䅁允䅁䅁䅅䅁䭁䉁䅳䅁䵁䅉䅅䅁䝁䅁䅁睁䵁䅁䅁兂䅁䅁䅃儴儹兑䅯免䅁䅁䅯杵䅅䅁䅯克䅁䅁䅯䅓䅑䅁䅅䅁䉁䅁䅁兂㉁㡖楂⽕捡䅑杷允䅁䅁䅙䅁䑁䅁䅷䅁䙁䅁䅁䥁桄ㅄ䉂权硁䅁䅁权㉃䅁䅁权䕃允䅁权䥂䅂䅁允䅁䅁䅅䅁䙁䝁な奏桹灍䅨䍄䉁䅁䅁杂䅁䅁䅍䅄䅁䅁䅕䅁䅁䥁乕さ䭅䑁䅅䅁䭁䵁䅙䅁䭁䩁䉑䅁䭁䕁䕧䅁䉁䅁䅁允䅁䅁䅕煨儳兲⭉</t>
  </si>
  <si>
    <t>啪䵁䅉䅅䅁䝁䅁䅁睁䵁䅁䅁兂䅁䅁䅂䅕呚兑䅯免䅁䅁䅯杵䅅䅁䅯克䅁䅁䅯䅓䅑䅁䅅䅁䉁䅁䅁兂噁塲瑣䈶㕴䅑杷允䅁䅁䅙䅁䑁䅁䅷䅁䙁䅁䅁䕁兂求䉎权硁䅁䅁权㝃允䅁权婁䅁䅁权䥂䅂䅁允䅁䅁䅅䅁䙁䵁㉅歅捱㑯䅖䍄䉁䅁䅁杂䅁䅁䅍䅄䅁䅁䅕䅁䅁䙑䝁さ䭅䑁䅅䅁䭁䱁䅣䅁䭁䥁䉕䅁䭁䕁䕧䅁䉁䅁䅁允䅁䅁䅕㍪⼸䉥牦䕧䵁䅉䅅䅁䝁䅁䅁睁䵁䅁䅁兂䅁䅁䅂䅕呚兑䅯免䅁䅁䅯睰䅁䅁䅯䅴䅁䅁䅯䅓䅑䅁䅅䅁䉁䅁䅁兂扁电噃単㕆䅑杷允䅁䅁䅙䅁䑁䅁䅷䅁䙁䅁䅁䅁晄嘸䉊权硁䅁䅁权㝃允䅁权婁䅁䅁权䥂䅂䅁允䅁䅁䅅䅁䙁䡁敨稰爴汆䄹䍄䉁䅁䅁杂䅁䅁䅍䅄䅁䅁䅕䅁䅁乁砯歕䭅䑁䅅䅁䭁䭁䅣䅁䭁䱁䅑䅁䭁䕁䕧䅁䉁䅁䅁允䅁䅁䅕焲䈵畹楶啖䵁䅉䅅䅁䝁䅁䅁睁䵁䅁䅁兂䅁䅁䅁⼳卆兑䅯免䅁䅁䅯䅱䅁䅁䅯兴䅁䅁䅯䅓䅑䅁䅅䅁䉁䅁䅁兂偃㑐久䑢戹䅑杷允䅁䅁䅙䅁䑁䅁䅷䅁䙁䅁䅁䥁㙂ㅗ䉊权硁䅁䅁权㍃䅁䅁权䙃允䅁权䥂䅂䅁允䅁䅁䅅䅁䙁佁坑欰椶䙇䅒䍄䉁䅁䅁杂䅁䅁䅍䅄䅁䅁䅕䅁䅁䍧㡹歕䭅䑁䅅䅁䭁䱁䉳䅁䭁䉁䅫䅁䭁䕁䕧䅁䉁䅁䅁允䅁䅁䅕术䵅㕨坲お䵁䅉䅅䅁䝁䅁䅁睁䵁䅁䅁兂䅁䅁䅃䱌卸兑䅯免䅁䅁䅯杴䅁䅁䅯䅨䅅䅁䅯䅓䅑䅁䅅䅁䉁䅁䅁兂ぁぺ牣噣獳䅑杷允䅁䅁䅙䅁䑁䅁䅷䅁䙁䅁䅁䥁獁䙶䉊权硁䅁䅁权㍃䅁䅁权䙃允䅁权䥂䅂䅁允䅁䅁䅅䅁䙁䝁ひ䍤䅊楥䅬䍄䉁䅁䅁杂䅁䅁䅍䅄䅁䅁䅕䅁䅁䝧捂歕䭅䑁䅅䅁䭁䱁䉯䅁䭁䍁䅫䅁䭁䕁䕧䅁䉁䅁䅁允䅁䅁䅕塩条剷牑す䵁䅉䅅䅁䝁䅁䅁睁䵁䅁䅁兂䅁䅁䅃䙙卸兑䅯免䅁䅁䅯杸䅁䅁䅯䅬䅅䅁䅯䅓䅑䅁䅅䅁䉁䅁䅁兂权㉏灒ㅎ㥴䅑杷允䅁䅁䅙䅁䑁䅁䅷䅁䙁䅁䅁䥁杂䙘䉊权硁䅁䅁权湃䅁䅁权ぃ䅁䅁权䥂䅂䅁允䅁䅁䅅䅁䙁佁煙六㈲噁䄵䍄䉁䅁䅁杂䅁䅁䅍䅄䅁䅁䅕䅁䅁䝧捂歕䭅䑁䅅䅁䭁䭁䅧䅁䭁䱁䅕䅁䭁䕁䕧䅁䉁䅁䅁允䅁䅁䅕剩⭆㍷娸此䵁䅉䅅䅁䝁䅁䅁睁䵁䅁䅁兂䅁䅁䅁根偬兑䅯免䅁䅁䅯典䅁䅁䅯睫䅅䅁䅯䅓䅑䅁䅅䅁䉁䅁䅁兂牂扗扆獣な䅑杷允䅁䅁䅙䅁䑁䅁䅷䅁䙁䅁䅁䅁㉄啇䈹权硁䅁䅁权潃䅁䅁权ㅃ䅁䅁权䥂䅂䅁允䅁䅁䅅䅁䙁䙁䝁癈䭡晷䅸䍄䉁䅁䅁杂䅁䅁䅍䅄䅁䅁䅕䅁䅁䭧浲じ䭅䑁䅅䅁䭁䭁䅣䅁䭁䱁䅑䅁䭁䕁䕧䅁䉁䅁䅁允䅁䅁䅕䙩摃樫煥し䵁䅉䅅䅁䝁䅁䅁睁䵁䅁䅁兂䅁䅁䅃畱晚兑䅯免䅁䅁䅯䅱䅁䅁䅯兴䅁䅁䅯䅓䅑䅁䅅䅁䉁䅁䅁兂㉁水歏䄶噖䅑杷允䅁䅁䅙䅁䑁䅁䅷䅁䙁䅁䅁䅁乂汷䉂权硁䅁䅁权䙄䅁䅁权呃允䅁权䥂䅂䅁允䅁䅁䅅䅁䙁䅁䑸䨯奵畃䅆䍄䉁䅁䅁杂䅁䅁䅍䅄䅁䅁䅕䅁䅁䕁䌳䕕䭅䑁䅅䅁䭁䵁䅙䅁䭁䩁䉑䅁䭁䕁䕧䅁䉁䅁䅁允䅁䅁䅕瑨偆⭒汰唴䵁䅉䅅䅁䝁䅁䅁睁䵁䅁䅁兂䅁䅁䅁申㝖兑䅯免䅁䅁䅯睰䅁䅁䅯䅴䅁䅁䅯䅓䅑䅁䅅䅁䉁䅁䅁权扁䅁䅁䍄䉁䅁䅁杂䅁䅁䅍䅄䅁䅁䅕䅁䅁䥁乕さ䭅䑁䅅䅁䭁䱁䉳䅁䭁䉁䅫䅁䭁䕁䕧䅁䉁䅁䅁允䅁䅁䅕癵祗攲湂䕪䵁䅉䅅䅁䝁䅁䅁睁䵁䅁䅁兂䅁䅁䅁睺呰兑䅯免䅁䅁䅯杵䅅䅁䅯克䅁䅁䅯䅓䅑䅁䅅䅁䉁䅁䅁兂癁㝚牙䡆䥴䅑杷允䅁䅁䅙䅁䑁䅁䅷䅁䙁䅁䅁䅁偄汃䉎权硁䅁䅁权䝄䅁䅁权啃允䅁权䥂䅂䅁允䅁䅁䅅䅁䙁䑁㌲敐潬欲䄱䍄䉁䅁䅁杂䅁䅁䅍䅄䅁䅁䅕䅁䅁䝷㙉䕕䭅䑁䅅䅁䭁䱁䅣䅁䭁䥁䉕䅁䭁䕁䕧䅁䉁䅁䅁允䅁䅁䅕硑啬䙫乵稴䴸䅉䅅䅁䝁䅁䅁睁䵁䅁䅁兂䅁䅁䅄橙兰兑䅯免䅁䅁䅯䅱䅁䅁䅯兴䅁䅁䅯䅓䅑䅁䅅䅁䉁䅁䅁兂⽄䅄敃㑒橮睐杷允䅁䅁䅙䅁䑁䅁䅷䅁䙁䅁䅁䕁㍃氹䉊权硁䅁䅁权㉃䅁䅁权䕃允䅁权䥂䅂䅁允䅁䅁䅅䅁䙁䵁渲䝯䭤杨䅖䍄䉁䅁䅁杂䅁䅁䅍䅄䅁䅁䅕䅁䅁䱑㉦歕䭅䑁䅅䅁䭁䵁䅕䅁䭁䩁䉍䅁䭁䕁䕧䅁䉁䅁䅁允䅁䅁䅕䙍睡㌰猰稯䴸䅉䅅䅁䝁䅁䅁睁䵁䅁䅁兂䅁䅁䅃䰷卸兑䅯免䅁䅁䅯杴䅁䅁䅯䅨䅅䅁䅯䅓䅑䅁䅅䅁䉁䅁䅁兂摄㍧啡煈搹䅑杷允䅁䅁䅙䅁䑁䅁䅷䅁䙁䅁䅁䥁獄䙶䉊权硁䅁䅁权䙄䅁䅁权呃允䅁权䥂䅂䅁允䅁䅁䅅䅁䙁䥁愴楚㑸ㅣ䄵䍄䉁䅁䅁杂䅁䅁䅍䅄䅁䅁䅕䅁䅁佧㡹歕䭅䑁䅅䅁䭁䵁䅙䅁䭁䩁䉑䅁䭁䕁䕧䅁䉁䅁䅁允䅁䅁䅕洰㉇䙬䱍䕘䵁䅉䅅䅁䝁䅁䅁睁䵁䅁䅁兂䅁䅁䅂⽴博兑䅯免䅁䅁䅯睰䅁䅁䅯䅴䅁䅁䅯䅓䅑䅁䅅䅁䉁䅁䅁兂晃ㅚ䱳㍨爷睐杷允䅁䅁䅙䅁䑁䅁䅷䅁䙁䅁䅁䵁穁䙉䉂权硁䅁䅁权㝃允䅁权婁䅁䅁权䥂䅂䅁允䅁䅁䅅䅁䙁䕁㕬㠵楮䴱䅂䍄䉁䅁䅁杂䅁䅁䅍䅄䅁䅁䅕䅁䅁䑷杍䕕䭅䑁䅅䅁䭁䵁䅕䅁䭁䩁䉍䅁䭁䕁䕧䅁䉁䅁䅁允䅁䅁䅕攲樴㡰䵔啳䵁䅉䅅䅁䝁䅁䅁睁䵁䅁䅁兂䅁䅁䅄祍兂兑䅯免䅁䅁䅯睰䅁䅁䅯䅴䅁䅁䅯䅓䅑䅁䅅䅁䉁䅁䅁兂敄䑵⭊牵灱䅑杷允䅁䅁䅙䅁䑁䅁䅷䅁䙁䅁䅁䵁杁䙃䉎权硁䅁䅁权㝃允䅁权婁䅁䅁权䥂䅂䅁允䅁䅁䅅䅁䙁䙁丷䉙䩥煕䅂䍄䉁䅁䅁杂䅁䅁䅍䅄䅁䅁䅕䅁䅁䍷䥁さ䭅䑁䅅䅁䭁䱁䅙䅁䭁䥁䉑䅁䭁䕁䕧䅁䉁䅁䅁允䅁䅁䅕汲湤䱰䥡䕪䵁䅉䅅䅁䝁䅁䅁睁䵁䅁䅁兂䅁䅁䅄䅉周兑䅯免䅁䅁䅯典䅁䅁䅯睫䅅䅁䅯䅓䅑䅁䅅䅁䉁䅁䅁兂療慷䭐煙啡䅑杷允䅁䅁䅙䅁䑁䅁䅷䅁䙁䅁䅁䵁杁䙃䉎权硁䅁䅁权湃䅁䅁权ぃ䅁䅁权䥂䅂䅁允䅁䅁䅅䅁䙁䅁ㅒ乢䭓䩈䅂䍄䉁䅁䅁杂䅁䅁䅍䅄䅁䅁䅕䅁䅁佧㡹歕䭅䑁䅅䅁䭁䭁䅣䅁䭁䱁䅑䅁䭁䕁䕧䅁䉁䅁䅁允䅁䅁䅕穘䕦㈰敵し䵁䅉䅅䅁䝁䅁䅁睁䵁䅁䅁兂䅁䅁䅃東呰兑䅯免䅁䅁䅯杸䅁䅁䅯䅬䅅䅁䅯䅓䅑䅁䅅䅁䉁䅁䅁兂㍃㝢穦䩍䱱䅑杷允䅁䅁䅙䅁䑁䅁䅷䅁䙁䅁䅁䥁煃汃䉎权硁䅁䅁权潃䅁䅁权ㅃ䅁䅁权䥂䅂䅁允䅁䅁䅅䅁䙁䝁砶晑䡍㐯䅨䍄䉁䅁䅁杂䅁䅁䅍䅄䅁䅁䅕䅁䅁䵧䱏歕䭅䑁䅅䅁䭁䱁䅙䅁䭁䥁䉑䅁䭁䕁䕧䅁䉁䅁䅁允䅁䅁䅕䵄婢呌湹䕧䵁䅉䅅䅁䝁䅁䅁睁䵁䅁䅁兂䅁䅁䅃㑷却兑䅯免䅁䅁䅯睴䅁䅁䅯全䅅䅁䅯䅓䅑䅁䅅䅁䉁䅁䅁兂㕂乌偣穅䥃䅑杷允䅁䅁䅙䅁䑁䅁䅷䅁䙁䅁䅁䥁䑄ㅩ䉊权硁䅁䅁权湃䅁䅁权ぃ䅁䅁权䥂䅂䅁允䅁䅁䅅䅁䙁偁挴智敋㑧䅖䍄䉁䅁䅁杂䅁䅁䅍䅄䅁䅁䅕䅁䅁䵧䱏歕䭅䑁䅅䅁䭁䭁䅧䅁䭁䱁䅕䅁䭁䕁䕧䅁䉁䅁䅁允䅁䅁䅕剪㕭婎杘啨䵁䅉䅅䅁䝁䅁䅁睁䵁䅁䅁兂䅁䅁䅁䅋呴兑䅯免䅁䅁䅯睰䅁䅁䅯䅴䅁䅁䅯䅓䅑䅁䅅䅁䉁䅁䅁兂あ䕈䠹硴儴䅑杷允䅁䅁䅙䅁䑁䅁䅷䅁䙁䅁䅁䅁潁ㅃ䉎权硁䅁䅁权潃䅁䅁权ㅃ䅁䅁权䥂䅂䅁允䅁䅁䅅䅁䙁䑁癴䵔畈剋䅂䍄䉁䅁䅁杂䅁䅁䅍䅄䅁䅁䅕䅁䅁䍁低啗䭅䑁䅅䅁䭁䱁䉯䅁䭁䍁䅫䅁䭁䕁䕧䅁䉁䅁䅁允䅁䅁䅕獭瑵䉸即䕔䵁䅉䅅䅁䝁䅁䅁睁䵁䅁䅁兂䅁䅁䅁ぉ娵兑䅯免䅁䅁䅯杴䅁䅁䅯䅨䅅䅁䅯䅓䅑䅁䅅䅁䉁䅁䅁兂牄乫祮啰㕉䅑杷允䅁䅁䅙䅁䑁䅁䅷䅁䙁䅁䅁䅁橁汔䉬权硁䅁䅁权䙄䅁䅁权呃允䅁权䥂䅂䅁允䅁䅁䅅䅁䙁偁儱㉍普ね䅤䍄䉁䅁䅁杂䅁䅁䅍䅄䅁䅁䅕䅁䅁䍁低啗䭅䑁䅅䅁䭁䵁䅙䅁䭁䩁䉑䅁䭁䕁䕧䅁䉁䅁䅁允䅁䅁䅕䕵䔰临桲䕙䵁䅉䅅䅁䝁䅁䅁睁䵁䅁䅁兂䅁䅁䅁ぉ娵兑䅯免䅁䅁䅯睰䅁䅁䅯䅴䅁䅁䅯䅓䅑䅁䅅䅁䉁䅁䅁兂㝂ㅍ樳畷䄹䅑杷允䅁䅁䅙䅁䑁䅁䅷䅁䙁䅁䅁䕁瑂求䉎权硁䅁䅁权㙃允䅁权灁䅁䅁权䥂䅂䅁允䅁䅁䅅䅁䙁䑁⭘㕒䐴坤䅒䍄䉁䅁䅁杂䅁䅁䅍䅄䅁䅁䅕䅁䅁䝑䜰さ䭅䑁䅅䅁䭁䭁䅧䅁䭁䱁䅕䅁䭁䕁䕧䅁䉁䅁䅁允䅁䅁䅕畆䙡癃瑹䕚䵁䅉䅅䅁䝁䅁䅁睁䵁䅁䅁兂䅁䅁杂ぺ汆兑䅯免䅁䅁䅯杵䅅䅁䅯克䅁䅁䅯䅓䅑䅁䅅䅁䉁䅁䅁兂䉄睷噎䡴䕡䅑杷允䅁䅁䅙䅁䑁䅁䅷䅁䙁䅁䅁䝁偄坑䉖权硁䅁䅁权㉃䅁䅁权䕃允䅁权䥂䅂䅁允䅁䅁䅅䅁䙁䱁䵯䜷⽢ㅬ䄹䍄䉁䅁䅁杂䅁䅁䅍䅄䅁䅁䅕䅁䅁䵙䈹啚䭅䑁䅅䅁䭁䵁䅙䅁䭁䩁䉑䅁䭁䕁䕧䅁䉁䅁䅁允䅁䅁䅕⽒㕴〳䅍歪䵁䅉䅅䅁䝁䅁䅁睁䵁䅁䅁兂䅁䅁杂ぺ汆兑䅯免䅁䅁䅯睰䅁䅁䅯䅴䅁䅁䅯䅓䅑䅁䅅䅁䉁䅁䅁兂ぁ啌祤婱啨䅑杷允䅁䅁䅙䅁䑁䅁䅷䅁䙁䅁䅁䵁慁ㅁ䉎权硁䅁䅁权㉃䅁䅁权䕃允䅁权䥂䅂䅁允䅁䅁䅅䅁䭁䉁䅳䅁䵁䅉䅅䅁䝁䅁䅁睁䵁䅁䅁兂䅁䅁䅄杇呎兑䅯免䅁䅁䅯睰䅁䅁䅯䅴䅁䅁䅯䅓䅑䅁䅅䅁䉁䅁䅁权扁䅁䅁䍄䉁䅁䅁杂䅁䅁䅍䅄䅁䅁䅕䅁䅁䉉䴶䕤䭅䑁䅅䅁䭁䭁䅣䅁䭁䱁䅑䅁䭁䕁䕧䅁䉁䅁䅁允䅁䅁䅯睇䅁䅁杷允䅁䅁䅙䅁䑁䅁䅷䅁䙁䅁䅁䥁㍄汄䉎权硁䅁䅁权湃䅁䅁权ぃ䅁䅁权䥂䅂䅁允䅁䅁䅅䅁䙁佁ひ晙佂䕒䅨䍄䉁䅁䅁杂䅁䅁䅍䅄䅁䅁䅕䅁䅁佁桃歕䭅䑁䅅䅁䭁䱁䅙䅁䭁䥁䉑䅁䭁䕁䕧䅁䉁䅁䅁允䅁䅁䅕䝳㕋摮㈲が䵁䅉䅅䅁䝁䅁䅁睁䵁䅁䅁兂䅁䅁䅁䬴卆兑䅯免䅁䅁䅯杸䅁䅁䅯䅬䅅䅁䅯䅓䅑䅁䅅䅁䉁䅁䅁兂慂樷䭄偅硣䅑杷允䅁䅁䅙䅁䑁䅁䅷䅁䙁䅁䅁䵁䭄氯䉊权硁䅁䅁权㙃允䅁权灁䅁䅁权䥂䅂䅁允䅁䅁䅅䅁䭁䉁䅳䅁䵁䅉䅅䅁䝁䅁䅁睁䵁䅁䅁兂䅁䅁䅁䬴卆兑䅯免䅁䅁䅯睰䅁䅁䅯䅴䅁䅁䅯䅓䅑䅁䅅䅁䉁䅁䅁兂啄昲牑ひ奍䅑杷允䅁䅁䅙䅁䑁䅁䅷䅁䙁䅁䅁䅁あ䙎䉂权硁䅁䅁权㙃允䅁权灁䅁䅁权䥂䅂䅁允䅁䅁䅅䅁䙁䱁㥆䅲㝅䙦䅒䍄䉁䅁䅁杂䅁䅁䅍䅄䅁䅁䅕䅁䅁䡁け䕕䭅䑁䅅䅁䭁䱁䉳䅁䭁䉁䅫䅁䭁䕁䕧䅁䉁䅁䅁允䅁䅁䅕到但䤫晧䕍䵁䅉䅅䅁䝁䅁䅁睁䵁䅁䅁兂䅁䅁䅁䑤兒兑䅯免䅁䅁䅯典䅁䅁䅯睫䅅䅁䅯䅓䅑䅁䅅䅁䉁䅁䅁兂㙄噒㉮䱤牒䅑杷允䅁䅁䅙䅁䑁䅁䅷䅁䙁䅁䅁䍁敁䡪䉒权硁䅁䅁权㉃䅁䅁权䕃允䅁权䥂䅂䅁允䅁䅁䅅䅁䭁䉁䅳䅁䵁䅉䅅䅁䝁䅁䅁睁䵁䅁䅁兂䅁䅁䅄癹匵兑䅯免䅁䅁䅯睴䅁䅁䅯全䅅䅁䅯䅓䅑䅁䅅䅁䉁䅁䅁权扁䅁䅁䍄䉁䅁䅁杂䅁䅁䅍䅄䅁䅁䅕䅁䅁䵷⭲歕䭅䑁䅅䅁䭁䵁䅕䅁䭁䩁䉍䅁䭁䕁䕧䅁䉁䅁䅁允䅁䅁䅯睇䅁䅁杷允䅁䅁䅙䅁䑁䅁䅷䅁䙁䅁䅁䵁䭄氯䉊权硁䅁䅁权潃䅁䅁权ㅃ䅁䅁权䥂䅂䅁允䅁䅁䅅䅁䭁䉁䅳䅁䵁䅉䅅䅁䝁䅁䅁睁䵁䅁䅁兂䅁䅁䅃敹偤兑䅯免䅁䅁䅯睴䅁䅁䅯全䅅䅁䅯䅓䅑䅁䅅䅁䉁䅁䅁兂㉃啷㙱㍴朶䅑杷允䅁䅁䅙䅁䑁䅁䅷䅁䙁䅁䅁䥁䩄〵䈹权硁䅁䅁权潃䅁䅁权ㅃ䅁䅁权䥂䅂䅁允䅁䅁䅅䅁䙁䝁坫然瑇㕭䄵䍄䉁䅁䅁杂䅁䅁䅍䅄䅁䅁䅕䅁䅁偧䰲歕䭅䑁䅅䅁䭁䱁䉯䅁䭁䍁䅫䅁䭁䕁䕧䅁䉁䅁䅁允䅁䅁䅕塷䥘坉啣䕁䵁䅉䅅䅁䝁䅁䅁睁䵁䅁䅁兂䅁䅁䅃夯却兑䅯免䅁䅁䅯睵䅅䅁䅯兇䅁䅁䅯䅓䅑䅁䅅䅁䉁䅁䅁兂煃地扙漹歙䅑杷允䅁䅁䅙䅁䑁䅁䅷䅁䙁䅁䅁䥁㥄ㅩ䉊权硁䅁䅁权㉃䅁䅁权䕃允䅁权䥂䅂䅁允䅁䅁䅅䅁䙁䱁呑奵啅砳䅰䍄䉁䅁䅁杂䅁䅁䅍䅄䅁䅁䅕䅁䅁偧䰲歕䭅䑁䅅䅁䭁䱁䅣䅁䭁䥁䉕䅁䭁䕁䕧䅁䉁䅁䅁允䅁䅁䅕杴㝡剹㝎歋䵁䅉䅅䅁䝁䅁䅁睁䵁䅁䅁兂䅁䅁䅃兵吵兑䅯免䅁䅁䅯杵䅅䅁䅯克䅁䅁䅯䅓䅑䅁䅅䅁䉁䅁䅁兂䙄扐䙧瑭睕䅑杷允䅁䅁䅙䅁䑁䅁䅷䅁䙁䅁䅁䥁㕃汄䉎权硁䅁䅁权䙄䅁䅁权呃允䅁权䥂䅂䅁允䅁䅁䅅䅁䙁䩁㜵䑒婁祤䅒䍄䉁䅁䅁杂䅁䅁䅍䅄䅁䅁䅕䅁䅁䑑䄷歕䭅䑁䅅䅁䭁䱁䅙䅁䭁䥁䉑䅁䭁䕁䕧䅁䉁䅁䅁允䅁䅁䅕䩮䩒渰刵䕺䵁䅉䅅䅁䝁䅁䅁睁䵁䅁䅁兂䅁䅁䅂獐卂兑䅯免䅁䅁䅯睴䅁䅁䅯全䅅䅁䅯䅓䅑䅁䅅䅁䉁䅁䅁兂獄栫橡⽲愯䅑杷允䅁䅁䅙䅁䑁䅁䅷䅁䙁䅁䅁䕁⭁䙷䉊权硁䅁䅁权䙄䅁䅁权呃允䅁权䥂䅂䅁允䅁䅁䅅䅁䙁䍁すあ晴琳䅎䍄䉁䅁䅁杂䅁䅁䅍䅄䅁䅁䅕䅁䅁䑑䄷歕䭅䑁䅅䅁䭁䵁䅙䅁䭁䩁䉑䅁䭁䕁䕧䅁䉁䅁䅁允䅁䅁䅕䬷噣㉃电〲䵁䅉䅅䅁䝁䅁䅁睁䵁䅁䅁兂䅁䅁䅂獐卂兑䅯免䅁䅁䅯睰䅁䅁䅯䅴䅁䅁䅯䅓䅑䅁䅅䅁䉁䅁䅁兂敁佷瀳䙷䜯䅑杷允䅁䅁䅙䅁䑁䅁䅷䅁䙁䅁䅁䕁⭁䙷䉊权硁䅁䅁权潃䅁䅁权ㅃ䅁䅁权䥂䅂䅁允䅁䅁䅅䅁䙁乁ㅎ愱䍉㥓䅴䍄䉁䅁䅁杂䅁䅁䅍䅄䅁䅁䅕䅁䅁䵧䕙し䭅䑁䅅䅁䭁䱁䉳䅁䭁䉁䅫䅁䭁䕁䕧䅁䉁䅁䅁允䅁䅁䅕䌯䨯⭍潎ぢ䵁䅉䅅䅁䝁䅁䅁睁䵁䅁䅁兂䅁䅁䅂杭呤兑䅯免䅁䅁䅯䅱䅁䅁䅯兴䅁䅁䅯䅓䅑䅁䅅䅁䉁䅁䅁兂穁㕳歓䩕剹䅑杷允䅁䅁䅙䅁䑁䅁䅷䅁䙁䅁䅁䵁乂噃䉎权硁䅁䅁权㙃允䅁权灁䅁䅁权䥂䅂䅁允䅁䅁䅅䅁䙁䥁䙏嘯㙕晒⼴䍄䉁䅁䅁杂䅁䅁䅍䅄䅁䅁䅕䅁䅁䕷䨰さ䭅䑁䅅䅁䭁䭁䅧䅁䭁䱁䅕䅁䭁䕁䕧䅁䉁䅁䅁允䅁䅁䅕汌晦睹扱樯䴸䅉䅅䅁䝁䅁䅁睁䵁䅁䅁兂䅁䅁䅂獚卂兑䅯免䅁䅁䅯杵䅅䅁䅯克䅁䅁䅯䅓䅑䅁䅅䅁䉁䅁䅁兂療䅣䭷塢啋䅑杷允䅁䅁䅙䅁䑁䅁䅷䅁䙁䅁䅁䕁浂䙷䉊权硁䅁䅁权㝃允䅁权婁䅁䅁权䥂䅂䅁允䅁䅁䅅䅁䙁䥁煕儰䑄㙰䄵䍄䉁䅁䅁杂䅁䅁䅍䅄䅁䅁䅕䅁䅁䝑䅢歕䭅䑁䅅䅁䭁䱁䅣䅁䭁䥁䉕䅁䭁䕁䕧䅁䉁䅁䅁允䅁䅁䅕潵扇䑎橦䕯䵁䅉䅅䅁䝁䅁䅁睁䵁䅁䅁兂䅁䅁䅂獚卂兑䅯免䅁䅁䅯杸䅁䅁䅯䅬䅅䅁䅯䅓䅑䅁䅅䅁䉁䅁䅁兂㕄坤⭉䵚湵䅑杷允䅁䅁䅙䅁䑁䅁䅷䅁䙁䅁䅁䕁浂䙷䉊权硁䅁䅁权湃䅁䅁权ぃ䅁䅁权䥂䅂䅁允䅁䅁䅅䅁䙁偁祹伷獎潺䅖䍄䉁䅁䅁杂䅁䅁䅍䅄䅁䅁䅕䅁䅁䝑䅢歕䭅䑁䅅䅁䭁䭁䅧䅁䭁䱁䅕䅁䭁䕁䕧䅁䉁䅁䅁允䅁䅁䅕啴渲杦䝶歭㵁</t>
  </si>
  <si>
    <t>䅉䅅䅁䝁䅁䅁睁䵁䅁䅁兂䅁䅁杂䵊㝤兑䅯免䅁䅁䅯䅱䅁䅁䅯兴䅁䅁䅯䅓䅑䅁䅅䅁䉁䅁䅁权扁䅁䅁䍄䉁䅁䅁杂䅁䅁䅍䅄䅁䅁䅕䅁䅁乧㥡歕䭅䑁䅅䅁䭁䱁䅣䅁䭁䥁䉕䅁䭁䕁䕧䅁䉁䅁䅁允䅁䅁䅕癰椵湦⭆歱䵁䅉䅅䅁䝁䅁䅁睁䵁䅁䅁兂䅁䅁䅄⼲匱兑䅯免䅁䅁䅯杵䅅䅁䅯克䅁䅁䅯䅓䅑䅁䅅䅁䉁䅁䅁权扁䅁䅁䍄䉁䅁䅁杂䅁䅁䅍䅄䅁䅁䅕䅁䅁偁坐歖䭅䑁䅅䅁䭁䭁䅧䅁䭁䱁䅕䅁䭁䕁䕧䅁䉁䅁䅁允䅁䅁䅕挳佺杰橥歒䵁䅉䅅䅁䝁䅁䅁睁䵁䅁䅁兂䅁䅁杂䵊㝤兑䅯免䅁䅁䅯睰䅁䅁䅯䅴䅁䅁䅯䅓䅑䅁䅅䅁䉁䅁䅁权扁䅁䅁䍄䉁䅁䅁杂䅁䅁䅍䅄䅁䅁䅕䅁䅁䍷啫さ䭅䑁䅅䅁䭁䭁䅣䅁䭁䱁䅑䅁䭁䕁䕧䅁䉁䅁䅁允䅁䅁䅕扢电儰䩈䕤䵁䅉䅅䅁䝁䅁䅁睁䵁䅁䅁兂䅁䅁䅄佦匹兑䅯免䅁䅁䅯典䅁䅁䅯睫䅅䅁䅯䅓䅑䅁䅅䅁䉁䅁䅁兂癄扎乥摙圵䅑杷允䅁䅁䅙䅁䑁䅁䅷䅁䙁䅁䅁䥁煃汃䉎权硁䅁䅁权㙃允䅁权灁䅁䅁权䥂䅂䅁允䅁䅁䅅䅁䙁䍁噡䠷䤷㑔䅒䍄䉁䅁䅁杂䅁䅁䅍䅄䅁䅁䅕䅁䅁䉁䴸さ䭅䑁䅅䅁䭁䱁䉯䅁䭁䍁䅫䅁䭁䕁䕧䅁䉁䅁䅁允䅁䅁䅕㍹洵琱光ご䵁䅉䅅䅁䝁䅁䅁睁䵁䅁䅁兂䅁䅁䅃䅶吱兑䅯免䅁䅁䅯䅱䅁䅁䅯兴䅁䅁䅯䅓䅑䅁䅅䅁䉁䅁䅁权扁䅁䅁䍄䉁䅁䅁杂䅁䅁䅍䅄䅁䅁䅕䅁䅁䡁䱅さ䭅䑁䅅䅁䭁䵁䅕䅁䭁䩁䉍䅁䭁䕁䕧䅁䉁䅁䅁允䅁䅁䅕桯㡃甸杯啲䵁䅉䅅䅁䝁䅁䅁睁䵁䅁䅁兂䅁䅁䅂晕半兑䅯免䅁䅁䅯睴䅁䅁䅯全䅅䅁䅯䅓䅑䅁䅅䅁䉁䅁䅁兂⽁兇充㍤䉓䅑杷允䅁䅁䅙䅁䑁䅁䅷䅁䙁䅁䅁乁摂㍕䉴权硁䅁䅁权湃䅁䅁权ぃ䅁䅁权䥂䅂䅁允䅁䅁䅅䅁䭁䉁䅳䅁䵁䅉䅅䅁䝁䅁䅁睁䵁䅁䅁兂䅁䅁杁坅氵兑䅯免䅁䅁䅯杴䅁䅁䅯䅨䅅䅁䅯䅓䅑䅁䅅䅁䉁䅁䅁权扁䅁䅁䍄䉁䅁䅁杂䅁䅁䅍䅄䅁䅁䅕䅁䅁䩷ㅍ歕䭅䑁䅅䅁䭁䱁䉯䅁䭁䍁䅫䅁䭁䕁䕧䅁䉁䅁䅁允䅁䅁䅕㡱光汑䅌さ䵁䅉䅅䅁䝁䅁䅁睁䵁䅁䅁兂䅁䅁䅂䘳卬兑䅯免䅁䅁䅯杴䅁䅁䅯䅨䅅䅁䅯䅓䅑䅁䅅䅁䉁䅁䅁兂偄浸䉩奐奮䅑杷允䅁䅁䅙䅁䑁䅁䅷䅁䙁䅁䅁䵁乃汁䉎权硁䅁䅁权䙄䅁䅁权呃允䅁权䥂䅂䅁允䅁䅁䅅䅁䙁䅁䅩汒十湹⼰䍄䉁䅁䅁杂䅁䅁䅍䅄䅁䅁䅕䅁䅁䉑乓歕䭅䑁䅅䅁䭁䱁䅣䅁䭁䥁䉕䅁䭁䕁䕧䅁䉁䅁䅁允䅁䅁䅕䑈样剂䭣げ䵁䅉䅅䅁䝁䅁䅁睁䵁䅁䅁兂䅁䅁䅄元呸兑䅯免䅁䅁䅯典䅁䅁䅯睫䅅䅁䅯䅓䅑䅁䅅䅁䉁䅁䅁兂牄䑭䅉灦祴䅑杷允䅁䅁䅙䅁䑁䅁䅷䅁䙁䅁䅁䅁䍄噎䉊权硁䅁䅁权䝄䅁䅁权啃允䅁权䥂䅂䅁允䅁䅁䅅䅁䙁䡁潹浳橮祊䅂䍄䉁䅁䅁杂䅁䅁䅍䅄䅁䅁䅕䅁䅁䥑瘳歕䭅䑁䅅䅁䭁䱁䅣䅁䭁䥁䉕䅁䭁䕁䕧䅁䉁䅁䅁允䅁䅁䅕扃㔹㝫樰步䵁䅉䅅䅁䝁䅁䅁睁䵁䅁䅁兂䅁䅁䅄䅓呖兑䅯免䅁䅁䅯典䅁䅁䅯睫䅅䅁䅯䅓䅑䅁䅅䅁䉁䅁䅁兂奁剪堫㠳琹䅑杷允䅁䅁䅙䅁䑁䅁䅷䅁䙁䅁䅁䵁噃䘫䉊权硁䅁䅁权㝃允䅁权婁䅁䅁权䥂䅂䅁允䅁䅁䅅䅁䙁䥁慇祆䅺睳⽁䍄䉁䅁䅁杂䅁䅁䅍䅄䅁䅁䅕䅁䅁䝷稷歕䭅䑁䅅䅁䭁䵁䅙䅁䭁䩁䉑䅁䭁䕁䕧䅁䉁䅁䅁允䅁䅁䅕㡁㑪獡湳啷䵁䅉䅅䅁䝁䅁䅁睁䵁䅁䅁兂䅁䅁䅂桹呎兑䅯免䅁䅁䅯䅱䅁䅁䅯兴䅁䅁䅯䅓䅑䅁䅅䅁䉁䅁䅁兂䝄㕬䑂祁㡊䅑杷允䅁䅁䅙䅁䑁䅁䅷䅁䙁䅁䅁䥁ㅂ䙄䉂权硁䅁䅁权䝄䅁䅁权啃允䅁权䥂䅂䅁允䅁䅁䅅䅁䙁䱁䙩摌牍湱䅆䍄䉁䅁䅁杂䅁䅁䅍䅄䅁䅁䅕䅁䅁䱁ㅫ歕䭅䑁䅅䅁䭁䵁䅕䅁䭁䩁䉍䅁䭁䕁䕧䅁䉁䅁䅁允䅁䅁䅕㑋漯ざ䵖歊䵁䅉䅅䅁䝁䅁䅁睁䵁䅁䅁兂䅁䅁䅃吲全兑䅯免䅁䅁䅯睰䅁䅁䅯䅴䅁䅁䅯䅓䅑䅁䅅䅁䉁䅁䅁兂睄䱎佋㠹敕䅑杷允䅁䅁䅙䅁䑁䅁䅷䅁䙁䅁䅁䅁䥃噄䉎权硁䅁䅁权䝄䅁䅁权啃允䅁权䥂䅂䅁允䅁䅁䅅䅁䙁䵁刳㑑䘴挫䅖䍄䉁䅁䅁杂䅁䅁䅍䅄䅁䅁䅕䅁䅁乁丸さ䭅䑁䅅䅁䭁䵁䅕䅁䭁䩁䉍䅁䭁䕁䕧䅁䉁䅁䅁允䅁䅁䅕ぇ䅷煮䅨啕䵁䅉䅅䅁䝁䅁䅁睁䵁䅁䅁兂䅁䅁䅄杋吹兑䅯免䅁䅁䅯杴䅁䅁䅯䅨䅅䅁䅯䅓䅑䅁䅅䅁䉁䅁䅁兂あ獁睋て堸䅑杷允䅁䅁䅙䅁䑁䅁䅷䅁䙁䅁䅁䍁敁䡪䉒权硁䅁䅁权㝃允䅁权婁䅁䅁权䥂䅂䅁允䅁䅁䅅䅁䙁䑁⽦䜳䡯䐰䅖䍄䉁䅁䅁杂䅁䅁䅍䅄䅁䅁䅕䅁䅁䝧呹ご䭅䑁䅅䅁䭁䱁䉳䅁䭁䉁䅫䅁䭁䕁䕧䅁䉁䅁䅁允䅁䅁䅕獑案䝎㘴歊䵁䅉䅅䅁䝁䅁䅁睁䵁䅁䅁兂䅁䅁允䵮㙰兑䅯免䅁䅁䅯睴䅁䅁䅯全䅅䅁䅯䅓䅑䅁䅅䅁䉁䅁䅁兂摄ㄸ硋㉮湯䅑杷允䅁䅁䅙䅁䑁䅁䅷䅁䙁䅁䅁䝁煓灐䉬权硁䅁䅁权䝄䅁䅁权啃允䅁权䥂䅂䅁允䅁䅁䅅䅁䭁䉁䅳䅁䵁䅉䅅䅁䝁䅁䅁睁䵁䅁䅁兂䅁䅁䅃灷兤兑䅯免䅁䅁䅯睰䅁䅁䅯䅴䅁䅁䅯䅓䅑䅁䅅䅁䉁䅁䅁兂湂猰〯楫剸䅑杷允䅁䅁䅙䅁䑁䅁䅷䅁䙁䅁䅁䥁婂䙪䉊权硁䅁䅁权䙄䅁䅁权呃允䅁权䥂䅂䅁允䅁䅁䅅䅁䭁䉁䅳䅁䵁䅉䅅䅁䝁䅁䅁睁䵁䅁䅁兂䅁䅁䅁振呒兑䅯免䅁䅁䅯睰䅁䅁䅯䅴䅁䅁䅯䅓䅑䅁䅅䅁䉁䅁䅁权扁䅁䅁䍄䉁䅁䅁杂䅁䅁䅍䅄䅁䅁䅕䅁䅁乯䵰正䭅䑁䅅䅁䭁䱁䅣䅁䭁䥁䉕䅁䭁䕁䕧䅁䉁䅁䅁允䅁䅁䅕㍂䑱栳祧䕷䵁䅉䅅䅁䝁䅁䅁睁䵁䅁䅁兂䅁䅁䅂慹椹兑䅯免䅁䅁䅯杸䅁䅁䅯䅬䅅䅁䅯䅓䅑䅁䅅䅁䉁䅁䅁兂瑁卖㥐奩祭䅑杷允䅁䅁䅙䅁䑁䅁䅷䅁䙁䅁䅁䕁䙁噶䉊权硁䅁䅁权湃䅁䅁权ぃ䅁䅁权䥂䅂䅁允䅁䅁䅅䅁䙁䱁砳㍌牋㑷䅨䍄䉁䅁䅁杂䅁䅁䅍䅄䅁䅁䅕䅁䅁䑧㈳歕䭅䑁䅅䅁䭁䱁䅣䅁䭁䥁䉕䅁䭁䕁䕧䅁䉁䅁䅁允䅁䅁䅕坪䜫扂㑐で䵁䅉䅅䅁䝁䅁䅁睁䵁䅁䅁兂䅁䅁䅃偶卆兑䅯免䅁䅁䅯睵䅅䅁䅯兇䅁䅁䅯䅓䅑䅁䅅䅁䉁䅁䅁兂扂䌹杙卯桵䅑杷允䅁䅁䅙䅁䑁䅁䅷䅁䙁䅁䅁䕁畃求䉎权硁䅁䅁权䙄䅁䅁权呃允䅁权䥂䅂䅁允䅁䅁䅅䅁䙁佁扯洵㝡㡙䅊䍄䉁䅁䅁杂䅁䅁䅍䅄䅁䅁䅕䅁䅁䵧㙧䕕䭅䑁䅅䅁䭁䱁䅙䅁䭁䥁䉑䅁䭁䕁䕧䅁䉁䅁䅁允䅁䅁䅕卖䅌樷煤歪䵁䅉䅅䅁䝁䅁䅁睁䵁䅁䅁兂䅁䅁䅄兪告兑䅯免䅁䅁䅯杴䅁䅁䅯䅨䅅䅁䅯䅓䅑䅁䅅䅁䉁䅁䅁兂晁䙗潚畔㥬睐杷允䅁䅁䅙䅁䑁䅁䅷䅁䙁䅁䅁䵁佄ㅂ䉎权硁䅁䅁权䙄䅁䅁权呃允䅁权䥂䅂䅁允䅁䅁䅅䅁䙁䙁捬呪坐瘶⼰䍄䉁䅁䅁杂䅁䅁䅍䅄䅁䅁䅕䅁䅁䙑ㅣ䕤䭅䑁䅅䅁䭁䭁䅧䅁䭁䱁䅕䅁䭁䕁䕧䅁䉁䅁䅁允䅁䅁䅯睇䅁䅁杷允䅁䅁䅙䅁䑁䅁䅷䅁䙁䅁䅁䵁煄䙑䉂权硁䅁䅁权㙃允䅁权灁䅁䅁权䥂䅂䅁允䅁䅁䅅䅁䙁䵁乡兕浹䥔䅂䍄䉁䅁䅁杂䅁䅁䅍䅄䅁䅁䅕䅁䅁䉷䑯さ䭅䑁䅅䅁䭁䱁䉯䅁䭁䍁䅫䅁䭁䕁䕧䅁䉁䅁䅁允䅁䅁䅯睇䅁䅁杷允䅁䅁䅙䅁䑁䅁䅷䅁䙁䅁䅁䅁㑄噃䉎权硁䅁䅁权㙃允䅁权灁䅁䅁权䥂䅂䅁允䅁䅁䅅䅁䙁䑁瘵䅰⽋扱䅚䍄䉁䅁䅁杂䅁䅁䅍䅄䅁䅁䅕䅁䅁佁䉉さ䭅䑁䅅䅁䭁䱁䉯䅁䭁䍁䅫䅁䭁䕁䕧䅁䉁䅁䅁允䅁䅁䅯睇䅁䅁杷允䅁䅁䅙䅁䑁䅁䅷䅁䙁䅁䅁䥁佃ㅵ䉊权硁䅁䅁权㝃允䅁权婁䅁䅁权䥂䅂䅁允䅁䅁䅅䅁䙁䩁䝕眯䕕啺䅸䍄䉁䅁䅁杂䅁䅁䅍䅄䅁䅁䅕䅁䅁䅁㥱歕䭅䑁䅅䅁䭁䱁䉳䅁䭁䉁䅫䅁䭁䕁䕧䅁䉁䅁䅁允䅁䅁䅕焫⭏湂㝎啕䵁䅉䅅䅁䝁䅁䅁睁䵁䅁䅁兂䅁䅁䅃硢呆兑䅯免䅁䅁䅯睰䅁䅁䅯䅴䅁䅁䅯䅓䅑䅁䅅䅁䉁䅁䅁权扁䅁䅁䍄䉁䅁䅁杂䅁䅁䅍䅄䅁䅁䅕䅁䅁䱮㈳ぬ䭅䑁䅅䅁䭁䱁䅣䅁䭁䥁䉕䅁䭁䕁䕧䅁䉁䅁䅁允䅁䅁䅯睇䅁䅁杷允䅁䅁䅙䅁䑁䅁䅷䅁䙁䅁䅁䕁䑂永䉊权硁䅁䅁权䙄䅁䅁权呃允䅁权䥂䅂䅁允䅁䅁䅅䅁䙁䩁䄶嘵噢测䅤䍄䉁䅁䅁杂䅁䅁䅍䅄䅁䅁䅕䅁䅁䵷䕁さ䭅䑁䅅䅁䭁䵁䅕䅁䭁䩁䉍䅁䭁䕁䕧䅁䉁䅁䅁允䅁䅁䅕払娹㑦癭ぃ䵁䅉䅅䅁䝁䅁䅁睁䵁䅁䅁兂䅁䅁䅃眹儹兑䅯免䅁䅁䅯䅱䅁䅁䅯兴䅁䅁䅯䅓䅑䅁䅅䅁䉁䅁䅁兂㙂硨㙡匹扄䅑杷允䅁䅁䅙䅁䑁䅁䅷䅁䙁䅁䅁䵁䉄噄䉎权硁䅁䅁权㙃允䅁权灁䅁䅁权䥂䅂䅁允䅁䅁䅅䅁䭁䉁䅳䅁䵁䅉䅅䅁䝁䅁䅁睁䵁䅁䅁兂䅁䅁䅃爱匱兑䅯免䅁䅁䅯典䅁䅁䅯睫䅅䅁䅯䅓䅑䅁䅅䅁䉁䅁䅁兂桂獦佊圹瑱䅑杷允䅁䅁䅙䅁䑁䅁䅷䅁䙁䅁䅁䥁瑃ㄸ䉊权硁䅁䅁权㍃䅁䅁权䙃允䅁权䥂䅂䅁允䅁䅁䅅䅁䭁䉁䅳䅁䵁䅉䅅䅁䝁䅁䅁睁䵁䅁䅁兂䅁䅁䅄眶呸兑䅯免䅁䅁䅯杴䅁䅁䅯䅨䅅䅁䅯䅓䅑䅁䅅䅁䉁䅁䅁兂汁硶慺㙌㡷䅑杷允䅁䅁䅙䅁䑁䅁䅷䅁䙁䅁䅁䕁允䘹䉊权硁䅁䅁权㉃䅁䅁权䕃允䅁权䥂䅂䅁允䅁䅁䅅䅁䙁佁华祑坬䕢䅊䍄䉁䅁䅁杂䅁䅁䅍䅄䅁䅁䅕䅁䅁䉁橯ご䭅䑁䅅䅁䭁䵁䅙䅁䭁䩁䉑䅁䭁䕁䕧䅁䉁䅁䅁允䅁䅁䅕䉱獰〶䱣穫䴸䅉䅅䅁䝁䅁䅁睁䵁䅁䅁兂䅁䅁䅂歆奂兑䅯免䅁䅁䅯杸䅁䅁䅯䅬䅅䅁䅯䅓䅑䅁䅅䅁䉁䅁䅁兂睁呔㍕単㑋䅑杷允䅁䅁䅙䅁䑁䅁䅷䅁䙁䅁䅁䕁硂嘯䉊权硁䅁䅁权㍃䅁䅁权䙃允䅁权䥂䅂䅁允䅁䅁䅅䅁䙁䅁畕癎堳䕬䅚䍄䉁䅁䅁杂䅁䅁䅍䅄䅁䅁䅕䅁䅁䑷㙒ち䭅䑁䅅䅁䭁䭁䅧䅁䭁䱁䅕䅁䭁䕁䕧䅁䉁䅁䅁允䅁䅁䅕楒䘹㕚湍䕳䵁䅉䅅䅁䝁䅁䅁睁䵁䅁䅁兂䅁䅁䅁灆倱兑䅯免䅁䅁䅯典䅁䅁䅯睫䅅䅁䅯䅓䅑䅁䅅䅁䉁䅁䅁兂摃慺牳琲㔹䅑杷允䅁䅁䅙䅁䑁䅁䅷䅁䙁䅁䅁䵁㕃決䉸权硁䅁䅁权䝄䅁䅁权啃允䅁权䥂䅂䅁允䅁䅁䅅䅁䙁䙁㡥䡋癲畤⽷䍄䉁䅁䅁杂䅁䅁䅍䅄䅁䅁䅕䅁䅁䅧啳さ䭅䑁䅅䅁䭁䱁䅣䅁䭁䥁䉕䅁䭁䕁䕧䅁䉁䅁䅁允䅁䅁䅯睇䅁䅁杷允䅁䅁䅙䅁䑁䅁䅷䅁䙁䅁䅁䅁䉂䙍䈱权硁䅁䅁权潃䅁䅁权ㅃ䅁䅁权䥂䅂䅁允䅁䅁䅅䅁䭁䉁䅳䅁䵁䅉䅅䅁䝁䅁䅁睁䵁䅁䅁兂䅁䅁䅃畧匹兑䅯免䅁䅁䅯䅱䅁䅁䅯兴䅁䅁䅯䅓䅑䅁䅅䅁䉁䅁䅁兂畄㉘䡂䩊⽬䅑杷允䅁䅁䅙䅁䑁䅁䅷䅁䙁䅁䅁䥁煃汅䉎权硁䅁䅁权潃䅁䅁权ㅃ䅁䅁权䥂䅂䅁允䅁䅁䅅䅁䭁䉁䅳䅁䵁䅉䅅䅁䝁䅁䅁睁䵁䅁䅁兂䅁䅁䅂癅卨兑䅯免䅁䅁䅯杵䅅䅁䅯克䅁䅁䅯䅓䅑䅁䅅䅁䉁䅁䅁兂䙂剘猵塓䩅䅑杷允䅁䅁䅙䅁䑁䅁䅷䅁䙁䅁䅁䥁剃歂䈹权硁䅁䅁权㙃允䅁权灁䅁䅁权䥂䅂䅁允䅁䅁䅅䅁䭁䉁䅳䅁䵁䅉䅅䅁䝁䅁䅁睁䵁䅁䅁兂䅁䅁䅂癸华兑䅯免䅁䅁䅯典䅁䅁䅯睫䅅䅁䅯䅓䅑䅁䅅䅁䉁䅁䅁兂楁䔲瑙䥋㌵䅑杷允䅁䅁䅙䅁䑁䅁䅷䅁䙁䅁䅁䕁䕄汄䉎权硁䅁䅁权䝄䅁䅁权啃允䅁权䥂䅂䅁允䅁䅁䅅䅁䙁乁托䙘灤砸䅰䍄䉁䅁䅁杂䅁䅁䅍䅄䅁䅁䅕䅁䅁䵉兴啡䭅䑁䅅䅁䭁䵁䅕䅁䭁䩁䉍䅁䭁䕁䕧䅁䉁䅁䅁允䅁䅁䅕晉獱浕㠴ぐ䵁䅉䅅䅁䝁䅁䅁睁䵁䅁䅁兂䅁䅁䅁扥倱兑䅯免䅁䅁䅯睰䅁䅁䅯䅴䅁䅁䅯䅓䅑䅁䅅䅁䉁䅁䅁兂祄䄷䝐䑍灡䅑杷允䅁䅁䅙䅁䑁䅁䅷䅁䙁䅁䅁䵁偄汌䉂权硁䅁䅁权㙃允䅁权灁䅁䅁权䥂䅂䅁允䅁䅁䅅䅁䙁䵁癏䥹椰䡣䅰䍄䉁䅁䅁杂䅁䅁䅍䅄䅁䅁䅕䅁䅁偑っ䕕䭅䑁䅅䅁䭁䱁䅙䅁䭁䥁䉑䅁䭁䕁䕧䅁䉁䅁䅁允䅁䅁䅕奺婳穑䕸歑䵁䅉䅅䅁䝁䅁䅁睁䵁䅁䅁兂䅁䅁䅂⽖半兑䅯免䅁䅁䅯睴䅁䅁䅯全䅅䅁䅯䅓䅑䅁䅅䅁䉁䅁䅁兂䑃䵨祥佐䠫䅑杷允䅁䅁䅙䅁䑁䅁䅷䅁䙁䅁䅁䥁䵃噎䉊权硁䅁䅁权㝃允䅁权婁䅁䅁权䥂䅂䅁允䅁䅁䅅䅁䙁䥁䭏卆⽡佲⽑䍄䉁䅁䅁杂䅁䅁䅍䅄䅁䅁䅕䅁䅁䡁癈歕䭅䑁䅅䅁䭁䵁䅙䅁䭁䩁䉑䅁䭁䕁䕧䅁䉁䅁䅁允䅁䅁䅯睇䅁䅁杷允䅁䅁䅙䅁䑁䅁䅷䅁䙁䅁䅁䵁㉃噎䉊权硁䅁䅁权潃䅁䅁权ㅃ䅁䅁权䥂䅂䅁允䅁䅁䅅䅁䙁䑁⽺塶汚卑䄹䍄䉁䅁䅁杂䅁䅁䅍䅄䅁䅁䅕䅁䅁䱷䥍䕕䭅䑁䅅䅁䭁䱁䉳䅁䭁䉁䅫䅁䭁䕁䕧䅁䉁䅁䅁允䅁䅁䅕浑㉧奦瘷啬䵁䅉䅅䅁䝁䅁䅁睁䵁䅁䅁兂䅁䅁䅁䤷却兑䅯免䅁䅁䅯典䅁䅁䅯睫䅅䅁䅯䅓䅑䅁䅅䅁䉁䅁䅁兂祂桂汗䡓昵䅑杷允䅁䅁䅙䅁䑁䅁䅷䅁䙁䅁䅁䍁獂㍣䉬权硁䅁䅁权湃䅁䅁权ぃ䅁䅁权䥂䅂䅁允䅁䅁䅅䅁䭁䉁䅳䅁䵁䅉䅅䅁䝁䅁䅁睁䵁䅁䅁兂䅁䅁䅄䤸却兑䅯免䅁䅁䅯睵䅅䅁䅯兇䅁䅁䅯䅓䅑䅁䅅䅁䉁䅁䅁兂噂㙎䜱歡祸䅑杷允䅁䅁䅙䅁䑁䅁䅷䅁䙁䅁䅁䅁㉁啸䈹权硁䅁䅁权湃䅁䅁权ぃ䅁䅁权䥂䅂䅁允䅁䅁䅅䅁䙁䥁㌫具㔲䱪䅸䍄䉁䅁䅁杂䅁䅁䅍䅄䅁䅁䅕䅁䅁乧硌歕䭅䑁䅅䅁䭁䱁䉳䅁䭁䉁䅫䅁䭁䕁䕧䅁䉁䅁䅁允䅁䅁䅯睇䅁䅁杷允䅁䅁䅙䅁䑁䅁䅷䅁䙁䅁䅁䥁㝂䙘䉊权硁䅁䅁权湃䅁䅁权ぃ䅁䅁权䥂䅂䅁允䅁䅁䅅䅁䙁䙁术䩊㍎瑑⼰䍄䉁䅁䅁杂䅁䅁䅍䅄䅁䅁䅕䅁䅁佧䠴さ䭅䑁䅅䅁䭁䱁䉯䅁䭁䍁䅫䅁䭁䕁䕧䅁䉁䅁䅁允䅁䅁䅯睇䅁䅁杷允䅁䅁䅙䅁䑁䅁䅷䅁䙁䅁䅁䕁偂噄䉎权硁䅁䅁权䙄䅁䅁权呃允䅁权䥂䅂䅁允䅁䅁䅅䅁䙁䍁敤䙴㝄戰⼸䍄䉁䅁䅁杂䅁䅁䅍䅄䅁䅁䅕䅁䅁乷确歕䭅䑁䅅䅁䭁䭁䅧䅁䭁䱁䅕䅁䭁䕁䕧䅁䉁䅁䅁允䅁䅁䅯睇䅁䅁杷允䅁䅁䅙䅁䑁䅁䅷䅁䙁䅁䅁䅁祄汄䉎权硁䅁䅁权湃䅁䅁权ぃ䅁䅁权䥂䅂䅁允䅁䅁䅅䅁䙁䩁唸䡆⭤扯䅰䍄䉁䅁䅁杂䅁䅁䅍䅄䅁䅁䅕䅁䅁䝁䭄〫䭁䑁䅅䅁䭁䱁䅙䅁䭁䥁䉑䅁䭁䕁䕧䅁䉁䅁䅁允䅁䅁䅕塣㑍捅䉂ぺ䵁䅉䅅䅁䝁䅁䅁睁䵁䅁䅁兂䅁䅁䅂儰呰兑䅯免䅁䅁䅯杸䅁䅁䅯䅬䅅䅁䅯䅓䅑䅁䅅䅁䉁䅁䅁兂奂䉗㉱圳䉋䅑杷允䅁䅁䅙䅁䑁䅁䅷䅁䙁䅁䅁䥁卄ㅵ䉊权硁䅁䅁权㝃允䅁权婁䅁䅁权䥂䅂䅁允䅁䅁䅅䅁䙁䵁畲砶洴歱䄹䍄䉁䅁䅁杂䅁䅁䅍䅄䅁䅁䅕䅁䅁䭷久さ䭅䑁䅅䅁䭁䭁䅧䅁䭁䱁䅕䅁䭁䕁䕧䅁䉁䅁䅁允䅁䅁䅕䱂瑴づ䡫䕔䵁䅉䅅䅁䝁䅁䅁睁䵁䅁䅁兂䅁䅁䅂朲呎兑䅯免䅁䅁䅯杸䅁䅁䅯䅬䅅䅁䅯䅓䅑䅁䅅䅁䉁䅁䅁权扁䅁䅁䍄䉁䅁䅁杂䅁䅁䅍䅄䅁䅁䅕䅁䅁䵧䱭歕䭅䑁䅅䅁䭁䱁䉳䅁䭁䉁䅫䅁䭁䕁䕧䅁䉁䅁䅁允䅁䅁䅕坔㡕䥮と歚䵁䅉䅅䅁䝁䅁䅁睁䵁䅁䅁兂䅁䅁权污歎兑䅯免䅁䅁䅯典䅁䅁䅯睫䅅䅁䅯䅓䅑䅁䅅䅁䉁䅁䅁兂㥃匴橎䙮䍙䅑杷允䅁䅁䅙䅁䑁䅁䅷䅁䙁䅁䅁䭁煂㉕䉒权硁䅁䅁权㙃允䅁权灁䅁䅁权䥂䅂䅁允䅁䅁䅅䅁䙁䭁䥴呈杣癥⼴䍄䉁䅁䅁杂䅁䅁䅍䅄䅁䅁䅕䅁䅁䅑牫䕕䭅䑁䅅䅁䭁䭁䅧䅁䭁䱁䅕䅁䭁䕁䕧䅁䉁䅁䅁允䅁䅁䅕歮ㅏ獥框啗䵁䅉䅅䅁䝁䅁䅁睁䵁䅁䅁兂䅁䅁䅂欲卖兑䅯免䅁䅁䅯睰䅁䅁䅯䅴䅁䅁䅯䅓䅑䅁䅅䅁䉁䅁䅁兂啁摑潊䝧畸䅑杷允䅁䅁䅙䅁䑁䅁䅷䅁䙁䅁䅁䅁汄ㅗ䉊权硁䅁䅁权㉃䅁䅁权䕃允䅁权䥂䅂䅁允䅁䅁䅅䅁䭁䉁䅳䅁䵁䅉䅅䅁䝁䅁䅁睁䵁䅁䅁兂䅁䅁䅃穇卒兑䅯免䅁䅁䅯睴䅁䅁䅯全䅅䅁䅯䅓䅑䅁䅅䅁䉁䅁䅁兂䍃噕䙏䕺䅂䅑杷允䅁䅁䅙䅁䑁䅁䅷䅁䙁䅁䅁䅁婄ㄸ䉊权硁䅁䅁权㉃䅁䅁权䕃允䅁权䥂䅂䅁允䅁䅁䅅䅁䙁䥁䴸㠶噥汍䅨䍄䉁䅁䅁杂䅁䅁䅍䅄䅁䅁䅕䅁䅁䍷⽹歕䭅䑁䅅䅁䭁䵁䅕䅁䭁䩁䉍䅁䭁䕁䕧䅁䉁䅁䅁允䅁䅁䅕剏䔴䠰㘹穹䴸䅉䅅䅁䝁䅁䅁睁䵁䅁䅁兂䅁䅁䅄眶呸兑䅯免䅁䅁䅯杵䅅䅁䅯克䅁䅁䅯䅓䅑䅁䅅䅁䉁䅁䅁兂湃⽫樯㥹䰹䅑杷允䅁䅁䅙䅁䑁䅁䅷䅁䙁䅁䅁䕁桃氹䉊权硁䅁䅁权潃䅁䅁权ㅃ䅁䅁权䥂䅂䅁允䅁䅁䅅䅁䭁䉁䅳䅁䵁䅉䅅䅁䝁䅁䅁睁䵁䅁䅁兂䅁䅁䅂穨兆兑䅯免䅁䅁䅯典䅁䅁䅯睫䅅䅁䅯䅓䅑䅁䅅䅁䉁䅁䅁兂㡃䬸奤獂啙䅑杷允䅁䅁䅙䅁䑁䅁䅷䅁䙁䅁䅁䵁煄䙑䉂权硁䅁䅁权㉃䅁䅁权䕃允䅁权䥂䅂䅁允䅁䅁䅅䅁䙁䝁佋眫捷奍䅂䍄䉁䅁䅁杂䅁䅁䅍䅄䅁䅁䅕䅁䅁䭷椴す䭅䑁䅅䅁䭁䵁䅙䅁䭁䩁䉑䅁䭁䕁䕧䅁䉁䅁䅁允䅁䅁䅕敐䑩堶瑦ぇ䵁䅉䅅䅁䝁䅁䅁睁䵁䅁䅁兂䅁䅁䅁捪卆兑䅯免䅁䅁䅯杴䅁䅁䅯䅨䅅䅁䅯䅓䅑䅁䅅䅁䉁䅁䅁兂湄㑭潋䨳䘲䅑杷允䅁䅁䅙䅁䑁䅁䅷䅁䙁䅁䅁䝁灄䝧䉆权硁䅁䅁权䝄䅁䅁权啃允䅁权䥂䅂䅁允䅁䅁䅅䅁䙁䭁㉏䍄佸䅅䅸䍄䉁䅁䅁杂䅁䅁䅍䅄䅁䅁䅕䅁䅁䑷⽇歕䭅䑁䅅䅁䭁䵁䅕䅁䭁䩁䉍䅁䭁䕁䕧䅁䉁䅁䅁允䅁䅁䅕汃杢桑⽭穯䴸䅉䅅䅁䝁䅁䅁睁䵁䅁䅁兂䅁䅁䅄元呸兑䅯免䅁䅁䅯杵䅅䅁䅯克䅁䅁䅯䅓䅑䅁䅅䅁䉁䅁䅁兂硂杇橧䅓䅥䅑杷允䅁䅁䅙䅁䑁䅁䅷䅁䙁䅁䅁䥁㡄氯䉊权硁䅁䅁权潃䅁䅁权ㅃ䅁䅁权䥂䅂䅁允䅁䅁䅅䅁䭁䉁䅳䅁䵁䅉䅅䅁䝁䅁䅁睁䵁䅁䅁兂䅁䅁䅃㉍晊兑䅯免䅁䅁䅯睰䅁䅁䅯䅴䅁䅁䅯䅓䅑䅁䅅䅁䉁䅁䅁兂灄瘯晤煑硍䅑杷允䅁䅁䅙䅁䑁䅁䅷䅁䙁䅁䅁䕁奂ㄸ䉊权硁䅁䅁权㙃允䅁权灁䅁䅁权䥂䅂䅁允䅁䅁䅅䅁䙁佁啙晇潦灂䄹䍄䉁䅁䅁杂䅁䅁䅍䅄䅁䅁䅕䅁䅁䩧卫さ䭅䑁䅅䅁䭁䱁䅙䅁䭁䥁䉑䅁䭁䕁䕧䅁䉁䅁䅁允䅁䅁䅕佦晤う獶䐴䴸䅉䅅䅁䝁䅁䅁睁䵁䅁䅁兂䅁䅁䅁晲匱兑䅯免䅁䅁䅯杵䅅䅁䅯克䅁䅁䅯䅓䅑䅁䅅䅁䉁䅁䅁权扁䅁䅁䍄䉁䅁䅁杂䅁䅁䅍䅄䅁䅁䅕䅁䅁䙑乡歕䭅䑁䅅䅁䭁䱁䉯䅁䭁䍁䅫䅁䭁䕁䕧䅁䉁䅁䅁允䅁䅁䅕桅牺䜷佭䕨䵁䅉䅅䅁䝁䅁䅁睁䵁䅁䅁兂䅁䅁䅁䅋吹兑䅯免䅁䅁䅯典䅁䅁䅯睫䅅䅁䅯䅓䅑䅁䅅䅁䉁䅁䅁权扁䅁䅁䍄䉁䅁䅁杂䅁䅁䅍䅄䅁䅁䅕䅁䅁䡑敃啕䭅䑁䅅䅁䭁䱁䅣䅁䭁䥁䉕䅁䭁䕁䕧䅁䉁䅁䅁允䅁䅁䅕䝏歡兴㥇䕲䵁䅉䅅䅁䝁䅁䅁睁䵁䅁䅁兂䅁䅁䅂睖呒兑䅯免䅁䅁䅯杸䅁䅁䅯䅬䅅䅁䅯䅓䅑䅁䅅䅁䉁䅁䅁兂瑃瑷䡃灦杩睐杷允䅁䅁䅙䅁䑁䅁䅷䅁䙁䅁䅁䵁⭁噰䉂权硁䅁䅁权湃䅁䅁权ぃ䅁䅁权䥂䅂䅁允䅁䅁䅅䅁䙁䱁呵乥嘵䉌䅖䍄䉁䅁䅁杂䅁䅁䅍䅄䅁䅁䅕䅁䅁䝧䅦歕䭅䑁䅅䅁䭁䭁䅣䅁䭁䱁䅑䅁䭁䕁䕧䅁䉁䅁䅁允䅁䅁䅕吲漹眵杓し䵁䅉䅅䅁䝁䅁䅁睁䵁䅁䅁兂䅁䅁䅁末吵兑䅯免䅁䅁䅯典䅁䅁䅯睫䅅䅁䅯䅓䅑䅁䅅䅁䉁䅁䅁兂獄晓剡灶慧䅑杷允䅁䅁䅙䅁䑁䅁䅷䅁䙁䅁䅁䵁湁汅䉎权硁䅁䅁权䝄䅁䅁权啃允䅁权䥂䅂䅁允䅁䅁䅅䅁䙁䝁嘴奰剢㌲䅂䍄䉁䅁䅁杂䅁䅁䅍䅄䅁䅁䅕䅁䅁䥧癌歕䭅䑁䅅䅁䭁䵁䅕䅁䭁䩁䉍䅁䭁䕁䕧䅁䉁䅁䅁允䅁䅁䅕㍸㉒偡㕹啦䵁䅉䅅䅁䝁䅁䅁睁䵁䅁䅁兂䅁䅁杁婖牸兑䅯免䅁䅁䅯䅱䅁䅁䅯兴䅁䅁䅯䅓䅑䅁䅅䅁䉁䅁䅁兂䩄坡啋歏睨䅑杷允䅁䅁䅙䅁䑁䅁䅷䅁䙁䅁䅁䥁㙂ㅗ䉊权硁䅁䅁权㝃允䅁权婁䅁䅁权䥂䅂䅁允䅁䅁䅅䅁䙁佁⭒呇愳坱䅨䍄䉁䅁䅁杂䅁䅁䅍䅄䅁䅁䅕䅁䅁䙑乡歕䭅䑁䅅䅁䭁䱁䅣䅁䭁䥁䉕䅁䭁䕁䕧䅁䉁䅁䅁允䅁䅁䅕䅬偩瑁䅖䕨䵁䅉䅅䅁䝁䅁䅁睁䵁䅁䅁兂䅁䅁䅂獡卂兑䅯免䅁䅁䅯杸䅁䅁䅯䅬䅅䅁䅯䅓䅑䅁䅅䅁䉁䅁䅁兂㡄楎㡉䙑䝤䅑杷允䅁䅁䅙䅁䑁䅁䅷䅁䙁䅁䅁䅁祁䙥䉰权硁䅁䅁权㝃允䅁权婁䅁䅁权䥂䅂䅁允䅁䅁䅅䅁䙁䡁儰扆睊渴䅂䍄䉁䅁䅁杂䅁䅁䅍䅄䅁䅁䅕䅁䅁䥷扊歕䭅䑁䅅䅁䭁䵁䅕䅁䭁䩁䉍䅁䭁䕁䕧䅁䉁䅁䅁允䅁䅁䅕㐶瑵㙵⽲歋䵁䅉䅅䅁䝁䅁䅁睁䵁䅁䅁兂䅁䅁䅁牃匱兑䅯免䅁䅁䅯睰䅁䅁䅯䅴䅁䅁䅯䅓䅑䅁䅅䅁䉁䅁䅁兂啃⭬⭫噴剎䅑杷允䅁䅁䅙䅁䑁䅁䅷䅁䙁䅁䅁䵁偁ㅄ䉎权硁䅁䅁权潃䅁䅁权ㅃ䅁䅁权䥂䅂䅁允䅁䅁䅅䅁䙁䍁㘷湹噃伷⼸䍄䉁䅁䅁杂䅁䅁䅍䅄䅁䅁䅕䅁䅁䉷ㅳ䕕䭅䑁䅅䅁䭁䭁䅣䅁䭁䱁䅑䅁䭁䕁䕧䅁䉁䅁䅁允䅁䅁䅕摇湨䵰晲歐䵁䅉䅅䅁䝁䅁䅁睁䵁䅁䅁兂䅁䅁䅄䄵周兑䅯免䅁䅁䅯杸䅁䅁䅯䅬䅅䅁䅯䅓䅑䅁䅅䅁䉁䅁䅁兂晁刲漱癴䘵䅑杷允䅁䅁䅙䅁䑁䅁䅷䅁䙁䅁䅁䥁䱁䙆䉎权硁䅁䅁权䝄䅁䅁权啃允䅁权䥂䅂䅁允䅁䅁䅅䅁䭁䉁䅳䅁䵁䅉䅅䅁䝁䅁䅁睁䵁䅁䅁兂䅁䅁䅄坣兴兑䅯免䅁䅁䅯杴䅁䅁䅯䅨䅅䅁䅯䅓䅑䅁䅅䅁䉁䅁䅁兂偄挵㔶㠲奈䅑杷允䅁䅁䅙䅁䑁䅁䅷䅁䙁䅁䅁䵁牃氹䉊权硁䅁䅁权䝄䅁䅁权啃允䅁权䥂䅂䅁允䅁䅁䅅䅁䙁䵁ㅴ療㥯汄䄵䍄䉁䅁䅁杂䅁䅁䅍䅄䅁䅁䅕䅁䅁䱷ㅙ歕䭅䑁䅅䅁䭁䭁䅣䅁䭁䱁䅑䅁䭁䕁䕧䅁䉁䅁䅁允䅁䅁䅕歱浶穖浬啅䵁䅉䅅䅁䝁䅁䅁睁䵁䅁䅁兂䅁䅁䅄夯匱兑䅯免䅁䅁䅯睴䅁䅁䅯全䅅䅁䅯䅓䅑䅁䅅䅁䉁䅁䅁兂呃橵潷歂䘲䅑杷允䅁䅁䅙䅁䑁䅁䅷䅁䙁䅁䅁䥁噂永䉊权硁䅁䅁权潃䅁䅁权ㅃ䅁䅁权䥂䅂䅁允䅁䅁䅅䅁䙁䕁摡挰㥩䍫䅨䍄䉁䅁䅁杂䅁䅁䅍䅄䅁䅁䅕䅁䅁佑䙍さ䭅䑁䅅䅁䭁䱁䉯䅁䭁䍁䅫䅁䭁䕁䕧䅁䉁䅁䅁允䅁䅁䅕瘯湙䬳㡭啂䵁䅉䅅䅁䝁䅁䅁睁䵁䅁䅁兂䅁䅁䅄先吵兑䅯免䅁䅁䅯典䅁䅁䅯睫䅅䅁䅯䅓䅑䅁䅅䅁䉁䅁䅁兂呁睹瑘䅆䕖䅑杷允䅁䅁䅙䅁䑁䅁䅷䅁䙁䅁䅁䵁坃噳䉂权硁䅁䅁权㙃允䅁权灁䅁䅁权䥂䅂䅁允䅁䅁䅅䅁䙁乁婵畭片浄䅒䍄䉁䅁䅁杂䅁䅁䅍䅄䅁䅁䅕䅁䅁䑧䬸さ䭅䑁䅅䅁䭁䭁䅣䅁䭁䱁䅑䅁䭁䕁䕧䅁䉁䅁䅁允䅁䅁䅕䱡㍓䍗潴吳䴸䅉䅅䅁䝁䅁䅁睁䵁䅁䅁兂䅁䅁䅄偪博兑䅯免䅁䅁䅯杴䅁䅁䅯䅨䅅䅁䅯䅓䅑䅁䅅䅁䉁䅁䅁兂㕃杧歶㙒戱䅑杷允䅁䅁䅙䅁䑁䅁䅷䅁䙁䅁䅁䥁桄ㅄ䉂权硁䅁䅁权㍃䅁䅁权䙃允䅁权䥂䅂䅁允䅁䅁䅅䅁䙁䝁灎㘸䝴㘷䅂䍄䉁䅁䅁杂䅁䅁䅍䅄䅁䅁䅕䅁䅁䵧䱏歕䭅䑁䅅䅁䭁䱁䉳䅁䭁䉁䅫䅁䭁䕁䕧䅁䉁䅁䅁允䅁䅁䅕瀶䍵浩晲ど䵁䅉䅅䅁䝁䅁䅁睁䵁䅁䅁兂䅁䅁䅁⭧匹兑䅯免䅁䅁䅯睰䅁䅁䅯䅴䅁䅁䅯䅓䅑䅁䅅䅁䉁䅁䅁兂湃灳䈴焲晗䅑杷允䅁䅁䅙䅁䑁䅁䅷䅁䙁䅁䅁䵁䵃䙃䉎权硁䅁䅁权䙄䅁䅁权呃允䅁权䥂䅂䅁允䅁䅁䅅䅁䙁䅁娫㕯橭儰䅨䍄䉁䅁䅁杂䅁䅁䅍䅄䅁䅁䅕䅁䅁乷䠱さ䭅䑁䅅䅁䭁䭁䅣䅁䭁䱁䅑䅁䭁䕁䕧䅁䉁䅁䅁允䅁䅁䅯睇䅁䅁杷允䅁䅁䅙䅁䑁䅁䅷䅁䙁䅁䅁䅁㡄䝉䉆权硁䅁䅁权㍃䅁䅁权䙃允䅁权䥂䅂䅁允䅁䅁䅅䅁䙁䭁坯晕灘啙䅊䍄䉁䅁䅁杂䅁䅁䅍䅄䅁䅁䅕䅁䅁䑫䑱步䭅䑁䅅䅁䭁䭁䅣䅁䭁䱁䅑䅁䭁䕁䕧䅁䉁䅁䅁允䅁䅁䅯睇䅁䅁杷允䅁䅁䅙䅁䑁䅁䅷䅁䙁䅁䅁䕁䩁ㅋ䉂权硁䅁䅁权㍃䅁䅁权䙃允䅁权䥂䅂䅁允䅁䅁䅅䅁䙁䅁㙤㙫唹噧䄵䍄䉁䅁䅁杂䅁䅁䅍䅄䅁䅁䅕䅁䅁䵁ㅑ歕䭅䑁䅅䅁䭁䱁䉯䅁䭁䍁䅫䅁䭁䕁䕧䅁䉁䅁䅁允䅁䅁䅕䑢扭攲㑆止䵁䅉䅅䅁䝁䅁䅁睁䵁䅁䅁兂䅁䅁䅂睫呂兑䅯免䅁䅁䅯杴䅁䅁䅯䅨䅅䅁䅯䅓䅑䅁䅅䅁䉁䅁䅁兂䕄堰䱹奋坸䅑杷允䅁䅁䅙䅁䑁䅁䅷䅁䙁䅁䅁䝁偄坑䉖权硁䅁䅁权䙄䅁䅁权呃允䅁权䥂䅂䅁允䅁䅁䅅䅁䙁䍁晣䐹䅅湇䅚䍄䉁䅁䅁杂䅁䅁䅍䅄䅁䅁䅕䅁䅁䡁穃さ䭅䑁䅅䅁䭁䭁䅣䅁䭁䱁䅑䅁䭁䕁䕧䅁䉁䅁䅁允䅁䅁䅕䝁㝢㍶稰啷䵁䅉䅅䅁䝁䅁䅁睁䵁䅁䅁兂䅁䅁䅄具吱兑䅯免䅁䅁䅯睴䅁䅁䅯全䅅䅁䅯䅓䅑䅁䅅䅁䉁䅁䅁权扁䅁䅁䍄䉁䅁䅁杂䅁䅁䅍䅄䅁䅁䅕䅁䅁䙷副さ䭅䑁䅅䅁䭁䱁䅙䅁䭁䥁䉑䅁䭁䕁䕧䅁䉁䅁䅁允䅁䅁䅯睇䅁䅁杷允䅁䅁䅙䅁䑁䅁䅷䅁䙁䅁䅁䝁䍁㌸䉒权硁䅁䅁权㉃䅁䅁权䕃允䅁权䥂䅂䅁允䅁䅁䅅䅁䭁䉁䅳䅁䵁䅉䅅䅁䝁䅁䅁睁䵁䅁䅁兂䅁䅁䅃䉁党兑䅯免䅁䅁䅯睵䅅䅁䅯兇䅁䅁䅯䅓䅑䅁䅅䅁䉁䅁䅁兂穄䡣橴楅吲䅑杷允䅁䅁䅙䅁䑁䅁䅷䅁䙁䅁䅁䕁䡃噍䉂权硁䅁䅁权㙃允䅁权灁䅁䅁权䥂䅂䅁允䅁䅁䅅䅁䙁䅁散卬䑗䉆䅎䍄䉁䅁䅁杂䅁䅁䅍䅄䅁䅁䅕䅁䅁䵑ㅯ歕䭅䑁䅅䅁䭁䱁䉳䅁䭁䉁䅫䅁䭁䕁䕧䅁䉁䅁䅁允䅁䅁䅕䱂楷圯桄啗䵁䅉䅅䅁䝁䅁䅁睁䵁䅁䅁兂䅁䅁䅁䤷却兑䅯免䅁䅁䅯睴䅁䅁䅯全䅅䅁䅯䅓䅑䅁䅅䅁䉁䅁䅁兂湄卩啫䡮杤䅑杷允䅁䅁䅙䅁䑁䅁䅷䅁䙁䅁䅁䕁湁䙄䉎权硁䅁䅁权䝄䅁䅁权啃允䅁权䥂䅂䅁允䅁䅁䅅䅁䙁䍁㉏偒睢汄䅚䍄䉁䅁䅁杂䅁䅁䅍䅄䅁䅁䅕䅁䅁佁扖歕䭅䑁䅅䅁䭁䵁䅕䅁䭁䩁䉍䅁䭁䕁䕧䅁䉁䅁䅁允䅁䅁䅕洴楮桰煵歃䵁䅉䅅䅁䝁䅁䅁睁䵁䅁䅁兂䅁䅁䅂⽅半兑䅯免䅁䅁䅯杴䅁䅁䅯䅨䅅䅁䅯䅓䅑䅁䅅䅁䉁䅁䅁兂摄偉奈牏䅉䅑杷允䅁䅁䅙䅁䑁䅁䅷䅁䙁䅁䅁䥁䭁氫䉖权硁䅁䅁权䙄䅁䅁权呃允䅁权䥂䅂䅁允䅁䅁䅅䅁䙁偁摑䩍眶䕲䅒䍄䉁䅁䅁杂䅁䅁䅍䅄䅁䅁䅕䅁䅁䙷㡢歕䭅䑁䅅䅁䭁䵁䅙䅁䭁䩁䉑䅁䭁䕁䕧䅁䉁䅁䅁允䅁䅁䅕氶䱁乂ひ䕫䵁䅉䅅䅁䝁䅁䅁睁䵁䅁䅁兂䅁䅁䅁晲匱兑䅯免䅁䅁䅯典䅁䅁䅯睫䅅䅁䅯䅓䅑䅁䅅䅁䉁䅁䅁权扁䅁䅁䍄䉁䅁䅁杂䅁䅁䅍䅄䅁䅁䅕䅁䅁䩧䵁さ䭅䑁䅅䅁䭁䵁䅙䅁䭁䩁䉑䅁䭁䕁䕧䅁䉁䅁䅁允䅁䅁䅕䤰㥗㝷㝶稸䴸䅉䅅䅁䝁䅁䅁睁䵁䅁䅁兂䅁䅁䅂ㄷ却兑䅯免䅁䅁䅯杸䅁䅁䅯䅬䅅䅁䅯䅓䅑䅁䅅䅁䉁䅁䅁兂煁䬱儯䘹砹䅑杷允䅁䅁䅙䅁䑁䅁䅷䅁䙁䅁䅁䕁奂ㄸ䉊权硁䅁䅁权䝄䅁䅁权啃允䅁权䥂䅂䅁允䅁䅁䅅䅁䙁䝁偆㥶瑺䭑䅴䍄䉁䅁䅁杂䅁䅁䅍䅄䅁䅁䅕䅁䅁乷䵹歕䭅䑁䅅䅁䭁䭁䅣䅁䭁䱁䅑䅁䭁䕁䕧䅁䉁䅁䅁允䅁䅁䅕敳ㅹ愵偑䕃䵁䅉䅅䅁䝁䅁䅁睁䵁䅁䅁兂䅁䅁䅁獖坰兑䅯免䅁䅁䅯杸䅁䅁䅯䅬䅅䅁䅯䅓䅑䅁䅅䅁䉁䅁䅁兂千䑏䥍煅扷䅑杷允䅁䅁䅙䅁䑁䅁䅷䅁䙁䅁䅁䭁䕂㉔䉖权硁䅁䅁权潃䅁䅁权ㅃ䅁䅁权䥂䅂䅁允䅁䅁䅅䅁䭁䉁䅳䅁䵁䅉䅅䅁䝁䅁䅁睁䵁䅁䅁兂䅁䅁权欲祸兑䅯免䅁䅁䅯杴䅁䅁䅯䅨䅅䅁䅯䅓䅑䅁䅅䅁䉁䅁䅁兂㉄灸捈奮䍈䅑杷允䅁䅁䅙䅁䑁䅁䅷䅁䙁䅁䅁䥁時䕯䈹权硁䅁䅁权㉃䅁䅁权䕃允䅁权䥂䅂䅁允䅁䅁䅅䅁䙁䕁報佃眲奅䅴䍄䉁䅁䅁杂䅁䅁䅍䅄䅁䅁䅕䅁䅁䵧䉮歕䭅䑁䅅䅁䭁䱁䅣䅁䭁䥁䉕䅁䭁䕁䕧䅁䉁䅁䅁允䅁䅁䅯睇䅁䅁杷允䅁䅁䅙䅁䑁䅁䅷䅁䙁䅁䅁䅁塁䙏䉂权硁䅁䅁权㙃允䅁权灁䅁䅁权䥂䅂䅁允䅁䅁䅅䅁䙁䙁橈匲䥅敬䄵䍄䉁䅁䅁杂䅁䅁䅍䅄䅁䅁䅕䅁䅁䙷祈歕䭅䑁䅅䅁䭁䵁䅕䅁䭁䩁䉍䅁䭁䕁䕧䅁䉁䅁䅁允䅁䅁䅕慐祦婡歶歋䵁䅉䅅䅁䝁䅁䅁睁䵁䅁䅁兂䅁䅁䅂偗华兑䅯免䅁䅁䅯睰䅁䅁䅯䅴䅁䅁䅯䅓䅑䅁䅅䅁䉁䅁䅁兂⽂㝃䡕刴乏䅑杷允䅁䅁䅙䅁䑁䅁䅷䅁䙁䅁䅁䕁慁ㅶ䉊权硁䅁䅁权潃䅁䅁权ㅃ䅁䅁权䥂䅂䅁允䅁䅁䅅䅁䙁佁㡤浣㜱浧䅴䍄䉁䅁䅁杂䅁䅁䅍䅄䅁䅁䅕䅁䅁䍷穔歕䭅䑁䅅䅁䭁䱁䅣䅁䭁䥁䉕䅁䭁䕁䕧䅁䉁䅁䅁允䅁䅁䅕洵⬵䅸䉅䕕䵁䅉䅅䅁䝁䅁䅁睁䵁䅁䅁兂䅁䅁䅄全吵兑䅯免䅁䅁䅯䅱䅁䅁䅯兴䅁䅁䅯䅓䅑䅁䅅䅁䉁䅁䅁权扁䅁䅁䍄䉁䅁䅁杂䅁䅁䅍䅄䅁䅁䅕䅁䅁䱁䨸䕕䭅䑁䅅䅁䭁䭁䅧䅁䭁䱁䅕䅁䭁䕁䕧䅁䉁䅁䅁允䅁䅁䅕嘱瀸汢䡏䕘䵁䅉䅅䅁䝁䅁䅁睁䵁䅁䅁兂䅁䅁䅁䰰却兑䅯免䅁䅁䅯䅱䅁䅁䅯兴䅁䅁䅯䅓䅑䅁䅅䅁䉁䅁䅁兂獄㥰㠷摫䑇䅑杷允䅁䅁䅙䅁䑁䅁䅷䅁䙁䅁䅁䅁㑄噃䉎权硁䅁䅁权㍃䅁䅁权䙃允䅁权䥂䅂䅁允䅁䅁䅅䅁䙁䥁けㅋ䱋㝕䅤䍄䉁䅁䅁杂䅁䅁䅍䅄䅁䅁䅕䅁䅁偁㡏歕䭅䑁䅅䅁䭁䱁䅙䅁䭁䥁䉑䅁䭁䕁䕧䅁䉁䅁䅁允䅁䅁䅕䙺煺癫剑䕳䵁䅉䅅䅁䝁䅁䅁睁䵁䅁䅁兂䅁䅁䅃䵦卂兑䅯免䅁䅁䅯睵䅅䅁䅯兇䅁䅁䅯䅓䅑䅁䅅䅁䉁䅁䅁兂啂〵䍸䭑橶睐杷允䅁䅁䅙䅁䑁䅁䅷䅁䙁䅁䅁䅁㉄啇䈹权硁䅁䅁权湃䅁䅁权ぃ䅁䅁权䥂䅂䅁允䅁䅁䅅䅁䙁偁卓獨ㄳ倴䅒䍄䉁䅁䅁杂䅁䅁䅍䅄䅁䅁䅕䅁䅁乧㑫䕕䭅䑁䅅䅁䭁䵁䅕䅁䭁䩁䉍䅁䭁䕁䕧䅁䉁䅁䅁允䅁䅁䅕扲䅗摏つ䕉䵁䅉䅅䅁䝁䅁䅁睁䵁䅁䅁兂䅁䅁䅃ㅡ卬兑䅯免䅁䅁䅯䅱䅁䅁䅯兴䅁䅁䅯䅓䅑䅁䅅䅁䉁䅁䅁兂㉁⼸當捕呓䅑杷允䅁䅁䅙䅁䑁䅁䅷䅁䙁䅁䅁䕁㡂䙑䉂权硁䅁䅁权湃䅁䅁权ぃ䅁䅁权䥂䅂䅁允䅁䅁䅅䅁䙁䍁⽴扵䑺浈䅂䍄䉁䅁䅁杂䅁䅁䅍䅄䅁䅁䅕䅁䅁䭧䙷ご䭅䑁䅅䅁䭁䵁䅕䅁䭁䩁䉍䅁䭁䕁䕧䅁䉁䅁䅁允䅁䅁䅕⽅㝬砸㍁䔹䵁䅉䅅䅁䝁䅁䅁睁䵁䅁䅁兂䅁䅁䅄睅呸兑䅯免䅁䅁䅯䅱䅁䅁䅯兴䅁䅁䅯䅓䅑䅁䅅䅁䉁䅁䅁兂佂ふ䙬乆奃䅑杷允䅁䅁䅙䅁䑁䅁䅷䅁䙁䅁䅁䥁獃啂䈹权硁䅁䅁权㝃允䅁权婁䅁䅁权䥂䅂䅁允䅁䅁䅅䅁䙁䭁奄䉁乳癵䅖䍄䉁䅁䅁杂䅁䅁䅍䅄䅁䅁䅕䅁䅁佑䙍さ䭅䑁䅅䅁䭁䵁䅕䅁䭁䩁䉍䅁䭁䕁䕧䅁䉁䅁䅁允䅁䅁䅕位䑯䩁圷歁䵁䅉䅅䅁䝁䅁䅁睁䵁䅁䅁兂䅁䅁䅃䙙卸兑䅯免䅁䅁䅯睴䅁䅁䅯全䅅䅁䅯䅓䅑䅁䅅䅁䉁䅁䅁兂佃䍉獕匰㉖䅑杷允䅁䅁䅙䅁䑁䅁䅷䅁䙁䅁䅁䕁摁噎䉂权硁䅁䅁权潃䅁䅁权ㅃ䅁䅁权䥂䅂䅁允䅁䅁䅅䅁䙁䡁䥭灐塳氵䅨䍄䉁䅁䅁杂䅁䅁䅍䅄䅁䅁䅕䅁䅁䥧㝇歕䭅䑁䅅䅁䭁䱁䉳䅁䭁䉁䅫䅁䭁䕁䕧䅁䉁䅁䅁允䅁䅁䅕䉎奸桬即啪䵁䅉䅅䅁䝁䅁䅁睁䵁䅁䅁兂䅁䅁杁穹套兑䅯免䅁䅁䅯杵䅅䅁䅯克䅁䅁䅯䅓䅑䅁䅅䅁䉁䅁䅁权扁䅁䅁䍄䉁䅁䅁杂䅁䅁䅍䅄䅁䅁䅕䅁䅁偉䙎䕡䭅䑁䅅䅁䭁䭁䅧䅁䭁䱁䅕䅁䭁䕁䕧䅁䉁䅁䅁允䅁䅁䅯睇䅁䅁杷允䅁䅁䅙䅁䑁䅁䅷䅁䙁䅁䅁䵁婄䙂䉎权硁䅁䅁权潃䅁䅁权ㅃ䅁䅁权䥂䅂䅁允䅁䅁䅅䅁䙁佁愸湁䥭䡅䅊䍄䉁䅁䅁杂䅁䅁䅍䅄䅁䅁䅕䅁䅁乑䍮ざ䭅䑁䅅䅁䭁䭁䅧䅁䭁䱁䅕䅁䭁䕁䕧䅁䉁䅁䅁允䅁䅁䅯睇䅁䅁杷允䅁䅁䅙䅁䑁䅁䅷䅁䙁䅁䅁䕁奄䙏䉂权硁䅁䅁权䙄䅁䅁权呃允䅁权䥂䅂䅁允䅁䅁䅅䅁䙁䩁丵㙎漰䍖䅖䍄䉁䅁䅁杂䅁䅁䅍䅄䅁䅁䅕䅁䅁䅁㥱歕䭅䑁䅅䅁䭁䵁䅙䅁䭁䩁䉑䅁䭁䕁䕧䅁䉁䅁䅁允䅁䅁䅕㠲䙯楬佊啕䵁䅉䅅䅁䝁䅁䅁睁䵁䅁䅁兂䅁䅁䅃䉡告兑䅯免䅁䅁䅯睴䅁䅁䅯全䅅䅁䅯䅓䅑䅁䅅䅁䉁䅁䅁兂卂瑬㉕䙵祈睐杷允䅁䅁䅙䅁䑁䅁䅷䅁䙁䅁䅁䅁畂汄䉎权硁䅁䅁权䙄䅁䅁权呃允䅁权䥂䅂䅁允䅁䅁䅅䅁䙁䙁䨹䩺卌剫䅆䍄䉁䅁䅁杂䅁䅁䅍䅄䅁䅁䅕䅁䅁䍧朵䕤䭅䑁䅅䅁䭁䵁䅙䅁䭁䩁䉑䅁䭁䕁䕧䅁䉁䅁䅁允䅁䅁䅕䨵摪番甯䕣䵁䅉䅅䅁䝁䅁䅁睁䵁䅁䅁兂䅁䅁䅃兤典兑䅯免䅁䅁䅯典䅁䅁䅯睫䅅䅁䅯䅓䅑䅁䅅䅁䉁䅁䅁兂㍂摌兇敎摆䅑杷允䅁䅁䅙䅁䑁䅁䅷䅁䙁䅁䅁䥁䑂ㅑ䉂权硁䅁䅁权㍃䅁䅁权䙃允䅁权䥂䅂䅁允䅁䅁䅅䅁䙁䱁䕷䝌㐱㥵䅎䍄䉁䅁䅁杂䅁䅁䅍䅄䅁䅁䅕䅁䅁䩷ㅷ歕䭅䑁䅅䅁䭁䱁䉯䅁䭁䍁䅫䅁䭁䕁䕧䅁䉁䅁䅁允䅁䅁䅕䡶浖啡硙吸䴸䅉䅅䅁䝁䅁䅁睁䵁䅁䅁兂䅁䅁䅂穐卖兑䅯免䅁䅁䅯睴䅁䅁䅯全䅅䅁䅯䅓䅑䅁䅅䅁䉁䅁䅁兂慃杸䅯圶案睐杷允䅁䅁䅙䅁䑁䅁䅷䅁䙁䅁䅁䥁坄汃䉎权硁䅁䅁权潃䅁䅁权ㅃ䅁䅁权䥂䅂䅁允䅁䅁䅅䅁䙁䩁摖畈畩塐䅸䍄䉁䅁䅁杂䅁䅁䅍䅄䅁䅁䅕䅁䅁䑁乙さ䭅䑁䅅䅁䭁䱁䅣䅁䭁䥁䉕䅁䭁䕁䕧䅁䉁䅁䅁允䅁䅁䅕䥡桭求楑こ䵁䅉䅅䅁䝁䅁䅁睁䵁䅁䅁兂䅁䅁䅃ㅢ卸兑䅯免䅁䅁䅯睴䅁䅁䅯全䅅䅁䅯䅓䅑䅁䅅䅁䉁䅁䅁兂癃䉱単祣偢䅑杷允䅁䅁䅙䅁䑁䅁䅷䅁䙁䅁䅁䕁乃ㄷ䉊权硁䅁䅁权㉃䅁䅁权䕃允䅁权䥂䅂䅁允䅁䅁䅅䅁䙁䱁㕹偪㥍㑂䅤䍄䉁䅁䅁杂䅁䅁䅍䅄䅁䅁䅕䅁䅁䝁乍さ䭅䑁䅅䅁䭁䱁䉯䅁䭁䍁䅫䅁䭁䕁䕧䅁䉁䅁䅁允䅁䅁䅕测睺啘㑦含䴸䅉䅅䅁䝁䅁䅁睁䵁䅁䅁兂䅁䅁䅄全吵兑䅯免䅁䅁䅯睵䅅䅁䅯兇䅁䅁䅯䅓䅑䅁䅅䅁䉁䅁䅁权扁䅁䅁䍄䉁䅁䅁杂䅁䅁䅍䅄䅁䅁䅕䅁䅁䙧渰䕕䭅䑁䅅䅁䭁䱁䅣䅁䭁䥁䉕䅁䭁䕁䕧䅁䉁䅁䅁允䅁䅁䅕乚䙙䉳硨問䵁䅉䅅䅁䝁䅁䅁睁䵁䅁䅁兂䅁䅁䅃灅剖兑䅯免䅁䅁䅯睵䅅䅁䅯兇䅁䅁䅯䅓䅑䅁䅅䅁䉁䅁䅁兂癁樴婄橥偭䅑杷允䅁䅁䅙䅁䑁䅁䅷䅁䙁䅁䅁䕁楄䜴䉎权硁䅁䅁权䝄䅁䅁权啃允䅁权䥂䅂䅁允䅁䅁䅅䅁䙁䉁卣㥗琹瘷⽫䍄䉁䅁䅁杂䅁䅁䅍䅄䅁䅁䅕䅁䅁䵷匸さ䭅䑁䅅䅁䭁䱁䉳䅁䭁䉁䅫䅁䭁䕁䕧䅁䉁䅁䅁允䅁䅁䅕㠲䥐獙畆稶䴸䅉䅅䅁䝁䅁䅁睁䵁䅁䅁兂䅁䅁䅃橗卒兑䅯免䅁䅁䅯典䅁䅁䅯睫䅅䅁䅯䅓䅑䅁䅅䅁䉁䅁䅁兂求慢杶㑨桍䅑杷允䅁䅁䅙䅁䑁䅁䅷䅁䙁䅁䅁䕁あ䙎䉂权硁䅁䅁权㍃䅁䅁权䙃允䅁权䥂䅂䅁允䅁䅁䅅䅁䙁䝁⽸眴㑗ㅢ䅒䍄䉁䅁䅁杂䅁䅁䅍䅄䅁䅁䅕䅁䅁佑婖歕䭅䑁䅅䅁䭁䱁䉳䅁䭁䉁䅫䅁䭁䕁䕧䅁䉁䅁䅁允䅁䅁䅕㝩㑇䜵㝚と䵁䅉䅅䅁䝁䅁䅁睁䵁䅁䅁兂䅁䅁䅄潷却兑䅯免䅁䅁䅯䅱䅁䅁䅯兴䅁䅁䅯䅓䅑䅁䅅䅁䉁䅁䅁兂慁搱㝢漸䍭䅑杷允䅁䅁䅙䅁䑁䅁䅷䅁䙁䅁䅁䵁煁噪䉊权硁䅁䅁权潃䅁䅁权ㅃ䅁䅁权䥂䅂䅁允䅁䅁䅅䅁䙁佁潬ㅥ救晉⽙䍄䉁䅁䅁杂䅁䅁䅍䅄䅁䅁䅕䅁䅁䭑癊啥䭅䑁䅅䅁䭁䵁䅕䅁䭁䩁䉍䅁䭁䕁䕧䅁䉁䅁䅁允䅁䅁䅯睇䅁䅁杷允䅁䅁䅙䅁䑁䅁䅷䅁䙁䅁䅁䕁敂ㅕ䈱权硁䅁䅁权㙃允䅁权灁䅁䅁权䥂䅂䅁允䅁䅁䅅䅁䙁䅁㍲确灱噏䅊䍄䉁䅁䅁杂䅁䅁䅍䅄䅁䅁䅕䅁䅁䵧塋䕕䭅䑁䅅䅁䭁䱁䅙䅁䭁䥁䉑䅁䭁䕁䕧䅁䉁䅁䅁允䅁䅁䅕硢䙫偵住歒䵁䅉䅅䅁䝁䅁䅁睁䵁䅁䅁兂䅁䅁杄㄰礱兑䅯免䅁䅁䅯杵䅅䅁䅯克䅁䅁䅯䅓䅑䅁䅅䅁䉁䅁䅁权扁䅁䅁䍄䉁䅁䅁杂䅁䅁䅍䅄䅁䅁䅕䅁䅁䍙䡔づ䭅䑁䅅䅁䭁䱁䉯䅁䭁䍁䅫䅁䭁䕁䕧䅁䉁䅁䅁允䅁䅁䅯睇䅁䅁杷允䅁䅁䅙䅁䑁䅁䅷䅁䙁䅁䅁䅁慁ぉ䈹权硁䅁䅁权㝃允䅁权婁䅁䅁权䥂䅂䅁允䅁䅁䅅䅁䙁䅁䙷慂瑢婥⽉䍄䉁䅁䅁杂䅁䅁䅍䅄䅁䅁䅕䅁䅁乷ㅐ歕䭅䑁䅅䅁䭁䱁䅙䅁䭁䥁䉑䅁䭁䕁䕧䅁䉁䅁䅁允䅁䅁䅕塁塵㡣卹ぇ䵁䅉䅅䅁䝁䅁䅁睁䵁䅁䅁兂䅁䅁䅁婧公兑䅯免䅁䅁䅯典䅁䅁䅯睫䅅䅁䅯䅓䅑䅁䅅䅁䉁䅁䅁兂汃捪癌⭒啭䅑杷允䅁䅁䅙䅁䑁䅁䅷䅁䙁䅁䅁䥁潁ㅵ䉊权硁䅁䅁权湃䅁䅁权ぃ䅁䅁权䥂䅂䅁允䅁䅁䅅䅁䙁佁塔䅆㍵捳䅖䍄䉁䅁䅁杂䅁䅁䅍䅄䅁䅁䅕䅁䅁䑧楎じ䭅䑁䅅䅁䭁䵁䅕䅁䭁䩁䉍䅁䭁䕁䕧䅁䉁䅁䅁允䅁䅁䅕湧礳景㥑啌䵁䅉䅅䅁䝁䅁䅁睁䵁䅁䅁兂䅁䅁䅃畚匹兑䅯免䅁䅁䅯䅱䅁䅁䅯兴䅁䅁䅯䅓䅑䅁䅅䅁䉁䅁䅁权扁䅁䅁䍄䉁䅁䅁杂䅁䅁䅍䅄䅁䅁䅕䅁䅁䵷䠴さ䭅䑁䅅䅁䭁䵁䅙䅁䭁䩁䉑䅁䭁䕁䕧䅁䉁䅁䅁允䅁䅁䅕䜲硙䭙摨歕䵁䅉䅅䅁䝁䅁䅁睁䵁䅁䅁兂䅁䅁䅃桱告兑䅯免䅁䅁䅯睵䅅䅁䅯兇䅁䅁䅯䅓䅑䅁䅅䅁䉁䅁䅁权扁䅁䅁䍄䉁䅁䅁杂䅁䅁䅍䅄䅁䅁䅕䅁䅁偁婙ご䭅䑁䅅䅁䭁䱁䅣䅁䭁䥁䉕䅁䭁䕁䕧䅁䉁䅁䅁允䅁䅁䅕㙑乔偣獅ぁ䵅䅉䅅䅁䝁䅁䅁睁䵁䅁䅁兂䅁䅁䅃東呰兑䅯免䅁䅁䅯典䅁䅁䅯睫䅅䅁䅯䅓䅑䅁䅅䅁䉁䅁䅁兂⭂噪䘲公䍩䅑杷允䅁䅁䅙䅁䑁䅁䅷䅁䙁䅁䅁䕁噄ㅓ䉂权硁䅁䅁权湃䅁䅁权ぃ䅁䅁权䥂䅂䅁允䅁䅁䅅䅁䙁䙁氯穌杭乱䅖䍄䉁䅁䅁杂䅁䅁䅍䅄䅁䅁䅕䅁䅁䙑祐歕䭅䑁䅅䅁䭁䵁䅕䅁䭁䩁䉍䅁䭁䕁䕧䅁䉁䅁䅁允䅁䅁䅕㉈儵ㅸ㑴歗䵁䅉䅅䅁䝁䅁䅁睁䵁䅁䅁兂䅁䅁䅄瘯华兑䅯免䅁䅁䅯杸䅁䅁䅯䅬䅅䅁䅯䅓䅑䅁䅅䅁䉁䅁䅁兂楂卣唷⽬穖䅑杷允䅁䅁䅙䅁䑁䅁䅷䅁䙁䅁䅁䕁橂㉰䉊权硁䅁䅁权㙃允䅁权灁䅁䅁权䥂䅂䅁允䅁䅁䅅䅁䙁䕁猰⭆㍥歓䅒䍄䉁䅁䅁杂䅁䅁䅍䅄䅁䅁䅕䅁䅁䝧婴歕䭅䑁䅅䅁䭁䱁䅙䅁䭁䥁䉑䅁䭁䕁䕧䅁䉁䅁䅁允䅁䅁䅕洫汱摸瑺䕬䵁䅉䅅䅁䝁䅁䅁睁䵁䅁䅁兂䅁䅁䅁佧匹兑䅯免䅁䅁䅯睵䅅䅁䅯兇䅁䅁䅯䅓䅑䅁䅅䅁䉁䅁䅁兂㝁㑢潶啪婮睐杷允䅁䅁䅙䅁䑁䅁䅷䅁䙁䅁䅁䍁敁䡪䉒权硁䅁䅁权潃䅁䅁权ㅃ䅁䅁权䥂䅂䅁允䅁䅁䅅䅁䙁䝁䵥䡊乣䑴䅚䍄䉁䅁䅁杂䅁䅁䅍䅄䅁䅁䅕䅁䅁䕑䅘歕䭅䑁䅅䅁䭁䱁䅙䅁䭁䥁䉑䅁䭁䕁䕧䅁䉁䅁䅁允䅁䅁䅕㝵䴯搶婚啑䵁䅉䅅䅁䝁䅁䅁睁䵁䅁䅁兂䅁䅁䅁昲华兑䅯免䅁䅁䅯睵䅅䅁䅯兇䅁䅁䅯䅓䅑䅁䅅䅁䉁䅁䅁兂䙃ㅎ敁牱栱䅑杷允䅁䅁䅙䅁䑁䅁䅷䅁䙁䅁䅁䅁浃汅䉎权硁䅁䅁权䙄䅁䅁权呃允䅁权䥂䅂䅁允䅁䅁䅅䅁䭁䉁䅳䅁䵁䅉䅅䅁䝁䅁䅁睁䵁䅁䅁兂䅁䅁䅂兢扆兑䅯免䅁䅁䅯杵䅅䅁䅯克䅁䅁䅯䅓䅑䅁䅅䅁䉁䅁䅁兂䡂䩴牴礸ㅱ䅑杷允䅁䅁䅙䅁䑁䅁䅷䅁䙁䅁䅁䕁療䙄䉎权硁䅁䅁权㍃䅁䅁权䙃允䅁权䥂䅂䅁允䅁䅁䅅䅁䙁乁⬲摕䵧䍘䅂䍄䉁䅁䅁杂䅁䅁䅍䅄䅁䅁䅕䅁䅁佁橃唫䭁䑁䅅䅁䭁䱁䅣䅁䭁䥁䉕䅁䭁䕁䕧䅁䉁䅁䅁允䅁䅁䅕㥪呮䍪䑦啧䵁䅉䅅䅁䝁䅁䅁睁䵁䅁䅁兂䅁䅁䅃兺典兑䅯免䅁䅁䅯睴䅁䅁䅯全䅅䅁䅯䅓䅑䅁䅅䅁䉁䅁䅁权扁䅁䅁䍄䉁䅁䅁杂䅁䅁䅍䅄䅁䅁䅕䅁䅁䥧⽰䕕䭅䑁䅅䅁䭁䱁䉳䅁䭁䉁䅫䅁䭁䕁䕧䅁䉁䅁䅁允䅁䅁䅕捫瀫䉙祢啴䵁䅉䅅䅁䝁䅁䅁睁䵁䅁䅁兂䅁䅁䅃⽰博兑䅯免䅁䅁䅯睵䅅䅁䅯兇䅁䅁䅯䅓䅑䅁䅅䅁䉁䅁䅁兂橂ㅹ䵺䥶噋䅑杷允䅁䅁䅙䅁䑁䅁䅷䅁䙁䅁䅁䵁歄䙃䉎权硁䅁䅁权㉃䅁䅁权䕃允䅁权䥂䅂䅁允䅁䅁䅅䅁䙁䡁䅪洴浯穪䄱䍄䉁䅁䅁杂䅁䅁䅍䅄䅁䅁䅕䅁䅁佑㠫歕䭅䑁䅅䅁䭁䭁䅣䅁䭁䱁䅑䅁䭁䕁䕧䅁䉁䅁䅁允䅁䅁䅕䙄晰噌塍啊䵁䅉䅅䅁䝁䅁䅁睁䵁䅁䅁兂䅁䅁杄䝱祚兑䅯免䅁䅁䅯杴䅁䅁䅯䅨䅅䅁䅯䅓䅑䅁䅅䅁䉁䅁䅁兂奂䱁䬹䙵䡖䅑杷允䅁䅁䅙䅁䑁䅁䅷䅁䙁䅁䅁䕁㥁㍌䉰权硁䅁䅁权潃䅁䅁权ㅃ䅁䅁权䥂䅂䅁允䅁䅁䅅䅁䙁䅁䩍㥏噇㙩䅒䍄䉁䅁䅁杂䅁䅁䅍䅄䅁䅁䅕䅁䅁䱁ㄸ歕䭅䑁䅅䅁䭁䱁䉳䅁䭁䉁䅫䅁䭁䕁䕧䅁䉁䅁䅁允䅁䅁䅕啸婊㕸煏䕗䵁䅉䅅䅁䝁䅁䅁睁䵁䅁䅁兂䅁䅁䅁兰呴兑䅯免䅁䅁䅯典䅁䅁䅯睫䅅䅁䅯䅓䅑䅁䅅䅁䉁䅁䅁兂㝁穋灗潮剂䅑杷允䅁䅁䅙䅁䑁䅁䅷䅁䙁䅁䅁䥁䥁汗䉊权硁䅁䅁权㝃允䅁权婁䅁䅁权䥂䅂䅁允䅁䅁䅅䅁䙁䩁䱭⼵奭慰䅚䍄䉁䅁䅁杂䅁䅁䅍䅄䅁䅁䅕䅁䅁䱧硺歕䭅䑁䅅䅁䭁䱁䅣䅁䭁䥁䉕䅁䭁䕁䕧䅁䉁䅁䅁允䅁䅁䅕䕎浇㥎䅋歭䵁䅉䅅䅁䝁䅁䅁睁䵁䅁䅁兂䅁䅁䅁偏卤兑䅯免䅁䅁䅯睴䅁䅁䅯全䅅䅁䅯䅓䅑䅁䅅䅁䉁䅁䅁兂歁慓偩煰獹䅑杷允䅁䅁䅙䅁䑁䅁䅷䅁䙁䅁䅁䵁祄ㅁ䉎权硁䅁䅁权湃䅁䅁权ぃ䅁䅁权䥂䅂䅁允䅁䅁䅅䅁䙁佁啁䍓祫䝮䅖䍄䉁䅁䅁杂䅁䅁䅍䅄䅁䅁䅕䅁䅁䙷副さ䭅䑁䅅䅁䭁䱁䉯䅁䭁䍁䅫䅁䭁䕁䕧䅁䉁䅁䅁允䅁䅁䅯睇䅁䅁杷允䅁䅁䅙䅁䑁䅁䅷䅁䙁䅁䅁䅁㝃䙎䉊权硁䅁䅁权湃䅁䅁权ぃ䅁䅁权䥂䅂䅁允䅁䅁䅅䅁䙁䥁㑩倴教ㅊ䅰䍄䉁䅁䅁杂䅁䅁䅍䅄䅁䅁䅕䅁䅁䙧橘歔䭅䑁䅅䅁䭁䵁䅕䅁䭁䩁䉍䅁䭁䕁䕧䅁䉁䅁䅁允䅁䅁䅕慅㘱摸穆唶䵁䅉䅅䅁䝁䅁䅁睁䵁䅁䅁兂䅁䅁䅃䵎椵兑䅯免䅁䅁䅯睴䅁䅁䅯全䅅䅁䅯䅓䅑䅁䅅䅁䉁䅁䅁兂卂欲䡋呍䉑䅑杷允䅁䅁䅙䅁䑁䅁䅷䅁䙁䅁䅁䍁噂䝮䉴权硁䅁䅁权䙄䅁䅁权呃允䅁权䥂䅂䅁允䅁䅁䅅䅁䙁䉁捓晖ㅲ塉䅆䍄䉁䅁䅁杂䅁䅁䅍䅄䅁䅁䅕䅁䅁䭧浲じ䭅䑁䅅䅁䭁䵁䅙䅁䭁䩁䉑䅁䭁䕁䕧䅁䉁䅁䅁允䅁䅁䅕慉㠷㙹㉆䕒䵁䅉䅅䅁䝁䅁䅁睁䵁䅁䅁兂䅁䅁杄浫灂兑䅯免䅁䅁䅯典䅁䅁䅯睫䅅䅁䅯䅓䅑䅁䅅䅁䉁䅁䅁兂佂兒挷㡬桵䅑杷允䅁䅁䅙䅁䑁䅁䅷䅁䙁䅁䅁䕁瑂䙃䉎权硁䅁䅁权湃䅁䅁权ぃ䅁䅁权䥂䅂䅁允䅁䅁䅅䅁䙁䱁ㄱ⼶䭂噒䅒䍄䉁䅁䅁杂䅁䅁䅍䅄䅁䅁䅕䅁䅁偑扎歕䭅䑁䅅䅁䭁䱁䅙䅁䭁䥁䉑䅁䭁䕁䕧䅁䉁䅁䅁允䅁䅁䅕坄㐵婙杺歙䵁䅉䅅䅁䝁䅁䅁睁䵁䅁䅁兂䅁䅁䅃睭呴兑䅯免䅁䅁䅯杸䅁䅁䅯䅬䅅䅁䅯䅓䅑䅁䅅䅁䉁䅁䅁兂塄坙潷晤汒䅑杷允䅁䅁䅙䅁䑁䅁䅷䅁䙁䅁䅁䕁佂汬䉎权硁䅁䅁权湃䅁䅁权ぃ䅁䅁权䥂䅂䅁允䅁䅁䅅䅁䭁䉁䅳䅁䵁䅉䅅䅁䝁䅁䅁睁䵁䅁䅁兂䅁䅁䅂朹呰兑䅯免䅁䅁䅯睵䅅䅁䅯兇䅁䅁䅯䅓䅑䅁䅅䅁䉁䅁䅁兂桄㈰兓䱃湂䅑杷允䅁䅁䅙䅁䑁䅁䅷䅁䙁䅁䅁䅁呂ㅤ䉆权硁䅁䅁权䝄䅁䅁权啃允䅁权䥂䅂䅁允䅁䅁䅅䅁䙁䵁ㄯ䑏穘瀯䅬䍄䉁䅁䅁杂䅁䅁䅍䅄䅁䅁䅕䅁䅁䑑瘰步䭅䑁䅅䅁䭁䱁䉳䅁䭁䉁䅫䅁䭁䕁䕧䅁䉁䅁䅁允䅁䅁䅕䵧楣㥍㍶䕯䵁䅉䅅䅁䝁䅁䅁睁䵁䅁䅁兂䅁䅁䅄潷却兑䅯免䅁䅁䅯杴䅁䅁䅯䅨䅅䅁䅯䅓䅑䅁䅅䅁䉁䅁䅁兂㕁坚䅱㍂䈶䅑杷允䅁䅁䅙䅁䑁䅁䅷䅁䙁䅁䅁䅁獁啮䈹权硁䅁䅁权湃䅁䅁权ぃ䅁䅁权䥂䅂䅁允䅁䅁䅅䅁䙁䱁䥙牺田捭䅴䍄䉁䅁䅁杂䅁䅁䅍䅄䅁䅁䅕䅁䅁乷䵹歕䭅䑁䅅䅁䭁䱁䅙䅁䭁䥁䉑䅁䭁䕁䕧䅁䉁䅁䅁允䅁䅁䅕灐潵佥乔啂䵁䅉䅅䅁䝁䅁䅁睁䵁䅁䅁兂䅁䅁䅃ㅐ偸兑䅯免䅁䅁䅯典䅁䅁䅯睫䅅䅁䅯䅓䅑䅁䅅䅁䉁䅁䅁兂穃汍䩳佣䑐䅑杷允䅁䅁䅙䅁䑁䅁䅷䅁䙁䅁䅁䅁乁噎䉂权硁䅁䅁权㙃允䅁权灁䅁䅁权䥂䅂䅁允䅁䅁䅅䅁䙁䥁奺汯唯䝉䅤䍄䉁䅁䅁杂䅁䅁䅍䅄䅁䅁䅕䅁䅁䑧䅘歕䭅䑁䅅䅁䭁䱁䉯䅁䭁䍁䅫䅁䭁䕁䕧䅁䉁䅁䅁允䅁䅁䅕㝩坮汄唱正䵁䅉䅅䅁䝁䅁䅁睁䵁䅁䅁兂䅁䅁䅁䅋呴兑䅯免䅁䅁䅯杴䅁䅁䅯䅨䅅䅁䅯䅓䅑䅁䅅䅁䉁䅁䅁兂瑃瑫摰渫倰䅑杷允䅁䅁䅙䅁䑁䅁䅷䅁䙁䅁䅁䵁㝃氹䉊权硁䅁䅁权䝄䅁䅁权啃允䅁权䥂䅂䅁允䅁䅁䅅䅁䙁䝁祓睧湘䙗䅚䍄䉁䅁䅁杂䅁䅁䅍䅄䅁䅁䅕䅁䅁乧佅さ䭅䑁䅅䅁䭁䭁䅧䅁䭁䱁䅕䅁䭁䕁䕧䅁䉁䅁䅁允䅁䅁䅯睇䅁䅁杷允䅁䅁䅙䅁䑁䅁䅷䅁䙁䅁䅁䕁啄䙆䉂权硁䅁䅁权湃䅁䅁权ぃ䅁䅁权䥂䅂䅁允䅁䅁䅅䅁䙁䵁䅳爹奖は䄱䍄䉁䅁䅁杂䅁䅁䅍䅄䅁䅁䅕䅁䅁偷稯歕䭅䑁䅅䅁䭁䱁䅙䅁䭁䥁䉑䅁䭁䕁䕧䅁䉁䅁䅁允䅁䅁䅯睇䅁䅁杷允䅁䅁䅙䅁䑁䅁䅷䅁䙁䅁䅁䅁橂噄䉎权硁䅁䅁权㍃䅁䅁权䙃允䅁权䥂䅂䅁允䅁䅁䅅䅁䙁䡁䑣䑋す六䅂䍄䉁䅁䅁杂䅁䅁䅍䅄䅁䅁䅕䅁䅁䥁娹歕䭅䑁䅅䅁䭁䱁䅣䅁䭁䥁䉕䅁䭁䕁䕧䅁䉁䅁䅁允䅁䅁䅕浔㕯剹㜰䕚䵁䅉䅅䅁䝁䅁䅁睁䵁䅁䅁兂䅁䅁䅂睇吱兑䅯免䅁䅁䅯典䅁䅁䅯睫䅅䅁䅯䅓䅑䅁䅅䅁䉁䅁䅁兂㕂灉噲㍧牭䅑杷允䅁䅁䅙䅁䑁䅁䅷䅁䙁䅁䅁乁㥂䡆䉖权硁䅁䅁权潃䅁䅁权ㅃ䅁䅁权䥂䅂䅁允䅁䅁䅅䅁䙁䙁䅴獰獯噊䅆䍄䉁䅁䅁杂䅁䅁䅍䅄䅁䅁䅕䅁䅁䑁偑さ䭅䑁䅅䅁䭁䭁䅣䅁䭁䱁䅑䅁䭁䕁䕧䅁䉁䅁䅁允䅁䅁䅕伴夰畐瑬ぅ䵁䅉䅅䅁䝁䅁䅁睁䵁䅁䅁兂䅁䅁杁〸潖兑䅯免䅁䅁䅯杴䅁䅁䅯䅨䅅䅁䅯䅓䅑䅁䅅䅁䉁䅁䅁权扁䅁䅁䍄䉁䅁䅁杂䅁䅁䅍䅄䅁䅁䅕䅁䅁䝑䝯さ䭅䑁䅅䅁䭁䱁䅣䅁䭁䥁䉕䅁䭁䕁䕧䅁䉁䅁䅁允䅁䅁䅕䥹䕺灈䔲ぬ䵁䅉䅅䅁䝁䅁䅁睁䵁䅁䅁兂䅁䅁䅁祲失兑䅯免䅁䅁䅯杴䅁䅁䅯䅨䅅䅁䅯䅓䅑䅁䅅䅁䉁䅁䅁兂呁剹椱㝔䌳䅑杷允䅁䅁䅙䅁䑁䅁䅷䅁䙁䅁䅁䵁牄䙄䉎权硁䅁䅁权䙄䅁䅁权呃允䅁权䥂䅂䅁允䅁䅁䅅䅁䙁䡁晋⭌圹歴䅤䍄䉁䅁䅁杂䅁䅁䅍䅄䅁䅁䅕䅁䅁䝑剰䕕䭅䑁䅅䅁䭁䭁䅧䅁䭁䱁䅕䅁䭁䕁䕧䅁䉁䅁䅁允䅁䅁䅕㡴㠯塗浧䕷䵁䅉䅅䅁䝁䅁䅁睁䵁䅁䅁兂䅁䅁䅃灷兤兑䅯免䅁䅁䅯睵䅅䅁䅯兇䅁䅁䅯䅓䅑䅁䅅䅁䉁䅁䅁兂䙃牬祗印昹䅑杷允䅁䅁䅙䅁䑁䅁䅷䅁䙁䅁䅁䥁睄ㅩ䉊权硁䅁䅁权㝃允䅁权婁䅁䅁权䥂䅂䅁允䅁䅁䅅䅁䙁䅁橏捨刵楩䄱䍄䉁䅁䅁杂䅁䅁䅍䅄䅁䅁䅕䅁䅁䡍扅此䭅䑁䅅䅁䭁䭁䅧䅁䭁䱁䅕䅁䭁䕁䕧䅁䉁䅁䅁允䅁䅁䅯睇䅁䅁杷允䅁䅁䅙䅁䑁䅁䅷䅁䙁䅁䅁䕁十䘫䉊权硁䅁䅁权㝃允䅁权婁䅁䅁权䥂䅂䅁允䅁䅁䅅䅁䙁䭁偗歄噫䍥䅆䍄䉁䅁䅁杂䅁䅁䅍䅄䅁䅁䅕䅁䅁䱷浑さ䭅䑁䅅䅁䭁䱁䉳䅁䭁䉁䅫䅁䭁䕁䕧䅁䉁䅁䅁允䅁䅁䅕極乮㍵湪歚䵁䅉䅅䅁䝁䅁䅁睁䵁䅁䅁兂䅁䅁䅁䰰却兑䅯免䅁䅁䅯杴䅁䅁䅯䅨䅅䅁䅯䅓䅑䅁䅅䅁䉁䅁䅁兂䑁吲框䑗⭨䅑杷允䅁䅁䅙䅁䑁䅁䅷䅁䙁䅁䅁䅁䅃倱䅴权硁䅁䅁权䝄䅁䅁权啃允䅁权䥂䅂䅁允䅁䅁䅅䅁䭁䉁䅳䅁䵁䅉䅅䅁䝁䅁䅁睁䵁䅁䅁兂䅁䅁䅁氹却兑䅯免䅁䅁䅯睰䅁䅁䅯䅴䅁䅁䅯䅓䅑䅁䅅䅁䉁䅁䅁兂敃㙮祏偭睎䅑杷允䅁䅁䅙䅁䑁䅁䅷䅁䙁䅁䅁䅁㙁嘹䉚权硁䅁䅁权潃䅁䅁权ㅃ䅁䅁权䥂䅂䅁允䅁䅁䅅䅁䙁䑁味䅅扊獱䅂䍄䉁䅁䅁杂䅁䅁䅍䅄䅁䅁䅕䅁䅁䑁䙢ご䭅䑁䅅䅁䭁䵁䅕䅁䭁䩁䉍䅁䭁䕁䕧䅁䉁䅁䅁允䅁䅁䅕⭸㡩䕅㑥ぴ䵁䅉䅅䅁䝁䅁䅁睁䵁䅁䅁兂䅁䅁䅁畇奂兑䅯免䅁䅁䅯典䅁䅁䅯睫䅅䅁䅯䅓䅑䅁䅅䅁䉁䅁䅁权扁䅁䅁䍄䉁䅁䅁杂䅁䅁䅍䅄䅁䅁䅕䅁䅁䭧き歕䭅䑁䅅䅁䭁䱁䉳䅁䭁䉁䅫䅁䭁䕁䕧䅁䉁䅁䅁允䅁䅁䅕㕴楹湐䭫歂䵁䅉䅅䅁䝁䅁䅁睁䵁䅁䅁兂䅁䅁䅄兪吹兑䅯免䅁䅁䅯睴䅁䅁䅯全䅅䅁䅯䅓䅑䅁䅅䅁䉁䅁䅁兂䑁偹⭢搯穤䅑杷允䅁䅁䅙䅁䑁䅁䅷䅁䙁䅁䅁䥁獁䙶䉊权硁䅁䅁权湃䅁䅁权ぃ䅁䅁权䥂䅂䅁允䅁䅁䅅䅁䙁䵁䬲㡬㍘䑡䅆䍄䉁䅁䅁杂䅁䅁䅍䅄䅁䅁䅕䅁䅁乁䱳さ䭅䑁䅅䅁䭁䵁䅙䅁䭁䩁䉑䅁䭁䕁䕧䅁䉁䅁䅁允䅁䅁䅕噗䰴入歴ぶ䵁䅉䅅䅁䝁䅁䅁睁䵁䅁䅁兂䅁䅁杄䝱祚兑䅯免䅁䅁䅯杵䅅䅁䅯克䅁䅁䅯䅓䅑䅁䅅䅁䉁䅁䅁兂ぁ奎倵桗慎䅑杷允䅁䅁䅙䅁䑁䅁䅷䅁䙁䅁䅁䵁奂嘷䉂权硁䅁䅁权㝃允䅁权婁䅁䅁权䥂䅂䅁允䅁䅁䅅䅁䙁䩁⼵汱樸慖䅬䍄䉁䅁䅁杂䅁䅁䅍䅄䅁䅁䅕䅁䅁䙧祘歕䭅䑁䅅䅁䭁䵁䅕䅁䭁䩁䉍䅁䭁䕁䕧䅁䉁䅁䅁允䅁䅁䅕捇䥕湱湷歉䵁䅉䅅䅁䝁䅁䅁睁䵁䅁䅁兂䅁䅁䅃㕉慒兑䅯免䅁䅁䅯䅱䅁䅁䅯兴䅁䅁䅯䅓䅑䅁䅅䅁䉁䅁䅁兂灃坆䥈㑰䭵䅑杷允䅁䅁䅙䅁䑁䅁䅷䅁䙁䅁䅁䵁杂䘶䉂权硁䅁䅁权䝄䅁䅁权啃允䅁权䥂䅂䅁允䅁䅁䅅䅁䙁偁眱㑢杷䵘䅂䍄䉁䅁䅁杂䅁䅁䅍䅄䅁䅁䅕䅁䅁偷䱃歕䭅䑁䅅䅁䭁䱁䅣䅁䭁䥁䉕䅁䭁䕁䕧䅁䉁䅁䅁允䅁䅁䅕别漹獖㍪䕤䵁䅉䅅䅁䝁䅁䅁睁䵁䅁䅁兂䅁䅁䅃硢呆兑䅯免䅁䅁䅯睵䅅䅁䅯兇䅁䅁䅯䅓䅑䅁䅅䅁䉁䅁䅁权扁䅁䅁䍄䉁䅁䅁杂䅁䅁䅍䅄䅁䅁䅕䅁䅁䅧慚歕䭅䑁䅅䅁䭁䱁䉯䅁䭁䍁䅫䅁䭁䕁䕧䅁䉁䅁䅁允䅁䅁䅕剏吲晫睪〲䵁䅉䅅䅁䝁䅁䅁睁䵁䅁䅁兂䅁䅁䅂督呂兑䅯免䅁䅁䅯䅱䅁䅁䅯兴䅁䅁䅯䅓䅑䅁䅅䅁䉁䅁䅁兂㑂攸䙆欯㍪睐杷允䅁䅁䅙䅁䑁䅁䅷䅁䙁䅁䅁䥁剄汄䉎权硁䅁䅁权㉃䅁䅁权䕃允䅁权䥂䅂䅁允䅁䅁䅅䅁䭁䉁䅳䅁䵁䅉䅅䅁䝁䅁䅁睁䵁䅁䅁兂䅁䅁䅄晳华兑䅯免䅁䅁䅯睵䅅䅁䅯兇䅁䅁䅯䅓䅑䅁䅅䅁䉁䅁䅁兂晁楳䝦⽦䭳䅑杷允䅁䅁䅙䅁䑁䅁䅷䅁䙁䅁䅁䥁偁汤䉬权硁䅁䅁权䙄䅁䅁权呃允䅁权䥂䅂䅁允䅁䅁䅅䅁䙁䝁ㅑ㕌㐱䙩䅖䍄䉁䅁䅁杂䅁䅁䅍䅄䅁䅁䅕䅁䅁䩁祃し䭅䑁䅅䅁䭁䭁䅣䅁䭁䱁䅑䅁䭁䕁䕧䅁䉁䅁䅁允䅁䅁䅕潨䍨昲焷ひ䵁䅉䅅䅁䝁䅁䅁睁䵁䅁䅁兂䅁䅁䅃晐博兑䅯免䅁䅁䅯睵䅅䅁䅯兇䅁䅁䅯䅓䅑䅁䅅䅁䉁䅁䅁兂㕂㜷併䝌䥗䅑杷允䅁䅁䅙䅁䑁䅁䅷䅁䙁䅁䅁䥁扄嘸䉊权硁䅁䅁权㝃允䅁权婁䅁䅁权䥂䅂䅁允䅁䅁䅅䅁䙁䕁䜰睯敬啢䅒䍄䉁䅁䅁杂䅁䅁䅍䅄䅁䅁䅕䅁䅁䑑祦歕䭅䑁䅅䅁䭁䱁䉯䅁䭁䍁䅫䅁䭁䕁䕧䅁䉁䅁䅁允䅁䅁䅕䭊灺昲慒げ䵁䅉䅅䅁䝁䅁䅁睁䵁䅁䅁兂䅁䅁䅂剣呎兑䅯免䅁䅁䅯杵䅅䅁䅯克䅁䅁䅯䅓䅑䅁䅅䅁䉁䅁䅁权扁䅁䅁䍄䉁䅁䅁杂䅁䅁䅍䅄䅁䅁䅕䅁䅁䉁摡ご䭅䑁䅅䅁䭁䭁䅣䅁䭁䱁䅑䅁䭁䕁䕧䅁䉁䅁䅁允䅁䅁䅕畱桯䭥倹啥䵁䅉䅅䅁䝁䅁䅁睁䵁䅁䅁兂䅁䅁䅂晔卨兑䅯免䅁䅁䅯睵䅅䅁䅯兇䅁䅁䅯䅓䅑䅁䅅䅁䉁䅁䅁兂元乣乩䝁㑍䅑杷允䅁䅁䅙䅁䑁䅁䅷䅁䙁䅁䅁䥁䩄ㅩ䉊权硁䅁䅁权䝄䅁䅁权啃允䅁权䥂䅂䅁允䅁䅁䅅䅁䙁䉁㈰㑙偗䝆䅊䍄䉁䅁䅁杂䅁䅁䅍䅄䅁䅁䅕䅁䅁偧噄歕䭅䑁䅅䅁䭁䱁䅙䅁䭁䥁䉑䅁䭁䕁䕧䅁䉁䅁䅁允䅁䅁䅕䉖㕳睬煫啲䵁䅉䅅䅁䝁䅁䅁睁䵁䅁䅁兂䅁䅁䅂瘵半兑䅯免䅁䅁䅯典䅁䅁䅯睫䅅䅁䅯䅓䅑䅁䅅䅁䉁䅁䅁兂塄扫䕈䨴呸䅑杷允䅁䅁䅙䅁䑁䅁䅷䅁䙁䅁䅁䵁癁ㅗ䉊权硁䅁䅁权潃䅁䅁权ㅃ䅁䅁权䥂䅂䅁允䅁䅁䅅䅁䙁乁杗奣欷䤴䅤䍄䉁䅁䅁杂䅁䅁䅍䅄䅁䅁䅕䅁䅁䑑⽹歕䭅䑁䅅䅁䭁䱁䉳䅁䭁䉁䅫䅁䭁䕁䕧䅁䉁䅁䅁允䅁䅁䅕ㅩ嘫浨噰歎䵁䅉䅅䅁䝁䅁䅁睁䵁䅁䅁兂䅁䅁䅃癭华兑䅯免䅁䅁䅯睴䅁䅁䅯全䅅䅁䅯䅓䅑䅁䅅䅁䉁䅁䅁兂楃楸畉偣稲䅑杷允䅁䅁䅙䅁䑁䅁䅷䅁䙁䅁䅁䥁兄䙎䉊权硁䅁䅁权䙄䅁䅁权呃允䅁权䥂䅂䅁允䅁䅁䅅䅁䙁䥁扰祕婱倰⽕䍄䉁䅁䅁杂䅁䅁䅍䅄䅁䅁䅕䅁䅁䉑乓歕䭅䑁䅅䅁䭁䱁䅙䅁䭁䥁䉑䅁䭁䕁䕧䅁䉁䅁䅁允䅁䅁䅕啲硘敒杬啑䵁䅉䅅䅁䝁䅁䅁睁䵁䅁䅁兂䅁䅁䅃杧吱兑䅯免䅁䅁䅯睴䅁䅁䅯全䅅䅁䅯䅓䅑䅁䅅䅁䉁䅁䅁权扁䅁䅁䍄䉁䅁䅁杂䅁䅁䅍䅄䅁䅁䅕䅁䅁䉁䈴さ䭅䑁䅅䅁䭁䭁䅧䅁䭁䱁䅕䅁䭁䕁䕧䅁䉁䅁䅁允䅁䅁䅕㥌噐ぎ䱙啫䵁䅉䅅䅁䝁䅁䅁睁䵁䅁䅁兂䅁䅁䅂睪呰兑䅯免䅁䅁䅯杸䅁䅁䅯䅬䅅䅁䅯䅓䅑䅁䅅䅁䉁䅁䅁兂煁䴹㉦硉散䅑杷允䅁䅁䅙䅁䑁䅁䅷䅁䙁䅁䅁䅁敄汷䉂权硁䅁䅁权湃䅁䅁权ぃ䅁䅁权䥂䅂䅁允䅁䅁䅅䅁䙁䙁䱑㙈䩖䱃䄱䍄䉁䅁䅁杂䅁䅁䅍䅄䅁䅁䅕䅁䅁䩑偳さ䭅䑁䅅䅁䭁䵁䅕䅁䭁䩁䉍䅁䭁䕁䕧䅁䉁䅁䅁允䅁䅁䅯睇䅁䅁杷允䅁䅁䅙䅁䑁䅁䅷䅁䙁䅁䅁䥁䑄噎䉊权硁䅁䅁权湃䅁䅁权ぃ䅁䅁权䥂䅂䅁允䅁䅁䅅䅁䙁䱁晁䑂㥬⭦⽯䍄䉁䅁䅁杂䅁䅁䅍䅄䅁䅁䅕䅁䅁䩧摰啚䭅䑁䅅䅁䭁䭁䅧䅁䭁䱁䅕䅁䭁䕁䕧䅁䉁䅁䅁允䅁䅁䅕敯渫煸楶づ䵁䅉䅅䅁䝁䅁䅁睁䵁䅁䅁兂䅁䅁䅃捹卆兑䅯免䅁䅁䅯典䅁䅁䅯睫䅅䅁䅯䅓䅑䅁䅅䅁䉁䅁䅁权扁䅁䅁䍄䉁䅁䅁杂䅁䅁䅍䅄䅁䅁䅕䅁䅁䙷副さ䭅䑁䅅䅁䭁䭁䅣䅁䭁䱁䅑䅁䭁䕁䕧䅁䉁䅁䅁允䅁䅁䅯睇䅁䅁杷允䅁䅁䅙䅁䑁䅁䅷䅁䙁䅁䅁䕁湃汅䉎权硁䅁䅁权㙃允䅁权灁䅁䅁权䥂䅂䅁允䅁䅁䅅䅁䭁䉁䅳䅁䵁䅉䅅䅁䝁䅁䅁睁䵁䅁䅁兂䅁䅁䅄剋呒兑䅯免䅁䅁䅯典䅁䅁䅯睫䅅䅁䅯䅓䅑䅁䅅䅁䉁䅁䅁兂䉃じ樰䜵㥒䅑杷允䅁䅁䅙䅁䑁䅁䅷䅁䙁䅁䅁䅁㙁嘹䉚权硁䅁䅁权㙃允䅁权灁䅁䅁权䥂䅂䅁允䅁䅁䅅䅁䙁䝁䝮瑅晲牧䄵䍄䉁䅁䅁杂䅁䅁䅍䅄䅁䅁䅕䅁䅁䅁䙁さ䭅䑁䅅䅁䭁䵁䅙䅁䭁䩁䉑䅁䭁䕁䕧䅁䉁䅁䅁允䅁䅁䅕㥄䭺佬摄䕹䵁䅉䅅䅁䝁䅁䅁睁䵁䅁䅁兂䅁䅁䅄偊华兑䅯免䅁䅁䅯睰䅁䅁䅯䅴䅁䅁䅯䅓䅑䅁䅅䅁䉁䅁䅁兂牃䜶全杭啎䅑杷允䅁䅁䅙䅁䑁䅁䅷䅁䙁䅁䅁䵁䵄汄䉎权硁䅁䅁权䝄䅁䅁权啃允䅁权䥂䅂䅁允䅁䅁䅅䅁䙁䍁湌慑䕇ㄵ䅤䍄䉁䅁䅁杂䅁䅁䅍䅄䅁䅁䅕䅁䅁䉁䔸さ䭅䑁䅅䅁䭁䱁䉯䅁䭁䍁䅫䅁䭁䕁䕧䅁䉁䅁䅁允䅁䅁䅕牱慍洯头歓䵁䅉䅅䅁䝁䅁䅁睁䵁䅁䅁兂䅁䅁䅄眶呸兑䅯免䅁䅁䅯睰䅁䅁䅯䅴䅁䅁䅯䅓䅑䅁䅅䅁䉁䅁䅁兂煂儹㙴汏䉴䅑杷允䅁䅁䅙䅁䑁䅁䅷䅁䙁䅁䅁䵁䱂ㅃ䉎权硁䅁䅁权㉃䅁䅁权䕃允䅁权䥂䅂䅁允䅁䅁䅅䅁䙁䝁买浒䙱䘯䅊䍄䉁䅁䅁杂䅁䅁䅍䅄䅁䅁䅕䅁䅁佉婦歙䭅䑁䅅䅁䭁䱁䅣䅁䭁䥁䉕䅁䭁䕁䕧䅁䉁䅁䅁允䅁䅁䅕䝉㙒坣硦啬䵁䅉䅅䅁䝁䅁䅁睁䵁䅁䅁兂䅁䅁䅃単兤兑䅯免䅁䅁䅯睰䅁䅁䅯䅴䅁䅁䅯䅓䅑䅁䅅䅁䉁䅁䅁兂权煐㡒楄䉉䅑杷允䅁䅁䅙䅁䑁䅁䅷䅁䙁䅁䅁䥁䭄ㅧ䉂权硁䅁䅁权㝃允䅁权婁䅁䅁权䥂䅂䅁允䅁䅁䅅䅁䙁佁䡰㝁䝰䙨䄹䍄䉁䅁䅁杂䅁䅁䅍䅄䅁䅁䅕䅁䅁䵑㡪歕䭅䑁䅅䅁䭁䭁䅣䅁䭁䱁䅑䅁䭁䕁䕧䅁䉁䅁䅁允䅁䅁䅕浆湈桖㉬お䵁䅉䅅䅁䝁䅁䅁睁䵁䅁䅁兂䅁䅁䅄硭呎兑䅯免䅁䅁䅯睵䅅䅁䅯兇䅁䅁䅯䅓䅑䅁䅅䅁䉁䅁䅁兂獁䉕佪ㅈ摸䅑杷允䅁䅁䅙䅁䑁䅁䅷䅁䙁䅁䅁䵁祃噎䉊权硁䅁䅁权㝃允䅁权婁䅁䅁权䥂䅂䅁允䅁䅁䅅䅁䙁䱁㘲湍⭡杩䅨䍄䉁䅁䅁杂䅁䅁䅍䅄䅁䅁䅕䅁䅁佑杌す䭅䑁䅅䅁䭁䭁䅧䅁䭁䱁䅕䅁䭁䕁䕧䅁䉁䅁䅁允䅁䅁䅕晋⽘奤䅓樫䴸䅉䅅䅁䝁䅁䅁睁䵁䅁䅁兂䅁䅁䅁睶公兑䅯免䅁䅁䅯睰䅁䅁䅯䅴䅁䅁䅯䅓䅑䅁䅅䅁䉁䅁䅁兂䡃㔴即慈昹䅑杷允䅁䅁䅙䅁䑁䅁䅷䅁䙁䅁䅁䍁穄坒䉨权硁䅁䅁权湃䅁䅁权ぃ䅁䅁权䥂䅂䅁允䅁䅁䅅䅁䭁䉁䅳䅁䵁䅉䅅䅁䝁䅁䅁睁䵁䅁䅁兂䅁䅁䅂杦呬兑䅯免䅁䅁䅯典䅁䅁䅯睫䅅䅁䅯䅓䅑䅁䅅䅁䉁䅁䅁兂㥄牅奺婳噴䅑杷允䅁䅁䅙䅁䑁䅁䅷䅁䙁䅁䅁䵁乃ㅄ䉎权硁䅁䅁权㙃允䅁权灁䅁䅁权䥂䅂䅁允䅁䅁䅅䅁䙁䥁態礯敒洹䅰䍄䉁䅁䅁杂䅁䅁䅍䅄䅁䅁䅕䅁䅁偷即さ䭅䑁䅅䅁䭁䱁䉯䅁䭁䍁䅫䅁䭁䕁䕧䅁䉁䅁䅁允䅁䅁䅯睇䅁䅁杷允䅁䅁䅙䅁䑁䅁䅷䅁䙁䅁䅁䑁硂㍇䉚权硁䅁䅁权㉃䅁䅁权䕃允䅁权䥂䅂䅁允䅁䅁䅅䅁䭁䉁䅳䅁䵁䅉䅅䅁䝁䅁䅁睁䵁䅁䅁兂䅁䅁䅃䩢偎兑䅯免䅁䅁䅯杴䅁䅁䅯䅨䅅䅁䅯䅓䅑䅁䅅䅁䉁䅁䅁兂晄灍敗噲朴䅑杷允䅁䅁䅙䅁䑁䅁䅷䅁䙁䅁䅁䅁婄ㄸ䉊权硁䅁䅁权䝄䅁䅁权啃允䅁权䥂䅂䅁允䅁䅁䅅䅁䙁䙁桋琵⭑䝖䅊䍄䉁䅁䅁杂䅁䅁䅍䅄䅁䅁䅕䅁䅁䱷ㅧ歕䭅䑁䅅䅁䭁䵁䅕䅁䭁䩁䉍䅁䭁䕁䕧䅁䉁䅁䅁允䅁䅁䅕礸剓畺㙸ぎ䵁䅉䅅䅁䝁䅁䅁睁䵁䅁䅁兂䅁䅁䅄㡔卂兑䅯免䅁䅁䅯睰䅁䅁䅯䅴䅁䅁䅯䅓䅑䅁䅅䅁䉁䅁䅁兂䍂⽒䐱楚汙䅑杷允䅁䅁䅙䅁䑁䅁䅷䅁䙁䅁䅁䕁偄汃䉎权硁䅁䅁权潃䅁䅁权ㅃ䅁䅁权䥂䅂䅁允䅁䅁䅅䅁䙁䡁橨婸㕏潑䅖䍄䉁䅁䅁杂䅁䅁䅍䅄䅁䅁䅕䅁䅁䩑祐歕䭅䑁䅅䅁䭁䵁䅙䅁䭁䩁䉑䅁䭁䕁䕧䅁䉁䅁䅁允䅁䅁䅕䴫硇偐㙉止䵁䅉䅅䅁䝁䅁䅁睁䵁䅁䅁兂䅁䅁䅂䅭呚兑䅯免䅁䅁䅯典䅁䅁䅯睫䅅䅁䅯䅓䅑䅁䅅䅁䉁䅁䅁兂乂晁ㅷ㙃硫䅑杷允䅁䅁䅙䅁䑁䅁䅷䅁䙁䅁䅁䕁偄汃䉎权硁䅁䅁权㙃允䅁权灁䅁䅁权䥂䅂䅁允䅁䅁䅅䅁䙁䍁楺㉩湍䥃䅖䍄䉁䅁䅁杂䅁䅁䅍䅄䅁䅁䅕䅁䅁乑䑯さ䭅䑁䅅䅁䭁䭁䅣䅁䭁䱁䅑䅁䭁䕁䕧䅁䉁䅁䅁允䅁䅁䅯睇䅁䅁杷允䅁䅁䅙䅁䑁䅁䅷䅁䙁䅁䅁䑁䵂湙䉴权硁䅁䅁权㍃䅁䅁权䙃允䅁权䥂䅂䅁允䅁䅁䅅䅁䙁䅁䤲瀲改㉰䅚䍄䉁䅁䅁杂䅁䅁䅍䅄䅁䅁䅕䅁䅁䩁癐歕䭅䑁䅅䅁䭁䱁䉯䅁䭁䍁䅫䅁䭁䕁䕧䅁䉁䅁䅁允䅁䅁䅕佊㝴桐䝰っ䵁䅉䅅䅁䝁䅁䅁睁䵁䅁䅁兂䅁䅁䅄㑧奸兑䅯免䅁䅁䅯睵䅅䅁䅯兇䅁䅁䅯䅓䅑䅁䅅䅁䉁䅁䅁兂煁睍湱噌稹䅑杷允䅁䅁䅙䅁䑁䅁䅷䅁䙁䅁䅁䵁ぃ嘸䉊权硁䅁䅁权㝃允䅁权婁䅁䅁权䥂䅂䅁允䅁䅁䅅䅁䙁佁乩䑺橧偉⽉䍄䉁䅁䅁杂䅁䅁䅍䅄䅁䅁䅕䅁䅁䥷㡔歕䭅䑁䅅䅁䭁䭁䅧䅁䭁䱁䅕䅁䭁䕁䕧䅁䉁䅁䅁允䅁䅁䅕杏偘慹䅄ぐ䵁䅉䅅䅁䝁䅁䅁睁䵁䅁䅁兂䅁䅁䅄杵呂兑䅯免䅁䅁䅯睵䅅䅁䅯兇䅁䅁䅯䅓䅑䅁䅅䅁䉁䅁䅁兂煂即䥅睺䉤䅑杷允䅁䅁䅙䅁䑁䅁䅷䅁䙁䅁䅁䅁畂唸䈹权硁䅁䅁权䙄䅁䅁权呃允䅁权䥂䅂䅁允䅁䅁䅅䅁䙁䵁䔹晓穡づ䅒䍄䉁䅁䅁杂䅁䅁䅍䅄䅁䅁䅕䅁䅁偁扰歕䭅䑁䅅䅁䭁䵁䅙䅁䭁䩁䉑䅁䭁䕁䕧䅁䉁䅁䅁允䅁䅁䅕桂兤睄㥰䐴䴸䅉䅅䅁䝁䅁䅁睁䵁䅁䅁兂䅁䅁兄啸㝚兑䅯免䅁䅁䅯䅱䅁䅁䅯兴䅁䅁䅯䅓䅑䅁䅅䅁䉁䅁䅁权扁䅁䅁䍄䉁䅁䅁杂䅁䅁䅍䅄䅁䅁䅕䅁䅁䝧䝙さ䭅䑁䅅䅁䭁䵁䅕䅁䭁䩁䉍䅁䭁䕁䕧䅁䉁䅁䅁允䅁䅁䅯睇䅁䅁杷允䅁䅁䅙䅁䑁䅁䅷䅁䙁䅁䅁佁卂坨䉸权硁䅁䅁权䙄䅁䅁权呃允䅁权䥂䅂䅁允䅁䅁䅅䅁䙁䥁慙瑭癒呱䄹䍄䉁䅁䅁杂䅁䅁䅍䅄䅁䅁䅕䅁䅁䱷ㅙ歕䭅䑁䅅䅁䭁䱁䉯䅁䭁䍁䅫䅁䭁䕁䕧䅁䉁䅁䅁允䅁䅁䅕䅳娯欸穤が䵁䅉䅅䅁䝁䅁䅁睁䵁䅁䅁兂䅁䅁䅃稯穖兑䅯免䅁䅁䅯杵䅅䅁䅯克䅁䅁䅯䅓䅑䅁䅅䅁䉁䅁䅁权扁䅁䅁䍄䉁䅁䅁杂䅁䅁䅍䅄䅁䅁䅕䅁䅁偁硶歕䭅䑁䅅䅁䭁䭁䅣䅁䭁䱁䅑䅁䭁䕁䕧䅁䉁䅁䅁允䅁䅁䅕睍桂獙渱啕䵁䅉䅅䅁䝁䅁䅁睁䵁䅁䅁兂䅁䅁䅃砷告兑䅯免䅁䅁䅯睰䅁䅁䅯䅴䅁䅁䅯䅓䅑䅁䅅䅁䉁䅁䅁兂㝃塖䍉即⭲睐杷允䅁䅁䅙䅁䑁䅁䅷䅁䙁䅁䅁䅁䝃噍䉂权硁䅁䅁权潃䅁䅁权ㅃ䅁䅁权䥂䅂䅁允䅁䅁䅅䅁䙁䕁䱗䍑稴㕕䄵䍄䉁䅁䅁杂䅁䅁䅍䅄䅁䅁䅕䅁䅁䭧卅さ䭅䑁䅅䅁䭁䭁䅧䅁䭁䱁䅕䅁䭁䕁䕧䅁䉁䅁䅁允䅁䅁䅕噡楺乄呲啰䵁䅉䅅䅁䝁䅁䅁睁䵁䅁䅁兂䅁䅁杄乚欵兑䅯免䅁䅁䅯睴䅁䅁䅯全䅅䅁䅯䅓䅑䅁䅅䅁䉁䅁䅁兂䍂啡煌灰扙䅑杷允䅁䅁䅙䅁䑁䅁䅷䅁䙁䅁䅁䵁䝁噎䉂权硁䅁䅁权䙄䅁䅁权呃允䅁权䥂䅂䅁允䅁䅁䅅䅁䙁䍁㕹穫䍰塡䅤䍄䉁䅁䅁杂䅁䅁䅍䅄䅁䅁䅕䅁䅁䍷戹歕䭅䑁䅅䅁䭁䵁䅙䅁䭁䩁䉑䅁䭁䕁䕧䅁䉁䅁䅁允䅁䅁䅕㜱䔷䕤㥫歨䵁䅉䅅䅁䝁䅁䅁睁䵁䅁䅁兂䅁䅁䅃偫华兑䅯免䅁䅁䅯杴䅁䅁䅯䅨䅅䅁䅯䅓䅑䅁䅅䅁䉁䅁䅁兂呃䠱呙㝊癷䅑杷允䅁䅁䅙䅁䑁䅁䅷䅁䙁䅁䅁䕁偃汃䉎权硁䅁䅁权潃䅁䅁权ㅃ䅁䅁权䥂䅂䅁允䅁䅁䅅䅁䙁䥁牗䙖ㅋ則䅒䍄䉁䅁䅁杂䅁䅁䅍䅄䅁䅁䅕䅁䅁䭁ㅑ歕䭅䑁䅅䅁䭁䭁䅧䅁䭁䱁䅕䅁䭁䕁䕧䅁䉁䅁䅁允䅁䅁䅕婶来朷物䕥䵁䅉䅅䅁䝁䅁䅁睁䵁䅁䅁兂䅁䅁䅂潖匱兑䅯免䅁䅁䅯䅱䅁䅁䅯兴䅁䅁䅯䅓䅑䅁䅅䅁䉁䅁䅁兂坂摬㥭奐䕡䅑杷允䅁䅁䅙䅁䑁䅁䅷䅁䙁䅁䅁䵁扄嘯䉊权硁䅁䅁权㍃䅁䅁权䙃允䅁权䥂䅂䅁允䅁䅁䅅䅁䭁䉁䅳䅁䵁䅉䅅䅁䝁䅁䅁睁䵁䅁䅁兂䅁䅁杂ぺ汆兑䅯免䅁䅁䅯睵䅅䅁䅯兇䅁䅁䅯䅓䅑䅁䅅䅁䉁䅁䅁兂瑁商⬴㡈䍃䅑杷允䅁䅁䅙䅁䑁䅁䅷䅁䙁䅁䅁䕁療ㅗ䉊权硁䅁䅁权㉃䅁䅁权䕃允䅁权䥂䅂䅁允䅁䅁䅅䅁䙁䉁䭡ㅖ摎穇䅆䍄䉁䅁䅁杂䅁䅁䅍䅄䅁䅁䅕䅁䅁䉑䅚䕗䭅䑁䅅䅁䭁䵁䅕䅁䭁䩁䉍䅁䭁䕁䕧䅁䉁䅁䅁允䅁䅁䅕㝊硂䝷䈵び䵁䅉䅅䅁䝁䅁䅁睁䵁䅁䅁兂䅁䅁䅃䍆党兑䅯免䅁䅁䅯典䅁䅁䅯睫䅅䅁䅯䅓䅑䅁䅅䅁䉁䅁䅁兂坄晵䍌济啲䅑杷允䅁䅁䅙䅁䑁䅁䅷䅁䙁䅁䅁䥁潄䙪䉊权硁䅁䅁权㙃允䅁权灁䅁䅁权䥂䅂䅁允䅁䅁䅅䅁䙁䱁摰呴焯睹䅊䍄䉁䅁䅁杂䅁䅁䅍䅄䅁䅁䅕䅁䅁佑䭙さ䭅䑁䅅䅁䭁䱁䉳䅁䭁䉁䅫䅁䭁䕁䕧䅁䉁䅁䅁允䅁䅁䅕煬琷偔瑳歩䵁䅉䅅䅁䝁䅁䅁睁䵁䅁䅁兂䅁䅁䅂硚呆兑䅯免䅁䅁䅯典䅁䅁䅯睫䅅䅁䅯䅓䅑䅁䅅䅁䉁䅁䅁权扁䅁䅁䍄䉁䅁䅁杂䅁䅁䅍䅄䅁䅁䅕䅁䅁䝑剣さ䭅䑁䅅䅁䭁䱁䉯䅁䭁䍁䅫䅁䭁䕁䕧䅁䉁䅁䅁允䅁䅁䅯睇䅁䅁杷允䅁䅁䅙䅁䑁䅁䅷䅁䙁䅁䅁䥁䭃ㅦ䉂权硁䅁䅁权㙃允䅁权灁䅁䅁权䥂䅂䅁允䅁䅁䅅䅁䙁䕁副と久㝶䅨䍄䉁䅁䅁杂䅁䅁䅍䅄䅁䅁䅕䅁䅁䝑䤰さ䭅䑁䅅䅁䭁䱁䅙䅁䭁䥁䉑䅁䭁䕁䕧䅁䉁䅁䅁允䅁䅁䅕桴兓牂佷歕䵁䅉䅅䅁䝁䅁䅁睁䵁䅁䅁兂䅁䅁䅁允吹兑䅯免䅁䅁䅯杴䅁䅁䅯䅨䅅䅁䅯䅓䅑䅁䅅䅁䉁䅁䅁兂睂獃䤱桂㍁䅑杷允䅁䅁䅙䅁䑁䅁䅷䅁䙁䅁䅁䅁䕂䕯䈹权硁䅁䅁权湃䅁䅁权ぃ䅁䅁权䥂䅂䅁允䅁䅁䅅䅁䙁䉁乥堶偵䩺䅰䍄䉁䅁䅁杂䅁䅁䅍䅄䅁䅁䅕䅁䅁䝷灨啕䭅䑁䅅䅁䭁䭁䅣䅁䭁䱁䅑䅁䭁䕁䕧䅁䉁䅁䅁允䅁䅁䅕卵牲き儶䕱䵁䅉䅅䅁䝁䅁䅁睁䵁䅁䅁兂䅁䅁䅄呡卖兑䅯免䅁䅁䅯杴䅁䅁䅯䅨䅅䅁䅯䅓䅑䅁䅅䅁䉁䅁䅁兂穃楃ぷ䕑䱘睐杷允䅁䅁䅙䅁䑁䅁䅷䅁䙁䅁䅁䝁摁浬䉆权硁䅁䅁权湃䅁䅁权ぃ䅁䅁权䥂䅂䅁允䅁䅁䅅䅁䭁䉁䅳䅁䵁䅉䅅䅁䝁䅁䅁睁䵁䅁䅁兂䅁䅁睁㄰穎兑䅯免䅁䅁䅯杸䅁䅁䅯䅬䅅䅁䅯䅓䅑䅁䅅䅁䉁䅁䅁兂䡁临丹吰げ䅑杷允䅁䅁䅙䅁䑁䅁䅷䅁䙁䅁䅁䥁噂〴䈵权硁䅁䅁权湃䅁䅁权ぃ䅁䅁权䥂䅂䅁允䅁䅁䅅䅁䙁䩁硖潧䩳敦䅚䍄䉁䅁䅁杂䅁䅁䅍䅄䅁䅁䅕䅁䅁䙁条ご䭅䑁䅅䅁䭁䭁䅣䅁䭁䱁䅑䅁䭁䕁䕧䅁䉁䅁䅁允䅁䅁䅕㑉睎〶䅒歔䵁䅉䅅䅁䝁䅁䅁睁䵁䅁䅁兂䅁䅁䅂こ婬兑䅯免䅁䅁䅯睰䅁䅁䅯䅴䅁䅁䅯䅓䅑䅁䅅䅁䉁䅁䅁兂睂䩘㍦樱牸䅑杷允䅁䅁䅙䅁䑁䅁䅷䅁䙁䅁䅁䅁婁噅䉎权硁䅁䅁权潃䅁䅁权ㅃ䅁䅁权䥂䅂䅁允䅁䅁䅅䅁䭁䉁䅳䅁䵁䅉䅅䅁䝁䅁䅁睁䵁䅁䅁兂䅁䅁杁坅氵兑䅯免䅁䅁䅯睵䅅䅁䅯兇䅁䅁䅯䅓䅑䅁䅅䅁䉁䅁䅁兂獄浴㕊䅌搷䅑杷允䅁䅁䅙䅁䑁䅁䅷䅁䙁䅁䅁䥁䍃噄䉎权硁䅁䅁权湃䅁䅁权ぃ䅁䅁权䥂䅂䅁允䅁䅁䅅䅁䭁䉁䅳䅁䵁䅉䅅䅁䝁䅁䅁睁䵁䅁䅁兂䅁䅁䅄朲呴兑䅯免䅁䅁䅯杸䅁䅁䅯䅬䅅䅁䅯䅓䅑䅁䅅䅁䉁䅁䅁兂䝃㥏呥療䭇䅑杷允䅁䅁䅙䅁䑁䅁䅷䅁䙁䅁䅁䥁䍂啎䈹权硁䅁䅁权䙄䅁䅁权呃允䅁权䥂䅂䅁允䅁䅁䅅䅁䙁䙁䱅乶畳㥳䄱䍄䉁䅁䅁杂䅁䅁䅍䅄䅁䅁䅕䅁䅁䝧〴歕䭅䑁䅅䅁䭁䭁䅧䅁䭁䱁䅕䅁䭁䕁䕧䅁䉁䅁䅁允䅁䅁䅕䝳挸摒潁け䵁䅉䅅䅁䝁䅁䅁睁䵁䅁䅁兂䅁䅁䅃穇卒兑䅯免䅁䅁䅯典䅁䅁䅯睫䅅䅁䅯䅓䅑䅁䅅䅁䉁䅁䅁兂慃琯摄煎穕䅑杷允䅁䅁䅙䅁䑁䅁䅷䅁䙁䅁䅁䥁䑄噎䉊权硁䅁䅁权㉃䅁䅁权䕃允䅁权䥂䅂䅁允䅁䅁䅅䅁䙁䵁㕺乔漸㥘⼴䍄䉁䅁䅁杂䅁䅁䅍䅄䅁䅁䅕䅁䅁䡁呧さ䭅䑁䅅䅁䭁䱁䉳䅁䭁䉁䅫䅁䭁䕁䕧䅁䉁䅁䅁允䅁䅁䅯睇䅁䅁杷允䅁䅁䅙䅁䑁䅁䅷䅁䙁䅁䅁佁千䝙䉬权硁䅁䅁权潃䅁䅁权ㅃ䅁䅁权䥂䅂䅁允䅁䅁䅅䅁䙁䵁䱮䔸硅煴䅰䍄䉁䅁䅁杂䅁䅁䅍䅄䅁䅁䅕䅁䅁䵧䉮歕䭅䑁䅅䅁䭁䱁䉳䅁䭁䉁䅫䅁䭁䕁䕧䅁䉁䅁䅁允䅁䅁䅯睇䅁䅁杷允䅁䅁䅙䅁䑁䅁䅷䅁䙁䅁䅁䕁婄汷䉤权硁䅁䅁权㍃䅁䅁权䙃允䅁权䥂䅂䅁允䅁䅁䅅䅁䙁䩁瑂礳㥥䑤䄱䍄䉁䅁䅁杂䅁䅁䅍䅄䅁䅁䅕䅁䅁䵑穢歕䭅䑁䅅䅁䭁䱁䉳䅁䭁䉁䅫䅁䭁䕁䕧䅁䉁䅁䅁允䅁䅁䅕桵搰ㄫ含䕦䵁䅉䅅䅁䝁䅁䅁睁䵁䅁䅁兂䅁䅁䅃乤坎兑䅯免䅁䅁䅯䅱䅁䅁䅯兴䅁䅁䅯䅓䅑䅁䅅䅁䉁䅁䅁兂㍃䝋䥥慃睋䅑杷允䅁䅁䅙䅁䑁䅁䅷䅁䙁䅁䅁䍁硄塎䉎权硁䅁䅁权㙃允䅁权灁䅁䅁权䥂䅂䅁允䅁䅁䅅䅁䭁䉁䅳䅁䵁䅉䅅䅁䝁䅁䅁睁䵁䅁䅁兂䅁䅁䅃䥖卸兑䅯免䅁䅁䅯睵䅅䅁䅯兇䅁䅁䅯䅓䅑䅁䅅䅁䉁䅁䅁兂楃⬳湧捴⽯䅑杷允䅁䅁䅙䅁䑁䅁䅷䅁䙁䅁䅁䵁坃永䉊权硁䅁䅁权湃䅁䅁权ぃ䅁䅁权䥂䅂䅁允䅁䅁䅅䅁䙁䍁湷佃剭卶䅤䍄䉁䅁䅁杂䅁䅁䅍䅄䅁䅁䅕䅁䅁乷䕫さ䭅䑁䅅䅁䭁䱁䅙䅁䭁䥁䉑䅁䭁䕁䕧䅁䉁䅁䅁允䅁䅁䅕㙥䩇䥎䭱歡䵁䅉䅅䅁䝁䅁䅁睁䵁䅁䅁兂䅁䅁䅃扊匹兑䅯免䅁䅁䅯䅱䅁䅁䅯兴䅁䅁䅯䅓䅑䅁䅅䅁䉁䅁䅁兂煁䕖䘰洸嘵䅑杷允䅁䅁䅙䅁䑁䅁䅷䅁䙁䅁䅁䅁睂ㅃ䉎权硁䅁䅁权㉃䅁䅁权䕃允䅁权䥂䅂䅁允䅁䅁䅅䅁䙁䡁湢啺捰歙䅂䍄䉁䅁䅁杂䅁䅁䅍䅄䅁䅁䅕䅁䅁䙧橘歔䭅䑁䅅䅁䭁䱁䅙䅁䭁䥁䉑䅁䭁䕁䕧䅁䉁䅁䅁允䅁䅁䅕捧䉘偔則欴䵁䅉䅅䅁䝁䅁䅁睁䵁䅁䅁兂䅁䅁䅁䩸杚兑䅯免䅁䅁䅯杸䅁䅁䅯䅬䅅䅁䅯䅓䅑䅁䅅䅁䉁䅁䅁兂奄㉲樸䱯䝂䅑杷允䅁䅁䅙䅁䑁䅁䅷䅁䙁䅁䅁䥁噂噪䉊权硁䅁䅁权㝃允䅁权婁䅁䅁权䥂䅂䅁允䅁䅁䅅䅁䙁乁㍥剃睕㉏䅂䍄䉁䅁䅁杂䅁䅁䅍䅄䅁䅁䅕䅁䅁䝁ㅧ歕䭅䑁䅅䅁䭁䱁䉳䅁䭁䉁䅫䅁䭁䕁䕧䅁䉁䅁䅁允䅁䅁䅕癍坵兮煬啒䵁䅉䅅䅁䝁䅁䅁睁䵁䅁䅁兂䅁䅁䅂㙙楤兑䅯免䅁䅁䅯典䅁䅁䅯睫䅅䅁䅯䅓䅑䅁䅅䅁䉁䅁䅁兂䑄䅈界獆䐹䅑杷允䅁䅁䅙䅁䑁䅁䅷䅁䙁䅁䅁䕁㍄䙎䉂权硁䅁䅁权㝃允䅁权婁䅁䅁权䥂䅂䅁允䅁䅁䅅䅁䙁䡁䭈啍㡩唴䅚䍄䉁䅁䅁杂䅁䅁䅍䅄䅁䅁䅕䅁䅁乁㑣䕕䭅䑁䅅䅁䭁䭁䅣䅁䭁䱁䅑䅁䭁䕁䕧䅁䉁䅁䅁允䅁䅁䅕歧䡋穕⬵歉䵁䅉䅅䅁䝁䅁䅁睁䵁䅁䅁兂䅁䅁䅁䅋呴兑䅯免䅁䅁䅯杸䅁䅁䅯䅬䅅䅁䅯䅓䅑䅁䅅䅁䉁䅁䅁兂瑄㙵晍癥剷䅑杷允䅁䅁䅙䅁䑁䅁䅷䅁䙁䅁䅁䅁䕁噎䉰权硁䅁䅁权䙄䅁䅁权呃允䅁权䥂䅂䅁允䅁䅁䅅䅁䙁䝁業䐲㑭⽶⼸䍄䉁䅁䅁杂䅁䅁䅍䅄䅁䅁䅕䅁䅁䭑ㅯ歕䭅䑁䅅䅁䭁䱁䅙䅁䭁䥁䉑䅁䭁䕁䕧䅁䉁䅁䅁允䅁䅁䅕砰㉌汶䍎歓䵁䅉䅅䅁䝁䅁䅁睁䵁䅁䅁兂䅁䅁䅁䘳卬兑䅯免䅁䅁䅯䅱䅁䅁䅯兴䅁䅁䅯䅓䅑䅁䅅䅁䉁䅁䅁兂㍄乄獔㍅牥䅑杷允䅁䅁䅙䅁䑁䅁䅷䅁䙁䅁䅁䥁湃氹䉊权硁䅁䅁权潃䅁䅁权ㅃ䅁䅁权䥂䅂䅁允䅁䅁䅅䅁䙁䍁噆㙧㍵奅䅰䍄䉁䅁䅁杂䅁䅁䅍䅄䅁䅁䅕䅁䅁䝧卧さ䭅䑁䅅䅁䭁䭁䅧䅁䭁䱁䅕䅁䭁䕁䕧䅁䉁䅁䅁允䅁䅁䅕牤爴硷杵吸䴸䅉䅅䅁䝁䅁䅁睁䵁䅁䅁兂䅁䅁䅄䅓呖兑䅯免䅁䅁䅯杵䅅䅁䅯克䅁䅁䅯䅓䅑䅁䅅䅁䉁䅁䅁兂い牉⭴㥉牊䅑杷允䅁䅁䅙䅁䑁䅁䅷䅁䙁䅁䅁䥁湂䙅䉎权硁䅁䅁权湃䅁䅁权ぃ䅁䅁权䥂䅂䅁允䅁䅁䅅䅁䭁䉁䅳䅁䵁䅉䅅䅁䝁䅁䅁睁䵁䅁䅁兂䅁䅁䅂慹椹兑䅯免䅁䅁䅯睰䅁䅁䅯䅴䅁䅁䅯䅓䅑䅁䅅䅁䉁䅁䅁兂䵁䙷㡔橃桇䅑杷允䅁䅁䅙䅁䑁䅁䅷䅁䙁䅁䅁䅁㥄䙸䉎权硁䅁䅁权䝄䅁䅁权啃允䅁权䥂䅂䅁允䅁䅁䅅䅁䙁䡁偣塈㝍㉴䅨䍄䉁䅁䅁杂䅁䅁䅍䅄䅁䅁䅕䅁䅁䍁唫䕕䭅䑁䅅䅁䭁䱁䉯䅁䭁䍁䅫䅁䭁䕁䕧䅁䉁䅁䅁允䅁䅁䅕洵卐椲癊で䵁䅉䅅䅁䝁䅁䅁睁䵁䅁䅁兂䅁䅁䅂䡧婤兑䅯免䅁䅁䅯杸䅁䅁䅯䅬䅅䅁䅯䅓䅑䅁䅅䅁䉁䅁䅁权扁䅁䅁䍄䉁䅁䅁杂䅁䅁䅍䅄䅁䅁䅕䅁䅁䉁䥯䕚䭅䑁䅅䅁䭁䭁䅣䅁䭁䱁䅑䅁䭁䕁䕧䅁䉁䅁䅁允䅁䅁䅕敫硵䘰晔歩䵁䅉䅅䅁䝁䅁䅁睁䵁䅁䅁兂䅁䅁䅁橏公兑䅯免䅁䅁䅯䅱䅁䅁䅯兴䅁䅁䅯䅓䅑䅁䅅䅁䉁䅁䅁兂剁䡐啚潄块䅑杷允䅁䅁䅙䅁䑁䅁䅷䅁䙁䅁䅁䅁獃噥䉎权硁䅁䅁权㝃允䅁权婁䅁䅁权䥂䅂䅁允䅁䅁䅅䅁䙁䩁桱㐳䡲楆䅖䍄䉁䅁䅁杂䅁䅁䅍䅄䅁䅁䅕䅁䅁䉅䡤啥䭅䑁䅅䅁䭁䱁䅣䅁䭁䥁䉕䅁䭁䕁䕧䅁䉁䅁䅁允䅁䅁䅯睇䅁䅁杷允䅁䅁䅙䅁䑁䅁䅷䅁䙁䅁䅁䵁䵄汄䉎权硁䅁䅁权㉃䅁䅁权䕃允䅁权䥂䅂䅁允䅁䅁䅅䅁䙁偁䑶坅穉ぅ䅎䍄䉁䅁䅁杂䅁䅁䅍䅄䅁䅁䅕䅁䅁乧佅さ䭅䑁䅅䅁䭁䱁䉯䅁䭁䍁䅫䅁䭁䕁䕧䅁䉁䅁䅁允䅁䅁䅯睇䅁䅁杷允䅁䅁䅙䅁䑁䅁䅷䅁䙁䅁䅁䅁允倱䅴权硁䅁䅁权㍃䅁䅁权䙃允䅁权䥂䅂䅁允䅁䅁䅅䅁䙁䙁婖堵桃䵥䅆䍄䉁䅁䅁杂䅁䅁䅍䅄䅁䅁䅕䅁䅁䉁啄〫䭁䑁䅅䅁䭁䵁䅙䅁䭁䩁䉑䅁䭁䕁䕧䅁䉁䅁䅁允䅁䅁䅕剅摅户〵ぶ䵁䅉䅅䅁䝁䅁䅁睁䵁䅁䅁兂䅁䅁䅂晣匱兑䅯免䅁䅁䅯睵䅅䅁䅯兇䅁䅁䅯䅓䅑䅁䅅䅁䉁䅁䅁兂㡄䵇䭁汃䝸䅑杷允䅁䅁䅙䅁䑁䅁䅷䅁䙁䅁䅁䥁敂䕯䈹权硁䅁䅁权㙃允䅁权灁䅁䅁权䥂䅂䅁允䅁䅁䅅䅁䙁乁硫佫丵正䄵䍄䉁䅁䅁杂䅁䅁䅍䅄䅁䅁䅕䅁䅁䉑い歕䭅䑁䅅䅁䭁䵁䅙䅁䭁䩁䉑䅁䭁䕁䕧䅁䉁䅁䅁允䅁䅁䅕灷㕧眳湎啗䵁䅉䅅䅁䝁䅁䅁睁䵁䅁䅁兂䅁䅁䅃杚呚兑䅯免䅁䅁䅯睵䅅䅁䅯兇䅁䅁䅯䅓䅑䅁䅅䅁䉁䅁䅁权扁䅁䅁䍄䉁䅁䅁杂䅁䅁䅍䅄䅁䅁䅕䅁䅁䭧浲じ䭅䑁䅅䅁䭁䵁䅕䅁䭁䩁䉍䅁䭁䕁䕧䅁䉁䅁䅁允䅁䅁䅕㙺丵㡐䱔䕕䵁䅉䅅䅁䝁䅁䅁睁䵁䅁䅁兂䅁䅁䅃眹吵兑䅯免䅁䅁䅯杸䅁䅁䅯䅬䅅䅁䅯䅓䅑䅁䅅䅁䉁䅁䅁兂い㍹㕂䩈佴䅑杷允䅁䅁䅙䅁䑁䅁䅷䅁䙁䅁䅁䅁楄ㅩ䉊权硁䅁䅁权潃䅁䅁权ㅃ䅁䅁权䥂䅂䅁允䅁䅁䅅䅁䙁䝁坨㡨䭁夷䅂䍄䉁䅁䅁杂䅁䅁䅍䅄䅁䅁䅕䅁䅁乷䵹歕䭅䑁䅅䅁䭁䵁䅕䅁䭁䩁䉍䅁䭁䕁䕧䅁䉁䅁䅁允䅁䅁䅕汩穥乳䄱あ䵁䅉䅅䅁䝁䅁䅁睁䵁䅁䅁兂䅁䅁䅃䅳呒兑䅯免䅁䅁䅯典䅁䅁䅯睫䅅䅁䅯䅓䅑䅁䅅䅁䉁䅁䅁兂㥃䅸奢㍄渵䅑杷允䅁䅁䅙䅁䑁䅁䅷䅁䙁䅁䅁䥁楁汅䉎权硁䅁䅁权㉃䅁䅁权䕃允䅁权䥂䅂䅁允䅁䅁䅅䅁䭁䉁䅳䅁䵁䅉䅅䅁䝁䅁䅁睁䵁䅁䅁兂䅁䅁䅂⭫匹兑䅯免䅁䅁䅯睵䅅䅁䅯兇䅁䅁䅯䅓䅑䅁䅅䅁䉁䅁䅁兂䭄倵浲兎㕤䅑杷允䅁䅁䅙䅁䑁䅁䅷䅁䙁䅁䅁䅁奄䙅䉎权硁䅁䅁权㍃䅁䅁权䙃允䅁权䥂䅂䅁允䅁䅁䅅䅁䭁䉁䅳䅁䵁䅉䅅䅁䝁䅁䅁睁䵁䅁䅁兂䅁䅁䅄䐴卒兑䅯免䅁䅁䅯典䅁䅁䅯睫䅅䅁䅯䅓䅑䅁䅅䅁䉁䅁䅁兂允呑䡗敘ぴ䅑杷允䅁䅁䅙䅁䑁䅁䅷䅁䙁䅁䅁䥁潃ㅫ䉂权硁䅁䅁权㙃允䅁权灁䅁䅁权䥂䅂䅁允䅁䅁䅅䅁䙁偁ぴ癃佘慔䅬䍄䉁䅁䅁杂䅁䅁䅍䅄䅁䅁䅕䅁䅁䕑䄯歕䭅䑁䅅䅁䭁䵁䅕䅁䭁䩁䉍䅁䭁䕁䕧䅁䉁䅁䅁允䅁䅁䅕ㅪ晧敌眸䕒䵁䅉䅅䅁䝁䅁䅁睁䵁䅁䅁兂䅁䅁䅃硢呆兑䅯免䅁䅁䅯典䅁䅁䅯睫䅅䅁䅯䅓䅑䅁䅅䅁䉁䅁䅁权扁䅁䅁䍄䉁䅁䅁杂䅁䅁䅍䅄䅁䅁䅕䅁䅁䕁睅啘䭅䑁䅅䅁䭁䱁䅣䅁䭁䥁䉕䅁䭁䕁䕧䅁䉁䅁䅁允䅁䅁䅯睇䅁䅁杷允䅁䅁䅙䅁䑁䅁䅷䅁䙁䅁䅁䥁䥁汗䉊权硁䅁䅁权䙄䅁䅁权呃允䅁权䥂䅂䅁允䅁䅁䅅䅁䙁䙁汥唴㍆煢䅴䍄䉁䅁䅁杂䅁䅁䅍䅄䅁䅁䅕䅁䅁䙧䵭歕䭅䑁䅅䅁䭁䱁䅣䅁䭁䥁䉕䅁䭁䕁䕧䅁䉁䅁䅁允䅁䅁䅯睇䅁䅁杷允䅁䅁䅙䅁䑁䅁䅷䅁䙁䅁䅁䅁䵁䙶䉊权硁䅁䅁权㉃䅁䅁权䕃允䅁权䥂䅂䅁允䅁䅁䅅䅁䙁䑁摬䵤愰圱䄵䍄䉁䅁䅁杂䅁䅁䅍䅄䅁䅁䅕䅁䅁䍷楆啡䭅䑁䅅䅁䭁䵁䅕䅁䭁䩁䉍䅁䭁䕁䕧䅁䉁䅁䅁允䅁䅁䅕畮卵汃獏啡䵁䅉䅅䅁䝁䅁䅁睁䵁䅁䅁兂䅁䅁䅂睫呂兑䅯免䅁䅁䅯睴䅁䅁䅯全䅅䅁䅯䅓䅑䅁䅅䅁䉁䅁䅁兂牄搱㑔浐奖䅑杷允䅁䅁䅙䅁䑁䅁䅷䅁䙁䅁䅁䵁扁噃䉎权硁䅁䅁权湃䅁䅁权ぃ䅁䅁权䥂䅂䅁允䅁䅁䅅䅁䙁䩁䉤牦䅵䵗⽁䍄䉁䅁䅁杂䅁䅁䅍䅄䅁䅁䅕䅁䅁䱷䅯さ䭅䑁䅅䅁䭁䱁䅙䅁䭁䥁䉑䅁䭁䕁䕧䅁䉁䅁䅁允䅁䅁䅕㡢煺桦䨯く䵁䅉䅅䅁䝁䅁䅁睁䵁䅁䅁兂䅁䅁䅁栶党兑䅯免䅁䅁䅯睰䅁䅁䅯䅴䅁䅁䅯䅓䅑䅁䅅䅁䉁䅁䅁兂䱄䙬⭚煥乸䅑杷允䅁䅁䅙䅁䑁䅁䅷䅁䙁䅁䅁䅁杄噍䉂权硁䅁䅁权㙃允䅁权灁䅁䅁权䥂䅂䅁允䅁䅁䅅䅁䙁䕁獋捷敍桢䅰䍄䉁䅁䅁杂䅁䅁䅍䅄䅁䅁䅕䅁䅁䡷䰸さ䭅䑁䅅䅁䭁䵁䅙䅁䭁䩁䉑䅁䭁䕁䕧䅁䉁䅁䅁允䅁䅁䅕坅㙔獏⭆正䵁䅉䅅䅁䝁䅁䅁睁䵁䅁䅁兂䅁䅁睁浦㝨兑䅯免䅁䅁䅯杸䅁䅁䅯䅬䅅䅁䅯䅓䅑䅁䅅䅁䉁䅁䅁权扁䅁䅁䍄䉁䅁䅁杂䅁䅁䅍䅄䅁䅁䅕䅁䅁䑷婉䕕䭅䑁䅅䅁䭁䭁䅧䅁䭁䱁䅕䅁䭁䕁䕧䅁䉁䅁䅁允䅁䅁䅕桖㙖䱇䴰ば䵁䅉䅅䅁䝁䅁䅁睁䵁䅁䅁兂䅁䅁䅄癅半兑䅯免䅁䅁䅯杴䅁䅁䅯䅨䅅䅁䅯䅓䅑䅁䅅䅁䉁䅁䅁权扁䅁䅁䍄䉁䅁䅁杂䅁䅁䅍䅄䅁䅁䅕䅁䅁䥧⽰䕕䭅䑁䅅䅁䭁䭁䅧䅁䭁䱁䅕䅁䭁䕁䕧䅁䉁䅁䅁允䅁䅁䅕䡱䅌䭩䕍啵䵁䅉䅅䅁䝁䅁䅁睁䵁䅁䅁兂䅁䅁䅄䱧却兑䅯免䅁䅁䅯典䅁䅁䅯睫䅅䅁䅯䅓䅑䅁䅅䅁䉁䅁䅁兂慃扚换坖㡯䅑杷允䅁䅁䅙䅁䑁䅁䅷䅁䙁䅁䅁䥁湂䙅䉎权硁䅁䅁权䝄䅁䅁权啃允䅁权䥂䅂䅁允䅁䅁䅅䅁䭁䉁䅳䅁䵁䅉䅅䅁䝁䅁䅁睁䵁䅁䅁兂䅁䅁䅁湏摸兑䅯免䅁䅁䅯杴䅁䅁䅯䅨䅅䅁䅯䅓䅑䅁䅅䅁䉁䅁䅁兂扁⽉兇嘫ぅ䅑杷允䅁䅁䅙䅁䑁䅁䅷䅁䙁䅁䅁䵁杁䙶䉊权硁䅁䅁权潃䅁䅁权ㅃ䅁䅁权䥂䅂䅁允䅁䅁䅅䅁䙁䥁浹扵䘷半䅒䍄䉁䅁䅁杂䅁䅁䅍䅄䅁䅁䅕䅁䅁䭧浲じ䭅䑁䅅䅁䭁䱁䉳䅁䭁䉁䅫䅁䭁䕁䕧䅁䉁䅁䅁允䅁䅁䅕䡏䭤礯伹䕑䵁䅉䅅䅁䝁䅁䅁睁䵁䅁䅁兂䅁䅁䅃䵦卂兑䅯免䅁䅁䅯杴䅁䅁䅯䅨䅅䅁䅯䅓䅑䅁䅅䅁䉁䅁䅁兂桂㡰瑧䬵橱睐杷允䅁䅁䅙䅁䑁䅁䅷䅁䙁䅁䅁䅁歃噎䉊权硁䅁䅁权湃䅁䅁权ぃ䅁䅁权䥂䅂䅁允䅁䅁䅅䅁䙁䑁卭兂穆㌳䅖䍄䉁䅁䅁杂䅁䅁䅍䅄䅁䅁䅕䅁䅁䍷漵歕䭅䑁䅅䅁䭁䵁䅕䅁䭁䩁䉍䅁䭁䕁䕧䅁䉁䅁䅁允䅁䅁䅕㜴㝉橗睇歺䵁䅉䅅䅁䝁䅁䅁睁䵁䅁䅁兂䅁䅁䅃爲匱兑䅯免䅁䅁䅯典䅁䅁䅯睫䅅䅁䅯䅓䅑䅁䅅䅁䉁䅁䅁兂偁慥䜫奯杫䅑杷允䅁䅁䅙䅁䑁䅁䅷䅁䙁䅁䅁䥁睃䙂䉎权硁䅁䅁权湃䅁䅁权ぃ䅁䅁权䥂䅂䅁允䅁䅁䅅䅁䙁䭁㑈䱪印圶䅚䍄䉁䅁䅁杂䅁䅁䅍䅄䅁䅁䅕䅁䅁䵉晵ず䭅䑁䅅䅁䭁䱁䅙䅁䭁䥁䉑䅁䭁䕁䕧䅁䉁䅁䅁允䅁䅁䅯睇䅁䅁杷允䅁䅁䅙䅁䑁䅁䅷䅁䙁䅁䅁佁千䝙䉬权硁䅁䅁权㙃允䅁权灁䅁䅁权䥂䅂䅁允䅁䅁䅅䅁䙁䅁桲硉捹㘰䅚䍄䉁䅁䅁杂䅁䅁䅍䅄䅁䅁䅕䅁䅁䱷䨰䕕䭅䑁䅅䅁䭁䱁䅙䅁䭁䥁䉑䅁䭁䕁䕧䅁䉁䅁䅁允䅁䅁䅕呏䤯佫扗䕱䵁䅉䅅䅁䝁䅁䅁睁䵁䅁䅁兂䅁䅁䅃牍匹兑䅯免䅁䅁䅯杴䅁䅁䅯䅨䅅䅁䅯䅓䅑䅁䅅䅁䉁䅁䅁兂湄浚捏䍵捚䅑杷允䅁䅁䅙䅁䑁䅁䅷䅁䙁䅁䅁䵁穁䙉䉂权硁䅁䅁权㉃䅁䅁权䕃允䅁权䥂䅂䅁允䅁䅁䅅䅁䙁䑁佥扎䵡慭䅤䍄䉁䅁䅁杂䅁䅁䅍䅄䅁䅁䅕䅁䅁䵷䤯さ䭅䑁䅅䅁䭁䱁䅣䅁䭁䥁䉕䅁䭁䕁䕧䅁䉁䅁䅁允䅁䅁䅯睇䅁䅁杷允䅁䅁䅙䅁䑁䅁䅷䅁䙁䅁䅁䥁偁汤䉬权硁䅁䅁权㍃䅁䅁权䙃允䅁权䥂䅂䅁允䅁䅁䅅䅁䙁䡁䭑楘稹䘯䄱䍄䉁䅁䅁杂䅁䅁䅍䅄䅁䅁䅕䅁䅁䱁ㄸ歕䭅䑁䅅䅁䭁䱁䅣䅁䭁䥁䉕䅁䭁䕁䕧䅁䉁䅁䅁允䅁䅁䅕稴婍桗㉏こ䵁䅉䅅䅁䝁䅁䅁睁䵁䅁䅁兂䅁䅁䅃桱告兑䅯免䅁䅁䅯杴䅁䅁䅯䅨䅅䅁䅯䅓䅑䅁䅅䅁䉁䅁䅁权扁䅁䅁䍄䉁䅁䅁杂䅁䅁䅍䅄䅁䅁䅕䅁䅁䵶稸啭䭅䑁䅅䅁䭁䱁䅙䅁䭁䥁䉑䅁䭁䕁䕧䅁䉁䅁䅁允䅁䅁䅯睇䅁䅁杷允䅁䅁䅙䅁䑁䅁䅷䅁䙁䅁䅁䅁䕃䙪䉊权硁䅁䅁权䙄䅁䅁权呃允䅁权䥂䅂䅁允䅁䅁䅅䅁䙁䭁䙘牎䱉䡴䅤䍄䉁䅁䅁杂䅁䅁䅍䅄䅁䅁䅕䅁䅁䉷ㅳ䕕䭅䑁䅅䅁䭁䱁䉯䅁䭁䍁䅫䅁䭁䕁䕧䅁䉁䅁䅁允䅁䅁䅕摘兊㥰䑢歑䵁䅉䅅䅁䝁䅁䅁睁䵁䅁䅁兂䅁䅁䅂睈呖兑䅯免䅁䅁䅯睴䅁䅁䅯全䅅䅁䅯䅓䅑䅁䅅䅁䉁䅁䅁兂桃ぁ䭈临䑰䅑杷允䅁䅁䅙䅁䑁䅁䅷䅁䙁䅁䅁䕁瑂噁䉴权硁䅁䅁权䝄䅁䅁权啃允䅁权䥂䅂䅁允䅁䅁䅅䅁䙁乁䵩䬯扮䱉䅬䍄䉁䅁䅁杂䅁䅁䅍䅄䅁䅁䅕䅁䅁䅁具䕕䭅䑁䅅䅁䭁䵁䅙䅁䭁䩁䉑䅁䭁䕁䕧䅁䉁䅁䅁允䅁䅁䅕偰杉䵐杴〹䵁䅉䅅䅁䝁䅁䅁睁䵁䅁䅁兂䅁䅁䅁穆全兑䅯免䅁䅁䅯杸䅁䅁䅯䅬䅅䅁䅯䅓䅑䅁䅅䅁䉁䅁䅁兂㡄湗慆塧硦䅑杷允䅁䅁䅙䅁䑁䅁䅷䅁䙁䅁䅁䝁摁浬䉆权硁䅁䅁权㝃允䅁权婁䅁䅁权䥂䅂䅁允䅁䅁䅅䅁䙁䵁扤扸㠶塎䅆䍄䉁䅁䅁杂䅁䅁䅍䅄䅁䅁䅕䅁䅁䉧煃䕕䭅䑁䅅䅁䭁䱁䅣䅁䭁䥁䉕䅁䭁䕁䕧䅁䉁䅁䅁允䅁䅁䅕丳㥋略䭍䕸䵁䅉䅅䅁䝁䅁䅁睁䵁䅁䅁兂䅁䅁䅄杅呎兑䅯免䅁䅁䅯睰䅁䅁䅯䅴䅁䅁䅯䅓䅑䅁䅅䅁䉁䅁䅁权扁䅁䅁䍄䉁䅁䅁杂䅁䅁䅍䅄䅁䅁䅕䅁䅁䑧礯歕䭅䑁䅅䅁䭁䱁䅣䅁䭁䥁䉕䅁䭁䕁䕧䅁䉁䅁䅁允䅁䅁䅕㕡㕳㕕䵙が䵁䅉䅅䅁䝁䅁䅁睁䵁䅁䅁兂䅁䅁䅂硰告兑䅯免䅁䅁䅯睰䅁䅁䅯䅴䅁䅁䅯䅓䅑䅁䅅䅁䉁䅁䅁权扁䅁䅁䍄䉁䅁䅁杂䅁䅁䅍䅄䅁䅁䅕䅁䅁佁硁䕕䭅䑁䅅䅁䭁䱁䉳䅁䭁䉁䅫䅁䭁䕁䕧䅁䉁䅁䅁允䅁䅁䅕穱剃摆䑈歇䵁䅉䅅䅁䝁䅁䅁睁䵁䅁䅁兂䅁䅁䅁呑摂兑䅯免䅁䅁䅯杸䅁䅁䅯䅬䅅䅁䅯䅓䅑䅁䅅䅁䉁䅁䅁权扁䅁䅁䍄䉁䅁䅁杂䅁䅁䅍䅄䅁䅁䅕䅁䅁䑷⽇歕䭅䑁䅅䅁䭁䱁䉳䅁䭁䉁䅫䅁䭁䕁䕧䅁䉁䅁䅁允䅁䅁䅕灐卒卵兗橳䴸䅉䅅䅁䝁䅁䅁睁䵁䅁䅁兂䅁䅁䅁癳卆兑䅯免䅁䅁䅯杴䅁䅁䅯䅨䅅䅁䅯䅓䅑䅁䅅䅁䉁䅁䅁权扁䅁䅁䍄䉁䅁䅁杂䅁䅁䅍䅄䅁䅁䅕䅁䅁䍯李啙䭅䑁䅅䅁䭁䱁䉯䅁䭁䍁䅫䅁䭁䕁䕧䅁䉁䅁䅁允䅁䅁䅕呡䥪杉噅啬䵁䅉䅅䅁䝁䅁䅁睁䵁䅁䅁兂䅁䅁䅃䅙呚兑䅯免䅁䅁䅯睴䅁䅁䅯全䅅䅁䅯䅓䅑䅁䅅䅁䉁䅁䅁兂硁歡瑇㍯畸䅑杷允䅁䅁䅙䅁䑁䅁䅷䅁䙁䅁䅁䅁汃ㅃ䉎权硁䅁䅁权㍃䅁䅁权䙃允䅁权䥂䅂䅁允䅁䅁䅅䅁䙁乁䕭㙶獴ㅓ䅤䍄䉁䅁䅁杂䅁䅁䅍䅄䅁䅁䅕䅁䅁乷䠱さ䭅䑁䅅䅁䭁䱁䅣䅁䭁䥁䉕䅁䭁䕁䕧䅁䉁䅁䅁允䅁䅁䅕婖㥎琳䵶䕪䵁䅉䅅䅁䝁䅁䅁睁䵁䅁䅁兂䅁䅁杄潕獖兑䅯免䅁䅁䅯睰䅁䅁䅯䅴䅁䅁䅯䅓䅑䅁䅅䅁䉁䅁䅁兂灂楤啍兘䍴䅑杷允䅁䅁䅙䅁䑁䅁䅷䅁䙁䅁䅁䥁潄噶䉊权硁䅁䅁权潃䅁䅁权ㅃ䅁䅁权䥂䅂䅁允䅁䅁䅅䅁䙁䡁爸扶䌫啒䄵䍄䉁䅁䅁杂䅁䅁䅍䅄䅁䅁䅕䅁䅁䑷⽇歕䭅䑁䅅䅁䭁䵁䅙䅁䭁䩁䉑䅁䭁䕁䕧䅁䉁䅁䅁允䅁䅁䅕捇千敇普䑴䴸䅉䅅䅁䝁䅁䅁睁䵁䅁䅁兂䅁䅁䅄坣兴兑䅯免䅁䅁䅯睴䅁䅁䅯全䅅䅁䅯䅓䅑䅁䅅䅁䉁䅁䅁兂獃ㅷ偘瀫灐䅑杷允䅁䅁䅙䅁䑁䅁䅷䅁䙁䅁䅁䥁䥄噎䉊权硁䅁䅁权䙄䅁䅁权呃允䅁权䥂䅂䅁允䅁䅁䅅䅁䙁䡁樵⽨堸穦䅤䍄䉁䅁䅁杂䅁䅁䅍䅄䅁䅁䅕䅁䅁䅁捒歕䭅䑁䅅䅁䭁䭁䅧䅁䭁䱁䅕䅁䭁䕁䕧䅁䉁䅁䅁允䅁䅁䅕均倶㕇啍䕋䵁䅉䅅䅁䝁䅁䅁睁䵁䅁䅁兂䅁䅁䅄兔呬兑䅯免䅁䅁䅯杴䅁䅁䅯䅨䅅䅁䅯䅓䅑䅁䅅䅁䉁䅁䅁兂⭄捭穡⽨㝺睐杷允䅁䅁䅙䅁䑁䅁䅷䅁䙁䅁䅁䥁扃ㅃ䉎权硁䅁䅁权湃䅁䅁权ぃ䅁䅁权䥂䅂䅁允䅁䅁䅅䅁䙁䱁㍁䩮䴸䝦䅬䍄䉁䅁䅁杂䅁䅁䅍䅄䅁䅁䅕䅁䅁佧㥩歕䭅䑁䅅䅁䭁䵁䅙䅁䭁䩁䉑䅁䭁䕁䕧䅁䉁䅁䅁允䅁䅁䅕䭕㑹䙤书啕䵁䅉䅅䅁䝁䅁䅁睁䵁䅁䅁兂䅁䅁䅁䍃晰兑䅯免䅁䅁䅯睰䅁䅁䅯䅴䅁䅁䅯䅓䅑䅁䅅䅁䉁䅁䅁兂ㅂ兤桅䥒癥䅑杷允䅁䅁䅙䅁䑁䅁䅷䅁䙁䅁䅁䥁䅂ㅶ䉊权硁䅁䅁权湃䅁䅁权ぃ䅁䅁权䥂䅂䅁允䅁䅁䅅䅁䙁䝁䘴㕃睲礹䅂䍄䉁䅁䅁杂䅁䅁䅍䅄䅁䅁䅕䅁䅁䡁癈歕䭅䑁䅅䅁䭁䱁䉯䅁䭁䍁䅫䅁䭁䕁䕧䅁䉁䅁䅁允䅁䅁䅯睇䅁䅁杷允䅁䅁䅙䅁䑁䅁䅷䅁䙁䅁䅁䵁㍄嘹䉊权硁䅁䅁权㍃䅁䅁权䙃允䅁权䥂䅂䅁允䅁䅁䅅䅁䙁䭁奇䩫捁㈴䄵䍄䉁䅁䅁杂䅁䅁䅍䅄䅁䅁䅕䅁䅁䍷漵歕䭅䑁䅅䅁䭁䵁䅙䅁䭁䩁䉑䅁䭁䕁䕧䅁䉁䅁䅁允䅁䅁䅕㕮䭑潮䕣䔲䵁䅉䅅䅁䝁䅁䅁睁䵁䅁䅁兂䅁䅁䅄朸呎兑䅯免䅁䅁䅯典䅁䅁䅯睫䅅䅁䅯䅓䅑䅁䅅䅁䉁䅁䅁兂浂偘剑䨫歖䅑杷允䅁䅁䅙䅁䑁䅁䅷䅁䙁䅁䅁䵁䭃ㅄ䉎权硁䅁䅁权䝄䅁䅁权啃允䅁权䥂䅂䅁允䅁䅁䅅䅁䭁䉁䅳䅁䵁䅉䅅䅁䝁䅁䅁睁䵁䅁䅁兂䅁䅁䅄慬告兑䅯免䅁䅁䅯杵䅅䅁䅯克䅁䅁䅯䅓䅑䅁䅅䅁䉁䅁䅁兂㡄扭䥑杫晸䅑杷允䅁䅁䅙䅁䑁䅁䅷䅁䙁䅁䅁䥁ぁ浺䉊权硁䅁䅁权湃䅁䅁权ぃ䅁䅁权䥂䅂䅁允䅁䅁䅅䅁䭁䉁䅳䅁䵁䅉䅅䅁䝁䅁䅁睁䵁䅁䅁兂䅁䅁䅁⭧匹兑䅯免䅁䅁䅯典䅁䅁䅯睫䅅䅁䅯䅓䅑䅁䅅䅁䉁䅁䅁兂㕁坘慴慷杇䅑杷允䅁䅁䅙䅁䑁䅁䅷䅁䙁䅁䅁䅁佂嘹䉊权硁䅁䅁权㙃允䅁权灁䅁䅁权䥂䅂䅁允䅁䅁䅅䅁䙁偁䑈愷匯呕䅎䍄䉁䅁䅁杂䅁䅁䅍䅄䅁䅁䅕䅁䅁䝷䱕さ䭅䑁䅅䅁䭁䭁䅣䅁䭁䱁䅑䅁䭁䕁䕧䅁䉁䅁䅁允䅁䅁䅕祇硷头典䕓䵁䅉䅅䅁䝁䅁䅁睁䵁䅁䅁兂䅁䅁䅃栱呂兑䅯免䅁䅁䅯䅱䅁䅁䅯兴䅁䅁䅯䅓䅑䅁䅅䅁䉁䅁䅁权扁䅁䅁䍄䉁䅁䅁杂䅁䅁䅍䅄䅁䅁䅕䅁䅁䅑祈歕䭅䑁䅅䅁䭁䭁䅣䅁䭁䱁䅑䅁䭁䕁䕧䅁䉁䅁䅁允䅁䅁䅯睇䅁䅁杷允䅁䅁䅙䅁䑁䅁䅷䅁䙁䅁䅁䵁求永䉊权硁䅁䅁权㝃允䅁权婁䅁䅁权䥂䅂䅁允䅁䅁䅅䅁䙁䑁晃祂癣琴⽫䍄䉁䅁䅁杂䅁䅁䅍䅄䅁䅁䅕䅁䅁䝉穸啥䭅䑁䅅䅁䭁䱁䅣䅁䭁䥁䉕䅁䭁䕁䕧䅁䉁䅁䅁允䅁䅁䅯睇䅁䅁杷允䅁䅁䅙䅁䑁䅁䅷䅁䙁䅁䅁䥁ㅁ噁䉎权硁䅁䅁权䙄䅁䅁权呃允䅁权䥂䅂䅁允䅁䅁䅅䅁䙁䝁卬獅杈て䅆䍄䉁䅁䅁杂䅁䅁䅍䅄䅁䅁䅕䅁䅁䵑佑さ䭅䑁䅅䅁䭁䱁䉳䅁䭁䉁䅫䅁䭁䕁䕧䅁䉁䅁䅁允䅁䅁䅕䝯佢扂汙歇䵁䅉䅅䅁䝁䅁䅁睁䵁䅁䅁兂䅁䅁䅄橙兰兑䅯免䅁䅁䅯典䅁䅁䅯睫䅅䅁䅯䅓䅑䅁䅅䅁䉁䅁䅁兂䝂杧〸㙎硌睐杷允䅁䅁䅙䅁䑁䅁䅷䅁䙁䅁䅁䥁硃嘸䉊权硁䅁䅁权㍃䅁䅁权䙃允䅁权䥂䅂䅁允䅁䅁䅅䅁䙁䑁塡畢䥓䥉䅎䍄䉁䅁䅁杂䅁䅁䅍䅄䅁䅁䅕䅁䅁䥷䌰さ䭅䑁䅅䅁䭁䭁䅧䅁䭁䱁䅕䅁䭁䕁䕧䅁䉁䅁䅁允䅁䅁䅕橸䰴噃祡橦䴸䅉䅅䅁䝁䅁䅁睁䵁䅁䅁兂䅁䅁䅄㑣奖兑䅯免䅁䅁䅯杵䅅䅁䅯克䅁䅁䅯䅓䅑䅁䅅䅁䉁䅁䅁兂䱄歑獌積唱䅑杷允䅁䅁䅙䅁䑁䅁䅷䅁䙁䅁䅁䅁㝁歭䈹权硁䅁䅁权湃䅁䅁权ぃ䅁䅁权䥂䅂䅁允䅁䅁䅅䅁䙁䡁䑢潗㉬⼱䅆䍄䉁䅁䅁杂䅁䅁䅍䅄䅁䅁䅕䅁䅁䍷㑘歕䭅䑁䅅䅁䭁䭁䅧䅁䭁䱁䅕䅁䭁䕁䕧䅁䉁䅁䅁允䅁䅁䅕㍓䍱䑸瑓啶䵁䅉䅅䅁䝁䅁䅁睁䵁䅁䅁兂䅁䅁䅃湅兊兑䅯免䅁䅁䅯杸䅁䅁䅯䅬䅅䅁䅯䅓䅑䅁䅅䅁䉁䅁䅁兂坁剬扉䝥噁䅑杷允䅁䅁䅙䅁䑁䅁䅷䅁䙁䅁䅁䅁煂䙪䉊权硁䅁䅁权䝄䅁䅁权啃允䅁权䥂䅂䅁允䅁䅁䅅䅁䙁䅁塌㕇倫歲䅒䍄䉁䅁䅁杂䅁䅁䅍䅄䅁䅁䅕䅁䅁乁䜷ご䭅䑁䅅䅁䭁䱁䉯䅁䭁䍁䅫䅁䭁䕁䕧䅁䉁䅁䅁允䅁䅁䅕䥲婌漲佘唶䵁䅉䅅䅁䝁䅁䅁睁䵁䅁䅁兂䅁䅁䅄做半兑䅯免䅁䅁䅯杴䅁䅁䅯䅨䅅䅁䅯䅓䅑䅁䅅䅁䉁䅁䅁兂⽁慱桹䵙㉫䅑杷允䅁䅁䅙䅁䑁䅁䅷䅁䙁䅁䅁䕁桃氹䉊权硁䅁䅁权湃䅁䅁权ぃ䅁䅁权䥂䅂䅁允䅁䅁䅅䅁䭁䉁䅳䅁䵁䅉䅅䅁䝁䅁䅁睁䵁䅁䅁兂䅁䅁䅁䑂慖兑䅯免䅁䅁䅯杴䅁䅁䅯䅨䅅䅁䅯䅓䅑䅁䅅䅁䉁䅁䅁兂坄獘噒䉡㝲睐杷允䅁䅁䅙䅁䑁䅁䅷䅁䙁䅁䅁䕁㕂嘯䉊权硁䅁䅁权㝃允䅁权婁䅁䅁权䥂䅂䅁允䅁䅁䅅䅁䭁䉁䅳䅁䵁䅉䅅䅁䝁䅁䅁睁䵁䅁䅁兂䅁䅁䅁眳吹兑䅯免䅁䅁䅯睰䅁䅁䅯䅴䅁䅁䅯䅓䅑䅁䅅䅁䉁䅁䅁权扁䅁䅁䍄䉁䅁䅁杂䅁䅁䅍䅄䅁䅁䅕䅁䅁䵑呯さ䭅䑁䅅䅁䭁䱁䅙䅁䭁䥁䉑䅁䭁䕁䕧䅁䉁䅁䅁允䅁䅁䅕眴噎穰䙋す䵁䅉䅅䅁䝁䅁䅁睁䵁䅁䅁兂䅁䅁䅄㡺周兑䅯免䅁䅁䅯睵䅅䅁䅯兇䅁䅁䅯䅓䅑䅁䅅䅁䉁䅁䅁兂剁㕘⽔嘱䍭䅑杷允䅁䅁䅙䅁䑁䅁䅷䅁䙁䅁䅁䥁䑄ㅩ䉊权硁䅁䅁权䝄䅁䅁权啃允䅁权䥂䅂䅁允䅁䅁䅅䅁䙁䵁㡈楙㑈潚䅴䍄䉁䅁䅁杂䅁䅁䅍䅄䅁䅁䅕䅁䅁䭑㉈歕䭅䑁䅅䅁䭁䱁䅣䅁䭁䥁䉕䅁䭁䕁䕧䅁䉁䅁䅁允䅁䅁䅯睇䅁䅁杷允䅁䅁䅙䅁䑁䅁䅷䅁䙁䅁䅁䥁いㄯ䉊权硁䅁䅁权潃䅁䅁权ㅃ䅁䅁权䥂䅂䅁允䅁䅁䅅䅁䙁偁奣久坩睄䅬䍄䉁䅁䅁杂䅁䅁䅍䅄䅁䅁䅕䅁䅁偷䩅さ䭅䑁䅅䅁䭁䵁䅕䅁䭁䩁䉍䅁䭁䕁䕧䅁䉁䅁䅁允䅁䅁䅯睇䅁䅁杷允䅁䅁䅙䅁䑁䅁䅷䅁䙁䅁䅁䥁婃汅䉎权硁䅁䅁权䝄䅁䅁权啃允䅁权䥂䅂䅁允䅁䅁䅅䅁䙁䡁灵䱢晷剏䅆䍄䉁䅁䅁杂䅁䅁䅍䅄䅁䅁䅕䅁䅁佁䱋歕䭅䑁䅅䅁䭁䱁䅣䅁䭁䥁䉕䅁䭁䕁䕧䅁䉁䅁䅁允䅁䅁䅕慕獍䩆䙖啧䵁䅉䅅䅁䝁䅁䅁睁䵁䅁䅁兂䅁䅁䅂条呚兑䅯免䅁䅁䅯杴䅁䅁䅯䅨䅅䅁䅯䅓䅑䅁䅅䅁䉁䅁䅁兂⭄獭䡶奚㡆䅑杷允䅁䅁䅙䅁䑁䅁䅷䅁䙁䅁䅁䵁ㅂㅚ䉎权硁䅁䅁权㍃䅁䅁权䙃允䅁权䥂䅂䅁允䅁䅁䅅䅁䙁䭁潲呚汅ㅮ䅊䍄䉁䅁䅁杂䅁䅁䅍䅄䅁䅁䅕䅁䅁䩑䡯さ䭅䑁䅅䅁䭁䱁䉯䅁䭁䍁䅫䅁䭁䕁䕧䅁䉁䅁䅁允䅁䅁䅕摘噧䵚硈䕫䵁䅉䅅䅁䝁䅁䅁睁䵁䅁䅁兂䅁䅁䅃⽐半兑䅯免䅁䅁䅯杴䅁䅁䅯䅨䅅䅁䅯䅓䅑䅁䅅䅁䉁䅁䅁兂䉂䕫佗畒婉䅑杷允䅁䅁䅙䅁䑁䅁䅷䅁䙁䅁䅁䕁允䘹䉊权硁䅁䅁权㝃允䅁权婁䅁䅁权䥂䅂䅁允䅁䅁䅅䅁䙁䵁潵䥰䜳噱䅬䍄䉁䅁䅁杂䅁䅁䅍䅄䅁䅁䅕䅁䅁偷洹じ䭅䑁䅅䅁䭁䱁䅙䅁䭁䥁䉑䅁䭁䕁䕧䅁䉁䅁䅁允䅁䅁䅯睇䅁䅁杷允䅁䅁䅙䅁䑁䅁䅷䅁䙁䅁䅁䕁佄ㄫ䉊权硁䅁䅁权湃䅁䅁权ぃ䅁䅁权䥂䅂䅁允䅁䅁䅅䅁䭁䉁䅳䅁䵁䅉䅅䅁䝁䅁䅁睁䵁䅁䅁兂䅁䅁䅄䅪周兑䅯免䅁䅁䅯杵䅅䅁䅯克䅁䅁䅯䅓䅑䅁䅅䅁䉁䅁䅁兂橄礸湑で䩧䅑杷允䅁䅁䅙䅁䑁䅁䅷䅁䙁䅁䅁䅁灁ㅃ䉎权硁䅁䅁权湃䅁䅁权ぃ䅁䅁权䥂䅂䅁允䅁䅁䅅䅁䙁䕁䡖印䘴潩䅊䍄䉁䅁䅁杂䅁䅁䅍䅄䅁䅁䅕䅁䅁䅕䡪づ䭅䑁䅅䅁䭁䱁䉯䅁䭁䍁䅫䅁䭁䕁䕧䅁䉁䅁䅁允䅁䅁䅯睇䅁䅁杷允䅁䅁䅙䅁䑁䅁䅷䅁䙁䅁䅁䕁硃汃䉎权硁䅁䅁权㍃䅁䅁权䙃允䅁权䥂䅂䅁允䅁䅁䅅䅁䙁䕁䅡条潇慌䅚䍄䉁䅁䅁杂䅁䅁䅍䅄䅁䅁䅕䅁䅁䅁照じ䭅䑁䅅䅁䭁䵁䅕䅁䭁䩁䉍䅁䭁䕁䕧䅁䉁䅁䅁允䅁䅁䅕琸㥉㙯潗歳䵁䅉䅅䅁䝁䅁䅁睁䵁䅁䅁兂䅁䅁䅁䡆兊兑䅯免䅁䅁䅯杸䅁䅁䅯䅬䅅䅁䅯䅓䅑䅁䅅䅁䉁䅁䅁兂㑄婵䅬灍㤹䅑杷允䅁䅁䅙䅁䑁䅁䅷䅁䙁䅁䅁䵁䥃䙄䉎权硁䅁䅁权湃䅁䅁权ぃ䅁䅁权䥂䅂䅁允䅁䅁䅅䅁䭁䉁䅳䅁䵁䅉䅅䅁䝁䅁䅁睁䵁䅁䅁兂䅁䅁兂圳婇兑䅯免䅁䅁䅯杴䅁䅁䅯䅨䅅䅁䅯䅓䅑䅁䅅䅁䉁䅁䅁权扁䅁䅁䍄䉁䅁䅁杂䅁䅁䅍䅄䅁䅁䅕䅁䅁䠰唰啤䭅䑁䅅䅁䭁䱁䉳䅁䭁䉁䅫䅁䭁䕁䕧䅁䉁䅁䅁允䅁䅁䅕硉㍄橶䥳歗䵁䅉䅅䅁䝁䅁䅁睁䵁䅁䅁兂䅁䅁䅄䑮卖兑䅯免䅁䅁䅯睵䅅䅁䅯兇䅁䅁䅯䅓䅑䅁䅅䅁䉁䅁䅁兂䩃佑㥩捍爷睐杷允䅁䅁䅙䅁䑁䅁䅷䅁䙁䅁䅁䅁䱂ㅶ䉊权硁䅁䅁权䙄䅁䅁权呃允䅁权䥂䅂䅁允䅁䅁䅅䅁䙁䅁ぢ楹䝕獡⽙䍄䉁䅁䅁杂䅁䅁䅍䅄䅁䅁䅕䅁䅁䵷ㅣ歕䭅䑁䅅䅁䭁䵁䅙䅁䭁䩁䉑䅁䭁䕁䕧䅁䉁䅁䅁允䅁䅁䅕⭋䕆灃欴う䵁䅉䅅䅁䝁䅁䅁睁䵁䅁䅁兂䅁䅁䅁偗华兑䅯免䅁䅁䅯睵䅅䅁䅯兇䅁䅁䅯䅓䅑䅁䅅䅁䉁䅁䅁权扁䅁䅁䍄䉁䅁䅁杂䅁䅁䅍䅄䅁䅁䅕䅁䅁䝑䈰し䭅䑁䅅䅁䭁䭁䅧䅁䭁䱁䅕䅁䭁䕁䕧䅁䉁䅁䅁允䅁䅁䅕嘳搹搷㙋䕵䵁䅉䅅䅁䝁䅁䅁睁䵁䅁䅁兂䅁䅁䅃硢呆兑䅯免䅁䅁䅯杴䅁䅁䅯䅨䅅䅁䅯䅓䅑䅁䅅䅁䉁䅁䅁权扁䅁䅁䍄䉁䅁䅁杂䅁䅁䅍䅄䅁䅁䅕䅁䅁䑁㑊歗䭅䑁䅅䅁䭁䭁䅧䅁䭁䱁䅕䅁䭁䕁䕧䅁䉁䅁䅁允䅁䅁䅕䙒楨⽤䘵正䵁䅉䅅䅁䝁䅁䅁睁䵁䅁䅁兂䅁䅁䅁汵卬兑䅯免䅁䅁䅯杴䅁䅁䅯䅨䅅䅁䅯䅓䅑䅁䅅䅁䉁䅁䅁兂湁潡乕夰㑈睐杷允䅁䅁䅙䅁䑁䅁䅷䅁䙁䅁䅁䅁佃噁䉎权硁䅁䅁权湃䅁䅁权ぃ䅁䅁权䥂䅂䅁允䅁䅁䅅䅁䙁佁歐畒䕳㑴䅆䍄䉁䅁䅁杂䅁䅁䅍䅄䅁䅁䅕䅁䅁䍁㝏歕䭅䑁䅅䅁䭁䱁䉯䅁䭁䍁䅫䅁䭁䕁䕧䅁䉁䅁䅁允䅁䅁䅕䑫塘獪㝋〷䵁䅉䅅䅁䝁䅁䅁睁䵁䅁䅁兂䅁䅁䅁㕌倱兑䅯免䅁䅁䅯睰䅁䅁䅯䅴䅁䅁䅯䅓䅑䅁䅅䅁䉁䅁䅁兂䥃⼶䉔祌塥䅑杷允䅁䅁䅙䅁䑁䅁䅷䅁䙁䅁䅁䕁噄ㅓ䉂权硁䅁䅁权潃䅁䅁权ㅃ䅁䅁权䥂䅂䅁允䅁䅁䅅䅁䙁䉁杋䌳塇㥯䅖䍄䉁䅁䅁杂䅁䅁䅍䅄䅁䅁䅕䅁䅁䡁⭹歕䭅䑁䅅䅁䭁䵁䅙䅁䭁䩁䉑䅁䭁䕁䕧䅁䉁䅁䅁允䅁䅁䅕片瑮䩥穰啰䵁䅉䅅䅁䝁䅁䅁睁䵁䅁䅁兂䅁䅁䅄䤳卸兑䅯免䅁䅁䅯睵䅅䅁䅯兇䅁䅁䅯䅓䅑䅁䅅䅁䉁䅁䅁兂⭄䘱䝧䩸䡷䅑杷允䅁䅁䅙䅁䑁䅁䅷䅁䙁䅁䅁䅁慁䝃䉒权硁䅁䅁权㝃允䅁权婁䅁䅁权䥂䅂䅁允䅁䅁䅅䅁䙁䍁歘捂牍堹䅬䍄䉁䅁䅁杂䅁䅁䅍䅄䅁䅁䅕䅁䅁乁䜷ご䭅䑁䅅䅁䭁䭁䅣䅁䭁䱁䅑䅁䭁䕁䕧䅁䉁䅁䅁允䅁䅁䅕㈶佌敶獁唵䵁䅉䅅䅁䝁䅁䅁睁䵁䅁䅁兂䅁䅁䅄䤸却兑䅯免䅁䅁䅯杴䅁䅁䅯䅨䅅䅁䅯䅓䅑䅁䅅䅁䉁䅁䅁兂睁䡑䑊楂瀱䅑杷允䅁䅁䅙䅁䑁䅁䅷䅁䙁䅁䅁乁乄塘䉒权硁䅁䅁权潃䅁䅁权ㅃ䅁䅁权䥂䅂䅁允䅁䅁䅅䅁䭁䉁䅳䅁䵁䅉䅅䅁䝁䅁䅁睁䵁䅁䅁兂䅁䅁䅂䥂匵兑䅯免䅁䅁䅯睵䅅䅁䅯兇䅁䅁䅯䅓䅑䅁䅅䅁䉁䅁䅁兂塃樴畔㙊樸䅑杷允䅁䅁䅙䅁䑁䅁䅷䅁䙁䅁䅁䕁汁ㅵ䉊权硁䅁䅁权㙃允䅁权灁䅁䅁权䥂䅂䅁允䅁䅁䅅䅁䙁䕁杉晡創䙖䅂䍄䉁䅁䅁杂䅁䅁䅍䅄䅁䅁䅕䅁䅁䑷氶䕕䭅䑁䅅䅁䭁䭁䅧䅁䭁䱁䅕䅁䭁䕁䕧䅁䉁䅁䅁允䅁䅁䅕奪桄⭙坐き䵁䅉䅅䅁䝁䅁䅁睁䵁䅁䅁兂䅁䅁䅁扺偖兑䅯免䅁䅁䅯杴䅁䅁䅯䅨䅅䅁䅯䅓䅑䅁䅅䅁䉁䅁䅁兂坂爳商㘹偃䅑杷允䅁䅁䅙䅁䑁䅁䅷䅁䙁䅁䅁乁䙄湒䉴权硁䅁䅁权㍃䅁䅁权䙃允䅁权䥂䅂䅁允䅁䅁䅅䅁䙁䕁吲㐲卷䭑䅖䍄䉁䅁䅁杂䅁䅁䅍䅄䅁䅁䅕䅁䅁䅁慸歕䭅䑁䅅䅁䭁䱁䅙䅁䭁䥁䉑䅁䭁䕁䕧䅁䉁䅁䅁允䅁䅁䅕婱汓㥡愶歙䵁䅉䅅䅁䝁䅁䅁睁䵁䅁䅁兂䅁䅁䅄側卆兑䅯免䅁䅁䅯睰䅁䅁䅯䅴䅁䅁䅯䅓䅑䅁䅅䅁䉁䅁䅁兂ㅁ瑩倫偺确睐杷允䅁䅁䅙䅁䑁䅁䅷䅁䙁䅁䅁䥁㍄ㅄ䉂权硁䅁䅁权䝄䅁䅁权啃允䅁权䥂䅂䅁允䅁䅁䅅䅁䙁䙁啺㑲娲摮䅨䍄䉁䅁䅁杂䅁䅁䅍䅄䅁䅁䅕䅁䅁䵧㙧䕕䭅䑁䅅䅁䭁䱁䅣䅁䭁䥁䉕䅁䭁䕁䕧䅁䉁䅁䅁允䅁䅁䅕䔫䅣瑪位䕭䵁䅉䅅䅁䝁䅁䅁睁䵁䅁䅁兂䅁䅁允灶㑴兑䅯免䅁䅁䅯睰䅁䅁䅯䅴䅁䅁䅯䅓䅑䅁䅅䅁䉁䅁䅁权扁䅁䅁䍄䉁䅁䅁杂䅁䅁䅍䅄䅁䅁䅕䅁䅁䙑䡳さ䭅䑁䅅䅁䭁䵁䅕䅁䭁䩁䉍䅁䭁䕁䕧䅁䉁䅁䅁允䅁䅁䅕祇䝔䕹䙢啩䵁䅉䅅䅁䝁䅁䅁睁䵁䅁䅁兂䅁䅁䅃睢呴兑䅯免䅁䅁䅯杵䅅䅁䅯克䅁䅁䅯䅓䅑䅁䅅䅁䉁䅁䅁兂潄⽡䡸㑗楇䅑杷允䅁䅁䅙䅁䑁䅁䅷䅁䙁䅁䅁䥁卄唶䈹权硁䅁䅁权潃䅁䅁权ㅃ䅁䅁权䥂䅂䅁允䅁䅁䅅䅁䙁䑁䑓兆慗㕑䅚䍄䉁䅁䅁杂䅁䅁䅍䅄䅁䅁䅕䅁䅁䱁ㄸ歕䭅䑁䅅䅁䭁䭁䅣䅁䭁䱁䅑䅁䭁䕁䕧䅁䉁䅁䅁允䅁䅁䅕䐱偣歏杖啑䵁䅉䅅䅁䝁䅁䅁睁䵁䅁䅁兂䅁䅁杂捦橨兑䅯免䅁䅁䅯睰䅁䅁䅯䅴䅁䅁䅯䅓䅑䅁䅅䅁䉁䅁䅁兂癃䝉畋夷杊䅑杷允䅁䅁䅙䅁䑁䅁䅷䅁䙁䅁䅁䥁歄䕱䈹权硁䅁䅁权㙃允䅁权灁䅁䅁权䥂䅂䅁允䅁䅁䅅䅁䙁䩁㤯㙥煪煡䅎䍄䉁䅁䅁杂䅁䅁䅍䅄䅁䅁䅕䅁䅁䥷䙳さ䭅䑁䅅䅁䭁䭁䅧䅁䭁䱁䅕䅁䭁䕁䕧䅁䉁䅁䅁允䅁䅁䅕⭲䱕畃湱䐶䴸䅉䅅䅁䝁䅁䅁睁䵁䅁䅁兂䅁䅁䅁䙄印兑䅯免䅁䅁䅯睰䅁䅁䅯䅴䅁䅁䅯䅓䅑䅁䅅䅁䉁䅁䅁兂䍃䵅摒㤳煖䅑杷允䅁䅁䅙䅁䑁䅁䅷䅁䙁䅁䅁䵁乃ㅄ䉎权硁䅁䅁权㝃允䅁权婁䅁䅁权䥂䅂䅁允䅁䅁䅅䅁䙁䱁䙘呃牶渳䅨䍄䉁䅁䅁杂䅁䅁䅍䅄䅁䅁䅕䅁䅁乧㑣䕕䭅䑁䅅䅁䭁䵁䅙䅁䭁䩁䉑䅁䭁䕁䕧䅁䉁䅁䅁允䅁䅁䅕扈桥扑硂歘䵁䅉䅅䅁䝁䅁䅁睁䵁䅁䅁兂䅁䅁䅂䙃印兑䅯免䅁䅁䅯杸䅁䅁䅯䅬䅅䅁䅯䅓䅑䅁䅅䅁䉁䅁䅁兂䵁散則捎嘱䅑杷允䅁䅁䅙䅁䑁䅁䅷䅁䙁䅁䅁䕁癄ㅗ䉊权硁䅁䅁权䙄䅁䅁权呃允䅁权䥂䅂䅁允䅁䅁䅅䅁䙁佁䈯䉕欱流䅎䍄䉁䅁䅁杂䅁䅁䅍䅄䅁䅁䅕䅁䅁乁砳歕䭅䑁䅅䅁䭁䵁䅙䅁䭁䩁䉑䅁䭁䕁䕧䅁䉁䅁䅁允䅁䅁䅕奄砹睉⭪䕩䵁䅉䅅䅁䝁䅁䅁睁䵁䅁䅁兂䅁䅁䅂稹兒兑䅯免䅁䅁䅯䅱䅁䅁䅯兴䅁䅁䅯䅓䅑䅁䅅䅁䉁䅁䅁兂㕄ぉ㉣噪䔵䅑杷允䅁䅁䅙䅁䑁䅁䅷䅁䙁䅁䅁䕁湂ㅸ䉂权硁䅁䅁权湃䅁䅁权ぃ䅁䅁权䥂䅂䅁允䅁䅁䅅䅁䙁䡁䙅爯捋氲䅖䍄䉁䅁䅁杂䅁䅁䅍䅄䅁䅁䅕䅁䅁䵑穢歕䭅䑁䅅䅁䭁䱁䉯䅁䭁䍁䅫䅁䭁䕁䕧䅁䉁䅁䅁允䅁䅁䅕畃硫坄牳此䵁䅉䅅䅁䝁䅁䅁睁䵁䅁䅁兂䅁䅁杂䵊㝤兑䅯免䅁䅁䅯睴䅁䅁䅯全䅅䅁䅯䅓䅑䅁䅅䅁䉁䅁䅁权扁䅁䅁䍄䉁䅁䅁杂䅁䅁䅍䅄䅁䅁䅕䅁䅁䩷啖啘䭅䑁䅅䅁䭁䱁䉯䅁䭁䍁䅫䅁䭁䕁䕧䅁䉁䅁䅁允䅁䅁䅕摸啲啈唷啘䵁䅉䅅䅁䝁䅁䅁睁䵁䅁䅁兂䅁䅁䅁䑧剂兑䅯免䅁䅁䅯杴䅁䅁䅯䅨䅅䅁䅯䅓䅑䅁䅅䅁䉁䅁䅁兂十千桁䑂䥱䅑杷允䅁䅁䅙䅁䑁䅁䅷䅁䙁䅁䅁䕁䱄䙏䉂权硁䅁䅁权㍃䅁䅁权䙃允䅁权䥂䅂䅁允䅁䅁䅅䅁䙁佁偆㙫儹䍈䄹䍄䉁䅁䅁杂䅁䅁䅍䅄䅁䅁䅕䅁䅁佧䵩歕䭅䑁䅅䅁䭁䵁䅙䅁䭁䩁䉑䅁䭁䕁䕧䅁䉁䅁䅁允䅁䅁䅕䴰㉤べ兗䐫䴸䅉䅅䅁䝁䅁䅁睁䵁䅁䅁兂䅁䅁䅃瘰卆兑䅯免䅁䅁䅯杸䅁䅁䅯䅬䅅䅁䅯䅓䅑䅁䅅䅁䉁䅁䅁权扁䅁䅁䍄䉁䅁䅁杂䅁䅁䅍䅄䅁䅁䅕䅁䅁䕑䴴さ䭅䑁䅅䅁䭁䵁䅕䅁䭁䩁䉍䅁䭁䕁䕧䅁䉁䅁䅁允䅁䅁䅕改甴奴㝡䕘䵁䅉䅅䅁䝁䅁䅁睁䵁䅁䅁兂䅁䅁杁浅㙆兑䅯免䅁䅁䅯䅱䅁䅁䅯兴䅁䅁䅯䅓䅑䅁䅅䅁䉁䅁䅁权扁䅁䅁䍄䉁䅁䅁杂䅁䅁䅍䅄䅁䅁䅕䅁䅁䑑⭘歕䭅䑁䅅䅁䭁䱁䅙䅁䭁䥁䉑䅁䭁䕁䕧䅁䉁䅁䅁允䅁䅁䅕潮噚楸乨䐵䴸䅉䅅䅁䝁䅁䅁睁䵁䅁䅁兂䅁䅁䅄先吵兑䅯免䅁䅁䅯睴䅁䅁䅯全䅅䅁䅯䅓䅑䅁䅅䅁䉁䅁䅁兂晁啱楖䭷䙖䅑杷允䅁䅁䅙䅁䑁䅁䅷䅁䙁䅁䅁䥁⭁汄䉎权硁䅁䅁权潃䅁䅁权ㅃ䅁䅁权䥂䅂䅁允䅁䅁䅅䅁䙁䍁獦歃歂歏䅸䍄䉁䅁䅁杂䅁䅁䅍䅄䅁䅁䅕䅁䅁䝁䍆䕖䭅䑁䅅䅁䭁䭁䅣䅁䭁䱁䅑䅁䭁䕁䕧䅁䉁䅁䅁允䅁䅁䅕ㅋ䵶效圫け䵁䅉䅅䅁䝁䅁䅁睁䵁䅁䅁兂䅁䅁䅄⼲匱兑䅯免䅁䅁䅯杴䅁䅁䅯䅨䅅䅁䅯䅓䅑䅁䅅䅁䉁䅁䅁权扁䅁䅁䍄䉁䅁䅁杂䅁䅁䅍䅄䅁䅁䅕䅁䅁乑䍮ざ䭅䑁䅅䅁䭁䭁䅣䅁䭁䱁䅑䅁䭁䕁䕧䅁䉁䅁䅁允䅁䅁䅯睇䅁䅁杷允䅁䅁䅙䅁䑁䅁䅷䅁䙁䅁䅁䵁煁ㅄ䉎权硁䅁䅁权䙄䅁䅁权呃允䅁权䥂䅂䅁允䅁䅁䅅䅁䙁䕁煲摥ㄫ桷䅬䍄䉁䅁䅁杂䅁䅁䅍䅄䅁䅁䅕䅁䅁䩷楗さ䭅䑁䅅䅁䭁䱁䉳䅁䭁䉁䅫䅁䭁䕁䕧䅁䉁䅁䅁允䅁䅁䅕㡢䉎捊に歚䵁䅉䅅䅁䝁䅁䅁睁䵁䅁䅁兂䅁䅁䅁䍃晰兑䅯免䅁䅁䅯睴䅁䅁䅯全䅅䅁䅯䅓䅑䅁䅅䅁䉁䅁䅁兂权㉷㈱制ㅗ䅑杷允䅁䅁䅙䅁䑁䅁䅷䅁䙁䅁䅁䕁䕁汪䉊权硁䅁䅁权潃䅁䅁权ㅃ䅁䅁权䥂䅂䅁允䅁䅁䅅䅁䙁䵁㘵敒㑑歸䅎䍄䉁䅁䅁杂䅁䅁䅍䅄䅁䅁䅕䅁䅁䉑祐歕䭅䑁䅅䅁䭁䭁䅧䅁䭁䱁䅕䅁䭁䕁䕧䅁䉁䅁䅁允䅁䅁䅕⭰唵扢䙨ぃ䵁䅉䅅䅁䝁䅁䅁睁䵁䅁䅁兂䅁䅁䅁兮呖兑䅯免䅁䅁䅯睵䅅䅁䅯兇䅁䅁䅯䅓䅑䅁䅅䅁䉁䅁䅁兂扄睩倹㥗䄲䅑杷允䅁䅁䅙䅁䑁䅁䅷䅁䙁䅁䅁䥁湃氹䉊权硁䅁䅁权湃䅁䅁权ぃ䅁䅁权䥂䅂䅁允䅁䅁䅅䅁䙁䙁瑁乣潡塵䅚䍄䉁䅁䅁杂䅁䅁䅍䅄䅁䅁䅕䅁䅁乧祓啕䭅䑁䅅䅁䭁䱁䅙䅁䭁䥁䉑䅁䭁䕁䕧䅁䉁䅁䅁允䅁䅁䅕敏佨䭫䝹歙䵁䅉䅅䅁䝁䅁䅁睁䵁䅁䅁兂䅁䅁䅃⽺卆兑䅯免䅁䅁䅯杴䅁䅁䅯䅨䅅䅁䅯䅓䅑䅁䅅䅁䉁䅁䅁权扁䅁䅁䍄䉁䅁䅁杂䅁䅁䅍䅄䅁䅁䅕䅁䅁䕷ㄯ歕䭅䑁䅅䅁䭁䱁䉯䅁䭁䍁䅫䅁䭁䕁䕧䅁䉁䅁䅁允䅁䅁䅕䱹睬㉣晬䕦䵁䅉䅅䅁䝁䅁䅁睁䵁䅁䅁兂䅁䅁䅃䅳呒兑䅯免䅁䅁䅯䅱䅁䅁䅯兴䅁䅁䅯䅓䅑䅁䅅䅁䉁䅁䅁兂䡁㙋愸杖灨䅑杷允䅁䅁䅙䅁䑁䅁䅷䅁䙁䅁䅁䥁穁汄䉎权硁䅁䅁权䝄䅁䅁权啃允䅁权䥂䅂䅁允䅁䅁䅅䅁䙁䡁硦丸㝊䙋䅎䍄䉁䅁䅁杂䅁䅁䅍䅄䅁䅁䅕䅁䅁䭁吷さ䭅䑁䅅䅁䭁䱁䅙䅁䭁䥁䉑䅁䭁䕁䕧䅁䉁䅁䅁允䅁䅁䅕䝫祄捓㍙正䵁䅉䅅䅁䝁䅁䅁睁䵁䅁䅁兂䅁䅁䅂杁呒兑䅯免䅁䅁䅯睵䅅䅁䅯兇䅁䅁䅯䅓䅑䅁䅅䅁䉁䅁䅁兂祁慭湎煘扣䅑杷允䅁䅁䅙䅁䑁䅁䅷䅁䙁䅁䅁䥁潁ㅵ䉊权硁䅁䅁权㝃允䅁权婁䅁䅁权䥂䅂䅁允䅁䅁䅅䅁䙁䍁ㄳ捔ㄯ瑰䅆䍄䉁䅁䅁杂䅁䅁䅍䅄䅁䅁䅕䅁䅁䥑硣䕕䭅䑁䅅䅁䭁䱁䅙䅁䭁䥁䉑䅁䭁䕁䕧䅁䉁䅁䅁允䅁䅁䅕煖㡏刴奧商䵁䅉䅅䅁䝁䅁䅁睁䵁䅁䅁兂䅁䅁䅂睪呰兑䅯免䅁䅁䅯睴䅁䅁䅯全䅅䅁䅯䅓䅑䅁䅅䅁䉁䅁䅁兂䉂㡁䍇婒噯䅑杷允䅁䅁䅙䅁䑁䅁䅷䅁䙁䅁䅁䅁㑂ㅅ䉎权硁䅁䅁权䙄䅁䅁权呃允䅁权䥂䅂䅁允䅁䅁䅅䅁䭁䉁䅳䅁䵁䅉䅅䅁䝁䅁䅁睁䵁䅁䅁兂䅁䅁䅁啙啊兑䅯免䅁䅁䅯杸䅁䅁䅯䅬䅅䅁䅯䅓䅑䅁䅅䅁䉁䅁䅁兂䵂呒䵹ね硨䅑杷允䅁䅁䅙䅁䑁䅁䅷䅁䙁䅁䅁䵁㥃噃䉂权硁䅁䅁权䙄䅁䅁权呃允䅁权䥂䅂䅁允䅁䅁䅅䅁䙁偁㠰兮䱥慱䄵䍄䉁䅁䅁杂䅁䅁䅍䅄䅁䅁䅕䅁䅁䑷㙒ち䭅䑁䅅䅁䭁䭁䅣䅁䭁䱁䅑䅁䭁䕁䕧䅁䉁䅁䅁允䅁䅁䅕㉩䩇䙧婩䕥䵁䅉䅅䅁䝁䅁䅁睁䵁䅁䅁兂䅁䅁䅂橳卖兑䅯免䅁䅁䅯睰䅁䅁䅯䅴䅁䅁䅯䅓䅑䅁䅅䅁䉁䅁䅁兂瑄礵敆穷㘴䅑杷允䅁䅁䅙䅁䑁䅁䅷䅁䙁䅁䅁䅁䕃䙪䉊权硁䅁䅁权㍃䅁䅁权䙃允䅁权䥂䅂䅁允䅁䅁䅅䅁䙁䱁朷睹㍈塎䅚䍄䉁䅁䅁杂䅁䅁䅍䅄䅁䅁䅕䅁䅁䱧䭙さ䭅䑁䅅䅁䭁䱁䅙䅁䭁䥁䉑䅁䭁䕁䕧䅁䉁䅁䅁允䅁䅁䅕砯汊晴䑣歑䵁䅉䅅䅁䝁䅁䅁睁䵁䅁䅁兂䅁䅁元樹㕨兑䅯免䅁䅁䅯杴䅁䅁䅯䅨䅅䅁䅯䅓䅑䅁䅅䅁䉁䅁䅁权扁䅁䅁䍄䉁䅁䅁杂䅁䅁䅍䅄䅁䅁䅕䅁䅁䉑⽭歕䭅䑁䅅䅁䭁䵁䅙䅁䭁䩁䉑䅁䭁䕁䕧䅁䉁䅁䅁允䅁䅁䅕楌潱佇瑗䕏䵁䅉䅅䅁䝁䅁䅁睁䵁䅁䅁兂䅁䅁䅄兖呒兑䅯免䅁䅁䅯睴䅁䅁䅯全䅅䅁䅯䅓䅑䅁䅅䅁䉁䅁䅁权扁䅁䅁䍄䉁䅁䅁杂䅁䅁䅍䅄䅁䅁䅕䅁䅁䙷㡢歕䭅䑁䅅䅁䭁䱁䉳䅁䭁䉁䅫䅁䭁䕁䕧䅁䉁䅁䅁允䅁䅁䅕㡸㙡瑳煱歫䵁䅉䅅䅁䝁䅁䅁睁䵁䅁䅁兂䅁䅁䅄共呚兑䅯免䅁䅁䅯杸䅁䅁䅯䅬䅅䅁䅯䅓䅑䅁䅅䅁䉁䅁䅁兂㑂⽆慬丱汓䅑杷允䅁䅁䅙䅁䑁䅁䅷䅁䙁䅁䅁䍁噂䝮䉴权硁䅁䅁权䝄䅁䅁权啃允䅁权䥂䅂䅁允䅁䅁䅅䅁䙁䡁䠹䩲䩌浕䄵䍄䉁䅁䅁杂䅁䅁䅍䅄䅁䅁䅕䅁䅁䝧䝁さ䭅䑁䅅䅁䭁䵁䅙䅁䭁䩁䉑䅁䭁䕁䕧䅁䉁䅁䅁允䅁䅁䅕佱湅⭙䵐啢䵁䅉䅅䅁䝁䅁䅁睁䵁䅁䅁兂䅁䅁䅁䱫扊兑䅯免䅁䅁䅯睵䅅䅁䅯兇䅁䅁䅯䅓䅑䅁䅅䅁䉁䅁䅁兂歁畔晬剚偪䅑杷允䅁䅁䅙䅁䑁䅁䅷䅁䙁䅁䅁䥁权䕬䈹权硁䅁䅁权潃䅁䅁权ㅃ䅁䅁权䥂䅂䅁允䅁䅁䅅䅁䙁䵁李敢䅰唳䅒䍄䉁䅁䅁杂䅁䅁䅍䅄䅁䅁䅕䅁䅁䝑䈰し䭅䑁䅅䅁䭁䱁䅙䅁䭁䥁䉑䅁䭁䕁䕧䅁䉁䅁䅁允䅁䅁䅕啢圫䍢䙦䕲䵁䅉䅅䅁䝁䅁䅁睁䵁䅁䅁兂䅁䅁䅂䍐獴兑䅯免䅁䅁䅯睴䅁䅁䅯全䅅䅁䅯䅓䅑䅁䅅䅁䉁䅁䅁权扁䅁䅁䍄䉁䅁䅁杂䅁䅁䅍䅄䅁䅁䅕䅁䅁䡑晴啘䭅䑁䅅䅁䭁䱁䉳䅁䭁䉁䅫䅁䭁䕁䕧䅁䉁䅁䅁允䅁䅁䅕噔灗灡杹歯䵁䅉䅅䅁䝁䅁䅁睁䵁䅁䅁兂䅁䅁䅃㝸匱兑䅯免䅁䅁䅯杴䅁䅁䅯䅨䅅䅁䅯䅓䅑䅁䅅䅁䉁䅁䅁兂㥄䩐坭佤猹䅑杷允䅁䅁䅙䅁䑁䅁䅷䅁䙁䅁䅁䕁瑄汆䉂权硁䅁䅁权湃䅁䅁权ぃ䅁䅁权䥂䅂䅁允䅁䅁䅅䅁䙁䕁䥄㑖㑬㑴䅰䍄䉁䅁䅁杂䅁䅁䅍䅄䅁䅁䅕䅁䅁乑婸歕䭅䑁䅅䅁䭁䱁䉯䅁䭁䍁䅫䅁䭁䕁䕧䅁䉁䅁䅁允䅁䅁䅕焸唹畁汘〱䵁䅉䅅䅁䝁䅁䅁睁䵁䅁䅁兂䅁䅁䅄ㅦ印兑䅯免䅁䅁䅯睴䅁䅁䅯全䅅䅁䅯䅓䅑䅁䅅䅁䉁䅁䅁兂ぁ堷歈瑧唹䅑杷允䅁䅁䅙䅁䑁䅁䅷䅁䙁䅁䅁䥁慃ㄸ䉊权硁䅁䅁权潃䅁䅁权ㅃ䅁䅁权䥂䅂䅁允䅁䅁䅅䅁䙁佁㕹㔴䙊扳䅎䍄䉁䅁䅁杂䅁䅁䅍䅄䅁䅁䅕䅁䅁偧佣さ䭅䑁䅅䅁䭁䱁䅙䅁䭁䥁䉑䅁䭁䕁䕧䅁䉁䅁䅁允䅁䅁䅕⽮块婁㕯䕒䵁䅉䅅䅁䝁䅁䅁睁䵁䅁䅁兂䅁䅁䅃⽺卆兑䅯免䅁䅁䅯睵䅅䅁䅯兇䅁䅁䅯䅓䅑䅁䅅䅁䉁䅁䅁权扁䅁䅁䍄䉁䅁䅁杂䅁䅁䅍䅄䅁䅁䅕䅁䅁䑧位さ䭅䑁䅅䅁䭁䵁䅕䅁䭁䩁䉍䅁䭁䕁䕧䅁䉁䅁䅁允䅁䅁䅕塘煤㉗䙳䕔䵁䅉䅅䅁䝁䅁䅁睁䵁䅁䅁兂䅁䅁䅁振呒兑䅯免䅁䅁䅯䅱䅁䅁䅯兴䅁䅁䅯䅓䅑䅁䅅䅁䉁䅁䅁兂㍂汚硗㔲畴䅑杷允䅁䅁䅙䅁䑁䅁䅷䅁䙁䅁䅁䅁捂䘹䉊权硁䅁䅁权㙃允䅁权灁䅁䅁权䥂䅂䅁允䅁䅁䅅䅁䙁䑁睴䩹剳栴䅂䍄䉁䅁䅁杂䅁䅁䅍䅄䅁䅁䅕䅁䅁䝁乍さ䭅䑁䅅䅁䭁䭁䅧䅁䭁䱁䅕䅁䭁䕁䕧䅁䉁䅁䅁允䅁䅁䅕牬敶䝕䵓稯䴸䅉䅅䅁䝁䅁䅁睁䵁䅁䅁兂䅁䅁䅃䅥告兑䅯免䅁䅁䅯杵䅅䅁䅯克䅁䅁䅯䅓䅑䅁䅅䅁䉁䅁䅁兂乃临㈵夯䝧䅑杷允䅁䅁䅙䅁䑁䅁䅷䅁䙁䅁䅁䕁瑂䙃䉎权硁䅁䅁权㝃允䅁权婁䅁䅁权䥂䅂䅁允䅁䅁䅅䅁䙁䡁硯䬯剭嘶䅖䍄䉁䅁䅁杂䅁䅁䅍䅄䅁䅁䅕䅁䅁䥑楊啘䭅䑁䅅䅁䭁䭁䅧䅁䭁䱁䅕䅁䭁䕁䕧䅁䉁䅁䅁</t>
  </si>
  <si>
    <t>允䅁䅁䅕ㄴㅦ挹䩅歗䵁䅉䅅䅁䝁䅁䅁睁䵁䅁䅁兂䅁䅁䅄䐴卒兑䅯免䅁䅁䅯杸䅁䅁䅯䅬䅅䅁䅯䅓䅑䅁䅅䅁䉁䅁䅁兂噃䉬呃啡㝬䅑杷允䅁䅁䅙䅁䑁䅁䅷䅁䙁䅁䅁䕁奂ㄸ䉊权硁䅁䅁权㍃䅁䅁权䙃允䅁权䥂䅂䅁允䅁䅁䅅䅁䙁乁啊⽯灭㘲䅒䍄䉁䅁䅁杂䅁䅁䅍䅄䅁䅁䅕䅁䅁䝷䝫さ䭅䑁䅅䅁䭁䭁䅧䅁䭁䱁䅕䅁䭁䕁䕧䅁䉁䅁䅁允䅁䅁䅕佨汘晅㝰じ䵁䅉䅅䅁䝁䅁䅁睁䵁䅁䅁兂䅁䅁䅃噊却兑䅯免䅁䅁䅯睰䅁䅁䅯䅴䅁䅁䅯䅓䅑䅁䅅䅁䉁䅁䅁兂⭃硎猫単畭䅑杷允䅁䅁䅙䅁䑁䅁䅷䅁䙁䅁䅁䥁捄䙱䉊权硁䅁䅁权㝃允䅁权婁䅁䅁权䥂䅂䅁允䅁䅁䅅䅁䙁佁堰䱪祒㜸䅨䍄䉁䅁䅁杂䅁䅁䅍䅄䅁䅁䅕䅁䅁䩧䠹啗䭅䑁䅅䅁䭁䵁䅙䅁䭁䩁䉑䅁䭁䕁䕧䅁䉁䅁䅁允䅁䅁䅯睇䅁䅁杷允䅁䅁䅙䅁䑁䅁䅷䅁䙁䅁䅁䥁剃歂䈹权硁䅁䅁权䝄䅁䅁权啃允䅁权䥂䅂䅁允䅁䅁䅅䅁䭁䉁䅳䅁䵁䅉䅅䅁䝁䅁䅁睁䵁䅁䅁兂䅁䅁䅂朲呎兑䅯免䅁䅁䅯杴䅁䅁䅯䅨䅅䅁䅯䅓䅑䅁䅅䅁䉁䅁䅁权扁䅁䅁䍄䉁䅁䅁杂䅁䅁䅍䅄䅁䅁䅕䅁䅁䕧䙯さ䭅䑁䅅䅁䭁䭁䅧䅁䭁䱁䅕䅁䭁䕁䕧䅁䉁䅁䅁允䅁䅁䅕㕑㤫䱊癭つ䵁䅉䅅䅁䝁䅁䅁睁䵁䅁䅁兂䅁䅁䅄䄹呸兑䅯免䅁䅁䅯睴䅁䅁䅯全䅅䅁䅯䅓䅑䅁䅅䅁䉁䅁䅁权扁䅁䅁䍄䉁䅁䅁杂䅁䅁䅍䅄䅁䅁䅕䅁䅁偧偣䕕䭅䑁䅅䅁䭁䱁䅙䅁䭁䥁䉑䅁䭁䕁䕧䅁䉁䅁䅁允䅁䅁䅕捪㙅㉃㠹欰䵁䅉䅅䅁䝁䅁䅁睁䵁䅁䅁兂䅁䅁䅄兔呬兑䅯免䅁䅁䅯睵䅅䅁䅯兇䅁䅁䅯䅓䅑䅁䅅䅁䉁䅁䅁兂噁䈲桚䅖㥺睐杷允䅁䅁䅙䅁䑁䅁䅷䅁䙁䅁䅁䅁䙂ㅶ䉊权硁䅁䅁权湃䅁䅁权ぃ䅁䅁权䥂䅂䅁允䅁䅁䅅䅁䙁䙁䭅汔潏歘䅰䍄䉁䅁䅁杂䅁䅁䅍䅄䅁䅁䅕䅁䅁䡑䅔歕䭅䑁䅅䅁䭁䱁䉳䅁䭁䉁䅫䅁䭁䕁䕧䅁䉁䅁䅁允䅁䅁䅯睇䅁䅁杷允䅁䅁䅙䅁䑁䅁䅷䅁䙁䅁䅁䕁䥁噶䉊权硁䅁䅁权湃䅁䅁权ぃ䅁䅁权䥂䅂䅁允䅁䅁䅅䅁䙁乁呦猱䥲⭈⽫䍄䉁䅁䅁杂䅁䅁䅍䅄䅁䅁䅕䅁䅁䩷ㅍ歕䭅䑁䅅䅁䭁䱁䅙䅁䭁䥁䉑䅁䭁䕁䕧䅁䉁䅁䅁允䅁䅁䅕托䡸㕡坨啔䵁䅉䅅䅁䝁䅁䅁睁䵁䅁䅁兂䅁䅁䅄做半兑䅯免䅁䅁䅯典䅁䅁䅯睫䅅䅁䅯䅓䅑䅁䅅䅁䉁䅁䅁兂权婗晒卌す䅑杷允䅁䅁䅙䅁䑁䅁䅷䅁䙁䅁䅁䥁⽁ㅅ䉎权硁䅁䅁权㙃允䅁权灁䅁䅁权䥂䅂䅁允䅁䅁䅅䅁䙁䡁歲坍㐱ㅚ䅖䍄䉁䅁䅁杂䅁䅁䅍䅄䅁䅁䅕䅁䅁乑䱖䕕䭅䑁䅅䅁䭁䵁䅕䅁䭁䩁䉍䅁䭁䕁䕧䅁䉁䅁䅁允䅁䅁䅕湯㍉桳瑋䔲䵁䅉䅅䅁䝁䅁䅁睁䵁䅁䅁兂䅁䅁䅂欲卖兑䅯免䅁䅁䅯杵䅅䅁䅯克䅁䅁䅯䅓䅑䅁䅅䅁䉁䅁䅁兂坁䵅摃佒ㅖ䅑杷允䅁䅁䅙䅁䑁䅁䅷䅁䙁䅁䅁䅁ぃ䘸䉎权硁䅁䅁权䙄䅁䅁权呃允䅁权䥂䅂䅁允䅁䅁䅅䅁䙁䝁牅浦⭫瑵䅖䍄䉁䅁䅁杂䅁䅁䅍䅄䅁䅁䅕䅁䅁䙁㍎啕䭅䑁䅅䅁䭁䭁䅧䅁䭁䱁䅕䅁䭁䕁䕧䅁䉁䅁䅁允䅁䅁䅕㠳䭚㝏瑺啬䵁䅉䅅䅁䝁䅁䅁睁䵁䅁䅁兂䅁䅁䅂灔呚兑䅯免䅁䅁䅯杵䅅䅁䅯克䅁䅁䅯䅓䅑䅁䅅䅁䉁䅁䅁兂䑂㌹灲噯䬷䅑杷允䅁䅁䅙䅁䑁䅁䅷䅁䙁䅁䅁䕁⭂噃䉎权硁䅁䅁权㝃允䅁权婁䅁䅁权䥂䅂䅁允䅁䅁䅅䅁䙁䅁䩲䐹䍯噹䅸䍄䉁䅁䅁杂䅁䅁䅍䅄䅁䅁䅕䅁䅁䑷余さ䭅䑁䅅䅁䭁䱁䅙䅁䭁䥁䉑䅁䭁䕁䕧䅁䉁䅁䅁允䅁䅁䅕坬眵䙕㡳歫䵁䅉䅅䅁䝁䅁䅁睁䵁䅁䅁兂䅁䅁䅁楇偎兑䅯免䅁䅁䅯杵䅅䅁䅯克䅁䅁䅯䅓䅑䅁䅅䅁䉁䅁䅁兂坃䉨浘汱晭睐杷允䅁䅁䅙䅁䑁䅁䅷䅁䙁䅁䅁䥁䍂啎䈹权硁䅁䅁权㍃䅁䅁权䙃允䅁权䥂䅂䅁允䅁䅁䅅䅁䙁䡁䰳啹㑕搯䄵䍄䉁䅁䅁杂䅁䅁䅍䅄䅁䅁䅕䅁䅁佷ぁ歕䭅䑁䅅䅁䭁䭁䅧䅁䭁䱁䅕䅁䭁䕁䕧䅁䉁䅁䅁允䅁䅁䅕丯坐䘶煺此䵁䅉䅅䅁䝁䅁䅁睁䵁䅁䅁兂䅁䅁䅁杬吱兑䅯免䅁䅁䅯杸䅁䅁䅯䅬䅅䅁䅯䅓䅑䅁䅅䅁䉁䅁䅁兂ㅄ坦う杄剭䅑杷允䅁䅁䅙䅁䑁䅁䅷䅁䙁䅁䅁䥁桃汅䉎权硁䅁䅁权㝃允䅁权婁䅁䅁权䥂䅂䅁允䅁䅁䅅䅁䙁佁䍍浨杈照䅨䍄䉁䅁䅁杂䅁䅁䅍䅄䅁䅁䅕䅁䅁䉧浥䕕䭅䑁䅅䅁䭁䱁䉯䅁䭁䍁䅫䅁䭁䕁䕧䅁䉁䅁䅁允䅁䅁䅕湚瀴⽆䭁く䵁䅉䅅䅁䝁䅁䅁睁䵁䅁䅁兂䅁䅁䅃䭅兰兑䅯免䅁䅁䅯杸䅁䅁䅯䅬䅅䅁䅯䅓䅑䅁䅅䅁䉁䅁䅁兂煂牮敐䬷䙲䅑杷允䅁䅁䅙䅁䑁䅁䅷䅁䙁䅁䅁䵁杂䘶䉂权硁䅁䅁权㙃允䅁权灁䅁䅁权䥂䅂䅁允䅁䅁䅅䅁䙁偁婏潐㕪牬䄹䍄䉁䅁䅁杂䅁䅁䅍䅄䅁䅁䅕䅁䅁䍙䡔づ䭅䑁䅅䅁䭁䵁䅕䅁䭁䩁䉍䅁䭁䕁䕧䅁䉁䅁䅁允䅁䅁䅯睇䅁䅁杷允䅁䅁䅙䅁䑁䅁䅷䅁䙁䅁䅁䵁祄ㅗ䉊权硁䅁䅁权㝃允䅁权婁䅁䅁权䥂䅂䅁允䅁䅁䅅䅁䙁䵁慥癸畩䄶䄹䍄䉁䅁䅁杂䅁䅁䅍䅄䅁䅁䅕䅁䅁䉁唴さ䭅䑁䅅䅁䭁䱁䅙䅁䭁䥁䉑䅁䭁䕁䕧䅁䉁䅁䅁允䅁䅁䅯睇䅁䅁杷允䅁䅁䅙䅁䑁䅁䅷䅁䙁䅁䅁䵁獁䙣䉂权硁䅁䅁权䙄䅁䅁权呃允䅁权䥂䅂䅁允䅁䅁䅅䅁䙁䭁䱸潗步㉢䅆䍄䉁䅁䅁杂䅁䅁䅍䅄䅁䅁䅕䅁䅁䵑ㅯ歕䭅䑁䅅䅁䭁䵁䅕䅁䭁䩁䉍䅁䭁䕁䕧䅁䉁䅁䅁允䅁䅁䅕㉬癩硎愱ざ䵁䅉䅅䅁䝁䅁䅁睁䵁䅁䅁兂䅁䅁䅃䑈卖兑䅯免䅁䅁䅯睰䅁䅁䅯䅴䅁䅁䅯䅓䅑䅁䅅䅁䉁䅁䅁兂㕂摬穕䕨扉䅑杷允䅁䅁䅙䅁䑁䅁䅷䅁䙁䅁䅁䵁捃䜶䉤权硁䅁䅁权㍃䅁䅁权䙃允䅁权䥂䅂䅁允䅁䅁䅅䅁䭁䉁䅳䅁䵁䅉䅅䅁䝁䅁䅁睁䵁䅁䅁兂䅁䅁䅃䥖卸兑䅯免䅁䅁䅯杸䅁䅁䅯䅬䅅䅁䅯䅓䅑䅁䅅䅁䉁䅁䅁兂䍂塗海敹䅒䅑杷允䅁䅁䅙䅁䑁䅁䅷䅁䙁䅁䅁䥁⽄䙄䉎权硁䅁䅁权㙃允䅁权灁䅁䅁权䥂䅂䅁允䅁䅁䅅䅁䙁佁灴穅捳硑䅨䍄䉁䅁䅁杂䅁䅁䅍䅄䅁䅁䅕䅁䅁䉅䡤啥䭅䑁䅅䅁䭁䵁䅕䅁䭁䩁䉍䅁䭁䕁䕧䅁䉁䅁䅁允䅁䅁䅯睇䅁䅁杷允䅁䅁䅙䅁䑁䅁䅷䅁䙁䅁䅁䅁畂唸䈹权硁䅁䅁权潃䅁䅁权ㅃ䅁䅁权䥂䅂䅁允䅁䅁䅅䅁䙁䡁獭数瀷䙰䅰䍄䉁䅁䅁杂䅁䅁䅍䅄䅁䅁䅕䅁䅁䝑剣さ䭅䑁䅅䅁䭁䱁䅙䅁䭁䥁䉑䅁䭁䕁䕧䅁䉁䅁䅁允䅁䅁䅯睇䅁䅁杷允䅁䅁䅙䅁䑁䅁䅷䅁䙁䅁䅁䥁慂䙎䉊权硁䅁䅁权㙃允䅁权灁䅁䅁权䥂䅂䅁允䅁䅁䅅䅁䙁䭁潗䕧㍯楖䅎䍄䉁䅁䅁杂䅁䅁䅍䅄䅁䅁䅕䅁䅁䱁ㅫ歕䭅䑁䅅䅁䭁䱁䉯䅁䭁䍁䅫䅁䭁䕁䕧䅁䉁䅁䅁允䅁䅁䅕䝖牢瑔偪䕋䵁䅉䅅䅁䝁䅁䅁睁䵁䅁䅁兂䅁䅁䅂兢呚兑䅯免䅁䅁䅯典䅁䅁䅯睫䅅䅁䅯䅓䅑䅁䅅䅁䉁䅁䅁兂汁慣㑭剧歊䅑杷允䅁䅁䅙䅁䑁䅁䅷䅁䙁䅁䅁䅁卂䙄䉎权硁䅁䅁权湃䅁䅁权ぃ䅁䅁权䥂䅂䅁允䅁䅁䅅䅁䙁䅁搹偧㜸䑖䅊䍄䉁䅁䅁杂䅁䅁䅍䅄䅁䅁䅕䅁䅁䉷祌歕䭅䑁䅅䅁䭁䭁䅧䅁䭁䱁䅕䅁䭁䕁䕧䅁䉁䅁䅁允䅁䅁䅯睇䅁䅁杷允䅁䅁䅙䅁䑁䅁䅷䅁䙁䅁䅁䕁瑂求䉎权硁䅁䅁权䝄䅁䅁权啃允䅁权䥂䅂䅁允䅁䅁䅅䅁䙁偁⼰ㅨ䌵坄䅒䍄䉁䅁䅁杂䅁䅁䅍䅄䅁䅁䅕䅁䅁䑧佔歙䭅䑁䅅䅁䭁䱁䉯䅁䭁䍁䅫䅁䭁䕁䕧䅁䉁䅁䅁允䅁䅁䅯睇䅁䅁杷允䅁䅁䅙䅁䑁䅁䅷䅁䙁䅁䅁䵁䉃汖䈱权硁䅁䅁权㝃允䅁权婁䅁䅁权䥂䅂䅁允䅁䅁䅅䅁䙁䍁煇ㅮ歆䩺䅨䍄䉁䅁䅁杂䅁䅁䅍䅄䅁䅁䅕䅁䅁䉉畆啚䭅䑁䅅䅁䭁䭁䅧䅁䭁䱁䅕䅁䭁䕁䕧䅁䉁䅁䅁允䅁䅁䅯睇䅁䅁杷允䅁䅁䅙䅁䑁䅁䅷䅁䙁䅁䅁䅁畂唸䈹权硁䅁䅁权㍃䅁䅁权䙃允䅁权䥂䅂䅁允䅁䅁䅅䅁䙁䩁䐹ㄵ但㈳䅎䍄䉁䅁䅁杂䅁䅁䅍䅄䅁䅁䅕䅁䅁䕧䑎䕕䭅䑁䅅䅁䭁䱁䅙䅁䭁䥁䉑䅁䭁䕁䕧䅁䉁䅁䅁允䅁䅁䅕噔坍桧灤歺䵁䅉䅅䅁䝁䅁䅁睁䵁䅁䅁兂䅁䅁䅄癒半兑䅯免䅁䅁䅯杴䅁䅁䅯䅨䅅䅁䅯䅓䅑䅁䅅䅁䉁䅁䅁兂敂獋唱㕏䴹䅑杷允䅁䅁䅙䅁䑁䅁䅷䅁䙁䅁䅁䅁硂ㅃ䉎权硁䅁䅁权㉃䅁䅁权䕃允䅁权䥂䅂䅁允䅁䅁䅅䅁䙁䅁昰䅸攸慫䅴䍄䉁䅁䅁杂䅁䅁䅍䅄䅁䅁䅕䅁䅁䡷⽈歕䭅䑁䅅䅁䭁䵁䅕䅁䭁䩁䉍䅁䭁䕁䕧䅁䉁䅁䅁允䅁䅁䅕久散噯汔呱䴸䅉䅅䅁䝁䅁䅁睁䵁䅁䅁兂䅁䅁䅁扒匹兑䅯免䅁䅁䅯䅱䅁䅁䅯兴䅁䅁䅯䅓䅑䅁䅅䅁䉁䅁䅁兂坄扩浃祵摆䅑杷允䅁䅁䅙䅁䑁䅁䅷䅁䙁䅁䅁䅁㡃ㅂ䉎权硁䅁䅁权潃䅁䅁权ㅃ䅁䅁权䥂䅂䅁允䅁䅁䅅䅁䙁佁㕐㥁偹䥑䅒䍄䉁䅁䅁杂䅁䅁䅍䅄䅁䅁䅕䅁䅁䥁䝶ご䭅䑁䅅䅁䭁䱁䉯䅁䭁䍁䅫䅁䭁䕁䕧䅁䉁䅁䅁允䅁䅁䅕兏䝮㝲奔唫䵁䅉䅅䅁䝁䅁䅁睁䵁䅁䅁兂䅁䅁䅁䐴兆兑䅯免䅁䅁䅯典䅁䅁䅯睫䅅䅁䅯䅓䅑䅁䅅䅁䉁䅁䅁兂剁䐸湓癯坍䅑杷允䅁䅁䅙䅁䑁䅁䅷䅁䙁䅁䅁䵁噃䘫䉊权硁䅁䅁权㙃允䅁权灁䅁䅁权䥂䅂䅁允䅁䅁䅅䅁䙁䥁慇祆䅺睳⽁䍄䉁䅁䅁杂䅁䅁䅍䅄䅁䅁䅕䅁䅁乑啑䕕䭅䑁䅅䅁䭁䭁䅧䅁䭁䱁䅕䅁䭁䕁䕧䅁䉁䅁䅁允䅁䅁䅕摰甹䱡爳啕䵁䅉䅅䅁䝁䅁䅁睁䵁䅁䅁兂䅁䅁㑃歐婏兑䅯免䅁䅁䅯杸䅁䅁䅯䅬䅅䅁䅯䅓䅑䅁䅅䅁䉁䅁䅁权扁䅁䅁䍄䉁䅁䅁杂䅁䅁䅍䅄䅁䅁䅕䅁䅁䩧䱳さ䭅䑁䅅䅁䭁䵁䅕䅁䭁䩁䉍䅁䭁䕁䕧䅁䉁䅁䅁允䅁䅁䅕噕奈䕧噇歙䵁䅉䅅䅁䝁䅁䅁睁䵁䅁䅁兂䅁䅁䅁昳卆兑䅯免䅁䅁䅯睴䅁䅁䅯全䅅䅁䅯䅓䅑䅁䅅䅁䉁䅁䅁兂敁㙆獏晌䑭䅑杷允䅁䅁䅙䅁䑁䅁䅷䅁䙁䅁䅁䕁汁ㅵ䉊权硁䅁䅁权潃䅁䅁权ㅃ䅁䅁权䥂䅂䅁允䅁䅁䅅䅁䙁䍁湌婒杩ㅣ䅂䍄䉁䅁䅁杂䅁䅁䅍䅄䅁䅁䅕䅁䅁乷內さ䭅䑁䅅䅁䭁䱁䅙䅁䭁䥁䉑䅁䭁䕁䕧䅁䉁䅁䅁允䅁䅁䅯睇䅁䅁杷允䅁䅁䅙䅁䑁䅁䅷䅁䙁䅁䅁䕁摂噎䉊权硁䅁䅁权㉃䅁䅁权䕃允䅁权䥂䅂䅁允䅁䅁䅅䅁䙁䡁奮⼱䌵䈵䅖䍄䉁䅁䅁杂䅁䅁䅍䅄䅁䅁䅕䅁䅁佁扤歕䭅䑁䅅䅁䭁䭁䅣䅁䭁䱁䅑䅁䭁䕁䕧䅁䉁䅁䅁允䅁䅁䅕噑癏挲瘳啒䵁䅉䅅䅁䝁䅁䅁睁䵁䅁䅁兂䅁䅁䅁扊却兑䅯免䅁䅁䅯典䅁䅁䅯睫䅅䅁䅯䅓䅑䅁䅅䅁䉁䅁䅁兂兄卶砷㕂楎䅑杷允䅁䅁䅙䅁䑁䅁䅷䅁䙁䅁䅁䕁䥁噶䉊权硁䅁䅁权㉃䅁䅁权䕃允䅁权䥂䅂䅁允䅁䅁䅅䅁䙁䵁湆久㐹⭗⽕䍄䉁䅁䅁杂䅁䅁䅍䅄䅁䅁䅕䅁䅁䡧乵歕䭅䑁䅅䅁䭁䱁䅣䅁䭁䥁䉕䅁䭁䕁䕧䅁䉁䅁䅁允䅁䅁䅕坧湷湹㑺啰䵁䅉䅅䅁䝁䅁䅁睁䵁䅁䅁兂䅁䅁䅂䥂匵兑䅯免䅁䅁䅯杵䅅䅁䅯克䅁䅁䅯䅓䅑䅁䅅䅁䉁䅁䅁兂剄汗唰坴䕰䅑杷允䅁䅁䅙䅁䑁䅁䅷䅁䙁䅁䅁䥁㝂䙎䉊权硁䅁䅁权潃䅁䅁权ㅃ䅁䅁权䥂䅂䅁允䅁䅁䅅䅁䙁䭁䌶䰫㡬䉌䅬䍄䉁䅁䅁杂䅁䅁䅍䅄䅁䅁䅕䅁䅁䝕煳步䭅䑁䅅䅁䭁䱁䅙䅁䭁䥁䉑䅁䭁䕁䕧䅁䉁䅁䅁允䅁䅁䅯睇䅁䅁杷允䅁䅁䅙䅁䑁䅁䅷䅁䙁䅁䅁䕁㥁㍌䉰权硁䅁䅁权㙃允䅁权灁䅁䅁权䥂䅂䅁允䅁䅁䅅䅁䭁䉁䅳䅁䵁䅉䅅䅁䝁䅁䅁睁䵁䅁䅁兂䅁䅁䅂噄印兑䅯免䅁䅁䅯典䅁䅁䅯睫䅅䅁䅯䅓䅑䅁䅅䅁䉁䅁䅁兂䵄祔⭇呥伱䅑杷允䅁䅁䅙䅁䑁䅁䅷䅁䙁䅁䅁䵁敁汅䉎权硁䅁䅁权㉃䅁䅁权䕃允䅁权䥂䅂䅁允䅁䅁䅅䅁䙁䥁㉈㠵祰瑨⽍䍄䉁䅁䅁杂䅁䅁䅍䅄䅁䅁䅕䅁䅁䩑祐歕䭅䑁䅅䅁䭁䭁䅣䅁䭁䱁䅑䅁䭁䕁䕧䅁䉁䅁䅁允䅁䅁䅕䡡兢吱㝗じ䵁䅉䅅䅁䝁䅁䅁睁䵁䅁䅁兂䅁䅁䅁瑲呎兑䅯免䅁䅁䅯杸䅁䅁䅯䅬䅅䅁䅯䅓䅑䅁䅅䅁䉁䅁䅁兂㉄婬㑊塨㥨䅑杷允䅁䅁䅙䅁䑁䅁䅷䅁䙁䅁䅁䥁穁汙䈹权硁䅁䅁权㍃䅁䅁权䙃允䅁权䥂䅂䅁允䅁䅁䅅䅁䙁䕁潖䝉䍂祪䄵䍄䉁䅁䅁杂䅁䅁䅍䅄䅁䅁䅕䅁䅁䥁䈳歕䭅䑁䅅䅁䭁䱁䅣䅁䭁䥁䉕䅁䭁䕁䕧䅁䉁䅁䅁允䅁䅁䅕䘹奐漷㙺啩䵁䅉䅅䅁䝁䅁䅁睁䵁䅁䅁兂䅁䅁䅂昷华兑䅯免䅁䅁䅯杴䅁䅁䅯䅨䅅䅁䅯䅓䅑䅁䅅䅁䉁䅁䅁权扁䅁䅁䍄䉁䅁䅁杂䅁䅁䅍䅄䅁䅁䅕䅁䅁䱧㄰歕䭅䑁䅅䅁䭁䱁䅣䅁䭁䥁䉕䅁䭁䕁䕧䅁䉁䅁䅁允䅁䅁䅕㥳噢⽫塐歱䵁䅉䅅䅁䝁䅁䅁睁䵁䅁䅁兂䅁䅁䅃偗华兑䅯免䅁䅁䅯睵䅅䅁䅯兇䅁䅁䅯䅓䅑䅁䅅䅁䉁䅁䅁权扁䅁䅁䍄䉁䅁䅁杂䅁䅁䅍䅄䅁䅁䅕䅁䅁䝧䰸さ䭅䑁䅅䅁䭁䵁䅕䅁䭁䩁䉍䅁䭁䕁䕧䅁䉁䅁䅁允䅁䅁䅕䕴煗噂㑈の䵁䅉䅅䅁䝁䅁䅁睁䵁䅁䅁兂䅁䅁䅁匷偎兑䅯免䅁䅁䅯杴䅁䅁䅯䅨䅅䅁䅯䅓䅑䅁䅅䅁䉁䅁䅁权扁䅁䅁䍄䉁䅁䅁杂䅁䅁䅍䅄䅁䅁䅕䅁䅁䥷㉺歕䭅䑁䅅䅁䭁䭁䅣䅁䭁䱁䅑䅁䭁䕁䕧䅁䉁䅁䅁允䅁䅁䅕⭊䥚䡶偤歗䵁䅉䅅䅁䝁䅁䅁睁䵁䅁䅁兂䅁䅁䅃兎呆兑䅯免䅁䅁䅯䅱䅁䅁䅯兴䅁䅁䅯䅓䅑䅁䅅䅁䉁䅁䅁兂湃䈴浣䥄䅎䅑杷允䅁䅁䅙䅁䑁䅁䅷䅁䙁䅁䅁䅁瑃嘯䉊权硁䅁䅁权潃䅁䅁权ㅃ䅁䅁权䥂䅂䅁允䅁䅁䅅䅁䭁䉁䅳䅁䵁䅉䅅䅁䝁䅁䅁睁䵁䅁䅁兂䅁䅁䅂䈱兒兑䅯免䅁䅁䅯睵䅅䅁䅯兇䅁䅁䅯䅓䅑䅁䅅䅁䉁䅁䅁兂偃祒呬⭶匹䅑杷允䅁䅁䅙䅁䑁䅁䅷䅁䙁䅁䅁䕁奂ㄸ䉊权硁䅁䅁权䙄䅁䅁权呃允䅁权䥂䅂䅁允䅁䅁䅅䅁䙁䵁䙃䩧⽹䩃䅸䍄䉁䅁䅁杂䅁䅁䅍䅄䅁䅁䅕䅁䅁䡁䄰さ䭅䑁䅅䅁䭁䱁䅙䅁䭁䥁䉑䅁䭁䕁䕧䅁䉁䅁䅁允䅁䅁䅕䐹㜴摕䠱商䵁䅉䅅䅁䝁䅁䅁睁䵁䅁䅁兂䅁䅁䅂㝒匹兑䅯免䅁䅁䅯睵䅅䅁䅯兇䅁䅁䅯䅓䅑䅁䅅䅁䉁䅁䅁兂啂䭐卆㈶塄䅑杷允䅁䅁䅙䅁䑁䅁䅷䅁䙁䅁䅁䥁卄唶䈹权硁䅁䅁权㙃允䅁权灁䅁䅁权䥂䅂䅁允䅁䅁䅅䅁䙁䙁㥭㉌癎灔䅆䍄䉁䅁䅁杂䅁䅁䅍䅄䅁䅁䅕䅁䅁䝷㙉䕕䭅䑁䅅䅁䭁䱁䉳䅁䭁䉁䅫䅁䭁䕁䕧䅁䉁䅁䅁允䅁䅁䅕灏灍㠰䭗樴䴸䅉䅅䅁䝁䅁䅁睁䵁䅁䅁兂䅁䅁䅄具吱兑䅯免䅁䅁䅯杴䅁䅁䅯䅨䅅䅁䅯䅓䅑䅁䅅䅁䉁䅁䅁权扁䅁䅁䍄䉁䅁䅁杂䅁䅁䅍䅄䅁䅁䅕䅁䅁䙧祘歕䭅䑁䅅䅁䭁䱁䉳䅁䭁䉁䅫䅁䭁䕁䕧䅁䉁䅁䅁允䅁䅁䅕啬㤫丶栱䕌䵁䅉䅅䅁䝁䅁䅁睁䵁䅁䅁兂䅁䅁䅁克呴兑䅯免䅁䅁䅯杸䅁䅁䅯䅬䅅䅁䅯䅓䅑䅁䅅䅁䉁䅁䅁兂乄䙄批㍭六䅑杷允䅁䅁䅙䅁䑁䅁䅷䅁䙁䅁䅁䝁い湶䉊权硁䅁䅁权㍃䅁䅁权䙃允䅁权䥂䅂䅁允䅁䅁䅅䅁䙁䝁卺䙏䥊䙺䅤䍄䉁䅁䅁杂䅁䅁䅍䅄䅁䅁䅕䅁䅁䍁坢歔䭅䑁䅅䅁䭁䭁䅣䅁䭁䱁䅑䅁䭁䕁䕧䅁䉁䅁䅁允䅁䅁䅕儷瑃䥋㥅唱䵁䅉䅅䅁䝁䅁䅁睁䵁䅁䅁兂䅁䅁䅃䅖周兑䅯免䅁䅁䅯杵䅅䅁䅯克䅁䅁䅯䅓䅑䅁䅅䅁䉁䅁䅁兂煃䩈昸䥐䡥䅑杷允䅁䅁䅙䅁䑁䅁䅷䅁䙁䅁䅁䥁㉃汃䉎权硁䅁䅁权潃䅁䅁权ㅃ䅁䅁权䥂䅂䅁允䅁䅁䅅䅁䙁乁䥣灆㔶〱䅖䍄䉁䅁䅁杂䅁䅁䅍䅄䅁䅁䅕䅁䅁乷呉さ䭅䑁䅅䅁䭁䱁䅣䅁䭁䥁䉕䅁䭁䕁䕧䅁䉁䅁䅁允䅁䅁䅯睇䅁䅁杷允䅁䅁䅙䅁䑁䅁䅷䅁䙁䅁䅁䵁牄䙄䉎权硁䅁䅁权䝄䅁䅁权啃允䅁权䥂䅂䅁允䅁䅁䅅䅁䙁䕁杣㙢䱱ㄹ䅰䍄䉁䅁䅁杂䅁䅁䅍䅄䅁䅁䅕䅁䅁䉷䵍さ䭅䑁䅅䅁䭁䱁䅣䅁䭁䥁䉕䅁䭁䕁䕧䅁䉁䅁䅁允䅁䅁䅕癑㤰䥊兲歭䵁䅉䅅䅁䝁䅁䅁睁䵁䅁䅁兂䅁䅁䅃材吵兑䅯免䅁䅁䅯睵䅅䅁䅯兇䅁䅁䅯䅓䅑䅁䅅䅁䉁䅁䅁兂㝃㉯畏灋䥆䅑杷允䅁䅁䅙䅁䑁䅁䅷䅁䙁䅁䅁䅁浂䙷䉊权硁䅁䅁权㍃䅁䅁权䙃允䅁权䥂䅂䅁允䅁䅁䅅䅁䙁䕁䡊瀹晭奷䅂䍄䉁䅁䅁杂䅁䅁䅍䅄䅁䅁䅕䅁䅁偷䑉さ䭅䑁䅅䅁䭁䭁䅧䅁䭁䱁䅕䅁䭁䕁䕧䅁䉁䅁䅁允䅁䅁䅕獡㉰倶䩨啢䵁䅉䅅䅁䝁䅁䅁睁䵁䅁䅁兂䅁䅁䅃汥却兑䅯免䅁䅁䅯睰䅁䅁䅯䅴䅁䅁䅯䅓䅑䅁䅅䅁䉁䅁䅁兂煂㐴ね瀶䭒䅑杷允䅁䅁䅙䅁䑁䅁䅷䅁䙁䅁䅁䥁煃氯䉊权硁䅁䅁权䙄䅁䅁权呃允䅁权䥂䅂䅁允䅁䅁䅅䅁䙁䡁の奱䩂⬰⽕䍄䉁䅁䅁杂䅁䅁䅍䅄䅁䅁䅕䅁䅁䉁啄〫䭁䑁䅅䅁䭁䱁䉳䅁䭁䉁䅫䅁䭁䕁䕧䅁䉁䅁䅁允䅁䅁䅕扰㑡㕆挴歷䵁䅉䅅䅁䝁䅁䅁睁䵁䅁䅁兂䅁䅁杁㕹渹兑䅯免䅁䅁䅯典䅁䅁䅯睫䅅䅁䅯䅓䅑䅁䅅䅁䉁䅁䅁权扁䅁䅁䍄䉁䅁䅁杂䅁䅁䅍䅄䅁䅁䅕䅁䅁䱧乷さ䭅䑁䅅䅁䭁䱁䉯䅁䭁䍁䅫䅁䭁䕁䕧䅁䉁䅁䅁允䅁䅁䅯睇䅁䅁杷允䅁䅁䅙䅁䑁䅁䅷䅁䙁䅁䅁䵁噁䙆䉎权硁䅁䅁权䝄䅁䅁权啃允䅁权䥂䅂䅁允䅁䅁䅅䅁䙁䡁㔰潁偅祘䅴䍄䉁䅁䅁杂䅁䅁䅍䅄䅁䅁䅕䅁䅁䑷㙒ち䭅䑁䅅䅁䭁䵁䅕䅁䭁䩁䉍䅁䭁䕁䕧䅁䉁䅁䅁允䅁䅁䅕䔳汰乙䅅啩䵁䅉䅅䅁䝁䅁䅁睁䵁䅁䅁兂䅁䅁䅂呒兆兑䅯免䅁䅁䅯睵䅅䅁䅯兇䅁䅁䅯䅓䅑䅁䅅䅁䉁䅁䅁兂剂䨸千漲娶䅑杷允䅁䅁䅙䅁䑁䅁䅷䅁䙁䅁䅁䵁㙄ㅗ䉊权硁䅁䅁权䝄䅁䅁权啃允䅁权䥂䅂䅁允䅁䅁䅅䅁䙁佁䝐攲祎唶䅴䍄䉁䅁䅁杂䅁䅁䅍䅄䅁䅁䅕䅁䅁乁䜷ご䭅䑁䅅䅁䭁䵁䅕䅁䭁䩁䉍䅁䭁䕁䕧䅁䉁䅁䅁允䅁䅁䅕晹楶ㅎ㉔唵䵁䅉䅅䅁䝁䅁䅁睁䵁䅁䅁兂䅁䅁䅂橳卖兑䅯免䅁䅁䅯䅱䅁䅁䅯兴䅁䅁䅯䅓䅑䅁䅅䅁䉁䅁䅁兂剁䉇捭⽔啴䅑杷允䅁䅁䅙䅁䑁䅁䅷䅁䙁䅁䅁䅁杁嘹䉊权硁䅁䅁权䙄䅁䅁权呃允䅁权䥂䅂䅁允䅁䅁䅅䅁䙁䑁浒洹㝸㍬䅆䍄䉁䅁䅁杂䅁䅁䅍䅄䅁䅁䅕䅁䅁䑧㈳歕䭅䑁䅅䅁䭁䱁䅙䅁䭁䥁䉑䅁䭁䕁䕧䅁䉁䅁䅁允䅁䅁䅕㠳灙䭥湪武䵁䅉䅅䅁䝁䅁䅁睁䵁䅁䅁兂䅁䅁䅄䈲呂兑䅯免䅁䅁䅯杵䅅䅁䅯克䅁䅁䅯䅓䅑䅁䅅䅁䉁䅁䅁权扁䅁䅁䍄䉁䅁䅁杂䅁䅁䅍䅄䅁䅁䅕䅁䅁䭧偭歔䭅䑁䅅䅁䭁䱁䅙䅁䭁䥁䉑䅁䭁䕁䕧䅁䉁䅁䅁允䅁䅁䅕䝮㡹睴塉〳䵁䅉䅅䅁䝁䅁䅁睁䵁䅁䅁兂䅁䅁䅁啙啊兑䅯免䅁䅁䅯睴䅁䅁䅯全䅅䅁䅯䅓䅑䅁䅅䅁䉁䅁䅁兂䑂慤瑌⭱硆䅑杷允䅁䅁䅙䅁䑁䅁䅷䅁䙁䅁䅁䅁权ㅇ䉂权硁䅁䅁权䝄䅁䅁权啃允䅁权䥂䅂䅁允䅁䅁䅅䅁䙁䝁佑杪䅁䝪䅎䍄䉁䅁䅁杂䅁䅁䅍䅄䅁䅁䅕䅁䅁䥷発歕䭅䑁䅅䅁䭁䵁䅙䅁䭁䩁䉑䅁䭁䕁䕧䅁䉁䅁䅁允䅁䅁䅕眵敷䑫歫で䵁䅉䅅䅁䝁䅁䅁睁䵁䅁䅁兂䅁䅁兄䝷祂兑䅯免䅁䅁䅯典䅁䅁䅯睫䅅䅁䅯䅓䅑䅁䅅䅁䉁䅁䅁兂捄楦牵獁瑖䅑杷允䅁䅁䅙䅁䑁䅁䅷䅁䙁䅁䅁䅁睂ㅃ䉎权硁䅁䅁权湃䅁䅁权ぃ䅁䅁权䥂䅂䅁允䅁䅁䅅䅁䙁䉁偯瑯湈啗䅂䍄䉁䅁䅁杂䅁䅁䅍䅄䅁䅁䅕䅁䅁䕷挱䕕䭅䑁䅅䅁䭁䭁䅧䅁䭁䱁䅕䅁䭁䕁䕧䅁䉁䅁䅁允䅁䅁䅕杘䍔瀹塗歨䵁䅉䅅䅁䝁䅁䅁睁䵁䅁䅁兂䅁䅁兂圳婇兑䅯免䅁䅁䅯睰䅁䅁䅯䅴䅁䅁䅯䅓䅑䅁䅅䅁䉁䅁䅁权扁䅁䅁䍄䉁䅁䅁杂䅁䅁䅍䅄䅁䅁䅕䅁䅁偷卍さ䭅䑁䅅䅁䭁䵁䅕䅁䭁䩁䉍䅁䭁䕁䕧䅁䉁䅁䅁允䅁䅁䅕做牔捷瑥䐵䴸䅉䅅䅁䝁䅁䅁睁䵁䅁䅁兂䅁䅁䅃稯穖兑䅯免䅁䅁䅯睵䅅䅁䅯兇䅁䅁䅯䅓䅑䅁䅅䅁䉁䅁䅁兂煁噳兏坄⽳䅑杷允䅁䅁䅙䅁䑁䅁䅷䅁䙁䅁䅁䥁啄汳䉆权硁䅁䅁权㙃允䅁权灁䅁䅁权䥂䅂䅁允䅁䅁䅅䅁䙁䅁桄牋㉆契䅆䍄䉁䅁䅁杂䅁䅁䅍䅄䅁䅁䅕䅁䅁乁㍇ご䭅䑁䅅䅁䭁䭁䅣䅁䭁䱁䅑䅁䭁䕁䕧䅁䉁䅁䅁允䅁䅁䅕畅佩䕲㥮歨䵁䅉䅅䅁䝁䅁䅁睁䵁䅁䅁兂䅁䅁䅁㍓刹兑䅯免䅁䅁䅯睰䅁䅁䅯䅴䅁䅁䅯䅓䅑䅁䅅䅁䉁䅁䅁兂牁浨歁牷䕭䅑杷允䅁䅁䅙䅁䑁䅁䅷䅁䙁䅁䅁䕁扁噄䉎权硁䅁䅁权㉃䅁䅁权䕃允䅁权䥂䅂䅁允䅁䅁䅅䅁䙁䱁䄳䩋桷煡䅤䍄䉁䅁䅁杂䅁䅁䅍䅄䅁䅁䅕䅁䅁䱁硘歕䭅䑁䅅䅁䭁䱁䉯䅁䭁䍁䅫䅁䭁䕁䕧䅁䉁䅁䅁允䅁䅁䅕⬹摴六䰫䕥䵁䅉䅅䅁䝁䅁䅁睁䵁䅁䅁兂䅁䅁䅄栰呎兑䅯免䅁䅁䅯杴䅁䅁䅯䅨䅅䅁䅯䅓䅑䅁䅅䅁䉁䅁䅁权扁䅁䅁䍄䉁䅁䅁杂䅁䅁䅍䅄䅁䅁䅕䅁䅁䉑ㅳ歕䭅䑁䅅䅁䭁䱁䉯䅁䭁䍁䅫䅁䭁䕁䕧䅁䉁䅁䅁允䅁䅁䅕啎㌵㙌時䕉䵁䅉䅅䅁䝁䅁䅁睁䵁䅁䅁兂䅁䅁䅄夯匱兑䅯免䅁䅁䅯杸䅁䅁䅯䅬䅅䅁䅯䅓䅑䅁䅅䅁䉁䅁䅁兂扄扸䩨栫䑹䅑杷允䅁䅁䅙䅁䑁䅁䅷䅁䙁䅁䅁䕁十䘫䉊权硁䅁䅁权䙄䅁䅁权呃允䅁权䥂䅂䅁允䅁䅁䅅䅁䙁䅁䝕塢汨剚䅂䍄䉁䅁䅁杂䅁䅁䅍䅄䅁䅁䅕䅁䅁䵧佅さ䭅䑁䅅䅁䭁䱁䉯䅁䭁䍁䅫䅁䭁䕁䕧䅁䉁䅁䅁允䅁䅁䅕獥挲㕎噚啧䵁䅉䅅䅁䝁䅁䅁睁䵁䅁䅁兂䅁䅁䅂督呂兑䅯免䅁䅁䅯睰䅁䅁䅯䅴䅁䅁䅯䅓䅑䅁䅅䅁䉁䅁䅁兂䥄砯䉹ㅆえ睐杷允䅁䅁䅙䅁䑁䅁䅷䅁䙁䅁䅁䕁療ㅗ䉊权硁䅁䅁权䙄䅁䅁权呃允䅁权䥂䅂䅁允䅁䅁䅅䅁䙁乁党桡扩穥䅒䍄䉁䅁䅁杂䅁䅁䅍䅄䅁䅁䅕䅁䅁䍷㑘歕䭅䑁䅅䅁䭁䱁䅣䅁䭁䥁䉕䅁䭁䕁䕧䅁䉁䅁䅁允䅁䅁䅕橢䄶湸海䕶䵁䅉䅅䅁䝁䅁䅁睁䵁䅁䅁兂䅁䅁䅂䑤兒兑䅯免䅁䅁䅯睰䅁䅁䅯䅴䅁䅁䅯䅓䅑䅁䅅䅁䉁䅁䅁兂偄䥁潴桱剆䅑杷允䅁䅁䅙䅁䑁䅁䅷䅁䙁䅁䅁䝁硄䝚䉎权硁䅁䅁权湃䅁䅁权ぃ䅁䅁权䥂䅂䅁允䅁䅁䅅䅁䙁䱁牢䭅䝐⭈䅖䍄䉁䅁䅁杂䅁䅁䅍䅄䅁䅁䅕䅁䅁䝁乍さ䭅䑁䅅䅁䭁䵁䅙䅁䭁䩁䉑䅁䭁䕁䕧䅁䉁䅁䅁允䅁䅁䅕ㄲ偮䌸獃啃䵁䅉䅅䅁䝁䅁䅁睁䵁䅁䅁兂䅁䅁䅂䅸吵兑䅯免䅁䅁䅯杴䅁䅁䅯䅨䅅䅁䅯䅓䅑䅁䅅䅁䉁䅁䅁兂㥃儰獘呄婅䅑杷允䅁䅁䅙䅁䑁䅁䅷䅁䙁䅁䅁䥁坁䙳䉴权硁䅁䅁权㉃䅁䅁权䕃允䅁权䥂䅂䅁允䅁䅁䅅䅁䭁䉁䅳䅁䵁䅉䅅䅁䝁䅁䅁睁䵁䅁䅁兂䅁䅁䅃兎呆兑䅯免䅁䅁䅯睴䅁䅁䅯全䅅䅁䅯䅓䅑䅁䅅䅁䉁䅁䅁兂扄祈䅊楏䅚䅑杷允䅁䅁䅙䅁䑁䅁䅷䅁䙁䅁䅁䥁杂求䉎权硁䅁䅁权潃䅁䅁权ㅃ䅁䅁权䥂䅂䅁允䅁䅁䅅䅁䙁䵁杌㐴摗㉤䄵䍄䉁䅁䅁杂䅁䅁䅍䅄䅁䅁䅕䅁䅁䍁搫ご䭅䑁䅅䅁䭁䱁䅙䅁䭁䥁䉑䅁䭁䕁䕧䅁䉁䅁䅁允䅁䅁䅕橷㝌摮啓ど䵁䅉䅅䅁䝁䅁䅁睁䵁䅁䅁兂䅁䅁䅄具吱兑䅯免䅁䅁䅯䅱䅁䅁䅯兴䅁䅁䅯䅓䅑䅁䅅䅁䉁䅁䅁权扁䅁䅁䍄䉁䅁䅁杂䅁䅁䅍䅄䅁䅁䅕䅁䅁偷即さ䭅䑁䅅䅁䭁䵁䅙䅁䭁䩁䉑䅁䭁䕁䕧䅁䉁䅁䅁允䅁䅁䅯睇䅁䅁杷允䅁䅁䅙䅁䑁䅁䅷䅁䙁䅁䅁䥁癄ㅈ䉴权硁䅁䅁权䝄䅁䅁权啃允䅁权䥂䅂䅁允䅁䅁䅅䅁䙁䵁光硬硭汖䅬䍄䉁䅁䅁杂䅁䅁䅍䅄䅁䅁䅕䅁䅁䝁䭄〫䭁䑁䅅䅁䭁䱁䉯䅁䭁䍁䅫䅁䭁䕁䕧䅁䉁䅁䅁允䅁䅁䅕䬱䥧婄㡃䔱䵁䅉䅅䅁䝁䅁䅁睁䵁䅁䅁兂䅁䅁䅁样党兑䅯免䅁䅁䅯杵䅅䅁䅯克䅁䅁䅯䅓䅑䅁䅅䅁䉁䅁䅁兂汁楥獹敒倲睐杷允䅁䅁䅙䅁䑁䅁䅷䅁䙁䅁䅁䅁乂汷䉂权硁䅁䅁权㝃允䅁权婁䅁䅁权䥂䅂䅁允䅁䅁䅅䅁䙁䉁偒煦䑳数䅆䍄䉁䅁䅁杂䅁䅁䅍䅄䅁䅁䅕䅁䅁䥷䙳さ䭅䑁䅅䅁䭁䵁䅙䅁䭁䩁䉑䅁䭁䕁䕧䅁䉁䅁䅁允䅁䅁䅕䜸啡㡌㙙稶䴸䅉䅅䅁䝁䅁䅁睁䵁䅁䅁兂䅁䅁䅄癢华兑䅯免䅁䅁䅯睵䅅䅁䅯兇䅁䅁䅯䅓䅑䅁䅅䅁䉁䅁䅁兂㉂瘶䵆㐰䉐䅑杷允䅁䅁䅙䅁䑁䅁䅷䅁䙁䅁䅁䕁㝁ㅶ䉊权硁䅁䅁权㝃允䅁权婁䅁䅁权䥂䅂䅁允䅁䅁䅅䅁䙁佁噙⭥㥊扅䅚䍄䉁䅁䅁杂䅁䅁䅍䅄䅁䅁䅕䅁䅁偷稷歕䭅䑁䅅䅁䭁䵁䅕䅁䭁䩁䉍䅁䭁䕁䕧䅁䉁䅁䅁允䅁䅁䅕獶橒汷㙤䕨䵁䅉䅅䅁䝁䅁䅁睁䵁䅁䅁兂䅁䅁䅃晐博兑䅯免䅁䅁䅯杵䅅䅁䅯克䅁䅁䅯䅓䅑䅁䅅䅁䉁䅁䅁兂歂橡䅕捲㝆䅑杷允䅁䅁䅙䅁䑁䅁䅷䅁䙁䅁䅁䵁奁汄䉎权硁䅁䅁权㙃允䅁权灁䅁䅁权䥂䅂䅁允䅁䅁䅅䅁䙁䝁戸瑘䕦歁䅴䍄䉁䅁䅁杂䅁䅁䅍䅄䅁䅁䅕䅁䅁䥷発歕䭅䑁䅅䅁䭁䱁䉳䅁䭁䉁䅫䅁䭁䕁䕧䅁䉁䅁䅁允䅁䅁䅕潔摤䬱瑱䕧䵁䅉䅅䅁䝁䅁䅁睁䵁䅁䅁兂䅁䅁䅃䅺呚兑䅯免䅁䅁䅯睵䅅䅁䅯兇䅁䅁䅯䅓䅑䅁䅅䅁䉁䅁䅁兂牂睱杗啹㥫䅑杷允䅁䅁䅙䅁䑁䅁䅷䅁䙁䅁䅁䥁桄ㅩ䉊权硁䅁䅁权䙄䅁䅁权呃允䅁权䥂䅂䅁允䅁䅁䅅䅁䭁䉁䅳䅁䵁䅉䅅䅁䝁䅁䅁睁䵁䅁䅁兂䅁䅁䅄䱉卸兑䅯免䅁䅁䅯睰䅁䅁䅯䅴䅁䅁䅯䅓䅑䅁䅅䅁䉁䅁䅁兂㥂樷瑴偦汉䅑杷允䅁䅁䅙䅁䑁䅁䅷䅁䙁䅁䅁䕁杄氹䉊权硁䅁䅁权䝄䅁䅁权啃允䅁权䥂䅂䅁允䅁䅁䅅䅁䙁䉁䜫䡵瘲湑䅬䍄䉁䅁䅁杂䅁䅁䅍䅄䅁䅁䅕䅁䅁偧㝦歕䭅䑁䅅䅁䭁䱁䉯䅁䭁䍁䅫䅁䭁䕁䕧䅁䉁䅁䅁允䅁䅁䅯睇䅁䅁杷允䅁䅁䅙䅁䑁䅁䅷䅁䙁䅁䅁䵁慁ㅁ䉎权硁䅁䅁权㍃䅁䅁权䙃允䅁权䥂䅂䅁允䅁䅁䅅䅁䭁䉁䅳䅁䵁䅉䅅䅁䝁䅁䅁睁䵁䅁䅁兂䅁䅁䅁睈呒兑䅯免䅁䅁䅯睴䅁䅁䅯全䅅䅁䅯䅓䅑䅁䅅䅁䉁䅁䅁兂塄眱硚䅥啊䅑杷允䅁䅁䅙䅁䑁䅁䅷䅁䙁䅁䅁䅁慁䘴䉨权硁䅁䅁权㍃䅁䅁权䙃允䅁权䥂䅂䅁允䅁䅁䅅䅁䭁䉁䅳䅁䵁䅉䅅䅁䝁䅁䅁睁䵁䅁䅁兂䅁䅁䅂灍刵兑䅯免䅁䅁䅯杸䅁䅁䅯䅬䅅䅁䅯䅓䅑䅁䅅䅁䉁䅁䅁兂敄晑㥅⭳獆䅑杷允䅁䅁䅙䅁䑁䅁䅷䅁䙁䅁䅁䅁䅃ㄷ䉊权硁䅁䅁权潃䅁䅁权ㅃ䅁䅁权䥂䅂䅁允䅁䅁䅅䅁䙁䭁⽆䝈灚椲䅚䍄䉁䅁䅁杂䅁䅁䅍䅄䅁䅁䅕䅁䅁䩁敓䕕䭅䑁䅅䅁䭁䵁䅕䅁䭁䩁䉍䅁䭁䕁䕧䅁䉁䅁䅁允䅁䅁䅕瑣收伸奘ば䵁䅉䅅䅁䝁䅁䅁睁䵁䅁䅁兂䅁䅁䅂兢呚兑䅯免䅁䅁䅯睰䅁䅁䅯䅴䅁䅁䅯䅓䅑䅁䅅䅁䉁䅁䅁兂啁䵱瑎䡖橤䅑杷允䅁䅁䅙䅁䑁䅁䅷䅁䙁䅁䅁䥁摄噗䉊权硁䅁䅁权㙃允䅁权灁䅁䅁权䥂䅂䅁允䅁䅁䅅䅁䙁佁獮䅷䱓水䅚䍄䉁䅁䅁杂䅁䅁䅍䅄䅁䅁䅕䅁䅁䙑穪歕䭅䑁䅅䅁䭁䭁䅧䅁䭁䱁䅕䅁䭁䕁䕧䅁䉁䅁䅁允䅁䅁䅕穩猯橉扭䕯䵁䅉䅅䅁䝁䅁䅁睁䵁䅁䅁兂䅁䅁䅄䱉卸兑䅯免䅁䅁䅯杴䅁䅁䅯䅨䅅䅁䅯䅓䅑䅁䅅䅁䉁䅁䅁兂䭁䩴偫丯汣䅑杷允䅁䅁䅙䅁䑁䅁䅷䅁䙁䅁䅁䵁婁氹䉊权硁䅁䅁权㝃允䅁权婁䅁䅁权䥂䅂䅁允䅁䅁䅅䅁䭁䉁䅳䅁䵁䅉䅅䅁䝁䅁䅁睁䵁䅁䅁兂䅁䅁䅂允呰兑䅯免䅁䅁䅯睴䅁䅁䅯全䅅䅁䅯䅓䅑䅁䅅䅁䉁䅁䅁兂畁䵲䍢啙瑊䅑杷允䅁䅁䅙䅁䑁䅁䅷䅁䙁䅁䅁䵁畃浉䉎权硁䅁䅁权㙃允䅁权灁䅁䅁权䥂䅂䅁允䅁䅁䅅䅁䙁䅁捔攫癎䉬䅚䍄䉁䅁䅁杂䅁䅁䅍䅄䅁䅁䅕䅁䅁䩑⽫歕䭅䑁䅅䅁䭁䱁䉯䅁䭁䍁䅫䅁䭁䕁䕧䅁䉁䅁䅁允䅁䅁䅕嘷灈煌塈䕖䵁䅉䅅䅁䝁䅁䅁睁䵁䅁䅁兂䅁䅁䅂扂匱兑䅯免䅁䅁䅯典䅁䅁䅯睫䅅䅁䅯䅓䅑䅁䅅䅁䉁䅁䅁兂卂扦乖牂䥃䅑杷允䅁䅁䅙䅁䑁䅁䅷䅁䙁䅁䅁䕁桄䙄䉎权硁䅁䅁权㉃䅁䅁权䕃允䅁权䥂䅂䅁允䅁䅁䅅䅁䙁偁㝳䅚䑳癯⽍䍄䉁䅁䅁杂䅁䅁䅍䅄䅁䅁䅕䅁䅁佧䠴さ䭅䑁䅅䅁䭁䭁䅣䅁䭁䱁䅑䅁䭁䕁䕧䅁䉁䅁䅁允䅁䅁䅯睇䅁䅁杷允䅁䅁䅙䅁䑁䅁䅷䅁䙁䅁䅁䥁剃歂䈹权硁䅁䅁权湃䅁䅁权ぃ䅁䅁权䥂䅂䅁允䅁䅁䅅䅁䭁䉁䅳䅁䵁䅉䅅䅁䝁䅁䅁睁䵁䅁䅁兂䅁䅁䅁䉄兂兑䅯免䅁䅁䅯杴䅁䅁䅯䅨䅅䅁䅯䅓䅑䅁䅅䅁䉁䅁䅁兂乄㥥么癤渷䅑杷允䅁䅁䅙䅁䑁䅁䅷䅁䙁䅁䅁䵁汄䙌䉂权硁䅁䅁权湃䅁䅁权ぃ䅁䅁权䥂䅂䅁允䅁䅁䅅䅁䙁䵁摊䑯単摹⽳䍄䉁䅁䅁杂䅁䅁䅍䅄䅁䅁䅕䅁䅁䍷穔歕䭅䑁䅅䅁䭁䵁䅙䅁䭁䩁䉑䅁䭁䕁䕧䅁䉁䅁䅁允䅁䅁䅕灣問奋⭸䕕䵁䅉䅅䅁䝁䅁䅁睁䵁䅁䅁兂䅁䅁䅁䱣呎兑䅯免䅁䅁䅯典䅁䅁䅯睫䅅䅁䅯䅓䅑䅁䅅䅁䉁䅁䅁兂橄㝭督䡱兲䅑杷允䅁䅁䅙䅁䑁䅁䅷䅁䙁䅁䅁䵁扁噃䉎权硁䅁䅁权䙄䅁䅁权呃允䅁权䥂䅂䅁允䅁䅁䅅䅁䙁䅁畴䕮㥍典䅴䍄䉁䅁䅁杂䅁䅁䅍䅄䅁䅁䅕䅁䅁䱑䭅さ䭅䑁䅅䅁䭁䱁䉳䅁䭁䉁䅫䅁䭁䕁䕧䅁䉁䅁䅁允䅁䅁䅕癣慵浤坪啱䵁䅉䅅䅁䝁䅁䅁睁䵁䅁䅁兂䅁䅁允灶㑴兑䅯免䅁䅁䅯睵䅅䅁䅯兇䅁䅁䅯䅓䅑䅁䅅䅁䉁䅁䅁兂硃睷䕫⭲樲䅑杷允䅁䅁䅙䅁䑁䅁䅷䅁䙁䅁䅁䥁捃噎䉊权硁䅁䅁权㉃䅁䅁权䕃允䅁权䥂䅂䅁允䅁䅁䅅䅁䙁䅁浇爷畤偨⽫䍄䉁䅁䅁杂䅁䅁䅍䅄䅁䅁䅕䅁䅁䅧䙅さ䭅䑁䅅䅁䭁䭁䅣䅁䭁䱁䅑䅁䭁䕁䕧䅁䉁䅁䅁允䅁䅁䅕临癤桪告歹䵁䅉䅅䅁䝁䅁䅁睁䵁䅁䅁兂䅁䅁杂䰹礵兑䅯免䅁䅁䅯典䅁䅁䅯睫䅅䅁䅯䅓䅑䅁䅅䅁䉁䅁䅁权扁䅁䅁䍄䉁䅁䅁杂䅁䅁䅍䅄䅁䅁䅕䅁䅁乧硶歕䭅䑁䅅䅁䭁䵁䅕䅁䭁䩁䉍䅁䭁䕁䕧䅁䉁䅁䅁允䅁䅁䅕煹灚䝱㍦か䵁䅉䅅䅁䝁䅁䅁睁䵁䅁䅁兂䅁䅁䅄⽯华兑䅯免䅁䅁䅯杸䅁䅁䅯䅬䅅䅁䅯䅓䅑䅁䅅䅁䉁䅁䅁兂灄捗祩⽏䡤䅑杷允䅁䅁䅙䅁䑁䅁䅷䅁䙁䅁䅁䵁祁汄䉎权硁䅁䅁权湃䅁䅁权ぃ䅁䅁权䥂䅂䅁允䅁䅁䅅䅁䙁䭁䭆䭵獭塄䄱䍄䉁䅁䅁杂䅁䅁䅍䅄䅁䅁䅕䅁䅁佁扖歕䭅䑁䅅䅁䭁䭁䅧䅁䭁䱁䅕䅁䭁䕁䕧䅁䉁䅁䅁允䅁䅁䅕坘䍒琶偆啄䵁䅉䅅䅁䝁䅁䅁睁䵁䅁䅁兂䅁䅁䅄坉灊兑䅯免䅁䅁䅯杵䅅䅁䅯克䅁䅁䅯䅓䅑䅁䅅䅁䉁䅁䅁兂摁䝓娯杢牸䅑杷允䅁䅁䅙䅁䑁䅁䅷䅁䙁䅁䅁䑁硃㍫䉊权硁䅁䅁权潃䅁䅁权ㅃ䅁䅁权䥂䅂䅁允䅁䅁䅅䅁䭁䉁䅳䅁䵁䅉䅅䅁䝁䅁䅁睁䵁䅁䅁兂䅁䅁睁浦㝨兑䅯免䅁䅁䅯睰䅁䅁䅯䅴䅁䅁䅯䅓䅑䅁䅅䅁䉁䅁䅁权扁䅁䅁䍄䉁䅁䅁杂䅁䅁䅍䅄䅁䅁䅕䅁䅁䡍扅此䭅䑁䅅䅁䭁䱁䅣䅁䭁䥁䉕䅁䭁䕁䕧䅁䉁䅁䅁允䅁䅁䅯睇䅁䅁杷允䅁䅁䅙䅁䑁䅁䅷䅁䙁䅁䅁䅁癁啮䈹权硁䅁䅁权䙄䅁䅁权呃允䅁权䥂䅂䅁允䅁䅁䅅䅁䙁䝁汚潊桸潎䅴䍄䉁䅁䅁杂䅁䅁䅍䅄䅁䅁䅕䅁䅁䅷ㅌ歕䭅䑁䅅䅁䭁䵁䅕䅁䭁䩁䉍䅁䭁䕁䕧䅁䉁䅁䅁允䅁䅁䅕っ発睖硦䕐䵁䅉䅅䅁䝁䅁䅁睁䵁䅁䅁兂䅁䅁兄剦ㅒ兑䅯免䅁䅁䅯睴䅁䅁䅯全䅅䅁䅯䅓䅑䅁䅅䅁䉁䅁䅁兂癃塳橦䙩敬䅑杷允䅁䅁䅙䅁䑁䅁䅷䅁䙁䅁䅁䕁灄ㅍ䉂权硁䅁䅁权㉃䅁䅁权䕃允䅁权䥂䅂䅁允䅁䅁䅅䅁䙁䝁塹⽖稸塦䄹䍄䉁䅁䅁杂䅁䅁䅍䅄䅁䅁䅕䅁䅁䵧䑱䕕䭅䑁䅅䅁䭁䭁䅧䅁䭁䱁䅕䅁䭁䕁䕧䅁䉁䅁䅁允䅁䅁䅕坳㡏眵剁歙䵁䅉䅅䅁䝁䅁䅁睁䵁䅁䅁兂䅁䅁䅁案呒兑䅯免䅁䅁䅯睰䅁䅁䅯䅴䅁䅁䅯䅓䅑䅁䅅䅁䉁䅁䅁权扁䅁䅁䍄䉁䅁䅁杂䅁䅁䅍䅄䅁䅁䅕䅁䅁乧㥱歕䭅䑁䅅䅁䭁䭁䅣䅁䭁䱁䅑䅁䭁䕁䕧䅁䉁䅁䅁允䅁䅁䅕㕒䥳噲祉啈䵁䅉䅅䅁䝁䅁䅁睁䵁䅁䅁兂䅁䅁䅄昴卆兑䅯免䅁䅁䅯典䅁䅁䅯睫䅅䅁䅯䅓䅑䅁䅅䅁䉁䅁䅁兂畃㙑⽈楯剓䅑杷允䅁䅁䅙䅁䑁䅁䅷䅁䙁䅁䅁䅁奂ㄸ䉊权硁䅁䅁权䝄䅁䅁权啃允䅁权䥂䅂䅁允䅁䅁䅅䅁䭁䉁䅳䅁䵁䅉䅅䅁䝁䅁䅁睁䵁䅁䅁兂䅁䅁䅁瘶卖兑䅯免䅁䅁䅯杸䅁䅁䅯䅬䅅䅁䅯䅓䅑䅁䅅䅁䉁䅁䅁兂㑃樰䍢楡䝂䅑杷允䅁䅁䅙䅁䑁䅁䅷䅁䙁䅁䅁䵁呄嘹䉊权硁䅁䅁权㝃允䅁权婁䅁䅁权䥂䅂䅁允䅁䅁䅅䅁䙁䡁癏㑲猹䍃䅤䍄䉁䅁䅁杂䅁䅁䅍䅄䅁䅁䅕䅁䅁䉑䥏䕙䭅䑁䅅䅁䭁䱁䅙䅁䭁䥁䉑䅁䭁䕁䕧䅁䉁䅁䅁允䅁䅁䅕ㅆ潱⽷橗歧䵁䅉䅅䅁䝁䅁䅁睁䵁䅁䅁兂䅁䅁䅁橹卖兑䅯免䅁䅁䅯睵䅅䅁䅯兇䅁䅁䅯䅓䅑䅁䅅䅁䉁䅁䅁权扁䅁䅁䍄䉁䅁䅁杂䅁䅁䅍䅄䅁䅁䅕䅁䅁佧䵩歕䭅䑁䅅䅁䭁䵁䅕䅁䭁䩁䉍䅁䭁䕁䕧䅁䉁䅁䅁允䅁䅁䅕噄畋坃穔歂䵁䅉䅅䅁䝁䅁䅁睁䵁䅁䅁兂䅁䅁䅂捺卆兑䅯免䅁䅁䅯典䅁䅁䅯睫䅅䅁䅯䅓䅑䅁䅅䅁䉁䅁䅁兂䍁䥺䝱奬偨䅑杷允䅁䅁䅙䅁䑁䅁䅷䅁䙁䅁䅁䥁橁䙬䉰权硁䅁䅁权㝃允䅁权婁䅁䅁权䥂䅂䅁允䅁䅁䅅䅁䙁䭁潣㙹䭕䥰䅬䍄䉁䅁䅁杂䅁䅁䅍䅄䅁䅁䅕䅁䅁佧䱇歕䭅䑁䅅䅁䭁䱁䉳䅁䭁䉁䅫䅁䭁䕁䕧䅁䉁䅁䅁允䅁䅁䅯睇䅁䅁杷允䅁䅁䅙䅁䑁䅁䅷䅁䙁䅁䅁䥁坁䙳䉴权硁䅁䅁权潃䅁䅁权ㅃ䅁䅁权䥂䅂䅁允䅁䅁䅅䅁䭁䉁䅳䅁䵁䅉䅅䅁䝁䅁䅁睁䵁䅁䅁兂䅁䅁䅂呶卖兑䅯免䅁䅁䅯杵䅅䅁䅯克䅁䅁䅯䅓䅑䅁䅅䅁䉁䅁䅁兂⭂桧噭が杊䅑杷允䅁䅁䅙䅁䑁䅁䅷䅁䙁䅁䅁䅁㝄嘸䉊权硁䅁䅁权䙄䅁䅁权呃允䅁权䥂䅂䅁允䅁䅁䅅䅁䙁䭁畏爹畡啗䅴䍄䉁䅁䅁杂䅁䅁䅍䅄䅁䅁䅕䅁䅁䝧䰸さ䭅䑁䅅䅁䭁䱁䅙䅁䭁䥁䉑䅁䭁䕁䕧䅁䉁䅁䅁允䅁䅁䅕⬴挶捦偸啭䵁䅉䅅䅁䝁䅁䅁睁䵁䅁䅁兂䅁䅁䅄昳卸兑䅯免䅁䅁䅯杸䅁䅁䅯䅬䅅䅁䅯䅓䅑䅁䅅䅁䉁䅁䅁权扁䅁䅁䍄䉁䅁䅁杂䅁䅁䅍䅄䅁䅁䅕䅁䅁䍧䱫さ䭅䑁䅅䅁䭁䵁䅕䅁䭁䩁䉍䅁䭁䕁䕧䅁䉁䅁䅁允䅁䅁䅕䘴㥰䭥朸つ䵁䅉䅅䅁䝁䅁䅁睁䵁䅁䅁兂䅁䅁䅃杁呸兑䅯免䅁䅁䅯睵䅅䅁䅯兇䅁䅁䅯䅓䅑䅁䅅䅁䉁䅁䅁兂瑂䭴䅆䙯䙄䅑杷允䅁䅁䅙䅁䑁䅁䅷䅁䙁䅁䅁䅁元汳䉴权硁䅁䅁权䝄䅁䅁权啃允䅁权䥂䅂䅁允䅁䅁䅅䅁䙁䭁呆䥡穎瑋䅆䍄䉁䅁䅁杂䅁䅁䅍䅄䅁䅁䅕䅁䅁偁坐歖䭅䑁䅅䅁䭁䭁䅣䅁䭁䱁䅑䅁䭁䕁䕧䅁䉁䅁䅁允䅁䅁䅯睇䅁䅁杷允䅁䅁䅙䅁䑁䅁䅷䅁䙁䅁䅁䕁婁噅䉎权硁䅁䅁权䙄䅁䅁权呃允䅁权䥂䅂䅁允䅁䅁䅅䅁䭁䉁䅳䅁䵁䅉䅅䅁䝁䅁䅁睁䵁䅁䅁兂䅁䅁䅃灷兤兑䅯免䅁䅁䅯䅱䅁䅁䅯兴䅁䅁䅯䅓䅑䅁䅅䅁䉁䅁䅁兂允⽈捦䱰党䅑杷允䅁䅁䅙䅁䑁䅁䅷䅁䙁䅁䅁䕁䥄䘯䉊权硁䅁䅁权潃䅁䅁权ㅃ䅁䅁权䥂䅂䅁允䅁䅁䅅䅁䙁䙁改㠹䌳祖䅬䍄䉁䅁䅁杂䅁䅁䅍䅄䅁䅁䅕䅁䅁偷洹じ䭅䑁䅅䅁䭁䱁䉳䅁䭁䉁䅫䅁䭁䕁䕧䅁䉁䅁䅁允䅁䅁䅯睇䅁䅁杷允䅁䅁䅙䅁䑁䅁䅷䅁䙁䅁䅁䝁㥂䝹䉎权硁䅁䅁权䝄䅁䅁权啃允䅁权䥂䅂䅁允䅁䅁䅅䅁䙁䑁㡎㉓奶坢䅤䍄䉁䅁䅁杂䅁䅁䅍䅄䅁䅁䅕䅁䅁䱷ㅙ歕䭅䑁䅅䅁䭁䱁䅣䅁䭁䥁䉕䅁䭁䕁䕧䅁䉁䅁䅁允䅁䅁䅕瀰噇塸䡴歍䵁䅉䅅䅁䝁䅁䅁睁䵁䅁䅁兂䅁䅁䅁兦呂兑䅯免䅁䅁䅯睰䅁䅁䅯䅴䅁䅁䅯䅓䅑䅁䅅䅁䉁䅁䅁兂汁噯慭䡘噳䅑杷允䅁䅁䅙䅁䑁䅁䅷䅁䙁䅁䅁䍁穄坒䉨权硁䅁䅁权䝄䅁䅁权啃允䅁权䥂䅂䅁允䅁䅁䅅䅁䭁䉁䅳䅁䵁䅉䅅䅁䝁䅁䅁睁䵁䅁䅁兂䅁䅁䅄到呂兑䅯免䅁䅁䅯睴䅁䅁䅯全䅅䅁䅯䅓䅑䅁䅅䅁䉁䅁䅁权扁䅁䅁䍄䉁䅁䅁杂䅁䅁䅍䅄䅁䅁䅕䅁䅁䥁癐歕䭅䑁䅅䅁䭁䱁䅣䅁䭁䥁䉕䅁䭁䕁䕧䅁䉁䅁䅁允䅁䅁䅕䱉焴㍖㈷啯䵁䅉䅅䅁䝁䅁䅁睁䵁䅁䅁兂䅁䅁睁䝔㝊兑䅯免䅁䅁䅯杵䅅䅁䅯克䅁䅁䅯䅓䅑䅁䅅䅁䉁䅁䅁权扁䅁䅁䍄䉁䅁䅁杂䅁䅁䅍䅄䅁䅁䅕䅁䅁䥁䡑さ䭅䑁䅅䅁䭁䱁䉯䅁䭁䍁䅫䅁䭁䕁䕧䅁䉁䅁䅁允䅁䅁䅕摐祥呸硔こ䵁䅉䅅䅁䝁䅁䅁睁䵁䅁䅁兂䅁䅁䅃䜹歂兑䅯免䅁䅁䅯睵䅅䅁䅯兇䅁䅁䅯䅓䅑䅁䅅䅁䉁䅁䅁兂求䅢村㙓乸䅑杷允䅁䅁䅙䅁䑁䅁䅷䅁䙁䅁䅁䭁䕂㉔䉖权硁䅁䅁权㝃允䅁权婁䅁䅁权䥂䅂䅁允䅁䅁䅅䅁䭁䉁䅳䅁䵁䅉䅅䅁䝁䅁䅁睁䵁䅁䅁兂䅁䅁䅃㝊卸兑䅯免䅁䅁䅯杵䅅䅁䅯克䅁䅁䅯䅓䅑䅁䅅䅁䉁䅁䅁兂扁䰫⽆䌯剧䅑杷允䅁䅁䅙䅁䑁䅁䅷䅁䙁䅁䅁䥁⽁䕘䈹权硁䅁䅁权㉃䅁䅁权䕃允䅁权䥂䅂䅁允䅁䅁䅅䅁䙁䥁䍃婊畍乨䅊䍄䉁䅁䅁杂䅁䅁䅍䅄䅁䅁䅕䅁䅁乑㙱歕䭅䑁䅅䅁䭁䱁䅙䅁䭁䥁䉑䅁䭁䕁䕧䅁䉁䅁䅁允䅁䅁䅕㌴湺焵䝫な䵁䅉䅅䅁䝁䅁䅁睁䵁䅁䅁兂䅁䅁䅂灆扸兑䅯免䅁䅁䅯睰䅁䅁䅯䅴䅁䅁䅯䅓䅑䅁䅅䅁䉁䅁䅁权扁䅁䅁䍄䉁䅁䅁杂䅁䅁䅍䅄䅁䅁䅕䅁䅁䵧䱭歕䭅䑁䅅䅁䭁䱁䉯䅁䭁䍁䅫䅁䭁䕁䕧䅁䉁䅁䅁允䅁䅁䅕㔱煕ぐ扇啙䵁䅉䅅䅁䝁䅁䅁睁䵁䅁䅁兂䅁䅁杁䡢㕎兑䅯免䅁䅁䅯睵䅅䅁䅯兇䅁䅁䅯䅓䅑䅁䅅䅁䉁䅁䅁权扁䅁䅁䍄䉁䅁䅁杂䅁䅁䅍䅄䅁䅁䅕䅁䅁䉷佄づ䭅䑁䅅䅁䭁䵁䅕䅁䭁䩁䉍䅁䭁䕁䕧䅁䉁䅁䅁允䅁䅁䅯睇䅁䅁杷允䅁䅁䅙䅁䑁䅁䅷䅁䙁䅁䅁䅁獁啮䈹权硁䅁䅁权潃䅁䅁权ㅃ䅁䅁权䥂䅂䅁允䅁䅁䅅䅁䙁䉁㘵䩔兪乢䅂䍄䉁䅁䅁杂䅁䅁䅍䅄䅁䅁䅕䅁䅁䝧〴歕䭅䑁䅅䅁䭁䱁䅙䅁䭁䥁䉑䅁䭁䕁䕧䅁䉁䅁䅁允䅁䅁䅕焸硴婕晊ぎ䵁䅉䅅䅁䝁䅁䅁睁䵁䅁䅁兂䅁䅁䅄穸卖兑䅯免䅁䅁䅯睵䅅䅁䅯兇䅁䅁䅯䅓䅑䅁䅅䅁䉁䅁䅁兂䱁し噸〯奫䅑杷允䅁䅁䅙䅁䑁䅁䅷䅁䙁䅁䅁䕁扂ㅂ䉎权硁䅁䅁权湃䅁䅁权ぃ䅁䅁权䥂䅂䅁允䅁䅁䅅䅁䙁䩁敭䥷硵䥵䅨䍄䉁䅁䅁杂䅁䅁䅍䅄䅁䅁䅕䅁䅁䡁穃さ䭅䑁䅅䅁䭁䱁䉳䅁䭁䉁䅫䅁䭁䕁䕧䅁䉁䅁䅁允䅁䅁䅕䴲呓橷浅䔸䵁䅉䅅䅁䝁䅁䅁睁䵁䅁䅁兂䅁䅁䅃䙃印兑䅯免䅁䅁䅯䅱䅁䅁䅯兴䅁䅁䅯䅓䅑䅁䅅䅁䉁䅁䅁兂䡃到ㅑ儱煱䅑杷允䅁䅁䅙䅁䑁䅁䅷䅁䙁䅁䅁䥁⽁永䉊权硁䅁䅁权㙃允䅁权灁䅁䅁权䥂䅂䅁允䅁䅁䅅䅁䙁䍁晨す牳卸䅚䍄䉁䅁䅁杂䅁䅁䅍䅄䅁䅁䅕䅁䅁䍷偯さ䭅䑁䅅䅁䭁䱁䉳䅁䭁䉁䅫䅁䭁䕁䕧䅁䉁䅁䅁允䅁䅁䅕乴癰䉎䉩歘䵁䅉䅅䅁䝁䅁䅁睁䵁䅁䅁兂䅁䅁䅂⽑半兑䅯免䅁䅁䅯睴䅁䅁䅯全䅅䅁䅯䅓䅑䅁䅅䅁䉁䅁䅁兂䍃慰䑈漯瀱䅑杷允䅁䅁䅙䅁䑁䅁䅷䅁䙁䅁䅁䥁灁ㅃ䉎权硁䅁䅁权㍃䅁䅁权䙃允䅁权䥂䅂䅁允䅁䅁䅅䅁䙁䱁楑慵㥔䥦䅂䍄䉁䅁䅁杂䅁䅁䅍䅄䅁䅁䅕䅁䅁䍁坢歔䭅䑁䅅䅁䭁䵁䅙䅁䭁䩁䉑䅁䭁䕁䕧䅁䉁䅁䅁允䅁䅁䅕䉨潖㉢漷䔱䵁䅉䅅䅁䝁䅁䅁睁䵁䅁䅁兂䅁䅁䅄䰫匱兑䅯免䅁䅁䅯睰䅁䅁䅯䅴䅁䅁䅯䅓䅑䅁䅅䅁䉁䅁䅁兂橂晇摁捚捅䅑杷允䅁䅁䅙䅁䑁䅁䅷䅁䙁䅁䅁䅁敁永䉊权硁䅁䅁权䝄䅁䅁权啃允䅁权䥂䅂䅁允䅁䅁䅅䅁䭁䉁䅳䅁䵁䅉䅅䅁䝁䅁䅁睁䵁䅁䅁兂䅁䅁䅄儸呬兑䅯免䅁䅁䅯睰䅁䅁䅯䅴䅁䅁䅯䅓䅑䅁䅅䅁䉁䅁䅁权扁䅁䅁䍄䉁䅁䅁杂䅁䅁䅍䅄䅁䅁䅕䅁䅁乧佅さ䭅䑁䅅䅁䭁䱁䅣䅁䭁䥁䉕䅁䭁䕁䕧䅁䉁䅁䅁允䅁䅁䅯睇䅁䅁杷允䅁䅁䅙䅁䑁䅁䅷䅁䙁䅁䅁䵁煄䙑䉂权硁䅁䅁权䝄䅁䅁权啃允䅁权䥂䅂䅁允䅁䅁䅅䅁䙁䡁摚儹晉潚䅂䍄䉁䅁䅁杂䅁䅁䅍䅄䅁䅁䅕䅁䅁䵑佑さ䭅䑁䅅䅁䭁䭁䅣䅁䭁䱁䅑䅁䭁䕁䕧䅁䉁䅁䅁允䅁䅁䅕祁硈楬祯啇䵁䅉䅅䅁䝁䅁䅁睁䵁䅁䅁兂䅁䅁䅁㕏偰兑䅯免䅁䅁䅯杵䅅䅁䅯克䅁䅁䅯䅓䅑䅁䅅䅁䉁䅁䅁兂捂湙瑎㉦煔䅑杷允䅁䅁䅙䅁䑁䅁䅷䅁䙁䅁䅁䕁塂永䉊权硁䅁䅁权䝄䅁䅁权啃允䅁权䥂䅂䅁允䅁䅁䅅䅁䙁䍁桘楮䩒㑢䅬䍄䉁䅁䅁杂䅁䅁䅍䅄䅁䅁䅕䅁䅁䩷啖啘䭅䑁䅅䅁䭁䵁䅕䅁䭁䩁䉍䅁䭁䕁䕧䅁䉁䅁䅁允䅁䅁䅕䝔晄眸汮啘䵁䅉䅅䅁䝁䅁䅁睁䵁䅁䅁兂䅁䅁䅃穷卖兑䅯免䅁䅁䅯杸䅁䅁䅯䅬䅅䅁䅯䅓䅑䅁䅅䅁䉁䅁䅁兂慂〵癢刹捶睐杷允䅁䅁䅙䅁䑁䅁䅷䅁䙁䅁䅁䅁㡄䝉䉆权硁䅁䅁权湃䅁䅁权ぃ䅁䅁权䥂䅂䅁允䅁䅁䅅䅁䙁䥁浫㠳牒祣䅤䍄䉁䅁䅁杂䅁䅁䅍䅄䅁䅁䅕䅁䅁䵁ㄲご䭅䑁䅅䅁䭁䵁䅕䅁䭁䩁䉍䅁䭁䕁䕧䅁䉁䅁䅁允䅁䅁䅕版塏倲煶ぬ䵁䅉䅅䅁䝁䅁䅁睁䵁䅁䅁兂䅁䅁䅃䅳呒兑䅯免䅁䅁䅯睵䅅䅁䅯兇䅁䅁䅯䅓䅑䅁䅅䅁䉁䅁䅁兂塂䅌瘷卖異䅑杷允䅁䅁䅙䅁䑁䅁䅷䅁䙁䅁䅁䥁ㅁ䙆䉎权硁䅁䅁权㉃䅁䅁权䕃允䅁权䥂䅂䅁允䅁䅁䅅䅁䙁䥁䉌牷硪栫䅎䍄䉁䅁䅁杂䅁䅁䅍䅄䅁䅁䅕䅁䅁䭧ㅯ歕䭅䑁䅅䅁䭁䭁䅧䅁䭁䱁䅕䅁䭁䕁䕧䅁䉁䅁䅁允䅁䅁䅕摆楏砯乱䕁䵁䅉䅅䅁䝁䅁䅁睁䵁䅁䅁兂䅁䅁䅄癹匵兑䅯免䅁䅁䅯杸䅁䅁䅯䅬䅅䅁䅯䅓䅑䅁䅅䅁䉁䅁䅁权扁䅁䅁䍄䉁䅁䅁杂䅁䅁䅍䅄䅁䅁䅕䅁䅁䭧䭯さ䭅䑁䅅䅁䭁䱁䅣䅁䭁䥁䉕䅁䭁䕁䕧䅁䉁䅁䅁允䅁䅁䅕歑㑶䬶潹歩䵁䅉䅅䅁䝁䅁䅁睁䵁䅁䅁兂䅁䅁杄潕獖兑䅯免䅁䅁䅯睵䅅䅁䅯兇䅁䅁䅯䅓䅑䅁䅅䅁䉁䅁䅁兂慂ㅔ㕐⭨㜴䅑杷允䅁䅁䅙䅁䑁䅁䅷䅁䙁䅁䅁䅁䑃ㄷ䉊权硁䅁䅁权㝃允䅁权婁䅁䅁权䥂䅂䅁允䅁䅁䅅䅁䙁䙁摑㉣瑤煇䅒䍄䉁䅁䅁杂䅁䅁䅍䅄䅁䅁䅕䅁䅁乧硶歕䭅䑁䅅䅁䭁䱁䉯䅁䭁䍁䅫䅁䭁䕁䕧䅁䉁䅁䅁允䅁䅁䅕㍆爹睈數啎䵁䅉䅅䅁䝁䅁䅁睁䵁䅁䅁兂䅁䅁䅁杁呴兑䅯免䅁䅁䅯睰䅁䅁䅯䅴䅁䅁䅯䅓䅑䅁䅅䅁䉁䅁䅁兂㕃䍐楗湡⼵䅑杷允䅁䅁䅙䅁䑁䅁䅷䅁䙁䅁䅁䕁䭄噎䉊权硁䅁䅁权䝄䅁䅁权啃允䅁权䥂䅂䅁允䅁䅁䅅䅁䙁䭁癦灁湁ㅎ䅬䍄䉁䅁䅁杂䅁䅁䅍䅄䅁䅁䅕䅁䅁䙑祘歕䭅䑁䅅䅁䭁䵁䅙䅁䭁䩁䉑䅁䭁䕁䕧䅁䉁䅁䅁允䅁䅁䅕㙂婣獯桔ぬ䵁䅉䅅䅁䝁䅁䅁睁䵁䅁䅁兂䅁䅁䅃爲匱兑䅯免䅁䅁䅯睴䅁䅁䅯全䅅䅁䅯䅓䅑䅁䅅䅁䉁䅁䅁兂䩁䅍㙣搯歷䅑杷允䅁䅁䅙䅁䑁䅁䅷䅁䙁䅁䅁䅁硃噎䉊权硁䅁䅁权䙄䅁䅁权呃允䅁权䥂䅂䅁允䅁䅁䅅䅁䙁䝁牔乸啥癫⽯䍄䉁䅁䅁杂䅁䅁䅍䅄䅁䅁䅕䅁䅁䕷祢歕䭅䑁䅅䅁䭁䵁䅙䅁䭁䩁䉑䅁䭁䕁䕧䅁䉁䅁䅁允䅁䅁䅕据䈲戫㙷歕䵁䅉䅅䅁䝁䅁䅁睁䵁䅁䅁兂䅁䅁杂歆氹兑䅯免䅁䅁䅯典䅁䅁䅯睫䅅䅁䅯䅓䅑䅁䅅䅁䉁䅁䅁兂扁婺⭚婉㡷䅑杷允䅁䅁䅙䅁䑁䅁䅷䅁䙁䅁䅁䕁䡂ㅶ䉊权硁䅁䅁权䝄䅁䅁权啃允䅁权䥂䅂䅁允䅁䅁䅅䅁䙁䡁灍䝇焳丱䅰䍄䉁䅁䅁杂䅁䅁䅍䅄䅁䅁䅕䅁䅁乁呑さ䭅䑁䅅䅁䭁䱁䉯䅁䭁䍁䅫䅁䭁䕁䕧䅁䉁䅁䅁允䅁䅁䅕楚猷捤捭啱䵁䅉䅅䅁䝁䅁䅁睁䵁䅁䅁兂䅁䅁䅃䱋却兑䅯免䅁䅁䅯典䅁䅁䅯睫䅅䅁䅯䅓䅑䅁䅅䅁䉁䅁䅁兂䅄䭹唷偶䡢䅑杷允䅁䅁䅙䅁䑁䅁䅷䅁䙁䅁䅁䵁⽂汗䉊权硁䅁䅁权㝃允䅁权婁䅁䅁权䥂䅂䅁允䅁䅁䅅䅁䙁䭁堵睹橁樰䄹䍄䉁䅁䅁杂䅁䅁䅍䅄䅁䅁䅕䅁䅁䉑䄰さ䭅䑁䅅䅁䭁䭁䅧䅁䭁䱁䅕䅁䭁䕁䕧䅁䉁䅁䅁允䅁䅁䅕敄䑯䍖煩啣䵁䅉䅅䅁䝁䅁䅁睁䵁䅁䅁兂䅁䅁䅄砫告兑䅯免䅁䅁䅯睰䅁䅁䅯䅴䅁䅁䅯䅓䅑䅁䅅䅁䉁䅁䅁权扁䅁䅁䍄䉁䅁䅁杂䅁䅁䅍䅄䅁䅁䅕䅁䅁䝧睭歕䭅䑁䅅䅁䭁䭁䅧䅁䭁䱁䅕䅁䭁䕁䕧䅁䉁䅁䅁允䅁䅁䅕噺䕸洷㈸び䵁䅉䅅䅁䝁䅁䅁睁䵁䅁䅁兂䅁䅁䅄兯吱兑䅯免䅁䅁䅯睵䅅䅁䅯兇䅁䅁䅯䅓䅑䅁䅅䅁䉁䅁䅁兂牄啦䐫楎䴱䅑杷允䅁䅁䅙䅁䑁䅁䅷䅁䙁䅁䅁䥁塂ㄸ䉊权硁䅁䅁权䝄䅁䅁权啃允䅁权䥂䅂䅁允䅁䅁䅅䅁䙁䥁䥚刱䴳浤䅸䍄䉁䅁䅁杂䅁䅁䅍䅄䅁䅁䅕䅁䅁乑㙱歕䭅䑁䅅䅁䭁䱁䉳䅁䭁䉁䅫䅁䭁䕁䕧䅁䉁䅁䅁允䅁䅁䅕党㥱㑶祫䕯䵁䅉䅅䅁䝁䅁䅁睁䵁䅁䅁兂䅁䅁䅁䡙婤兑䅯免䅁䅁䅯睵䅅䅁䅯兇䅁䅁䅯䅓䅑䅁䅅䅁䉁䅁䅁兂婄塯䅧礴癤䅑杷允䅁䅁䅙䅁䑁䅁䅷䅁䙁䅁䅁䅁癁啮䈹权硁䅁䅁权㍃䅁䅁权䙃允䅁权䥂䅂䅁允䅁䅁䅅䅁䙁䍁瘹敓癙婦䅚䍄䉁䅁䅁杂䅁䅁䅍䅄䅁䅁䅕䅁䅁䍷㡃歕䭅䑁䅅䅁䭁䱁䉯䅁䭁䍁䅫䅁䭁䕁䕧䅁䉁䅁䅁允䅁䅁䅕㑈汇祋⽙啊䵁䅉䅅䅁䝁䅁䅁睁䵁䅁䅁兂䅁䅁䅄晬卨兑䅯免䅁䅁䅯睴䅁䅁䅯全䅅䅁䅯䅓䅑䅁䅅䅁䉁䅁䅁兂䉃桭獣䱷䅍睐杷允䅁䅁䅙䅁䑁䅁䅷䅁䙁䅁䅁䥁穁汄䉎权硁䅁䅁权㙃允䅁权灁䅁䅁权䥂䅂䅁允䅁䅁䅅䅁䙁䭁䙚楺煍歮䄱䍄䉁䅁䅁杂䅁䅁䅍䅄䅁䅁䅕䅁䅁䭧㉦歕䭅䑁䅅䅁䭁䱁䅣䅁䭁䥁䉕䅁䭁䕁䕧䅁䉁䅁䅁允䅁䅁䅕椳獤䰹㕐䕪䵁䅉䅅䅁䝁䅁䅁睁䵁䅁䅁兂䅁䅁䅄偨卸兑䅯免䅁䅁䅯杵䅅䅁䅯克䅁䅁䅯䅓䅑䅁䅅䅁䉁䅁䅁兂楂捏朸䘰ㅉ䅑杷允䅁䅁䅙䅁䑁䅁䅷䅁䙁䅁䅁䥁湃氹䉊权硁䅁䅁权㙃允䅁权灁䅁䅁权䥂䅂䅁允䅁䅁䅅䅁䙁偁敷汆䵲奁䅎䍄䉁䅁䅁杂䅁䅁䅍䅄䅁䅁䅕䅁䅁䅷䵫さ䭅䑁䅅䅁䭁䭁䅧䅁䭁䱁䅕䅁䭁䕁䕧䅁䉁䅁䅁允䅁䅁䅕䅹癹㝎䱍て䵁䅉䅅䅁䝁䅁䅁睁䵁䅁䅁兂䅁䅁䅁㑱卸兑䅯免䅁䅁䅯杵䅅䅁䅯克䅁䅁䅯䅓䅑䅁䅅䅁䉁䅁䅁兂䡃捚硫䙦塣䅑杷允䅁䅁䅙䅁䑁䅁䅷䅁䙁䅁䅁䕁㡁ㅶ䉊权硁䅁䅁权湃䅁䅁权ぃ䅁䅁权䥂䅂䅁允䅁䅁䅅䅁䙁乁橹楦穐穬䅨䍄䉁䅁䅁杂䅁䅁䅍䅄䅁䅁䅕䅁䅁䅁㡹歕䭅䑁䅅䅁䭁䵁䅕䅁䭁䩁䉍䅁䭁䕁䕧䅁䉁䅁䅁允䅁䅁䅕䭰䴹扐㍙䕤䵁䅉䅅䅁䝁䅁䅁睁䵁䅁䅁兂䅁䅁䅃䱌卸兑䅯免䅁䅁䅯杵䅅䅁䅯克䅁䅁䅯䅓䅑䅁䅅䅁䉁䅁䅁兂㍂乮佇稳煣䅑杷允䅁䅁䅙䅁䑁䅁䅷䅁䙁䅁䅁䅁卂䙄䉎权硁䅁䅁权㍃䅁䅁权䙃允䅁权䥂䅂䅁允䅁䅁䅅䅁䙁䱁氫灶潫呋䅒䍄䉁䅁䅁杂䅁䅁䅍䅄䅁䅁䅕䅁䅁乧㥡歕䭅䑁䅅䅁䭁䱁䉳䅁䭁䉁䅫䅁䭁䕁䕧䅁䉁䅁䅁允䅁䅁䅕瘰㕖嘱周䕱䵁䅉䅅䅁䝁䅁䅁睁䵁䅁䅁兂䅁䅁䅂扇匹兑䅯免䅁䅁䅯杵䅅䅁䅯克䅁䅁䅯䅓䅑䅁䅅䅁䉁䅁䅁兂橁牅湙啯㉅䅑杷允䅁䅁䅙䅁䑁䅁䅷䅁䙁䅁䅁䥁十噬䉆权硁䅁䅁权䙄䅁䅁权呃允䅁权䥂䅂䅁允䅁䅁䅅䅁䙁乁启楎㡮㍪䄵䍄䉁䅁䅁杂䅁䅁䅍䅄䅁䅁䅕䅁䅁乁婸歕䭅䑁䅅䅁䭁䱁䅙䅁䭁䥁䉑䅁䭁䕁䕧䅁䉁䅁䅁允䅁䅁䅕䵪䡪噩潄啲䵁䅉䅅䅁䝁䅁䅁睁䵁䅁䅁兂䅁䅁䅃儰吵兑䅯免䅁䅁䅯睰䅁䅁䅯䅴䅁䅁䅯䅓䅑䅁䅅䅁䉁䅁䅁权扁䅁䅁䍄䉁䅁䅁杂䅁䅁䅍䅄䅁䅁䅕䅁䅁偷ㅈ歕䭅䑁䅅䅁䭁䭁䅧䅁䭁䱁䅕䅁䭁䕁䕧䅁䉁䅁䅁允䅁䅁䅕㠶ㅎ奴祧啭䵁䅉䅅䅁䝁䅁䅁睁䵁䅁䅁兂䅁䅁䅁桳呎兑䅯免䅁䅁䅯䅱䅁䅁䅯兴䅁䅁䅯䅓䅑䅁䅅䅁䉁䅁䅁兂塁卒癊癄䩌䅑杷允䅁䅁䅙䅁䑁䅁䅷䅁䙁䅁䅁䵁⽂汗䉊权硁䅁䅁权潃䅁䅁权ㅃ䅁䅁权䥂䅂䅁允䅁䅁䅅䅁䙁䱁ぇ琳㌱汫䅎䍄䉁䅁䅁杂䅁䅁䅍䅄䅁䅁䅕䅁䅁䥁䵓歕䭅䑁䅅䅁䭁䭁䅧䅁䭁䱁䅕䅁䭁䕁䕧䅁䉁䅁䅁允䅁䅁䅕䑎呈流癆啤䵁䅉䅅䅁䝁䅁䅁睁䵁䅁䅁兂䅁䅁䅁㝍匹兑䅯免䅁䅁䅯杸䅁䅁䅯䅬䅅䅁䅯䅓䅑䅁䅅䅁䉁䅁䅁兂祄噂洸䝂硂䅑杷允䅁䅁䅙䅁䑁䅁䅷䅁䙁䅁䅁䕁㡁ㅶ䉊权硁䅁䅁权㉃䅁䅁权䕃允䅁权䥂䅂䅁允䅁䅁䅅䅁䙁䥁䥹硋楇穤䅨䍄䉁䅁䅁杂䅁䅁䅍䅄䅁䅁䅕䅁䅁䝑䴸さ䭅䑁䅅䅁䭁䭁䅧䅁䭁䱁䅕䅁䭁䕁䕧䅁䉁䅁䅁允䅁䅁䅕䍣堰䴴儸䕃䵁䅉䅅䅁䝁䅁䅁睁䵁䅁䅁兂䅁䅁䅄捵挵兑䅯免䅁䅁䅯睰䅁䅁䅯䅴䅁䅁䅯䅓䅑䅁䅅䅁䉁䅁䅁兂呁卫楒佉䵪睐杷允䅁䅁䅙䅁䑁䅁䅷䅁䙁䅁䅁䕁呁永䉊权硁䅁䅁权䝄䅁䅁权啃允䅁权䥂䅂䅁允䅁䅁䅅䅁䙁䩁⽑䥊汬硘䅖䍄䉁䅁䅁杂䅁䅁䅍䅄䅁䅁䅕䅁䅁乍呎っ䭅䑁䅅䅁䭁䭁䅧䅁䭁䱁䅕䅁䭁䕁䕧䅁䉁䅁䅁允䅁䅁䅕䙷剧䥄㤴っ䵁䅉䅅䅁䝁䅁䅁睁䵁䅁䅁兂䅁䅁䅂稹兒兑䅯免䅁䅁䅯杸䅁䅁䅯䅬䅅䅁䅯䅓䅑䅁䅅䅁䉁䅁䅁兂獁㙚潸权䨱䅑杷允䅁䅁䅙䅁䑁䅁䅷䅁䙁䅁䅁䕁煂噕䉂权硁䅁䅁权㍃䅁䅁权䙃允䅁权䥂䅂䅁允䅁䅁䅅䅁䙁佁佑㥩睘䱘䄵䍄䉁䅁䅁杂䅁䅁䅍䅄䅁䅁䅕䅁䅁䉧ㅷ歕䭅䑁䅅䅁䭁䱁䅙䅁䭁䥁䉑䅁䭁䕁䕧䅁䉁䅁䅁允䅁䅁䅕塅䍕慊㘶啈䵁䅉䅅䅁䝁䅁䅁睁䵁䅁䅁兂䅁䅁䅁味卖兑䅯免䅁䅁䅯杸䅁䅁䅯䅬䅅䅁䅯䅓䅑䅁䅅䅁䉁䅁䅁兂㕄汴䵈䵖硄睐杷允䅁䅁䅙䅁䑁䅁䅷䅁䙁䅁䅁䥁啂䙪䉊权硁䅁䅁权湃䅁䅁权ぃ䅁䅁权䥂䅂䅁允䅁䅁䅅䅁䙁䵁䙇䝥⽌䑵䄵䍄䉁䅁䅁杂䅁䅁䅍䅄䅁䅁䅕䅁䅁䕑圶さ䭅䑁䅅䅁䭁䱁䅙䅁䭁䥁䉑䅁䭁䕁䕧䅁䉁䅁䅁允䅁䅁䅯睇䅁䅁杷允䅁䅁䅙䅁䑁䅁䅷䅁䙁䅁䅁䅁卄ㅅ䉎权硁䅁䅁权㍃䅁䅁权䙃允䅁权䥂䅂䅁允䅁䅁䅅䅁䙁䝁湤汌㍯扶䅤䍄䉁䅁䅁杂䅁䅁䅍䅄䅁䅁䅕䅁䅁䍷㝏歕䭅䑁䅅䅁䭁䱁䅣䅁䭁䥁䉕䅁䭁䕁䕧䅁䉁䅁䅁允䅁䅁䅕䭎椰焸穴䕵䵁䅉䅅䅁䝁䅁䅁睁䵁䅁䅁兂䅁䅁䅁硒告兑䅯免䅁䅁䅯䅱䅁䅁䅯兴䅁䅁䅯䅓䅑䅁䅅䅁䉁䅁䅁兂佁敚摏畫䉐睐杷允䅁䅁䅙䅁䑁䅁䅷䅁䙁䅁䅁䵁扄嘯䉊权硁䅁䅁权䙄䅁䅁权呃允䅁权䥂䅂䅁允䅁䅁䅅䅁䭁䉁䅳䅁䵁䅉䅅䅁䝁䅁䅁睁䵁䅁䅁兂䅁䅁䅄㝸匱兑䅯免䅁䅁䅯杴䅁䅁䅯䅨䅅䅁䅯䅓䅑䅁䅅䅁䉁䅁䅁兂橄䱬䍡㥤穨䅑杷允䅁䅁䅙䅁䑁䅁䅷䅁䙁䅁䅁乁䙁塭䉊权硁䅁䅁权㙃允䅁权灁䅁䅁权䥂䅂䅁允䅁䅁䅅䅁䭁䉁䅳䅁䵁䅉䅅䅁䝁䅁䅁睁䵁䅁䅁兂䅁䅁䅃䉇呎兑䅯免䅁䅁䅯杴䅁䅁䅯䅨䅅䅁䅯䅓䅑䅁䅅䅁䉁䅁䅁权扁䅁䅁䍄䉁䅁䅁杂䅁䅁䅍䅄䅁䅁䅕䅁䅁䉅䡤啥䭅䑁䅅䅁䭁䱁䅙䅁䭁䥁䉑䅁䭁䕁䕧䅁䉁䅁䅁允䅁䅁䅯睇䅁䅁杷允䅁䅁䅙䅁䑁䅁䅷䅁䙁䅁䅁䕁卄ㅃ䉎权硁䅁䅁权䙄䅁䅁权呃允䅁权䥂䅂䅁允䅁䅁䅅䅁䭁䉁䅳䅁䵁䅉䅅䅁䝁䅁䅁睁䵁䅁䅁兂䅁䅁䅄㈯晚兑䅯免䅁䅁䅯睰䅁䅁䅯䅴䅁䅁䅯䅓䅑䅁䅅䅁䉁䅁䅁权扁䅁䅁䍄䉁䅁䅁杂䅁䅁䅍䅄䅁䅁䅕䅁䅁佁呯さ䭅䑁䅅䅁䭁䭁䅣䅁䭁䱁䅑䅁䭁䕁䕧䅁䉁䅁䅁允䅁䅁䅯睇䅁䅁杷允䅁䅁䅙䅁䑁䅁䅷䅁䙁䅁䅁䥁䭄ㅧ䉂权硁䅁䅁权湃䅁䅁权ぃ䅁䅁权䥂䅂䅁允䅁䅁䅅䅁䙁䙁㉎⭎娴噘䅂䍄䉁䅁䅁杂䅁䅁䅍䅄䅁䅁䅕䅁䅁䥁䈳歕䭅䑁䅅䅁䭁䱁䉯䅁䭁䍁䅫䅁䭁䕁䕧䅁䉁䅁䅁允䅁䅁䅕䩍硒具㉐啩䵁䅉䅅䅁䝁䅁䅁睁䵁䅁䅁兂䅁䅁䅃ㅬ印兑䅯免䅁䅁䅯典䅁䅁䅯睫䅅䅁䅯䅓䅑䅁䅅䅁䉁䅁䅁兂乂䩭浭䙖牰䅑杷允䅁䅁䅙䅁䑁䅁䅷䅁䙁䅁䅁䥁桄ㅩ䉊权硁䅁䅁权㙃允䅁权灁䅁䅁权䥂䅂䅁允䅁䅁䅅䅁䭁䉁䅳䅁䵁䅉䅅䅁䝁䅁䅁睁䵁䅁䅁兂䅁䅁䅄瘫博兑䅯免䅁䅁䅯杴䅁䅁䅯䅨䅅䅁䅯䅓䅑䅁䅅䅁䉁䅁䅁兂㍃癙䡶噁塁䅑杷允䅁䅁䅙䅁䑁䅁䅷䅁䙁䅁䅁䥁䡄噶䉊权硁䅁䅁权㍃䅁䅁权䙃允䅁权䥂䅂䅁允䅁䅁䅅䅁䙁䭁䝣㥡汩塤䅆䍄䉁䅁䅁杂䅁䅁䅍䅄䅁䅁䅕䅁䅁䍧問歗䭅䑁䅅䅁䭁䵁䅕䅁䭁䩁䉍䅁䭁䕁䕧䅁䉁䅁䅁允䅁䅁䅕䕳敂業䥦啧䵁䅉䅅䅁䝁䅁䅁睁䵁䅁䅁兂䅁䅁䅁䍃摴兑䅯免䅁䅁䅯睴䅁䅁䅯全䅅䅁䅯䅓䅑䅁䅅䅁䉁䅁䅁权扁䅁䅁䍄䉁䅁䅁杂䅁䅁䅍䅄䅁䅁䅕䅁䅁乧㑣䕕䭅䑁䅅䅁䭁䱁䉳䅁䭁䉁䅫䅁䭁䕁䕧䅁䉁䅁䅁允䅁䅁䅕㍁睏䵹䝦啘䵁䅉䅅䅁䝁䅁䅁睁䵁䅁䅁兂䅁䅁䅄昸卖兑䅯免䅁䅁䅯睵䅅䅁䅯兇䅁䅁䅯䅓䅑䅁䅅䅁䉁䅁䅁兂晃䌰㡰癑啗䅑杷允䅁䅁䅙䅁䑁䅁䅷䅁䙁䅁䅁䅁坂䕯䈹权硁䅁䅁权㉃䅁䅁权䕃允䅁权䥂䅂䅁允䅁䅁䅅䅁䙁䑁䡁瑗䘱汭䅒䍄䉁䅁䅁杂䅁䅁䅍䅄䅁䅁䅕䅁䅁䍷睸䕕䭅䑁䅅䅁䭁䱁䉯䅁䭁䍁䅫䅁䭁䕁䕧䅁䉁䅁䅁允䅁䅁䅕噵䭱汨愲歙䵁䅉䅅䅁䝁䅁䅁睁䵁䅁䅁兂䅁䅁杁吸穖兑䅯免䅁䅁䅯杴䅁䅁䅯䅨䅅䅁䅯䅓䅑䅁䅅䅁䉁䅁䅁权扁䅁䅁䍄䉁䅁䅁杂䅁䅁䅍䅄䅁䅁䅕䅁䅁䍁偧さ䭅䑁䅅䅁䭁䭁䅣䅁䭁䱁䅑䅁䭁䕁䕧䅁䉁䅁䅁允䅁䅁䅯睇䅁䅁杷允䅁䅁䅙䅁䑁䅁䅷䅁䙁䅁䅁佁歂洳䉒权硁䅁䅁权䙄䅁䅁权呃允䅁权䥂䅂䅁允䅁䅁䅅䅁䙁䝁䥊搲䑆攱⽯䍄䉁䅁䅁杂䅁䅁䅍䅄䅁䅁䅕䅁䅁䝧乭歕䭅䑁䅅䅁䭁䭁䅣䅁䭁䱁䅑䅁䭁䕁䕧䅁䉁䅁䅁允䅁䅁䅕敶湏䄯游䕏䵁䅉䅅䅁䝁䅁䅁睁䵁䅁䅁兂䅁䅁䅃执却兑䅯免䅁䅁䅯睰䅁䅁䅯䅴䅁䅁䅯䅓䅑䅁䅅䅁䉁䅁䅁兂䙄䅬煰䉭䱭䅑杷允䅁䅁䅙䅁䑁䅁䅷䅁䙁䅁䅁䥁扂ㄹ䉊权硁䅁䅁权㝃允䅁权婁䅁䅁权䥂䅂䅁允䅁䅁䅅䅁䙁䥁㝐牌㔶歇䅆䍄䉁䅁䅁杂䅁䅁䅍䅄䅁䅁䅕䅁䅁䡑嘷䕢䭅䑁䅅䅁䭁䱁䅣䅁䭁䥁䉕䅁䭁䕁䕧䅁䉁䅁䅁允䅁䅁䅕捰唹䥤㍩正䵁䅉䅅䅁䝁䅁䅁睁䵁䅁䅁兂䅁䅁䅃癨博兑䅯免䅁䅁䅯杴䅁䅁䅯䅨䅅䅁䅯䅓䅑䅁䅅䅁䉁䅁䅁兂歃⽭㙰硥䝆䅑杷允䅁䅁䅙䅁䑁䅁䅷䅁䙁䅁䅁䥁䡄ㄹ䉊权硁䅁䅁权䙄䅁䅁权呃允䅁权䥂䅂䅁允䅁䅁䅅䅁䙁䍁橆灑䱰䍦䅴䍄䉁䅁䅁杂䅁䅁䅍䅄䅁䅁䅕䅁䅁䉧び歕䭅䑁䅅䅁䭁䵁䅙䅁䭁䩁䉑䅁䭁䕁䕧䅁䉁䅁䅁允䅁䅁䅕潱杓挲是䕑䵁䅉䅅䅁䝁䅁䅁睁䵁䅁䅁兂䅁䅁䅁桋呆兑䅯免䅁䅁䅯典䅁䅁䅯睫䅅䅁䅯䅓䅑䅁䅅䅁䉁䅁䅁权扁䅁䅁䍄䉁䅁䅁杂䅁䅁䅍䅄䅁䅁䅕䅁䅁䍧扖歕䭅䑁䅅䅁䭁䵁䅙䅁䭁䩁䉑䅁䭁䕁䕧䅁䉁䅁䅁允䅁䅁䅕䱎䘷瑨晅歶䵁䅉䅅䅁䝁䅁䅁睁䵁䅁䅁兂䅁䅁䅂ㅢ却兑䅯免䅁䅁䅯杸䅁䅁䅯䅬䅅䅁䅯䅓䅑䅁䅅䅁䉁䅁䅁兂睃䍍䙈䱄㍷䅑杷允䅁䅁䅙䅁䑁䅁䅷䅁䙁䅁䅁䵁牃氹䉊权硁䅁䅁权湃䅁䅁权ぃ䅁䅁权䥂䅂䅁允䅁䅁䅅䅁䙁䡁扲睎䵣ㅹ䅆䍄䉁䅁䅁杂䅁䅁䅍䅄䅁䅁䅕䅁䅁䉧浑䕕䭅䑁䅅䅁䭁䱁䅙䅁䭁䥁䉑䅁䭁䕁䕧䅁䉁䅁䅁允䅁䅁䅕瑭ㅰび㝫唰䵁䅉䅅䅁䝁䅁䅁睁䵁䅁䅁兂䅁䅁䅃ㅂ印兑䅯免䅁䅁䅯睰䅁䅁䅯䅴䅁䅁䅯䅓䅑䅁䅅䅁䉁䅁䅁兂啃䕗㘰兵卋䅑杷允䅁䅁䅙䅁䑁䅁䅷䅁䙁䅁䅁䥁療䙘䉊权硁䅁䅁权䙄䅁䅁权呃允䅁权䥂䅂䅁允䅁䅁䅅䅁䙁偁潊卵䑄捋䅎䍄䉁䅁䅁杂䅁䅁䅍䅄䅁䅁䅕䅁䅁偷串歕䭅䑁䅅䅁䭁䱁䉳䅁䭁䉁䅫䅁䭁䕁䕧䅁䉁䅁䅁允䅁䅁䅕爸搵䡁晶歧䵁䅉䅅䅁䝁䅁䅁睁䵁䅁䅁兂䅁䅁䅁晊匵兑䅯免䅁䅁䅯典䅁䅁䅯睫䅅䅁䅯䅓䅑䅁䅅䅁䉁䅁䅁权扁䅁䅁䍄䉁䅁䅁杂䅁䅁䅍䅄䅁䅁䅕䅁䅁䥑䬸さ䭅䑁䅅䅁䭁䱁䉳䅁䭁䉁䅫䅁䭁䕁䕧䅁䉁䅁䅁允䅁䅁䅕术䭑奏䱙歇䵁䅉䅅䅁䝁䅁䅁睁䵁䅁䅁兂䅁䅁䅄㑧奸兑䅯免䅁䅁䅯杸䅁䅁䅯䅬䅅䅁䅯䅓䅑䅁䅅䅁䉁䅁䅁兂ぃ汍㐱伷お䅑杷允䅁䅁䅙䅁䑁䅁䅷䅁䙁䅁䅁䥁佁噶䉊权硁䅁䅁权㍃䅁䅁权䙃允䅁权䥂䅂䅁允䅁䅁䅅䅁䙁䑁楡楓䌲祐䅒䍄䉁䅁䅁杂䅁䅁䅍䅄䅁䅁䅕䅁䅁䑑湊啘䭅䑁䅅䅁䭁䱁䅣䅁䭁䥁䉕䅁䭁䕁䕧䅁䉁䅁䅁允䅁䅁䅕䍷橰癨啈啤䵁䅉䅅䅁䝁䅁䅁睁䵁䅁䅁兂䅁䅁啄䑕奡兑䅯免䅁䅁䅯杵䅅䅁䅯克䅁䅁䅯䅓䅑䅁䅅䅁䉁䅁䅁权扁䅁䅁䍄䉁䅁䅁杂䅁䅁䅍䅄䅁䅁䅕䅁䅁䍁がご䭅䑁䅅䅁䭁䭁䅧䅁䭁䱁䅕䅁䭁䕁䕧䅁䉁䅁䅁允䅁䅁䅕琶㘰敮啥啳䵁䅉䅅䅁䝁䅁䅁睁䵁䅁䅁兂䅁䅁杁䡢㕎兑䅯免䅁䅁䅯杸䅁䅁䅯䅬䅅䅁䅯䅓䅑䅁䅅䅁䉁䅁䅁权扁䅁䅁䍄䉁䅁䅁杂䅁䅁䅍䅄䅁䅁䅕䅁䅁䉧㝃歕䭅䑁䅅䅁䭁䭁䅧䅁䭁䱁䅕䅁䭁䕁䕧䅁䉁䅁䅁允䅁䅁䅕杹晒穉婥䕧䵁䅉䅅䅁䝁䅁䅁睁䵁䅁䅁兂䅁䅁兂圳婇兑䅯免䅁䅁䅯睴䅁䅁䅯全䅅䅁䅯䅓䅑䅁䅅䅁䉁䅁䅁权扁䅁䅁䍄䉁䅁䅁杂䅁䅁䅍䅄䅁䅁䅕䅁䅁䥷㝃歕䭅䑁䅅䅁䭁䵁䅙䅁䭁䩁䉑䅁䭁䕁䕧䅁䉁䅁䅁允䅁䅁䅕眵佺㍗䕦含䴸䅉䅅䅁䝁䅁䅁睁䵁䅁䅁兂䅁䅁䅄全吵兑䅯免䅁䅁䅯杵䅅䅁䅯克䅁䅁䅯䅓䅑䅁䅅䅁䉁䅁䅁权扁䅁䅁䍄䉁䅁䅁杂䅁䅁䅍䅄䅁䅁䅕䅁䅁乁婸歕䭅䑁䅅䅁䭁䭁䅣䅁䭁䱁䅑䅁䭁䕁䕧䅁䉁䅁䅁允䅁䅁䅕欷堰䜯楴啲䵁䅉䅅䅁䝁䅁䅁睁䵁䅁䅁兂䅁䅁䅃䵨卆兑䅯免䅁䅁䅯睴䅁䅁䅯全䅅䅁䅯䅓䅑䅁䅅䅁䉁䅁䅁权扁䅁䅁䍄䉁䅁䅁杂䅁䅁䅍䅄䅁䅁䅕䅁䅁䵁ㅉ歕䭅䑁䅅䅁䭁䱁䉳䅁䭁䉁䅫䅁䭁䕁䕧䅁䉁䅁䅁允䅁䅁䅕瑔癡漸䥚䕆䵁䅉䅅䅁䝁䅁䅁睁䵁䅁䅁兂䅁䅁䅁䑧剂兑䅯免䅁䅁䅯睰䅁䅁䅯䅴䅁䅁䅯䅓䅑䅁䅅䅁䉁䅁䅁兂灁硰敖䩅䥓䅑杷允䅁䅁䅙䅁䑁䅁䅷䅁䙁䅁䅁䕁塂永䉊权硁䅁䅁权湃䅁䅁权ぃ䅁䅁权䥂䅂䅁允䅁䅁䅅䅁䙁乁失畹牗潢䅂䍄䉁䅁䅁杂䅁䅁䅍䅄䅁䅁䅕䅁䅁䥷䝯さ䭅䑁䅅䅁䭁䭁䅧䅁䭁䱁䅕䅁䭁䕁䕧䅁䉁䅁䅁允䅁䅁䅕ㅋ祤㕣⼵樷䴸䅉䅅䅁䝁䅁䅁睁䵁䅁䅁兂䅁䅁䅁㍓刹兑䅯免䅁䅁䅯杴䅁䅁䅯䅨䅅䅁䅯䅓䅑䅁䅅䅁䉁䅁䅁兂浃卬爵稵䡏䅑杷允䅁䅁䅙䅁䑁䅁䅷䅁䙁䅁䅁䥁䉃ㅵ䉊权硁䅁䅁权䙄䅁䅁权呃允䅁权䥂䅂䅁允䅁䅁䅅䅁䙁䍁ㅈ偐䙢潌䅸䍄䉁䅁䅁杂䅁䅁䅍䅄䅁䅁䅕䅁䅁䩧穄歕䭅䑁䅅䅁䭁䱁䅣䅁䭁䥁䉕䅁䭁䕁䕧䅁䉁䅁䅁允䅁䅁䅕佷⭏㤸䨶ぎ䵁䅉䅅䅁䝁䅁䅁睁䵁䅁䅁兂䅁䅁杄潕獖兑䅯免䅁䅁䅯䅱䅁䅁䅯兴䅁䅁䅯䅓䅑䅁䅅䅁䉁䅁䅁兂䍂楢䝢噚㄰䅑杷允䅁䅁䅙䅁䑁䅁䅷䅁䙁䅁䅁䅁呂ㅤ䉆权硁䅁䅁权䙄䅁䅁权呃允䅁权䥂䅂䅁允䅁䅁䅅䅁䙁䡁嘯何偪灓䅆䍄䉁䅁䅁杂䅁䅁䅍䅄䅁䅁䅕䅁䅁䥁䡑さ䭅䑁䅅䅁䭁䱁䅣䅁䭁䥁䉕䅁䭁䕁䕧䅁䉁䅁䅁允䅁䅁䅕奉䥴确祅啗䵁䅉䅅䅁䝁䅁䅁睁䵁䅁䅁兂䅁䅁䅁㝉却兑䅯免䅁䅁䅯睵䅅䅁䅯兇䅁䅁䅯䅓䅑䅁䅅䅁䉁䅁䅁兂穃睮㉧瑍獔䅑杷允䅁䅁䅙䅁䑁䅁䅷䅁䙁䅁䅁䕁乃ㄷ䉊权硁䅁䅁权湃䅁䅁权ぃ䅁䅁权䥂䅂䅁允䅁䅁䅅䅁䙁䅁獁橍穴㑯䅖䍄䉁䅁䅁杂䅁䅁䅍䅄䅁䅁䅕䅁䅁䭑卣さ䭅䑁䅅䅁䭁䱁䅣䅁䭁䥁䉕䅁䭁䕁䕧䅁䉁䅁䅁允䅁䅁䅯睇䅁䅁杷允䅁䅁䅙䅁䑁䅁䅷䅁䙁䅁䅁䥁歄䕱䈹权硁䅁䅁权潃䅁䅁权ㅃ䅁䅁权䥂䅂䅁允䅁䅁䅅䅁䙁䉁䉑⽕眲煋䅒䍄䉁䅁䅁杂䅁䅁䅍䅄䅁䅁䅕䅁䅁䅧㤶歕䭅䑁䅅䅁䭁䭁䅧䅁䭁䱁䅕䅁䭁䕁䕧䅁䉁䅁䅁允䅁䅁䅕楩癨㕌䥯䕉䵁䅉䅅䅁䝁䅁䅁睁䵁䅁䅁兂䅁䅁䅁䄫呬兑䅯免䅁䅁䅯杴䅁䅁䅯䅨䅅䅁䅯䅓䅑䅁䅅䅁䉁䅁䅁兂獄㙩㌳䥷瘶䅑杷允䅁䅁䅙䅁䑁䅁䅷䅁䙁䅁䅁䵁偄汅䉎权硁䅁䅁权䙄䅁䅁权呃允䅁权䥂䅂䅁允䅁䅁䅅䅁䙁䥁猯䝅扯佺⽯䍄䉁䅁䅁杂䅁䅁䅍䅄䅁䅁䅕䅁䅁䕑硕䕕䭅䑁䅅䅁䭁䱁䅣䅁䭁䥁䉕䅁䭁䕁䕧䅁䉁䅁䅁允䅁䅁䅕㠶䔯噫杈啮䵁䅉䅅䅁䝁䅁䅁睁䵁䅁䅁兂䅁䅁䅃䅧呂兑䅯免䅁䅁䅯杴䅁䅁䅯䅨䅅䅁䅯䅓䅑䅁䅅䅁䉁䅁䅁兂畄㙵硢㍹䌹䅑杷允䅁䅁䅙䅁䑁䅁䅷䅁䙁䅁䅁䕁湁䙄䉎权硁䅁䅁权㍃䅁䅁权䙃允䅁权䥂䅂䅁允䅁䅁䅅䅁䙁䩁ㄸ⭁㝏ㅶ䅖䍄䉁䅁䅁杂䅁䅁䅍䅄䅁䅁䅕䅁䅁余䅭啙䭅䑁䅅䅁䭁䱁䅙䅁䭁䥁䉑䅁䭁䕁䕧䅁䉁䅁䅁允䅁䅁䅕啡ㅨ田㑆歎䵁䅉䅅䅁䝁䅁䅁睁䵁䅁䅁兂䅁䅁䅃䰱削兑䅯免䅁䅁䅯睵䅅䅁䅯兇䅁䅁䅯䅓䅑䅁䅅䅁䉁䅁䅁兂㑁汹潤䉂㔵䅑杷允䅁䅁䅙䅁䑁䅁䅷䅁䙁䅁䅁䥁䕃噷䉊权硁䅁䅁权湃䅁䅁权ぃ䅁䅁权䥂䅂䅁允䅁䅁䅅䅁䭁䉁䅳䅁䵁䅉䅅䅁䝁䅁䅁睁䵁䅁䅁兂䅁䅁䅄匫煰兑䅯免䅁䅁䅯睵䅅䅁䅯兇䅁䅁䅯䅓䅑䅁䅅䅁䉁䅁䅁兂䭂㥈倷㌯㥷䅑杷允䅁䅁䅙䅁䑁䅁䅷䅁䙁䅁䅁䕁偂噄䉎权硁䅁䅁权㍃䅁䅁权䙃允䅁权䥂䅂䅁允䅁䅁䅅䅁䙁䱁睅杁硣琹⽕䍄䉁䅁䅁杂䅁䅁䅍䅄䅁䅁䅕䅁䅁䅕䡪づ䭅䑁䅅䅁䭁䱁䅣䅁䭁䥁䉕䅁䭁䕁䕧䅁䉁䅁䅁允䅁䅁䅯睇䅁䅁杷允䅁䅁䅙䅁䑁䅁䅷䅁䙁䅁䅁䵁㙃䙁䉎权硁䅁䅁权䙄䅁䅁权呃允䅁权䥂䅂䅁允䅁䅁䅅䅁䙁䕁獬㕎㕃橂䄹䍄䉁䅁䅁杂䅁䅁䅍䅄䅁䅁䅕䅁䅁乧硌歕䭅䑁䅅䅁䭁䱁䉯䅁䭁䍁䅫䅁䭁䕁䕧䅁䉁䅁䅁允䅁䅁䅯睇䅁䅁杷允䅁䅁䅙䅁䑁䅁䅷䅁䙁䅁䅁䵁畄噃䉬权硁䅁䅁权㉃䅁䅁权䕃允䅁权䥂䅂䅁允䅁䅁䅅䅁䙁䙁汴湹䅺噡䄹䍄䉁䅁䅁杂䅁䅁䅍䅄䅁䅁䅕䅁䅁䱷䨰䕕䭅䑁䅅䅁䭁䱁䉳䅁䭁䉁䅫䅁䭁䕁䕧䅁䉁䅁䅁允䅁䅁䅕䩁〳ぃ䉯䕳䵁䅉䅅䅁䝁䅁䅁睁䵁䅁䅁兂䅁䅁䅂潫卒兑䅯免䅁䅁䅯睰䅁䅁䅯䅴䅁䅁䅯䅓䅑䅁䅅䅁䉁䅁䅁兂㡃湏欱捡浖䅑杷允䅁䅁䅙䅁䑁䅁䅷䅁䙁䅁䅁䵁⽄ㄸ䉊权硁䅁䅁权湃䅁䅁权ぃ䅁䅁权䥂䅂䅁允䅁䅁䅅䅁䭁䉁䅳䅁䵁䅉䅅䅁䝁䅁䅁睁䵁䅁䅁兂䅁䅁䅄昳卸兑䅯免䅁䅁䅯杴䅁䅁䅯䅨䅅䅁䅯䅓䅑䅁䅅䅁䉁䅁䅁权扁䅁䅁䍄䉁䅁䅁杂䅁䅁䅍䅄䅁䅁䅕䅁䅁䉁啄〫䭁䑁䅅䅁䭁䭁䅣䅁䭁䱁䅑䅁䭁䕁䕧䅁䉁䅁䅁允䅁䅁䅕㙍愰㉶䵁ふ䵁䅉䅅䅁䝁䅁䅁睁䵁䅁䅁兂䅁䅁䅁扊却兑䅯免䅁䅁䅯睰䅁䅁䅯䅴䅁䅁䅯䅓䅑䅁䅅䅁䉁䅁䅁兂桂婄止䐶楸䅑杷允䅁䅁䅙䅁䑁䅁䅷䅁䙁䅁䅁䵁䝂永䉊权硁䅁䅁权㙃允䅁权灁䅁䅁权䥂䅂䅁允䅁䅁䅅䅁䙁䉁ㅶ⽵桊ㅱ䅂䍄䉁䅁䅁杂䅁䅁䅍䅄䅁䅁䅕䅁䅁䵧佅さ䭅䑁䅅䅁䭁䵁䅙䅁䭁䩁䉑䅁䭁䕁䕧䅁䉁䅁䅁允䅁䅁䅕㐷头癙䘸䕨䵁䅉䅅䅁䝁䅁䅁睁䵁䅁䅁兂䅁䅁䅁䉯兴兑䅯免䅁䅁䅯䅱䅁䅁䅯兴䅁䅁䅯䅓䅑䅁䅅䅁䉁䅁䅁兂䩁礹婢㍚晚䅑杷允䅁䅁䅙䅁䑁䅁䅷䅁䙁䅁䅁䵁䱂ㅃ䉎权硁䅁䅁权湃䅁䅁权ぃ䅁䅁权䥂䅂䅁允䅁䅁䅅䅁䙁䝁䥕唹卌ㅒ䅖䍄䉁䅁䅁杂䅁䅁䅍䅄䅁䅁䅕䅁䅁䍁㝏歕䭅䑁䅅䅁䭁䱁䅣䅁䭁䥁䉕䅁䭁䕁䕧䅁䉁䅁䅁允䅁䅁䅕戲楤乔桬䔸䵁䅉䅅䅁䝁䅁䅁睁䵁䅁䅁兂䅁䅁䅂睭吹兑䅯免䅁䅁䅯杵䅅䅁䅯克䅁䅁䅯䅓䅑䅁䅅䅁䉁䅁䅁权扁䅁䅁䍄䉁䅁䅁杂䅁䅁䅍䅄䅁䅁䅕䅁䅁䵧䕙し䭅䑁䅅䅁䭁䭁䅣䅁䭁䱁䅑䅁䭁䕁䕧䅁䉁䅁䅁允䅁䅁䅕㥦偫䥏ㅷ歚䵁䅉䅅䅁䝁䅁䅁睁䵁䅁䅁兂䅁䅁䅂橆兴兑䅯免䅁䅁䅯睵䅅䅁䅯兇䅁䅁䅯䅓䅑䅁䅅䅁䉁䅁䅁兂硂䥕奸䭚塗䅑杷允䅁䅁䅙䅁䑁䅁䅷䅁䙁䅁䅁䥁扄嘸䉊权硁䅁䅁权䝄䅁䅁权啃允䅁权䥂䅂䅁允䅁䅁䅅䅁䙁偁䌶癦ㅧ止䅎䍄䉁䅁䅁杂䅁䅁䅍䅄䅁䅁䅕䅁䅁佧昸し䭅䑁䅅䅁䭁䱁䅙䅁䭁䥁䉑䅁䭁䕁䕧䅁䉁䅁䅁允䅁䅁䅯睇䅁䅁杷允䅁䅁䅙䅁䑁䅁䅷䅁䙁䅁䅁䥁療ㅃ䉎权硁䅁䅁权湃䅁䅁权ぃ䅁䅁权䥂䅂䅁允䅁䅁䅅䅁䙁偁䤯䅍摦灷䄵䍄䉁䅁䅁杂䅁䅁䅍䅄䅁䅁䅕䅁䅁乷內さ䭅䑁䅅䅁䭁䭁䅣䅁䭁䱁䅑䅁䭁䕁䕧䅁䉁䅁䅁允䅁䅁䅯睇䅁䅁杷允䅁䅁䅙䅁䑁䅁䅷䅁䙁䅁䅁䕁癄ㅗ䉊权硁䅁䅁权湃䅁䅁权ぃ䅁䅁权䥂䅂䅁允䅁䅁䅅䅁䙁䑁橦塦㡁ㅥ䅤䍄䉁䅁䅁杂䅁䅁䅍䅄䅁䅁䅕䅁䅁乷充さ䭅䑁䅅䅁䭁䵁䅕䅁䭁䩁䉍䅁䭁䕁䕧䅁䉁䅁䅁允䅁䅁䅯睇䅁䅁杷允䅁䅁䅙䅁䑁䅁䅷䅁䙁䅁䅁䥁楒灌䉬权硁䅁䅁权䝄䅁䅁权啃允䅁权䥂䅂䅁允䅁䅁䅅䅁䭁䉁䅳䅁䵁䅉䅅䅁䝁䅁䅁睁䵁䅁䅁兂䅁䅁䅂扇匹兑䅯免䅁䅁䅯睵䅅䅁䅯兇䅁䅁䅯䅓䅑䅁䅅䅁䉁䅁䅁兂䝂商㑮䑭㌴䅑杷允䅁䅁䅙䅁䑁䅁䅷䅁䙁䅁䅁䥁潄䙪䉊权硁䅁䅁权潃䅁䅁权ㅃ䅁䅁权䥂䅂䅁允䅁䅁䅅䅁䙁䱁䭑渶㙦偸⼸䍄䉁䅁䅁杂䅁䅁䅍䅄䅁䅁䅕䅁䅁䱑䠰さ䭅䑁䅅䅁䭁䵁䅕䅁䭁䩁䉍䅁䭁䕁䕧䅁䉁䅁䅁允䅁䅁䅕湃䵱潆敪正䵁䅉䅅䅁䝁䅁䅁睁䵁䅁䅁兂䅁䅁䅄睧吹兑䅯免䅁䅁䅯杸䅁䅁䅯䅬䅅䅁䅯䅓䅑䅁䅅䅁䉁䅁䅁兂㥃獩偂瑊剗䅑杷允䅁䅁䅙䅁䑁䅁䅷䅁䙁䅁䅁䅁睂ㅃ䉎权硁䅁䅁权䝄䅁䅁权啃允䅁权䥂䅂䅁允䅁䅁䅅䅁䙁䥁塖济打歱䅰䍄䉁䅁䅁杂䅁䅁䅍䅄䅁䅁䅕䅁䅁䅙䵮䕡䭅䑁䅅䅁䭁䭁䅧䅁䭁䱁䅕䅁䭁䕁䕧䅁䉁䅁䅁允䅁䅁䅕䍘䕕畗䑩䕤䵁䅉䅅䅁䝁䅁䅁睁䵁䅁䅁兂䅁䅁睂湤祰兑䅯免䅁䅁䅯䅱䅁䅁䅯兴䅁䅁䅯䅓䅑䅁䅅䅁䉁䅁䅁兂䕁䕅渳㌱杨䅑杷允䅁䅁䅙䅁䑁䅁䅷䅁䙁䅁䅁䥁㍄ㅄ䉂权硁䅁䅁权㍃䅁䅁权䙃允䅁权䥂䅂䅁允䅁䅁䅅䅁䙁䥁慢洱久㥣䅬䍄䉁䅁䅁杂䅁䅁䅍䅄䅁䅁䅕䅁䅁䥁䝶ご䭅䑁䅅䅁䭁䱁䅙䅁䭁䥁䉑䅁䭁䕁䕧䅁䉁䅁䅁允䅁䅁䅕䅫䅵㡈灃〸䵁䅉䅅䅁䝁䅁䅁睁䵁䅁䅁兂䅁䅁䅃癃噰兑䅯免䅁䅁䅯杵䅅䅁䅯克䅁䅁䅯䅓䅑䅁䅅䅁䉁䅁䅁兂扄偨伯圹䑤䅑杷允䅁䅁䅙䅁䑁䅁䅷䅁䙁䅁䅁䕁㑃ㅤ䉬权硁䅁䅁权㉃䅁䅁权䕃允䅁权䥂䅂䅁允䅁䅁䅅䅁䭁䉁䅳䅁䵁䅉䅅䅁䝁䅁䅁睁䵁䅁䅁兂䅁䅁䅂潫卒兑䅯免䅁䅁䅯睴䅁䅁䅯全䅅䅁䅯䅓䅑䅁䅅䅁䉁䅁䅁兂㕃爫㤶琵浒䅑杷允䅁䅁䅙䅁䑁䅁䅷䅁䙁䅁䅁䅁癁啮䈹权硁䅁䅁权䝄䅁䅁权啃允䅁权䥂䅂䅁允䅁䅁䅅䅁䙁䅁匰㤰噃㕘䅚䍄䉁䅁䅁杂䅁䅁䅍䅄䅁䅁䅕䅁䅁偷ㅈ歕䭅䑁䅅䅁䭁䵁䅕䅁䭁䩁䉍䅁䭁䕁䕧䅁䉁䅁䅁允䅁䅁䅕ち㝘䭣琸ね䵁䅉䅅䅁䝁䅁䅁睁䵁䅁䅁兂䅁䅁䅂䑤兒兑䅯免䅁䅁䅯䅱䅁䅁䅯兴䅁䅁䅯䅓䅑䅁䅅䅁䉁䅁䅁兂呂牯塥偒卤䅑杷允䅁䅁䅙䅁䑁䅁䅷䅁䙁䅁䅁䵁硂ㄯ䉊权硁䅁䅁权㉃䅁䅁权䕃允䅁权䥂䅂䅁允䅁䅁䅅䅁䙁䭁卷奈畯扇⽉䍄䉁䅁䅁杂䅁䅁䅍䅄䅁䅁䅕䅁䅁䑑牷䕢䭅䑁䅅䅁䭁䭁䅧䅁䭁䱁䅕䅁䭁䕁䕧䅁䉁䅁䅁允䅁䅁䅯睇䅁䅁杷允䅁䅁䅙䅁䑁䅁䅷䅁䙁䅁䅁䥁時䕯䈹权硁䅁䅁权㝃允䅁权婁䅁䅁权䥂䅂䅁允䅁䅁䅅䅁䙁乁癫㜶破䩐䅂䍄䉁䅁䅁杂䅁䅁䅍䅄䅁䅁䅕䅁䅁䥑伶啕䭅䑁䅅䅁䭁䱁䅙䅁䭁䥁䉑䅁䭁䕁䕧䅁䉁䅁䅁允䅁䅁䅯睇䅁䅁杷允䅁䅁䅙䅁䑁䅁䅷䅁䙁䅁䅁䕁癄ㅗ䉊权硁䅁䅁权㉃䅁䅁权䕃允䅁权䥂䅂䅁允䅁䅁䅅䅁䙁䉁敃㑎䙔㉎䅒䍄䉁䅁䅁杂䅁䅁䅍䅄䅁䅁䅕䅁䅁䵑癭歙䭅䑁䅅䅁䭁䱁䉳䅁䭁䉁䅫䅁䭁䕁䕧䅁䉁䅁䅁允䅁䅁䅕却䉘敏塕䕴䵁䅉䅅䅁䝁䅁䅁睁䵁䅁䅁兂䅁䅁䕃楙娶兑䅯免䅁䅁䅯睰䅁䅁䅯䅴䅁䅁䅯䅓䅑䅁䅅䅁䉁䅁䅁权扁䅁䅁䍄䉁䅁䅁杂䅁䅁䅍䅄䅁䅁䅕䅁䅁䩧慤歕䭅䑁䅅䅁䭁䱁䉳䅁䭁䉁䅫䅁䭁䕁䕧䅁䉁䅁䅁允䅁䅁䅕儷ㅲ䭂剢歡䵁䅉䅅䅁䝁䅁䅁睁䵁䅁䅁兂䅁䅁䅂㑶卸兑䅯免䅁䅁䅯典䅁䅁䅯睫䅅䅁䅯䅓䅑䅁䅅䅁䉁䅁䅁兂䭂啓瑆㑬慰䅑杷允䅁䅁䅙䅁䑁䅁䅷䅁䙁䅁䅁䥁⽁䕘䈹权硁䅁䅁权㍃䅁䅁权䙃允䅁权䥂䅂䅁允䅁䅁䅅䅁䙁䍁㥷偗㥯敬䅂䍄䉁䅁䅁杂䅁䅁䅍䅄䅁䅁䅕䅁䅁偷即さ䭅䑁䅅䅁䭁䵁䅕䅁䭁䩁䉍䅁䭁䕁䕧䅁䉁䅁䅁允䅁䅁䅯睇䅁䅁杷允䅁䅁䅙䅁䑁䅁䅷䅁䙁䅁䅁佁千䝙䉬权硁䅁䅁权㉃䅁䅁权䕃允䅁权䥂䅂䅁允䅁䅁䅅䅁䙁䕁扥瑄ㅵ䩧䅴䍄䉁䅁䅁杂䅁䅁䅍䅄䅁䅁䅕䅁䅁乧兙さ䭅䑁䅅䅁䭁䭁䅣䅁䭁䱁䅑䅁䭁䕁䕧䅁䉁䅁䅁允䅁䅁䅯睇䅁䅁杷允䅁䅁䅙䅁䑁䅁䅷䅁䙁䅁䅁䥁桃汅䉎权硁䅁䅁权䙄䅁䅁权呃允䅁权䥂䅂䅁允䅁䅁䅅䅁䙁佁〳畷畈㙘䅎䍄䉁䅁䅁杂䅁䅁䅍䅄䅁䅁䅕䅁䅁䘱㉁䕭䭅䑁䅅䅁䭁䵁䅙䅁䭁䩁䉑䅁䭁䕁䕧䅁䉁䅁䅁允䅁䅁䅯睇䅁䅁杷允䅁䅁䅙䅁䑁䅁䅷䅁䙁䅁䅁䵁䥁噶䉊权硁䅁䅁权㍃䅁䅁权䙃允䅁权䥂䅂䅁允䅁䅁䅅䅁䙁乁䕕坓䩃㙖䅴䍄䉁䅁䅁杂䅁䅁䅍䅄䅁䅁䅕䅁䅁䕁ㄷ歕䭅䑁䅅䅁䭁䵁䅕䅁䭁䩁䉍䅁䭁䕁䕧䅁䉁䅁䅁允䅁䅁䅕䄯䑃樲祶啍䵁䅉䅅䅁䝁䅁䅁睁䵁䅁䅁兂䅁䅁䅂杳呚兑䅯免䅁䅁䅯杵䅅䅁䅯克䅁䅁䅯䅓䅑䅁䅅䅁䉁䅁䅁兂䝁慄桯牸啃䅑杷允䅁䅁䅙䅁䑁䅁䅷䅁䙁䅁䅁䅁䅄汃䉎权硁䅁䅁权䝄䅁䅁权啃允䅁权䥂䅂䅁允䅁䅁䅅䅁䙁䡁樶䈯䙪䙉䅒䍄䉁䅁䅁杂䅁䅁䅍䅄䅁䅁䅕䅁䅁䥧䅁さ䭅䑁䅅䅁䭁䱁䉳䅁䭁䉁䅫䅁䭁䕁䕧䅁䉁䅁䅁允䅁䅁䅕牺剋剕椯啒䵁䅉䅅䅁䝁䅁䅁睁䵁䅁䅁兂䅁䅁䅂睈呖兑䅯免䅁䅁䅯杵䅅䅁䅯克䅁䅁䅯䅓䅑䅁䅅䅁䉁䅁䅁兂い䝱敔噦噒䅑杷允䅁䅁䅙䅁䑁䅁䅷䅁䙁䅁䅁䥁畄ㅂ䉎权硁䅁䅁权㍃䅁䅁权䙃允䅁权䥂䅂䅁允䅁䅁䅅䅁䭁䉁䅳䅁䵁䅉䅅䅁䝁䅁䅁睁䵁䅁䅁兂䅁䅁䅁杢吵兑䅯免䅁䅁䅯杵䅅䅁䅯克䅁䅁䅯䅓䅑䅁䅅䅁䉁䅁䅁兂元剋䙓坅坕䅑杷允䅁䅁䅙䅁䑁䅁䅷䅁䙁䅁䅁䥁噁ㅋ䉂权硁䅁䅁权㍃䅁䅁权䙃允䅁权䥂䅂䅁允䅁䅁䅅䅁䙁乁䔳䠫㤲䥮䅎䍄䉁䅁䅁杂䅁䅁䅍䅄䅁䅁䅕䅁䅁䱁䡷さ䭅䑁䅅䅁䭁䵁䅙䅁䭁䩁䉑䅁䭁䕁䕧䅁䉁䅁䅁允䅁䅁䅕䉍ぐ㘫杷啩䵁䅉䅅䅁䝁䅁䅁睁䵁䅁䅁兂䅁䅁䅁䱦匵兑䅯免䅁䅁䅯睴䅁䅁䅯全䅅䅁䅯䅓䅑䅁䅅䅁䉁䅁䅁兂呃⽳瑥穎渫䅑杷允䅁䅁䅙䅁䑁䅁䅷䅁䙁䅁䅁䥁⽁ㅅ䉎权硁䅁䅁权潃䅁䅁权ㅃ䅁䅁权䥂䅂䅁允䅁䅁䅅䅁䙁䅁歇ㅌ吷䙖䅴䍄䉁䅁䅁杂䅁䅁䅍䅄䅁䅁䅕䅁䅁䉑䵡䕕䭅䑁䅅䅁䭁䭁䅧䅁䭁䱁䅕䅁䭁䕁䕧䅁䉁䅁䅁允䅁䅁䅕睐硋汊湶歺䵁䅉䅅䅁䝁䅁䅁睁䵁䅁䅁兂䅁䅁䅂偖半兑䅯免䅁䅁䅯典䅁䅁䅯睫䅅䅁䅯䅓䅑䅁䅅䅁䉁䅁䅁兂䥂䥈㘰㡱塯䅑杷允䅁䅁䅙䅁䑁䅁䅷䅁䙁䅁䅁䍁敁䡪䉒权硁䅁䅁权㙃允䅁权灁䅁䅁权䥂䅂䅁允䅁䅁䅅䅁䙁䅁䵇㔰塶吸䅚䍄䉁䅁䅁杂䅁䅁䅍䅄䅁䅁䅕䅁䅁䥧堹䕕䭅䑁䅅䅁䭁䭁䅧䅁䭁䱁䅕䅁䭁䕁䕧䅁䉁䅁䅁允䅁䅁䅯睇䅁䅁杷允䅁䅁䅙䅁䑁䅁䅷䅁䙁䅁䅁䥁偁汤䉬权硁䅁䅁权㙃允䅁权灁䅁䅁权䥂䅂䅁允䅁䅁䅅䅁䙁佁晆㄰⭰ㅏ䅬䍄䉁䅁䅁杂䅁䅁䅍䅄䅁䅁䅕䅁䅁䍁がご䭅䑁䅅䅁䭁䵁䅙䅁䭁䩁䉑䅁䭁䕁䕧䅁䉁䅁䅁允䅁䅁䅕兵䅄㌷瑷䕳䵁䅉䅅䅁䝁䅁䅁睁䵁䅁䅁兂䅁䅁䅂瑺塭兑䅯免䅁䅁䅯典䅁䅁䅯睫䅅䅁䅯䅓䅑䅁䅅䅁䉁䅁䅁权扁䅁䅁䍄䉁䅁䅁杂䅁䅁䅍䅄䅁䅁䅕䅁䅁䉁㑣䕕䭅䑁䅅䅁䭁䵁䅕䅁䭁䩁䉍䅁䭁䕁䕧䅁䉁䅁䅁允䅁䅁䅕䥓允塱焳欶䵁䅉䅅䅁䝁䅁䅁睁䵁䅁䅁兂䅁䅁䅁奚卸兑䅯免䅁䅁䅯睵䅅䅁䅯兇䅁䅁䅯䅓䅑䅁䅅䅁䉁䅁䅁兂䕂樯吳收㥕䅑杷允䅁䅁䅙䅁䑁䅁䅷䅁䙁䅁䅁䵁䭃䙪䉊权硁䅁䅁权湃䅁䅁权ぃ䅁䅁权䥂䅂䅁允䅁䅁䅅䅁䙁䅁慭眳案橎䄱䍄䉁䅁䅁杂䅁䅁䅍䅄䅁䅁䅕䅁䅁䡑乕さ䭅䑁䅅䅁䭁䱁䅣䅁䭁䥁䉕䅁䭁䕁䕧䅁䉁䅁䅁允䅁䅁䅕敊䍏丵〱歲䵁䅉䅅䅁䝁䅁䅁睁䵁䅁䅁兂䅁䅁䅄礳兊兑䅯免䅁䅁䅯睰䅁䅁䅯䅴䅁䅁䅯䅓䅑䅁䅅䅁䉁䅁䅁兂啂呌夰呦獘睐杷允䅁䅁䅙䅁䑁䅁䅷䅁䙁䅁䅁䅁䩂噂䉎权硁䅁䅁权䙄䅁䅁权呃允䅁权䥂䅂䅁允䅁䅁䅅䅁䙁乁橃夰穅硧䅴䍄䉁䅁䅁杂䅁䅁䅍䅄䅁䅁䅕䅁䅁佷䥑さ䭅䑁䅅䅁䭁䭁䅧䅁䭁䱁䅕䅁䭁䕁䕧䅁䉁䅁䅁允䅁䅁䅕䉥䍧兏橤け䵁䅉䅅䅁䝁䅁䅁睁䵁䅁䅁兂䅁䅁䅃副告兑䅯免䅁䅁䅯杴䅁䅁䅯䅨䅅䅁䅯䅓䅑䅁䅅䅁䉁䅁䅁兂䉃牍㤱䡷桓䅑杷允䅁䅁䅙䅁䑁䅁䅷䅁䙁䅁䅁䅁煄汆䉂权硁䅁䅁权䙄䅁䅁权呃允䅁权䥂䅂䅁允䅁䅁䅅䅁䙁䥁噃㝯し䙢䅊䍄䉁䅁䅁杂䅁䅁䅍䅄䅁䅁䅕䅁䅁䕑䅘歕䭅䑁䅅䅁䭁䱁䉳䅁䭁䉁䅫䅁䭁䕁䕧䅁䉁䅁䅁允䅁䅁䅕㠴穢啇偌啕䵁䅉䅅䅁䝁䅁䅁睁䵁䅁䅁兂䅁䅁䅃⽖华兑䅯免䅁䅁䅯睵䅅䅁䅯兇䅁䅁䅯䅓䅑䅁䅅䅁䉁䅁䅁兂剄㝗㌵䠴潨䅑杷允䅁䅁䅙䅁䑁䅁䅷䅁䙁䅁䅁䕁煂求䉎权硁䅁䅁权㙃允䅁权灁䅁䅁权䥂䅂䅁允䅁䅁䅅䅁䙁䱁焵䵕䍎奈䅰䍄䉁䅁䅁杂䅁䅁䅍䅄䅁䅁䅕䅁䅁䱑䠰さ䭅䑁䅅䅁䭁䭁䅧䅁䭁䱁䅕䅁䭁䕁䕧䅁䉁䅁䅁允䅁䅁䅕〶乢佨㉭䕤䵁䅉䅅䅁䝁䅁䅁睁䵁䅁䅁兂䅁䅁䅁䩸杚兑䅯免䅁䅁䅯睵䅅䅁䅯兇䅁䅁䅯䅓䅑䅁䅅䅁䉁䅁䅁兂䍃婚獅杣䝎䅑杷允䅁䅁䅙䅁䑁䅁䅷䅁䙁䅁䅁䵁㙂ㄷ䉊权硁䅁䅁权䙄䅁䅁权呃允䅁权䥂䅂䅁允䅁䅁䅅䅁䙁䉁卥坹渱祐䅨䍄䉁䅁䅁杂䅁䅁䅍䅄䅁䅁䅕䅁䅁䵁䭁さ䭅䑁䅅䅁䭁䭁䅣䅁䭁䱁䅑䅁䭁䕁䕧䅁䉁䅁䅁允䅁䅁䅕䴷䄲瑂敬䕓䵁䅉䅅䅁䝁䅁䅁睁䵁䅁䅁兂䅁䅁䅄䅩呸兑䅯免䅁䅁䅯典䅁䅁䅯睫䅅䅁䅯䅓䅑䅁䅅䅁䉁䅁䅁权扁䅁䅁䍄䉁䅁䅁杂䅁䅁䅍䅄䅁䅁䅕䅁䅁䩷味さ䭅䑁䅅䅁䭁䱁䅙䅁䭁䥁䉑䅁䭁䕁䕧䅁䉁䅁䅁允䅁䅁䅕啪教ㄯ㉖䕘䵁䅉䅅䅁䝁䅁䅁睁䵁䅁䅁兂䅁䅁䅄䍴呚兑䅯免䅁䅁䅯杴䅁䅁䅯䅨䅅䅁䅯䅓䅑䅁䅅䅁䉁䅁䅁兂煄祶㘹匶湆䅑杷允䅁䅁䅙䅁䑁䅁䅷䅁䙁䅁䅁䕁坁ㅏ䉂权硁䅁䅁权㍃䅁䅁权䙃允䅁权䥂䅂䅁允䅁䅁䅅䅁䙁䉁㙩㡎噱䩬䅰䍄䉁䅁䅁杂䅁䅁䅍䅄䅁䅁䅕䅁䅁䉁剫さ䭅䑁䅅䅁䭁䭁䅣䅁䭁䱁䅑䅁䭁䕁䕧䅁䉁䅁䅁允䅁䅁䅯睇䅁䅁杷允䅁䅁䅙䅁䑁䅁䅷䅁䙁䅁䅁䵁⭁汒䉒权硁䅁䅁权湃䅁䅁权ぃ䅁䅁权䥂䅂䅁允䅁䅁䅅䅁䭁䉁䅳䅁䵁䅉䅅䅁䝁䅁䅁睁䵁䅁䅁兂䅁䅁䅃她却兑䅯免䅁䅁䅯䅱䅁䅁䅯兴䅁䅁䅯䅓䅑䅁䅅䅁䉁䅁䅁兂卂祑吴块楂䅑杷允䅁䅁䅙䅁䑁䅁䅷䅁䙁䅁䅁䅁䅃ㄷ䉊权硁䅁䅁权㉃䅁䅁权䕃允䅁权䥂䅂䅁允䅁䅁䅅䅁䙁䡁䰸浇爳䔵⽫䍄䉁䅁䅁杂䅁䅁䅍䅄䅁䅁䅕䅁䅁䑧㈳歕䭅䑁䅅䅁䭁䵁䅕䅁䭁䩁䉍䅁䭁䕁䕧䅁䉁䅁䅁允䅁䅁䅕灒稵噧䭣䕧䵁䅉䅅䅁䝁䅁䅁睁䵁䅁䅁兂䅁䅁䅁晋卸兑䅯免䅁䅁䅯睰䅁䅁䅯䅴䅁䅁䅯䅓䅑䅁䅅䅁䉁䅁䅁兂⭂焯挶䑐䠶䅑杷允䅁䅁䅙䅁䑁䅁䅷䅁䙁䅁䅁䵁偄汅䉎权硁䅁䅁权㙃允䅁权灁䅁䅁权䥂䅂䅁允䅁䅁䅅䅁䙁乁す眵癖⬷⽫䍄䉁䅁䅁杂䅁䅁䅍䅄䅁䅁䅕䅁䅁䵑䬸さ䭅䑁䅅䅁䭁䱁䅣䅁䭁䥁䉕䅁䭁䕁䕧䅁䉁䅁䅁允䅁䅁䅕偐䱣䑘䥤啨䵁䅉䅅䅁䝁䅁䅁睁䵁䅁䅁兂䅁䅁䅁戲匱兑䅯免䅁䅁䅯睴䅁䅁䅯全䅅䅁䅯䅓䅑䅁䅅䅁䉁䅁䅁权扁䅁䅁䍄䉁䅁䅁杂䅁䅁䅍䅄䅁䅁䅕䅁䅁䡑䅸䕕䭅䑁䅅䅁䭁䱁䅙䅁䭁䥁䉑䅁䭁䕁䕧䅁䉁䅁䅁允䅁䅁䅕㉁䉲卡猰歗䵁䅉䅅䅁䝁䅁䅁睁䵁䅁䅁兂䅁䅁䅁䑧剂兑䅯免䅁䅁䅯杸䅁䅁䅯䅬䅅䅁䅯䅓䅑䅁䅅䅁䉁䅁䅁兂摃剨湅焫佋䅑杷允䅁䅁䅙䅁䑁䅁䅷䅁䙁䅁䅁䵁䵃䙃䉎权硁䅁䅁权㝃允䅁权婁䅁䅁权䥂䅂䅁允䅁䅁䅅䅁䙁䕁䠳乣䑏䉹䅊䍄䉁䅁䅁杂䅁䅁䅍䅄䅁䅁䅕䅁䅁䡧卅さ䭅䑁䅅䅁䭁䱁䉳䅁䭁䉁䅫䅁䭁䕁䕧䅁䉁䅁䅁允䅁䅁䅕㍇瑄桂䙓啘䵁䅉䅅䅁䝁䅁䅁睁䵁䅁䅁兂䅁䅁䅁呑摂兑䅯免䅁䅁䅯睵䅅䅁䅯兇䅁䅁䅯䅓䅑䅁䅅䅁䉁䅁䅁权扁䅁䅁䍄䉁䅁䅁杂䅁䅁䅍䅄䅁䅁䅕䅁䅁䝷潄䕕䭅䑁䅅䅁䭁䱁䉳䅁䭁䉁䅫䅁䭁䕁䕧䅁䉁䅁䅁允䅁䅁䅕栶䍳瀲瑩ぶ䵁䅉䅅䅁䝁䅁䅁睁䵁䅁䅁兂䅁䅁䅄䤳卸兑䅯免䅁䅁䅯杸䅁䅁䅯䅬䅅䅁䅯䅓䅑䅁䅅䅁䉁䅁䅁兂睂⬷䬲乌兙䅑杷允䅁䅁䅙䅁䑁䅁䅷䅁䙁䅁䅁䥁杂求䉎权硁䅁䅁权湃䅁䅁权ぃ䅁䅁权䥂䅂䅁允䅁䅁䅅䅁䙁䵁杦摴㥤坬䄵䍄䉁䅁䅁杂䅁䅁䅍䅄䅁䅁䅕䅁䅁䝉穸啥䭅䑁䅅䅁䭁䱁䅙䅁䭁䥁䉑䅁䭁䕁䕧䅁䉁䅁䅁允䅁䅁䅯睇䅁䅁杷允䅁䅁䅙䅁䑁䅁䅷䅁䙁䅁䅁䥁㉄歫䈵权硁䅁䅁权㙃允䅁权灁䅁䅁权䥂䅂䅁允䅁䅁䅅䅁䭁䉁䅳䅁䵁䅉䅅䅁䝁䅁䅁睁䵁䅁䅁兂䅁䅁䅂氫兊兑䅯免䅁䅁䅯典䅁䅁䅯睫䅅䅁䅯䅓䅑䅁䅅䅁䉁䅁䅁兂㉄䅈橩䅱䩥䅑杷允䅁䅁䅙䅁䑁䅁䅷䅁䙁䅁䅁䥁兄䙎䉊权硁䅁䅁权㍃䅁䅁权䙃允䅁权䥂䅂䅁允䅁䅁䅅䅁䙁䩁汪桹異癵⽑䍄䉁䅁䅁杂䅁䅁䅍䅄䅁䅁䅕䅁䅁䱷䥍䕕䭅䑁䅅䅁䭁䱁䉯䅁䭁䍁䅫䅁䭁䕁䕧䅁䉁䅁䅁允䅁䅁䅕㤴䅭䙣㜫な䵁䅉䅅䅁䝁䅁䅁睁䵁䅁䅁兂䅁䅁䅃扡卂兑䅯免䅁䅁䅯典䅁䅁䅯睫䅅䅁䅯䅓䅑䅁䅅䅁䉁䅁䅁兂睁兂昱橑祱䅑杷允䅁䅁䅙䅁䑁䅁䅷䅁䙁䅁䅁䵁煄䙑䉂权硁䅁䅁权㝃允䅁权婁䅁䅁权䥂䅂䅁允䅁䅁䅅䅁䙁䥁㍺䜸乥奉䅂䍄䉁䅁䅁杂䅁䅁䅍䅄䅁䅁䅕䅁䅁䝑䭕さ䭅䑁䅅䅁䭁䵁䅙䅁䭁䩁䉑䅁䭁䕁䕧䅁䉁䅁䅁允䅁䅁䅕换則歰㐳っ䵁䅉䅅䅁䝁䅁䅁睁䵁䅁䅁兂䅁䅁䅁䍃晰兑䅯免䅁䅁䅯睵䅅䅁䅯兇䅁䅁䅯䅓䅑䅁䅅䅁䉁䅁䅁兂㕃眳㍊䑡ど䅑杷允䅁䅁䅙䅁䑁䅁䅷䅁䙁䅁䅁䅁㝃䙎䉊权硁䅁䅁权潃䅁䅁权ㅃ䅁䅁权䥂䅂䅁允䅁䅁䅅䅁䙁佁搫儹㉵嘸䅤䍄䉁䅁䅁杂䅁䅁䅍䅄䅁䅁䅕䅁䅁偧䴸さ䭅䑁䅅䅁䭁䵁䅕䅁䭁䩁䉍䅁䭁䕁䕧䅁䉁䅁䅁允䅁䅁䅕偆慸瑸癷う䵁䅉䅅䅁䝁䅁䅁睁䵁䅁䅁兂䅁䅁䅃晙华兑䅯免䅁䅁䅯杴䅁䅁䅯䅨䅅䅁䅯䅓䅑䅁䅅䅁䉁䅁䅁权扁䅁䅁䍄䉁䅁䅁杂䅁䅁䅍䅄䅁䅁䅕䅁䅁䑁⭈歕䭅䑁䅅䅁䭁䵁䅕䅁䭁䩁䉍䅁䭁䕁䕧䅁䉁䅁䅁允䅁䅁䅕浤䅐⽌䑉っ䵁䅉䅅䅁䝁䅁䅁睁䵁䅁䅁兂䅁䅁䅃兴吵兑䅯免䅁䅁䅯杵䅅䅁䅯克䅁䅁䅯䅓䅑䅁䅅䅁䉁䅁䅁权扁䅁䅁䍄䉁䅁䅁杂䅁䅁䅍䅄䅁䅁䅕䅁䅁䕁汴ご䭅䑁䅅䅁䭁䱁䉯䅁䭁䍁䅫䅁䭁䕁䕧䅁䉁䅁䅁允䅁䅁䅕扺䭧穑㕂唳䵁䅉䅅䅁䝁䅁䅁睁䵁䅁䅁兂䅁䅁䅁全吱兑䅯免䅁䅁䅯典䅁䅁䅯睫䅅䅁䅯䅓䅑䅁䅅䅁䉁䅁䅁兂扁㕳娲䝮䥗䅑杷允䅁䅁䅙䅁䑁䅁䅷䅁䙁䅁䅁䅁敁永䉊权硁䅁䅁权㙃允䅁权灁䅁䅁权䥂䅂䅁允䅁䅁䅅䅁䭁䉁䅳䅁䵁䅉䅅䅁䝁䅁䅁睁䵁䅁䅁兂䅁䅁䅃㕉慒兑䅯免䅁䅁䅯杵䅅䅁䅯克䅁䅁䅯䅓䅑䅁䅅䅁䉁䅁䅁兂楁䅭㘰㕷䕹䅑杷允䅁䅁䅙䅁䑁䅁䅷䅁䙁䅁䅁䅁䕄浬䉂权硁䅁䅁权䙄䅁䅁权呃允䅁权䥂䅂䅁允䅁䅁䅅䅁䙁䙁卬偏灱噭䄹䍄䉁䅁䅁杂䅁䅁䅍䅄䅁䅁䅕䅁䅁偁戱歕䭅䑁䅅䅁䭁䭁䅧䅁䭁䱁䅕䅁䭁䕁䕧䅁䉁䅁䅁允䅁䅁䅕睈噰慖䑎き䵁䅉䅅䅁䝁䅁䅁睁䵁䅁䅁兂䅁䅁䅃ㅐ偸兑䅯免䅁䅁䅯杵䅅䅁䅯克䅁䅁䅯䅓䅑䅁䅅䅁䉁䅁䅁兂㙁䝨乷癊䩦䅑杷允䅁䅁䅙䅁䑁䅁䅷䅁䙁䅁䅁䕁あ䙷䉊权硁䅁䅁权㙃允䅁权灁䅁䅁权䥂䅂䅁允䅁䅁䅅䅁䭁䉁䅳䅁䵁䅉䅅䅁䝁䅁䅁睁䵁䅁䅁兂䅁䅁䅃癕半兑䅯免䅁䅁䅯䅱䅁䅁䅯兴䅁䅁䅯䅓䅑䅁䅅䅁䉁䅁䅁兂㥂䘹汶䤹⭗䅑杷允䅁䅁䅙䅁䑁䅁䅷䅁䙁䅁䅁䕁潃ㅢ䉆权硁䅁䅁权䙄䅁䅁权呃允䅁权䥂䅂䅁允䅁䅁䅅䅁䙁偁䙄祫䭵㡍⽫䍄䉁䅁䅁杂䅁䅁䅍䅄䅁䅁䅕䅁䅁䑑ㄸ歕䭅䑁䅅䅁䭁䵁䅕䅁䭁䩁䉍䅁䭁䕁䕧䅁䉁䅁䅁允䅁䅁䅕㘴扁摔愷䐴䴸䅉䅅䅁䝁䅁䅁睁䵁䅁䅁兂䅁䅁䅃ㅢ卸兑䅯免䅁䅁䅯杴䅁䅁䅯䅨䅅䅁䅯䅓䅑䅁䅅䅁䉁䅁䅁兂晄漴瀴噕䉐䅑杷允䅁䅁䅙䅁䑁䅁䅷䅁䙁䅁䅁䅁佁噶䉊权硁䅁䅁权㙃允䅁权灁䅁䅁权䥂䅂䅁允䅁䅁䅅䅁䙁偁礶䑑捔㉰䅸䍄䉁䅁䅁杂䅁䅁䅍䅄䅁䅁䅕䅁䅁䕷䨰さ䭅䑁䅅䅁䭁䱁䅣䅁䭁䥁䉕䅁䭁䕁䕧䅁䉁䅁䅁允䅁䅁䅕假㘸䝑栶樯䴸䅉䅅䅁䝁䅁䅁睁䵁䅁䅁兂䅁䅁䅄䱉卸兑䅯免䅁䅁䅯睴䅁䅁䅯全䅅䅁䅯䅓䅑䅁䅅䅁䉁䅁䅁兂偄な剫吱汧䅑杷允䅁䅁䅙䅁䑁䅁䅷䅁䙁䅁䅁䕁杄氹䉊权硁䅁䅁权㝃允䅁权婁䅁䅁权䥂䅂䅁允䅁䅁䅅䅁䙁䡁桩瑓栰塱䅨䍄䉁䅁䅁杂䅁䅁䅍䅄䅁䅁䅕䅁䅁䅑啳さ䭅䑁䅅䅁䭁䱁䉯䅁䭁䍁䅫䅁䭁䕁䕧䅁䉁䅁䅁允䅁䅁䅕桨湡歗瘹䕳䵁䅉䅅䅁䝁䅁䅁睁䵁䅁䅁兂䅁䅁䅄永却兑䅯免䅁䅁䅯睰䅁䅁䅯䅴䅁䅁䅯䅓䅑䅁䅅䅁䉁䅁䅁兂卂煈䵄㙹䵉䅑杷允䅁䅁䅙䅁䑁䅁䅷䅁䙁䅁䅁䅁晄嘸䉊权硁䅁䅁权䙄䅁䅁权呃允䅁权䥂䅂䅁允䅁䅁䅅䅁䙁䩁呔啬䵦嘯䅎䍄䉁䅁䅁杂䅁䅁䅍䅄䅁䅁䅕䅁䅁䩁敓䕕䭅䑁䅅䅁䭁䭁䅧䅁䭁䱁䅕䅁䭁䕁䕧䅁䉁䅁䅁允䅁䅁䅕祎匳坁歧䕲䵁䅉䅅䅁䝁䅁䅁睁䵁䅁䅁兂䅁䅁䅄煐兖兑䅯免䅁䅁䅯杵䅅䅁䅯克䅁䅁䅯䅓䅑䅁䅅䅁䉁䅁䅁兂求塰氹⭊摫䅑杷允䅁䅁䅙䅁䑁䅁䅷䅁䙁䅁䅁䅁歃噎䉊权硁䅁䅁权䝄䅁䅁权啃允䅁权䥂䅂䅁允䅁䅁䅅䅁䙁䭁煸汫䑸湚䅰䍄䉁䅁䅁杂䅁䅁䅍䅄䅁䅁䅕䅁䅁䙑䡳さ䭅䑁䅅䅁䭁䱁䉯䅁䭁䍁䅫䅁䭁䕁䕧䅁䉁䅁䅁允䅁䅁䅕䱮䡖猵㘰䕩䵁䅉䅅䅁䝁䅁䅁睁䵁䅁䅁兂䅁䅁䅄㝉却兑䅯免䅁䅁䅯典䅁䅁䅯睫䅅䅁䅯䅓䅑䅁䅅䅁䉁䅁䅁兂硂捋朰漯礲䅑杷允䅁䅁䅙䅁䑁䅁䅷䅁䙁䅁䅁䵁歁ㄸ䉊权硁䅁䅁权䙄䅁䅁权呃允䅁权䥂䅂䅁允䅁䅁䅅䅁䙁䙁愰硤䘸啇䄱䍄䉁䅁䅁杂䅁䅁䅍䅄䅁䅁䅕䅁䅁䙧は歕䭅䑁䅅䅁䭁䵁䅙䅁䭁䩁䉑䅁䭁䕁䕧䅁䉁䅁䅁允䅁䅁䅕㡂汎煎猫啊䵁䅉䅅䅁䝁䅁䅁睁䵁䅁䅁兂䅁䅁䅂⭧匹兑䅯免䅁䅁䅯䅱䅁䅁䅯兴䅁䅁䅯䅓䅑䅁䅅䅁䉁䅁䅁兂流⭎䑷潱䝙䅑杷允䅁䅁䅙䅁䑁䅁䅷䅁䙁䅁䅁䥁䱄嘸䉊权硁䅁䅁权㝃允䅁权婁䅁䅁权䥂䅂䅁允䅁䅁䅅䅁䙁䍁桁嘸畍礸䅊䍄䉁䅁䅁杂䅁䅁䅍䅄䅁䅁䅕䅁䅁佷䥑さ䭅䑁䅅䅁䭁䵁䅕䅁䭁䩁䉍䅁䭁䕁䕧䅁䉁䅁䅁允䅁䅁䅕䥴扲牶獙ぐ䵁䅉䅅䅁䝁䅁䅁睁䵁䅁䅁兂䅁䅁䅁味卖兑䅯免䅁䅁䅯䅱䅁䅁䅯兴䅁䅁䅯䅓䅑䅁䅅䅁䉁䅁䅁兂㑂畴䵃䉏䐰䅑杷允䅁䅁䅙䅁䑁䅁䅷䅁䙁䅁䅁䕁㑁ㅶ䉊权硁䅁䅁权㉃䅁䅁权䕃允䅁权䥂䅂䅁允䅁䅁䅅䅁䙁䡁䡣䩌〶⭡⽕䍄䉁䅁䅁杂䅁䅁䅍䅄䅁䅁䅕䅁䅁䅷ㅌ歕䭅䑁䅅䅁䭁䱁䅙䅁䭁䥁䉑䅁䭁䕁䕧䅁䉁䅁䅁允䅁䅁䅕唱䵣畊兇歏䵁䅉䅅䅁䝁䅁䅁睁䵁䅁䅁兂䅁䅁䅄桴兤兑䅯免䅁䅁䅯睰䅁䅁䅯䅴䅁䅁䅯䅓䅑䅁䅅䅁䉁䅁䅁兂兄奶㉨祓婏䅑杷允䅁䅁䅙䅁䑁䅁䅷䅁䙁䅁䅁䙁摄婙䉬权硁䅁䅁权䙄䅁䅁权呃允䅁权䥂䅂䅁允䅁䅁䅅䅁䭁䉁䅳䅁䵁䅉䅅䅁䝁䅁䅁睁䵁䅁䅁兂䅁䅁䅁ㄵ却兑䅯免䅁䅁䅯睴䅁䅁䅯全䅅䅁䅯䅓䅑䅁䅅䅁䉁䅁䅁兂㉃扱䨸卓娹䅑杷允䅁䅁䅙䅁䑁䅁䅷䅁䙁䅁䅁䥁㉄歫䈵权硁䅁䅁权䝄䅁䅁权啃允䅁权䥂䅂䅁允䅁䅁䅅䅁䭁䉁䅳䅁䵁䅉䅅䅁䝁䅁䅁睁䵁䅁䅁兂䅁䅁䅃剎呒兑䅯免䅁䅁䅯睰䅁䅁䅯䅴䅁䅁䅯䅓䅑䅁䅅䅁䉁䅁䅁兂䝂⭊䐳噌噙䅑杷允䅁䅁䅙䅁䑁䅁䅷䅁䙁䅁䅁䕁楂ㄸ䉊权硁䅁䅁权湃䅁䅁权ぃ䅁䅁权䥂䅂䅁允䅁䅁䅅䅁䙁乁䅆䵃晰歡䅴䍄䉁䅁䅁杂䅁䅁䅍䅄䅁䅁䅕䅁䅁䑑⭘歕䭅䑁䅅䅁䭁䵁䅕䅁䭁䩁䉍䅁䭁䕁䕧䅁䉁䅁䅁允䅁䅁䅕摪⽮换周吵䴸䅉䅅䅁䝁䅁䅁睁䵁䅁䅁兂䅁䅁䅁克呴兑䅯免䅁䅁䅯典䅁䅁䅯睫䅅䅁䅯䅓䅑䅁䅅䅁䉁䅁䅁兂䍃奱㕁䍍䕭䅑杷允䅁䅁䅙䅁䑁䅁䅷䅁䙁䅁䅁䵁奁汄䉎权硁䅁䅁权㝃允䅁权婁䅁䅁权䥂䅂䅁允䅁䅁䅅䅁䙁佁㕫䩵⬲あ䅴䍄䉁䅁䅁杂䅁䅁䅍䅄䅁䅁䅕䅁䅁䡁煮䕕䭅䑁䅅䅁䭁䱁䅣䅁䭁䥁䉕䅁䭁䕁䕧䅁䉁䅁䅁允䅁䅁䅕嘲⭙⬰牋は䵁䅉䅅䅁䝁䅁䅁睁䵁䅁䅁兂䅁䅁䅁扥倱兑䅯免䅁䅁䅯杴䅁䅁䅯䅨䅅䅁䅯䅓䅑䅁䅅䅁䉁䅁䅁兂呃啭䜫潹步䅑杷允䅁䅁䅙䅁䑁䅁䅷䅁䙁䅁䅁䅁浃汅䉎权硁䅁䅁权㉃䅁䅁权䕃允䅁权䥂䅂䅁允䅁䅁䅅䅁䭁䉁䅳䅁䵁䅉䅅䅁䝁䅁䅁睁䵁䅁䅁兂䅁䅁䅁䑦卖兑䅯免䅁䅁䅯杸䅁䅁䅯䅬䅅䅁䅯䅓䅑䅁䅅䅁䉁䅁䅁兂䥂䭥䑺娱兖䅑杷允䅁䅁䅙䅁䑁䅁䅷䅁䙁䅁䅁䵁偂䙷䉊权硁䅁䅁权㉃䅁䅁权䕃允䅁权䥂䅂䅁允䅁䅁䅅䅁䙁䉁朳㐯㕺卙䅂䍄䉁䅁䅁杂䅁䅁䅍䅄䅁䅁䅕䅁䅁偉䙎䕡䭅䑁䅅䅁䭁䱁䉯䅁䭁䍁䅫䅁䭁䕁䕧䅁䉁䅁䅁允䅁䅁䅯睇䅁䅁杷允䅁䅁䅙䅁䑁䅁䅷䅁䙁䅁䅁䅁硂ㅃ䉎权硁䅁䅁权湃䅁䅁权ぃ䅁䅁权䥂䅂䅁允䅁䅁䅅䅁䙁䑁眹㍑噌慓䅸䍄䉁䅁䅁杂䅁䅁䅍䅄䅁䅁䅕䅁䅁䍷卣さ䭅䑁䅅䅁䭁䱁䉯䅁䭁䍁䅫䅁䭁䕁䕧䅁䉁䅁䅁允䅁䅁䅕潕呚晶⭱歡䵁䅉䅅䅁䝁䅁䅁睁䵁䅁䅁兂䅁䅁䅁捔兊兑䅯免䅁䅁䅯睰䅁䅁䅯䅴䅁䅁䅯䅓䅑䅁䅅䅁䉁䅁䅁兂剄浰⽂乬慔䅑杷允䅁䅁䅙䅁䑁䅁䅷䅁䙁䅁䅁䥁卄ㅵ䉊权硁䅁䅁权㍃䅁䅁权䙃允䅁权䥂䅂䅁允䅁䅁䅅䅁䙁䱁㉊㥕唴䙩䅚䍄䉁䅁䅁杂䅁䅁䅍䅄䅁䅁䅕䅁䅁䵑穢歕䭅䑁䅅䅁䭁䵁䅙䅁䭁䩁䉑䅁䭁䕁䕧䅁䉁䅁䅁允䅁䅁䅕地䙚捹䱁䕧䵁䅉䅅䅁䝁䅁䅁睁䵁䅁䅁兂䅁䅁䅂⽎半兑䅯免䅁䅁䅯睰䅁䅁䅯䅴䅁䅁䅯䅓䅑䅁䅅䅁䉁䅁䅁兂灂堵⽂乨佊䅑杷允䅁䅁䅙䅁䑁䅁䅷䅁䙁䅁䅁䕁瑂噁䉴权硁䅁䅁权㝃允䅁权婁䅁䅁权䥂䅂䅁允䅁䅁䅅䅁䙁䉁癅瑡兵㝗䅖䍄䉁䅁䅁杂䅁䅁䅍䅄䅁䅁䅕䅁䅁䵑癭歙䭅䑁䅅䅁䭁䭁䅧䅁䭁䱁䅕䅁䭁䕁䕧䅁䉁䅁䅁允䅁䅁䅕攲創晘啂歲䵁䅉䅅䅁䝁䅁䅁睁䵁䅁䅁兂䅁䅁䅄略匹兑䅯免䅁䅁䅯睴䅁䅁䅯全䅅䅁䅯䅓䅑䅁䅅䅁䉁䅁䅁兂畃䅊睕獫湫䅑杷允䅁䅁䅙䅁䑁䅁䅷䅁䙁䅁䅁䕁摄嘸䉊权硁䅁䅁权㉃䅁䅁权䕃允䅁权䥂䅂䅁允䅁䅁䅅䅁䙁䙁偃䥭塆⽤⽷䍄䉁䅁䅁杂䅁䅁䅍䅄䅁䅁䅕䅁䅁䩑䡯さ䭅䑁䅅䅁䭁䭁䅣䅁䭁䱁䅑䅁䭁䕁䕧䅁䉁䅁䅁允䅁䅁䅕杮倱ㄲ楇䕧䵁䅉䅅䅁䝁䅁䅁睁䵁䅁䅁兂䅁䅁䅁䄫呬兑䅯免䅁䅁䅯睵䅅䅁䅯兇䅁䅁䅯䅓䅑䅁䅅䅁䉁䅁䅁兂婄唫捊婗㌫䅑杷允䅁䅁䅙䅁䑁䅁䅷䅁䙁䅁䅁䕁扂䙤䉆权硁䅁䅁权湃䅁䅁权ぃ䅁䅁权䥂䅂䅁允䅁䅁䅅䅁䙁䡁橅塥㕺㤳䅊䍄䉁䅁䅁杂䅁䅁䅍䅄䅁䅁䅕䅁䅁䉧噋啕䭅䑁䅅䅁䭁䱁䅣䅁䭁䥁䉕䅁䭁䕁䕧䅁䉁䅁䅁允䅁䅁䅕佂眵㙌㉙歩䵁䅉䅅䅁䝁䅁䅁睁䵁䅁䅁兂䅁䅁䅁晑卨兑䅯免䅁䅁䅯睰䅁䅁䅯䅴䅁䅁䅯䅓䅑䅁䅅䅁䉁䅁䅁权扁䅁䅁䍄䉁䅁䅁杂䅁䅁䅍䅄䅁䅁䅕䅁䅁䵷䤯さ䭅䑁䅅䅁䭁䱁䅙䅁䭁䥁䉑䅁䭁䕁䕧䅁䉁䅁䅁允䅁䅁䅯睇䅁䅁杷允䅁䅁䅙䅁䑁䅁䅷䅁䙁䅁䅁䕁祁汮䉆权硁䅁䅁权湃䅁䅁权ぃ䅁䅁权䥂䅂䅁允䅁䅁䅅䅁䙁䵁猹㕷䕱湰䅂䍄䉁䅁䅁杂䅁䅁䅍䅄䅁䅁䅕䅁䅁䅁䙁さ䭅䑁䅅䅁䭁䱁䉳䅁䭁䉁䅫䅁䭁䕁䕧䅁䉁䅁䅁允䅁䅁䅕噂浆煑剡へ䵁䅉䅅䅁䝁䅁䅁睁䵁䅁䅁兂䅁䅁䅃ㅡ卬兑䅯免䅁䅁䅯睵䅅䅁䅯兇䅁䅁䅯䅓䅑䅁䅅䅁䉁䅁䅁兂煃即䉬䙆匶䅑杷允䅁䅁䅙䅁䑁䅁䅷䅁䙁䅁䅁䵁杁䙃䉎权硁䅁䅁权潃䅁䅁权ㅃ䅁䅁权䥂䅂䅁允䅁䅁䅅䅁䙁䵁坕癦硩䩅䅤䍄䉁䅁䅁杂䅁䅁䅍䅄䅁䅁䅕䅁䅁䭷椴す䭅䑁䅅䅁䭁䱁䉳䅁䭁䉁䅫䅁䭁䕁䕧䅁䉁䅁䅁允䅁䅁䅕略癫䡔扦ぅ䵁䅉䅅䅁䝁䅁䅁睁䵁䅁䅁兂䅁䅁杁㕹渹兑䅯免䅁䅁䅯睴䅁䅁䅯全䅅䅁䅯䅓䅑䅁䅅䅁䉁䅁䅁兂祂琶敍眲癷䅑杷允䅁䅁䅙䅁䑁䅁䅷䅁䙁䅁䅁䕁奄䝭䉨权硁䅁䅁权潃䅁䅁权ㅃ䅁䅁权䥂䅂䅁允䅁䅁䅅䅁䙁䕁㕬硎浕㥒⽍䍄䉁䅁䅁杂䅁䅁䅍䅄䅁䅁䅕䅁䅁䵧䕙し䭅䑁䅅䅁䭁䱁䉯䅁䭁䍁䅫䅁䭁䕁䕧䅁䉁䅁䅁允䅁䅁䅕穎癄䍨䩏啢䵁䅉䅅䅁䝁䅁䅁睁䵁䅁䅁兂䅁䅁䅁橹卖兑䅯免䅁䅁䅯睰䅁䅁䅯䅴䅁䅁䅯䅓䅑䅁䅅䅁䉁䅁䅁权扁䅁䅁䍄䉁䅁䅁杂䅁䅁䅍䅄䅁䅁䅕䅁䅁䥁䡑さ䭅䑁䅅䅁䭁䱁䅙䅁䭁䥁䉑䅁䭁䕁䕧䅁䉁䅁䅁允䅁䅁䅕坷㠫扺㍬げ䵁䅉䅅䅁䝁䅁䅁睁䵁䅁䅁兂䅁䅁䅂晁半兑䅯免䅁䅁䅯睵䅅䅁䅯兇䅁䅁䅯䅓䅑䅁䅅䅁䉁䅁䅁权扁䅁䅁䍄䉁䅁䅁杂䅁䅁䅍䅄䅁䅁䅕䅁䅁䭧卯さ䭅䑁䅅䅁䭁䵁䅕䅁䭁䩁䉍䅁䭁䕁䕧䅁䉁䅁䅁允䅁䅁䅯睇䅁䅁杷允䅁䅁䅙䅁䑁䅁䅷䅁䙁䅁䅁䵁坃永䉊权硁䅁䅁权㍃䅁䅁权䙃允䅁权䥂䅂䅁允䅁䅁䅅䅁䙁䭁䝦渫祹䑍䅒䍄䉁䅁䅁杂䅁䅁䅍䅄䅁䅁䅕䅁䅁䡷䤴さ䭅䑁䅅䅁䭁䭁䅧䅁䭁䱁䅕䅁䭁䕁䕧䅁䉁䅁䅁允䅁䅁䅕㝤䠯桇䩫䕣䵁䅉䅅䅁䝁䅁䅁睁䵁䅁䅁兂䅁䅁䅄兔呬兑䅯免䅁䅁䅯杸䅁䅁䅯䅬䅅䅁䅯䅓䅑䅁䅅䅁䉁䅁䅁兂䩂猯搷昲㥄睐杷允䅁䅁䅙䅁䑁䅁䅷䅁䙁䅁䅁䅁慁䘴䉨权硁䅁䅁权㙃允䅁权灁䅁䅁权䥂䅂䅁允䅁䅁䅅䅁䭁䉁䅳䅁䵁䅉䅅䅁䝁䅁䅁睁䵁䅁䅁兂䅁䅁䅁䉄兂兑䅯免䅁䅁䅯杵䅅䅁䅯克䅁䅁䅯䅓䅑䅁䅅䅁䉁䅁䅁兂呄䕧晖䱯睮䅑杷允䅁䅁䅙䅁䑁䅁䅷䅁䙁䅁䅁䵁⽂汗䉊权硁䅁䅁权㉃䅁䅁权䕃允䅁权䥂䅂䅁允䅁䅁䅅䅁䙁䵁潑摲䝸欫䅊䍄䉁䅁䅁杂䅁䅁䅍䅄䅁䅁䅕䅁䅁偑扆歕䭅䑁䅅䅁䭁䭁䅧䅁䭁䱁䅕䅁䭁䕁䕧䅁䉁䅁䅁允䅁䅁䅕䥦噂橪桤䕚䵁䅉䅅䅁䝁䅁䅁睁䵁䅁䅁兂䅁䅁䅃䰶匱兑䅯免䅁䅁䅯杵䅅䅁䅯克䅁䅁䅯䅓䅑䅁䅅䅁䉁䅁䅁兂䍄昰畎稴佸䅑杷允䅁䅁䅙䅁䑁䅁䅷䅁䙁䅁䅁䥁䕃噷䉊权硁䅁䅁权䝄䅁䅁权啃允䅁权䥂䅂䅁允䅁䅁䅅䅁䭁䉁䅳䅁䵁䅉䅅䅁䝁䅁䅁睁䵁䅁䅁兂䅁䅁䅄睅呸兑䅯免䅁䅁䅯杵䅅䅁䅯克䅁䅁䅯䅓䅑䅁䅅䅁䉁䅁䅁兂䝄ㅵ當獘吶䅑杷允䅁䅁䅙䅁䑁䅁䅷䅁䙁䅁䅁䥁噃ㅐ䉊权硁䅁䅁权㝃允䅁权婁䅁䅁权䥂䅂䅁允䅁䅁䅅䅁䙁䙁䵃潐硫漷䅬䍄䉁䅁䅁杂䅁䅁䅍䅄䅁䅁䅕䅁䅁䕁㑈歕䭅䑁䅅䅁䭁䵁䅙䅁䭁䩁䉑䅁䭁䕁䕧䅁䉁䅁䅁允䅁䅁䅯睇䅁䅁杷允䅁䅁䅙䅁䑁䅁䅷䅁䙁䅁䅁䕁䱂ㅁ䉎权硁䅁䅁权潃䅁䅁权ㅃ䅁䅁权䥂䅂䅁允䅁䅁䅅䅁䙁䡁〯换歧湈䅊䍄䉁䅁䅁杂䅁䅁䅍䅄䅁䅁䅕䅁䅁䵁ㅑ歕䭅䑁䅅䅁䭁䭁䅣䅁䭁䱁䅑䅁䭁䕁䕧䅁䉁䅁䅁允䅁䅁䅕关祂杹䍘ず䵁䅉䅅䅁䝁䅁䅁睁䵁䅁䅁兂䅁䅁䅂畎匹兑䅯免䅁䅁䅯典䅁䅁䅯睫䅅䅁䅯䅓䅑䅁䅅䅁䉁䅁䅁兂剁栶扒潣片䅑杷允䅁䅁䅙䅁䑁䅁䅷䅁䙁䅁䅁䅁奃噂䉎权硁䅁䅁权㝃允䅁权婁䅁䅁权䥂䅂䅁允䅁䅁䅅䅁䙁䉁㕔栴唯扢䅚䍄䉁䅁䅁杂䅁䅁䅍䅄䅁䅁䅕䅁䅁䡧䍧さ䭅䑁䅅䅁䭁䱁䉳䅁䭁䉁䅫䅁䭁䕁䕧䅁䉁䅁䅁允䅁䅁䅕愸㥭桅硈䕂䵁䅉䅅䅁䝁䅁䅁睁䵁䅁䅁兂䅁䅁䅃扙匱兑䅯免䅁䅁䅯睴䅁䅁䅯全䅅䅁䅯䅓䅑䅁䅅䅁䉁䅁䅁兂汃㡢䅏ぶ䌱䅑杷允䅁䅁䅙䅁䑁䅁䅷䅁䙁䅁䅁䍁湄圲䉊权硁䅁䅁权䙄䅁䅁权呃允䅁权䥂䅂䅁允䅁䅁䅅䅁䙁䵁獩桂祊奈䄵䍄䉁䅁䅁杂䅁䅁䅍䅄䅁䅁䅕䅁䅁乍呎っ䭅䑁䅅䅁䭁䱁䉳䅁䭁䉁䅫䅁䭁䕁䕧䅁䉁䅁䅁允䅁䅁䅕渷⽫䝦䅧啤䵁䅉䅅䅁䝁䅁䅁睁䵁䅁䅁兂䅁䅁䅁匷偎兑䅯免䅁䅁䅯杵䅅䅁䅯克䅁䅁䅯䅓䅑䅁䅅䅁䉁䅁䅁权扁䅁䅁䍄䉁䅁䅁杂䅁䅁䅍䅄䅁䅁䅕䅁䅁䱁ㅅ歕䭅䑁䅅䅁䭁䭁䅣䅁䭁䱁䅑䅁䭁䕁䕧䅁䉁䅁䅁允䅁䅁䅕䉱焯椶䙤含䴸䅉䅅䅁䝁䅁䅁睁䵁䅁䅁兂䅁䅁䅁⭧匹兑䅯免䅁䅁䅯䅱䅁䅁䅯兴䅁䅁䅯䅓䅑䅁䅅䅁䉁䅁䅁兂䉄灊䕔㑷椲䅑杷允䅁䅁䅙䅁䑁䅁䅷䅁䙁䅁䅁䥁婃汅䉎权硁䅁䅁权㍃䅁䅁权䙃允䅁权䥂䅂䅁允䅁䅁䅅䅁䙁䥁卺ぁ牓睷䄹䍄䉁䅁䅁杂䅁䅁䅍䅄䅁䅁䅕䅁䅁䱁礷歕䭅䑁䅅䅁䭁䭁䅧䅁䭁䱁䅕䅁䭁䕁䕧䅁䉁䅁䅁允䅁䅁䅕㝒橨⽖䱵䕎䵁䅉䅅䅁䝁䅁䅁睁䵁䅁䅁兂䅁䅁䅂欲卖兑䅯免䅁䅁䅯睴䅁䅁䅯全䅅䅁䅯䅓䅑䅁䅅䅁䉁䅁䅁兂汁獡䑬獪ㅚ䅑杷允䅁䅁䅙䅁䑁䅁䅷䅁䙁䅁䅁䵁獁ㅶ䉊权硁䅁䅁权㙃允䅁权灁䅁䅁权䥂䅂䅁允䅁䅁䅅䅁䙁乁㡣䥸慰捁⽷䍄䉁䅁䅁杂䅁䅁䅍䅄䅁䅁䅕䅁䅁䙷副さ䭅䑁䅅䅁䭁䵁䅕䅁䭁䩁䉍䅁䭁䕁䕧䅁䉁䅁䅁允䅁䅁䅯睇䅁䅁杷允䅁䅁䅙䅁䑁䅁䅷䅁䙁䅁䅁䅁敄堵䉴权硁䅁䅁权㍃䅁䅁权䙃允䅁权䥂䅂䅁允䅁䅁䅅䅁䭁䉁䅳䅁䵁䅉䅅䅁䝁䅁䅁睁䵁䅁䅁兂䅁䅁䅂䅭呚兑䅯免䅁䅁䅯杵䅅䅁䅯克䅁䅁䅯䅓䅑䅁䅅䅁䉁䅁䅁兂乂㜷汥䵓礸䅑杷允䅁䅁䅙䅁䑁䅁䅷䅁䙁䅁䅁䥁癄汅䉎权硁䅁䅁权㉃䅁䅁权䕃允䅁权䥂䅂䅁允䅁䅁䅅䅁䙁䉁ㄳ摹獊偨⼴䍄䉁䅁䅁杂䅁䅁䅍䅄䅁䅁䅕䅁䅁䵁坓䕙䭅䑁䅅䅁䭁䱁䅣䅁䭁䥁䉕䅁䭁䕁䕧䅁䉁䅁䅁允䅁䅁䅕睌㕎塎㉅げ䵁䅉䅅䅁䝁䅁䅁睁䵁䅁䅁兂䅁䅁䅃夯却兑䅯免䅁䅁䅯䅱䅁䅁䅯兴䅁䅁䅯䅓䅑䅁䅅䅁䉁䅁䅁兂佂㙍潇奅䝧䅑杷允䅁䅁䅙䅁䑁䅁䅷䅁䙁䅁䅁䑁⭂䡡䉴权硁䅁䅁权㉃䅁䅁权䕃允䅁权䥂䅂䅁允䅁䅁䅅䅁䭁䉁䅳䅁䵁䅉䅅䅁䝁䅁䅁睁䵁䅁䅁兂䅁䅁䅃眹儹兑䅯免䅁䅁䅯睰䅁䅁䅯䅴䅁䅁䅯䅓䅑䅁䅅䅁䉁䅁䅁兂乁癳杈㈶午䅑杷允䅁䅁䅙䅁䑁䅁䅷䅁䙁䅁䅁䕁偄汃䉎权硁䅁䅁权㉃䅁䅁权䕃允䅁权䥂䅂䅁允䅁䅁䅅䅁䙁䅁䄵噇㝮潢䅎䍄䉁䅁䅁杂䅁䅁䅍䅄䅁䅁䅕䅁䅁䉑ㅳ歕䭅䑁䅅䅁䭁䭁䅧䅁䭁䱁䅕䅁䭁䕁䕧䅁䉁䅁䅁允䅁䅁䅕䩁䩙䰶橌啉䵁䅉䅅䅁䝁䅁䅁睁䵁䅁䅁兂䅁䅁䅁⽌博兑䅯免䅁䅁䅯典䅁䅁䅯睫䅅䅁䅯䅓䅑䅁䅅䅁䉁䅁䅁兂䍄汏汪牉潸䅑杷允䅁䅁䅙䅁䑁䅁䅷䅁䙁䅁䅁䵁偄汅䉎权硁䅁䅁权㍃䅁䅁权䙃允䅁权䥂䅂䅁允䅁䅁䅅䅁䙁䝁塗䡌䉏⭒⼰䍄䉁䅁䅁杂䅁䅁䅍䅄䅁䅁䅕䅁䅁佧嘹䕖䭅䑁䅅䅁䭁䵁䅕䅁䭁䩁䉍䅁䭁䕁䕧䅁䉁䅁䅁允䅁䅁䅯睇䅁䅁杷允䅁䅁䅙䅁䑁䅁䅷䅁䙁䅁䅁䵁㙄ㅗ䉊权硁䅁䅁权㝃允䅁权婁䅁䅁权䥂䅂䅁允䅁䅁䅅䅁䙁䥁娸⽃畉啹䅚䍄䉁䅁䅁杂䅁䅁䅍䅄䅁䅁䅕䅁䅁佑杌す䭅䑁䅅䅁䭁䵁䅕䅁䭁䩁䉍䅁䭁䕁䕧䅁䉁䅁䅁允䅁䅁䅕䅣䑏噩䍅吹䴸䅉䅅䅁䝁䅁䅁睁䵁䅁䅁兂䅁䅁䅄潩卸兑䅯免䅁䅁䅯杵䅅䅁䅯克䅁䅁䅯䅓䅑䅁䅅䅁䉁䅁䅁兂ㅁ㙱硰橚䅰䅑杷允䅁䅁䅙䅁䑁䅁䅷䅁䙁䅁䅁䅁⽃噎䉊权硁䅁䅁权潃䅁䅁权ㅃ䅁䅁权䥂䅂䅁允䅁䅁䅅䅁䙁䉁䌷歒祣ご䅰䍄䉁䅁䅁杂䅁䅁䅍䅄䅁䅁䅕䅁䅁佁圴䕕䭅䑁䅅䅁䭁䭁䅣䅁䭁䱁䅑䅁䭁䕁䕧䅁䉁䅁䅁允䅁䅁䅕歘楈ざ䝴呲䴸䅉䅅䅁䝁䅁䅁睁䵁䅁䅁兂䅁䅁兄啸㝚兑䅯免䅁䅁䅯杵䅅䅁䅯克䅁䅁䅯䅓䅑䅁䅅䅁䉁䅁䅁权扁䅁䅁䍄䉁䅁䅁杂䅁䅁䅍䅄䅁䅁䅕䅁䅁䵧䝷さ䭅䑁䅅䅁䭁䱁䅣䅁䭁䥁䉕䅁䭁䕁䕧䅁䉁䅁䅁允䅁䅁䅕失橐权㍔䕎䵁䅉䅅䅁䝁䅁䅁睁䵁䅁䅁兂䅁䅁䅃橗卒兑䅯免䅁䅁䅯杴䅁䅁䅯䅨䅅䅁䅯䅓䅑䅁䅅䅁䉁䅁䅁兂偁䑉坣䩘䵳䅑杷允䅁䅁䅙䅁䑁䅁䅷䅁䙁䅁䅁䵁䩁䙄䉎权硁䅁䅁权㍃䅁䅁权䙃允䅁权䥂䅂䅁允䅁䅁䅅䅁䙁乁硺⽡偮湏䄹䍄䉁䅁䅁杂䅁䅁䅍䅄䅁䅁䅕䅁䅁乧灌ご䭅䑁䅅䅁䭁䱁䉳䅁䭁䉁䅫䅁䭁䕁䕧䅁䉁䅁䅁允䅁䅁䅕瀵㠵㑎余歬䵁䅉䅅䅁䝁䅁䅁睁䵁䅁䅁兂䅁䅁䅃套卸兑䅯免䅁䅁䅯䅱䅁䅁䅯兴䅁䅁䅯䅓䅑䅁䅅䅁䉁䅁䅁权扁䅁䅁䍄䉁䅁䅁杂䅁䅁䅍䅄䅁䅁䅕䅁䅁䅑㉮歕䭅䑁䅅䅁䭁䱁䉳䅁䭁䉁䅫䅁䭁䕁䕧䅁䉁䅁䅁允䅁䅁䅯睇䅁䅁杷允䅁䅁䅙䅁䑁䅁䅷䅁䙁䅁䅁䅁睂ㅳ䉎权硁䅁䅁权潃䅁䅁权ㅃ䅁䅁权䥂䅂䅁允䅁䅁䅅䅁䙁䙁䭔湭㍢㤹䅨䍄䉁䅁䅁杂䅁䅁䅍䅄䅁䅁䅕䅁䅁乷硪歕䭅䑁䅅䅁䭁䱁䅙䅁䭁䥁䉑䅁䭁䕁䕧䅁䉁䅁䅁允䅁䅁䅕乔䠵獔瀯啍䵁䅉䅅䅁䝁䅁䅁睁䵁䅁䅁兂䅁䅁䅂偹卸兑䅯免䅁䅁䅯睴䅁䅁䅯全䅅䅁䅯䅓䅑䅁䅅䅁䉁䅁䅁兂灄䅘䡁㍈爴䅑杷允䅁䅁䅙䅁䑁䅁䅷䅁䙁䅁䅁䕁祁ㅚ䈱权硁䅁䅁权㙃允䅁权灁䅁䅁权䥂䅂䅁允䅁䅁䅅䅁䙁䭁睖㡸㙨浮䄹䍄䉁䅁䅁杂䅁䅁䅍䅄䅁䅁䅕䅁䅁䙑ㅣ䕤䭅䑁䅅䅁䭁䱁䅙䅁䭁䥁䉑䅁䭁䕁䕧䅁䉁䅁䅁允䅁䅁䅯睇䅁䅁杷允䅁䅁䅙䅁䑁䅁䅷䅁䙁䅁䅁䕁䡃噍䉂权硁䅁䅁权㍃䅁䅁权䙃允䅁权䥂䅂䅁允䅁䅁䅅䅁䙁䱁䠷瑤塸硏䅤䍄䉁䅁䅁杂䅁䅁䅍䅄䅁䅁䅕䅁䅁䱧乷さ䭅䑁䅅䅁䭁䭁䅣䅁䭁䱁䅑䅁䭁䕁䕧䅁䉁䅁䅁允䅁䅁䅯睇䅁䅁杷允䅁䅁䅙䅁䑁䅁䅷䅁䙁䅁䅁䅁䝃噍䉂权硁䅁䅁权䙄䅁䅁权呃允䅁权䥂䅂䅁允䅁䅁䅅䅁䙁䱁吴獰㌯煤䅬䍄䉁䅁䅁杂䅁䅁䅍䅄䅁䅁䅕䅁䅁䥷偯さ䭅䑁䅅䅁䭁䱁䉯䅁䭁䍁䅫䅁䭁䕁䕧䅁䉁䅁䅁允䅁䅁䅯睇䅁䅁杷允䅁䅁䅙䅁䑁䅁䅷䅁䙁䅁䅁䥁䑂ㅑ䉂权硁䅁䅁权㙃允䅁权灁䅁䅁权䥂䅂䅁允䅁䅁䅅䅁䙁佁䕫ㅫ杅㥲䅎䍄䉁䅁䅁杂䅁䅁䅍䅄䅁䅁䅕䅁䅁佧硘歕䭅䑁䅅䅁䭁䵁䅕䅁䭁䩁䉍䅁䭁䕁䕧䅁䉁䅁䅁允䅁䅁䅯睇䅁䅁杷允䅁䅁䅙䅁䑁䅁䅷䅁䙁䅁䅁䕁⭂噃䉎权硁䅁䅁权㙃允䅁权灁䅁䅁权䥂䅂䅁允䅁䅁䅅䅁䙁䍁䌰倰癚ㅇ䅨䍄䉁䅁䅁杂䅁䅁䅍䅄䅁䅁䅕䅁䅁䙧乗歕䭅䑁䅅䅁䭁䵁䅕䅁䭁䩁䉍䅁䭁䕁䕧䅁䉁䅁䅁允䅁䅁䅕㙉穬䭨卵ざ䵁䅉䅅䅁䝁䅁䅁睁䵁䅁䅁兂䅁䅁䅂橮卖兑䅯免䅁䅁䅯䅱䅁䅁䅯兴䅁䅁䅯䅓䅑䅁䅅䅁䉁䅁䅁兂塂瑢楑乤げ䅑杷允䅁䅁䅙䅁䑁䅁䅷䅁䙁䅁䅁䵁䱃噂䉎权硁䅁䅁权㍃䅁䅁权䙃允䅁权䥂䅂䅁允䅁䅁䅅䅁䙁乁䙥呎䤫畉⽑䍄䉁䅁䅁杂䅁䅁䅍䅄䅁䅁䅕䅁䅁䑑⽵歕䭅䑁䅅䅁䭁䭁䅣䅁䭁䱁䅑䅁䭁䕁䕧䅁䉁䅁䅁允䅁䅁䅕畤牉塺㕓ぴ䵁䅉䅅䅁䝁䅁䅁睁䵁䅁䅁兂䅁䅁䅃副告兑䅯免䅁䅁䅯睰䅁䅁䅯䅴䅁䅁䅯䅓䅑䅁䅅䅁䉁䅁䅁兂杂塺桇⭹欶䅑杷允䅁䅁䅙䅁䑁䅁䅷䅁䙁䅁䅁䥁橃䙎䉊权硁䅁䅁权湃䅁䅁权ぃ䅁䅁权䥂䅂䅁允䅁䅁䅅䅁䙁䕁䅚琸噒硲䅎䍄䉁䅁䅁杂䅁䅁䅍䅄䅁䅁䅕䅁䅁偁佧さ䭅䑁䅅䅁䭁䵁䅙䅁䭁䩁䉑䅁䭁䕁䕧䅁䉁䅁䅁允䅁䅁䅕瘲䩳湍䡸啵䵁䅉䅅䅁䝁䅁䅁睁䵁䅁䅁兂䅁䅁䅁偉卖兑䅯免䅁䅁䅯杸䅁䅁䅯䅬䅅䅁䅯䅓䅑䅁䅅䅁䉁䅁䅁兂䭄执け济㕒䅑杷允䅁䅁䅙䅁䑁䅁䅷䅁䙁䅁䅁䅁㙁嘹䉚权硁䅁䅁权湃䅁䅁权ぃ䅁䅁权䥂䅂䅁允䅁䅁䅅䅁䙁䩁串䡪婁㝋䅴䍄䉁䅁䅁杂䅁䅁䅍䅄䅁䅁䅕䅁䅁䭑卣さ䭅䑁䅅䅁䭁䵁䅙䅁䭁䩁䉑䅁䭁䕁䕧䅁䉁䅁䅁允䅁䅁䅯睇䅁䅁杷允䅁䅁䅙䅁䑁䅁䅷䅁䙁䅁䅁䵁扄嘯䉊权硁䅁䅁权湃䅁䅁权ぃ䅁䅁权䥂䅂䅁允䅁䅁䅅䅁䭁䉁䅳䅁䵁䅉䅅䅁䝁䅁䅁睁䵁䅁䅁兂䅁䅁䅁申㝖兑䅯免䅁䅁䅯典䅁䅁䅯睫䅅䅁䅯䅓䅑䅁䅅䅁䉁䅁䅁权扁䅁䅁䍄䉁䅁䅁杂䅁䅁䅍䅄䅁䅁䅕䅁䅁䅧乣さ䭅䑁䅅䅁䭁䵁䅕䅁䭁䩁䉍䅁䭁䕁䕧䅁䉁䅁䅁允䅁䅁䅕䡆晏偱氶止䵁䅉䅅䅁䝁䅁䅁睁䵁䅁䅁兂䅁䅁䅂稹兒兑䅯免䅁䅁䅯杵䅅䅁䅯克䅁䅁䅯䅓䅑䅁䅅䅁䉁䅁䅁兂晄㘸漲㝺䙂䅑杷允䅁䅁䅙䅁䑁䅁䅷䅁䙁䅁䅁䵁䑃䙪䉨权硁䅁䅁权潃䅁䅁权ㅃ䅁䅁权䥂䅂䅁允䅁䅁䅅䅁䙁䝁䡬䭦䰷㍦䅚䍄䉁䅁䅁杂䅁䅁䅍䅄䅁䅁䅕䅁䅁䥑㍂啗䭅䑁䅅䅁䭁䭁䅧䅁䭁䱁䅕䅁䭁䕁䕧䅁䉁䅁䅁允䅁䅁䅯睇䅁䅁杷允䅁䅁䅙䅁䑁䅁䅷䅁䙁䅁䅁䥁⽄䙄䉎权硁䅁䅁权潃䅁䅁权ㅃ䅁䅁权䥂䅂䅁允䅁䅁䅅䅁䙁䥁牄㕅䕰桔䅨䍄䉁䅁䅁杂䅁䅁䅍䅄䅁䅁䅕䅁䅁䅁慸歕䭅䑁䅅䅁䭁䭁䅧䅁䭁䱁䅕䅁䭁䕁䕧䅁䉁䅁䅁允䅁䅁䅕搰味䝗㍧歚䵁䅉䅅䅁䝁䅁䅁睁䵁䅁䅁兂䅁䅁䅃畧匹兑䅯免䅁䅁䅯杸䅁䅁䅯䅬䅅䅁䅯䅓䅑䅁䅅䅁䉁䅁䅁兂畂䑸䭰唲䅹䅑杷允䅁䅁䅙䅁䑁䅁䅷䅁䙁䅁䅁䥁卄嘸䉊权硁䅁䅁权㉃䅁䅁权䕃允䅁权䥂䅂䅁允䅁䅁䅅䅁䭁䉁䅳䅁䵁䅉䅅䅁䝁䅁䅁睁䵁䅁䅁兂䅁䅁䅄睄吹兑䅯免䅁䅁䅯杸䅁䅁䅯䅬䅅䅁䅯䅓䅑䅁䅅䅁䉁䅁䅁兂睄托牰噥瑦睐杷允䅁䅁䅙䅁䑁䅁䅷䅁䙁䅁䅁䅁敄歸䈹权硁䅁䅁权㉃䅁䅁权䕃允䅁权䥂䅂䅁允䅁䅁䅅䅁䙁䙁削楪捍留䅊䍄䉁䅁䅁杂䅁䅁䅍䅄䅁䅁䅕䅁䅁䝧㉘歕䭅䑁䅅䅁䭁䱁䉯䅁䭁䍁䅫䅁䭁䕁䕧䅁䉁䅁䅁允䅁䅁䅕捯㍈祤猶え䵁䅉䅅䅁䝁䅁䅁睁䵁䅁䅁兂䅁䅁䅁瑲呎兑䅯免䅁䅁䅯睴䅁䅁䅯全䅅䅁䅯䅓䅑䅁䅅䅁䉁䅁䅁兂湄卂橡久䈲䅑杷允䅁䅁䅙䅁䑁䅁䅷䅁䙁䅁䅁䅁㡄䙶䉊权硁䅁䅁权㍃䅁䅁权䙃允䅁权䥂䅂䅁允䅁䅁䅅䅁䙁䙁㍏杏猳ㅧ䅸䍄䉁䅁䅁杂䅁䅁䅍䅄䅁䅁䅕䅁䅁䑁⽏歕䭅䑁䅅䅁䭁䱁䉳䅁䭁䉁䅫䅁䭁䕁䕧䅁䉁䅁䅁允䅁䅁䅕㥍睘橐䠵啣䵁䅉䅅䅁䝁䅁䅁睁䵁䅁䅁兂䅁䅁䅁汌兖兑䅯免䅁䅁䅯睴䅁䅁䅯全䅅䅁䅯䅓䅑䅁䅅䅁䉁䅁䅁兂䍂穉䵂慓㡑䅑杷允䅁䅁䅙䅁䑁䅁䅷䅁䙁䅁䅁䵁奄嘸䉊权硁䅁䅁权㝃允䅁权婁䅁䅁权䥂䅂䅁允䅁䅁䅅䅁䙁䉁䥴刷⽯呒䄱䍄䉁䅁䅁杂䅁䅁䅍䅄䅁䅁䅕䅁䅁䠰唰啤䭅䑁䅅䅁䭁䱁䅙䅁䭁䥁䉑䅁䭁䕁䕧䅁䉁䅁䅁允䅁䅁䅯睇䅁䅁杷允䅁䅁䅙䅁䑁䅁䅷䅁䙁䅁䅁䝁坁㉔䉖权硁䅁䅁权潃䅁䅁权ㅃ䅁䅁权䥂䅂䅁允䅁䅁䅅䅁䙁䝁䱷癕娫歵䅴䍄䉁䅁䅁杂䅁䅁䅍䅄䅁䅁䅕䅁䅁䱷䅂䕕䭅䑁䅅䅁䭁䱁䉯䅁䭁䍁䅫䅁䭁䕁䕧䅁䉁䅁䅁允䅁䅁䅕㐰挶啉異ひ䵁䅉䅅䅁䝁䅁䅁睁䵁䅁䅁兂䅁䅁䅃栰呎兑䅯免䅁䅁䅯典䅁䅁䅯睫䅅䅁䅯䅓䅑䅁䅅䅁䉁䅁䅁兂剄椹欯卖杗䅑杷允䅁䅁䅙䅁䑁䅁䅷䅁䙁䅁䅁佁煃湫䉂权硁䅁䅁权湃䅁䅁权ぃ䅁䅁权䥂䅂䅁允䅁䅁䅅䅁䭁䉁䅳䅁䵁䅉䅅䅁䝁䅁䅁睁䵁䅁䅁兂䅁䅁䅂潫卒兑䅯免䅁䅁䅯典䅁䅁䅯睫䅅䅁䅯䅓䅑䅁䅅䅁䉁䅁䅁兂兄捱䵱卸搵䅑杷允䅁䅁䅙䅁䑁䅁䅷䅁䙁䅁䅁䕁潃ㅢ䉆权硁䅁䅁权㉃䅁䅁权䕃允䅁权䥂䅂䅁允䅁䅁䅅䅁䙁䝁䬷潤坈猵⽑䍄䉁䅁䅁杂䅁䅁䅍䅄䅁䅁䅕䅁䅁䭁䵵歕䭅䑁䅅䅁䭁䱁䅙䅁䭁䥁䉑䅁䭁䕁䕧䅁䉁䅁䅁允䅁䅁䅕晆敺橫䉪歅䵁䅉䅅䅁䝁䅁䅁睁䵁䅁䅁兂䅁䅁䅂朹呰兑䅯免䅁䅁䅯杴䅁䅁䅯䅨䅅䅁䅯䅓䅑䅁䅅䅁䉁䅁䅁兂灂䙅呋㝙橬䅑杷允䅁䅁䅙䅁䑁䅁䅷䅁䙁䅁䅁䅁䉂䙍䈱权硁䅁䅁权㉃䅁䅁权䕃允䅁权䥂䅂䅁允䅁䅁䅅䅁䭁䉁䅳䅁䵁䅉䅅䅁䝁䅁䅁睁䵁䅁䅁兂䅁䅁䅃䅳呒兑䅯免䅁䅁䅯杴䅁䅁䅯䅨䅅䅁䅯䅓䅑䅁䅅䅁䉁䅁䅁兂剁睡低氳汒䅑杷允䅁䅁䅙䅁䑁䅁䅷䅁䙁䅁䅁䅁㙁嘹䉚权硁䅁䅁权䝄䅁䅁权啃允䅁权䥂䅂䅁允䅁䅁䅅䅁䙁䉁䥹㉢ㅳ獵䅆䍄䉁䅁䅁杂䅁䅁䅍䅄䅁䅁䅕䅁䅁䙷䕕さ䭅䑁䅅䅁䭁䵁䅕䅁䭁䩁䉍䅁䭁䕁䕧䅁䉁䅁䅁允䅁䅁䅯睇䅁䅁杷允䅁䅁䅙䅁䑁䅁䅷䅁䙁䅁䅁䥁癄噖䉒权硁䅁䅁权湃䅁䅁权ぃ䅁䅁权䥂䅂䅁允䅁䅁䅅䅁䭁䉁䅳䅁䵁䅉䅅䅁䝁䅁䅁睁䵁䅁䅁兂䅁䅁䅁㉓偖兑䅯免䅁䅁䅯杸䅁䅁䅯䅬䅅䅁䅯䅓䅑䅁䅅䅁䉁䅁䅁兂塃商攵㕥攷䅑杷允䅁䅁䅙䅁䑁䅁䅷䅁䙁䅁䅁䅁㝃䙎䉊权硁䅁䅁权䝄䅁䅁权啃允䅁权䥂䅂䅁允䅁䅁䅅䅁䙁䙁啁䄸橹嘵䅬䍄䉁䅁䅁杂䅁䅁䅍䅄䅁䅁䅕䅁䅁䡁ㅷ歕䭅䑁䅅䅁䭁䭁䅣䅁䭁䱁䅑䅁䭁䕁䕧䅁䉁䅁䅁允䅁䅁䅕倱䵩乫琱ご䵁䅉䅅䅁䝁䅁䅁睁䵁䅁䅁兂䅁䅁允う㕤兑䅯免䅁䅁䅯睵䅅䅁䅯兇䅁䅁䅯䅓䅑䅁䅅䅁䉁䅁䅁权扁䅁䅁䍄䉁䅁䅁杂䅁䅁䅍䅄䅁䅁䅕䅁䅁䱧㄰歕䭅</t>
  </si>
  <si>
    <t>䑁䅅䅁䭁䵁䅙䅁䭁䩁䉑䅁䭁䕁䕧䅁䉁䅁䅁允䅁䅁䅕灏䩍䍩䥑ひ䵁䅉䅅䅁䝁䅁䅁睁䵁䅁䅁兂䅁䅁䅃䄹偖兑䅯免䅁䅁䅯睵䅅䅁䅯兇䅁䅁䅯䅓䅑䅁䅅䅁䉁䅁䅁兂牁㡃杆灢祐䅑杷允䅁䅁䅙䅁䑁䅁䅷䅁䙁䅁䅁䵁䝄ㅃ䉎权硁䅁䅁权䝄䅁䅁权啃允䅁权䥂䅂䅁允䅁䅁䅅䅁䙁䥁奌㍩稵祄䅨䍄䉁䅁䅁杂䅁䅁䅍䅄䅁䅁䅕䅁䅁䝷潄䕕䭅䑁䅅䅁䭁䱁䅣䅁䭁䥁䉕䅁䭁䕁䕧䅁䉁䅁䅁允䅁䅁䅕慱杳㝎⬱䕷䵁䅉䅅䅁䝁䅁䅁睁䵁䅁䅁兂䅁䅁䅂欲卖兑䅯免䅁䅁䅯杴䅁䅁䅯䅨䅅䅁䅯䅓䅑䅁䅅䅁䉁䅁䅁兂啂挫塉䉔癎䅑杷允䅁䅁䅙䅁䑁䅁䅷䅁䙁䅁䅁䥁坄汃䉎权硁䅁䅁权䙄䅁䅁权呃允䅁权䥂䅂䅁允䅁䅁䅅䅁䙁䕁桑䥹㝑㉸䅖䍄䉁䅁䅁杂䅁䅁䅍䅄䅁䅁䅕䅁䅁䑁ㅲ歖䭅䑁䅅䅁䭁䵁䅕䅁䭁䩁䉍䅁䭁䕁䕧䅁䉁䅁䅁允䅁䅁䅕硶䝷䭺礵啶䵁䅉䅅䅁䝁䅁䅁睁䵁䅁䅁兂䅁䅁䅄案告兑䅯免䅁䅁䅯睵䅅䅁䅯兇䅁䅁䅯䅓䅑䅁䅅䅁䉁䅁䅁兂煂敡扦歅啔睐杷允䅁䅁䅙䅁䑁䅁䅷䅁䙁䅁䅁䝁摁浬䉆权硁䅁䅁权潃䅁䅁权ㅃ䅁䅁权䥂䅂䅁允䅁䅁䅅䅁䙁䡁奶㍷砷㍱䅒䍄䉁䅁䅁杂䅁䅁䅍䅄䅁䅁䅕䅁䅁佁扬歕䭅䑁䅅䅁䭁䵁䅙䅁䭁䩁䉑䅁䭁䕁䕧䅁䉁䅁䅁允䅁䅁䅕礯⬴の䉭歰䵁䅉䅅䅁䝁䅁䅁睁䵁䅁䅁兂䅁䅁䅃畧匹兑䅯免䅁䅁䅯杴䅁䅁䅯䅨䅅䅁䅯䅓䅑䅁䅅䅁䉁䅁䅁兂㉄捑匵⭑㘱䅑杷允䅁䅁䅙䅁䑁䅁䅷䅁䙁䅁䅁䵁㥄䘯䉊权硁䅁䅁权㉃䅁䅁权䕃允䅁权䥂䅂䅁允䅁䅁䅅䅁䙁䡁歒䅓稫時⽣䍄䉁䅁䅁杂䅁䅁䅍䅄䅁䅁䅕䅁䅁䩁䵑さ䭅䑁䅅䅁䭁䵁䅕䅁䭁䩁䉍䅁䭁䕁䕧䅁䉁䅁䅁允䅁䅁䅯睇䅁䅁杷允䅁䅁䅙䅁䑁䅁䅷䅁䙁䅁䅁䅁求䙪䉊权硁䅁䅁权㍃䅁䅁权䙃允䅁权䥂䅂䅁允䅁䅁䅅䅁䙁䩁㑗㡚〰啔䅂䍄䉁䅁䅁杂䅁䅁䅍䅄䅁䅁䅕䅁䅁䙑ぴ啕䭅䑁䅅䅁䭁䭁䅧䅁䭁䱁䅕䅁䭁䕁䕧䅁䉁䅁䅁允䅁䅁䅕䩤捍牵塤䔲䵁䅉䅅䅁䝁䅁䅁睁䵁䅁䅁兂䅁䅁䅂硰告兑䅯免䅁䅁䅯杴䅁䅁䅯䅨䅅䅁䅯䅓䅑䅁䅅䅁䉁䅁䅁权扁䅁䅁䍄䉁䅁䅁杂䅁䅁䅍䅄䅁䅁䅕䅁䅁䙧橘歔䭅䑁䅅䅁䭁䱁䉳䅁䭁䉁䅫䅁䭁䕁䕧䅁䉁䅁䅁允䅁䅁䅕䍏乍㉂桒䔫䵁䅉䅅䅁䝁䅁䅁睁䵁䅁䅁兂䅁䅁䅂⽖半兑䅯免䅁䅁䅯䅱䅁䅁䅯兴䅁䅁䅯䅓䅑䅁䅅䅁䉁䅁䅁兂㉄䡤㍬楖䥓䅑杷允䅁䅁䅙䅁䑁䅁䅷䅁䙁䅁䅁䅁䕁噎䉰权硁䅁䅁权潃䅁䅁权ㅃ䅁䅁权䥂䅂䅁允䅁䅁䅅䅁䙁䵁⭘畁䕧䅮䅊䍄䉁䅁䅁杂䅁䅁䅍䅄䅁䅁䅕䅁䅁偁㡏歕䭅䑁䅅䅁䭁䱁䉳䅁䭁䉁䅫䅁䭁䕁䕧䅁䉁䅁䅁允䅁䅁䅕䡬橏㡆㠸歶䵁䅉䅅䅁䝁䅁䅁睁䵁䅁䅁兂䅁䅁䅃䈯呆兑䅯免䅁䅁䅯睴䅁䅁䅯全䅅䅁䅯䅓䅑䅁䅅䅁䉁䅁䅁权扁䅁䅁䍄䉁䅁䅁杂䅁䅁䅍䅄䅁䅁䅕䅁䅁䙧渰䕕䭅䑁䅅䅁䭁䵁䅙䅁䭁䩁䉑䅁䭁䕁䕧䅁䉁䅁䅁允䅁䅁䅕偡潙坂偯啐䵁䅉䅅䅁䝁䅁䅁睁䵁䅁䅁兂䅁䅁杂捃潸兑䅯免䅁䅁䅯杸䅁䅁䅯䅬䅅䅁䅯䅓䅑䅁䅅䅁䉁䅁䅁兂ㅃ啘㑹栲㝂䅑杷允䅁䅁䅙䅁䑁䅁䅷䅁䙁䅁䅁䵁ぃ汊䉎权硁䅁䅁权㙃允䅁权灁䅁䅁权䥂䅂䅁允䅁䅁䅅䅁䙁䍁䭯䱫佱䜲䅬䍄䉁䅁䅁杂䅁䅁䅍䅄䅁䅁䅕䅁䅁䴰䝖づ䭅䑁䅅䅁䭁䭁䅣䅁䭁䱁䅑䅁䭁䕁䕧䅁䉁䅁䅁允䅁䅁䅯睇䅁䅁杷允䅁䅁䅙䅁䑁䅁䅷䅁䙁䅁䅁䥁ぁ浺䉊权硁䅁䅁权㝃允䅁权婁䅁䅁权䥂䅂䅁允䅁䅁䅅䅁䙁䉁䡨坵䑆倸⽙䍄䉁䅁䅁杂䅁䅁䅍䅄䅁䅁䅕䅁䅁䉁䥯䕚䭅䑁䅅䅁䭁䵁䅕䅁䭁䩁䉍䅁䭁䕁䕧䅁䉁䅁䅁允䅁䅁䅕䩂摬戸升ね䵁䅉䅅䅁䝁䅁䅁睁䵁䅁䅁兂䅁䅁䅄砸告兑䅯免䅁䅁䅯杸䅁䅁䅯䅬䅅䅁䅯䅓䅑䅁䅅䅁䉁䅁䅁兂畄䝥婨㙈㙮睐杷允䅁䅁䅙䅁䑁䅁䅷䅁䙁䅁䅁䥁潄䙪䉊权硁䅁䅁权㍃䅁䅁权䙃允䅁权䥂䅂䅁允䅁䅁䅅䅁䙁䙁ㅩ䡕獘晧⼰䍄䉁䅁䅁杂䅁䅁䅍䅄䅁䅁䅕䅁䅁䥷䝯さ䭅䑁䅅䅁䭁䱁䅣䅁䭁䥁䉕䅁䭁䕁䕧䅁䉁䅁䅁允䅁䅁䅕倫ㅙ⭒十穹䴸䅉䅅䅁䝁䅁䅁睁䵁䅁䅁兂䅁䅁杁坅氵兑䅯免䅁䅁䅯睰䅁䅁䅯䅴䅁䅁䅯䅓䅑䅁䅅䅁䉁䅁䅁权扁䅁䅁䍄䉁䅁䅁杂䅁䅁䅍䅄䅁䅁䅕䅁䅁乑䭧さ䭅䑁䅅䅁䭁䵁䅕䅁䭁䩁䉍䅁䭁䕁䕧䅁䉁䅁䅁允䅁䅁䅕䙙婍慁㍊歮䵁䅉䅅䅁䝁䅁䅁睁䵁䅁䅁兂䅁䅁䅃杧吱兑䅯免䅁䅁䅯典䅁䅁䅯睫䅅䅁䅯䅓䅑䅁䅅䅁䉁䅁䅁权扁䅁䅁䍄䉁䅁䅁杂䅁䅁䅍䅄䅁䅁䅕䅁䅁䅑愱歕䭅䑁䅅䅁䭁䵁䅙䅁䭁䩁䉑䅁䭁䕁䕧䅁䉁䅁䅁允䅁䅁䅕⭫畴搶䥨啔䵁䅉䅅䅁䝁䅁䅁睁䵁䅁䅁兂䅁䅁䅄兡呚兑䅯免䅁䅁䅯典䅁䅁䅯睫䅅䅁䅯䅓䅑䅁䅅䅁䉁䅁䅁兂䙁㝒坎䠲婎䅑杷允䅁䅁䅙䅁䑁䅁䅷䅁䙁䅁䅁䥁ㅂ䙄䉂权硁䅁䅁权㙃允䅁权灁䅁䅁权䥂䅂䅁允䅁䅁䅅䅁䙁乁噍㡋䅂䜸䅂䍄䉁䅁䅁杂䅁䅁䅍䅄䅁䅁䅕䅁䅁䥧㝇歕䭅䑁䅅䅁䭁䱁䉯䅁䭁䍁䅫䅁䭁䕁䕧䅁䉁䅁䅁允䅁䅁䅕牙㘰㠫慬啪䵁䅉䅅䅁䝁䅁䅁睁䵁䅁䅁兂䅁䅁䅂晎匵兑䅯免䅁䅁䅯杸䅁䅁䅯䅬䅅䅁䅯䅓䅑䅁䅅䅁䉁䅁䅁兂扂圶䍚䰰刯睐杷允䅁䅁䅙䅁䑁䅁䅷䅁䙁䅁䅁䥁偃ㅖ䉂权硁䅁䅁权㝃允䅁权婁䅁䅁权䥂䅂䅁允䅁䅁䅅䅁䭁䉁䅳䅁䵁䅉䅅䅁䝁䅁䅁睁䵁䅁䅁兂䅁䅁䅃牵偊兑䅯免䅁䅁䅯杵䅅䅁䅯克䅁䅁䅯䅓䅑䅁䅅䅁䉁䅁䅁兂摄䭱㕰䴹奡䅑杷允䅁䅁䅙䅁䑁䅁䅷䅁䙁䅁䅁䅁䉂䘫䉊权硁䅁䅁权㍃䅁䅁权䙃允䅁权䥂䅂䅁允䅁䅁䅅䅁䭁䉁䅳䅁䵁䅉䅅䅁䝁䅁䅁睁䵁䅁䅁兂䅁䅁䅁晍匵兑䅯免䅁䅁䅯睴䅁䅁䅯全䅅䅁䅯䅓䅑䅁䅅䅁䉁䅁䅁兂䅁卡奚摴㠵䅑杷允䅁䅁䅙䅁䑁䅁䅷䅁䙁䅁䅁䥁灁ㅃ䉎权硁䅁䅁权潃䅁䅁权ㅃ䅁䅁权䥂䅂䅁允䅁䅁䅅䅁䙁佁塦乨䵕䠵䄹䍄䉁䅁䅁杂䅁䅁䅍䅄䅁䅁䅕䅁䅁䱧佫さ䭅䑁䅅䅁䭁䱁䉳䅁䭁䉁䅫䅁䭁䕁䕧䅁䉁䅁䅁允䅁䅁䅕橌愳敤氵啍䵁䅉䅅䅁䝁䅁䅁睁䵁䅁䅁兂䅁䅁䅁扥倱兑䅯免䅁䅁䅯睵䅅䅁䅯兇䅁䅁䅯䅓䅑䅁䅅䅁䉁䅁䅁兂⽄煫⭓佯猲䅑杷允䅁䅁䅙䅁䑁䅁䅷䅁䙁䅁䅁䥁䭁氫䉖权硁䅁䅁权㉃䅁䅁权䕃允䅁权䥂䅂䅁允䅁䅁䅅䅁䙁䵁潤䄵捑ば䅒䍄䉁䅁䅁杂䅁䅁䅍䅄䅁䅁䅕䅁䅁乑㙱歕䭅䑁䅅䅁䭁䭁䅣䅁䭁䱁䅑䅁䭁䕁䕧䅁䉁䅁䅁允䅁䅁䅕杍楱塧䱅啪䵁䅉䅅䅁䝁䅁䅁睁䵁䅁䅁兂䅁䅁䅁爳印兑䅯免䅁䅁䅯杴䅁䅁䅯䅨䅅䅁䅯䅓䅑䅁䅅䅁䉁䅁䅁兂䩃䱍䅭桥㉚䅑杷允䅁䅁䅙䅁䑁䅁䅷䅁䙁䅁䅁䕁ㅁ氯䉊权硁䅁䅁权湃䅁䅁权ぃ䅁䅁权䥂䅂䅁允䅁䅁䅅䅁䙁䱁扅㡬䈷⭣⽑䍄䉁䅁䅁杂䅁䅁䅍䅄䅁䅁䅕䅁䅁乁㍇ご䭅䑁䅅䅁䭁䱁䉳䅁䭁䉁䅫䅁䭁䕁䕧䅁䉁䅁䅁允䅁䅁䅕䝓桁祐畢歨䵁䅉䅅䅁䝁䅁䅁睁䵁䅁䅁兂䅁䅁䅂則呆兑䅯免䅁䅁䅯杸䅁䅁䅯䅬䅅䅁䅯䅓䅑䅁䅅䅁䉁䅁䅁权扁䅁䅁䍄䉁䅁䅁杂䅁䅁䅍䅄䅁䅁䅕䅁䅁䉑䥏䕙䭅䑁䅅䅁䭁䱁䅣䅁䭁䥁䉕䅁䭁䕁䕧䅁䉁䅁䅁允䅁䅁䅕兄敒伵呱歩䵁䅉䅅䅁䝁䅁䅁睁䵁䅁䅁兂䅁䅁䅄案告兑䅯免䅁䅁䅯杸䅁䅁䅯䅬䅅䅁䅯䅓䅑䅁䅅䅁䉁䅁䅁兂剄含慊敧啐睐杷允䅁䅁䅙䅁䑁䅁䅷䅁䙁䅁䅁䍁硄塎䉎权硁䅁䅁权䝄䅁䅁权啃允䅁权䥂䅂䅁允䅁䅁䅅䅁䭁䉁䅳䅁䵁䅉䅅䅁䝁䅁䅁睁䵁䅁䅁兂䅁䅁䅄慬告兑䅯免䅁䅁䅯典䅁䅁䅯睫䅅䅁䅯䅓䅑䅁䅅䅁䉁䅁䅁兂流剙䩅䑗整䅑杷允䅁䅁䅙䅁䑁䅁䅷䅁䙁䅁䅁䅁剄ぴ䈹权硁䅁䅁权㙃允䅁权灁䅁䅁权䥂䅂䅁允䅁䅁䅅䅁䙁偁煋杦䙳潈䅬䍄䉁䅁䅁杂䅁䅁䅍䅄䅁䅁䅕䅁䅁佧扸歕䭅䑁䅅䅁䭁䱁䅣䅁䭁䥁䉕䅁䭁䕁䕧䅁䉁䅁䅁允䅁䅁䅕㝍つ癳䍑歭䵁䅉䅅䅁䝁䅁䅁睁䵁䅁䅁兂䅁䅁䅁湏摸兑䅯免䅁䅁䅯杸䅁䅁䅯䅬䅅䅁䅯䅓䅑䅁䅅䅁䉁䅁䅁兂牁㥫䩎桇买䅑杷允䅁䅁䅙䅁䑁䅁䅷䅁䙁䅁䅁䵁䝁噎䉂权硁䅁䅁权㍃䅁䅁权䙃允䅁权䥂䅂䅁允䅁䅁䅅䅁䙁䅁㡔䩑欳渷䄱䍄䉁䅁䅁杂䅁䅁䅍䅄䅁䅁䅕䅁䅁䝑穌歕䭅䑁䅅䅁䭁䵁䅕䅁䭁䩁䉍䅁䭁䕁䕧䅁䉁䅁䅁允䅁䅁䅕䱇䥈⽄ㄳ歕䵁䅉䅅䅁䝁䅁䅁睁䵁䅁䅁兂䅁䅁䅄兯吱兑䅯免䅁䅁䅯杸䅁䅁䅯䅬䅅䅁䅯䅓䅑䅁䅅䅁䉁䅁䅁兂扄㝸剪㔶剸䅑杷允䅁䅁䅙䅁䑁䅁䅷䅁䙁䅁䅁䵁慂噅䉎权硁䅁䅁权䝄䅁䅁权啃允䅁权䥂䅂䅁允䅁䅁䅅䅁䭁䉁䅳䅁䵁䅉䅅䅁䝁䅁䅁睁䵁䅁䅁兂䅁䅁䅄潋匱兑䅯免䅁䅁䅯典䅁䅁䅯睫䅅䅁䅯䅓䅑䅁䅅䅁䉁䅁䅁兂㡁噡䩏㥎㑈睐杷允䅁䅁䅙䅁䑁䅁䅷䅁䙁䅁䅁䅁扄汵䉊权硁䅁䅁权㙃允䅁权灁䅁䅁权䥂䅂䅁允䅁䅁䅅䅁䙁䡁剉敡䱅堷䅬䍄䉁䅁䅁杂䅁䅁䅍䅄䅁䅁䅕䅁䅁䕷ㄯ歕䭅䑁䅅䅁䭁䭁䅣䅁䭁䱁䅑䅁䭁䕁䕧䅁䉁䅁䅁允䅁䅁䅕硷界潊䠶䕥䵁䅉䅅䅁䝁䅁䅁睁䵁䅁䅁兂䅁䅁䅄汧却兑䅯免䅁䅁䅯睴䅁䅁䅯全䅅䅁䅯䅓䅑䅁䅅䅁䉁䅁䅁兂偁〹敮空奂䅑杷允䅁䅁䅙䅁䑁䅁䅷䅁䙁䅁䅁䕁奄䙏䉂权硁䅁䅁权潃䅁䅁权ㅃ䅁䅁权䥂䅂䅁允䅁䅁䅅䅁䙁䝁䘴桱焳楶䅒䍄䉁䅁䅁杂䅁䅁䅍䅄䅁䅁䅕䅁䅁䍁低啗䭅䑁䅅䅁䭁䭁䅧䅁䭁䱁䅕䅁䭁䕁䕧䅁䉁䅁䅁允䅁䅁䅕䩵䉶ㅋ伵䕕䵁䅉䅅䅁䝁䅁䅁睁䵁䅁䅁兂䅁䅁䅃敧匹兑䅯免䅁䅁䅯睴䅁䅁䅯全䅅䅁䅯䅓䅑䅁䅅䅁䉁䅁䅁兂䍃獖噚歱䅆䅑杷允䅁䅁䅙䅁䑁䅁䅷䅁䙁䅁䅁䵁㉃ㅆ䉂权硁䅁䅁权㝃允䅁权婁䅁䅁权䥂䅂䅁允䅁䅁䅅䅁䙁䍁前㙮癷焸䅎䍄䉁䅁䅁杂䅁䅁䅍䅄䅁䅁䅕䅁䅁䥑伴さ䭅䑁䅅䅁䭁䭁䅧䅁䭁䱁䅕䅁䭁䕁䕧䅁䉁䅁䅁允䅁䅁䅕稲敂癓ㅘ啅䵁䅉䅅䅁䝁䅁䅁睁䵁䅁䅁兂䅁䅁䅂䠹㐹兑䅯免䅁䅁䅯杴䅁䅁䅯䅨䅅䅁䅯䅓䅑䅁䅅䅁䉁䅁䅁权扁䅁䅁䍄䉁䅁䅁杂䅁䅁䅍䅄䅁䅁䅕䅁䅁䝁㍂啗䭅䑁䅅䅁䭁䱁䅙䅁䭁䥁䉑䅁䭁䕁䕧䅁䉁䅁䅁允䅁䅁䅕㡶灅扄倱䕓䵁䅉䅅䅁䝁䅁䅁睁䵁䅁䅁兂䅁䅁䅂员卖兑䅯免䅁䅁䅯杵䅅䅁䅯克䅁䅁䅯䅓䅑䅁䅅䅁䉁䅁䅁兂ㅂ兰婁䝑杍䅑杷允䅁䅁䅙䅁䑁䅁䅷䅁䙁䅁䅁䕁䥄䘯䉊权硁䅁䅁权䙄䅁䅁权呃允䅁权䥂䅂䅁允䅁䅁䅅䅁䙁䵁漷洷㜳博䅚䍄䉁䅁䅁杂䅁䅁䅍䅄䅁䅁䅕䅁䅁䅧䵉さ䭅䑁䅅䅁䭁䱁䅙䅁䭁䥁䉑䅁䭁䕁䕧䅁䉁䅁䅁允䅁䅁䅕摏临⭶⼰ぴ䵁䅉䅅䅁䝁䅁䅁睁䵁䅁䅁兂䅁䅁䅄朸呎兑䅯免䅁䅁䅯杵䅅䅁䅯克䅁䅁䅯䅓䅑䅁䅅䅁䉁䅁䅁兂睂摏潄䕙渱䅑杷允䅁䅁䅙䅁䑁䅁䅷䅁䙁䅁䅁䵁灃求䉎权硁䅁䅁权湃䅁䅁权ぃ䅁䅁权䥂䅂䅁允䅁䅁䅅䅁䙁䅁䱦嘱吰焯䅨䍄䉁䅁䅁杂䅁䅁䅍䅄䅁䅁䅕䅁䅁䑧礯歕䭅䑁䅅䅁䭁䭁䅣䅁䭁䱁䅑䅁䭁䕁䕧䅁䉁䅁䅁允䅁䅁䅕䠱獚㝇䥏ぇ䵁䅉䅅䅁䝁䅁䅁睁䵁䅁䅁兂䅁䅁䅁敥兰兑䅯免䅁䅁䅯杴䅁䅁䅯䅨䅅䅁䅯䅓䅑䅁䅅䅁䉁䅁䅁兂塄穒橷䍸卋䅑杷允䅁䅁䅙䅁䑁䅁䅷䅁䙁䅁䅁䅁坂䙱䉆权硁䅁䅁权㉃䅁䅁权䕃允䅁权䥂䅂䅁允䅁䅁䅅䅁䙁䙁塉ㅕ灚䝭䅒䍄䉁䅁䅁杂䅁䅁䅍䅄䅁䅁䅕䅁䅁䕑䴴さ䭅䑁䅅䅁䭁䱁䉳䅁䭁䉁䅫䅁䭁䕁䕧䅁䉁䅁䅁允䅁䅁䅕慌摵灆摹し䵁䅉䅅䅁䝁䅁䅁睁䵁䅁䅁兂䅁䅁䅄唳呤兑䅯免䅁䅁䅯杵䅅䅁䅯克䅁䅁䅯䅓䅑䅁䅅䅁䉁䅁䅁权扁䅁䅁䍄䉁䅁䅁杂䅁䅁䅍䅄䅁䅁䅕䅁䅁䵙䈹啚䭅䑁䅅䅁䭁䭁䅧䅁䭁䱁䅕䅁䭁䕁䕧䅁䉁䅁䅁允䅁䅁䅕㕩䉁睔噦歩䵁䅉䅅䅁䝁䅁䅁睁䵁䅁䅁兂䅁䅁兄䝷祂兑䅯免䅁䅁䅯睰䅁䅁䅯䅴䅁䅁䅯䅓䅑䅁䅅䅁䉁䅁䅁兂浄杺䕓捺稱䅑杷允䅁䅁䅙䅁䑁䅁䅷䅁䙁䅁䅁䕁煃噎䉊权硁䅁䅁权湃䅁䅁权ぃ䅁䅁权䥂䅂䅁允䅁䅁䅅䅁䙁䵁娷潬獈と䄱䍄䉁䅁䅁杂䅁䅁䅍䅄䅁䅁䅕䅁䅁乧潹歕䭅䑁䅅䅁䭁䱁䅙䅁䭁䥁䉑䅁䭁䕁䕧䅁䉁䅁䅁允䅁䅁䅕㍇晘畬乕䕳䵁䅉䅅䅁䝁䅁䅁睁䵁䅁䅁兂䅁䅁䅁䬴卆兑䅯免䅁䅁䅯典䅁䅁䅯睫䅅䅁䅯䅓䅑䅁䅅䅁䉁䅁䅁兂捂牔栵䄫永䅑杷允䅁䅁䅙䅁䑁䅁䅷䅁䙁䅁䅁䕁䉁汃䉎权硁䅁䅁权䙄䅁䅁权呃允䅁权䥂䅂䅁允䅁䅁䅅䅁䙁䍁坑⽡䡱嘹䄵䍄䉁䅁䅁杂䅁䅁䅍䅄䅁䅁䅕䅁䅁䥑癐歕䭅䑁䅅䅁䭁䱁䉯䅁䭁䍁䅫䅁䭁䕁䕧䅁䉁䅁䅁允䅁䅁䅕浤䱦硄啫䕂䵁䅉䅅䅁䝁䅁䅁睁䵁䅁䅁兂䅁䅁䅄杸呴兑䅯免䅁䅁䅯睰䅁䅁䅯䅴䅁䅁䅯䅓䅑䅁䅅䅁䉁䅁䅁兂㥄ㅹ堷㡨奅䅑杷允䅁䅁䅙䅁䑁䅁䅷䅁䙁䅁䅁䝁噁浉䉊权硁䅁䅁权湃䅁䅁权ぃ䅁䅁权䥂䅂䅁允䅁䅁䅅䅁䙁䑁橊硄唰䍊䅤䍄䉁䅁䅁杂䅁䅁䅍䅄䅁䅁䅕䅁䅁䱷䥍䕕䭅䑁䅅䅁䭁䭁䅣䅁䭁䱁䅑䅁䭁䕁䕧䅁䉁䅁䅁允䅁䅁䅕卖䰸焸华に䵁䅉䅅䅁䝁䅁䅁睁䵁䅁䅁兂䅁䅁䅁漴却兑䅯免䅁䅁䅯杴䅁䅁䅯䅨䅅䅁䅯䅓䅑䅁䅅䅁䉁䅁䅁兂䥂㘱䅢奢⽊䅑杷允䅁䅁䅙䅁䑁䅁䅷䅁䙁䅁䅁䵁畂䙎䉊权硁䅁䅁权㍃䅁䅁权䙃允䅁权䥂䅂䅁允䅁䅁䅅䅁䙁乁潲煤卲卯䄱䍄䉁䅁䅁杂䅁䅁䅍䅄䅁䅁䅕䅁䅁䝷稷歕䭅䑁䅅䅁䭁䱁䉯䅁䭁䍁䅫䅁䭁䕁䕧䅁䉁䅁䅁允䅁䅁䅕即㡸塩㕥䕷䵁䅉䅅䅁䝁䅁䅁睁䵁䅁䅁兂䅁䅁䅁ㄵ却兑䅯免䅁䅁䅯杵䅅䅁䅯克䅁䅁䅯䅓䅑䅁䅅䅁䉁䅁䅁兂捄㥍儲塸塆䅑杷允䅁䅁䅙䅁䑁䅁䅷䅁䙁䅁䅁䕁䱂ㅁ䉎权硁䅁䅁权㙃允䅁权灁䅁䅁权䥂䅂䅁允䅁䅁䅅䅁䙁䍁呪䜶䩏㉉䄹䍄䉁䅁䅁杂䅁䅁䅍䅄䅁䅁䅕䅁䅁䝁䭄〫䭁䑁䅅䅁䭁䱁䅣䅁䭁䥁䉕䅁䭁䕁䕧䅁䉁䅁䅁允䅁䅁䅕㑏桄㠲坂〲䵁䅉䅅䅁䝁䅁䅁睁䵁䅁䅁兂䅁䅁䅃䅫呸兑䅯免䅁䅁䅯睴䅁䅁䅯全䅅䅁䅯䅓䅑䅁䅅䅁䉁䅁䅁兂呄牁ㄵ睱㉶睐杷允䅁䅁䅙䅁䑁䅁䅷䅁䙁䅁䅁䥁捃噎䉊权硁䅁䅁权䙄䅁䅁权呃允䅁权䥂䅂䅁允䅁䅁䅅䅁䙁䥁浕剚扷兺䅖䍄䉁䅁䅁杂䅁䅁䅍䅄䅁䅁䅕䅁䅁䕑䄯歕䭅䑁䅅䅁䭁䭁䅧䅁䭁䱁䅕䅁䭁䕁䕧䅁䉁䅁䅁允䅁䅁䅕歫瑒㕦䨵げ䵁䅉䅅䅁䝁䅁䅁睁䵁䅁䅁兂䅁䅁䅂⽑半兑䅯免䅁䅁䅯䅱䅁䅁䅯兴䅁䅁䅯䅓䅑䅁䅅䅁䉁䅁䅁兂䡁䅓㙤㉢灖䅑杷允䅁䅁䅙䅁䑁䅁䅷䅁䙁䅁䅁䵁楂汏䉂权硁䅁䅁权䝄䅁䅁权啃允䅁权䥂䅂䅁允䅁䅁䅅䅁䙁䥁啨㕙歹佈⽍䍄䉁䅁䅁杂䅁䅁䅍䅄䅁䅁䅕䅁䅁偁䩧さ䭅䑁䅅䅁䭁䵁䅕䅁䭁䩁䉍䅁䭁䕁䕧䅁䉁䅁䅁允䅁䅁䅕橲穚楚䩺歳䵁䅉䅅䅁䝁䅁䅁睁䵁䅁䅁兂䅁䅁歃䍇奵兑䅯免䅁䅁䅯杸䅁䅁䅯䅬䅅䅁䅯䅓䅑䅁䅅䅁䉁䅁䅁权扁䅁䅁䍄䉁䅁䅁杂䅁䅁䅍䅄䅁䅁䅕䅁䅁乁㝃歕䭅䑁䅅䅁䭁䱁䅣䅁䭁䥁䉕䅁䭁䕁䕧䅁䉁䅁䅁允䅁䅁䅕楙攱扫慭啨䵁䅉䅅䅁䝁䅁䅁睁䵁䅁䅁兂䅁䅁䅄䱧却兑䅯免䅁䅁䅯䅱䅁䅁䅯兴䅁䅁䅯䅓䅑䅁䅅䅁䉁䅁䅁兂㙃眵㘶㥂敁䅑杷允䅁䅁䅙䅁䑁䅁䅷䅁䙁䅁䅁䥁佃ㅵ䉊权硁䅁䅁权㍃䅁䅁权䙃允䅁权䥂䅂䅁允䅁䅁䅅䅁䙁䱁睅佊で䙓䅂䍄䉁䅁䅁杂䅁䅁䅍䅄䅁䅁䅕䅁䅁偧䴸さ䭅䑁䅅䅁䭁䵁䅙䅁䭁䩁䉑䅁䭁䕁䕧䅁䉁䅁䅁允䅁䅁䅕煵ㅍ䝶湈䕆䵁䅉䅅䅁䝁䅁䅁睁䵁䅁䅁兂䅁䅁䅃癕半兑䅯免䅁䅁䅯杸䅁䅁䅯䅬䅅䅁䅯䅓䅑䅁䅅䅁䉁䅁䅁兂慂癸畒入䙄䅑杷允䅁䅁䅙䅁䑁䅁䅷䅁䙁䅁䅁䕁塄䙏䉂权硁䅁䅁权䙄䅁䅁权呃允䅁权䥂䅂䅁允䅁䅁䅅䅁䙁䥁䭵㝓汶器䅊䍄䉁䅁䅁杂䅁䅁䅍䅄䅁䅁䅕䅁䅁乑㙱歕䭅䑁䅅䅁䭁䭁䅧䅁䭁䱁䅕䅁䭁䕁䕧䅁䉁䅁䅁允䅁䅁䅕䄳睕㡘琲ぬ䵁䅉䅅䅁䝁䅁䅁睁䵁䅁䅁兂䅁䅁䅂䵺卆兑䅯免䅁䅁䅯睴䅁䅁䅯全䅅䅁䅯䅓䅑䅁䅅䅁䉁䅁䅁兂䭃儳橥啉䕉䅑杷允䅁䅁䅙䅁䑁䅁䅷䅁䙁䅁䅁䥁桄氰䉚权硁䅁䅁权潃䅁䅁权ㅃ䅁䅁权䥂䅂䅁允䅁䅁䅅䅁䙁䱁牢杳㝮㑓䅚䍄䉁䅁䅁杂䅁䅁䅍䅄䅁䅁䅕䅁䅁䍷戹歕䭅䑁䅅䅁䭁䱁䉯䅁䭁䍁䅫䅁䭁䕁䕧䅁䉁䅁䅁允䅁䅁䅕㍐牓堲䡯啦䵁䅉䅅䅁䝁䅁䅁睁䵁䅁䅁兂䅁䅁䅄扄匱兑䅯免䅁䅁䅯睰䅁䅁䅯䅴䅁䅁䅯䅓䅑䅁䅅䅁䉁䅁䅁兂呁橡㕩晇䙅䅑杷允䅁䅁䅙䅁䑁䅁䅷䅁䙁䅁䅁䅁偄汃䉎权硁䅁䅁权䙄䅁䅁权呃允䅁权䥂䅂䅁允䅁䅁䅅䅁䙁䥁桄丸砰䕷䅆䍄䉁䅁䅁杂䅁䅁䅍䅄䅁䅁䅕䅁䅁䵑呑さ䭅䑁䅅䅁䭁䵁䅙䅁䭁䩁䉑䅁䭁䕁䕧䅁䉁䅁䅁允䅁䅁䅕䬷⽥猯㙂䑹䴸䅉䅅䅁䝁䅁䅁睁䵁䅁䅁兂䅁䅁䅁㜸卸兑䅯免䅁䅁䅯典䅁䅁䅯睫䅅䅁䅯䅓䅑䅁䅅䅁䉁䅁䅁兂䭃⭎卅湵〲䅑杷允䅁䅁䅙䅁䑁䅁䅷䅁䙁䅁䅁䕁奃求䉎权硁䅁䅁权潃䅁䅁权ㅃ䅁䅁权䥂䅂䅁允䅁䅁䅅䅁䙁䍁呈橯ㅪ橳䅊䍄䉁䅁䅁杂䅁䅁䅍䅄䅁䅁䅕䅁䅁䉷匴さ䭅䑁䅅䅁䭁䭁䅣䅁䭁䱁䅑䅁䭁䕁䕧䅁䉁䅁䅁允䅁䅁䅕兲攲呏捗䐱䴸䅉䅅䅁䝁䅁䅁睁䵁䅁䅁兂䅁䅁䅃搴坊兑䅯免䅁䅁䅯杵䅅䅁䅯克䅁䅁䅯䅓䅑䅁䅅䅁䉁䅁䅁兂扂㡮啕打䕵䅑杷允䅁䅁䅙䅁䑁䅁䅷䅁䙁䅁䅁䕁䵄噷䉊权硁䅁䅁权㝃允䅁权婁䅁䅁权䥂䅂䅁允䅁䅁䅅䅁䙁䵁婢才欰倶⽳䍄䉁䅁䅁杂䅁䅁䅍䅄䅁䅁䅕䅁䅁䍷睸䕕䭅䑁䅅䅁䭁䱁䅣䅁䭁䥁䉕䅁䭁䕁䕧䅁䉁䅁䅁允䅁䅁䅕䡃浩䑄根䕚䵁䅉䅅䅁䝁䅁䅁睁䵁䅁䅁兂䅁䅁䅁兓呖兑䅯免䅁䅁䅯睵䅅䅁䅯兇䅁䅁䅯䅓䅑䅁䅅䅁䉁䅁䅁兂橂䥭⽯䩌圴䅑杷允䅁䅁䅙䅁䑁䅁䅷䅁䙁䅁䅁䵁呃噎䉊权硁䅁䅁权㝃允䅁权婁䅁䅁权䥂䅂䅁允䅁䅁䅅䅁䙁䅁䩤䴯瑺氶䅰䍄䉁䅁䅁杂䅁䅁䅍䅄䅁䅁䅕䅁䅁䝑戹歕䭅䑁䅅䅁䭁䱁䉯䅁䭁䍁䅫䅁䭁䕁䕧䅁䉁䅁䅁允䅁䅁䅕㡋䥸⬶䭳歎䵁䅉䅅䅁䝁䅁䅁睁䵁䅁䅁兂䅁䅁杄㄰礱兑䅯免䅁䅁䅯杸䅁䅁䅯䅬䅅䅁䅯䅓䅑䅁䅅䅁䉁䅁䅁兂⭃歓䉣坈獙䅑杷允䅁䅁䅙䅁䑁䅁䅷䅁䙁䅁䅁䅁䱂ㅦ䉆权硁䅁䅁权潃䅁䅁权ㅃ䅁䅁权䥂䅂䅁允䅁䅁䅅䅁䙁䝁啒歡卥婰䅒䍄䉁䅁䅁杂䅁䅁䅍䅄䅁䅁䅕䅁䅁䩅䭺步䭅䑁䅅䅁䭁䵁䅕䅁䭁䩁䉍䅁䭁䕁䕧䅁䉁䅁䅁允䅁䅁䅯睇䅁䅁杷允䅁䅁䅙䅁䑁䅁䅷䅁䙁䅁䅁䭁啁䝆䉖权硁䅁䅁权潃䅁䅁权ㅃ䅁䅁权䥂䅂䅁允䅁䅁䅅䅁䙁䵁敏㑱ㅌㅧ䅎䍄䉁䅁䅁杂䅁䅁䅍䅄䅁䅁䅕䅁䅁䥁牘ご䭅䑁䅅䅁䭁䭁䅣䅁䭁䱁䅑䅁䭁䕁䕧䅁䉁䅁䅁允䅁䅁䅕嘳㝂歵ㅷ䕣䵁䅉䅅䅁䝁䅁䅁睁䵁䅁䅁兂䅁䅁䅁癶半兑䅯免䅁䅁䅯睵䅅䅁䅯兇䅁䅁䅯䅓䅑䅁䅅䅁䉁䅁䅁兂獂㝂硕㑹祑䅑杷允䅁䅁䅙䅁䑁䅁䅷䅁䙁䅁䅁䅁噃汄䉎权硁䅁䅁权湃䅁䅁权ぃ䅁䅁权䥂䅂䅁允䅁䅁䅅䅁䙁䵁充礴ㅭ噫䅆䍄䉁䅁䅁杂䅁䅁䅍䅄䅁䅁䅕䅁䅁乁䱳さ䭅䑁䅅䅁䭁䱁䉯䅁䭁䍁䅫䅁䭁䕁䕧䅁䉁䅁䅁允䅁䅁䅕佌摕㠱呗䕵䵁䅉䅅䅁䝁䅁䅁睁䵁䅁䅁兂䅁䅁䅄党呴兑䅯免䅁䅁䅯䅱䅁䅁䅯兴䅁䅁䅯䅓䅑䅁䅅䅁䉁䅁䅁兂剂橚㉖挫乂䅑杷允䅁䅁䅙䅁䑁䅁䅷䅁䙁䅁䅁䥁畄ㅂ䉎权硁䅁䅁权㉃䅁䅁权䕃允䅁权䥂䅂䅁允䅁䅁䅅䅁䭁䉁䅳䅁䵁䅉䅅䅁䝁䅁䅁睁䵁䅁䅁兂䅁䅁䅂硚呆兑䅯免䅁䅁䅯睴䅁䅁䅯全䅅䅁䅯䅓䅑䅁䅅䅁䉁䅁䅁权扁䅁䅁䍄䉁䅁䅁杂䅁䅁䅍䅄䅁䅁䅕䅁䅁佑䵅さ䭅䑁䅅䅁䭁䱁䉳䅁䭁䉁䅫䅁䭁䕁䕧䅁䉁䅁䅁允䅁䅁䅕⭱敷⭯䍣啅䵁䅉䅅䅁䝁䅁䅁睁䵁䅁䅁兂䅁䅁䅄穇兖兑䅯免䅁䅁䅯睵䅅䅁䅯兇䅁䅁䅯䅓䅑䅁䅅䅁䉁䅁䅁兂ㅄ伱䄱䝑䠹䅑杷允䅁䅁䅙䅁䑁䅁䅷䅁䙁䅁䅁䕁佂䙄䉎权硁䅁䅁权㉃䅁䅁权䕃允䅁权䥂䅂䅁允䅁䅁䅅䅁䙁䝁䩸䍐奎䙚䅬䍄䉁䅁䅁杂䅁䅁䅍䅄䅁䅁䅕䅁䅁倸ㅫっ䭅䑁䅅䅁䭁䵁䅙䅁䭁䩁䉑䅁䭁䕁䕧䅁䉁䅁䅁允䅁䅁䅯睇䅁䅁杷允䅁䅁䅙䅁䑁䅁䅷䅁䙁䅁䅁䥁瑃ㄸ䉊权硁䅁䅁权䙄䅁䅁权呃允䅁权䥂䅂䅁允䅁䅁䅅䅁䭁䉁䅳䅁䵁䅉䅅䅁䝁䅁䅁睁䵁䅁䅁兂䅁䅁䅄橴卖兑䅯免䅁䅁䅯典䅁䅁䅯睫䅅䅁䅯䅓䅑䅁䅅䅁䉁䅁䅁兂摃極㡺橌祷䅑杷允䅁䅁䅙䅁䑁䅁䅷䅁䙁䅁䅁䥁硃嘸䉊权硁䅁䅁权䝄䅁䅁权啃允䅁权䥂䅂䅁允䅁䅁䅅䅁䙁䭁卨㡪〸潱䅰䍄䉁䅁䅁杂䅁䅁䅍䅄䅁䅁䅕䅁䅁䙁䡣さ䭅䑁䅅䅁䭁䭁䅧䅁䭁䱁䅕䅁䭁䕁䕧䅁䉁䅁䅁允䅁䅁䅕敘敧䰱瑪歒䵁䅉䅅䅁䝁䅁䅁睁䵁䅁䅁兂䅁䅁䅂睢呸兑䅯免䅁䅁䅯睰䅁䅁䅯䅴䅁䅁䅯䅓䅑䅁䅅䅁䉁䅁䅁兂剁ㅹ瑤橋⭺睐杷允䅁䅁䅙䅁䑁䅁䅷䅁䙁䅁䅁䥁畂䙎䉊权硁䅁䅁权䝄䅁䅁权啃允䅁权䥂䅂䅁允䅁䅁䅅䅁䙁䵁䙌䝅䩂啦䅊䍄䉁䅁䅁杂䅁䅁䅍䅄䅁䅁䅕䅁䅁䥷㡔歕䭅䑁䅅䅁䭁䵁䅕䅁䭁䩁䉍䅁䭁䕁䕧䅁䉁䅁䅁允䅁䅁䅕䭆ㅌ⭪坷啌䵁䅉䅅䅁䝁䅁䅁睁䵁䅁䅁兂䅁䅁䅁允呤兑䅯免䅁䅁䅯睵䅅䅁䅯兇䅁䅁䅯䅓䅑䅁䅅䅁䉁䅁䅁兂䑄㑰末畸䰫䅑杷允䅁䅁䅙䅁䑁䅁䅷䅁䙁䅁䅁䕁䩁汗䉊权硁䅁䅁权䝄䅁䅁权啃允䅁权䥂䅂䅁允䅁䅁䅅䅁䙁佁㝺婤䕱呫䄱䍄䉁䅁䅁杂䅁䅁䅍䅄䅁䅁䅕䅁䅁䱧佫さ䭅䑁䅅䅁䭁䭁䅧䅁䭁䱁䅕䅁䭁䕁䕧䅁䉁䅁䅁允䅁䅁䅕敯䰰佨㙬が䵁䅉䅅䅁䝁䅁䅁睁䵁䅁䅁兂䅁䅁䅁則呆兑䅯免䅁䅁䅯睵䅅䅁䅯兇䅁䅁䅯䅓䅑䅁䅅䅁䉁䅁䅁权扁䅁䅁䍄䉁䅁䅁杂䅁䅁䅍䅄䅁䅁䅕䅁䅁䵧砯歕䭅䑁䅅䅁䭁䭁䅣䅁䭁䱁䅑䅁䭁䕁䕧䅁䉁䅁䅁允䅁䅁䅯睇䅁䅁杷允䅁䅁䅙䅁䑁䅁䅷䅁䙁䅁䅁䥁桄ㅩ䉊权硁䅁䅁权㍃䅁䅁权䙃允䅁权䥂䅂䅁允䅁䅁䅅䅁䭁䉁䅳䅁䵁䅉䅅䅁䝁䅁䅁睁䵁䅁䅁兂䅁䅁䅂⽅半兑䅯免䅁䅁䅯睵䅅䅁䅯兇䅁䅁䅯䅓䅑䅁䅅䅁䉁䅁䅁兂㉂㉢歅楋村䅑杷允䅁䅁䅙䅁䑁䅁䅷䅁䙁䅁䅁䥁䉃噡䉬权硁䅁䅁权䝄䅁䅁权啃允䅁权䥂䅂䅁允䅁䅁䅅䅁䙁䝁扤噸畸湁䅎䍄䉁䅁䅁杂䅁䅁䅍䅄䅁䅁䅕䅁䅁䝧乭歕䭅䑁䅅䅁䭁䱁䅙䅁䭁䥁䉑䅁䭁䕁䕧䅁䉁䅁䅁允䅁䅁䅕㙦敤癓䥥䕎䵁䅉䅅䅁䝁䅁䅁睁䵁䅁䅁兂䅁䅁䅁睺呰兑䅯免䅁䅁䅯杴䅁䅁䅯䅨䅅䅁䅯䅓䅑䅁䅅䅁䉁䅁䅁兂䭄䩎䉸祗㡣䅑杷允䅁䅁䅙䅁䑁䅁䅷䅁䙁䅁䅁䅁䱂ㅶ䉊权硁䅁䅁权湃䅁䅁权ぃ䅁䅁权䥂䅂䅁允䅁䅁䅅䅁䙁偁䑆圯硰䰳⽉䍄䉁䅁䅁杂䅁䅁䅍䅄䅁䅁䅕䅁䅁佑硘歕䭅䑁䅅䅁䭁䱁䉳䅁䭁䉁䅫䅁䭁䕁䕧䅁䉁䅁䅁允䅁䅁䅕䝺煡潐癎に䵁䅉䅅䅁䝁䅁䅁睁䵁䅁䅁兂䅁䅁䅂䉆呒兑䅯免䅁䅁䅯杵䅅䅁䅯克䅁䅁䅯䅓䅑䅁䅅䅁䉁䅁䅁兂浄杧即㡡晰䅑杷允䅁䅁䅙䅁䑁䅁䅷䅁䙁䅁䅁䥁瑂䔲䈹权硁䅁䅁权潃䅁䅁权ㅃ䅁䅁权䥂䅂䅁允䅁䅁䅅䅁䙁䡁乹橊圳偫䅨䍄䉁䅁䅁杂䅁䅁䅍䅄䅁䅁䅕䅁䅁乁呑さ䭅䑁䅅䅁䭁䵁䅙䅁䭁䩁䉑䅁䭁䕁䕧䅁䉁䅁䅁允䅁䅁䅕婩党䵉湎啲䵁䅉䅅䅁䝁䅁䅁睁䵁䅁䅁兂䅁䅁䅂扊却兑䅯免䅁䅁䅯睰䅁䅁䅯䅴䅁䅁䅯䅓䅑䅁䅅䅁䉁䅁䅁兂䥄⭙乔䝁佸䅑杷允䅁䅁䅙䅁䑁䅁䅷䅁䙁䅁䅁䵁扄䙁䉎权硁䅁䅁权䝄䅁䅁权啃允䅁权䥂䅂䅁允䅁䅁䅅䅁䙁䵁浃⽰䱪䉖䄹䍄䉁䅁䅁杂䅁䅁䅍䅄䅁䅁䅕䅁䅁偕穂䕤䭅䑁䅅䅁䭁䭁䅧䅁䭁䱁䅕䅁䭁䕁䕧䅁䉁䅁䅁允䅁䅁䅯睇䅁䅁杷允䅁䅁䅙䅁䑁䅁䅷䅁䙁䅁䅁䵁癁ㅗ䉊权硁䅁䅁权㍃䅁䅁权䙃允䅁权䥂䅂䅁允䅁䅁䅅䅁䙁䙁䕱㕗祐㑯䅨䍄䉁䅁䅁杂䅁䅁䅍䅄䅁䅁䅕䅁䅁佷䨴啗䭅䑁䅅䅁䭁䱁䉳䅁䭁䉁䅫䅁䭁䕁䕧䅁䉁䅁䅁允䅁䅁䅕䑨婣㡄䥒ち䵁䅉䅅䅁䝁䅁䅁睁䵁䅁䅁兂䅁䅁䅄ㅦ印兑䅯免䅁䅁䅯睰䅁䅁䅯䅴䅁䅁䅯䅓䅑䅁䅅䅁䉁䅁䅁兂瑂瑔䙈佴䐱䅑杷允䅁䅁䅙䅁䑁䅁䅷䅁䙁䅁䅁䕁⭁䙷䉊权硁䅁䅁权㙃允䅁权灁䅁䅁权䥂䅂䅁允䅁䅁䅅䅁䙁䥁橫䙏ㅺ摓䅨䍄䉁䅁䅁杂䅁䅁䅍䅄䅁䅁䅕䅁䅁佑祢歕䭅䑁䅅䅁䭁䵁䅙䅁䭁䩁䉑䅁䭁䕁䕧䅁䉁䅁䅁允䅁䅁䅕䵺汈癣䉁䕘䵁䅉䅅䅁䝁䅁䅁睁䵁䅁䅁兂䅁䅁䅂䡧婤兑䅯免䅁䅁䅯杴䅁䅁䅯䅨䅅䅁䅯䅓䅑䅁䅅䅁䉁䅁䅁权扁䅁䅁䍄䉁䅁䅁杂䅁䅁䅍䅄䅁䅁䅕䅁䅁乑䱉さ䭅䑁䅅䅁䭁䱁䅣䅁䭁䥁䉕䅁䭁䕁䕧䅁䉁䅁䅁允䅁䅁䅯睇䅁䅁杷允䅁䅁䅙䅁䑁䅁䅷䅁䙁䅁䅁䕁㙄汕䉂权硁䅁䅁权䝄䅁䅁权啃允䅁权䥂䅂䅁允䅁䅁䅅䅁䙁䍁䭷歳材奘䅸䍄䉁䅁䅁杂䅁䅁䅍䅄䅁䅁䅕䅁䅁乷䅳さ䭅䑁䅅䅁䭁䭁䅣䅁䭁䱁䅑䅁䭁䕁䕧䅁䉁䅁䅁允䅁䅁䅕䉦娰䥊䵏䕈䵁䅉䅅䅁䝁䅁䅁睁䵁䅁䅁兂䅁䅁䅄癅半兑䅯免䅁䅁䅯睵䅅䅁䅯兇䅁䅁䅯䅓䅑䅁䅅䅁䉁䅁䅁权扁䅁䅁䍄䉁䅁䅁杂䅁䅁䅍䅄䅁䅁䅕䅁䅁䍷啫さ䭅䑁䅅䅁䭁䭁䅧䅁䭁䱁䅕䅁䭁䕁䕧䅁䉁䅁䅁允䅁䅁䅕⽎浬爸祊歪䵁䅉䅅䅁䝁䅁䅁睁䵁䅁䅁兂䅁䅁䅄䑮卖兑䅯免䅁䅁䅯典䅁䅁䅯睫䅅䅁䅯䅓䅑䅁䅅䅁䉁䅁䅁兂䩃䥘䩪㑑硢睐杷允䅁䅁䅙䅁䑁䅁䅷䅁䙁䅁䅁䩁㉄䡏䉬权硁䅁䅁权㝃允䅁权婁䅁䅁权䥂䅂䅁允䅁䅁䅅䅁䭁䉁䅳䅁䵁䅉䅅䅁䝁䅁䅁睁䵁䅁䅁兂䅁䅁䅃嘶兰兑䅯免䅁䅁䅯睰䅁䅁䅯䅴䅁䅁䅯䅓䅑䅁䅅䅁䉁䅁䅁兂十济坳娶こ䅑杷允䅁䅁䅙䅁䑁䅁䅷䅁䙁䅁䅁䕁坂噪䉊权硁䅁䅁权䝄䅁䅁权啃允䅁权䥂䅂䅁允䅁䅁䅅䅁䙁偁㕸㑭灂奣䅊䍄䉁䅁䅁杂䅁䅁䅍䅄䅁䅁䅕䅁䅁䡑䅍さ䭅䑁䅅䅁䭁䱁䉯䅁䭁䍁䅫䅁䭁䕁䕧䅁䉁䅁䅁允䅁䅁䅕呱㕍祲潥稸䴸䅉䅅䅁䝁䅁䅁睁䵁䅁䅁兂䅁䅁䅂晲华兑䅯免䅁䅁䅯䅱䅁䅁䅯兴䅁䅁䅯䅓䅑䅁䅅䅁䉁䅁䅁权扁䅁䅁䍄䉁䅁䅁杂䅁䅁䅍䅄䅁䅁䅕䅁䅁䵑㑳䕕䭅䑁䅅䅁䭁䵁䅙䅁䭁䩁䉑䅁䭁䕁䕧䅁䉁䅁䅁允䅁䅁䅕㐱佉ず敺啌䵁䅉䅅䅁䝁䅁䅁睁䵁䅁䅁兂䅁䅁䅁橏公兑䅯免䅁䅁䅯典䅁䅁䅯睫䅅䅁䅯䅓䅑䅁䅅䅁䉁䅁䅁兂㕁㐷ㅎ䥕䍇䅑杷允䅁䅁䅙䅁䑁䅁䅷䅁䙁䅁䅁䅁硂ㅃ䉎权硁䅁䅁权㝃允䅁权婁䅁䅁权䥂䅂䅁允䅁䅁䅅䅁䙁䥁晷坪瑸照䄱䍄䉁䅁䅁杂䅁䅁䅍䅄䅁䅁䅕䅁䅁偷坶さ䭅䑁䅅䅁䭁䱁䉳䅁䭁䉁䅫䅁䭁䕁䕧䅁䉁䅁䅁允䅁䅁䅯睇䅁䅁杷允䅁䅁䅙䅁䑁䅁䅷䅁䙁䅁䅁䥁⽄塎䉎权硁䅁䅁权潃䅁䅁权ㅃ䅁䅁权䥂䅂䅁允䅁䅁䅅䅁䭁䉁䅳䅁䵁䅉䅅䅁䝁䅁䅁睁䵁䅁䅁兂䅁䅁䅂獡卂兑䅯免䅁䅁䅯杵䅅䅁䅯克䅁䅁䅯䅓䅑䅁䅅䅁䉁䅁䅁兂浄祎奐煙䔱䅑杷允䅁䅁䅙䅁䑁䅁䅷䅁䙁䅁䅁䵁⭄汏䉆权硁䅁䅁权㉃䅁䅁权䕃允䅁权䥂䅂䅁允䅁䅁䅅䅁䭁䉁䅳䅁䵁䅉䅅䅁䝁䅁䅁睁䵁䅁䅁兂䅁䅁䅃䑪卖兑䅯免䅁䅁䅯杵䅅䅁䅯克䅁䅁䅯䅓䅑䅁䅅䅁䉁䅁䅁兂㍄洯⭑塚稷睐杷允䅁䅁䅙䅁䑁䅁䅷䅁䙁䅁䅁䍁剁浢䉖权硁䅁䅁权䝄䅁䅁权啃允䅁权䥂䅂䅁允䅁䅁䅅䅁䭁䉁䅳䅁䵁䅉䅅䅁䝁䅁䅁睁䵁䅁䅁兂䅁䅁䅃周兒兑䅯免䅁䅁䅯杸䅁䅁䅯䅬䅅䅁䅯䅓䅑䅁䅅䅁䉁䅁䅁兂噄㉲ㅘ㑁㍅䅑杷允䅁䅁䅙䅁䑁䅁䅷䅁䙁䅁䅁䥁灁ㅃ䉎权硁䅁䅁权湃䅁䅁权ぃ䅁䅁权䥂䅂䅁允䅁䅁䅅䅁䙁䅁瑉㥇捤塏䅰䍄䉁䅁䅁杂䅁䅁䅍䅄䅁䅁䅕䅁䅁䱷ㄴ歕䭅䑁䅅䅁䭁䱁䅙䅁䭁䥁䉑䅁䭁䕁䕧䅁䉁䅁䅁允䅁䅁䅕䉗挷歭〴䕙䵁䅉䅅䅁䝁䅁䅁睁䵁䅁䅁兂䅁䅁䅄⽱博兑䅯免䅁䅁䅯睵䅅䅁䅯兇䅁䅁䅯䅓䅑䅁䅅䅁䉁䅁䅁兂癄ㅖ䱙併杸䅑杷允䅁䅁䅙䅁䑁䅁䅷䅁䙁䅁䅁䕁啁䙆䉎权硁䅁䅁权㍃䅁䅁权䙃允䅁权䥂䅂䅁允䅁䅁䅅䅁䙁䅁剔卖佹洵䅎䍄䉁䅁䅁杂䅁䅁䅍䅄䅁䅁䅕䅁䅁䑑敋啕䭅䑁䅅䅁䭁䱁䉯䅁䭁䍁䅫䅁䭁䕁䕧䅁䉁䅁䅁允䅁䅁䅕啯剭穲⭅此䵁䅉䅅䅁䝁䅁䅁睁䵁䅁䅁兂䅁䅁䅁朸吵兑䅯免䅁䅁䅯杸䅁䅁䅯䅬䅅䅁䅯䅓䅑䅁䅅䅁䉁䅁䅁兂剂楊⭇焴䭘䅑杷允䅁䅁䅙䅁䑁䅁䅷䅁䙁䅁䅁䅁ぁㅄ䉎权硁䅁䅁权㝃允䅁权婁䅁䅁权䥂䅂䅁允䅁䅁䅅䅁䙁䑁湯䕫灰桒䄱䍄䉁䅁䅁杂䅁䅁䅍䅄䅁䅁䅕䅁䅁䭧啃ご䭅䑁䅅䅁䭁䱁䉯䅁䭁䍁䅫䅁䭁䕁䕧䅁䉁䅁䅁允䅁䅁䅕䍪畃塇匰歏䵁䅉䅅䅁䝁䅁䅁睁䵁䅁䅁兂䅁䅁䅃儴儹兑䅯免䅁䅁䅯杸䅁䅁䅯䅬䅅䅁䅯䅓䅑䅁䅅䅁䉁䅁䅁兂偄䜹㙉䤴椶䅑杷允䅁䅁䅙䅁䑁䅁䅷䅁䙁䅁䅁䅁剄ぴ䈹权硁䅁䅁权㍃䅁䅁权䙃允䅁权䥂䅂䅁允䅁䅁䅅䅁䙁佁し歉婦㑘䅤䍄䉁䅁䅁杂䅁䅁䅍䅄䅁䅁䅕䅁䅁䵑癭歙䭅䑁䅅䅁䭁䵁䅕䅁䭁䩁䉍䅁䭁䕁䕧䅁䉁䅁䅁允䅁䅁䅕奩摑祣㜷啰䵁䅉䅅䅁䝁䅁䅁睁䵁䅁䅁兂䅁䅁䅁申㝖兑䅯免䅁䅁䅯睵䅅䅁䅯兇䅁䅁䅯䅓䅑䅁䅅䅁䉁䅁䅁兂療坺䉩摗㙉䅑杷允䅁䅁䅙䅁䑁䅁䅷䅁䙁䅁䅁䅁呂ㅤ䉆权硁䅁䅁权㍃䅁䅁权䙃允䅁权䥂䅂䅁允䅁䅁䅅䅁䙁䱁䅪晸坷娫䅚䍄䉁䅁䅁杂䅁䅁䅍䅄䅁䅁䅕䅁䅁佧扸歕䭅䑁䅅䅁䭁䱁䅙䅁䭁䥁䉑䅁䭁䕁䕧䅁䉁䅁䅁允䅁䅁䅕癅䍫啖㥔䕬䵁䅉䅅䅁䝁䅁䅁睁䵁䅁䅁兂䅁䅁䅄㝉却兑䅯免䅁䅁䅯杸䅁䅁䅯䅬䅅䅁䅯䅓䅑䅁䅅䅁䉁䅁䅁兂慁剭偁祈㉇䅑杷允䅁䅁䅙䅁䑁䅁䅷䅁䙁䅁䅁䅁塁䙏䉂权硁䅁䅁权㝃允䅁权婁䅁䅁权䥂䅂䅁允䅁䅁䅅䅁䙁䙁䌹佤煍⭴䄹䍄䉁䅁䅁杂䅁䅁䅍䅄䅁䅁䅕䅁䅁佧䠴さ䭅䑁䅅䅁䭁䵁䅕䅁䭁䩁䉍䅁䭁䕁䕧䅁䉁䅁䅁允䅁䅁䅯睇䅁䅁杷允䅁䅁䅙䅁䑁䅁䅷䅁䙁䅁䅁䵁橃ㄸ䉊权硁䅁䅁权潃䅁䅁权ㅃ䅁䅁权䥂䅂䅁允䅁䅁䅅䅁䙁䝁䰵䤴橭䕁䅤䍄䉁䅁䅁杂䅁䅁䅍䅄䅁䅁䅕䅁䅁乁倸さ䭅䑁䅅䅁䭁䱁䅣䅁䭁䥁䉕䅁䭁䕁䕧䅁䉁䅁䅁允䅁䅁䅯睇䅁䅁杷允䅁䅁䅙䅁䑁䅁䅷䅁䙁䅁䅁䅁䥄嘹䉊权硁䅁䅁权㙃允䅁权灁䅁䅁权䥂䅂䅁允䅁䅁䅅䅁䙁䥁獬牖偳汯䅨䍄䉁䅁䅁杂䅁䅁䅍䅄䅁䅁䅕䅁䅁䩁䘰さ䭅䑁䅅䅁䭁䵁䅕䅁䭁䩁䉍䅁䭁䕁䕧䅁䉁䅁䅁允䅁䅁䅕⭌㡕猯呯っ䵁䅉䅅䅁䝁䅁䅁睁䵁䅁䅁兂䅁䅁䅁㕏偰兑䅯免䅁䅁䅯睵䅅䅁䅯兇䅁䅁䅯䅓䅑䅁䅅䅁䉁䅁䅁兂䱂楺䵮砯焳䅑杷允䅁䅁䅙䅁䑁䅁䅷䅁䙁䅁䅁䵁䱃噂䉎权硁䅁䅁权㝃允䅁权婁䅁䅁权䥂䅂䅁允䅁䅁䅅䅁䙁䕁䵖煃扰癒⽁䍄䉁䅁䅁杂䅁䅁䅍䅄䅁䅁䅕䅁䅁䉙楕歙䭅䑁䅅䅁䭁䱁䅙䅁䭁䥁䉑䅁䭁䕁䕧䅁䉁䅁䅁允䅁䅁䅕桤ㄷ共樴お䵁䅉䅅䅁䝁䅁䅁睁䵁䅁䅁兂䅁䅁䅃㙆党兑䅯免䅁䅁䅯睰䅁䅁䅯䅴䅁䅁䅯䅓䅑䅁䅅䅁䉁䅁䅁兂䝄佡〶潆楫䅑杷允䅁䅁䅙䅁䑁䅁䅷䅁䙁䅁䅁䕁䥄䘯䉊权硁䅁䅁权㙃允䅁权灁䅁䅁权䥂䅂䅁允䅁䅁䅅䅁䙁偁䭦㐶慦椫䅬䍄䉁䅁䅁杂䅁䅁䅍䅄䅁䅁䅕䅁䅁佁桃歕䭅䑁䅅䅁䭁䱁䅣䅁䭁䥁䉕䅁䭁䕁䕧䅁䉁䅁䅁允䅁䅁䅕坁䘸圸捗䕋䵁䅉䅅䅁䝁䅁䅁睁䵁䅁䅁兂䅁䅁䅃兵吵兑䅯免䅁䅁䅯杴䅁䅁䅯䅨䅅䅁䅯䅓䅑䅁䅅䅁䉁䅁䅁兂瑂祘唹婲汑䅑杷允䅁䅁䅙䅁䑁䅁䅷䅁䙁䅁䅁䥁扄嘸䉊权硁䅁䅁权湃䅁䅁权ぃ䅁䅁权䥂䅂䅁允䅁䅁䅅䅁䙁䉁㈷⬱䍃祲䅰䍄䉁䅁䅁杂䅁䅁䅍䅄䅁䅁䅕䅁䅁䕧ㅉご䭅䑁䅅䅁䭁䱁䅙䅁䭁䥁䉑䅁䭁䕁䕧䅁䉁䅁䅁允䅁䅁䅕㕨瑶䑈慚欲䵁䅉䅅䅁䝁䅁䅁睁䵁䅁䅁兂䅁䅁䅂噃印兑䅯免䅁䅁䅯典䅁䅁䅯睫䅅䅁䅯䅓䅑䅁䅅䅁䉁䅁䅁兂㙄䍉䘸吱㝫䅑杷允䅁䅁䅙䅁䑁䅁䅷䅁䙁䅁䅁䅁穁ㅶ䉊权硁䅁䅁权㉃䅁䅁权䕃允䅁权䥂䅂䅁允䅁䅁䅅䅁䙁佁挫坙洴坰䄱䍄䉁䅁䅁杂䅁䅁䅍䅄䅁䅁䅕䅁䅁䥁癄歕䭅䑁䅅䅁䭁䱁䅣䅁䭁䥁䉕䅁䭁䕁䕧䅁䉁䅁䅁允䅁䅁䅕浚䡑㕨婪い䵁䅉䅅䅁䝁䅁䅁睁䵁䅁䅁兂䅁䅁䅃⼲卆兑䅯免䅁䅁䅯䅱䅁䅁䅯兴䅁䅁䅯䅓䅑䅁䅅䅁䉁䅁䅁兂兄䩒䩘呑䉒䅑杷允䅁䅁䅙䅁䑁䅁䅷䅁䙁䅁䅁䅁歃噎䉊权硁䅁䅁权㉃䅁䅁权䕃允䅁权䥂䅂䅁允䅁䅁䅅䅁䙁䭁栵䵈奪㍣䅬䍄䉁䅁䅁杂䅁䅁䅍䅄䅁䅁䅕䅁䅁䥷䙳さ䭅䑁䅅䅁䭁䱁䅙䅁䭁䥁䉑䅁䭁䕁䕧䅁䉁䅁䅁允䅁䅁䅕⭋㑢䬷敬呺䴸䅉䅅䅁䝁䅁䅁睁䵁䅁䅁兂䅁䅁䅄橳卖兑䅯免䅁䅁䅯䅱䅁䅁䅯兴䅁䅁䅯䅓䅑䅁䅅䅁䉁䅁䅁兂硂扱田捒䑙䅑杷允䅁䅁䅙䅁䑁䅁䅷䅁䙁䅁䅁䥁汁ㅶ䉊权硁䅁䅁权䝄䅁䅁权啃允䅁权䥂䅂䅁允䅁䅁䅅䅁䙁䩁䉉剆奁䙑䄵䍄䉁䅁䅁杂䅁䅁䅍䅄䅁䅁䅕䅁䅁乷䵹歕䭅䑁䅅䅁䭁䭁䅧䅁䭁䱁䅕䅁䭁䕁䕧䅁䉁䅁䅁允䅁䅁䅕刹呬偎坕歃䵁䅉䅅䅁䝁䅁䅁睁䵁䅁䅁兂䅁䅁䅄是卸兑䅯免䅁䅁䅯典䅁䅁䅯睫䅅䅁䅯䅓䅑䅁䅅䅁䉁䅁䅁兂楂䠷桎獙㔷睐杷允䅁䅁䅙䅁䑁䅁䅷䅁䙁䅁䅁䥁穁汄䉎权硁䅁䅁权㉃䅁䅁权䕃允䅁权䥂䅂䅁允䅁䅁䅅䅁䙁䕁攵䕡䕔さ䅨䍄䉁䅁䅁杂䅁䅁䅍䅄䅁䅁䅕䅁䅁偁䔳さ䭅䑁䅅䅁䭁䱁䅙䅁䭁䥁䉑䅁䭁䕁䕧䅁䉁䅁䅁允䅁䅁䅯睇䅁䅁杷允䅁䅁䅙䅁䑁䅁䅷䅁䙁䅁䅁䅁䙃〶䈹权硁䅁䅁权㝃允䅁权婁䅁䅁权䥂䅂䅁允䅁䅁䅅䅁䙁䑁㉒嘶湈塴䅨䍄䉁䅁䅁杂䅁䅁䅍䅄䅁䅁䅕䅁䅁䙑乡歕䭅䑁䅅䅁䭁䱁䉳䅁䭁䉁䅫䅁䭁䕁䕧䅁䉁䅁䅁允䅁䅁䅕癰愹䱯橙歧䵁䅉䅅䅁䝁䅁䅁睁䵁䅁䅁兂䅁䅁䅂睭吹兑䅯免䅁䅁䅯睴䅁䅁䅯全䅅䅁䅯䅓䅑䅁䅅䅁䉁䅁䅁权扁䅁䅁䍄䉁䅁䅁杂䅁䅁䅍䅄䅁䅁䅕䅁䅁䩑ㄴ歕䭅䑁䅅䅁䭁䱁䉳䅁䭁䉁䅫䅁䭁䕁䕧䅁䉁䅁䅁允䅁䅁䅕晈桓歐捰䕣䵁䅉䅅䅁䝁䅁䅁睁䵁䅁䅁兂䅁䅁䅃周兒兑䅯免䅁䅁䅯睵䅅䅁䅯兇䅁䅁䅯䅓䅑䅁䅅䅁䉁䅁䅁兂癁汁婍匸ㅷ䅑杷允䅁䅁䅙䅁䑁䅁䅷䅁䙁䅁䅁䅁䕄噎䉊权硁䅁䅁权潃䅁䅁权ㅃ䅁䅁权䥂䅂䅁允䅁䅁䅅䅁䙁偁塕䅶偃㍖䅒䍄䉁䅁䅁杂䅁䅁䅍䅄䅁䅁䅕䅁䅁偷扰歕䭅䑁䅅䅁䭁䭁䅧䅁䭁䱁䅕䅁䭁䕁䕧䅁䉁䅁䅁允䅁䅁䅕煊攸潸䨯歓䵁䅉䅅䅁䝁䅁䅁睁䵁䅁䅁兂䅁䅁䅃䩱兎兑䅯免䅁䅁䅯杸䅁䅁䅯䅬䅅䅁䅯䅓䅑䅁䅅䅁䉁䅁䅁兂橄潖䅔⽮睹䅑杷允䅁䅁䅙䅁䑁䅁䅷䅁䙁䅁䅁䕁䱂ㅁ䉎权硁䅁䅁权㍃䅁䅁权䙃允䅁权䥂䅂䅁允䅁䅁䅅䅁䙁䍁稸啲樰䡩䅆䍄䉁䅁䅁杂䅁䅁䅍䅄䅁䅁䅕䅁䅁䡑敃啕䭅䑁䅅䅁䭁䱁䉳䅁䭁䉁䅫䅁䭁䕁䕧䅁䉁䅁䅁允䅁䅁䅕愰稳慸伵啱䵁䅉䅅䅁䝁䅁䅁睁䵁䅁䅁兂䅁䅁䅂晖半兑䅯免䅁䅁䅯睴䅁䅁䅯全䅅䅁䅯䅓䅑䅁䅅䅁䉁䅁䅁兂䡄乙業杅唶䅑杷允䅁䅁䅙䅁䑁䅁䅷䅁䙁䅁䅁䵁䭄氯䉊权硁䅁䅁权㉃䅁䅁权䕃允䅁权䥂䅂䅁允䅁䅁䅅䅁䭁䉁䅳䅁䵁䅉䅅䅁䝁䅁䅁睁䵁䅁䅁兂䅁䅁䅁煖剨兑䅯免䅁䅁䅯睵䅅䅁䅯兇䅁䅁䅯䅓䅑䅁䅅䅁䉁䅁䅁兂楁稹汌橅祒䅑杷允䅁䅁䅙䅁䑁䅁䅷䅁䙁䅁䅁䵁硃ㄸ䉊权硁䅁䅁权潃䅁䅁权ㅃ䅁䅁权䥂䅂䅁允䅁䅁䅅䅁䙁䥁剫瀱䈫剴䅊䍄䉁䅁䅁杂䅁䅁䅍䅄䅁䅁䅕䅁䅁䡑呅さ䭅䑁䅅䅁䭁䵁䅙䅁䭁䩁䉑䅁䭁䕁䕧䅁䉁䅁䅁允䅁䅁䅯睇䅁䅁杷允䅁䅁䅙䅁䑁䅁䅷䅁䙁䅁䅁䕁䱂噓䉬权硁䅁䅁权㙃允䅁权灁䅁䅁权䥂䅂䅁允䅁䅁䅅䅁䙁䱁漱〱㥩堹䅨䍄䉁䅁䅁杂䅁䅁䅍䅄䅁䅁䅕䅁䅁䵑䈳歕䭅䑁䅅䅁䭁䱁䅣䅁䭁䥁䉕䅁䭁䕁䕧䅁䉁䅁䅁允䅁䅁䅕ㅇ攰塰污さ䵁䅉䅅䅁䝁䅁䅁睁䵁䅁䅁兂䅁䅁䅄䅩呸兑䅯免䅁䅁䅯睵䅅䅁䅯兇䅁䅁䅯䅓䅑䅁䅅䅁䉁䅁䅁权扁䅁䅁䍄䉁䅁䅁杂䅁䅁䅍䅄䅁䅁䅕䅁䅁䑷氶䕕䭅䑁䅅䅁䭁䵁䅙䅁䭁䩁䉑䅁䭁䕁䕧䅁䉁䅁䅁允䅁䅁䅕橔煖䅷䵕ぉ䵁䅉䅅䅁䝁䅁䅁睁䵁䅁䅁兂䅁䅁䅂污兆兑䅯免䅁䅁䅯睰䅁䅁䅯䅴䅁䅁䅯䅓䅑䅁䅅䅁䉁䅁䅁兂坃佔儵佄㍋䅑杷允䅁䅁䅙䅁䑁䅁䅷䅁䙁䅁䅁䅁晁䙂䉎权硁䅁䅁权䙄䅁䅁权呃允䅁权䥂䅂䅁允䅁䅁䅅䅁䙁䍁䡳慬牫䕱䅖䍄䉁䅁䅁杂䅁䅁䅍䅄䅁䅁䅕䅁䅁䅁㤶歕䭅䑁䅅䅁䭁䵁䅙䅁䭁䩁䉑䅁䭁䕁䕧䅁䉁䅁䅁允䅁䅁䅕刯湌㑮⭷歧䵁䅉䅅䅁䝁䅁䅁睁䵁䅁䅁兂䅁䅁䅄橂兖兑䅯免䅁䅁䅯杴䅁䅁䅯䅨䅅䅁䅯䅓䅑䅁䅅䅁䉁䅁䅁兂䅂㑯㍤堷穊䅑杷允䅁䅁䅙䅁䑁䅁䅷䅁䙁䅁䅁䥁剄汄䉎权硁䅁䅁权䝄䅁䅁权啃允䅁权䥂䅂䅁允䅁䅁䅅䅁䭁䉁䅳䅁䵁䅉䅅䅁䝁䅁䅁睁䵁䅁䅁兂䅁䅁䅂䝱刹兑䅯免䅁䅁䅯䅱䅁䅁䅯兴䅁䅁䅯䅓䅑䅁䅅䅁䉁䅁䅁兂佂噈䍙㉅䴳睐杷允䅁䅁䅙䅁䑁䅁䅷䅁䙁䅁䅁䥁啁汊䉂权硁䅁䅁权湃䅁䅁权ぃ䅁䅁权䥂䅂䅁允䅁䅁䅅䅁䙁䙁䕹匶䥁㥷䅒䍄䉁䅁䅁杂䅁䅁䅍䅄䅁䅁䅕䅁䅁䝑剰䕕䭅䑁䅅䅁䭁䱁䉳䅁䭁䉁䅫䅁䭁䕁䕧䅁䉁䅁䅁允䅁䅁䅕ㅒ噵䤳瑔ふ䵁䅉䅅䅁䝁䅁䅁睁䵁䅁䅁兂䅁䅁兂䵃㝤兑䅯免䅁䅁䅯睰䅁䅁䅯䅴䅁䅁䅯䅓䅑䅁䅅䅁䉁䅁䅁权扁䅁䅁䍄䉁䅁䅁杂䅁䅁䅍䅄䅁䅁䅕䅁䅁䉁唴さ䭅䑁䅅䅁䭁䭁䅧䅁䭁䱁䅕䅁䭁䕁䕧䅁䉁䅁䅁允䅁䅁䅯睇䅁䅁杷允䅁䅁䅙䅁䑁䅁䅷䅁䙁䅁䅁䕁呂永䉊权硁䅁䅁权䝄䅁䅁权啃允䅁权䥂䅂䅁允䅁䅁䅅䅁䙁䥁䵙㙏兔浢䅊䍄䉁䅁䅁杂䅁䅁䅍䅄䅁䅁䅕䅁䅁䕷ㄯ歕䭅䑁䅅䅁䭁䵁䅙䅁䭁䩁䉑䅁䭁䕁䕧䅁䉁䅁䅁允䅁䅁䅕䄸単⽐椶䕦䵁䅉䅅䅁䝁䅁䅁睁䵁䅁䅁兂䅁䅁䅂先呂兑䅯免䅁䅁䅯睰䅁䅁䅯䅴䅁䅁䅯䅓䅑䅁䅅䅁䉁䅁䅁兂獂捫祪䭩穆䅑杷允䅁䅁䅙䅁䑁䅁䅷䅁䙁䅁䅁䵁乁噶䉊权硁䅁䅁权㍃䅁䅁权䙃允䅁权䥂䅂䅁允䅁䅁䅅䅁䙁䭁䥒䕧⽸汢䅒䍄䉁䅁䅁杂䅁䅁䅍䅄䅁䅁䅕䅁䅁乁㘶歕䭅䑁䅅䅁䭁䱁䉳䅁䭁䉁䅫䅁䭁䕁䕧䅁䉁䅁䅁允䅁䅁䅕䕸杌䵥䡬歩䵁䅉䅅䅁䝁䅁䅁睁䵁䅁䅁兂䅁䅁䅂捒卂兑䅯免䅁䅁䅯睴䅁䅁䅯全䅅䅁䅯䅓䅑䅁䅅䅁䉁䅁䅁兂㍄䑣汎呲呒䅑杷允䅁䅁䅙䅁䑁䅁䅷䅁䙁䅁䅁䕁摁䙁䉎权硁䅁䅁权㍃䅁䅁权䙃允䅁权䥂䅂䅁允䅁䅁䅅䅁䙁䭁癴䙖焲㌴䅆䍄䉁䅁䅁杂䅁䅁䅍䅄䅁䅁䅕䅁䅁佁扬歕䭅䑁䅅䅁䭁䱁䉯䅁䭁䍁䅫䅁䭁䕁䕧䅁䉁䅁䅁允䅁䅁䅕䰷敖歅歂䕫䵁䅉䅅䅁䝁䅁䅁睁䵁䅁䅁兂䅁䅁䅄瘫博兑䅯免䅁䅁䅯睵䅅䅁䅯兇䅁䅁䅯䅓䅑䅁䅅䅁䉁䅁䅁兂㑂睏⽶做䕂䅑杷允䅁䅁䅙䅁䑁䅁䅷䅁䙁䅁䅁佁煃湫䉂权硁䅁䅁权䙄䅁䅁权呃允䅁权䥂䅂䅁允䅁䅁䅅䅁䭁䉁䅳䅁䵁䅉䅅䅁䝁䅁䅁睁䵁䅁䅁兂䅁䅁䅁㝓匹兑䅯免䅁䅁䅯䅱䅁䅁䅯兴䅁䅁䅯䅓䅑䅁䅅䅁䉁䅁䅁兂晄䘰㍎体慺睐杷允䅁䅁䅙䅁䑁䅁䅷䅁䙁䅁䅁䕁呃永䉊权硁䅁䅁权㉃䅁䅁权䕃允䅁权䥂䅂䅁允䅁䅁䅅䅁䙁䕁乕ㅳ摈噢䅒䍄䉁䅁䅁杂䅁䅁䅍䅄䅁䅁䅕䅁䅁䍯李啙䭅䑁䅅䅁䭁䱁䅙䅁䭁䥁䉑䅁䭁䕁䕧䅁䉁䅁䅁允䅁䅁䅕䑆光杦敦䕩䵁䅉䅅䅁䝁䅁䅁睁䵁䅁䅁兂䅁䅁䅁䌯桂兑䅯免䅁䅁䅯典䅁䅁䅯睫䅅䅁䅯䅓䅑䅁䅅䅁䉁䅁䅁兂䕂爴䕁十才䅑杷允䅁䅁䅙䅁䑁䅁䅷䅁䙁䅁䅁䥁い䝙䉒权硁䅁䅁权潃䅁䅁权ㅃ䅁䅁权䥂䅂䅁允䅁䅁䅅䅁䙁䍁䤷㠲⽢じ䅸䍄䉁䅁䅁杂䅁䅁䅍䅄䅁䅁䅕䅁䅁偷䵑さ䭅䑁䅅䅁䭁䱁䉳䅁䭁䉁䅫䅁䭁䕁䕧䅁䉁䅁䅁允䅁䅁䅯睇䅁䅁杷允䅁䅁䅙䅁䑁䅁䅷䅁䙁䅁䅁䕁奄䙏䉂权硁䅁䅁权㉃䅁䅁权䕃允䅁权䥂䅂䅁允䅁䅁䅅䅁䙁䍁䥪卋散祲䅆䍄䉁䅁䅁杂䅁䅁䅍䅄䅁䅁䅕䅁䅁䅑㉮歕䭅䑁䅅䅁䭁䵁䅙䅁䭁䩁䉑䅁䭁䕁䕧䅁䉁䅁䅁允䅁䅁䅯睇䅁䅁杷允䅁䅁䅙䅁䑁䅁䅷䅁䙁䅁䅁䕁⭁䙷䉊权硁䅁䅁权㝃允䅁权婁䅁䅁权䥂䅂䅁允䅁䅁䅅䅁䙁䍁䄱敖杂㥬䅖䍄䉁䅁䅁杂䅁䅁䅍䅄䅁䅁䅕䅁䅁䝧卧さ䭅䑁䅅䅁䭁䭁䅣䅁䭁䱁䅑䅁䭁䕁䕧䅁䉁䅁䅁允䅁䅁䅕浌噹㥙㑢吶䴸䅉䅅䅁䝁䅁䅁睁䵁䅁䅁兂䅁䅁䅂朵呰兑䅯免䅁䅁䅯杵䅅䅁䅯克䅁䅁䅯䅓䅑䅁䅅䅁䉁䅁䅁兂慄湣䭄䅈⽰䅑杷允䅁䅁䅙䅁䑁䅁䅷䅁䙁䅁䅁䅁湄ㅗ䉊权硁䅁䅁权䙄䅁䅁权呃允䅁权䥂䅂䅁允䅁䅁䅅䅁䙁乁ご潅䩐噅䅂䍄䉁䅁䅁杂䅁䅁䅍䅄䅁䅁䅕䅁䅁䭁䱕さ䭅䑁䅅䅁䭁䱁䉳䅁䭁䉁䅫䅁䭁䕁䕧䅁䉁䅁䅁允䅁䅁䅕唯䄷眶奊䕖䵁䅉䅅䅁䝁䅁䅁睁䵁䅁䅁兂䅁䅁䅄癹匵兑䅯免䅁䅁䅯睵䅅䅁䅯兇䅁䅁䅯䅓䅑䅁䅅䅁䉁䅁䅁权扁䅁䅁䍄䉁䅁䅁杂䅁䅁䅍䅄䅁䅁䅕䅁䅁䉧唰さ䭅䑁䅅䅁䭁䵁䅕䅁䭁䩁䉍䅁䭁䕁䕧䅁䉁䅁䅁允䅁䅁䅯睇䅁䅁杷允䅁䅁䅙䅁䑁䅁䅷䅁䙁䅁䅁䅁敄汷䉂权硁䅁䅁权䙄䅁䅁权呃允䅁权䥂䅂䅁允䅁䅁䅅䅁䙁偁硺べ䥥獰䅊䍄䉁䅁䅁杂䅁䅁䅍䅄䅁䅁䅕䅁䅁䝧癢歕䭅䑁䅅䅁䭁䭁䅣䅁䭁䱁䅑䅁䭁䕁䕧䅁䉁䅁䅁允䅁䅁䅯睇䅁䅁杷允䅁䅁䅙䅁䑁䅁䅷䅁䙁䅁䅁䅁䅃ㄷ䉊权硁䅁䅁权㙃允䅁权灁䅁䅁权䥂䅂䅁允䅁䅁䅅䅁䙁䍁欴煉捐䉥䅤䍄䉁䅁䅁杂䅁䅁䅍䅄䅁䅁䅕䅁䅁䉁䈴さ䭅䑁䅅䅁䭁䭁䅣䅁䭁䱁䅑䅁䭁䕁䕧䅁䉁䅁䅁允䅁䅁䅕刯歡䘹䡅歨䵁䅉䅅䅁䝁䅁䅁睁䵁䅁䅁兂䅁䅁䅄党呴兑䅯免䅁䅁䅯典䅁䅁䅯睫䅅䅁䅯䅓䅑䅁䅅䅁䉁䅁䅁兂婄敫数剭䘹䅑杷允䅁䅁䅙䅁䑁䅁䅷䅁䙁䅁䅁䕁㉁ㄷ䉊权硁䅁䅁权潃䅁䅁权ㅃ䅁䅁权䥂䅂䅁允䅁䅁䅅䅁䙁䭁䕘㌹畅慑䅨䍄䉁䅁䅁杂䅁䅁䅍䅄䅁䅁䅕䅁䅁䡑晴啘䭅䑁䅅䅁䭁䵁䅕䅁䭁䩁䉍䅁䭁䕁䕧䅁䉁䅁䅁允䅁䅁䅯睇䅁䅁杷允䅁䅁䅙䅁䑁䅁䅷䅁䙁䅁䅁䥁权䕬䈹权硁䅁䅁权䙄䅁䅁权呃允䅁权䥂䅂䅁允䅁䅁䅅䅁䙁䡁朶楔䙇稷䅬䍄䉁䅁䅁杂䅁䅁䅍䅄䅁䅁䅕䅁䅁䍷㝏歕䭅䑁䅅䅁䭁䱁䅙䅁䭁䥁䉑䅁䭁䕁䕧䅁䉁䅁䅁允䅁䅁䅕儶搫愶䱡歳䵁䅉䅅䅁䝁䅁䅁睁䵁䅁䅁兂䅁䅁䅁䱦匵兑䅯免䅁䅁䅯杵䅅䅁䅯克䅁䅁䅯䅓䅑䅁䅅䅁䉁䅁䅁兂桃坶卭样欲䅑杷允䅁䅁䅙䅁䑁䅁䅷䅁䙁䅁䅁䵁䙁䘹䉊权硁䅁䅁权㍃䅁䅁权䙃允䅁权䥂䅂䅁允䅁䅁䅅䅁䙁䅁漱唳扩湣䅖䍄䉁䅁䅁杂䅁䅁䅍䅄䅁䅁䅕䅁䅁䱷ㅉ歕䭅䑁䅅䅁䭁䱁䅣䅁䭁䥁䉕䅁䭁䕁䕧䅁䉁䅁䅁允䅁䅁䅕噋橖奐祬啂䵁䅉䅅䅁䝁䅁䅁睁䵁䅁䅁兂䅁䅁䅃⽹卆兑䅯免䅁䅁䅯睴䅁䅁䅯全䅅䅁䅯䅓䅑䅁䅅䅁䉁䅁䅁兂桁灤䉑歯牣䅑杷允䅁䅁䅙䅁䑁䅁䅷䅁䙁䅁䅁䅁㝁歭䈹权硁䅁䅁权䝄䅁䅁权啃允䅁权䥂䅂䅁允䅁䅁䅅䅁䙁䡁楁流穥⭗䅴䍄䉁䅁䅁杂䅁䅁䅍䅄䅁䅁䅕䅁䅁佷獕䕕䭅䑁䅅䅁䭁䱁䉳䅁䭁䉁䅫䅁䭁䕁䕧䅁䉁䅁䅁允䅁䅁䅕歨偡浳慓䕃䵁䅉䅅䅁䝁䅁䅁睁䵁䅁䅁兂䅁䅁䅃剎呒兑䅯免䅁䅁䅯睵䅅䅁䅯兇䅁䅁䅯䅓䅑䅁䅅䅁䉁䅁䅁兂療剺㠵䑶十䅑杷允䅁䅁䅙䅁䑁䅁䅷䅁䙁䅁䅁䕁硄ㅗ䉊权硁䅁䅁权㝃允䅁权婁䅁䅁权䥂䅂䅁允䅁䅁䅅䅁䙁䱁䉇浢㕐䙒䅰䍄䉁䅁䅁杂䅁䅁䅍䅄䅁䅁䅕䅁䅁䍷漵歕䭅䑁䅅䅁䭁䭁䅣䅁䭁䱁䅑䅁䭁䕁䕧䅁䉁䅁䅁允䅁䅁䅕が䙹奤㙩歹䵁䅉䅅䅁䝁䅁䅁睁䵁䅁䅁兂䅁䅁䅄䡌兂兑䅯免䅁䅁䅯䅱䅁䅁䅯兴䅁䅁䅯䅓䅑䅁䅅䅁䉁䅁䅁兂佃䠷晩㐲樵䅑杷允䅁䅁䅙䅁䑁䅁䅷䅁䙁䅁䅁䅁ぃ䘸䉎权硁䅁䅁权㍃䅁䅁权䙃允䅁权䥂䅂䅁允䅁䅁䅅䅁䙁偁唹䠫䵬支䅂䍄䉁䅁䅁杂䅁䅁䅍䅄䅁䅁䅕䅁䅁䩧摰啚䭅䑁䅅䅁䭁䱁䉳䅁䭁䉁䅫䅁䭁䕁䕧䅁䉁䅁䅁允䅁䅁䅕㍸㌰㔳䉁啪䵁䅉䅅䅁䝁䅁䅁睁䵁䅁䅁兂䅁䅁啄䑕奡兑䅯免䅁䅁䅯睵䅅䅁䅯兇䅁䅁䅯䅓䅑䅁䅅䅁䉁䅁䅁权扁䅁䅁䍄䉁䅁䅁杂䅁䅁䅍䅄䅁䅁䅕䅁䅁䍁唫䕕䭅䑁䅅䅁䭁䭁䅣䅁䭁䱁䅑䅁䭁䕁䕧䅁䉁䅁䅁允䅁䅁䅕据奄㙋㝲䕩䵁䅉䅅䅁䝁䅁䅁睁䵁䅁䅁兂䅁䅁䅁杕呸兑䅯免䅁䅁䅯典䅁䅁䅯睫䅅䅁䅯䅓䅑䅁䅅䅁䉁䅁䅁兂歃灴ㄸ剌穁䅑杷允䅁䅁䅙䅁䑁䅁䅷䅁䙁䅁䅁䑁䵂湙䉴权硁䅁䅁权䝄䅁䅁权啃允䅁权䥂䅂䅁允䅁䅁䅅䅁䙁䩁湩㜵⽰坢䅴䍄䉁䅁䅁杂䅁䅁䅍䅄䅁䅁䅕䅁䅁䥷何さ䭅䑁䅅䅁䭁䱁䅣䅁䭁䥁䉕䅁䭁䕁䕧䅁䉁䅁䅁允䅁䅁䅯睇䅁䅁杷允䅁䅁䅙䅁䑁䅁䅷䅁䙁䅁䅁䕁㝁ㅶ䉊权硁䅁䅁权潃䅁䅁权ㅃ䅁䅁权䥂䅂䅁允䅁䅁䅅䅁䙁偁祡塒刹䱎䅴䍄䉁䅁䅁杂䅁䅁䅍䅄䅁䅁䅕䅁䅁䬴危䕣䭅䑁䅅䅁䭁䭁䅧䅁䭁䱁䅕䅁䭁䕁䕧䅁䉁䅁䅁允䅁䅁䅯睇䅁䅁杷允䅁䅁䅙䅁䑁䅁䅷䅁䙁䅁䅁䥁偄嘸䉊权硁䅁䅁权䝄䅁䅁权啃允䅁权䥂䅂䅁允䅁䅁䅅䅁䭁䉁䅳䅁䵁䅉䅅䅁䝁䅁䅁睁䵁䅁䅁兂䅁䅁䅄瘰半兑䅯免䅁䅁䅯睴䅁䅁䅯全䅅䅁䅯䅓䅑䅁䅅䅁䉁䅁䅁兂祂㍪䭷㍦䍰䅑杷允䅁䅁䅙䅁䑁䅁䅷䅁䙁䅁䅁䕁敃噎䉊权硁䅁䅁权䝄䅁䅁权啃允䅁权䥂䅂䅁允䅁䅁䅅䅁䙁䭁畉䥯䅄䝎䅸䍄䉁䅁䅁杂䅁䅁䅍䅄䅁䅁䅕䅁䅁佁䉉さ䭅䑁䅅䅁䭁䭁䅧䅁䭁䱁䅕䅁䭁䕁䕧䅁䉁䅁䅁允䅁䅁䅯睇䅁䅁杷允䅁䅁䅙䅁䑁䅁䅷䅁䙁䅁䅁䅁䕂䕯䈹权硁䅁䅁权䙄䅁䅁权呃允䅁权䥂䅂䅁允䅁䅁䅅䅁䙁䙁琶佐䍊㕋䅎䍄䉁䅁䅁杂䅁䅁䅍䅄䅁䅁䅕䅁䅁䡧乵歕䭅䑁䅅䅁䭁䵁䅕䅁䭁䩁䉍䅁䭁䕁䕧䅁䉁䅁䅁允䅁䅁䅕吹⼳㑊祏啰䵁䅉䅅䅁䝁䅁䅁睁䵁䅁䅁兂䅁䅁䅂朹呰兑䅯免䅁䅁䅯杸䅁䅁䅯䅬䅅䅁䅯䅓䅑䅁䅅䅁䉁䅁䅁兂㝂丫䕇兔潴䅑杷允䅁䅁䅙䅁䑁䅁䅷䅁䙁䅁䅁䅁扄ㅃ䉎权硁䅁䅁权䙄䅁䅁权呃允䅁权䥂䅂䅁允䅁䅁䅅䅁䙁䭁睰潴獯䱕䅬䍄䉁䅁䅁杂䅁䅁䅍䅄䅁䅁䅕䅁䅁佑㠫歕䭅䑁䅅䅁䭁䵁䅕䅁䭁䩁䉍䅁䭁䕁䕧䅁䉁䅁䅁允䅁䅁䅕塓當么㍢啊䵁䅉䅅䅁䝁䅁䅁睁䵁䅁䅁兂䅁䅁䅁䵙㝲䅑䅯免䅁䅁䅯典䅁䅁䅯睫䅅䅁䅯䅓䅑䅁䅅䅁䉁䅁䅁兂䙂㉔潷㥸卢䅑杷允䅁䅁䅙䅁䑁䅁䅷䅁䙁䅁䅁䕁療䙄䉎权硁䅁䅁权䙄䅁䅁权呃允䅁权䥂䅂䅁允䅁䅁䅅䅁䙁䭁塲奖䝑䅹䅊䍄䉁䅁䅁杂䅁䅁䅍䅄䅁䅁䅕䅁䅁䙑䡳さ䭅䑁䅅䅁䭁䭁䅧䅁䭁䱁䅕䅁䭁䕁䕧䅁䉁䅁䅁允䅁䅁䅕呕愲畖䙺啪䵁䅉䅅䅁䝁䅁䅁睁䵁䅁䅁兂䅁䅁䅁戰偤兑䅯免䅁䅁䅯䅱䅁䅁䅯兴䅁䅁䅯䅓䅑䅁䅅䅁䉁䅁䅁兂坂浍䭷穱䩹䅑杷允䅁䅁䅙䅁䑁䅁䅷䅁䙁䅁䅁䵁ㅄ䙎䉂权硁䅁䅁权潃䅁䅁权ㅃ䅁䅁权䥂䅂䅁允䅁䅁䅅䅁䙁䵁瘳ㅰ欰浳䅎䍄䉁䅁䅁杂䅁䅁䅍䅄䅁䅁䅕䅁䅁䭧稳歕䭅䑁䅅䅁䭁䵁䅙䅁䭁䩁䉑䅁䭁䕁䕧䅁䉁䅁䅁允䅁䅁䅯睇䅁䅁杷允䅁䅁䅙䅁䑁䅁䅷䅁䙁䅁䅁䥁扂ㄹ䉊权硁䅁䅁权㍃䅁䅁权䙃允䅁权䥂䅂䅁允䅁䅁䅅䅁䙁䵁⬰癴儱橳䅨䍄䉁䅁䅁杂䅁䅁䅍䅄䅁䅁䅕䅁䅁䕁䙫さ䭅䑁䅅䅁䭁䭁䅣䅁䭁䱁䅑䅁䭁䕁䕧䅁䉁䅁䅁允䅁䅁䅕偶㍥琵牒啔䵁䅉䅅䅁䝁䅁䅁睁䵁䅁䅁兂䅁䅁䅁杁呴兑䅯免䅁䅁䅯杴䅁䅁䅯䅨䅅䅁䅯䅓䅑䅁䅅䅁䉁䅁䅁兂穂睨搯ㅙ㑴䅑杷允䅁䅁䅙䅁䑁䅁䅷䅁䙁䅁䅁䵁㝃氹䉊权硁䅁䅁权㙃允䅁权灁䅁䅁权䥂䅂䅁允䅁䅁䅅䅁䙁䕁䉵奬婤呩䄵䍄䉁䅁䅁杂䅁䅁䅍䅄䅁䅁䅕䅁䅁䉧㝃歕䭅䑁䅅䅁䭁䱁䅙䅁䭁䥁䉑䅁䭁䕁䕧䅁䉁䅁䅁允䅁䅁䅕李坩爵唶啢䵁䅉䅅䅁䝁䅁䅁睁䵁䅁䅁兂䅁䅁䅄杍吵兑䅯免䅁䅁䅯杴䅁䅁䅯䅨䅅䅁䅯䅓䅑䅁䅅䅁䉁䅁䅁兂祃捖㑯杢㕒䅑杷允䅁䅁䅙䅁䑁䅁䅷䅁䙁䅁䅁䥁䩄〵䈹权硁䅁䅁权䝄䅁䅁权啃允䅁权䥂䅂䅁允䅁䅁䅅䅁䙁䵁䕊⬰灩䨵䄹䍄䉁䅁䅁杂䅁䅁䅍䅄䅁䅁䅕䅁䅁䍷㝏歕䭅䑁䅅䅁䭁䭁䅧䅁䭁䱁䅕䅁䭁䕁䕧䅁䉁䅁䅁允䅁䅁䅕楷圹㐳癤啴䵁䅉䅅䅁䝁䅁䅁睁䵁䅁䅁兂䅁䅁䅂癙华兑䅯免䅁䅁䅯杵䅅䅁䅯克䅁䅁䅯䅓䅑䅁䅅䅁䉁䅁䅁兂䩂瘵婰摨摰䅑杷允䅁䅁䅙䅁䑁䅁䅷䅁䙁䅁䅁䵁㥄噪䉊权硁䅁䅁权湃䅁䅁权ぃ䅁䅁权䥂䅂䅁允䅁䅁䅅䅁䙁䙁穢歄䑬䥮䅰䍄䉁䅁䅁杂䅁䅁䅍䅄䅁䅁䅕䅁䅁䕁睅啘䭅䑁䅅䅁䭁䵁䅕䅁䭁䩁䉍䅁䭁䕁䕧䅁䉁䅁䅁允䅁䅁䅯睇䅁䅁杷允䅁䅁䅙䅁䑁䅁䅷䅁䙁䅁䅁䥁⽁ㅅ䉎权硁䅁䅁权㉃䅁䅁权䕃允䅁权䥂䅂䅁允䅁䅁䅅䅁䙁䑁愵⭢䥧䕭䅴䍄䉁䅁䅁杂䅁䅁䅍䅄䅁䅁䅕䅁䅁䵧䴰䕕䭅䑁䅅䅁䭁䵁䅙䅁䭁䩁䉑䅁䭁䕁䕧䅁䉁䅁䅁允䅁䅁䅯睇䅁䅁杷允䅁䅁䅙䅁䑁䅁䅷䅁䙁䅁䅁䕁楄汓䉬权硁䅁䅁权㍃䅁䅁权䙃允䅁权䥂䅂䅁允䅁䅁䅅䅁䙁䙁獢琴㝩噺䅚䍄䉁䅁䅁杂䅁䅁䅍䅄䅁䅁䅕䅁䅁䑧吸さ䭅䑁䅅䅁䭁䱁䅣䅁䭁䥁䉕䅁䭁䕁䕧䅁䉁䅁䅁允䅁䅁䅕㍗䅨嘵稶啙䵁䅉䅅䅁䝁䅁䅁睁䵁䅁䅁兂䅁䅁杂捃潸兑䅯免䅁䅁䅯睰䅁䅁䅯䅴䅁䅁䅯䅓䅑䅁䅅䅁䉁䅁䅁权扁䅁䅁䍄䉁䅁䅁杂䅁䅁䅍䅄䅁䅁䅕䅁䅁䝧䰸さ䭅䑁䅅䅁䭁䱁䉳䅁䭁䉁䅫䅁䭁䕁䕧䅁䉁䅁䅁允䅁䅁䅕剉䍊栴朶ば䵁䅉䅅䅁䝁䅁䅁睁䵁䅁䅁兂䅁䅁䅃䵦卂兑䅯免䅁䅁䅯典䅁䅁䅯睫䅅䅁䅯䅓䅑䅁䅅䅁䉁䅁䅁兂允卩䵲㙍捩睐杷允䅁䅁䅙䅁䑁䅁䅷䅁䙁䅁䅁䕁䡃噍䉂权硁䅁䅁权㝃允䅁权婁䅁䅁权䥂䅂䅁允䅁䅁䅅䅁䙁䕁㈴婕光栵䅨䍄䉁䅁䅁杂䅁䅁䅍䅄䅁䅁䅕䅁䅁䡁癈歕䭅䑁䅅䅁䭁䵁䅕䅁䭁䩁䉍䅁䭁䕁䕧䅁䉁䅁䅁允䅁䅁䅯睇䅁䅁杷允䅁䅁䅙䅁䑁䅁䅷䅁䙁䅁䅁䥁湂䙅䉎权硁䅁䅁权䙄䅁䅁权呃允䅁权䥂䅂䅁允䅁䅁䅅䅁䭁䉁䅳䅁䵁䅉䅅䅁䝁䅁䅁睁䵁䅁䅁兂䅁䅁䅂歆奂兑䅯免䅁䅁䅯睴䅁䅁䅯全䅅䅁䅯䅓䅑䅁䅅䅁䉁䅁䅁兂敂ぢ橦剅㕃䅑杷允䅁䅁䅙䅁䑁䅁䅷䅁䙁䅁䅁䭁佄䝭䉨权硁䅁䅁权㝃允䅁权婁䅁䅁权䥂䅂䅁允䅁䅁䅅䅁䙁䥁䕹照獩桯䅖䍄䉁䅁䅁杂䅁䅁䅍䅄䅁䅁䅕䅁䅁䉯啑啚䭅䑁䅅䅁䭁䵁䅕䅁䭁䩁䉍䅁䭁䕁䕧䅁䉁䅁䅁允䅁䅁䅕佶㥦畬均歕䵁䅉䅅䅁䝁䅁䅁睁䵁䅁䅁兂䅁䅁䅁㜲印兑䅯免䅁䅁䅯杴䅁䅁䅯䅨䅅䅁䅯䅓䅑䅁䅅䅁䉁䅁䅁兂䑁杰䵰千ㄵ䅑杷允䅁䅁䅙䅁䑁䅁䅷䅁䙁䅁䅁䵁ぃ嘸䉊权硁䅁䅁权䙄䅁䅁权呃允䅁权䥂䅂䅁允䅁䅁䅅䅁䙁偁夸獤焱偩⽉䍄䉁䅁䅁杂䅁䅁䅍䅄䅁䅁䅕䅁䅁䡷⽈歕䭅䑁䅅䅁䭁䭁䅣䅁䭁䱁䅑䅁䭁䕁䕧䅁䉁䅁䅁允䅁䅁䅕㌹㑗〷吴吰䴸䅉䅅䅁䝁䅁䅁睁䵁䅁䅁兂䅁䅁䅂硃呒兑䅯免䅁䅁䅯杸䅁䅁䅯䅬䅅䅁䅯䅓䅑䅁䅅䅁䉁䅁䅁兂㑁乎䵇桱ㅱ䅑杷允䅁䅁䅙䅁䑁䅁䅷䅁䙁䅁䅁䵁䉃汖䈱权硁䅁䅁权㍃䅁䅁权䙃允䅁权䥂䅂䅁允䅁䅁䅅䅁䙁䡁橳ㅺ奷㕹䅴䍄䉁䅁䅁杂䅁䅁䅍䅄䅁䅁䅕䅁䅁佁圴䕕䭅䑁䅅䅁䭁䭁䅧䅁䭁䱁䅕䅁䭁䕁䕧䅁䉁䅁䅁允䅁䅁䅕婊䤯睤啺呹䴸䅉䅅䅁䝁䅁䅁睁䵁䅁䅁兂䅁䅁䅃周兒兑䅯免䅁䅁䅯典䅁䅁䅯睫䅅䅁䅯䅓䅑䅁䅅䅁䉁䅁䅁兂扃噙浧捚甸䅑杷允䅁䅁䅙䅁䑁䅁䅷䅁䙁䅁䅁䵁㍄嘹䉊权硁䅁䅁权㝃允䅁权婁䅁䅁权䥂䅂䅁允䅁䅁䅅䅁䙁䩁㔲桷䅒㉸䅚䍄䉁䅁䅁杂䅁䅁䅍䅄䅁䅁䅕䅁䅁䝁䍆䕖䭅䑁䅅䅁䭁䱁䅙䅁䭁䥁䉑䅁䭁䕁䕧䅁䉁䅁䅁允䅁䅁䅕䡶䰫䠴呎し䵁䅉䅅䅁䝁䅁䅁睁䵁䅁䅁兂䅁䅁䅁爳印兑䅯免䅁䅁䅯典䅁䅁䅯睫䅅䅁䅯䅓䅑䅁䅅䅁䉁䅁䅁兂乂⽇㕍敖㙖䅑杷允䅁䅁䅙䅁䑁䅁䅷䅁䙁䅁䅁䥁佁噶䉊权硁䅁䅁权湃䅁䅁权ぃ䅁䅁权䥂䅂䅁允䅁䅁䅅䅁䙁䕁㍅卙杰䉮䅬䍄䉁䅁䅁杂䅁䅁䅍䅄䅁䅁䅕䅁䅁䝁䭄〫䭁䑁䅅䅁䭁䭁䅧䅁䭁䱁䅕䅁䭁䕁䕧䅁䉁䅁䅁允䅁䅁䅕㥃挷摕䘫〱䵁䅉䅅䅁䝁䅁䅁睁䵁䅁䅁兂䅁䅁䅃䅧呂兑䅯免䅁䅁䅯杵䅅䅁䅯克䅁䅁䅯䅓䅑䅁䅅䅁䉁䅁䅁兂偂祥㘷㍌䉂䅑杷允䅁䅁䅙䅁䑁䅁䅷䅁䙁䅁䅁䵁䕃䘯䉊权硁䅁䅁权㉃䅁䅁权䕃允䅁权䥂䅂䅁允䅁䅁䅅䅁䙁佁㠵伷均䍰䄱䍄䉁䅁䅁杂䅁䅁䅍䅄䅁䅁䅕䅁䅁䩑祄歕䭅䑁䅅䅁䭁䵁䅕䅁䭁䩁䉍䅁䭁䕁䕧䅁䉁䅁䅁允䅁䅁䅕䵯刯戱湵歊䵁䅉䅅䅁䝁䅁䅁睁䵁䅁䅁兂䅁䅁䅂杁呒兑䅯免䅁䅁䅯典䅁䅁䅯睫䅅䅁䅯䅓䅑䅁䅅䅁䉁䅁䅁兂牁⽘癒䉪副䅑杷允䅁䅁䅙䅁䑁䅁䅷䅁䙁䅁䅁䵁扄嘯䉊权硁䅁䅁权㝃允䅁权婁䅁䅁权䥂䅂䅁允䅁䅁䅅䅁䭁䉁䅳䅁䵁䅉䅅䅁䝁䅁䅁睁䵁䅁䅁兂䅁䅁䅁眳吱兑䅯免䅁䅁䅯睵䅅䅁䅯兇䅁䅁䅯䅓䅑䅁䅅䅁䉁䅁䅁兂䵄朰焸䰰剰䅑杷允䅁䅁䅙䅁䑁䅁䅷䅁䙁䅁䅁䵁䍁嘹䉊权硁䅁䅁权㙃允䅁权灁䅁䅁权䥂䅂䅁允䅁䅁䅅䅁䙁䑁塄桫慨唱䅊䍄䉁䅁䅁杂䅁䅁䅍䅄䅁䅁䅕䅁䅁䉑乓歕䭅䑁䅅䅁䭁䭁䅧䅁䭁䱁䅕䅁䭁䕁䕧䅁䉁䅁䅁允䅁䅁䅕㙋⽏剖摲啒䵁䅉䅅䅁䝁䅁䅁睁䵁䅁䅁兂䅁䅁䅁䅬呸兑䅯免䅁䅁䅯杸䅁䅁䅯䅬䅅䅁䅯䅓䅑䅁䅅䅁䉁䅁䅁权扁䅁䅁䍄䉁䅁䅁杂䅁䅁䅍䅄䅁䅁䅕䅁䅁䭁㕸さ䭅䑁䅅䅁䭁䭁䅣䅁䭁䱁䅑䅁䭁䕁䕧䅁䉁䅁䅁允䅁䅁䅕楦㑂⽏慘䕊䵁䅉䅅䅁䝁䅁䅁睁䵁䅁䅁兂䅁䅁䅁杢吵兑䅯免䅁䅁䅯杴䅁䅁䅯䅨䅅䅁䅯䅓䅑䅁䅅䅁䉁䅁䅁兂塄摉䈱㝭兯䅑杷允䅁䅁䅙䅁䑁䅁䅷䅁䙁䅁䅁䵁杁䙃䉎权硁䅁䅁权㙃允䅁权灁䅁䅁权䥂䅂䅁允䅁䅁䅅䅁䙁䍁啮䕉戰婄䅚䍄䉁䅁䅁杂䅁䅁䅍䅄䅁䅁䅕䅁䅁䙧渰䕕䭅䑁䅅䅁䭁䭁䅧䅁䭁䱁䅕䅁䭁䕁䕧䅁䉁䅁䅁允䅁䅁䅕㍨乯甸丹ぐ䵁䅉䅅䅁䝁䅁䅁睁䵁䅁䅁兂䅁䅁䅃癱匵兑䅯免䅁䅁䅯杵䅅䅁䅯克䅁䅁䅯䅓䅑䅁䅅䅁䉁䅁䅁兂呂卸䱯䱧ㅲ睐杷允䅁䅁䅙䅁䑁䅁䅷䅁䙁䅁䅁䥁楁汅䉎权硁䅁䅁权㝃允䅁权婁䅁䅁权䥂䅂䅁允䅁䅁䅅䅁䭁䉁䅳䅁䵁䅉䅅䅁䝁䅁䅁睁䵁䅁䅁兂䅁䅁䅁㕏偰兑䅯免䅁䅁䅯典䅁䅁䅯睫䅅䅁䅯䅓䅑䅁䅅䅁䉁䅁䅁兂⭁䈴灙噈睌䅑杷允䅁䅁䅙䅁䑁䅁䅷䅁䙁䅁䅁䅁婄ㄸ䉊权硁䅁䅁权潃䅁䅁权ㅃ䅁䅁权䥂䅂䅁允䅁䅁䅅䅁䙁䩁呧爰瑯䝤䅆䍄䉁䅁䅁杂䅁䅁䅍䅄䅁䅁䅕䅁䅁䄰婗正䭅䑁䅅䅁䭁䭁䅧䅁䭁䱁䅕䅁䭁䕁䕧䅁䉁䅁䅁允䅁䅁䅯睇䅁䅁杷允䅁䅁䅙䅁䑁䅁䅷䅁䙁䅁䅁䥁䡄噶䉊权硁䅁䅁权潃䅁䅁权ㅃ䅁䅁权䥂䅂䅁允䅁䅁䅅䅁䙁偁牷洴剁坦䄹䍄䉁䅁䅁杂䅁䅁䅍䅄䅁䅁䅕䅁䅁䡷䤴さ䭅䑁䅅䅁䭁䭁䅣䅁䭁䱁䅑䅁䭁䕁䕧䅁䉁䅁䅁允䅁䅁䅕偤浒䡯歁ぢ䵁䅉䅅䅁䝁䅁䅁睁䵁䅁䅁兂䅁䅁䅄瘯华兑䅯免䅁䅁䅯睰䅁䅁䅯䅴䅁䅁䅯䅓䅑䅁䅅䅁䉁䅁䅁兂婄卮け慹㍚䅑杷允䅁䅁䅙䅁䑁䅁䅷䅁䙁䅁䅁䵁噁䙆䉎权硁䅁䅁权㙃允䅁权灁䅁䅁权䥂䅂䅁允䅁䅁䅅䅁䙁䑁⭯湐䭦卯䅤䍄䉁䅁䅁杂䅁䅁䅍䅄䅁䅁䅕䅁䅁䍷啫さ䭅䑁䅅䅁䭁䱁䉯䅁䭁䍁䅫䅁䭁䕁䕧䅁䉁䅁䅁允䅁䅁䅕晏乐摅湕歨䵁䅉䅅䅁䝁䅁䅁睁䵁䅁䅁兂䅁䅁䅃⽰博兑䅯免䅁䅁䅯杸䅁䅁䅯䅬䅅䅁䅯䅓䅑䅁䅅䅁䉁䅁䅁兂桃ㅄ㙋晴危䅑杷允䅁䅁䅙䅁䑁䅁䅷䅁䙁䅁䅁䍁䑄䝥䉨权硁䅁䅁权湃䅁䅁权ぃ䅁䅁权䥂䅂䅁允䅁䅁䅅䅁䭁䉁䅳䅁䵁䅉䅅䅁䝁䅁䅁睁䵁䅁䅁兂䅁䅁䅁䐴兆兑䅯免䅁䅁䅯睰䅁䅁䅯䅴䅁䅁䅯䅓䅑䅁䅅䅁䉁䅁䅁兂婃場䩗㥔兕䅑杷允䅁䅁䅙䅁䑁䅁䅷䅁䙁䅁䅁䅁䉃噭䉂权硁䅁䅁权潃䅁䅁权ㅃ䅁䅁权䥂䅂䅁允䅁䅁䅅䅁䙁䝁浏䬶ㅈ㙸䅂䍄䉁䅁䅁杂䅁䅁䅍䅄䅁䅁䅕䅁䅁乷䅳さ䭅䑁䅅䅁䭁䭁䅧䅁䭁䱁䅕䅁䭁䕁䕧䅁䉁䅁䅁允䅁䅁䅕塒瑚橣穭歈䵁䅉䅅䅁䝁䅁䅁睁䵁䅁䅁兂䅁䅁杂卆楊兑䅯免䅁䅁䅯杵䅅䅁䅯克䅁䅁䅯䅓䅑䅁䅅䅁䉁䅁䅁兂流稳㙧䅣灙䅑杷允䅁䅁䅙䅁䑁䅁䅷䅁䙁䅁䅁䥁ぁ浺䉊权硁䅁䅁权㉃䅁䅁权䕃允䅁权䥂䅂䅁允䅁䅁䅅䅁䭁䉁䅳䅁䵁䅉䅅䅁䝁䅁䅁睁䵁䅁䅁兂䅁䅁䅂欲卖兑䅯免䅁䅁䅯䅱䅁䅁䅯兴䅁䅁䅯䅓䅑䅁䅅䅁䉁䅁䅁兂晁洲㐫獸㉨䅑杷允䅁䅁䅙䅁䑁䅁䅷䅁䙁䅁䅁䕁浄永䉊权硁䅁䅁权潃䅁䅁权ㅃ䅁䅁权䥂䅂䅁允䅁䅁䅅䅁䙁䩁敶潂夫汊䅨䍄䉁䅁䅁杂䅁䅁䅍䅄䅁䅁䅕䅁䅁䙧渰䕕䭅䑁䅅䅁䭁䵁䅕䅁䭁䩁䉍䅁䭁䕁䕧䅁䉁䅁䅁允䅁䅁䅕䉓偏坈瀹穲䴸䅉䅅䅁䝁䅁䅁睁䵁䅁䅁兂䅁䅁䅃睐呰兑䅯免䅁䅁䅯杸䅁䅁䅯䅬䅅䅁䅯䅓䅑䅁䅅䅁䉁䅁䅁兂㉄刯畲楢摅䅑杷允䅁䅁䅙䅁䑁䅁䅷䅁䙁䅁䅁䵁䝄ㅃ䉎权硁䅁䅁权㙃允䅁权灁䅁䅁权䥂䅂䅁允䅁䅁䅅䅁䙁䭁㡧权⽶楧䅒䍄䉁䅁䅁杂䅁䅁䅍䅄䅁䅁䅕䅁䅁䉑ㅳ歕䭅䑁䅅䅁䭁䵁䅙䅁䭁䩁䉑䅁䭁䕁䕧䅁䉁䅁䅁允䅁䅁䅕杋㉥敯捘啊䵁䅉䅅䅁䝁䅁䅁睁䵁䅁䅁兂䅁䅁䅄浌卨兑䅯免䅁䅁䅯杵䅅䅁䅯克䅁䅁䅯䅓䅑䅁䅅䅁䉁䅁䅁兂癃湹湒⽪兮䅑杷允䅁䅁䅙䅁䑁䅁䅷䅁䙁䅁䅁䥁牂䙃䉎权硁䅁䅁权䝄䅁䅁权啃允䅁权䥂䅂䅁允䅁䅁䅅䅁䙁䉁䭩灬婇䔫䅸䍄䉁䅁䅁杂䅁䅁䅍䅄䅁䅁䅕䅁䅁䙑乡歕䭅䑁䅅䅁䭁䵁䅕䅁䭁䩁䉍䅁䭁䕁䕧䅁䉁䅁䅁允䅁䅁䅕婚䰵煤卩䕨䵁䅉䅅䅁䝁䅁䅁睁䵁䅁䅁兂䅁䅁䅃䱋卸兑䅯免䅁䅁䅯睰䅁䅁䅯䅴䅁䅁䅯䅓䅑䅁䅅䅁䉁䅁䅁兂睂剬灅敹楺䅑杷允䅁䅁䅙䅁䑁䅁䅷䅁䙁䅁䅁䵁十永䉊权硁䅁䅁权㍃䅁䅁权䙃允䅁权䥂䅂䅁允䅁䅁䅅䅁䭁䉁䅳䅁䵁䅉䅅䅁䝁䅁䅁睁䵁䅁䅁兂䅁䅁䅄元呸兑䅯免䅁䅁䅯杸䅁䅁䅯䅬䅅䅁䅯䅓䅑䅁䅅䅁䉁䅁䅁兂捁䙅㐸湐㡤䅑杷允䅁䅁䅙䅁䑁䅁䅷䅁䙁䅁䅁䭁煂㉕䉒权硁䅁䅁权㝃允䅁权婁䅁䅁权䥂䅂䅁允䅁䅁䅅䅁䙁䡁呢兕卖桚䅴䍄䉁䅁䅁杂䅁䅁䅍䅄䅁䅁䅕䅁䅁䝷婸歕䭅䑁䅅䅁䭁䱁䅙䅁䭁䥁䉑䅁䭁䕁䕧䅁䉁䅁䅁允䅁䅁䅕甲慚䵫爳歧䵁䅉䅅䅁䝁䅁䅁睁䵁䅁䅁兂䅁䅁䅄昴卆兑䅯免䅁䅁䅯睵䅅䅁䅯兇䅁䅁䅯䅓䅑䅁䅅䅁䉁䅁䅁兂䥃卹橈㈲捥䅑杷允䅁䅁䅙䅁䑁䅁䅷䅁䙁䅁䅁䕁剁嘹䉊权硁䅁䅁权䙄䅁䅁权呃允䅁权䥂䅂䅁允䅁䅁䅅䅁䙁䙁㉷娳婄攷⽁䍄䉁䅁䅁杂䅁䅁䅍䅄䅁䅁䅕䅁䅁偧㝦歕䭅䑁䅅䅁䭁䭁䅧䅁䭁䱁䅕䅁䭁䕁䕧䅁䉁䅁䅁允䅁䅁䅯睇䅁䅁杷允䅁䅁䅙䅁䑁䅁䅷䅁䙁䅁䅁䅁奄䙅䉎权硁䅁䅁权㙃允䅁权灁䅁䅁权䥂䅂䅁允䅁䅁䅅䅁䭁䉁䅳䅁䵁䅉䅅䅁䝁䅁䅁睁䵁䅁䅁兂䅁䅁䅂䍐獴兑䅯免䅁䅁䅯睵䅅䅁䅯兇䅁䅁䅯䅓䅑䅁䅅䅁䉁䅁䅁权扁䅁䅁䍄䉁䅁䅁杂䅁䅁䅍䅄䅁䅁䅕䅁䅁䝷灨啕䭅䑁䅅䅁䭁䱁䉯䅁䭁䍁䅫䅁䭁䕁䕧䅁䉁䅁䅁允䅁䅁䅕䩋楙㝴穅䕰䵁䅉䅅䅁䝁䅁䅁睁䵁䅁䅁兂䅁䅁䅂睪呰兑䅯免䅁䅁䅯杵䅅䅁䅯克䅁䅁䅯䅓䅑䅁䅅䅁䉁䅁䅁兂睂琹⭶畴卑䅑杷允䅁䅁䅙䅁䑁䅁䅷䅁䙁䅁䅁䕁㉄汃䉎权硁䅁䅁权㙃允䅁权灁䅁䅁权䥂䅂䅁允䅁䅁䅅䅁䙁䵁甶䑸浑浗䅨䍄䉁䅁䅁杂䅁䅁䅍䅄䅁䅁䅕䅁䅁䡑呅さ䭅䑁䅅䅁䭁䭁䅣䅁䭁䱁䅑䅁䭁䕁䕧䅁䉁䅁䅁允䅁䅁䅯睇䅁䅁杷允䅁䅁䅙䅁䑁䅁䅷䅁䙁䅁䅁佁呄塘䉊权硁䅁䅁权㉃䅁䅁权䕃允䅁权䥂䅂䅁允䅁䅁䅅䅁䭁䉁䅳䅁䵁䅉䅅䅁䝁䅁䅁睁䵁䅁䅁兂䅁䅁䅂発却兑䅯免䅁䅁䅯睵䅅䅁䅯兇䅁䅁䅯䅓䅑䅁䅅䅁䉁䅁䅁权扁䅁䅁䍄䉁䅁䅁杂䅁䅁䅍䅄䅁䅁䅕䅁䅁佧偅䕕䭅䑁䅅䅁䭁䭁䅧䅁䭁䱁䅕䅁䭁䕁䕧䅁䉁䅁䅁允䅁䅁䅕㍎敂䵙㑸歮䵁䅉䅅䅁䝁䅁䅁睁䵁䅁䅁兂䅁䅁䅄汧却兑䅯免䅁䅁䅯䅱䅁䅁䅯兴䅁䅁䅯䅓䅑䅁䅅䅁䉁䅁䅁兂瑂単礷䭌娵䅑杷允䅁䅁䅙䅁䑁䅁䅷䅁䙁䅁䅁䵁偄汌䉂权硁䅁䅁权䙄䅁䅁权呃允䅁权䥂䅂䅁允䅁䅁䅅䅁䙁䵁漫歺䡱堵䅬䍄䉁䅁䅁杂䅁䅁䅍䅄䅁䅁䅕䅁䅁䝧癢歕䭅䑁䅅䅁䭁䱁䅙䅁䭁䥁䉑䅁䭁䕁䕧䅁䉁䅁䅁允䅁䅁䅯睇䅁䅁杷允䅁䅁䅙䅁䑁䅁䅷䅁䙁䅁䅁䭁元䝩䉤权硁䅁䅁权䙄䅁䅁权呃允䅁权䥂䅂䅁允䅁䅁䅅䅁䭁䉁䅳䅁䵁䅉䅅䅁䝁䅁䅁睁䵁䅁䅁兂䅁䅁䅄昴卆兑䅯免䅁䅁䅯睰䅁䅁䅯䅴䅁䅁䅯䅓䅑䅁䅅䅁䉁䅁䅁兂⽄㕈硚佱䔫䅑杷允䅁䅁䅙䅁䑁䅁䅷䅁䙁䅁䅁䕁元永䉊权硁䅁䅁权㙃允䅁权灁䅁䅁权䥂䅂䅁允䅁䅁䅅䅁䙁䡁婙呕奲䍋䅸䍄䉁䅁䅁杂䅁䅁䅍䅄䅁䅁䅕䅁䅁䱧硈歕䭅䑁䅅䅁䭁䱁䉯䅁䭁䍁䅫䅁䭁䕁䕧䅁䉁䅁䅁允䅁䅁䅕㍤瑈⽨㥁此䵁䅉䅅䅁䝁䅁䅁睁䵁䅁䅁兂䅁䅁杂晔祂兑䅯免䅁䅁䅯䅱䅁䅁䅯兴䅁䅁䅯䅓䅑䅁䅅䅁䉁䅁䅁兂䩁硧椶䡄奄睐杷允䅁䅁䅙䅁䑁䅁䅷䅁䙁䅁䅁䥁卄ㅅ䉎权硁䅁䅁权䝄䅁䅁权啃允䅁权䥂䅂䅁允䅁䅁䅅䅁䙁佁敬充䥆㙌䅊䍄䉁䅁䅁杂䅁䅁䅍䅄䅁䅁䅕䅁䅁䍧㝩歕䭅䑁䅅䅁䭁䱁䅙䅁䭁䥁䉑䅁䭁䕁䕧䅁䉁䅁䅁允䅁䅁䅕䌰ど⭴洲ぷ䵁䅉䅅䅁䝁䅁䅁睁䵁䅁䅁兂䅁䅁䅄癬半兑䅯免䅁䅁䅯杸䅁䅁䅯䅬䅅䅁䅯䅓䅑䅁䅅䅁䉁䅁䅁兂佄剘杵塯㉅䅑杷允䅁䅁䅙䅁䑁䅁䅷䅁䙁䅁䅁䵁牄䙄䉎权硁䅁䅁权㝃允䅁权婁䅁䅁权䥂䅂䅁允䅁䅁䅅䅁䙁䡁摄⽰⽖氷䅰䍄䉁䅁䅁杂䅁䅁䅍䅄䅁䅁䅕䅁䅁䭷䱑さ䭅䑁䅅䅁䭁䭁䅧䅁䭁䱁䅕䅁䭁䕁䕧䅁䉁䅁䅁允䅁䅁䅕娰剣䙷塅ね䵁䅉䅅䅁䝁䅁䅁睁䵁䅁䅁兂䅁䅁䅃䐰卒兑䅯免䅁䅁䅯睵䅅䅁䅯兇䅁䅁䅯䅓䅑䅁䅅䅁䉁䅁䅁兂䩄䑥䱗剆ㅶ睐杷允䅁䅁䅙䅁䑁䅁䅷䅁䙁䅁䅁䥁杂求䉎权硁䅁䅁权㙃允䅁权灁䅁䅁权䥂䅂䅁允䅁䅁䅅䅁䙁䉁捤啩ㅗ㉦䄵䍄䉁䅁䅁杂䅁䅁䅍䅄䅁䅁䅕䅁䅁䅷慨歕䭅䑁䅅䅁䭁䵁䅕䅁䭁䩁䉍䅁䭁䕁䕧䅁䉁䅁䅁允䅁䅁䅕ㅯ杙嘵癗䕘䵁䅉䅅䅁䝁䅁䅁睁䵁䅁䅁兂䅁䅁䅄略匹兑䅯免䅁䅁䅯杸䅁䅁䅯䅬䅅䅁䅯䅓䅑䅁䅅䅁䉁䅁䅁兂䝂䬵瑕坤浙䅑杷允䅁䅁䅙䅁䑁䅁䅷䅁䙁䅁䅁䕁䱄䙏䉂权硁䅁䅁权湃䅁䅁权ぃ䅁䅁权䥂䅂䅁允䅁䅁䅅䅁䙁偁潖兩し楙䄱䍄䉁䅁䅁杂䅁䅁䅍䅄䅁䅁䅕䅁䅁䵑㜷歕䭅䑁䅅䅁䭁䵁䅕䅁䭁䩁䉍䅁䭁䕁䕧䅁䉁䅁䅁允䅁䅁䅯睇䅁䅁杷允䅁䅁䅙䅁䑁䅁䅷䅁䙁䅁䅁䕁婃汃䉎权硁䅁䅁权潃䅁䅁权ㅃ䅁䅁权䥂䅂䅁允䅁䅁䅅䅁䙁乁⽶杧䱇䝮䅴䍄䉁䅁䅁杂䅁䅁䅍䅄䅁䅁䅕䅁䅁乑䱉さ䭅䑁䅅䅁䭁䭁䅧䅁䭁䱁䅕䅁䭁䕁䕧䅁䉁䅁䅁允䅁䅁䅯睇䅁䅁杷允䅁䅁䅙䅁䑁䅁䅷䅁䙁䅁䅁䅁敄汷䉂权硁䅁䅁权㍃䅁䅁权䙃允䅁权䥂䅂䅁允䅁䅁䅅䅁䙁䱁䙑䩃佄捴䅴䍄䉁䅁䅁杂䅁䅁䅍䅄䅁䅁䅕䅁䅁偷稷歕䭅䑁䅅䅁䭁䱁䅙䅁䭁䥁䉑䅁䭁䕁䕧䅁䉁䅁䅁允䅁䅁䅕煳橑䉤桒つ䵁䅉䅅䅁䝁䅁䅁睁䵁䅁䅁兂䅁䅁䅃睐呰兑䅯免䅁䅁䅯睵䅅䅁䅯兇䅁䅁䅯䅓䅑䅁䅅䅁䉁䅁䅁兂㕃㥄牍䅭扅䅑杷允䅁䅁䅙䅁䑁䅁䅷䅁䙁䅁䅁䵁畄噃䉬权硁䅁䅁权䝄䅁䅁权啃允䅁权䥂䅂䅁允䅁䅁䅅䅁䙁䕁畷塴㑙㍓䅰䍄䉁䅁䅁杂䅁䅁䅍䅄䅁䅁䅕䅁䅁䉧浑䕕䭅䑁䅅䅁䭁䱁䉯䅁䭁䍁䅫䅁䭁䕁䕧䅁䉁䅁䅁允䅁䅁䅕䍄䑑㑯穦䔲䵁䅉䅅䅁䝁䅁䅁睁䵁䅁䅁兂䅁䅁䅂晎匵兑䅯免䅁䅁䅯睴䅁䅁䅯全䅅䅁䅯䅓䅑䅁䅅䅁䉁䅁䅁兂捄乺䩷䑈坐睐杷允䅁䅁䅙䅁䑁䅁䅷䅁䙁䅁䅁䵁十ㅁ䉎权硁䅁䅁权㙃允䅁权灁䅁䅁权䥂䅂䅁允䅁䅁䅅䅁䭁䉁䅳䅁䵁䅉䅅䅁䝁䅁䅁睁䵁䅁䅁兂䅁䅁䅂䉆呒兑䅯免䅁䅁䅯睰䅁䅁䅯䅴䅁䅁䅯䅓䅑䅁䅅䅁䉁䅁䅁兂䥁穳琯牸婒䅑杷允䅁䅁䅙䅁䑁䅁䅷䅁䙁䅁䅁䥁噃ㅐ䉊权硁䅁䅁权䙄䅁䅁权呃允䅁权䥂䅂䅁允䅁䅁䅅䅁䙁䝁扦浭ㄹ渴䄹䍄䉁䅁䅁杂䅁䅁䅍䅄䅁䅁䅕䅁䅁䉑⽭歕䭅䑁䅅䅁䭁䱁䅣䅁䭁䥁䉕䅁䭁䕁䕧䅁䉁䅁䅁允䅁䅁䅕稳䰰捏䜯䕏䵁䅉䅅䅁䝁䅁䅁睁䵁䅁䅁兂䅁䅁䅃倹匹兑䅯免䅁䅁䅯杸䅁䅁䅯䅬䅅䅁䅯䅓䅑䅁䅅䅁䉁䅁䅁兂睁ㅬ歶穫䨴䅑杷允䅁䅁䅙䅁䑁䅁䅷䅁䙁䅁䅁䅁㥃汃䉎权硁䅁䅁权㝃允䅁权婁䅁䅁权䥂䅂䅁允䅁䅁䅅䅁䙁䵁癇奯捂㉍䅊䍄䉁䅁䅁杂䅁䅁䅍䅄䅁䅁䅕䅁䅁乑䱉さ䭅䑁䅅䅁䭁䱁䉳䅁䭁䉁䅫䅁䭁䕁䕧䅁䉁䅁䅁允䅁䅁䅯睇䅁䅁杷允䅁䅁䅙䅁䑁䅁䅷䅁䙁䅁䅁䵁硂ㅡ䉂权硁䅁䅁权䙄䅁䅁权呃允䅁权䥂䅂䅁允䅁䅁䅅䅁䙁䥁䉶䱍䵃伱䅂䍄䉁䅁䅁杂䅁䅁䅍䅄䅁䅁䅕䅁䅁䉙做啚䭅䑁䅅䅁䭁䱁䅣䅁䭁䥁䉕䅁䭁䕁䕧䅁䉁䅁䅁允䅁䅁䅕畣牆獕㉢げ䵁䅉䅅䅁䝁䅁䅁睁䵁䅁䅁兂䅁䅁䅁䩌倱兑䅯免䅁䅁䅯睵䅅䅁䅯兇䅁䅁䅯䅓䅑䅁䅅䅁䉁䅁䅁兂佄倫歹慪卺䅑杷允䅁䅁䅙䅁䑁䅁䅷䅁䙁䅁䅁䅁偃噗䉊权硁䅁䅁权䝄䅁䅁权啃允䅁权䥂䅂䅁允䅁䅁䅅䅁䙁䝁漸佮搰䝴䅒䍄䉁䅁䅁杂䅁䅁䅍䅄䅁䅁䅕䅁䅁䉷佄づ䭅䑁䅅䅁䭁䱁䉳䅁䭁䉁䅫䅁䭁䕁䕧䅁䉁䅁䅁允䅁䅁䅕啚坫砶䍶啪䵁䅉䅅䅁䝁䅁䅁睁䵁䅁䅁兂䅁䅁䅁獚卂兑䅯免䅁䅁䅯睰䅁䅁䅯䅴䅁䅁䅯䅓䅑䅁䅅䅁䉁䅁䅁兂䙃汷捤䥣猵䅑杷允䅁䅁䅙䅁䑁䅁䅷䅁䙁䅁䅁䥁ㅁ䙆䉎权硁䅁䅁权䙄䅁䅁权呃允䅁权䥂䅂䅁允䅁䅁䅅䅁䙁䝁畵渴别桇䅊䍄䉁䅁䅁杂䅁䅁䅍䅄䅁䅁䅕䅁䅁䡷湖さ䭅䑁䅅䅁䭁䭁䅣䅁䭁䱁䅑䅁䭁䕁䕧䅁䉁䅁䅁允䅁䅁䅯睇䅁䅁杷允䅁䅁䅙䅁䑁䅁䅷䅁䙁䅁䅁䅁乄啴䈹权硁䅁䅁权潃䅁䅁权ㅃ䅁䅁权䥂䅂䅁允䅁䅁䅅䅁䙁䭁㑯䍊㉁愸䅆䍄䉁䅁䅁杂䅁䅁䅍䅄䅁䅁䅕䅁䅁䱧乷さ䭅䑁䅅䅁䭁䱁䅙䅁䭁䥁䉑䅁䭁䕁䕧䅁䉁䅁䅁允䅁䅁䅯睇䅁䅁杷允䅁䅁䅙䅁䑁䅁䅷䅁䙁䅁䅁䅁㥃汃䉎权硁䅁䅁权湃䅁䅁权ぃ䅁䅁权䥂䅂䅁允䅁䅁䅅䅁䙁䍁䡉䥧䠷圲䅂䍄䉁䅁䅁杂䅁䅁䅍䅄䅁䅁䅕䅁䅁䥷㝃歕䭅䑁䅅䅁䭁䱁䉯䅁䭁䍁䅫䅁䭁䕁䕧䅁䉁䅁䅁允䅁䅁䅕䍍䌰刯歍ぎ䵁䅉䅅䅁䝁䅁䅁睁䵁䅁䅁兂䅁䅁䅁样党兑䅯免䅁䅁䅯睵䅅䅁䅯兇䅁䅁䅯䅓䅑䅁䅅䅁䉁䅁䅁兂湁噂⭥㑇㝏睐杷允䅁䅁䅙䅁䑁䅁䅷䅁䙁䅁䅁䥁獄ㅗ䉊权硁䅁䅁权潃䅁䅁权ㅃ䅁䅁权䥂䅂䅁允䅁䅁䅅䅁䙁䉁堰砯䴹㕊䅤䍄䉁䅁䅁杂䅁䅁䅍䅄䅁䅁䅕䅁䅁䍁副さ䭅䑁䅅䅁䭁䭁䅧䅁䭁䱁䅕䅁䭁䕁䕧䅁䉁䅁䅁允䅁䅁䅯睇䅁䅁杷允䅁䅁䅙䅁䑁䅁䅷䅁䙁䅁䅁䥁㙃歳䈹权硁䅁䅁权㝃允䅁权婁䅁䅁权䥂䅂䅁允䅁䅁䅅䅁䙁䑁歉獺洳牸䅆䍄䉁䅁䅁杂䅁䅁䅍䅄䅁䅁䅕䅁䅁䥧灆啗䭅䑁䅅䅁䭁䱁䅣䅁䭁䥁䉕䅁䭁䕁䕧䅁䉁䅁䅁允䅁䅁䅕䩓敦湩婭ぢ䵁䅉䅅䅁䝁䅁䅁睁䵁䅁䅁兂䅁䅁䅃䅖周兑䅯免䅁䅁䅯睰䅁䅁䅯䅴䅁䅁䅯䅓䅑䅁䅅䅁䉁䅁䅁兂桁畢婈买䑩䅑杷允䅁䅁䅙䅁䑁䅁䅷䅁䙁䅁䅁䵁㕃決䉸权硁䅁䅁权䙄䅁䅁权呃允䅁权䥂䅂䅁允䅁䅁䅅䅁䙁䑁瑣㉃婄㝗⽳䍄䉁䅁䅁杂䅁䅁䅍䅄䅁䅁䅕䅁䅁䵑娷ぬ䭅䑁䅅䅁䭁䭁䅧䅁䭁䱁䅕䅁䭁䕁䕧䅁䉁䅁䅁允䅁䅁䅯睇䅁䅁杷允䅁䅁䅙䅁䑁䅁䅷䅁䙁䅁䅁䅁兄ㅵ䉊权硁䅁䅁权㝃允䅁权婁䅁䅁权䥂䅂䅁允䅁䅁䅅䅁䙁䭁券么晲㑂䅚䍄䉁䅁䅁杂䅁䅁䅍䅄䅁䅁䅕䅁䅁䩑祄歕䭅䑁䅅䅁䭁䱁䅣䅁䭁䥁䉕䅁䭁䕁䕧䅁䉁䅁䅁允䅁䅁䅕䱆䥺栰娴啋䵁䅉䅅䅁䝁䅁䅁睁䵁䅁䅁兂䅁䅁䅁氹却兑䅯免䅁䅁䅯睵䅅䅁䅯兇䅁䅁䅯䅓䅑䅁䅅䅁䉁䅁䅁兂㥃䙕㡤浖歨䅑杷允䅁䅁䅙䅁䑁䅁䅷䅁䙁䅁䅁䕁㍁永䉊权硁䅁䅁权潃䅁䅁权ㅃ䅁䅁权䥂䅂䅁允䅁䅁䅅䅁䙁䡁偡䔶儳ㅭ䅂䍄䉁䅁䅁杂䅁䅁䅍䅄䅁䅁䅕䅁䅁䥁䈴さ䭅䑁䅅䅁䭁䱁䅙䅁䭁䥁䉑䅁䭁䕁䕧䅁䉁䅁䅁允䅁䅁䅕䭔䜸乹具啧䵁䅉䅅䅁䝁䅁䅁睁䵁䅁䅁兂䅁䅁䅄匫煰兑䅯免䅁䅁䅯杴䅁䅁䅯䅨䅅䅁䅯䅓䅑䅁䅅䅁䉁䅁䅁兂坂㜯猯㝳䉸䅑杷允䅁䅁䅙䅁䑁䅁䅷䅁䙁䅁䅁䥁穄ㅗ䉊权硁䅁䅁权潃䅁䅁权ㅃ䅁䅁权䥂䅂䅁允䅁䅁䅅䅁䙁䕁浪䥄牷䘶䄹䍄䉁䅁䅁杂䅁䅁䅍䅄䅁䅁䅕䅁䅁䵷䕁さ䭅䑁䅅䅁䭁䱁䉳䅁䭁䉁䅫䅁䭁䕁䕧䅁䉁䅁䅁允䅁䅁䅕半稲执硔ぅ䵁䅉䅅䅁䝁䅁䅁睁䵁䅁䅁兂䅁䅁䅄杺呤兑䅯免䅁䅁䅯杴䅁䅁䅯䅨䅅䅁䅯䅓䅑䅁䅅䅁䉁䅁䅁兂䩁睏䵙䕣潔睐杷允䅁䅁䅙䅁䑁䅁䅷䅁䙁䅁䅁䕁穄ㅗ䉊权硁䅁䅁权䝄䅁䅁权啃允䅁权䥂䅂䅁允䅁䅁䅅䅁䙁䉁癕捚䩖䝨䅎䍄䉁䅁䅁杂䅁䅁䅍䅄䅁䅁䅕䅁䅁䉧祊䕕䭅䑁䅅䅁䭁䭁䅧䅁䭁䱁䅕䅁䭁䕁䕧䅁䉁䅁䅁允䅁䅁䅕乧⽔⽂婪歎䵁䅉䅅䅁䝁䅁䅁睁䵁䅁䅁兂䅁䅁䅄匵典兑䅯免䅁䅁䅯杴䅁䅁䅯䅨䅅䅁䅯䅓䅑䅁䅅䅁䉁䅁䅁兂湁癓䭄捋摄睐杷允䅁䅁䅙䅁䑁䅁䅷䅁䙁䅁䅁䅁汃ㅃ䉎权硁䅁䅁权㉃䅁䅁权䕃允䅁权䥂䅂䅁允䅁䅁䅅䅁䙁䩁㍭䥋䑗ㅎ䅂䍄䉁䅁䅁杂䅁䅁䅍䅄䅁䅁䅕䅁䅁䑧礯歕䭅䑁䅅䅁䭁䭁䅧䅁䭁䱁䅕䅁䭁䕁䕧䅁䉁䅁䅁允䅁䅁䅕䅺祤㤶噢歋䵁䅉䅅䅁䝁䅁䅁睁䵁䅁䅁兂䅁䅁杄潕獖兑䅯免䅁䅁䅯杸䅁䅁䅯䅬䅅䅁䅯䅓䅑䅁䅅䅁䉁䅁䅁兂乃䵖楏煃㕁䅑杷允䅁䅁䅙䅁䑁䅁䅷䅁䙁䅁䅁䵁杂䘶䉂权硁䅁䅁权湃䅁䅁权ぃ䅁䅁权䥂䅂䅁允䅁䅁䅅䅁䙁䵁吸㕗䉘戳䄹䍄䉁䅁䅁杂䅁䅁䅍䅄䅁䅁䅕䅁䅁䡧䍧さ䭅䑁䅅䅁䭁䭁䅣䅁䭁䱁䅑䅁䭁䕁䕧䅁䉁䅁䅁允䅁䅁䅕㙭㙯䡰摏ぁ䵁䅉䅅䅁䝁䅁䅁睁䵁䅁䅁兂䅁䅁䅄晕半兑䅯免䅁䅁䅯睰䅁䅁䅯䅴䅁䅁䅯䅓䅑䅁䅅䅁䉁䅁䅁兂㕃卍假䡅瑷䅑杷允䅁䅁䅙䅁䑁䅁䅷䅁䙁䅁䅁䅁䕁噎䉰权硁䅁䅁权㍃䅁䅁权䙃允䅁权䥂䅂䅁允䅁䅁䅅䅁䙁䵁敓㕐乆瘴⽷䍄䉁䅁䅁杂䅁䅁䅍䅄䅁䅁䅕䅁䅁䥁睁啕䭅䑁䅅䅁䭁䱁䉳䅁䭁䉁䅫䅁䭁䕁䕧䅁䉁䅁䅁允䅁䅁䅕偦楒䝙㥉啪䵁䅉䅅䅁䝁䅁䅁睁䵁䅁䅁兂䅁䅁䅄桴兤兑䅯免䅁䅁䅯杵䅅䅁䅯克䅁䅁䅯䅓䅑䅁䅅䅁䉁䅁䅁兂䙁剩婖剴搶䅑杷允䅁䅁䅙䅁䑁䅁䅷䅁䙁䅁䅁䕁噂永䉊权硁䅁䅁权㉃䅁䅁权䕃允䅁权䥂䅂䅁允䅁䅁䅅䅁䙁䱁䍅剘椳䤰䅂䍄䉁䅁䅁杂䅁䅁䅍䅄䅁䅁䅕䅁䅁佑㠫歕䭅䑁䅅䅁䭁䭁䅧䅁䭁䱁䅕䅁䭁䕁䕧䅁䉁䅁䅁允䅁䅁䅕案䝰块圯啊䵁䅉䅅䅁䝁䅁䅁睁䵁䅁䅁兂䅁䅁䅄䄹呸兑䅯免䅁䅁䅯䅱䅁䅁䅯兴䅁䅁䅯䅓䅑䅁䅅䅁䉁䅁䅁权扁䅁䅁䍄䉁䅁䅁杂䅁䅁䅍䅄䅁䅁䅕䅁䅁䥷偯さ䭅䑁䅅䅁䭁䱁䉳䅁䭁䉁䅫䅁䭁䕁䕧䅁䉁䅁䅁允䅁䅁䅯睇䅁䅁杷允䅁䅁䅙䅁䑁䅁䅷䅁䙁䅁䅁䕁畃求䉎权硁䅁䅁权潃䅁䅁权ㅃ䅁䅁权䥂䅂䅁允䅁䅁䅅䅁䙁䭁礹晕㈫獑䅬䍄䉁䅁䅁杂䅁䅁䅍䅄䅁䅁䅕䅁䅁䡷䰸さ䭅䑁䅅䅁䭁䱁䅣䅁䭁䥁䉕䅁䭁䕁䕧䅁䉁䅁䅁允䅁䅁䅕㐷䅙佦琳啣䵁䅉䅅䅁䝁䅁䅁睁䵁䅁䅁兂䅁䅁䅂杲呚兑䅯免䅁䅁䅯睴䅁䅁䅯全䅅䅁䅯䅓䅑䅁䅅䅁䉁䅁䅁兂橁䑖瀹睈䭄䅑杷允䅁䅁䅙䅁䑁䅁䅷䅁䙁䅁䅁䅁䥁汋䈹权硁䅁䅁权潃䅁䅁权ㅃ䅁䅁权䥂䅂䅁允䅁䅁䅅䅁䙁䍁䠵䝦其䰳䅊䍄䉁䅁䅁杂䅁䅁䅍䅄䅁䅁䅕䅁䅁䝷灨啕䭅䑁䅅䅁䭁䱁䅣䅁䭁䥁䉕䅁䭁䕁䕧䅁䉁䅁䅁允䅁䅁䅕潶癢欵䙊䕲䵁䅉䅅䅁䝁䅁䅁睁䵁䅁䅁兂䅁䅁䅃ㄸ却兑䅯免䅁䅁䅯杵䅅䅁䅯克䅁䅁䅯䅓䅑䅁䅅䅁䉁䅁䅁兂䍂硒⽨剶摊䅑杷允䅁䅁䅙䅁䑁䅁䅷䅁䙁䅁䅁䕁穂䙁䉎权硁䅁䅁权㍃䅁䅁权䙃允䅁权䥂䅂䅁允䅁䅁䅅䅁䙁䥁睹䍌䍂䅄䅒䍄䉁䅁䅁杂䅁䅁䅍䅄䅁䅁䅕䅁䅁䩯䥃ず䭅䑁䅅䅁䭁䱁䉯䅁䭁䍁䅫䅁䭁䕁䕧䅁䉁䅁䅁允䅁䅁䅯睇䅁䅁杷允䅁䅁䅙䅁䑁䅁䅷䅁䙁䅁䅁䉁⭃㍭䉨权硁䅁䅁权䝄䅁䅁权啃允䅁权䥂䅂䅁允䅁䅁䅅䅁䙁䝁㍷㜫䈵婅䅸䍄䉁䅁䅁杂䅁䅁䅍䅄䅁䅁䅕䅁䅁乁倸さ䭅䑁䅅䅁䭁䱁䉯䅁䭁䍁䅫䅁䭁䕁䕧䅁䉁䅁䅁允䅁䅁䅯睇䅁䅁杷允䅁䅁䅙䅁䑁䅁䅷䅁䙁䅁䅁偁㕄塎䉎权硁䅁䅁权㝃允䅁权婁䅁䅁权䥂䅂䅁允䅁䅁䅅䅁䭁䉁䅳䅁䵁䅉䅅䅁䝁䅁䅁睁䵁䅁䅁兂䅁䅁䅁⼳卆兑䅯免䅁䅁䅯杴䅁䅁䅯䅨䅅䅁䅯䅓䅑䅁䅅䅁䉁䅁䅁兂䉃瑎䩭啎呂䅑杷允䅁䅁䅙䅁䑁䅁䅷䅁䙁䅁䅁䕁瑄汆䉂权硁䅁䅁权㝃允䅁权婁䅁䅁权䥂䅂䅁允䅁䅁䅅䅁䙁䉁䙅煺晬㑍䄹䍄䉁䅁䅁杂䅁䅁䅍䅄䅁䅁䅕䅁䅁䥧䅁さ䭅䑁䅅䅁䭁䭁䅣䅁䭁䱁䅑䅁䭁䕁䕧䅁䉁䅁䅁允䅁䅁䅕坉ㅔ䑐瑍啒䵁䅉䅅䅁䝁䅁䅁睁䵁䅁䅁兂䅁䅁䅄⼹卖兑䅯免䅁䅁䅯典䅁䅁䅯睫䅅䅁䅯䅓䅑䅁䅅䅁䉁䅁䅁兂晄䝮嘳ㅯ啂䅑杷允䅁䅁䅙䅁䑁䅁䅷䅁䙁䅁䅁䕁䍃汙䈱权硁䅁䅁权㙃允䅁权灁䅁䅁权䥂䅂䅁允䅁䅁䅅䅁䙁偁䵕㕐ㅃ䙴䅬䍄䉁䅁䅁杂䅁䅁䅍䅄䅁䅁䅕䅁䅁䝑䅲歕䭅䑁䅅䅁䭁䵁䅕䅁䭁䩁䉍䅁䭁䕁䕧䅁䉁䅁䅁允䅁䅁䅕渫椵㡐栴䕒䵁䅉䅅䅁䝁䅁䅁睁䵁䅁䅁兂䅁䅁䅄桴兤兑䅯免䅁䅁䅯䅱䅁䅁䅯兴䅁䅁䅯䅓䅑䅁䅅䅁䉁䅁䅁兂潁䕌浑㡈桩䅑杷允䅁䅁䅙䅁䑁䅁䅷䅁䙁䅁䅁䕁浂䙷䉊权硁䅁䅁权㉃䅁䅁权䕃允䅁权䥂䅂䅁允䅁䅁䅅䅁䙁偁䬫偎圳奯䄹䍄䉁䅁䅁杂䅁䅁䅍䅄䅁䅁䅕䅁䅁䙁条ご䭅䑁䅅䅁䭁䭁䅧䅁䭁䱁䅕䅁䭁䕁䕧䅁䉁䅁䅁允䅁䅁䅕南单婆汪啥䵁䅉䅅䅁䝁䅁䅁睁䵁䅁䅁兂䅁䅁䅄樱全兑䅯免䅁䅁䅯睵䅅䅁䅯兇䅁䅁䅯䅓䅑䅁䅅䅁䉁䅁䅁兂療㥹䭶搳䝉䅑杷允䅁䅁䅙䅁䑁䅁䅷䅁䙁䅁䅁䅁呂ㅤ䉆权硁䅁䅁权㉃䅁䅁权䕃允䅁权䥂䅂䅁允䅁䅁䅅䅁䙁䱁䉍㑳䡱䤰䅸䍄䉁䅁䅁杂䅁䅁䅍䅄䅁䅁䅕䅁䅁䩧慤歕䭅䑁䅅䅁䭁䭁䅧䅁䭁䱁䅕䅁䭁䕁䕧䅁䉁䅁䅁允䅁䅁䅕䑐戰捆㙳止䵁䅉䅅䅁䝁䅁䅁睁䵁䅁䅁兂䅁䅁䅂汘摎兑䅯免䅁䅁䅯典䅁䅁䅯睫䅅䅁䅯䅓䅑䅁䅅䅁䉁䅁䅁兂歃㑘〰睳啰䅑杷允䅁䅁䅙䅁䑁䅁䅷䅁䙁䅁䅁䥁穁汙䈹权硁䅁䅁权㙃允䅁权灁䅁䅁权䥂䅂䅁允䅁䅁䅅䅁䙁䍁坔䝸䑳匹䄱䍄䉁䅁䅁杂䅁䅁䅍䅄䅁䅁䅕䅁䅁偷䱃歕䭅䑁䅅䅁䭁䵁䅕䅁䭁䩁䉍䅁䭁䕁䕧䅁䉁䅁䅁允䅁䅁䅕⽯村獺㙮歡䵁䅉䅅䅁䝁䅁䅁睁䵁䅁䅁兂䅁䅁䅄䙦却兑䅯免䅁䅁䅯睵䅅䅁䅯兇䅁䅁䅯䅓䅑䅁䅅䅁䉁䅁䅁兂呃噥牥㥎卋䅑杷允䅁䅁䅙䅁䑁䅁䅷䅁䙁䅁䅁䕁汄嘸䉊权硁䅁䅁权湃䅁䅁权ぃ䅁䅁权䥂䅂䅁允䅁䅁䅅䅁䙁䉁砰䩥祚女䅨䍄䉁䅁䅁杂䅁䅁䅍䅄䅁䅁䅕䅁䅁乁呉さ䭅䑁䅅䅁䭁䱁䅙䅁䭁䥁䉑䅁䭁䕁䕧䅁䉁䅁䅁允䅁䅁䅕桥䭬唱杷び䵁䅉䅅䅁䝁䅁䅁睁䵁䅁䅁兂䅁䅁䅂こ婬兑䅯免䅁䅁䅯杸䅁䅁䅯䅬䅅䅁䅯䅓䅑䅁䅅䅁䉁䅁䅁兂坃敯ㅊ扭㥊䅑杷允䅁䅁䅙䅁䑁䅁䅷䅁䙁䅁䅁䕁楄汓䉬权硁䅁䅁权㉃䅁䅁权䕃允䅁权䥂䅂䅁允䅁䅁䅅䅁䙁䕁桓癙㕏噊䅒䍄䉁䅁䅁杂䅁䅁䅍䅄䅁䅁䅕䅁䅁䅁慸歕䭅䑁䅅䅁䭁䱁䉳䅁䭁䉁䅫䅁䭁䕁䕧䅁䉁䅁䅁允䅁䅁䅕䅚硗昸報䕙䵁䅉䅅䅁䝁䅁䅁睁䵁䅁䅁兂䅁䅁䅄共呚兑䅯免䅁䅁䅯典䅁䅁䅯睫䅅䅁䅯䅓䅑䅁䅅䅁䉁䅁䅁兂剃㥗摬䅋扃䅑杷允䅁䅁䅙䅁䑁䅁䅷䅁䙁䅁䅁䥁楒灌䉬权硁䅁䅁权㝃允䅁权婁䅁䅁权䥂䅂䅁允䅁䅁䅅䅁䭁䉁䅳䅁䵁䅉䅅䅁䝁䅁䅁睁䵁䅁䅁兂䅁䅁䅁兦呂兑䅯免䅁䅁䅯睴䅁䅁䅯全䅅䅁䅯䅓䅑䅁䅅䅁䉁䅁䅁兂祃䕦杊㍄摳䅑杷允䅁䅁䅙䅁䑁䅁䅷䅁䙁䅁䅁䕁扃ㅄ䉎权硁䅁䅁权㉃䅁䅁权䕃允䅁权䥂䅂䅁允䅁䅁䅅䅁䭁䉁䅳䅁䵁䅉䅅䅁䝁䅁䅁睁䵁䅁䅁兂䅁䅁䅄匫煰兑䅯免䅁䅁䅯䅱䅁䅁䅯兴䅁䅁䅯䅓䅑䅁䅅䅁䉁䅁䅁兂䵄䥆穁呚⽷䅑杷允䅁䅁䅙䅁䑁䅁䅷䅁䙁䅁䅁䝁䍁㌸䉒权硁䅁䅁权湃䅁䅁权ぃ䅁䅁权䥂䅂䅁允䅁䅁䅅䅁䭁䉁䅳䅁䵁䅉䅅䅁䝁䅁䅁睁䵁䅁䅁兂䅁䅁兂圳婇兑䅯免䅁䅁䅯䅱䅁䅁䅯兴䅁䅁䅯䅓䅑䅁䅅䅁䉁䅁䅁权扁䅁䅁䍄䉁䅁䅁杂䅁䅁䅍䅄䅁䅁䅕䅁䅁䍁副さ䭅䑁䅅䅁䭁䱁䅣䅁䭁䥁䉕䅁䭁䕁䕧䅁䉁䅁䅁允䅁䅁䅯睇䅁䅁杷允䅁䅁䅙䅁䑁䅁䅷䅁䙁䅁䅁䥁晃ㅒ䉬权硁䅁䅁权㍃䅁䅁权䙃允䅁权䥂䅂䅁允䅁䅁䅅䅁䭁䉁䅳䅁䵁䅉䅅䅁䝁䅁䅁睁䵁䅁䅁兂䅁䅁䅂⽎半兑䅯免䅁䅁䅯杴䅁䅁䅯䅨䅅䅁䅯䅓䅑䅁䅅䅁䉁䅁䅁兂䙃瑰晍穤䡒䅑杷允䅁䅁䅙䅁䑁䅁䅷䅁䙁䅁䅁䅁卄ㅅ䉎权硁䅁䅁权湃䅁䅁权ぃ䅁䅁权䥂䅂䅁允䅁䅁䅅䅁䙁䉁㜯婢畸扷䅆䍄䉁䅁䅁杂䅁䅁䅍䅄䅁䅁䅕䅁䅁䝑䉶歕䭅䑁䅅䅁䭁䱁䅣䅁䭁䥁䉕䅁䭁䕁䕧䅁䉁䅁䅁允䅁䅁䅕㝫呪㤷塢䕚䵁䅉䅅䅁䝁䅁䅁睁䵁䅁䅁兂䅁䅁䅃晖半兑䅯免䅁䅁䅯杸䅁䅁䅯䅬䅅䅁䅯䅓䅑䅁䅅䅁䉁䅁䅁兂䥁汍䱊㍕煁䅑杷允䅁䅁䅙䅁䑁䅁䅷䅁䙁䅁䅁䅁楄ㅩ䉊权硁䅁䅁权㝃允䅁权婁䅁䅁权䥂䅂䅁允䅁䅁䅅䅁䙁佁㥉畷佺㑊䅂䍄䉁䅁䅁杂䅁䅁䅍䅄䅁䅁䅕䅁䅁偧噄歕䭅䑁䅅䅁䭁䱁䉯䅁䭁䍁䅫䅁䭁䕁䕧䅁䉁䅁䅁允䅁䅁䅕祂㕚穈员歳䵁䅉䅅䅁䝁䅁䅁睁䵁䅁䅁兂䅁䅁䅁晴卆兑䅯免䅁䅁䅯睰䅁䅁䅯䅴䅁䅁䅯䅓䅑䅁䅅䅁䉁䅁䅁兂畂ㅪ坪楁煸䅑杷允䅁䅁䅙䅁䑁䅁䅷䅁䙁䅁䅁䥁歄䕱䈹权硁䅁䅁权䙄䅁䅁权呃允䅁权䥂䅂䅁允䅁䅁䅅䅁䙁䕁慷獚晔䭘䅎䍄䉁䅁䅁杂䅁䅁䅍䅄䅁䅁䅕䅁䅁䱁ㅅ歕䭅䑁䅅䅁䭁䱁䉳䅁䭁䉁䅫䅁䭁䕁䕧䅁䉁䅁䅁允䅁䅁䅕挫噊潚癑樶䴸䅉䅅䅁䝁䅁䅁睁䵁䅁䅁兂䅁䅁䅄呡卖兑䅯免䅁䅁䅯睴䅁䅁䅯全䅅䅁䅯䅓䅑䅁䅅䅁䉁䅁䅁兂䙁啣癗䑔⽇睐杷允䅁䅁䅙䅁䑁䅁䅷䅁䙁䅁䅁䑁硃㍫䉊权硁䅁䅁权㉃䅁䅁权䕃允䅁权䥂䅂䅁允䅁䅁䅅䅁䭁䉁䅳䅁䵁䅉䅅䅁䝁䅁䅁睁䵁䅁䅁兂䅁䅁䅁䱦匵兑䅯免䅁䅁䅯典䅁䅁䅯睫䅅䅁䅯䅓䅑䅁䅅䅁䉁䅁䅁兂剄慬慫礳汓䅑杷允䅁䅁䅙䅁䑁䅁䅷䅁䙁䅁䅁䩁㥹瀹䉤权硁䅁䅁权㉃䅁䅁权䕃允䅁权䥂䅂䅁允䅁䅁䅅䅁䭁䉁䅳䅁䵁䅉䅅䅁䝁䅁䅁睁䵁䅁䅁兂䅁䅁䅃坧婬兑䅯免䅁䅁䅯睵䅅䅁䅯兇䅁䅁䅯䅓䅑䅁䅅䅁䉁䅁䅁兂牁佥瑵夫睸䅑杷允䅁䅁䅙䅁䑁䅁䅷䅁䙁䅁䅁䅁⭃永䉊权硁䅁䅁权湃䅁䅁权ぃ䅁䅁权䥂䅂䅁允䅁䅁䅅䅁䙁䩁潉㙴㐯䑎䅨䍄䉁䅁䅁杂䅁䅁䅍䅄䅁䅁䅕䅁䅁䉧唰さ䭅䑁䅅䅁䭁䭁䅣䅁䭁䱁䅑䅁䭁䕁䕧䅁䉁䅁䅁允䅁䅁䅯睇䅁䅁杷允䅁䅁䅙䅁䑁䅁䅷䅁䙁䅁䅁䕁佄ㄫ䉊权硁䅁䅁权䝄䅁䅁权啃允䅁权䥂䅂䅁允䅁䅁䅅䅁䭁䉁䅳䅁䵁䅉䅅䅁䝁䅁䅁睁䵁䅁䅁兂䅁䅁䅁扺偖兑䅯免䅁䅁䅯睰䅁䅁䅯䅴䅁䅁䅯䅓䅑䅁䅅䅁䉁䅁䅁兂㝁眶㙂坖慗䅑杷允䅁䅁䅙䅁䑁䅁䅷䅁䙁䅁䅁䥁㝂䙎䉊权硁䅁䅁权㝃允䅁权婁䅁䅁权䥂䅂䅁允䅁䅁䅅䅁䙁䉁㥆㍳䕅䉔䄱䍄䉁䅁䅁杂䅁䅁䅍䅄䅁䅁䅕䅁䅁䵷䱋歕䭅䑁䅅䅁䭁䭁䅣䅁䭁䱁䅑䅁䭁䕁䕧䅁䉁䅁䅁允䅁䅁䅕䩙獣⭱㡡啧䵁䅉䅅䅁䝁䅁䅁睁䵁䅁䅁兂䅁䅁䅄呡卖兑䅯免䅁䅁䅯杵䅅䅁䅯克䅁䅁䅯䅓䅑䅁䅅䅁䉁䅁䅁兂㍁桙䥡䡮兮睐杷允䅁䅁䅙䅁䑁䅁䅷䅁䙁䅁䅁䥁㥄ㅩ䉊权硁䅁䅁权䝄䅁䅁权啃允䅁权䥂䅂䅁允䅁䅁䅅䅁䙁䥁䅋䵮牓硥䄹䍄䉁䅁䅁杂䅁䅁䅍䅄䅁䅁䅕䅁䅁䱯啤す䭅䑁䅅䅁䭁䭁䅣䅁䭁䱁䅑䅁䭁䕁䕧䅁䉁䅁䅁允䅁䅁䅯睇䅁䅁杷允䅁䅁䅙䅁䑁䅁䅷䅁䙁䅁䅁䥁卄唶䈹权硁䅁䅁权㍃䅁䅁权䙃允䅁权䥂䅂䅁允䅁䅁䅅䅁䙁䉁偬武测灔䅚䍄䉁䅁䅁杂䅁䅁䅍䅄䅁䅁䅕䅁䅁䍷戹歕䭅䑁䅅䅁䭁䱁䅙䅁䭁䥁䉑䅁䭁䕁䕧䅁䉁䅁䅁允䅁䅁䅕乴唹穚䥧䕣䵁䅉䅅䅁䝁䅁䅁睁䵁䅁䅁兂䅁䅁䅃穥卒兑䅯免䅁䅁䅯杴䅁䅁䅯䅨䅅䅁䅯䅓䅑䅁䅅䅁䉁䅁䅁兂穁䵡畄䈷㝮睐杷允䅁䅁䅙䅁䑁䅁䅷䅁䙁䅁䅁䅁䭁噶䉊权硁䅁䅁权䙄䅁䅁权呃允䅁权䥂䅂䅁允䅁䅁䅅䅁䙁佁杏䭋渳䕡䄹䍄䉁䅁䅁杂䅁䅁䅍䅄䅁䅁䅕䅁䅁䡧卅さ䭅䑁䅅䅁䭁䱁䅙䅁䭁䥁䉑䅁䭁䕁䕧䅁䉁䅁䅁允䅁䅁䅕甴䌹测䩫く䵁䅉䅅䅁䝁䅁䅁睁䵁䅁䅁兂䅁䅁䅃牆扂兑䅯免䅁䅁䅯杸䅁䅁䅯䅬䅅䅁䅯䅓䅑䅁䅅䅁䉁䅁䅁兂橁桐硶婘祒䅑杷允䅁䅁䅙䅁䑁䅁䅷䅁䙁䅁䅁䕁䥁噶䉊权硁䅁䅁权䝄䅁䅁权啃允䅁权䥂䅂䅁允䅁䅁䅅䅁䙁䑁琴㉒湶桄䅖䍄䉁䅁䅁杂䅁䅁䅍䅄䅁䅁䅕䅁䅁䥑漯啖䭅䑁䅅䅁䭁䱁䉯䅁䭁䍁䅫䅁䭁䕁䕧䅁䉁䅁䅁允䅁䅁䅯睇䅁䅁杷允䅁䅁䅙䅁䑁䅁䅷䅁䙁䅁䅁䅁㕃噎䉊权硁䅁䅁权㍃䅁䅁权䙃允䅁权䥂䅂䅁允䅁䅁䅅䅁䙁䱁呎䡒煉楉䅨䍄䉁䅁䅁杂䅁䅁䅍䅄䅁䅁䅕䅁䅁䱁䬰さ䭅䑁䅅䅁䭁䱁䉯䅁䭁䍁䅫䅁䭁䕁䕧䅁䉁䅁䅁允䅁䅁䅕睦⽣畬稰啙䵁䅉䅅䅁䝁䅁䅁睁䵁䅁䅁兂䅁䅁䕃楙娶兑䅯免䅁䅁䅯䅱䅁䅁䅯兴䅁䅁䅯䅓䅑䅁䅅䅁䉁䅁䅁权扁䅁䅁䍄䉁䅁䅁杂䅁䅁䅍䅄䅁䅁䅕䅁䅁偷さ䕕䭅䑁䅅䅁䭁䱁䅙䅁䭁䥁䉑䅁䭁䕁䕧䅁䉁䅁䅁允䅁䅁䅕䩅浏㑬䩇䕗䵁䅉䅅䅁䝁䅁䅁睁䵁䅁䅁兂䅁䅁杂晔祂兑䅯免䅁䅁䅯睴䅁䅁䅯全䅅䅁䅯䅓䅑䅁䅅䅁䉁䅁䅁兂瑃䡂搵噪㑪睐杷允䅁䅁䅙䅁䑁䅁䅷䅁䙁䅁䅁䅁浂䙷䉊权硁䅁䅁权㉃䅁䅁权䕃允䅁权䥂䅂䅁允䅁䅁䅅䅁䙁䝁吱⼲㙙洫䅴䍄䉁䅁䅁杂䅁䅁䅍䅄䅁䅁䅕䅁䅁䅁ㅑ歗䭅䑁䅅䅁䭁䭁䅣䅁䭁䱁䅑䅁䭁䕁䕧䅁䉁䅁䅁允䅁䅁䅕㍐搹呌䬸樫䴸䅉䅅䅁䝁䅁䅁睁䵁䅁䅁兂䅁䅁䅁湍慨兑䅯免䅁䅁䅯杸䅁䅁䅯䅬䅅䅁䅯䅓䅑䅁䅅䅁䉁䅁䅁兂湃㑇䩺㐶祴䅑杷允䅁䅁䅙䅁䑁䅁䅷䅁䙁䅁䅁䭁橁䝙䉆权硁䅁䅁权䙄䅁䅁权呃允䅁权䥂䅂䅁允䅁䅁䅅䅁䙁䥁乏汕㉢娵䅊䍄䉁䅁䅁杂䅁䅁䅍䅄䅁䅁䅕䅁䅁䕧䑎䕕䭅䑁䅅䅁䭁䵁䅕䅁䭁䩁䉍䅁䭁䕁䕧䅁䉁䅁䅁允䅁䅁䅕戳穒潌浵欰䵁䅉䅅䅁䝁䅁䅁睁䵁䅁䅁兂䅁䅁䅄⼹卖兑䅯免䅁䅁䅯杵䅅䅁䅯克䅁䅁䅯䅓䅑䅁䅅䅁䉁䅁䅁兂乄䭥欶䠰晤䅑杷允䅁䅁䅙䅁䑁䅁䅷䅁䙁䅁䅁䵁灂求䉎权硁䅁䅁权㍃䅁䅁权䙃允䅁权䥂䅂䅁允䅁䅁䅅䅁䙁乁甲啯㝯䝫䅊䍄䉁䅁䅁杂䅁䅁䅍䅄䅁䅁䅕䅁䅁䱑䴫歕䭅䑁䅅䅁䭁䭁䅣䅁䭁䱁䅑䅁䭁䕁䕧䅁䉁䅁䅁允䅁䅁䅕瑢歃正具歗䵁䅉䅅䅁䝁䅁䅁睁䵁䅁䅁兂䅁䅁䅃栰呎兑䅯免䅁䅁䅯睴䅁䅁䅯全䅅䅁䅯䅓䅑䅁䅅䅁䉁䅁䅁兂橁䉔ㅌ䔸桏䅑杷允䅁䅁䅙䅁䑁䅁䅷䅁䙁䅁䅁䝁坁㉔䉖权硁䅁䅁权湃䅁䅁权ぃ䅁䅁权䥂䅂䅁允䅁䅁䅅䅁䙁䅁瘷⬶晲㥓⽫䍄䉁䅁䅁杂䅁䅁䅍䅄䅁䅁䅕䅁䅁乁㙵歕䭅䑁䅅䅁䭁䵁䅙䅁䭁䩁䉑䅁䭁䕁䕧䅁䉁䅁䅁允䅁䅁䅕坊䠯䝲ㅲ歧䵁䅉䅅䅁䝁䅁䅁睁䵁䅁䅁兂䅁䅁䅂督呂兑䅯免䅁䅁䅯杴䅁䅁䅯䅨䅅䅁䅯䅓䅑䅁䅅䅁䉁䅁䅁兂䡁㡳湫坌硲睐杷允䅁䅁䅙䅁䑁䅁䅷䅁䙁䅁䅁䵁剂永䉊权硁䅁䅁权㙃允䅁权灁䅁䅁权䥂䅂䅁允䅁䅁䅅䅁䙁乁奲杖⽴稰䅆䍄䉁䅁䅁杂䅁䅁䅍䅄䅁䅁䅕䅁䅁䱁ㄴ歕䭅䑁䅅䅁䭁䵁䅙䅁䭁䩁䉑䅁䭁䕁䕧䅁䉁䅁䅁允䅁䅁䅕ㅁ䕰塓䍳歙䵁䅉䅅䅁䝁䅁䅁睁䵁䅁䅁兂䅁䅁䅂浯㔹兑䅯免䅁䅁䅯睵䅅䅁䅯兇䅁䅁䅯䅓䅑䅁䅅䅁䉁䅁䅁兂䙄浊眯啤剓䅑杷允䅁䅁䅙䅁䑁䅁䅷䅁䙁䅁䅁䥁獁䙶䉊权硁䅁䅁权潃䅁䅁权ㅃ䅁䅁权䥂䅂䅁允䅁䅁䅅䅁䙁䡁奮散浅䍆䄱䍄䉁䅁䅁杂䅁䅁䅍䅄䅁䅁䅕䅁䅁䴰搱䕤䭅䑁䅅䅁䭁䱁䅣䅁䭁䥁䉕䅁䭁䕁䕧䅁䉁䅁䅁允䅁䅁䅯睇䅁䅁杷允䅁䅁䅙䅁䑁䅁䅷䅁䙁䅁䅁䕁䝄ㄸ䉊权硁䅁䅁权㍃䅁䅁权䙃允䅁权䥂䅂䅁允䅁䅁䅅䅁䙁䥁㥫⭄剓湉䄱䍄䉁䅁䅁杂䅁䅁䅍䅄䅁䅁䅕䅁䅁䑧吸さ䭅䑁䅅䅁䭁䵁䅕䅁䭁䩁䉍䅁䭁䕁䕧䅁䉁䅁䅁允䅁䅁䅕浃浳㉧唵啕䵁䅉䅅䅁䝁䅁䅁睁䵁䅁䅁兂䅁䅁䅂睪呰兑䅯免䅁䅁䅯睰䅁䅁䅯䅴䅁䅁䅯䅓䅑䅁䅅䅁䉁䅁䅁兂乄䵴乎慱奍䅑杷允䅁䅁䅙䅁䑁䅁䅷䅁䙁䅁䅁䵁㑃噎䉊权硁䅁䅁权䝄䅁䅁权啃允䅁权䥂䅂䅁允䅁䅁䅅䅁䙁䍁湹之睸橫䄱䍄䉁䅁䅁杂䅁䅁䅍䅄䅁䅁䅕䅁䅁䕁睅啘䭅䑁䅅䅁䭁䭁䅣䅁䭁䱁䅑䅁䭁䕁䕧䅁䉁䅁䅁允䅁䅁䅯睇䅁䅁杷允䅁䅁䅙䅁䑁䅁䅷䅁䙁䅁䅁䕁塂塎䉒权硁䅁䅁权䙄䅁䅁权呃允䅁权䥂䅂䅁允䅁䅁䅅䅁䭁䉁䅳䅁䵁䅉䅅䅁䝁䅁䅁睁䵁䅁䅁兂䅁䅁䅃畧匹兑䅯免䅁䅁䅯睰䅁䅁䅯䅴䅁䅁䅯䅓䅑䅁䅅䅁䉁䅁䅁兂兂捳䙕䉍㝤䅑杷允䅁䅁䅙䅁䑁䅁䅷䅁䙁䅁䅁䕁扂ㅂ䉎权硁䅁䅁权㉃䅁䅁权䕃允䅁权䥂䅂䅁允䅁䅁䅅䅁䙁乁硂偐ㄵ㑹䅚䍄䉁䅁䅁杂䅁䅁䅍䅄䅁䅁䅕䅁䅁䥑伶啕䭅䑁䅅䅁䭁䵁䅙䅁䭁䩁䉑䅁䭁䕁䕧䅁䉁䅁䅁允䅁䅁䅯睇䅁䅁杷允䅁䅁䅙䅁䑁䅁䅷䅁䙁䅁䅁䕁乂䘫䉊权硁䅁䅁权䙄䅁䅁权呃允䅁权䥂䅂䅁允䅁䅁䅅䅁䙁䍁塘䙲兡硵䄱䍄䉁䅁䅁杂䅁䅁䅍䅄䅁䅁䅕䅁䅁䑷杍䕕䭅䑁䅅䅁䭁䵁䅙䅁䭁䩁䉑䅁䭁䕁䕧䅁䉁䅁䅁允䅁䅁䅕䬸灑䝰䴷ぶ䵁䅉䅅䅁䝁䅁䅁睁䵁䅁䅁兂䅁䅁䅁䑧剂兑䅯免䅁䅁䅯典䅁䅁䅯睫䅅䅁䅯䅓䅑䅁䅅䅁䉁䅁䅁兂䉄䵷猫祱䭏䅑杷允䅁䅁䅙䅁䑁䅁䅷䅁䙁䅁䅁䅁⽃噎䉊权硁䅁䅁权䝄䅁䅁权啃允䅁权䥂䅂䅁允䅁䅁䅅䅁䙁䩁䕵佌桫䙩䅬䍄䉁䅁䅁杂䅁䅁䅍䅄䅁䅁䅕䅁䅁䡣㙚正䭅䑁䅅䅁䭁䵁䅕䅁䭁䩁䉍䅁䭁䕁䕧䅁䉁䅁䅁允䅁䅁䅯睇䅁䅁杷允䅁䅁䅙䅁䑁䅁䅷䅁䙁䅁䅁䵁煄䙑䉂权硁䅁䅁权㍃䅁䅁权䙃允䅁权䥂䅂䅁允䅁䅁䅅䅁䙁䑁䅶䡙汧头䅆䍄䉁䅁䅁杂䅁䅁䅍䅄䅁䅁䅕䅁䅁偷ㅈ歕䭅䑁䅅䅁䭁䱁䅙䅁䭁䥁䉑䅁䭁䕁䕧䅁䉁䅁䅁允䅁䅁䅕晡㑲㝱猹ぬ䵁䅉䅅䅁䝁䅁䅁睁䵁䅁䅁兂䅁䅁䅄到呂兑䅯免䅁䅁䅯䅱䅁䅁䅯兴䅁䅁䅯䅓䅑䅁䅅䅁䉁䅁䅁权扁䅁䅁䍄䉁䅁䅁杂䅁䅁䅍䅄䅁䅁䅕䅁䅁䱍呇正䭅䑁䅅䅁䭁䭁䅣䅁䭁䱁䅑䅁䭁䕁䕧䅁䉁䅁䅁允䅁䅁䅯睇䅁䅁杷允䅁䅁䅙䅁䑁䅁䅷䅁䙁䅁䅁䅁晁䙄䉎权硁䅁䅁权潃䅁䅁权ㅃ䅁䅁权䥂䅂䅁允䅁䅁䅅䅁䙁䅁㝃㙋ㅉ唲䄱䍄䉁䅁䅁杂䅁䅁䅍䅄䅁䅁䅕䅁䅁偷扰歕䭅䑁䅅䅁䭁䱁䉯䅁䭁䍁䅫䅁䭁䕁䕧䅁䉁䅁䅁允䅁䅁䅕硐㑉奴⭫歒䵁䅉䅅䅁䝁䅁䅁睁䵁䅁䅁兂䅁䅁䅁䅩吱兑䅯免䅁䅁䅯典䅁䅁䅯睫䅅䅁䅯䅓䅑䅁䅅䅁䉁䅁䅁兂䕃㉦兏⭤䕄䅑杷允䅁䅁䅙䅁䑁䅁䅷䅁䙁䅁䅁䅁䅃䙍䉆权硁䅁䅁权㍃䅁䅁权䙃允䅁权䥂䅂䅁允䅁䅁䅅䅁䙁䙁敎眹㍶奂䄱䍄䉁䅁䅁杂䅁䅁䅍䅄䅁䅁䅕䅁䅁偧⽔歕䭅䑁䅅䅁䭁䱁䅙䅁䭁䥁䉑䅁䭁䕁䕧䅁䉁䅁䅁允䅁䅁䅕獑〵睢汤あ䵁䅉䅅䅁䝁䅁䅁睁䵁䅁䅁兂䅁䅁䅁汌兖兑䅯免䅁䅁䅯杴䅁䅁䅯䅨䅅䅁䅯䅓䅑䅁䅅䅁䉁䅁䅁兂煃楴瑌瑐ぷ䅑杷允䅁䅁䅙䅁䑁䅁䅷䅁䙁䅁䅁䥁祄嘹䉊权硁䅁䅁权䙄䅁䅁权呃允䅁权䥂䅂䅁允䅁䅁䅅䅁䙁䝁坄䕱湫硓䅤䍄䉁䅁䅁杂䅁䅁䅍䅄䅁䅁䅕䅁䅁䉧ㅷ歕䭅䑁䅅䅁䭁䱁䅣䅁䭁䥁䉕䅁䭁䕁䕧䅁䉁䅁䅁允䅁䅁䅕湸ぷ䕉㤸啍䵁䅉䅅䅁䝁䅁䅁睁䵁䅁䅁兂䅁䅁䅄㙹却兑䅯免䅁䅁䅯杸䅁䅁䅯䅬䅅䅁䅯䅓䅑䅁䅅䅁䉁䅁䅁兂塄穓佮剗䱂䅑杷允䅁䅁䅙䅁䑁䅁䅷䅁䙁䅁䅁䕁允䘹䉊权硁䅁䅁权䙄䅁䅁权呃允䅁权䥂䅂䅁允䅁䅁䅅䅁䙁䱁㘱䡲丫噅䅎䍄䉁䅁䅁杂䅁䅁䅍䅄䅁䅁䅕䅁䅁䅧啳さ䭅䑁䅅䅁䭁䱁䅙䅁䭁䥁䉑䅁䭁䕁䕧䅁䉁䅁䅁允䅁䅁䅯睇䅁䅁杷允䅁䅁䅙䅁䑁䅁䅷䅁䙁䅁䅁䅁啁汣䉂权硁䅁䅁权㉃䅁䅁权䕃允䅁权䥂䅂䅁允䅁䅁䅅䅁䙁䱁⽯㝲䙮浍䅒䍄䉁䅁䅁杂䅁䅁䅍䅄䅁䅁䅕䅁䅁佁䱹歕䭅䑁䅅䅁䭁䭁䅧䅁䭁䱁䅕䅁䭁䕁䕧䅁䉁䅁䅁允䅁䅁䅕挹䱪㉗慏䕙䵁䅉䅅䅁䝁䅁䅁睁䵁䅁䅁兂䅁䅁䅂⽅半兑䅯免䅁䅁䅯睴䅁䅁䅯全䅅䅁䅯䅓䅑䅁䅅䅁䉁䅁䅁兂潄杢㕒ㄱ乙䅑杷允䅁䅁䅙䅁䑁䅁䅷䅁䙁䅁䅁䥁噂永䉊权硁䅁䅁权㍃䅁䅁权䙃允䅁权䥂䅂䅁允䅁䅁䅅䅁䙁䵁慃坈奌単䅸䍄䉁䅁䅁杂䅁䅁䅍䅄䅁䅁䅕䅁䅁偁扰歕䭅䑁䅅䅁䭁䱁䉳䅁䭁䉁䅫䅁䭁䕁䕧䅁䉁䅁䅁允䅁䅁䅕癌䔵伳硒吴䴸䅉䅅䅁䝁䅁䅁睁䵁䅁䅁兂䅁䅁䅁偏卤兑䅯免䅁䅁䅯䅱䅁䅁䅯兴䅁䅁䅯䅓䅑䅁䅅䅁䉁䅁䅁兂湁睸樷桰畋䅑杷允䅁䅁䅙䅁䑁䅁䅷䅁䙁䅁䅁佁千䝙䉬权硁䅁䅁权湃䅁䅁权ぃ䅁䅁权䥂䅂䅁允䅁䅁䅅䅁䙁䵁䝫扣䥨婄䅨䍄䉁䅁䅁杂䅁䅁䅍䅄䅁䅁䅕䅁䅁䩷ㅷ歕䭅䑁䅅䅁䭁䱁䅙䅁䭁䥁䉑䅁䭁䕁䕧䅁䉁䅁䅁允䅁䅁䅕愸乭捸䑹吷䴸䅉䅅䅁䝁䅁䅁睁䵁䅁䅁兂䅁䅁䅂捒卂兑䅯免䅁䅁䅯杸䅁䅁䅯䅬䅅䅁䅯䅓䅑䅁䅅䅁䉁䅁䅁兂㡃瑫欶祣华䅑杷允䅁䅁䅙䅁䑁䅁䅷䅁䙁䅁䅁䕁ㅂ噄䉎权硁䅁䅁权潃䅁䅁权ㅃ䅁䅁权䥂䅂䅁允䅁䅁䅅䅁䙁䩁歺攸癲焱䄹䍄䉁䅁䅁杂䅁䅁䅍䅄䅁䅁䅕䅁䅁䉷匴さ䭅䑁䅅䅁䭁䭁䅧䅁䭁䱁䅕䅁䭁䕁䕧䅁䉁䅁䅁允䅁䅁䅕捦圯䐶愱吱䴸䅉䅅䅁䝁䅁䅁睁䵁䅁䅁兂䅁䅁䅄㡔卂兑䅯免䅁䅁䅯杵䅅䅁䅯克䅁䅁䅯䅓䅑䅁䅅䅁䉁䅁䅁兂剃敤潱印ㅳ䅑杷允䅁䅁䅙䅁䑁䅁䅷䅁䙁䅁䅁䕁灄ㅍ䉂权硁䅁䅁权湃䅁䅁权ぃ䅁䅁权䥂䅂䅁允䅁䅁䅅䅁䙁䱁欯批噶奲䄱䍄䉁䅁䅁杂䅁䅁䅍䅄䅁䅁䅕䅁䅁䕑䄯歕䭅䑁䅅䅁䭁䱁䉯䅁䭁䍁䅫䅁䭁䕁䕧䅁䉁䅁䅁允䅁䅁䅕㐯瑱癄湨䕒䵁䅉䅅䅁䝁䅁䅁睁䵁䅁䅁兂䅁䅁䅃吲全兑䅯免䅁䅁䅯睵䅅䅁䅯兇䅁䅁䅯䅓䅑䅁䅅䅁䉁䅁䅁兂煃獕䱫䈴橷䅑杷允䅁䅁䅙䅁䑁䅁䅷䅁䙁䅁䅁䥁⭁汄䉎权硁䅁䅁权㍃䅁䅁权䙃允䅁权䥂䅂䅁允䅁䅁䅅䅁䙁䱁䭷捶䘱啴䅴䍄䉁䅁䅁杂䅁䅁䅍䅄䅁䅁䅕䅁䅁乧㝋歕䭅䑁䅅䅁䭁䵁䅙䅁䭁䩁䉑䅁䭁䕁䕧䅁䉁䅁䅁允䅁䅁䅕偍煤䱷捺䕖䵁䅉䅅䅁䝁䅁䅁睁䵁䅁䅁兂䅁䅁䅃湅兊兑䅯免䅁䅁䅯睴䅁䅁䅯全䅅䅁䅯䅓䅑䅁䅅䅁䉁䅁䅁兂㥁噔瀶湭払䅑杷允䅁䅁䅙䅁䑁䅁䅷䅁䙁䅁䅁䅁浃汅䉎权硁䅁䅁权潃䅁䅁权ㅃ䅁䅁权䥂䅂䅁允䅁䅁䅅䅁䭁䉁䅳䅁䵁䅉䅅䅁䝁䅁䅁睁䵁䅁䅁兂䅁䅁䅂穇卖兑䅯免䅁䅁䅯杴䅁䅁䅯䅨䅅䅁䅯䅓䅑䅁䅅䅁䉁䅁䅁兂歄ㅌ䵷䵒卯䅑杷允䅁䅁䅙䅁䑁䅁䅷䅁䙁䅁䅁䍁十塙䉰权硁䅁䅁权㝃允䅁权婁䅁䅁权䥂䅂䅁允䅁䅁䅅䅁䙁䙁㝅剢㝐摅⽙䍄䉁䅁䅁杂䅁䅁䅍䅄䅁䅁䅕䅁䅁䉑䘸さ䭅䑁䅅䅁䭁䱁䅙䅁䭁䥁䉑䅁䭁䕁䕧䅁䉁䅁䅁允䅁䅁䅕㡱䑪㙵汬䕖䵁䅉䅅䅁䝁䅁䅁睁䵁䅁䅁兂䅁䅁䅂硚呆兑䅯免䅁䅁䅯睰䅁䅁䅯䅴䅁䅁䅯䅓䅑䅁䅅䅁䉁䅁䅁权扁䅁䅁䍄䉁䅁䅁杂䅁䅁䅍䅄䅁䅁䅕䅁䅁䱷䅂䕕䭅䑁䅅䅁䭁䵁䅕䅁䭁䩁䉍䅁䭁䕁䕧䅁䉁䅁䅁允䅁䅁䅕潒噈㉦䡔啳䵁䅉䅅䅁䝁䅁䅁睁䵁䅁䅁兂䅁䅁䅃杓呖兑䅯免䅁䅁䅯杵䅅䅁䅯克䅁䅁䅯䅓䅑䅁䅅䅁䉁䅁䅁兂摂嘫䄯啩ざ䅑杷允䅁䅁䅙䅁䑁䅁䅷䅁䙁䅁䅁䕁扂ㅂ䉎权硁䅁䅁权㝃允䅁权婁䅁䅁权䥂䅂䅁允䅁䅁䅅䅁䙁䙁祍湙獢漵䄹䍄䉁䅁䅁杂䅁䅁䅍䅄䅁䅁䅕䅁䅁䉁剫さ䭅䑁䅅䅁䭁䵁䅙䅁䭁䩁䉑䅁䭁䕁䕧䅁䉁䅁䅁允䅁䅁䅯睇䅁䅁杷允䅁䅁䅙䅁䑁䅁䅷䅁䙁䅁䅁䵁硄嘹䉊权硁䅁䅁权㍃䅁䅁权䙃允䅁权䥂䅂䅁允䅁䅁䅅䅁䙁䥁䰴灊潺䩣䅰䍄䉁䅁䅁杂䅁䅁䅍䅄䅁䅁䅕䅁䅁䉅䡤啥䭅䑁䅅䅁䭁䵁䅙䅁䭁䩁䉑䅁䭁䕁䕧䅁䉁䅁䅁允䅁䅁䅯睇䅁䅁杷允䅁䅁䅙䅁䑁䅁䅷䅁䙁䅁䅁䕁㡁㉋䉸权硁䅁䅁权䝄䅁䅁权啃允䅁权䥂䅂䅁允䅁䅁䅅䅁䭁䉁䅳䅁䵁䅉䅅䅁䝁䅁䅁睁䵁䅁䅁兂䅁䅁杁穹套兑䅯免䅁䅁䅯杸䅁䅁䅯䅬䅅䅁䅯䅓䅑䅁䅅䅁䉁䅁䅁权扁䅁䅁䍄䉁䅁䅁杂䅁䅁䅍䅄䅁䅁䅕䅁䅁䝧㥇歕䭅䑁䅅䅁䭁䭁䅧䅁䭁䱁䅕䅁䭁䕁䕧䅁䉁䅁䅁允䅁䅁䅕䙪㉬䑊㍉啑䵁䅉䅅䅁䝁䅁䅁睁䵁䅁䅁兂䅁䅁䅁則呆兑䅯免䅁䅁䅯典䅁䅁䅯睫䅅䅁䅯䅓䅑䅁䅅䅁䉁䅁䅁权扁䅁䅁䍄䉁䅁䅁杂䅁䅁䅍䅄䅁䅁䅕䅁䅁䕑㐳歕䭅䑁䅅䅁䭁䱁䉯䅁䭁䍁䅫䅁䭁䕁䕧䅁䉁䅁䅁允䅁䅁䅕䥑湸敃歗啊䵁䅉䅅䅁䝁䅁䅁睁䵁䅁䅁兂䅁䅁䅁睖呤兑䅯免䅁䅁䅯杵䅅䅁䅯克䅁䅁䅯䅓䅑䅁䅅䅁䉁䅁䅁兂汄ㄯ䵶䍣䘹䅑杷允䅁䅁䅙䅁䑁䅁䅷䅁䙁䅁䅁䅁䩂噂䉎权硁䅁䅁权潃䅁䅁权ㅃ䅁䅁权䥂䅂䅁允䅁䅁䅅䅁䙁䙁敪嘵楰䉢䅰䍄䉁䅁䅁杂䅁䅁䅍䅄䅁䅁䅕䅁䅁䍁唫䕕䭅䑁䅅䅁䭁䱁䅙䅁䭁䥁䉑䅁䭁䕁䕧䅁䉁䅁䅁允䅁䅁䅕㥑慨慣㝖䕨䵁䅉䅅䅁䝁䅁䅁睁䵁䅁䅁兂䅁䅁䅃䅥告兑䅯免䅁䅁䅯杴䅁䅁䅯䅨䅅䅁䅯䅓䅑䅁䅅䅁䉁䅁䅁兂癁坵㑙倵䑅䅑杷允䅁䅁䅙䅁䑁䅁䅷䅁䙁䅁䅁䵁㍄嘹䉊权硁䅁䅁权湃䅁䅁权ぃ䅁䅁权䥂䅂䅁允䅁䅁䅅䅁䙁偁㐵㕬潂穔䅤䍄䉁䅁䅁杂䅁䅁䅍䅄䅁䅁䅕䅁䅁䙁ぺ歕䭅䑁䅅䅁䭁䱁䅣䅁䭁䥁䉕䅁䭁䕁䕧䅁䉁䅁䅁允䅁䅁䅕坵噑灡㍨歅䵁䅉䅅䅁䝁䅁䅁睁䵁䅁䅁兂䅁䅁䅂先呂兑䅯免䅁䅁䅯杸䅁䅁䅯䅬䅅䅁䅯䅓䅑䅁䅅䅁䉁䅁䅁兂㝃汅䵚牦㉨䅑杷允䅁䅁䅙䅁䑁䅁䅷䅁䙁䅁䅁䕁硃汄䉎权硁䅁䅁权䝄䅁䅁权啃允䅁权䥂䅂䅁允䅁䅁䅅䅁䙁䙁䭁煂㉺䍶䅚䍄䉁䅁䅁杂䅁䅁䅍䅄䅁䅁䅕䅁䅁䙧䵓歕䭅䑁䅅䅁䭁䱁䉯䅁䭁䍁䅫䅁䭁䕁䕧䅁䉁䅁䅁允䅁䅁䅕け䬵橥佊䕑䵁䅉䅅䅁䝁䅁䅁睁䵁䅁䅁兂䅁䅁䅂晕半兑䅯免䅁䅁䅯杸䅁䅁䅯䅬䅅䅁䅯䅓䅑䅁䅅䅁䉁䅁䅁兂祂䵐硡武䝡䅑杷允䅁䅁䅙䅁䑁䅁䅷䅁䙁䅁䅁䥁䝄䙂䉴权硁䅁䅁权䙄䅁䅁权呃允䅁权䥂䅂䅁允䅁䅁䅅䅁䙁䡁灒癉䍣圲䅴䍄䉁䅁䅁杂䅁䅁䅍䅄䅁䅁䅕䅁䅁偷洹じ䭅䑁䅅䅁䭁䵁䅕䅁䭁䩁䉍䅁䭁䕁䕧䅁䉁䅁䅁允䅁䅁䅯睇䅁䅁杷允䅁䅁䅙䅁䑁䅁䅷䅁䙁䅁䅁䵁穃䙃䉂权硁䅁䅁权䙄䅁䅁权呃允䅁权䥂䅂䅁允䅁䅁䅅䅁䙁佁杖佂㙄奂䅨䍄䉁䅁䅁杂䅁䅁䅍䅄䅁䅁䅕䅁䅁䵧ㅍ歕䭅䑁䅅䅁䭁䱁䅣䅁䭁䥁䉕䅁䭁䕁䕧䅁䉁䅁䅁允䅁䅁䅕ㅫ䵬㜫䉺䐳䴸䅉䅅䅁䝁䅁䅁睁䵁䅁䅁兂䅁䅁䅁杈呆兑䅯免䅁䅁䅯杴䅁䅁䅯䅨䅅䅁䅯䅓䅑䅁䅅䅁䉁䅁䅁兂卂氵偺䭡䔲䅑杷允䅁䅁䅙䅁䑁䅁䅷䅁䙁䅁䅁䵁扃ㅅ䉎权硁䅁䅁权㍃䅁䅁权䙃允䅁权䥂䅂䅁允䅁䅁䅅䅁䙁䅁偁䔱佘噹䄹䍄䉁䅁䅁杂䅁䅁䅍䅄䅁䅁䅕䅁䅁佧䱇歕䭅䑁䅅䅁䭁䵁䅙䅁䭁䩁䉑䅁䭁䕁䕧䅁䉁䅁䅁允䅁䅁䅯睇䅁䅁杷允䅁䅁䅙䅁䑁䅁䅷䅁䙁䅁䅁䥁睄ㅩ䉊权硁䅁䅁权潃䅁䅁权ㅃ䅁䅁权䥂䅂䅁允䅁䅁䅅䅁䙁䵁潙浫礶橲䅆䍄䉁䅁䅁杂䅁䅁䅍䅄䅁䅁䅕䅁䅁䝧䥳さ䭅䑁䅅䅁䭁䱁䉯䅁䭁䍁䅫䅁䭁䕁䕧䅁䉁䅁䅁允䅁䅁䅕䩆䅗穄氷歔䵁䅉䅅䅁䝁䅁䅁睁䵁䅁䅁兂䅁䅁䅁桳呎兑䅯免䅁䅁䅯杸䅁䅁䅯䅬䅅䅁䅯䅓䅑䅁䅅䅁䉁䅁䅁兂㉄䍷獖ㅵ䵐䅑杷允䅁䅁䅙䅁䑁䅁䅷䅁䙁䅁䅁䥁畁䡙䉒权硁䅁䅁权潃䅁䅁权ㅃ䅁䅁权䥂䅂䅁允䅁䅁䅅䅁䭁䉁䅳䅁䵁䅉䅅䅁䝁䅁䅁睁䵁䅁䅁兂䅁䅁䅃㝸匱兑䅯免䅁䅁䅯杸䅁䅁䅯䅬䅅䅁䅯䅓䅑䅁䅅䅁䉁䅁䅁兂摂䱨〳⽳稵䅑杷允䅁䅁䅙䅁䑁䅁䅷䅁䙁䅁䅁䕁癄ㅗ䉊权硁䅁䅁权㝃允䅁权婁䅁䅁权䥂䅂䅁允䅁䅁䅅䅁䙁䍁田汗婧坣䅰䍄䉁䅁䅁杂䅁䅁䅍䅄䅁䅁䅕䅁䅁偷䵑さ䭅䑁䅅䅁䭁䱁䅙䅁䭁䥁䉑䅁䭁䕁䕧䅁䉁䅁䅁允䅁䅁䅯睇䅁䅁杷允䅁䅁䅙䅁䑁䅁䅷䅁䙁䅁䅁䕁呁永䉊权硁䅁䅁权㙃允䅁权灁䅁䅁权䥂䅂䅁允䅁䅁䅅䅁䙁䝁潋㉸丷兆䅒䍄䉁䅁䅁杂䅁䅁䅍䅄䅁䅁䅕䅁䅁䑧䬸さ䭅䑁䅅䅁䭁䵁䅕䅁䭁䩁䉍䅁䭁䕁䕧䅁䉁䅁䅁允䅁䅁䅕䄳䙮䠰穥樶䴸䅉䅅䅁䝁䅁䅁睁䵁䅁䅁兂䅁䅁䅁䭒偂兑䅯免䅁䅁䅯睴䅁䅁䅯全䅅䅁䅯䅓䅑䅁䅅䅁䉁䅁䅁兂䥁䥵稹⭸奵䅑杷允䅁䅁䅙䅁䑁䅁䅷䅁䙁䅁䅁䕁啁噪䉊权硁䅁䅁权䙄䅁䅁权呃允䅁权䥂䅂䅁允䅁䅁䅅䅁䙁䩁㉄桐塁啗䅒䍄䉁䅁䅁杂䅁䅁䅍䅄䅁䅁䅕䅁䅁偧㝦歕䭅䑁䅅䅁䭁䭁䅣䅁䭁䱁䅑䅁䭁䕁䕧䅁䉁䅁䅁允䅁䅁䅯睇䅁䅁杷允䅁䅁䅙䅁䑁䅁䅷䅁䙁䅁䅁䅁䕄浬䉂权硁䅁䅁权潃䅁䅁权ㅃ䅁䅁权䥂䅂䅁允䅁䅁䅅䅁䙁佁㤲瑨婇啍䅤䍄䉁䅁䅁杂䅁䅁䅍䅄䅁䅁䅕䅁䅁䝑湏歙䭅䑁䅅䅁䭁䱁䅙䅁䭁䥁䉑䅁䭁䕁䕧䅁䉁䅁䅁允䅁䅁䅕娯癑瑱兆歏䵁䅉䅅䅁䝁䅁䅁睁䵁䅁䅁兂䅁䅁䅁⭧匹兑䅯免䅁䅁䅯杵䅅䅁䅯克䅁䅁䅯䅓䅑䅁䅅䅁䉁䅁䅁兂灃敓空摋敓䅑杷允䅁䅁䅙䅁䑁䅁䅷䅁䙁䅁䅁䕁佃汪䉆权硁䅁䅁权㝃允䅁权婁䅁䅁权䥂䅂䅁允䅁䅁䅅䅁䭁䉁䅳䅁䵁䅉䅅䅁䝁䅁䅁睁䵁䅁䅁兂䅁䅁杄㄰礱兑䅯免䅁䅁䅯睵䅅䅁䅯兇䅁䅁䅯䅓䅑䅁䅅䅁䉁䅁䅁权扁䅁䅁䍄䉁䅁䅁杂䅁䅁䅍䅄䅁䅁䅕䅁䅁䙁条ご䭅䑁䅅䅁䭁䵁䅙䅁䭁䩁䉑䅁䭁䕁䕧䅁䉁䅁䅁允䅁䅁䅕㔵㥨歋歁步䵁䅉䅅䅁䝁䅁䅁睁䵁䅁䅁兂䅁䅁䅂灍刵兑䅯免䅁䅁䅯睵䅅䅁䅯兇䅁䅁䅯䅓䅑䅁䅅䅁䉁䅁䅁兂慃䉤䨴杲潆䅑杷允䅁䅁䅙䅁䑁䅁䅷䅁䙁䅁䅁䵁歄䙃䉎权硁䅁䅁权㙃允䅁权灁䅁䅁权䥂䅂䅁允䅁䅁䅅䅁䙁䱁渶佄潶ぉ䅎䍄䉁䅁䅁杂䅁䅁䅍䅄䅁䅁䅕䅁䅁乷䠱さ䭅䑁䅅䅁䭁䱁䉳䅁䭁䉁䅫䅁䭁䕁䕧䅁䉁䅁䅁允䅁䅁䅕䥍卐㝗䙏䕩䵁䅉䅅䅁䝁䅁䅁睁䵁䅁䅁兂䅁䅁䅃套卸兑䅯免䅁䅁䅯睰䅁䅁䅯䅴䅁䅁䅯䅓䅑䅁䅅䅁䉁䅁䅁权扁䅁䅁䍄䉁䅁䅁杂䅁䅁䅍䅄䅁䅁䅕䅁䅁乁丸さ䭅䑁䅅䅁䭁䱁䅙䅁䭁䥁䉑䅁䭁䕁䕧䅁䉁䅁䅁允䅁䅁䅕乏呈祯慈啕䵁䅉䅅䅁䝁䅁䅁睁䵁䅁䅁兂䅁䅁䅄眶呸兑䅯免䅁䅁䅯䅱䅁䅁䅯兴䅁䅁䅯䅓䅑䅁䅅䅁䉁䅁䅁兂婁䥊瑚獦全䅑杷允䅁䅁䅙䅁䑁䅁䅷䅁䙁䅁䅁䅁䕃ㅂ䉎权硁䅁䅁权潃䅁䅁权ㅃ䅁䅁权䥂䅂䅁允䅁䅁䅅䅁䙁䙁摳瑪瑈噖䅊䍄䉁䅁䅁杂䅁䅁䅍䅄䅁䅁䅕䅁䅁䵉ㅳ䕭䭅䑁䅅䅁䭁䱁䅣䅁䭁䥁䉕䅁䭁䕁䕧䅁䉁䅁䅁允䅁䅁䅯睇䅁䅁杷允䅁䅁䅙䅁䑁䅁䅷䅁䙁䅁䅁䥁㕁ㅰ䉂权硁䅁䅁权㙃允䅁权灁䅁䅁权䥂䅂䅁允䅁䅁䅅䅁䙁䩁㔲偡獸灎䅂䍄䉁䅁䅁杂䅁䅁䅍䅄䅁䅁䅕䅁䅁䍷卣さ䭅䑁䅅䅁䭁䭁䅧䅁䭁䱁䅕䅁䭁䕁䕧䅁䉁䅁䅁允䅁䅁䅕ㅧ㝤潱䔷啣䵁䅉䅅䅁䝁䅁䅁睁䵁䅁䅁兂䅁䅁䅄⽯华兑䅯免䅁䅁䅯典䅁䅁䅯睫䅅䅁䅯䅓䅑䅁䅅䅁䉁䅁䅁兂療卐睍剑㝧䅑杷允䅁䅁䅙䅁䑁䅁䅷䅁䙁䅁䅁䅁塂ㅂ䉎权硁䅁䅁权䝄䅁䅁权啃允䅁权䥂䅂䅁允䅁䅁䅅䅁䙁佁獮㝦䡎啷䅚䍄䉁䅁䅁杂䅁䅁䅍䅄䅁䅁䅕䅁䅁乷㠳歕䭅䑁䅅䅁䭁䭁䅣䅁䭁䱁䅑䅁䭁䕁䕧䅁䉁䅁䅁允䅁䅁䅯睇䅁䅁杷允䅁䅁䅙䅁䑁䅁䅷䅁䙁䅁䅁䵁䥄ㅃ䉎权硁䅁䅁权㍃䅁䅁权䙃允䅁权䥂䅂䅁允䅁䅁䅅䅁䙁䭁坚牗㉅䉰䅆䍄䉁䅁䅁杂䅁䅁䅍䅄䅁䅁䅕䅁䅁乑䍮ざ䭅䑁䅅䅁䭁䵁䅕䅁䭁䩁䉍䅁䭁䕁䕧䅁䉁䅁䅁允䅁䅁䅯睇䅁䅁杷允䅁䅁䅙䅁䑁䅁䅷䅁䙁䅁䅁䙁䥁㍸䉴权硁䅁䅁权㉃䅁䅁权䕃允䅁权䥂䅂䅁允䅁䅁䅅䅁䭁䉁䅳䅁䵁䅉䅅䅁䝁䅁䅁睁䵁䅁䅁兂䅁䅁䅃八做兑䅯免䅁䅁䅯睴䅁䅁䅯全䅅䅁䅯䅓䅑䅁䅅䅁䉁䅁䅁权扁䅁䅁䍄䉁䅁䅁杂䅁䅁䅍䅄䅁䅁䅕䅁䅁䉧浥䕕䭅䑁䅅䅁䭁䵁䅕䅁䭁䩁䉍䅁䭁䕁䕧䅁䉁䅁䅁允䅁䅁䅕䝉歄潘㙆問䵁䅉䅅䅁䝁䅁䅁睁䵁䅁䅁兂䅁䅁䅃䰷卸兑䅯免䅁䅁䅯睴䅁䅁䅯全䅅䅁䅯䅓䅑䅁䅅䅁䉁䅁䅁兂敂䘶桪䱃挹䅑杷允䅁䅁䅙䅁䑁䅁䅷䅁䙁䅁䅁䥁潃ㅫ䉂权硁䅁䅁权㝃允䅁权婁䅁䅁权䥂䅂䅁允䅁䅁䅅䅁䙁䉁祣䕈㕯煈䄱䍄䉁䅁䅁杂䅁䅁䅍䅄䅁䅁䅕䅁䅁䱧硈歕䭅䑁䅅䅁䭁䭁䅧䅁䭁䱁䅕䅁䭁䕁䕧䅁䉁䅁䅁允䅁䅁䅕䭋獎牣啤䕦䵁䅉䅅䅁䝁䅁䅁睁䵁䅁䅁兂䅁䅁䅄佗儱兑䅯免䅁䅁䅯䅱䅁䅁䅯兴䅁䅁䅯䅓䅑䅁䅅䅁䉁䅁䅁兂㉂䝑ぬ畨扃䅑杷允䅁䅁䅙䅁䑁䅁䅷䅁䙁䅁䅁䥁䍃噄䉎权硁䅁䅁权㉃䅁䅁权䕃允䅁权䥂䅂䅁允䅁䅁䅅䅁䭁䉁䅳䅁䵁䅉䅅䅁䝁䅁䅁睁䵁䅁䅁兂䅁䅁䅃她却兑䅯免䅁䅁䅯杴䅁䅁䅯䅨䅅䅁䅯䅓䅑䅁䅅䅁䉁䅁䅁兂呂䱪潃べ数䅑杷允䅁䅁䅙䅁䑁䅁䅷䅁䙁䅁䅁䕁偂䙷䉊权硁䅁䅁权䝄䅁䅁权啃允䅁权䥂䅂䅁允䅁䅁䅅䅁䙁䥁獚䩲䙄〳䄹䍄䉁䅁䅁杂䅁䅁䅍䅄䅁䅁䅕䅁䅁䭷䝫さ䭅䑁䅅䅁䭁䱁䉳䅁䭁䉁䅫䅁䭁䕁䕧䅁䉁䅁䅁允䅁䅁䅕癒婊扶扈啰䵁䅉䅅䅁䝁䅁䅁睁䵁䅁䅁兂䅁䅁䅂㝏匹兑䅯免䅁䅁䅯杸䅁䅁䅯䅬䅅䅁䅯䅓䅑䅁䅅䅁䉁䅁䅁兂橂剖桂灢㑭䅑杷允䅁䅁䅙䅁䑁䅁䅷䅁䙁䅁䅁䅁硂ㄷ䉊权硁䅁䅁权潃䅁䅁权ㅃ䅁䅁权䥂䅂䅁允䅁䅁䅅䅁䭁䉁䅳䅁䵁䅉䅅䅁䝁䅁䅁睁䵁䅁䅁兂䅁䅁杂䰹礵兑䅯免䅁䅁䅯睵䅅䅁䅯兇䅁䅁䅯䅓䅑䅁䅅䅁䉁䅁䅁兂兂䥯䙋䄴卸䅑杷允䅁䅁䅙䅁䑁䅁䅷䅁䙁䅁䅁䵁㑃噎䉊权硁䅁䅁权㙃允䅁权灁䅁䅁权䥂䅂䅁允䅁䅁䅅䅁䙁䩁獨䴰桡穖䅬䍄䉁䅁䅁杂䅁䅁䅍䅄䅁䅁䅕䅁䅁䉷佄づ䭅䑁䅅䅁䭁䭁䅧䅁䭁䱁䅕䅁䭁䕁䕧䅁䉁䅁䅁允䅁䅁䅯睇䅁䅁杷允䅁䅁䅙䅁䑁䅁䅷䅁䙁䅁䅁䅁敁噁䉎权硁䅁䅁权㝃允䅁权婁䅁䅁权䥂䅂䅁允䅁䅁䅅䅁䙁䙁焹㔱獌㕧䅤䍄䉁䅁䅁杂䅁䅁䅍䅄䅁䅁䅕䅁䅁䍷偯さ䭅䑁䅅䅁䭁䭁䅣䅁䭁䱁䅑䅁䭁䕁䕧䅁䉁䅁䅁允䅁䅁䅕塧攴稹す歇䵁䅉䅅䅁䝁䅁䅁睁䵁䅁䅁兂䅁䅁睁副ㅒ兑䅯免䅁䅁䅯睰䅁䅁䅯䅴䅁䅁䅯䅓䅑䅁䅅䅁䉁䅁䅁权扁䅁䅁</t>
  </si>
  <si>
    <t>䍄䉁䅁䅁杂䅁䅁䅍䅄䅁䅁䅕䅁䅁䡧び歕䭅䑁䅅䅁䭁䱁䉯䅁䭁䍁䅫䅁䭁䕁䕧䅁䉁䅁䅁允䅁䅁䅕攷做癯歬䕆䵁䅉䅅䅁䝁䅁䅁睁䵁䅁䅁兂䅁䅁䅄潖公兑䅯免䅁䅁䅯杴䅁䅁䅯䅨䅅䅁䅯䅓䅑䅁䅅䅁䉁䅁䅁兂噁㔷癸污䕰䅑杷允䅁䅁䅙䅁䑁䅁䅷䅁䙁䅁䅁䕁奃求䉎权硁䅁䅁权㝃允䅁权婁䅁䅁权䥂䅂䅁允䅁䅁䅅䅁䙁䥁䭮㉷佘升䅴䍄䉁䅁䅁杂䅁䅁䅍䅄䅁䅁䅕䅁䅁偁⭮歙䭅䑁䅅䅁䭁䵁䅙䅁䭁䩁䉑䅁䭁䕁䕧䅁䉁䅁䅁允䅁䅁䅕挴灧漫䘴䕕䵁䅉䅅䅁䝁䅁䅁睁䵁䅁䅁兂䅁䅁䅁睈呸兑䅯免䅁䅁䅯杸䅁䅁䅯䅬䅅䅁䅯䅓䅑䅁䅅䅁䉁䅁䅁兂杁⽊砱唷卒䅑杷允䅁䅁䅙䅁䑁䅁䅷䅁䙁䅁䅁䥁慃坘䉖权硁䅁䅁权䝄䅁䅁权啃允䅁权䥂䅂䅁允䅁䅁䅅䅁䙁䩁奅䙂慡䡮䅰䍄䉁䅁䅁杂䅁䅁䅍䅄䅁䅁䅕䅁䅁䅙䵮䕡䭅䑁䅅䅁䭁䱁䉳䅁䭁䉁䅫䅁䭁䕁䕧䅁䉁䅁䅁允䅁䅁䅕⭈䵡啃奆っ䵁䅉䅅䅁䝁䅁䅁睁䵁䅁䅁兂䅁䅁䅁晴卆兑䅯免䅁䅁䅯杸䅁䅁䅯䅬䅅䅁䅯䅓䅑䅁䅅䅁䉁䅁䅁兂牃䭦呏敕䉇䅑杷允䅁䅁䅙䅁䑁䅁䅷䅁䙁䅁䅁䅁允㍖䉸权硁䅁䅁权潃䅁䅁权ㅃ䅁䅁权䥂䅂䅁允䅁䅁䅅䅁䭁䉁䅳䅁䵁䅉䅅䅁䝁䅁䅁睁䵁䅁䅁兂䅁䅁䅁㉓偖兑䅯免䅁䅁䅯典䅁䅁䅯睫䅅䅁䅯䅓䅑䅁䅅䅁䉁䅁䅁兂杁睢䱴湣杶䅑杷允䅁䅁䅙䅁䑁䅁䅷䅁䙁䅁䅁䕁あ䙎䉂权硁䅁䅁权䝄䅁䅁权啃允䅁权䥂䅂䅁允䅁䅁䅅䅁䙁䑁潢䍍灶氳䅒䍄䉁䅁䅁杂䅁䅁䅍䅄䅁䅁䅕䅁䅁䡷発歕䭅䑁䅅䅁䭁䭁䅣䅁䭁䱁䅑䅁䭁䕁䕧䅁䉁䅁䅁允䅁䅁䅕㡭塇⭫乍啘䵁䅉䅅䅁䝁䅁䅁睁䵁䅁䅁兂䅁䅁䅃八做兑䅯免䅁䅁䅯睵䅅䅁䅯兇䅁䅁䅯䅓䅑䅁䅅䅁䉁䅁䅁权扁䅁䅁䍄䉁䅁䅁杂䅁䅁䅍䅄䅁䅁䅕䅁䅁䑧礯歕䭅䑁䅅䅁䭁䱁䉳䅁䭁䉁䅫䅁䭁䕁䕧䅁䉁䅁䅁允䅁䅁䅕䭥奁け敕䕋䵁䅉䅅䅁䝁䅁䅁睁䵁䅁䅁兂䅁䅁䅁⭫匹兑䅯免䅁䅁䅯睰䅁䅁䅯䅴䅁䅁䅯䅓䅑䅁䅅䅁䉁䅁䅁兂摃㠳杈䅗睊䅑杷允䅁䅁䅙䅁䑁䅁䅷䅁䙁䅁䅁䥁ㅃ汄䉎权硁䅁䅁权䝄䅁䅁权啃允䅁权䥂䅂䅁允䅁䅁䅅䅁䭁䉁䅳䅁䵁䅉䅅䅁䝁䅁䅁睁䵁䅁䅁兂䅁䅁䅄䅹呴兑䅯免䅁䅁䅯杴䅁䅁䅯䅨䅅䅁䅯䅓䅑䅁䅅䅁䉁䅁䅁兂㙁㍵㍘㕑剕䅑杷允䅁䅁䅙䅁䑁䅁䅷䅁䙁䅁䅁䵁硄嘹䉊权硁䅁䅁权䝄䅁䅁权啃允䅁权䥂䅂䅁允䅁䅁䅅䅁䙁䑁䡊昲㡳灬䅬䍄䉁䅁䅁杂䅁䅁䅍䅄䅁䅁䅕䅁䅁䅧䙅さ䭅䑁䅅䅁䭁䱁䅣䅁䭁䥁䉕䅁䭁䕁䕧䅁䉁䅁䅁允䅁䅁䅕⭢啖䅯呱唰䵁䅉䅅䅁䝁䅁䅁睁䵁䅁䅁兂䅁䅁䅃硚呂兑䅯免䅁䅁䅯睵䅅䅁䅯兇䅁䅁䅯䅓䅑䅁䅅䅁䉁䅁䅁权扁䅁䅁䍄䉁䅁䅁杂䅁䅁䅍䅄䅁䅁䅕䅁䅁䅁照じ䭅䑁䅅䅁䭁䱁䅙䅁䭁䥁䉑䅁䭁䕁䕧䅁䉁䅁䅁允䅁䅁䅕晄㡶䕅坓䕳䵁䅉䅅䅁䝁䅁䅁睁䵁䅁䅁兂䅁䅁䅂呭匹兑䅯免䅁䅁䅯睵䅅䅁䅯兇䅁䅁䅯䅓䅑䅁䅅䅁䉁䅁䅁兂浄䑍硸桱党䅑杷允䅁䅁䅙䅁䑁䅁䅷䅁䙁䅁䅁䅁慁ぉ䈹权硁䅁䅁权㍃䅁䅁权䙃允䅁权䥂䅂䅁允䅁䅁䅅䅁䙁䑁汆湑奱㕥⽍䍄䉁䅁䅁杂䅁䅁䅍䅄䅁䅁䅕䅁䅁䥁乕さ䭅䑁䅅䅁䭁䱁䅙䅁䭁䥁䉑䅁䭁䕁䕧䅁䉁䅁䅁允䅁䅁䅕䭣刷卯癏啨䵁䅉䅅䅁䝁䅁䅁睁䵁䅁䅁兂䅁䅁䅁汌兖兑䅯免䅁䅁䅯杸䅁䅁䅯䅬䅅䅁䅯䅓䅑䅁䅅䅁䉁䅁䅁兂㡄塴䨳㉇㠰䅑杷允䅁䅁䅙䅁䑁䅁䅷䅁䙁䅁䅁䥁㡂䙷䉊权硁䅁䅁权䝄䅁䅁权啃允䅁权䥂䅂䅁允䅁䅁䅅䅁䙁佁䌷唹䍦偡⽁䍄䉁䅁䅁杂䅁䅁䅍䅄䅁䅁䅕䅁䅁䩧ㅷ歕䭅䑁䅅䅁䭁䵁䅙䅁䭁䩁䉑䅁䭁䕁䕧䅁䉁䅁䅁允䅁䅁䅕奡瑚䑒䵉あ䵁䅉䅅䅁䝁䅁䅁睁䵁䅁䅁兂䅁䅁杂夶桂兑䅯免䅁䅁䅯䅱䅁䅁䅯兴䅁䅁䅯䅓䅑䅁䅅䅁䉁䅁䅁兂橁䅏头䅋捉䅑杷允䅁䅁䅙䅁䑁䅁䅷䅁䙁䅁䅁䅁あ䙎䉂权硁䅁䅁权㉃䅁䅁权䕃允䅁权䥂䅂䅁允䅁䅁䅅䅁䙁䍁⬸硷兒㡵䅚䍄䉁䅁䅁杂䅁䅁䅍䅄䅁䅁䅕䅁䅁䡁ㅷ歕䭅䑁䅅䅁䭁䱁䅣䅁䭁䥁䉕䅁䭁䕁䕧䅁䉁䅁䅁允䅁䅁䅕剫㍌䍭偷啕䵁䅉䅅䅁䝁䅁䅁睁䵁䅁䅁兂䅁䅁䅄具吱兑䅯免䅁䅁䅯杸䅁䅁䅯䅬䅅䅁䅯䅓䅑䅁䅅䅁䉁䅁䅁权扁䅁䅁䍄䉁䅁䅁杂䅁䅁䅍䅄䅁䅁䅕䅁䅁䅁祈歕䭅䑁䅅䅁䭁䱁䉯䅁䭁䍁䅫䅁䭁䕁䕧䅁䉁䅁䅁允䅁䅁䅕偧婋砷橰啕䵁䅉䅅䅁䝁䅁䅁睁䵁䅁䅁兂䅁䅁䅂灆扸兑䅯免䅁䅁䅯典䅁䅁䅯睫䅅䅁䅯䅓䅑䅁䅅䅁䉁䅁䅁兂剂ㅺ⽦䝸䝏䅑杷允䅁䅁䅙䅁䑁䅁䅷䅁䙁䅁䅁䥁㉄歫䈵权硁䅁䅁权㍃䅁䅁权䙃允䅁权䥂䅂䅁允䅁䅁䅅䅁䭁䉁䅳䅁䵁䅉䅅䅁䝁䅁䅁睁䵁䅁䅁兂䅁䅁䅃奱伹兑䅯免䅁䅁䅯睰䅁䅁䅯䅴䅁䅁䅯䅓䅑䅁䅅䅁䉁䅁䅁兂偄扬杯㈵楦䅑杷允䅁䅁䅙䅁䑁䅁䅷䅁䙁䅁䅁䥁㡄氯䉊权硁䅁䅁权㍃䅁䅁权䙃允䅁权䥂䅂䅁允䅁䅁䅅䅁䭁䉁䅳䅁䵁䅉䅅䅁䝁䅁䅁睁䵁䅁䅁兂䅁䅁䅄䙃印兑䅯免䅁䅁䅯䅱䅁䅁䅯兴䅁䅁䅯䅓䅑䅁䅅䅁䉁䅁䅁兂牃硈煱敍塚䅑杷允䅁䅁䅙䅁䑁䅁䅷䅁䙁䅁䅁䕁坂噪䉊权硁䅁䅁权㉃䅁䅁权䕃允䅁权䥂䅂䅁允䅁䅁䅅䅁䙁䥁捚婲ㄫ䥋䅎䍄䉁䅁䅁杂䅁䅁䅍䅄䅁䅁䅕䅁䅁䡁癈歕䭅䑁䅅䅁䭁䱁䅙䅁䭁䥁䉑䅁䭁䕁䕧䅁䉁䅁䅁允䅁䅁䅯睇䅁䅁杷允䅁䅁䅙䅁䑁䅁䅷䅁䙁䅁䅁䅁煄嘹䉊权硁䅁䅁权㍃䅁䅁权䙃允䅁权䥂䅂䅁允䅁䅁䅅䅁䙁䉁椴歖啋啲䅚䍄䉁䅁䅁杂䅁䅁䅍䅄䅁䅁䅕䅁䅁偧杒䕚䭅䑁䅅䅁䭁䭁䅣䅁䭁䱁䅑䅁䭁䕁䕧䅁䉁䅁䅁允䅁䅁䅕睴㥺琱䵺歏䵁䅉䅅䅁䝁䅁䅁睁䵁䅁䅁兂䅁䅁䅄睳全兑䅯免䅁䅁䅯杸䅁䅁䅯䅬䅅䅁䅯䅓䅑䅁䅅䅁䉁䅁䅁兂⽁坉煴㐸啩䅑杷允䅁䅁䅙䅁䑁䅁䅷䅁䙁䅁䅁䅁癁䙬䉂权硁䅁䅁权䝄䅁䅁权啃允䅁权䥂䅂䅁允䅁䅁䅅䅁䙁乁坯䭹流㑄䄹䍄䉁䅁䅁杂䅁䅁䅍䅄䅁䅁䅕䅁䅁乷㠳歕䭅䑁䅅䅁䭁䱁䅣䅁䭁䥁䉕䅁䭁䕁䕧䅁䉁䅁䅁允䅁䅁䅯睇䅁䅁杷允䅁䅁䅙䅁䑁䅁䅷䅁䙁䅁䅁䅁䝃噍䉂权硁䅁䅁权㍃䅁䅁权䙃允䅁权䥂䅂䅁允䅁䅁䅅䅁䙁䝁洳塨敂䨰䄵䍄䉁䅁䅁杂䅁䅁䅍䅄䅁䅁䅕䅁䅁䝷〴歕䭅䑁䅅䅁䭁䱁䉯䅁䭁䍁䅫䅁䭁䕁䕧䅁䉁䅁䅁允䅁䅁䅕戫晱楍䭔啌䵁䅉䅅䅁䝁䅁䅁睁䵁䅁䅁兂䅁䅁䅃稯穖兑䅯免䅁䅁䅯杴䅁䅁䅯䅨䅅䅁䅯䅓䅑䅁䅅䅁䉁䅁䅁权扁䅁䅁䍄䉁䅁䅁杂䅁䅁䅍䅄䅁䅁䅕䅁䅁䡁䱁さ䭅䑁䅅䅁䭁䱁䉯䅁䭁䍁䅫䅁䭁䕁䕧䅁䉁䅁䅁允䅁䅁䅕捫眷摄瑷啒䵁䅉䅅䅁䝁䅁䅁睁䵁䅁䅁兂䅁䅁䅂党呰兑䅯免䅁䅁䅯杵䅅䅁䅯克䅁䅁䅯䅓䅑䅁䅅䅁䉁䅁䅁兂ぁ䍬畒㍃祤䅑杷允䅁䅁䅙䅁䑁䅁䅷䅁䙁䅁䅁䅁杁嘹䉊权硁䅁䅁权湃䅁䅁权ぃ䅁䅁权䥂䅂䅁允䅁䅁䅅䅁䙁䙁儹䌵ね䘰䅂䍄䉁䅁䅁杂䅁䅁䅍䅄䅁䅁䅕䅁䅁偷扊歕䭅䑁䅅䅁䭁䱁䉯䅁䭁䍁䅫䅁䭁䕁䕧䅁䉁䅁䅁允䅁䅁䅕浊㑘㑒洹䕅䵁䅉䅅䅁䝁䅁䅁睁䵁䅁䅁兂䅁䅁䅁牄匱兑䅯免䅁䅁䅯睰䅁䅁䅯䅴䅁䅁䅯䅓䅑䅁䅅䅁䉁䅁䅁兂䅁楍䑪剋ㅸ䅑杷允䅁䅁䅙䅁䑁䅁䅷䅁䙁䅁䅁䅁䍁ㅃ䉎权硁䅁䅁权䝄䅁䅁权啃允䅁权䥂䅂䅁允䅁䅁䅅䅁䙁䝁䔳汬⭆婎䅖䍄䉁䅁䅁杂䅁䅁䅍䅄䅁䅁䅕䅁䅁䑧䉕さ䭅䑁䅅䅁䭁䱁䉳䅁䭁䉁䅫䅁䭁䕁䕧䅁䉁䅁䅁允䅁䅁䅕䝅瀵䱷奡ぐ䵁䅉䅅䅁䝁䅁䅁睁䵁䅁䅁兂䅁䅁䅁䩬儵兑䅯免䅁䅁䅯杴䅁䅁䅯䅨䅅䅁䅯䅓䅑䅁䅅䅁䉁䅁䅁兂䙂卯㍕㝧楡䅑杷允䅁䅁䅙䅁䑁䅁䅷䅁䙁䅁䅁䅁䕁䙘䉊权硁䅁䅁权㝃允䅁权婁䅁䅁权䥂䅂䅁允䅁䅁䅅䅁䙁偁䩘䱶獴䐲䅆䍄䉁䅁䅁杂䅁䅁䅍䅄䅁䅁䅕䅁䅁䕑㐳歕䭅䑁䅅䅁䭁䵁䅙䅁䭁䩁䉑䅁䭁䕁䕧䅁䉁䅁䅁允䅁䅁䅕橫湲久典歏䵁䅉䅅䅁䝁䅁䅁睁䵁䅁䅁兂䅁䅁䅄⽔卖兑䅯免䅁䅁䅯典䅁䅁䅯睫䅅䅁䅯䅓䅑䅁䅅䅁䉁䅁䅁兂䱂牎兖甴㜹䅑杷允䅁䅁䅙䅁䑁䅁䅷䅁䙁䅁䅁䅁楄噁䉎权硁䅁䅁权㉃䅁䅁权䕃允䅁权䥂䅂䅁允䅁䅁䅅䅁䭁䉁䅳䅁䵁䅉䅅䅁䝁䅁䅁睁䵁䅁䅁兂䅁䅁䅄兖呒兑䅯免䅁䅁䅯杵䅅䅁䅯克䅁䅁䅯䅓䅑䅁䅅䅁䉁䅁䅁权扁䅁䅁䍄䉁䅁䅁杂䅁䅁䅍䅄䅁䅁䅕䅁䅁䭑䜴さ䭅䑁䅅䅁䭁䵁䅙䅁䭁䩁䉑䅁䭁䕁䕧䅁䉁䅁䅁允䅁䅁䅕材杘極猫䕹䵁䅉䅅䅁䝁䅁䅁睁䵁䅁䅁兂䅁䅁䅂兢扆兑䅯免䅁䅁䅯睰䅁䅁䅯䅴䅁䅁䅯䅓䅑䅁䅅䅁䉁䅁䅁兂歂楑摐癲煥䅑杷允䅁䅁䅙䅁䑁䅁䅷䅁䙁䅁䅁䕁瑃ㄸ䉊权硁䅁䅁权䝄䅁䅁权啃允䅁权䥂䅂䅁允䅁䅁䅅䅁䭁䉁䅳䅁䵁䅉䅅䅁䝁䅁䅁睁䵁䅁䅁兂䅁䅁䅁睙吱兑䅯免䅁䅁䅯睵䅅䅁䅯兇䅁䅁䅯䅓䅑䅁䅅䅁䉁䅁䅁兂牄慣〷杪䑕䅑杷允䅁䅁䅙䅁䑁䅁䅷䅁䙁䅁䅁䅁呃ㄷ䉊权硁䅁䅁权㝃允䅁权婁䅁䅁权䥂䅂䅁允䅁䅁䅅䅁䙁䍁倳睄䍯㍙䅨䍄䉁䅁䅁杂䅁䅁䅍䅄䅁䅁䅕䅁䅁䉁塂䕦䭅䑁䅅䅁䭁䱁䉯䅁䭁䍁䅫䅁䭁䕁䕧䅁䉁䅁䅁允䅁䅁䅯睇䅁䅁杷允䅁䅁䅙䅁䑁䅁䅷䅁䙁䅁䅁䅁䅃倱䅴权硁䅁䅁权㙃允䅁权灁䅁䅁权䥂䅂䅁允䅁䅁䅅䅁䭁䉁䅳䅁䵁䅉䅅䅁䝁䅁䅁睁䵁䅁䅁兂䅁䅁䅁灆倱兑䅯免䅁䅁䅯杸䅁䅁䅯䅬䅅䅁䅯䅓䅑䅁䅅䅁䉁䅁䅁兂䉃捆䡈焸㥴䅑杷允䅁䅁䅙䅁䑁䅁䅷䅁䙁䅁䅁䙁䥁㍸䉴权硁䅁䅁权潃䅁䅁权ㅃ䅁䅁权䥂䅂䅁允䅁䅁䅅䅁䭁䉁䅳䅁䵁䅉䅅䅁䝁䅁䅁睁䵁䅁䅁兂䅁䅁䅁朸吵兑䅯免䅁䅁䅯䅱䅁䅁䅯兴䅁䅁䅯䅓䅑䅁䅅䅁䉁䅁䅁兂扃䑨慄呇䡦䅑杷允䅁䅁䅙䅁䑁䅁䅷䅁䙁䅁䅁䵁㝃氹䉊权硁䅁䅁权潃䅁䅁权ㅃ䅁䅁权䥂䅂䅁允䅁䅁䅅䅁䙁䵁湴橎偣啮䅰䍄䉁䅁䅁杂䅁䅁䅍䅄䅁䅁䅕䅁䅁䑁㍪歕䭅䑁䅅䅁䭁䱁䉯䅁䭁䍁䅫䅁䭁䕁䕧䅁䉁䅁䅁允䅁䅁䅕橤呈塭⽒ば䵁䅉䅅䅁䝁䅁䅁睁䵁䅁䅁兂䅁䅁允う㕤兑䅯免䅁䅁䅯䅱䅁䅁䅯兴䅁䅁䅯䅓䅑䅁䅅䅁䉁䅁䅁权扁䅁䅁䍄䉁䅁䅁杂䅁䅁䅍䅄䅁䅁䅕䅁䅁䅑慨歕䭅䑁䅅䅁䭁䱁䉳䅁䭁䉁䅫䅁䭁䕁䕧䅁䉁䅁䅁允䅁䅁䅕䑤儹㝕晱䕙䵁䅉䅅䅁䝁䅁䅁睁䵁䅁䅁兂䅁䅁允灶㑴兑䅯免䅁䅁䅯䅱䅁䅁䅯兴䅁䅁䅯䅓䅑䅁䅅䅁䉁䅁䅁兂穂䬸慸䙸匶䅑杷允䅁䅁䅙䅁䑁䅁䅷䅁䙁䅁䅁䵁楂汏䉂权硁䅁䅁权㉃䅁䅁权䕃允䅁权䥂䅂䅁允䅁䅁䅅䅁䙁䥁ぱ㝧ㅸ睶䅴䍄䉁䅁䅁杂䅁䅁䅍䅄䅁䅁䅕䅁䅁䍑㝗歕䭅䑁䅅䅁䭁䵁䅕䅁䭁䩁䉍䅁䭁䕁䕧䅁䉁䅁䅁允䅁䅁䅕祚啳䅶癏䕕䵁䅉䅅䅁䝁䅁䅁睁䵁䅁䅁兂䅁䅁䅃允呖兑䅯免䅁䅁䅯杵䅅䅁䅯克䅁䅁䅯䅓䅑䅁䅅䅁䉁䅁䅁兂桁⬴䩦䍒刷䅑杷允䅁䅁䅙䅁䑁䅁䅷䅁䙁䅁䅁䥁䩄ㅩ䉊权硁䅁䅁权湃䅁䅁权ぃ䅁䅁权䥂䅂䅁允䅁䅁䅅䅁䙁䍁漲扴圲噴䄹䍄䉁䅁䅁杂䅁䅁䅍䅄䅁䅁䅕䅁䅁䝷䱕さ䭅䑁䅅䅁䭁䱁䉯䅁䭁䍁䅫䅁䭁䕁䕧䅁䉁䅁䅁允䅁䅁䅕湐睆⽁捴け䵁䅉䅅䅁䝁䅁䅁睁䵁䅁䅁兂䅁䅁䅄朸呎兑䅯免䅁䅁䅯杴䅁䅁䅯䅨䅅䅁䅯䅓䅑䅁䅅䅁䉁䅁䅁兂䥁䉇㝤住楊䅑杷允䅁䅁䅙䅁䑁䅁䅷䅁䙁䅁䅁䅁浃汅䉎权硁䅁䅁权㙃允䅁权灁䅁䅁权䥂䅂䅁允䅁䅁䅅䅁䭁䉁䅳䅁䵁䅉䅅䅁䝁䅁䅁睁䵁䅁䅁兂䅁䅁䅄硭呎兑䅯免䅁䅁䅯杸䅁䅁䅯䅬䅅䅁䅯䅓䅑䅁䅅䅁䉁䅁䅁兂㥂啨扐䱃敂䅑杷允䅁䅁䅙䅁䑁䅁䅷䅁䙁䅁䅁䅁晄噄䉎权硁䅁䅁权湃䅁䅁权ぃ䅁䅁权䥂䅂䅁允䅁䅁䅅䅁䙁乁浅㥫低ㅫ䅰䍄䉁䅁䅁杂䅁䅁䅍䅄䅁䅁䅕䅁䅁䉧呧さ䭅䑁䅅䅁䭁䭁䅧䅁䭁䱁䅕䅁䭁䕁䕧䅁䉁䅁䅁允䅁䅁䅯睇䅁䅁杷允䅁䅁䅙䅁䑁䅁䅷䅁䙁䅁䅁䍁䱄婎䉨权硁䅁䅁权湃䅁䅁权ぃ䅁䅁权䥂䅂䅁允䅁䅁䅅䅁䭁䉁䅳䅁䵁䅉䅅䅁䝁䅁䅁睁䵁䅁䅁兂䅁䅁䅃䉕兎兑䅯免䅁䅁䅯杸䅁䅁䅯䅬䅅䅁䅯䅓䅑䅁䅅䅁䉁䅁䅁兂剁慶畐偈硊䅑杷允䅁䅁䅙䅁䑁䅁䅷䅁䙁䅁䅁䩁療塸䉨权硁䅁䅁权㉃䅁䅁权䕃允䅁权䥂䅂䅁允䅁䅁䅅䅁䭁䉁䅳䅁䵁䅉䅅䅁䝁䅁䅁睁䵁䅁䅁兂䅁䅁䅄偪博兑䅯免䅁䅁䅯典䅁䅁䅯睫䅅䅁䅯䅓䅑䅁䅅䅁䉁䅁䅁兂㍂䵲䱰橸楴䅑杷允䅁䅁䅙䅁䑁䅁䅷䅁䙁䅁䅁䥁剃歂䈹权硁䅁䅁权潃䅁䅁权ㅃ䅁䅁权䥂䅂䅁允䅁䅁䅅䅁䭁䉁䅳䅁䵁䅉䅅䅁䝁䅁䅁睁䵁䅁䅁兂䅁䅁䅄氫却兑䅯免䅁䅁䅯杴䅁䅁䅯䅨䅅䅁䅯䅓䅑䅁䅅䅁䉁䅁䅁兂䙄浫䥡䝯䑚䅑杷允䅁䅁䅙䅁䑁䅁䅷䅁䙁䅁䅁䵁允湺䉴权硁䅁䅁权湃䅁䅁权ぃ䅁䅁权䥂䅂䅁允䅁䅁䅅䅁䭁䉁䅳䅁䵁䅉䅅䅁䝁䅁䅁睁䵁䅁䅁兂䅁䅁䅃敹偤兑䅯免䅁䅁䅯典䅁䅁䅯睫䅅䅁䅯䅓䅑䅁䅅䅁䉁䅁䅁兂坄祵硁呎婵䅑杷允䅁䅁䅙䅁䑁䅁䅷䅁䙁䅁䅁䥁偃ㅖ䉂权硁䅁䅁权䙄䅁䅁权呃允䅁权䥂䅂䅁允䅁䅁䅅䅁䭁䉁䅳䅁䵁䅉䅅䅁䝁䅁䅁睁䵁䅁䅁兂䅁䅁杁硌㡊兑䅯免䅁䅁䅯睰䅁䅁䅯䅴䅁䅁䅯䅓䅑䅁䅅䅁䉁䅁䅁权扁䅁䅁䍄䉁䅁䅁杂䅁䅁䅍䅄䅁䅁䅕䅁䅁䩧卫さ䭅䑁䅅䅁䭁䱁䉳䅁䭁䉁䅫䅁䭁䕁䕧䅁䉁䅁䅁允䅁䅁䅕摪㝳〷父啅䵁䅉䅅䅁䝁䅁䅁睁䵁䅁䅁兂䅁䅁䅃穇卒兑䅯免䅁䅁䅯杵䅅䅁䅯克䅁䅁䅯䅓䅑䅁䅅䅁䉁䅁䅁兂捄䡍㝍丷㍧䅑杷允䅁䅁䅙䅁䑁䅁䅷䅁䙁䅁䅁䕁慃ㅂ䉎权硁䅁䅁权䝄䅁䅁权啃允䅁权䥂䅂䅁允䅁䅁䅅䅁䙁䩁い愶䅐婂䅆䍄䉁䅁䅁杂䅁䅁䅍䅄䅁䅁䅕䅁䅁偷䱃歕䭅䑁䅅䅁䭁䭁䅧䅁䭁䱁䅕䅁䭁䕁䕧䅁䉁䅁䅁允䅁䅁䅕歡桏申睦正䵁䅉䅅䅁䝁䅁䅁睁䵁䅁䅁兂䅁䅁䅁橷卖兑䅯免䅁䅁䅯杴䅁䅁䅯䅨䅅䅁䅯䅓䅑䅁䅅䅁䉁䅁䅁兂䭄歁瑒桂橯䅑杷允䅁䅁䅙䅁䑁䅁䅷䅁䙁䅁䅁䕁䕄ㅅ䉎权硁䅁䅁权潃䅁䅁权ㅃ䅁䅁权䥂䅂䅁允䅁䅁䅅䅁䙁䅁楈娱睅䭄⼴䍄䉁䅁䅁杂䅁䅁䅍䅄䅁䅁䅕䅁䅁䱮㈳ぬ䭅䑁䅅䅁䭁䱁䉳䅁䭁䉁䅫䅁䭁䕁䕧䅁䉁䅁䅁允䅁䅁䅯睇䅁䅁杷允䅁䅁䅙䅁䑁䅁䅷䅁䙁䅁䅁䥁獃啂䈹权硁䅁䅁权㙃允䅁权灁䅁䅁权䥂䅂䅁允䅁䅁䅅䅁䙁䵁捖䩱䙓時䅒䍄䉁䅁䅁杂䅁䅁䅍䅄䅁䅁䅕䅁䅁䝧婴歕䭅䑁䅅䅁䭁䵁䅙䅁䭁䩁䉑䅁䭁䕁䕧䅁䉁䅁䅁允䅁䅁䅕剙灆湵䡇に䵁䅉䅅䅁䝁䅁䅁睁䵁䅁䅁兂䅁䅁䅄桗呆兑䅯免䅁䅁䅯䅱䅁䅁䅯兴䅁䅁䅯䅓䅑䅁䅅䅁䉁䅁䅁权扁䅁䅁䍄䉁䅁䅁杂䅁䅁䅍䅄䅁䅁䅕䅁䅁䑷婉䕕䭅䑁䅅䅁䭁䱁䉯䅁䭁䍁䅫䅁䭁䕁䕧䅁䉁䅁䅁允䅁䅁䅕丷婒㕘潇啮䵁䅉䅅䅁䝁䅁䅁睁䵁䅁䅁兂䅁䅁䅃偫华兑䅯免䅁䅁䅯睵䅅䅁䅯兇䅁䅁䅯䅓䅑䅁䅅䅁䉁䅁䅁兂祁㔷く䅆㍧䅑杷允䅁䅁䅙䅁䑁䅁䅷䅁䙁䅁䅁䵁㝄氱䉎权硁䅁䅁权䝄䅁䅁权啃允䅁权䥂䅂䅁允䅁䅁䅅䅁䭁䉁䅳䅁䵁䅉䅅䅁䝁䅁䅁睁䵁䅁䅁兂䅁䅁䅄橢卒兑䅯免䅁䅁䅯典䅁䅁䅯睫䅅䅁䅯䅓䅑䅁䅅䅁䉁䅁䅁兂牂住䑔楘祷䅑杷允䅁䅁䅙䅁䑁䅁䅷䅁䙁䅁䅁䥁桂噶䉊权硁䅁䅁权㉃䅁䅁权䕃允䅁权䥂䅂䅁允䅁䅁䅅䅁䙁䭁橉㕍搴䑋䅸䍄䉁䅁䅁杂䅁䅁䅍䅄䅁䅁䅕䅁䅁余䅭啙䭅䑁䅅䅁䭁䱁䅣䅁䭁䥁䉕䅁䭁䕁䕧䅁䉁䅁䅁允䅁䅁䅕䅐䩘牮䭓商䵁䅉䅅䅁䝁䅁䅁睁䵁䅁䅁兂䅁䅁䅁汵卬兑䅯免䅁䅁䅯睰䅁䅁䅯䅴䅁䅁䅯䅓䅑䅁䅅䅁䉁䅁䅁兂穄扅㘶呒慍䅑杷允䅁䅁䅙䅁䑁䅁䅷䅁䙁䅁䅁䵁祁汄䉎权硁䅁䅁权㙃允䅁权灁䅁䅁权䥂䅂䅁允䅁䅁䅅䅁䙁䩁䈳兌祤湸䅰䍄䉁䅁䅁杂䅁䅁䅍䅄䅁䅁䅕䅁䅁䵑呯さ䭅䑁䅅䅁䭁䱁䅣䅁䭁䥁䉕䅁䭁䕁䕧䅁䉁䅁䅁允䅁䅁䅕㙦䍰慯睊䕧䵁䅉䅅䅁䝁䅁䅁睁䵁䅁䅁兂䅁䅁䅄匫煰兑䅯免䅁䅁䅯杵䅅䅁䅯克䅁䅁䅯䅓䅑䅁䅅䅁䉁䅁䅁兂扁䝄橖砷⼰䅑杷允䅁䅁䅙䅁䑁䅁䅷䅁䙁䅁䅁䕁⭂圱䉸权硁䅁䅁权㝃允䅁权婁䅁䅁权䥂䅂䅁允䅁䅁䅅䅁䙁䡁祚挫㈷坭䅖䍄䉁䅁䅁杂䅁䅁䅍䅄䅁䅁䅕䅁䅁䅑䭅さ䭅䑁䅅䅁䭁䭁䅧䅁䭁䱁䅕䅁䭁䕁䕧䅁䉁䅁䅁允䅁䅁䅕睵摋典䵮歡䵁䅉䅅䅁䝁䅁䅁睁䵁䅁䅁兂䅁䅁䅄噧摚兑䅯免䅁䅁䅯杵䅅䅁䅯克䅁䅁䅯䅓䅑䅁䅅䅁䉁䅁䅁兂偄䭹⼶晢坥䅑杷允䅁䅁䅙䅁䑁䅁䅷䅁䙁䅁䅁䕁扁噎䉊权硁䅁䅁权㍃䅁䅁权䙃允䅁权䥂䅂䅁允䅁䅁䅅䅁䙁䉁晡歸䭐祬䅎䍄䉁䅁䅁杂䅁䅁䅍䅄䅁䅁䅕䅁䅁䱁ㅅ歕䭅䑁䅅䅁䭁䱁䅙䅁䭁䥁䉑䅁䭁䕁䕧䅁䉁䅁䅁允䅁䅁䅕匰浵䠳ひ樹䴸䅉䅅䅁䝁䅁䅁睁䵁䅁䅁兂䅁䅁睄含穖兑䅯免䅁䅁䅯杵䅅䅁䅯克䅁䅁䅯䅓䅑䅁䅅䅁䉁䅁䅁权扁䅁䅁䍄䉁䅁䅁杂䅁䅁䅍䅄䅁䅁䅕䅁䅁䡷牆䕕䭅䑁䅅䅁䭁䭁䅧䅁䭁䱁䅕䅁䭁䕁䕧䅁䉁䅁䅁允䅁䅁䅕呅䡣婭㥣欶䵁䅉䅅䅁䝁䅁䅁睁䵁䅁䅁兂䅁䅁䅁晊匵兑䅯免䅁䅁䅯䅱䅁䅁䅯兴䅁䅁䅯䅓䅑䅁䅅䅁䉁䅁䅁权扁䅁䅁䍄䉁䅁䅁杂䅁䅁䅍䅄䅁䅁䅕䅁䅁䑧⽋歕䭅䑁䅅䅁䭁䭁䅧䅁䭁䱁䅕䅁䭁䕁䕧䅁䉁䅁䅁允䅁䅁䅕歐㡢琳塰す䵁䅉䅅䅁䝁䅁䅁睁䵁䅁䅁兂䅁䅁䅃畱晚兑䅯免䅁䅁䅯杵䅅䅁䅯克䅁䅁䅯䅓䅑䅁䅅䅁䉁䅁䅁兂穃䈶䄰㍯卬䅑杷允䅁䅁䅙䅁䑁䅁䅷䅁䙁䅁䅁䕁求汃䉎权硁䅁䅁权䙄䅁䅁权呃允䅁权䥂䅂䅁允䅁䅁䅅䅁䙁偁䥐敍牡塃䅂䍄䉁䅁䅁杂䅁䅁䅍䅄䅁䅁䅕䅁䅁䱧䭙さ䭅䑁䅅䅁䭁䭁䅣䅁䭁䱁䅑䅁䭁䕁䕧䅁䉁䅁䅁允䅁䅁䅕潩剄捄䌹歒䵁䅉䅅䅁䝁䅁䅁睁䵁䅁䅁兂䅁䅁䅂汘摎兑䅯免䅁䅁䅯睰䅁䅁䅯䅴䅁䅁䅯䅓䅑䅁䅅䅁䉁䅁䅁兂㑂硱㡶䝪呚䅑杷允䅁䅁䅙䅁䑁䅁䅷䅁䙁䅁䅁䕁䩁ㅋ䉂权硁䅁䅁权㝃允䅁权婁䅁䅁权䥂䅂䅁允䅁䅁䅅䅁䙁䩁伸䬳ぷ浅䅆䍄䉁䅁䅁杂䅁䅁䅍䅄䅁䅁䅕䅁䅁䵑ㅑ歕䭅䑁䅅䅁䭁䱁䉳䅁䭁䉁䅫䅁䭁䕁䕧䅁䉁䅁䅁允䅁䅁䅕偍夫穒䵨歅䵁䅉䅅䅁䝁䅁䅁睁䵁䅁䅁兂䅁䅁䅁敥兰兑䅯免䅁䅁䅯䅱䅁䅁䅯兴䅁䅁䅯䅓䅑䅁䅅䅁䉁䅁䅁兂杁桐乂扌桃䅑杷允䅁䅁䅙䅁䑁䅁䅷䅁䙁䅁䅁䵁䭃ㅄ䉎权硁䅁䅁权湃䅁䅁权ぃ䅁䅁权䥂䅂䅁允䅁䅁䅅䅁䭁䉁䅳䅁䵁䅉䅅䅁䝁䅁䅁睁䵁䅁䅁兂䅁䅁䅃䱌卸兑䅯免䅁䅁䅯典䅁䅁䅯睫䅅䅁䅯䅓䅑䅁䅅䅁䉁䅁䅁兂牁破捓乍牁䅑杷允䅁䅁䅙䅁䑁䅁䅷䅁䙁䅁䅁䍁噂䝮䉴权硁䅁䅁权㙃允䅁权灁䅁䅁权䥂䅂䅁允䅁䅁䅅䅁䙁䑁䑦䱡晈㉑䄹䍄䉁䅁䅁杂䅁䅁䅍䅄䅁䅁䅕䅁䅁䙁潡啕䭅䑁䅅䅁䭁䭁䅧䅁䭁䱁䅕䅁䭁䕁䕧䅁䉁䅁䅁允䅁䅁䅕㥓瀲吳啳䕣䵁䅉䅅䅁䝁䅁䅁睁䵁䅁䅁兂䅁䅁䅄氫却兑䅯免䅁䅁䅯睰䅁䅁䅯䅴䅁䅁䅯䅓䅑䅁䅅䅁䉁䅁䅁兂䝃⼴㕵娹䱊䅑杷允䅁䅁䅙䅁䑁䅁䅷䅁䙁䅁䅁䅁䅂噎䉊权硁䅁䅁权㙃允䅁权灁䅁䅁权䥂䅂䅁允䅁䅁䅅䅁䙁䩁䡔㉎渱硄䅊䍄䉁䅁䅁杂䅁䅁䅍䅄䅁䅁䅕䅁䅁䱑䴫歕䭅䑁䅅䅁䭁䱁䅙䅁䭁䥁䉑䅁䭁䕁䕧䅁䉁䅁䅁允䅁䅁䅕倰䌶穢晡䕗䵁䅉䅅䅁䝁䅁䅁睁䵁䅁䅁兂䅁䅁䅄時卒兑䅯免䅁䅁䅯杴䅁䅁䅯䅨䅅䅁䅯䅓䅑䅁䅅䅁䉁䅁䅁兂硄㡸嘷扄潤䅑杷允䅁䅁䅙䅁䑁䅁䅷䅁䙁䅁䅁䅁⭃噎䉊权硁䅁䅁权湃䅁䅁权ぃ䅁䅁权䥂䅂䅁允䅁䅁䅅䅁䙁佁桏䉆㡭䙊䅊䍄䉁䅁䅁杂䅁䅁䅍䅄䅁䅁䅕䅁䅁乧㥱歕䭅䑁䅅䅁䭁䱁䅙䅁䭁䥁䉑䅁䭁䕁䕧䅁䉁䅁䅁允䅁䅁䅕牣杂佔桺え䵁䅉䅅䅁䝁䅁䅁睁䵁䅁䅁兂䅁䅁䅄癖卸兑䅯免䅁䅁䅯睰䅁䅁䅯䅴䅁䅁䅯䅓䅑䅁䅅䅁䉁䅁䅁兂ㅁ汳䝑佴䵋䅑杷允䅁䅁䅙䅁䑁䅁䅷䅁䙁䅁䅁䵁㙂汃䉎权硁䅁䅁权潃䅁䅁权ㅃ䅁䅁权䥂䅂䅁允䅁䅁䅅䅁䙁䅁末硣㑕挴⽧䍄䉁䅁䅁杂䅁䅁䅍䅄䅁䅁䅕䅁䅁䵧䑱䕕䭅䑁䅅䅁䭁䵁䅙䅁䭁䩁䉑䅁䭁䕁䕧䅁䉁䅁䅁允䅁䅁䅕㍢牚硴瑘啙䵁䅉䅅䅁䝁䅁䅁睁䵁䅁䅁兂䅁䅁䅄睓呴兑䅯免䅁䅁䅯睵䅅䅁䅯兇䅁䅁䅯䅓䅑䅁䅅䅁䉁䅁䅁兂䩁睹婯䩹桴䅑杷允䅁䅁䅙䅁䑁䅁䅷䅁䙁䅁䅁䅁䅃倱䅴权硁䅁䅁权㉃䅁䅁权䕃允䅁权䥂䅂䅁允䅁䅁䅅䅁䭁䉁䅳䅁䵁䅉䅅䅁䝁䅁䅁睁䵁䅁䅁兂䅁䅁䅁散匹兑䅯免䅁䅁䅯睵䅅䅁䅯兇䅁䅁䅯䅓䅑䅁䅅䅁䉁䅁䅁权扁䅁䅁䍄䉁䅁䅁杂䅁䅁䅍䅄䅁䅁䅕䅁䅁䕑祐歕䭅䑁䅅䅁䭁䭁䅣䅁䭁䱁䅑䅁䭁䕁䕧䅁䉁䅁䅁允䅁䅁䅕乹ㅩ焰汕歚䵁䅉䅅䅁䝁䅁䅁睁䵁䅁䅁兂䅁䅁䅃朷呤兑䅯免䅁䅁䅯䅱䅁䅁䅯兴䅁䅁䅯䅓䅑䅁䅅䅁䉁䅁䅁权扁䅁䅁䍄䉁䅁䅁杂䅁䅁䅍䅄䅁䅁䅕䅁䅁䍷㡃歕䭅䑁䅅䅁䭁䱁䉳䅁䭁䉁䅫䅁䭁䕁䕧䅁䉁䅁䅁允䅁䅁䅕䙒户䱆券ぉ䵁䅉䅅䅁䝁䅁䅁睁䵁䅁䅁兂䅁䅁䅄晣匹兑䅯免䅁䅁䅯䅱䅁䅁䅯兴䅁䅁䅯䅓䅑䅁䅅䅁䉁䅁䅁兂癄串剨卌⭭睐杷允䅁䅁䅙䅁䑁䅁䅷䅁䙁䅁䅁䅁湄ㅗ䉊权硁䅁䅁权䝄䅁䅁权啃允䅁权䥂䅂䅁允䅁䅁䅅䅁䙁䵁癎㉒䤸器䄵䍄䉁䅁䅁杂䅁䅁䅍䅄䅁䅁䅕䅁䅁䭑稳歕䭅䑁䅅䅁䭁䱁䉯䅁䭁䍁䅫䅁䭁䕁䕧䅁䉁䅁䅁允䅁䅁䅯睇䅁䅁杷允䅁䅁䅙䅁䑁䅁䅷䅁䙁䅁䅁䅁煄嘹䉊权硁䅁䅁权湃䅁䅁权ぃ䅁䅁权䥂䅂䅁允䅁䅁䅅䅁䙁䉁㈵瑲㙃歰䅚䍄䉁䅁䅁杂䅁䅁䅍䅄䅁䅁䅕䅁䅁䱑䭅さ䭅䑁䅅䅁䭁䭁䅧䅁䭁䱁䅕䅁䭁䕁䕧䅁䉁䅁䅁允䅁䅁䅕睶㥱䕊㡭䕰䵁䅉䅅䅁䝁䅁䅁睁䵁䅁䅁兂䅁䅁䅃敗倹兑䅯免䅁䅁䅯杵䅅䅁䅯克䅁䅁䅯䅓䅑䅁䅅䅁䉁䅁䅁兂㥁歺楬癰䕋䅑杷允䅁䅁䅙䅁䑁䅁䅷䅁䙁䅁䅁䉁捃湹䉰权硁䅁䅁权潃䅁䅁权ㅃ䅁䅁权䥂䅂䅁允䅁䅁䅅䅁䭁䉁䅳䅁䵁䅉䅅䅁䝁䅁䅁睁䵁䅁䅁兂䅁䅁䅁昲华兑䅯免䅁䅁䅯睴䅁䅁䅯全䅅䅁䅯䅓䅑䅁䅅䅁䉁䅁䅁兂㡂䙳慹扆桂䅑杷允䅁䅁䅙䅁䑁䅁䅷䅁䙁䅁䅁䅁⭃噎䉊权硁䅁䅁权䙄䅁䅁权呃允䅁权䥂䅂䅁允䅁䅁䅅䅁䙁䱁畁朲⽑ㅋ䅚䍄䉁䅁䅁杂䅁䅁䅍䅄䅁䅁䅕䅁䅁䥑漯啖䭅䑁䅅䅁䭁䭁䅧䅁䭁䱁䅕䅁䭁䕁䕧䅁䉁䅁䅁允䅁䅁䅯睇䅁䅁杷允䅁䅁䅙䅁䑁䅁䅷䅁䙁䅁䅁䥁浃ㄸ䉊权硁䅁䅁权䝄䅁䅁权啃允䅁权䥂䅂䅁允䅁䅁䅅䅁䙁䅁⽄䥫乌㍆䅊䍄䉁䅁䅁杂䅁䅁䅍䅄䅁䅁䅕䅁䅁䅷㤲歕䭅䑁䅅䅁䭁䱁䉯䅁䭁䍁䅫䅁䭁䕁䕧䅁䉁䅁䅁允䅁䅁䅕汃礰敂党歓䵁䅉䅅䅁䝁䅁䅁睁䵁䅁䅁兂䅁䅁䅁眲呴兑䅯免䅁䅁䅯睵䅅䅁䅯兇䅁䅁䅯䅓䅑䅁䅅䅁䉁䅁䅁兂煄畧噯奅䉐䅑杷允䅁䅁䅙䅁䑁䅁䅷䅁䙁䅁䅁䵁晄汉䉂权硁䅁䅁权䙄䅁䅁权呃允䅁权䥂䅂䅁允䅁䅁䅅䅁䙁偁啅䅬䍋⽵⽷䍄䉁䅁䅁杂䅁䅁䅍䅄䅁䅁䅕䅁䅁䅷㥩歕䭅䑁䅅䅁䭁䱁䉯䅁䭁䍁䅫䅁䭁䕁䕧䅁䉁䅁䅁允䅁䅁䅕洶电煩態の䵁䅉䅅䅁䝁䅁䅁睁䵁䅁䅁兂䅁䅁䅁敥兰兑䅯免䅁䅁䅯典䅁䅁䅯睫䅅䅁䅯䅓䅑䅁䅅䅁䉁䅁䅁兂㕁摅㉳坑嘶䅑杷允䅁䅁䅙䅁䑁䅁䅷䅁䙁䅁䅁䵁㡂ㄷ䉊权硁䅁䅁权㝃允䅁权婁䅁䅁权䥂䅂䅁允䅁䅁䅅䅁䙁䱁攳兑硢氵䅎䍄䉁䅁䅁杂䅁䅁䅍䅄䅁䅁䅕䅁䅁䡁䅷さ䭅䑁䅅䅁䭁䱁䉳䅁䭁䉁䅫䅁䭁䕁䕧䅁䉁䅁䅁允䅁䅁䅕奖㡉敇呯啑䵁䅉䅅䅁䝁䅁䅁睁䵁䅁䅁兂䅁䅁䅁䑑卖兑䅯免䅁䅁䅯杴䅁䅁䅯䅨䅅䅁䅯䅓䅑䅁䅅䅁䉁䅁䅁兂⽄氱䠯祣乕䅑杷允䅁䅁䅙䅁䑁䅁䅷䅁䙁䅁䅁䅁㙄汄䉎权硁䅁䅁权湃䅁䅁权ぃ䅁䅁权䥂䅂䅁允䅁䅁䅅䅁䙁䑁瑚扥卬硭䄱䍄䉁䅁䅁杂䅁䅁䅍䅄䅁䅁䅕䅁䅁䵷匸さ䭅䑁䅅䅁䭁䭁䅣䅁䭁䱁䅑䅁䭁䕁䕧䅁䉁䅁䅁允䅁䅁䅕㑧⽷桵䕶䐷䴸䅉䅅䅁䝁䅁䅁睁䵁䅁䅁兂䅁䅁䅄䅷呒兑䅯免䅁䅁䅯䅱䅁䅁䅯兴䅁䅁䅯䅓䅑䅁䅅䅁䉁䅁䅁兂畃堵普啯坅䅑杷允䅁䅁䅙䅁䑁䅁䅷䅁䙁䅁䅁䥁慂䙎䉊权硁䅁䅁权㍃䅁䅁权䙃允䅁权䥂䅂䅁允䅁䅁䅅䅁䙁䉁偭げ㍃䌴䅎䍄䉁䅁䅁杂䅁䅁䅍䅄䅁䅁䅕䅁䅁䥧㝇歕䭅䑁䅅䅁䭁䵁䅙䅁䭁䩁䉑䅁䭁䕁䕧䅁䉁䅁䅁允䅁䅁䅕奏䑈㉯䉈啪䵁䅉䅅䅁䝁䅁䅁睁䵁䅁䅁兂䅁䅁䅁䙂卸兑䅯免䅁䅁䅯睰䅁䅁䅯䅴䅁䅁䅯䅓䅑䅁䅅䅁䉁䅁䅁兂摄歃䱌㑗睁䅑杷允䅁䅁䅙䅁䑁䅁䅷䅁䙁䅁䅁䥁䵄求䉎权硁䅁䅁权䙄䅁䅁权呃允䅁权䥂䅂䅁允䅁䅁䅅䅁䙁乁穉䵴瘶先䅨䍄䉁䅁䅁杂䅁䅁䅍䅄䅁䅁䅕䅁䅁佉婦歙䭅䑁䅅䅁䭁䱁䅙䅁䭁䥁䉑䅁䭁䕁䕧䅁䉁䅁䅁允䅁䅁䅕㍯乭㍕穵啨䵁䅉䅅䅁䝁䅁䅁睁䵁䅁䅁兂䅁䅁䅂⽕半兑䅯免䅁䅁䅯杵䅅䅁䅯克䅁䅁䅯䅓䅑䅁䅅䅁䉁䅁䅁兂䅄唳瑸䐯杤䅑杷允䅁䅁䅙䅁䑁䅁䅷䅁䙁䅁䅁䥁䅃䙁䉎权硁䅁䅁权㍃䅁䅁权䙃允䅁权䥂䅂䅁允䅁䅁䅅䅁䙁䭁㡵䩤穣䕢䅤䍄䉁䅁䅁杂䅁䅁䅍䅄䅁䅁䅕䅁䅁䉁唴さ䭅䑁䅅䅁䭁䱁䉳䅁䭁䉁䅫䅁䭁䕁䕧䅁䉁䅁䅁允䅁䅁䅯睇䅁䅁杷允䅁䅁䅙䅁䑁䅁䅷䅁䙁䅁䅁䵁祄ㅗ䉊权硁䅁䅁权㉃䅁䅁权䕃允䅁权䥂䅂䅁允䅁䅁䅅䅁䙁䩁乵䵯乕睴䅴䍄䉁䅁䅁杂䅁䅁䅍䅄䅁䅁䅕䅁䅁乧潹歕䭅䑁䅅䅁䭁䱁䉯䅁䭁䍁䅫䅁䭁䕁䕧䅁䉁䅁䅁允䅁䅁䅕獙攷塹儸歳䵁䅉䅅䅁䝁䅁䅁睁䵁䅁䅁兂䅁䅁䅁䅎吹兑䅯免䅁䅁䅯睴䅁䅁䅯全䅅䅁䅯䅓䅑䅁䅅䅁䉁䅁䅁兂䥃橪灁摲攴䅑杷允䅁䅁䅙䅁䑁䅁䅷䅁䙁䅁䅁䅁䱃歸䈹权硁䅁䅁权䙄䅁䅁权呃允䅁权䥂䅂䅁允䅁䅁䅅䅁䙁佁昲潁䩩瘵䅬䍄䉁䅁䅁杂䅁䅁䅍䅄䅁䅁䅕䅁䅁䍧⽗歕䭅䑁䅅䅁䭁䵁䅕䅁䭁䩁䉍䅁䭁䕁䕧䅁䉁䅁䅁允䅁䅁䅕瑙䝹呌㜶樸䴸䅉䅅䅁䝁䅁䅁睁䵁䅁䅁兂䅁䅁䅃稱全兑䅯免䅁䅁䅯典䅁䅁䅯睫䅅䅁䅯䅓䅑䅁䅅䅁䉁䅁䅁兂呁䉪癆㙕呴䅑杷允䅁䅁䅙䅁䑁䅁䅷䅁䙁䅁䅁䕁䩁氹䉊权硁䅁䅁权㙃允䅁权灁䅁䅁权䥂䅂䅁允䅁䅁䅅䅁䭁䉁䅳䅁䵁䅉䅅䅁䝁䅁䅁睁䵁䅁䅁兂䅁䅁䅄晊卨兑䅯免䅁䅁䅯杸䅁䅁䅯䅬䅅䅁䅯䅓䅑䅁䅅䅁䉁䅁䅁兂睁印䅓剦㝡䅑杷允䅁䅁䅙䅁䑁䅁䅷䅁䙁䅁䅁䅁㡂䙁䉎权硁䅁䅁权㍃䅁䅁权䙃允䅁权䥂䅂䅁允䅁䅁䅅䅁䙁䱁㌫へ坴啳䅆䍄䉁䅁䅁杂䅁䅁䅍䅄䅁䅁䅕䅁䅁䙧呁䕕䭅䑁䅅䅁䭁䱁䅣䅁䭁䥁䉕䅁䭁䕁䕧䅁䉁䅁䅁允䅁䅁䅕歰灋橯ぺっ䵁䅉䅅䅁䝁䅁䅁睁䵁䅁䅁兂䅁䅁䅃䩯偒兑䅯免䅁䅁䅯睵䅅䅁䅯兇䅁䅁䅯䅓䅑䅁䅅䅁䉁䅁䅁兂㕂欷儱瀴䝸䅑杷允䅁䅁䅙䅁䑁䅁䅷䅁䙁䅁䅁䥁㥃噎䉊权硁䅁䅁权湃䅁䅁权ぃ䅁䅁权䥂䅂䅁允䅁䅁䅅䅁䙁䩁䝂䬹湥慇䅆䍄䉁䅁䅁杂䅁䅁䅍䅄䅁䅁䅕䅁䅁䡁け䕕䭅䑁䅅䅁䭁䭁䅣䅁䭁䱁䅑䅁䭁䕁䕧䅁䉁䅁䅁允䅁䅁䅕桦噤佤䩋ぺ䵁䅉䅅䅁䝁䅁䅁睁䵁䅁䅁兂䅁䅁䅃䱅却兑䅯免䅁䅁䅯睰䅁䅁䅯䅴䅁䅁䅯䅓䅑䅁䅅䅁䉁䅁䅁兂䵂䙅⭇䵰爵䅑杷允䅁䅁䅙䅁䑁䅁䅷䅁䙁䅁䅁䥁啂䙃䉎权硁䅁䅁权㉃䅁䅁权䕃允䅁权䥂䅂䅁允䅁䅁䅅䅁䙁乁楦偢⬸奪䅒䍄䉁䅁䅁杂䅁䅁䅍䅄䅁䅁䅕䅁䅁䝧夳ご䭅䑁䅅䅁䭁䱁䉳䅁䭁䉁䅫䅁䭁䕁䕧䅁䉁䅁䅁允䅁䅁䅕圱确别が欹䵁䅉䅅䅁䝁䅁䅁睁䵁䅁䅁兂䅁䅁䅁牃匱兑䅯免䅁䅁䅯杴䅁䅁䅯䅨䅅䅁䅯䅓䅑䅁䅅䅁䉁䅁䅁兂硂丰汨䝹乎䅑杷允䅁䅁䅙䅁䑁䅁䅷䅁䙁䅁䅁䥁穄噗䉎权硁䅁䅁权䝄䅁䅁权啃允䅁权䥂䅂䅁允䅁䅁䅅䅁䙁乁䍉㑣硎坒䄱䍄䉁䅁䅁杂䅁䅁䅍䅄䅁䅁䅕䅁䅁䅑牫䕕䭅䑁䅅䅁䭁䭁䅣䅁䭁䱁䅑䅁䭁䕁䕧䅁䉁䅁䅁允䅁䅁䅕獴⭌啶癚歕䵁䅉䅅䅁䝁䅁䅁睁䵁䅁䅁兂䅁䅁䅃䵨卆兑䅯免䅁䅁䅯睵䅅䅁䅯兇䅁䅁䅯䅓䅑䅁䅅䅁䉁䅁䅁权扁䅁䅁䍄䉁䅁䅁杂䅁䅁䅍䅄䅁䅁䅕䅁䅁䡷癲歕䭅䑁䅅䅁䭁䱁䅙䅁䭁䥁䉑䅁䭁䕁䕧䅁䉁䅁䅁允䅁䅁䅕⭨䰵摩灈䕋䵁䅉䅅䅁䝁䅁䅁睁䵁䅁䅁兂䅁䅁䅄癁卖兑䅯免䅁䅁䅯睴䅁䅁䅯全䅅䅁䅯䅓䅑䅁䅅䅁䉁䅁䅁兂㝂䅐兇䙕匵䅑杷允䅁䅁䅙䅁䑁䅁䅷䅁䙁䅁䅁䵁湁汅䉎权硁䅁䅁权湃䅁䅁权ぃ䅁䅁权䥂䅂䅁允䅁䅁䅅䅁䙁䥁㥲䝷畵坪䅎䍄䉁䅁䅁杂䅁䅁䅍䅄䅁䅁䅕䅁䅁䩯䥃ず䭅䑁䅅䅁䭁䭁䅧䅁䭁䱁䅕䅁䭁䕁䕧䅁䉁䅁䅁允䅁䅁䅯睇䅁䅁杷允䅁䅁䅙䅁䑁䅁䅷䅁䙁䅁䅁䕁摂噎䉊权硁䅁䅁权潃䅁䅁权ㅃ䅁䅁权䥂䅂䅁允䅁䅁䅅䅁䙁䝁晵㡘䍸䍊䅎䍄䉁䅁䅁杂䅁䅁䅍䅄䅁䅁䅕䅁䅁䅑慨歕䭅䑁䅅䅁䭁䱁䉯䅁䭁䍁䅫䅁䭁䕁䕧䅁䉁䅁䅁允䅁䅁䅕⭑爫㤸奥が䵁䅉䅅䅁䝁䅁䅁睁䵁䅁䅁兂䅁䅁元㡢㑖兑䅯免䅁䅁䅯典䅁䅁䅯睫䅅䅁䅯䅓䅑䅁䅅䅁䉁䅁䅁权扁䅁䅁䍄䉁䅁䅁杂䅁䅁䅍䅄䅁䅁䅕䅁䅁䕁杓ご䭅䑁䅅䅁䭁䵁䅙䅁䭁䩁䉑䅁䭁䕁䕧䅁䉁䅁䅁允䅁䅁䅕偏灨㕯䬲ぬ䵁䅉䅅䅁䝁䅁䅁睁䵁䅁䅁兂䅁䅁䅂歆奂兑䅯免䅁䅁䅯睰䅁䅁䅯䅴䅁䅁䅯䅓䅑䅁䅅䅁䉁䅁䅁兂䩂楣桷㙔祵䅑杷允䅁䅁䅙䅁䑁䅁䅷䅁䙁䅁䅁䍁䱄䝕䉬权硁䅁䅁权潃䅁䅁权ㅃ䅁䅁权䥂䅂䅁允䅁䅁䅅䅁䙁䙁䐳潉䕮ぷ䅊䍄䉁䅁䅁杂䅁䅁䅍䅄䅁䅁䅕䅁䅁䍑䴴さ䭅䑁䅅䅁䭁䵁䅕䅁䭁䩁䉍䅁䭁䕁䕧䅁䉁䅁䅁允䅁䅁䅕䠰兰杹㍗ぎ䵁䅉䅅䅁䝁䅁䅁睁䵁䅁䅁兂䅁䅁䅃桉告兑䅯免䅁䅁䅯杵䅅䅁䅯克䅁䅁䅯䅓䅑䅁䅅䅁䉁䅁䅁权扁䅁䅁䍄䉁䅁䅁杂䅁䅁䅍䅄䅁䅁䅕䅁䅁䉧浥䕕䭅䑁䅅䅁䭁䱁䅣䅁䭁䥁䉕䅁䭁䕁䕧䅁䉁䅁䅁允䅁䅁䅕坣㡯瘵橬問䵁䅉䅅䅁䝁䅁䅁睁䵁䅁䅁兂䅁䅁䅃䬳卨兑䅯免䅁䅁䅯杸䅁䅁䅯䅬䅅䅁䅯䅓䅑䅁䅅䅁䉁䅁䅁兂瑂䜲䬸䵔㍗䅑杷允䅁䅁䅙䅁䑁䅁䅷䅁䙁䅁䅁䥁䅁汆䉂权硁䅁䅁权潃䅁䅁权ㅃ䅁䅁权䥂䅂䅁允䅁䅁䅅䅁䙁䵁塈敵䑁灐䅂䍄䉁䅁䅁杂䅁䅁䅍䅄䅁䅁䅕䅁䅁䵁ㅉ歕䭅䑁䅅䅁䭁䭁䅧䅁䭁䱁䅕䅁䭁䕁䕧䅁䉁䅁䅁允䅁䅁䅕㌸䭬佢慧商䵁䅉䅅䅁䝁䅁䅁睁䵁䅁䅁兂䅁䅁䅃爰却兑䅯免䅁䅁䅯杵䅅䅁䅯克䅁䅁䅯䅓䅑䅁䅅䅁䉁䅁䅁兂䍂灳㑓橧䥒䅑杷允䅁䅁䅙䅁䑁䅁䅷䅁䙁䅁䅁䕁浄永䉊权硁䅁䅁权㍃䅁䅁权䙃允䅁权䥂䅂䅁允䅁䅁䅅䅁䙁䵁䉪浄砲䙨䅰䍄䉁䅁䅁杂䅁䅁䅍䅄䅁䅁䅕䅁䅁䙷祈歕䭅䑁䅅䅁䭁䵁䅙䅁䭁䩁䉑䅁䭁䕁䕧䅁䉁䅁䅁允䅁䅁䅕䕹煱䍳䡢歏䵁䅉䅅䅁䝁䅁䅁睁䵁䅁䅁兂䅁䅁䅁䐴兆兑䅯免䅁䅁䅯䅱䅁䅁䅯兴䅁䅁䅯䅓䅑䅁䅅䅁䉁䅁䅁兂穄捔捍堸楍䅑杷允䅁䅁䅙䅁䑁䅁䅷䅁䙁䅁䅁䵁⽂汗䉊权硁䅁䅁权㙃允䅁权灁䅁䅁权䥂䅂䅁允䅁䅁䅅䅁䙁䱁㉨䩐啃汪䅖䍄䉁䅁䅁杂䅁䅁䅍䅄䅁䅁䅕䅁䅁䡍漵づ䭅䑁䅅䅁䭁䭁䅧䅁䭁䱁䅕䅁䭁䕁䕧䅁䉁䅁䅁允䅁䅁䅯睇䅁䅁杷允䅁䅁䅙䅁䑁䅁䅷䅁䙁䅁䅁䙁䥁㍸䉴权硁䅁䅁权䙄䅁䅁权呃允䅁权䥂䅂䅁允䅁䅁䅅䅁䭁䉁䅳䅁䵁䅉䅅䅁䝁䅁䅁睁䵁䅁䅁兂䅁䅁䅁㍓刹兑䅯免䅁䅁䅯杵䅅䅁䅯克䅁䅁䅯䅓䅑䅁䅅䅁䉁䅁䅁兂啃穏㤷嘵坥䅑杷允䅁䅁䅙䅁䑁䅁䅷䅁䙁䅁䅁䵁剂永䉊权硁䅁䅁权潃䅁䅁权ㅃ䅁䅁权䥂䅂䅁允䅁䅁䅅䅁䙁䡁灧瑖ふ䑒䅤䍄䉁䅁䅁杂䅁䅁䅍䅄䅁䅁䅕䅁䅁䑷佉さ䭅䑁䅅䅁䭁䱁䅣䅁䭁䥁䉕䅁䭁䕁䕧䅁䉁䅁䅁允䅁䅁䅕䥗睴祢䴴て䵁䅉䅅䅁䝁䅁䅁睁䵁䅁䅁兂䅁䅁䅁嘶却兑䅯免䅁䅁䅯䅱䅁䅁䅯兴䅁䅁䅯䅓䅑䅁䅅䅁䉁䅁䅁兂䵁搰㡸汔圲䅑杷允䅁䅁䅙䅁䑁䅁䅷䅁䙁䅁䅁䥁煃汅䉎权硁䅁䅁权䝄䅁䅁权啃允䅁权䥂䅂䅁允䅁䅁䅅䅁䭁䉁䅳䅁䵁䅉䅅䅁䝁䅁䅁睁䵁䅁䅁兂䅁䅁䅂䉆呒兑䅯免䅁䅁䅯䅱䅁䅁䅯兴䅁䅁䅯䅓䅑䅁䅅䅁䉁䅁䅁兂㕁䙘ㅏ䑭橤䅑杷允䅁䅁䅙䅁䑁䅁䅷䅁䙁䅁䅁䵁剂永䉊权硁䅁䅁权㉃䅁䅁权䕃允䅁权䥂䅂䅁允䅁䅁䅅䅁䙁佁㉪吹爱協䅨䍄䉁䅁䅁杂䅁䅁䅍䅄䅁䅁䅕䅁䅁䍁䱫さ䭅䑁䅅䅁䭁䱁䅣䅁䭁䥁䉕䅁䭁䕁䕧䅁䉁䅁䅁允䅁䅁䅕塋圶〸噲歪䵁䅉䅅䅁䝁䅁䅁睁䵁䅁䅁兂䅁䅁䅃ㅢ卸兑䅯免䅁䅁䅯䅱䅁䅁䅯兴䅁䅁䅯䅓䅑䅁䅅䅁䉁䅁䅁兂楂䥔獱煘䭄䅑杷允䅁䅁䅙䅁䑁䅁䅷䅁䙁䅁䅁䥁㝂䙘䉊权硁䅁䅁权㍃䅁䅁权䙃允䅁权䥂䅂䅁允䅁䅁䅅䅁䙁䑁兆㉋䉤敘⽅䍄䉁䅁䅁杂䅁䅁䅍䅄䅁䅁䅕䅁䅁䅙穌䕤䭅䑁䅅䅁䭁䵁䅙䅁䭁䩁䉑䅁䭁䕁䕧䅁䉁䅁䅁允䅁䅁䅕㤫坺畣㡙啰䵁䅉䅅䅁䝁䅁䅁睁䵁䅁䅁兂䅁䅁䅂䉆呒兑䅯免䅁䅁䅯杸䅁䅁䅯䅬䅅䅁䅯䅓䅑䅁䅅䅁䉁䅁䅁兂橁晎敧剎歬䅑杷允䅁䅁䅙䅁䑁䅁䅷䅁䙁䅁䅁䅁ㅃ嘸䉊权硁䅁䅁权㝃允䅁权婁䅁䅁权䥂䅂䅁允䅁䅁䅅䅁䙁䙁奆潨ㅤ㌯䄱䍄䉁䅁䅁杂䅁䅁䅍䅄䅁䅁䅕䅁䅁䙑祔歕䭅䑁䅅䅁䭁䭁䅣䅁䭁䱁䅑䅁䭁䕁䕧䅁䉁䅁䅁允䅁䅁䅕歊塖䩮䭯啄䵁䅉䅅䅁䝁䅁䅁睁䵁䅁䅁兂䅁䅁䅁䅋吹兑䅯免䅁䅁䅯杵䅅䅁䅯克䅁䅁䅯䅓䅑䅁䅅䅁䉁䅁䅁权扁䅁䅁䍄䉁䅁䅁杂䅁䅁䅍䅄䅁䅁䅕䅁䅁䵧䴰䕕䭅䑁䅅䅁䭁䱁䉯䅁䭁䍁䅫䅁䭁䕁䕧䅁䉁䅁䅁允䅁䅁䅯睇䅁䅁杷允䅁䅁䅙䅁䑁䅁䅷䅁䙁䅁䅁䕁婁ㅶ䉊权硁䅁䅁权㉃䅁䅁权䕃允䅁权䥂䅂䅁允䅁䅁䅅䅁䙁䡁䩤䍤潷穹䅬䍄䉁䅁䅁杂䅁䅁䅍䅄䅁䅁䅕䅁䅁佧午歖䭅䑁䅅䅁䭁䭁䅣䅁䭁䱁䅑䅁䭁䕁䕧䅁䉁䅁䅁允䅁䅁䅯睇䅁䅁杷允䅁䅁䅙䅁䑁䅁䅷䅁䙁䅁䅁䅁煄嘹䉊权硁䅁䅁权㙃允䅁权灁䅁䅁权䥂䅂䅁允䅁䅁䅅䅁䙁䭁䙐⽺⭋啪䅆䍄䉁䅁䅁杂䅁䅁䅍䅄䅁䅁䅕䅁䅁䕁䙫さ䭅䑁䅅䅁䭁䱁䅙䅁䭁䥁䉑䅁䭁䕁䕧䅁䉁䅁䅁允䅁䅁䅕橇䅖扪啇啐䵁䅉䅅䅁䝁䅁䅁睁䵁䅁䅁兂䅁䅁䅃睢呴兑䅯免䅁䅁䅯睴䅁䅁䅯全䅅䅁䅯䅓䅑䅁䅅䅁䉁䅁䅁兂摂戲䡙䝊浭䅑杷允䅁䅁䅙䅁䑁䅁䅷䅁䙁䅁䅁䕁癄䙶䉊权硁䅁䅁权㝃允䅁权婁䅁䅁权䥂䅂䅁允䅁䅁䅅䅁䙁偁浦潱䕑椵䅒䍄䉁䅁䅁杂䅁䅁䅍䅄䅁䅁䅕䅁䅁䕑䄯歕䭅䑁䅅䅁䭁䱁䅣䅁䭁䥁䉕䅁䭁䕁䕧䅁䉁䅁䅁允䅁䅁䅕䭶偢瑍奴啕䵁䅉䅅䅁䝁䅁䅁睁䵁䅁䅁兂䅁䅁䅄䐴卒兑䅯免䅁䅁䅯杵䅅䅁䅯克䅁䅁䅯䅓䅑䅁䅅䅁䉁䅁䅁兂婃ざ㙃䌳ㅴ䅑杷允䅁䅁䅙䅁䑁䅁䅷䅁䙁䅁䅁䵁潂噡䉆权硁䅁䅁权㉃䅁䅁权䕃允䅁权䥂䅂䅁允䅁䅁䅅䅁䙁䍁䅐㍭獓㙋䅂䍄䉁䅁䅁杂䅁䅁䅍䅄䅁䅁䅕䅁䅁䑁㡰啘䭅䑁䅅䅁䭁䱁䉳䅁䭁䉁䅫䅁䭁䕁䕧䅁䉁䅁䅁允䅁䅁䅕兗漹瑭䥧ご䵁䅉䅅䅁䝁䅁䅁睁䵁䅁䅁兂䅁䅁䅂䅲呰兑䅯免䅁䅁䅯典䅁䅁䅯睫䅅䅁䅯䅓䅑䅁䅅䅁䉁䅁䅁权扁䅁䅁䍄䉁䅁䅁杂䅁䅁䅍䅄䅁䅁䅕䅁䅁䥑楊啘䭅䑁䅅䅁䭁䱁䉳䅁䭁䉁䅫䅁䭁䕁䕧䅁䉁䅁䅁允䅁䅁䅕穇ㄸ奴⼯䕙䵁䅉䅅䅁䝁䅁䅁睁䵁䅁䅁兂䅁䅁䅂橆兴兑䅯免䅁䅁䅯典䅁䅁䅯睫䅅䅁䅯䅓䅑䅁䅅䅁䉁䅁䅁兂㕂奙獋㍒卭䅑杷允䅁䅁䅙䅁䑁䅁䅷䅁䙁䅁䅁䵁偁ㅄ䉎权硁䅁䅁权㝃允䅁权婁䅁䅁权䥂䅂䅁允䅁䅁䅅䅁䙁䡁䡒㉄捂癣⽙䍄䉁䅁䅁杂䅁䅁䅍䅄䅁䅁䅕䅁䅁䱷佮䕘䭅䑁䅅䅁䭁䭁䅧䅁䭁䱁䅕䅁䭁䕁䕧䅁䉁䅁䅁允䅁䅁䅕䔴甶坩⼳䐲䴸䅉䅅䅁䝁䅁䅁睁䵁䅁䅁兂䅁䅁䅃䅶吱兑䅯免䅁䅁䅯睵䅅䅁䅯兇䅁䅁䅯䅓䅑䅁䅅䅁䉁䅁䅁权扁䅁䅁䍄䉁䅁䅁杂䅁䅁䅍䅄䅁䅁䅕䅁䅁䵑癭歙䭅䑁䅅䅁䭁䱁䉯䅁䭁䍁䅫䅁䭁䕁䕧䅁䉁䅁䅁允䅁䅁䅕佥版敚噘䕱䵁䅉䅅䅁䝁䅁䅁睁䵁䅁䅁兂䅁䅁䅂杭呤兑䅯免䅁䅁䅯睴䅁䅁䅯全䅅䅁䅯䅓䅑䅁䅅䅁䉁䅁䅁兂剄礯坎潧則䅑杷允䅁䅁䅙䅁䑁䅁䅷䅁䙁䅁䅁䕁慃ㅂ䉎权硁䅁䅁权䙄䅁䅁权呃允䅁权䥂䅂䅁允䅁䅁䅅䅁䙁䭁䕥㝉け她䄵䍄䉁䅁䅁杂䅁䅁䅍䅄䅁䅁䅕䅁䅁䡑乕さ䭅䑁䅅䅁䭁䱁䅙䅁䭁䥁䉑䅁䭁䕁䕧䅁䉁䅁䅁允䅁䅁䅕慑橔䭊均歯䵁䅉䅅䅁䝁䅁䅁睁䵁䅁䅁兂䅁䅁䅁潡卸兑䅯免䅁䅁䅯睴䅁䅁䅯全䅅䅁䅯䅓䅑䅁䅅䅁䉁䅁䅁兂湁卲䕉啰䕨䅑杷允䅁䅁䅙䅁䑁䅁䅷䅁䙁䅁䅁䕁䱂噓䉬权硁䅁䅁权潃䅁䅁权ㅃ䅁䅁权䥂䅂䅁允䅁䅁䅅䅁䙁䩁⭚倴㍣塇䄹䍄䉁䅁䅁杂䅁䅁䅍䅄䅁䅁䅕䅁䅁䉑祐歕䭅䑁䅅䅁䭁䭁䅣䅁䭁䱁䅑䅁䭁䕁䕧䅁䉁䅁䅁允䅁䅁䅕獬㔲䩓穒歁䵁䅉䅅䅁䝁䅁䅁睁䵁䅁䅁兂䅁䅁杁㕹渹兑䅯免䅁䅁䅯睰䅁䅁䅯䅴䅁䅁䅯䅓䅑䅁䅅䅁䉁䅁䅁权扁䅁䅁䍄䉁䅁䅁杂䅁䅁䅍䅄䅁䅁䅕䅁䅁䝧瑮歔䭅䑁䅅䅁䭁䱁䅙䅁䭁䥁䉑䅁䭁䕁䕧䅁䉁䅁䅁允䅁䅁䅕䐫煨婎䕓啷䵁䅉䅅䅁䝁䅁䅁睁䵁䅁䅁兂䅁䅁䅂㡚兤兑䅯免䅁䅁䅯杵䅅䅁䅯克䅁䅁䅯䅓䅑䅁䅅䅁䉁䅁䅁兂䵄㜵睬䡣坧䅑杷允䅁䅁䅙䅁䑁䅁䅷䅁䙁䅁䅁䥁䱄嘸䉊权硁䅁䅁权䙄䅁䅁权呃允䅁权䥂䅂䅁允䅁䅁䅅䅁䙁䉁㉈ㅶ婍卸䅖䍄䉁䅁䅁杂䅁䅁䅍䅄䅁䅁䅕䅁䅁䱁䨸䕕䭅䑁䅅䅁䭁䱁䅙䅁䭁䥁䉑䅁䭁䕁䕧䅁䉁䅁䅁允䅁䅁䅕煓䭇吳堯し䵁䅉䅅䅁䝁䅁䅁睁䵁䅁䅁兂䅁䅁䅁䉯兴兑䅯免䅁䅁䅯典䅁䅁䅯睫䅅䅁䅯䅓䅑䅁䅅䅁䉁䅁䅁兂橄㡫教㡪呒䅑杷允䅁䅁䅙䅁䑁䅁䅷䅁䙁䅁䅁䕁煄䙁䉎权硁䅁䅁权㝃允䅁权婁䅁䅁权䥂䅂䅁允䅁䅁䅅䅁䙁乁䙉㝅䙌呣䅤䍄䉁䅁䅁杂䅁䅁䅍䅄䅁䅁䅕䅁䅁䥧⽰䕕䭅䑁䅅䅁䭁䱁䅣䅁䭁䥁䉕䅁䭁䕁䕧䅁䉁䅁䅁允䅁䅁䅕䝪捂ざ䩌ぴ䵁䅉䅅䅁䝁䅁䅁睁䵁䅁䅁兂䅁䅁䅃䥖卸兑䅯免䅁䅁䅯杴䅁䅁䅯䅨䅅䅁䅯䅓䅑䅁䅅䅁䉁䅁䅁兂呄ㅚ噊䡄㠴䅑杷允䅁䅁䅙䅁䑁䅁䅷䅁䙁䅁䅁䵁婄嘸䉊权硁䅁䅁权㝃允䅁权婁䅁䅁权䥂䅂䅁允䅁䅁䅅䅁䭁䉁䅳䅁䵁䅉䅅䅁䝁䅁䅁睁䵁䅁䅁兂䅁䅁䅃材吵兑䅯免䅁䅁䅯杸䅁䅁䅯䅬䅅䅁䅯䅓䅑䅁䅅䅁䉁䅁䅁兂䡃睢儴䅶䭨䅑杷允䅁䅁䅙䅁䑁䅁䅷䅁䙁䅁䅁䥁湂䙷䉊权硁䅁䅁权䝄䅁䅁权啃允䅁权䥂䅂䅁允䅁䅁䅅䅁䙁䙁档㉩塇䙓䄹䍄䉁䅁䅁杂䅁䅁䅍䅄䅁䅁䅕䅁䅁䙑䡳さ䭅䑁䅅䅁䭁䵁䅙䅁䭁䩁䉑䅁䭁䕁䕧䅁䉁䅁䅁允䅁䅁䅕㥤啕穊丫䕫䵁䅉䅅䅁䝁䅁䅁睁䵁䅁䅁兂䅁䅁䅁煖剨兑䅯免䅁䅁䅯睴䅁䅁䅯全䅅䅁䅯䅓䅑䅁䅅䅁䉁䅁䅁兂㑄橗婊啹砹䅑杷允䅁䅁䅙䅁䑁䅁䅷䅁䙁䅁䅁䕁啂永䉊权硁䅁䅁权㙃允䅁权灁䅁䅁权䥂䅂䅁允䅁䅁䅅䅁䙁䝁〹摓㡨桶䅰䍄䉁䅁䅁杂䅁䅁䅍䅄䅁䅁䅕䅁䅁佷䥑さ䭅䑁䅅䅁䭁䱁䅣䅁䭁䥁䉕䅁䭁䕁䕧䅁䉁䅁䅁允䅁䅁䅕㡲桩婹摬啒䵁䅉䅅䅁䝁䅁䅁睁䵁䅁䅁兂䅁䅁兂祡㙰兑䅯免䅁䅁䅯睴䅁䅁䅯全䅅䅁䅯䅓䅑䅁䅅䅁䉁䅁䅁兂偁㥥扒椷卥䅑杷允䅁䅁䅙䅁䑁䅁䅷䅁䙁䅁䅁䵁畃浉䉎权硁䅁䅁权潃䅁䅁权ㅃ䅁䅁权䥂䅂䅁允䅁䅁䅅䅁䙁䱁噯摤䵍䉳䅚䍄䉁䅁䅁杂䅁䅁䅍䅄䅁䅁䅕䅁䅁䉧㝃歕䭅䑁䅅䅁䭁䵁䅕䅁䭁䩁䉍䅁䭁䕁䕧䅁䉁䅁䅁允䅁䅁䅕㑁橋穓夶䕤䵁䅉䅅䅁䝁䅁䅁睁䵁䅁䅁兂䅁䅁䅄吹兒兑䅯免䅁䅁䅯杵䅅䅁䅯克䅁䅁䅯䅓䅑䅁䅅䅁䉁䅁䅁兂㝁汋䩭杶敨䅑杷允䅁䅁䅙䅁䑁䅁䅷䅁䙁䅁䅁䥁橁䙬䉰权硁䅁䅁权㍃䅁䅁权䙃允䅁权䥂䅂䅁允䅁䅁䅅䅁䙁䍁㠶䤵⭳㑉䄵䍄䉁䅁䅁杂䅁䅁䅍䅄䅁䅁䅕䅁䅁䭷䵵歕䭅䑁䅅䅁䭁䱁䉯䅁䭁䍁䅫䅁䭁䕁䕧䅁䉁䅁䅁允䅁䅁䅕却愴浫告樶䴸䅉䅅䅁䝁䅁䅁睁䵁䅁䅁兂䅁䅁䅃橑偖兑䅯免䅁䅁䅯䅱䅁䅁䅯兴䅁䅁䅯䅓䅑䅁䅅䅁䉁䅁䅁兂塂潳㑆祺扄䅑杷允䅁䅁䅙䅁䑁䅁䅷䅁䙁䅁䅁䥁潁ㅵ䉊权硁䅁䅁权㙃允䅁权灁䅁䅁权䥂䅂䅁允䅁䅁䅅䅁䙁䕁䝇䐹䑄䵺䅸䍄䉁䅁䅁杂䅁䅁䅍䅄䅁䅁䅕䅁䅁䝧夳ご䭅䑁䅅䅁䭁䱁䉯䅁䭁䍁䅫䅁䭁䕁䕧䅁䉁䅁䅁允䅁䅁䅕穡慓時単唹䵁䅉䅅䅁䝁䅁䅁睁䵁䅁䅁兂䅁䅁杂捦橨兑䅯免䅁䅁䅯杵䅅䅁䅯克䅁䅁䅯䅓䅑䅁䅅䅁䉁䅁䅁兂䝄楒慫瑇欹䅑杷允䅁䅁䅙䅁䑁䅁䅷䅁䙁䅁䅁䅁潂噎䉊权硁䅁䅁权湃䅁䅁权ぃ䅁䅁权䥂䅂䅁允䅁䅁䅅䅁䙁䭁偅捚欲び䄱䍄䉁䅁䅁杂䅁䅁䅍䅄䅁䅁䅕䅁䅁佁䱋歕䭅䑁䅅䅁䭁䵁䅕䅁䭁䩁䉍䅁䭁䕁䕧䅁䉁䅁䅁允䅁䅁䅕䄯扐佈硪䕧䵁䅉䅅䅁䝁䅁䅁睁䵁䅁䅁兂䅁䅁䅂㙙楤兑䅯免䅁䅁䅯杸䅁䅁䅯䅬䅅䅁䅯䅓䅑䅁䅅䅁䉁䅁䅁兂㙂灂昵䩳䍒䅑杷允䅁䅁䅙䅁䑁䅁䅷䅁䙁䅁䅁䅁䱂啚䈹权硁䅁䅁权㍃䅁䅁权䙃允䅁权䥂䅂䅁允䅁䅁䅅䅁䙁乁摈欳䡊乬䄵䍄䉁䅁䅁杂䅁䅁䅍䅄䅁䅁䅕䅁䅁䉷估さ䭅䑁䅅䅁䭁䵁䅙䅁䭁䩁䉑䅁䭁䕁䕧䅁䉁䅁䅁允䅁䅁䅕智䵈桰䕎げ䵁䅉䅅䅁䝁䅁䅁睁䵁䅁䅁兂䅁䅁䅃稯穖兑䅯免䅁䅁䅯典䅁䅁䅯睫䅅䅁䅯䅓䅑䅁䅅䅁䉁䅁䅁权扁䅁䅁䍄䉁䅁䅁杂䅁䅁䅍䅄䅁䅁䅕䅁䅁佑地䕕䭅䑁䅅䅁䭁䵁䅙䅁䭁䩁䉑䅁䭁䕁䕧䅁䉁䅁䅁允䅁䅁䅕児癹楸畱ぬ䵁䅉䅅䅁䝁䅁䅁睁䵁䅁䅁兂䅁䅁䅃䭅兰兑䅯免䅁䅁䅯杴䅁䅁䅯䅨䅅䅁䅯䅓䅑䅁䅅䅁䉁䅁䅁兂浄㜱噢啵䄯䅑杷允䅁䅁䅙䅁䑁䅁䅷䅁䙁䅁䅁䅁敁噁䉎权硁䅁䅁权㍃䅁䅁权䙃允䅁权䥂䅂䅁允䅁䅁䅅䅁䙁䥁牸㙏䉰䩰䅒䍄䉁䅁䅁杂䅁䅁䅍䅄䅁䅁䅕䅁䅁䉷啕さ䭅䑁䅅䅁䭁䱁䉳䅁䭁䉁䅫䅁䭁䕁䕧䅁䉁䅁䅁允䅁䅁䅕䘴噔婃㝣お䵁䅉䅅䅁䝁䅁䅁睁䵁䅁䅁兂䅁䅁杂捦橨兑䅯免䅁䅁䅯䅱䅁䅁䅯兴䅁䅁䅯䅓䅑䅁䅅䅁䉁䅁䅁兂⭃㌷㑴伶瀹䅑杷允䅁䅁䅙䅁䑁䅁䅷䅁䙁䅁䅁䥁獃啂䈹权硁䅁䅁权㍃䅁䅁权䙃允䅁权䥂䅂䅁允䅁䅁䅅䅁䙁䅁䍉塲乮偮䅤䍄䉁䅁䅁杂䅁䅁䅍䅄䅁䅁䅕䅁䅁䕑䅘歕䭅䑁䅅䅁䭁䵁䅕䅁䭁䩁䉍䅁䭁䕁䕧䅁䉁䅁䅁允䅁䅁䅕䡑椴䕊摩䕐䵁䅉䅅䅁䝁䅁䅁睁䵁䅁䅁兂䅁䅁䅃䑹卖兑䅯免䅁䅁䅯杸䅁䅁䅯䅬䅅䅁䅯䅓䅑䅁䅅䅁䉁䅁䅁兂潃晑娯做⬰䅑杷允䅁䅁䅙䅁䑁䅁䅷䅁䙁䅁䅁䵁桃噄䉎权硁䅁䅁权㙃允䅁权灁䅁䅁权䥂䅂䅁允䅁䅁䅅䅁䙁䡁然䉕瑘䕨䅴䍄䉁䅁䅁杂䅁䅁䅍䅄䅁䅁䅕䅁䅁䙧橘歔䭅䑁䅅䅁䭁䵁䅙䅁䭁䩁䉑䅁䭁䕁䕧䅁䉁䅁䅁允䅁䅁䅕㑭㥡㉫牂欹䵁䅉䅅䅁䝁䅁䅁睁䵁䅁䅁兂䅁䅁䅄朸呎兑䅯免䅁䅁䅯睵䅅䅁䅯兇䅁䅁䅯䅓䅑䅁䅅䅁䉁䅁䅁兂牂堲愯坪祆䅑杷允䅁䅁䅙䅁䑁䅁䅷䅁䙁䅁䅁乁䅄䡙䉊权硁䅁䅁权潃䅁䅁权ㅃ䅁䅁权䥂䅂䅁允䅁䅁䅅䅁䙁䙁㡭か渹㍥䅨䍄䉁䅁䅁杂䅁䅁䅍䅄䅁䅁䅕䅁䅁䙑祐歕䭅䑁䅅䅁䭁䭁䅧䅁䭁䱁䅕䅁䭁䕁䕧䅁䉁䅁䅁允䅁䅁䅕し㑒䠹慆啙䵁䅉䅅䅁䝁䅁䅁睁䵁䅁䅁兂䅁䅁䅁䙂卸兑䅯免䅁䅁䅯杴䅁䅁䅯䅨䅅䅁䅯䅓䅑䅁䅅䅁䉁䅁䅁兂剄䑸䑌癣癍䅑杷允䅁䅁䅙䅁䑁䅁䅷䅁䙁䅁䅁䕁㥃ㅂ䉎权硁䅁䅁权䝄䅁䅁权啃允䅁权䥂䅂䅁允䅁䅁䅅䅁䙁䱁楘䥊摎浄䄵䍄䉁䅁䅁杂䅁䅁䅍䅄䅁䅁䅕䅁䅁偁佧さ䭅䑁䅅䅁䭁䱁䅣䅁䭁䥁䉕䅁䭁䕁䕧䅁䉁䅁䅁允䅁䅁䅕兮䥦佭畐䕵䵁䅉䅅䅁䝁䅁䅁睁䵁䅁䅁兂䅁䅁䅄歐啚兑䅯免䅁䅁䅯典䅁䅁䅯睫䅅䅁䅯䅓䅑䅁䅅䅁䉁䅁䅁权扁䅁䅁䍄䉁䅁䅁杂䅁䅁䅍䅄䅁䅁䅕䅁䅁偁㡏歕䭅䑁䅅䅁䭁䭁䅧䅁䭁䱁䅕䅁䭁䕁䕧䅁䉁䅁䅁允䅁䅁䅕䉃乬偩兌歵䵁䅉䅅䅁䝁䅁䅁睁䵁䅁䅁兂䅁䅁杄灱睊兑䅯免䅁䅁䅯杸䅁䅁䅯䅬䅅䅁䅯䅓䅑䅁䅅䅁䉁䅁䅁兂歄畍愴㝁湣䅑杷允䅁䅁䅙䅁䑁䅁䅷䅁䙁䅁䅁䵁啄噗䉊权硁䅁䅁权䝄䅁䅁权啃允䅁权䥂䅂䅁允䅁䅁䅅䅁䙁偁祌ㅺ⭁ㅚ䅸䍄䉁䅁䅁杂䅁䅁䅍䅄䅁䅁䅕䅁䅁䑷⽇歕䭅䑁䅅䅁䭁䱁䅣䅁䭁䥁䉕䅁䭁䕁䕧䅁䉁䅁䅁允䅁䅁䅕牧浺汮水橵䴸䅉䅅䅁䝁䅁䅁睁䵁䅁䅁兂䅁䅁䅃桉告兑䅯免䅁䅁䅯䅱䅁䅁䅯兴䅁䅁䅯䅓䅑䅁䅅䅁䉁䅁䅁权扁䅁䅁䍄䉁䅁䅁杂䅁䅁䅍䅄䅁䅁䅕䅁䅁䕑䩴啗䭅䑁䅅䅁䭁䱁䉳䅁䭁䉁䅫䅁䭁䕁䕧䅁䉁䅁䅁允䅁䅁䅕㥡呂㙪兹啧䵁䅉䅅䅁䝁䅁䅁睁䵁䅁䅁兂䅁䅁䅄噔典兑䅯免䅁䅁䅯睴䅁䅁䅯全䅅䅁䅯䅓䅑䅁䅅䅁䉁䅁䅁兂㉂䩗楧ㄴ䘲䅑杷允䅁䅁䅙䅁䑁䅁䅷䅁䙁䅁䅁䵁㑃噎䉊权硁䅁䅁权潃䅁䅁权ㅃ䅁䅁权䥂䅂䅁允䅁䅁䅅䅁䙁䭁㌱呣䵲稹䅬䍄䉁䅁䅁杂䅁䅁䅍䅄䅁䅁䅕䅁䅁䥷㡔歕䭅䑁䅅䅁䭁䱁䉳䅁䭁䉁䅫䅁䭁䕁䕧䅁䉁䅁䅁允䅁䅁䅕㡍㑲穕爫䕑䵁䅉䅅䅁䝁䅁䅁睁䵁䅁䅁兂䅁䅁䅂稱全兑䅯免䅁䅁䅯睵䅅䅁䅯兇䅁䅁䅯䅓䅑䅁䅅䅁䉁䅁䅁兂䙃㡆湭扢卖䅑杷允䅁䅁䅙䅁䑁䅁䅷䅁䙁䅁䅁䥁婂䙪䉊权硁䅁䅁权㙃允䅁权灁䅁䅁权䥂䅂䅁允䅁䅁䅅䅁䭁䉁䅳䅁䵁䅉䅅䅁䝁䅁䅁睁䵁䅁䅁兂䅁䅁䅃癨博兑䅯免䅁䅁䅯典䅁䅁䅯睫䅅䅁䅯䅓䅑䅁䅅䅁䉁䅁䅁兂呃䅁䑮乑䩴䅑杷允䅁䅁䅙䅁䑁䅁䅷䅁䙁䅁䅁䥁佁噶䉊权硁䅁䅁权㉃䅁䅁权䕃允䅁权䥂䅂䅁允䅁䅁䅅䅁䙁䭁瑺坮偮硗䅎䍄䉁䅁䅁杂䅁䅁䅍䅄䅁䅁䅕䅁䅁偧佣さ䭅䑁䅅䅁䭁䱁䉳䅁䭁䉁䅫䅁䭁䕁䕧䅁䉁䅁䅁允䅁䅁䅕晣兌捗卡䕗䵁䅉䅅䅁䝁䅁䅁睁䵁䅁䅁兂䅁䅁䅃㉍晊兑䅯免䅁䅁䅯睵䅅䅁䅯兇䅁䅁䅯䅓䅑䅁䅅䅁䉁䅁䅁兂呂啬㐯䑧眰䅑杷允䅁䅁䅙䅁䑁䅁䅷䅁䙁䅁䅁䅁䕂䕯䈹权硁䅁䅁权潃䅁䅁权ㅃ䅁䅁权䥂䅂䅁允䅁䅁䅅䅁䙁䱁瀫䉊噚灮䅤䍄䉁䅁䅁杂䅁䅁䅍䅄䅁䅁䅕䅁䅁佷硈歕䭅䑁䅅䅁䭁䱁䉯䅁䭁䍁䅫䅁䭁䕁䕧䅁䉁䅁䅁允䅁䅁䅕⭰扚摥捭に䵁䅉䅅䅁䝁䅁䅁睁䵁䅁䅁兂䅁䅁杁䡢㕎兑䅯免䅁䅁䅯典䅁䅁䅯睫䅅䅁䅯䅓䅑䅁䅅䅁䉁䅁䅁权扁䅁䅁䍄䉁䅁䅁杂䅁䅁䅍䅄䅁䅁䅕䅁䅁乷䵹歕䭅䑁䅅䅁䭁䱁䅣䅁䭁䥁䉕䅁䭁䕁䕧䅁䉁䅁䅁允䅁䅁䅕桶偪㡷䐫ぅ䵁䅉䅅䅁䝁䅁䅁睁䵁䅁䅁兂䅁䅁䅄倲卆兑䅯免䅁䅁䅯杸䅁䅁䅯䅬䅅䅁䅯䅓䅑䅁䅅䅁䉁䅁䅁兂汁塚呸剬⽅䅑杷允䅁䅁䅙䅁䑁䅁䅷䅁䙁䅁䅁䵁慄ㅃ䉎权硁䅁䅁权㝃允䅁权婁䅁䅁权䥂䅂䅁允䅁䅁䅅䅁䙁偁塘捭慵奲䅸䍄䉁䅁䅁杂䅁䅁䅍䅄䅁䅁䅕䅁䅁佷䥑さ䭅䑁䅅䅁䭁䭁䅣䅁䭁䱁䅑䅁䭁䕁䕧䅁䉁䅁䅁允䅁䅁䅕牯㉭䕕湬啑䵁䅉䅅䅁䝁䅁䅁睁䵁䅁䅁兂䅁䅁䅂浧摊兑䅯免䅁䅁䅯睰䅁䅁䅯䅴䅁䅁䅯䅓䅑䅁䅅䅁䉁䅁䅁兂䭄㕂慹䉣奊䅑杷允䅁䅁䅙䅁䑁䅁䅷䅁䙁䅁䅁䅁偃噗䉊权硁䅁䅁权䙄䅁䅁权呃允䅁权䥂䅂䅁允䅁䅁䅅䅁䙁䑁奈䝡祰ㅪ䅬䍄䉁䅁䅁杂䅁䅁䅍䅄䅁䅁䅕䅁䅁佑硘歕䭅䑁䅅䅁䭁䭁䅧䅁䭁䱁䅕䅁䭁䕁䕧䅁䉁䅁䅁允䅁䅁䅕䉲䵭敨⭃歫䵁䅉䅅䅁䝁䅁䅁睁䵁䅁䅁兂䅁䅁䅃关吹兑䅯免䅁䅁䅯睴䅁䅁䅯全䅅䅁䅯䅓䅑䅁䅅䅁䉁䅁䅁兂楃伶兕漱䐲䅑杷允䅁䅁䅙䅁䑁䅁䅷䅁䙁䅁䅁䵁桁浙䉬权硁䅁䅁权湃䅁䅁权ぃ䅁䅁权䥂䅂䅁允䅁䅁䅅䅁䙁䍁偹瀸愷圲䅆䍄䉁䅁䅁杂䅁䅁䅍䅄䅁䅁䅕䅁䅁䱷浑さ䭅䑁䅅䅁䭁䱁䅣䅁䭁䥁䉕䅁䭁䕁䕧䅁䉁䅁䅁允䅁䅁䅕䥰䍨㑈奺䕡䵁䅉䅅䅁䝁䅁䅁睁䵁䅁䅁兂䅁䅁䅄来呰兑䅯免䅁䅁䅯睰䅁䅁䅯䅴䅁䅁䅯䅓䅑䅁䅅䅁䉁䅁䅁兂兄ㅙ慧橒䑢睐杷允䅁䅁䅙䅁䑁䅁䅷䅁䙁䅁䅁䥁橁䙬䉰权硁䅁䅁权㉃䅁䅁权䕃允䅁权䥂䅂䅁允䅁䅁䅅䅁䙁䵁䍲汮敉㍄䅴䍄䉁䅁䅁杂䅁䅁䅍䅄䅁䅁䅕䅁䅁乯䵰正䭅䑁䅅䅁䭁䱁䉳䅁䭁䉁䅫䅁䭁䕁䕧䅁䉁䅁䅁允䅁䅁䅕㝶氱员瑑䕱䵁䅉䅅䅁䝁䅁䅁睁䵁䅁䅁兂䅁䅁䅄昴卆兑䅯免䅁䅁䅯杴䅁䅁䅯䅨䅅䅁䅯䅓䅑䅁䅅䅁䉁䅁䅁兂十坴乩楬䥋䅑杷允䅁䅁䅙䅁䑁䅁䅷䅁䙁䅁䅁䕁㥃噓䉚权硁䅁䅁权㉃䅁䅁权䕃允䅁权䥂䅂䅁允䅁䅁䅅䅁䙁乁湆欲牁噳䅬䍄䉁䅁䅁杂䅁䅁䅍䅄䅁䅁䅕䅁䅁䵁ㄲご䭅䑁䅅䅁䭁䱁䉯䅁䭁䍁䅫䅁䭁䕁䕧䅁䉁䅁䅁允䅁䅁䅕硤晧㝆塡啮䵁䅉䅅䅁䝁䅁䅁睁䵁䅁䅁兂䅁䅁䅃兺典兑䅯免䅁䅁䅯典䅁䅁䅯睫䅅䅁䅯䅓䅑䅁䅅䅁䉁䅁䅁权扁䅁䅁䍄䉁䅁䅁杂䅁䅁䅍䅄䅁䅁䅕䅁䅁䩑䭫さ䭅䑁䅅䅁䭁䱁䅙䅁䭁䥁䉑䅁䭁䕁䕧䅁䉁䅁䅁允䅁䅁䅕砷剅敗㕵歗䵁䅉䅅䅁䝁䅁䅁睁䵁䅁䅁兂䅁䅁䅁䍃晰兑䅯免䅁䅁䅯杵䅅䅁䅯克䅁䅁䅯䅓䅑䅁䅅䅁䉁䅁䅁兂䉄䉧㍷别睭䅑杷允䅁䅁䅙䅁䑁䅁䅷䅁䙁䅁䅁䅁㙁嘹䉚权硁䅁䅁权㉃䅁䅁权䕃允䅁权䥂䅂䅁允䅁䅁䅅䅁䙁䥁䭇㕕䱺扥䅬䍄䉁䅁䅁杂䅁䅁䅍䅄䅁䅁䅕䅁䅁䱷塙䕕䭅䑁䅅䅁䭁䱁䅙䅁䭁䥁䉑䅁䭁䕁䕧䅁䉁䅁䅁允䅁䅁䅕數䍁䐫硙啭䵁䅉䅅䅁䝁䅁䅁睁䵁䅁䅁兂䅁䅁䅂杳呚兑䅯免䅁䅁䅯杸䅁䅁䅯䅬䅅䅁䅯䅓䅑䅁䅅䅁䉁䅁䅁兂䝁略晱之唫䅑杷允䅁䅁䅙䅁䑁䅁䅷䅁䙁䅁䅁䅁䕁噎䉰权硁䅁䅁权㙃允䅁权灁䅁䅁权䥂䅂䅁允䅁䅁䅅䅁䙁䉁䨰朰呶⽔⽣䍄䉁䅁䅁杂䅁䅁䅍䅄䅁䅁䅕䅁䅁乁㍇ご䭅䑁䅅䅁䭁䱁䅙䅁䭁䥁䉑䅁䭁䕁䕧䅁䉁䅁䅁允䅁䅁䅕睋氱㥉乵啨䵁䅉䅅䅁䝁䅁䅁睁䵁䅁䅁兂䅁䅁䅁栶呎兑䅯免䅁䅁䅯杵䅅䅁䅯克䅁䅁䅯䅓䅑䅁䅅䅁䉁䅁䅁权扁䅁䅁䍄䉁䅁䅁杂䅁䅁䅍䅄䅁䅁䅕䅁䅁䙧朶ご䭅䑁䅅䅁䭁䭁䅣䅁䭁䱁䅑䅁䭁䕁䕧䅁䉁䅁䅁允䅁䅁䅕䥖瑚来楚䕕䵁䅉䅅䅁䝁䅁䅁睁䵁䅁䅁兂䅁䅁䅄晚半兑䅯免䅁䅁䅯典䅁䅁䅯睫䅅䅁䅯䅓䅑䅁䅅䅁䉁䅁䅁兂牄体歪汧䌯睐杷允䅁䅁䅙䅁䑁䅁䅷䅁䙁䅁䅁䕁塂䙂䉎权硁䅁䅁权㝃允䅁权婁䅁䅁权䥂䅂䅁允䅁䅁䅅䅁䙁乁䭧楎啶慇⽁䍄䉁䅁䅁杂䅁䅁䅍䅄䅁䅁䅕䅁䅁佑地䕕䭅䑁䅅䅁䭁䱁䉯䅁䭁䍁䅫䅁䭁䕁䕧䅁䉁䅁䅁允䅁䅁䅕打扰捅畄に䵁䅉䅅䅁䝁䅁䅁睁䵁䅁䅁兂䅁䅁䅃癰华兑䅯免䅁䅁䅯睵䅅䅁䅯兇䅁䅁䅯䅓䅑䅁䅅䅁䉁䅁䅁兂䅄獁癙㠫祸䅑杷允䅁䅁䅙䅁䑁䅁䅷䅁䙁䅁䅁䥁扃ㅃ䉎权硁䅁䅁权潃䅁䅁权ㅃ䅁䅁权䥂䅂䅁允䅁䅁䅅䅁䙁偁嘸汮甸㉍䅨䍄䉁䅁䅁杂䅁䅁䅍䅄䅁䅁䅕䅁䅁䑁乙さ䭅䑁䅅䅁䭁䵁䅙䅁䭁䩁䉑䅁䭁䕁䕧䅁䉁䅁䅁允䅁䅁䅕偶䍣㥲奒䕖䵁䅉䅅䅁䝁䅁䅁睁䵁䅁䅁兂䅁䅁䅁栶党兑䅯免䅁䅁䅯杴䅁䅁䅯䅨䅅䅁䅯䅓䅑䅁䅅䅁䉁䅁䅁兂㥃乱䙃⭈䭴䅑杷允䅁䅁䅙䅁䑁䅁䅷䅁䙁䅁䅁䕁奄汃䉎权硁䅁䅁权㉃䅁䅁权䕃允䅁权䥂䅂䅁允䅁䅁䅅䅁䙁䉁女噳㝹䩁䅰䍄䉁䅁䅁杂䅁䅁䅍䅄䅁䅁䅕䅁䅁䅑愱歕䭅䑁䅅䅁䭁䭁䅣䅁䭁䱁䅑䅁䭁䕁䕧䅁䉁䅁䅁允䅁䅁䅕扸稲瑴剴啓䵁䅉䅅䅁䝁䅁䅁睁䵁䅁䅁兂䅁䅁䅃乤坎兑䅯免䅁䅁䅯杵䅅䅁䅯克䅁䅁䅯䅓䅑䅁䅅䅁䉁䅁䅁兂⭂歶䐵䉉獏䅑杷允䅁䅁䅙䅁䑁䅁䅷䅁䙁䅁䅁䕁啄䙆䉂权硁䅁䅁权䙄䅁䅁权呃允䅁权䥂䅂䅁允䅁䅁䅅䅁䙁䉁湌㌵歍䔯䄵䍄䉁䅁䅁杂䅁䅁䅍䅄䅁䅁䅕䅁䅁乧㥡歕䭅䑁䅅䅁䭁䱁䅙䅁䭁䥁䉑䅁䭁䕁䕧䅁䉁䅁䅁允䅁䅁䅕呄儰愵歗ば䵁䅉䅅䅁䝁䅁䅁睁䵁䅁䅁兂䅁䅁䅂灔呚兑䅯免䅁䅁䅯睵䅅䅁䅯兇䅁䅁䅯䅓䅑䅁䅅䅁䉁䅁䅁兂獄䍱婂決㤲䅑杷允䅁䅁䅙䅁䑁䅁䅷䅁䙁䅁䅁䵁䝂永䉊权硁䅁䅁权湃䅁䅁权ぃ䅁䅁权䥂䅂䅁允䅁䅁䅅䅁䙁偁䑈噂摩歕䄹䍄䉁䅁䅁杂䅁䅁䅍䅄䅁䅁䅕䅁䅁佑䭊啗䭅䑁䅅䅁䭁䵁䅙䅁䭁䩁䉑䅁䭁䕁䕧䅁䉁䅁䅁允䅁䅁䅕唰䱩杦䉡歗䵁䅉䅅䅁䝁䅁䅁睁䵁䅁䅁兂䅁䅁䅃关吹兑䅯免䅁䅁䅯睰䅁䅁䅯䅴䅁䅁䅯䅓䅑䅁䅅䅁䉁䅁䅁兂穃婥㕦猶⽸䅑杷允䅁䅁䅙䅁䑁䅁䅷䅁䙁䅁䅁䥁晃ㅒ䉬权硁䅁䅁权䙄䅁䅁权呃允䅁权䥂䅂䅁允䅁䅁䅅䅁䭁䉁䅳䅁䵁䅉䅅䅁䝁䅁䅁睁䵁䅁䅁兂䅁䅁䅂潆典兑䅯免䅁䅁䅯典䅁䅁䅯睫䅅䅁䅯䅓䅑䅁䅅䅁䉁䅁䅁兂獄䕐佄噪䩺䅑杷允䅁䅁䅙䅁䑁䅁䅷䅁䙁䅁䅁䥁㡄氯䉊权硁䅁䅁权㉃䅁䅁权䕃允䅁权䥂䅂䅁允䅁䅁䅅䅁䭁䉁䅳䅁䵁䅉䅅䅁䝁䅁䅁睁䵁䅁䅁兂䅁䅁䅁䅣呴兑䅯免䅁䅁䅯睴䅁䅁䅯全䅅䅁䅯䅓䅑䅁䅅䅁䉁䅁䅁兂婄㉫㝭䵌䩬䅑杷允䅁䅁䅙䅁䑁䅁䅷䅁䙁䅁䅁䵁い䙄䉎权硁䅁䅁权湃䅁䅁权ぃ䅁䅁权䥂䅂䅁允䅁䅁䅅䅁䭁䉁䅳䅁䵁䅉䅅䅁䝁䅁䅁睁䵁䅁䅁兂䅁䅁䅂則呆兑䅯免䅁䅁䅯睵䅅䅁䅯兇䅁䅁䅯䅓䅑䅁䅅䅁䉁䅁䅁权扁䅁䅁䍄䉁䅁䅁杂䅁䅁䅍䅄䅁䅁䅕䅁䅁䉁杲䕗䭅䑁䅅䅁䭁䱁䉳䅁䭁䉁䅫䅁䭁䕁䕧䅁䉁䅁䅁允䅁䅁䅯睇䅁䅁杷允䅁䅁䅙䅁䑁䅁䅷䅁䙁䅁䅁䕁䩁汗䉊权硁䅁䅁权㙃允䅁权灁䅁䅁权䥂䅂䅁允䅁䅁䅅䅁䙁䵁摯卭䑒呅䅰䍄䉁䅁䅁杂䅁䅁䅍䅄䅁䅁䅕䅁䅁䙧䥑さ䭅䑁䅅䅁䭁䱁䉳䅁䭁䉁䅫䅁䭁䕁䕧䅁䉁䅁䅁允䅁䅁䅕䝥卺瑷剡歧䵁䅉䅅䅁䝁䅁䅁睁䵁䅁䅁兂䅁䅁䅄睓呴兑䅯免䅁䅁䅯䅱䅁䅁䅯兴䅁䅁䅯䅓䅑䅁䅅䅁䉁䅁䅁兂䙄ㅹ睷樯塖䅑杷允䅁䅁䅙䅁䑁䅁䅷䅁䙁䅁䅁䅁ぃ䘸䉎权硁䅁䅁权湃䅁䅁权ぃ䅁䅁权䥂䅂䅁允䅁䅁䅅䅁䙁偁桅䌫䱚䵘䄱䍄䉁䅁䅁杂䅁䅁䅍䅄䅁䅁䅕䅁䅁䥑楊啘䭅䑁䅅䅁䭁䱁䅣䅁䭁䥁䉕䅁䭁䕁䕧䅁䉁䅁䅁允䅁䅁䅕㥫夹兣煫啗䵁䅉䅅䅁䝁䅁䅁睁䵁䅁䅁兂䅁䅁䅃兴吵兑䅯免䅁䅁䅯睴䅁䅁䅯全䅅䅁䅯䅓䅑䅁䅅䅁䉁䅁䅁权扁䅁䅁䍄䉁䅁䅁杂䅁䅁䅍䅄䅁䅁䅕䅁䅁䭁㕸さ䭅䑁䅅䅁䭁䵁䅙䅁䭁䩁䉑䅁䭁䕁䕧䅁䉁䅁䅁允䅁䅁䅕䙥⽥漸呔歉䵁䅉䅅䅁䝁䅁䅁睁䵁䅁䅁兂䅁䅁䅃の婤兑䅯免䅁䅁䅯杴䅁䅁䅯䅨䅅䅁䅯䅓䅑䅁䅅䅁䉁䅁䅁权扁䅁䅁䍄䉁䅁䅁杂䅁䅁䅍䅄䅁䅁䅕䅁䅁䵧㥥歕䭅䑁䅅䅁䭁䭁䅣䅁䭁䱁䅑䅁䭁䕁䕧䅁䉁䅁䅁允䅁䅁䅕敫祊㑰卵止䵁䅉䅅䅁䝁䅁䅁睁䵁䅁䅁兂䅁䅁䅃砷戹兑䅯免䅁䅁䅯典䅁䅁䅯睫䅅䅁䅯䅓䅑䅁䅅䅁䉁䅁䅁兂橃䑫瘵噒ㄵ䅑杷允䅁䅁䅙䅁䑁䅁䅷䅁䙁䅁䅁䵁桃噄䉎权硁䅁䅁权湃䅁䅁权ぃ䅁䅁权䥂䅂䅁允䅁䅁䅅䅁䙁䅁報䍢卥䔰䅴䍄䉁䅁䅁杂䅁䅁䅍䅄䅁䅁䅕䅁䅁䵶稸啭䭅䑁䅅䅁䭁䱁䉯䅁䭁䍁䅫䅁䭁䕁䕧䅁䉁䅁䅁允䅁䅁䅯睇䅁䅁杷允䅁䅁䅙䅁䑁䅁䅷䅁䙁䅁䅁䕁灄ㅍ䉂权硁䅁䅁权㝃允䅁权婁䅁䅁权䥂䅂䅁允䅁䅁䅅䅁䙁䵁㝂癥歗㑍䅴䍄䉁䅁䅁杂䅁䅁䅍䅄䅁䅁䅕䅁䅁䥁乙さ䭅䑁䅅䅁䭁䵁䅕䅁䭁䩁䉍䅁䭁䕁䕧䅁䉁䅁䅁允䅁䅁䅕䝤摓坏乨䕱䵁䅉䅅䅁䝁䅁䅁睁䵁䅁䅁兂䅁䅁䅁䑰卖兑䅯免䅁䅁䅯睵䅅䅁䅯兇䅁䅁䅯䅓䅑䅁䅅䅁䉁䅁䅁兂䍄塓㉵㡌㑨䅑杷允䅁䅁䅙䅁䑁䅁䅷䅁䙁䅁䅁䥁䥁汗䉊权硁䅁䅁权湃䅁䅁权ぃ䅁䅁权䥂䅂䅁允䅁䅁䅅䅁䙁䑁摡捺㝆㙺䅆䍄䉁䅁䅁杂䅁䅁䅍䅄䅁䅁䅕䅁䅁䝑䡦䕕䭅䑁䅅䅁䭁䵁䅙䅁䭁䩁䉑䅁䭁䕁䕧䅁䉁䅁䅁允䅁䅁䅕㕂㙩坃㍶歈䵁䅉䅅䅁䝁䅁䅁睁䵁䅁䅁兂䅁䅁杂婈桚兑䅯免䅁䅁䅯杸䅁䅁䅯䅬䅅䅁䅯䅓䅑䅁䅅䅁䉁䅁䅁兂潃塳娵刷睸䅑杷允䅁䅁䅙䅁䑁䅁䅷䅁䙁䅁䅁䕁㥃噎䉊权硁䅁䅁权䝄䅁䅁权啃允䅁权䥂䅂䅁允䅁䅁䅅䅁䙁乁硥焲穋䝅䅚䍄䉁䅁䅁杂䅁䅁䅍䅄䅁䅁䅕䅁䅁佧午歖䭅䑁䅅䅁䭁䱁䅣䅁䭁䥁䉕䅁䭁䕁䕧䅁䉁䅁䅁允䅁䅁䅕橈歮晸吸と䵁䅉䅅䅁䝁䅁䅁睁䵁䅁䅁兂䅁䅁䅂㙙楤兑䅯免䅁䅁䅯䅱䅁䅁䅯兴䅁䅁䅯䅓䅑䅁䅅䅁䉁䅁䅁兂卄牮婨塖䝖䅑杷允䅁䅁䅙䅁䑁䅁䅷䅁䙁䅁䅁䍁獂㍣䉬权硁䅁䅁权㙃允䅁权灁䅁䅁权䥂䅂䅁允䅁䅁䅅䅁䭁䉁䅳䅁䵁䅉䅅䅁䝁䅁䅁睁䵁䅁䅁兂䅁䅁䅂晔卨兑䅯免䅁䅁䅯䅱䅁䅁䅯兴䅁䅁䅯䅓䅑䅁䅅䅁䉁䅁䅁兂瑄奵䝊䑨っ䅑杷允䅁䅁䅙䅁䑁䅁䅷䅁䙁䅁䅁䵁䵃ㄷ䉊权硁䅁䅁权㉃䅁䅁权䕃允䅁权䥂䅂䅁允䅁䅁䅅䅁䙁䙁䙂潗慵䥅䅆䍄䉁䅁䅁杂䅁䅁䅍䅄䅁䅁䅕䅁䅁佁䉉さ䭅䑁䅅䅁䭁䱁䅣䅁䭁䥁䉕䅁䭁䕁䕧䅁䉁䅁䅁允䅁䅁䅯睇䅁䅁杷允䅁䅁䅙䅁䑁䅁䅷䅁䙁䅁䅁䵁卄永䉊权硁䅁䅁权㝃允䅁权婁䅁䅁权䥂䅂䅁允䅁䅁䅅䅁䙁䭁䭰潓爵歐䅂䍄䉁䅁䅁杂䅁䅁䅍䅄䅁䅁䅕䅁䅁䵧䝷さ䭅䑁䅅䅁䭁䵁䅙䅁䭁䩁䉑䅁䭁䕁䕧䅁䉁䅁䅁允䅁䅁䅕甴婦䝇婬䕏䵁䅉䅅䅁䝁䅁䅁睁䵁䅁䅁兂䅁䅁䅃䅶吱兑䅯免䅁䅁䅯杸䅁䅁䅯䅬䅅䅁䅯䅓䅑䅁䅅䅁䉁䅁䅁权扁䅁䅁䍄䉁䅁䅁杂䅁䅁䅍䅄䅁䅁䅕䅁䅁䍁㝏歕䭅䑁䅅䅁䭁䵁䅕䅁䭁䩁䉍䅁䭁䕁䕧䅁䉁䅁䅁允䅁䅁䅕牦橊㍺䡓䔷䵁䅉䅅䅁䝁䅁䅁睁䵁䅁䅁兂䅁䅁䅄倲卆兑䅯免䅁䅁䅯睰䅁䅁䅯䅴䅁䅁䅯䅓䅑䅁䅅䅁䉁䅁䅁兂㉄䉰噈眹祑䅑杷允䅁䅁䅙䅁䑁䅁䅷䅁䙁䅁䅁䕁晁噂䉎权硁䅁䅁权䝄䅁䅁权啃允䅁权䥂䅂䅁允䅁䅁䅅䅁䙁䑁焵丯祄〲䅊䍄䉁䅁䅁杂䅁䅁䅍䅄䅁䅁䅕䅁䅁䥁乕さ䭅䑁䅅䅁䭁䱁䅣䅁䭁䥁䉕䅁䭁䕁䕧䅁䉁䅁䅁允䅁䅁䅕杈䘲㡥牧䕪䵁䅉䅅䅁䝁䅁䅁睁䵁䅁䅁兂䅁䅁䅂穖ざ兑䅯免䅁䅁䅯睵䅅䅁䅯兇䅁䅁䅯䅓䅑䅁䅅䅁䉁䅁䅁兂睃䰰奷䑕睡䅑杷允䅁䅁䅙䅁䑁䅁䅷䅁䙁䅁䅁䕁獃汃䉎权硁䅁䅁权䝄䅁䅁权啃允䅁权䥂䅂䅁允䅁䅁䅅䅁䭁䉁䅳䅁䵁䅉䅅䅁䝁䅁䅁睁䵁䅁䅁兂䅁䅁䅁㍓刹兑䅯免䅁䅁䅯杸䅁䅁䅯䅬䅅䅁䅯䅓䅑䅁䅅䅁䉁䅁䅁兂扂升硣㙭啹䅑杷允䅁䅁䅙䅁䑁䅁䅷䅁䙁䅁䅁䥁摁䙆䉎权硁䅁䅁权㉃䅁䅁权䕃允䅁权䥂䅂䅁允䅁䅁䅅䅁䭁䉁䅳䅁䵁䅉䅅䅁䝁䅁䅁睁䵁䅁䅁兂䅁䅁䅃ㄷ啖兑䅯免䅁䅁䅯䅱䅁䅁䅯兴䅁䅁䅯䅓䅑䅁䅅䅁䉁䅁䅁权扁䅁䅁䍄䉁䅁䅁杂䅁䅁䅍䅄䅁䅁䅕䅁䅁佧嘹䕖䭅䑁䅅䅁䭁䱁䅣䅁䭁䥁䉕䅁䭁䕁䕧䅁䉁䅁䅁允䅁䅁䅕噱㑘歳䉯䕴䵁䅉䅅䅁䝁䅁䅁睁䵁䅁䅁兂䅁䅁䅁汌兖兑䅯免䅁䅁䅯睵䅅䅁䅯兇䅁䅁䅯䅓䅑䅁䅅䅁䉁䅁䅁兂桃䝸癇瑅㝙䅑杷允䅁䅁䅙䅁䑁䅁䅷䅁䙁䅁䅁䝁䍁㌸䉒权硁䅁䅁权㝃允䅁权婁䅁䅁权䥂䅂䅁允䅁䅁䅅䅁䙁䍁偵栴㝩慴䅂䍄䉁䅁䅁杂䅁䅁䅍䅄䅁䅁䅕䅁䅁䬴危䕣䭅䑁䅅䅁䭁䱁䅙䅁䭁䥁䉑䅁䭁䕁䕧䅁䉁䅁䅁允䅁䅁䅯睇䅁䅁杷允䅁䅁䅙䅁䑁䅁䅷䅁䙁䅁䅁䕁䙁噶䉊权硁䅁䅁权潃䅁䅁权ㅃ䅁䅁权䥂䅂䅁允䅁䅁䅅䅁䙁偁㐴䝐婙㑆䅸䍄䉁䅁䅁杂䅁䅁䅍䅄䅁䅁䅕䅁䅁䵁ㅉ歕䭅䑁䅅䅁䭁䵁䅕䅁䭁䩁䉍䅁䭁䕁䕧䅁䉁䅁䅁允䅁䅁䅕婥䤲䑐䙂䕊䵁䅉䅅䅁䝁䅁䅁睁䵁䅁䅁兂䅁䅁䅁䐴兆兑䅯免䅁䅁䅯杴䅁䅁䅯䅨䅅䅁䅯䅓䅑䅁䅅䅁䉁䅁䅁兂湄灌湉杮啣䅑杷允䅁䅁䅙䅁䑁䅁䅷䅁䙁䅁䅁䕁十䘫䉊权硁䅁䅁权䝄䅁䅁权啃允䅁权䥂䅂䅁允䅁䅁䅅䅁䙁䡁䩯䱲㉁䍸䅰䍄䉁䅁䅁杂䅁䅁䅍䅄䅁䅁䅕䅁䅁䱑䠰さ䭅䑁䅅䅁䭁䱁䅙䅁䭁䥁䉑䅁䭁䕁䕧䅁䉁䅁䅁允䅁䅁䅕券㤶汉歸正䵁䅉䅅䅁䝁䅁䅁睁䵁䅁䅁兂䅁䅁䅂六呰兑䅯免䅁䅁䅯睴䅁䅁䅯全䅅䅁䅯䅓䅑䅁䅅䅁䉁䅁䅁兂坂䭷摊捳牬䅑杷允䅁䅁䅙䅁䑁䅁䅷䅁䙁䅁䅁䥁扁䙎䉊权硁䅁䅁权㉃䅁䅁权䕃允䅁权䥂䅂䅁允䅁䅁䅅䅁䙁䑁兌歆䙯䍌䅰䍄䉁䅁䅁杂䅁䅁䅍䅄䅁䅁䅕䅁䅁䵁ㅯ歕䭅䑁䅅䅁䭁䵁䅕䅁䭁䩁䉍䅁䭁䕁䕧䅁䉁䅁䅁允䅁䅁䅯睇䅁䅁杷允䅁䅁䅙䅁䑁䅁䅷䅁䙁䅁䅁䕁桄䙄䉎权硁䅁䅁权㙃允䅁权灁䅁䅁权䥂䅂䅁允䅁䅁䅅䅁䙁䥁⽎ㅑ灴偩⽕䍄䉁䅁䅁杂䅁䅁䅍䅄䅁䅁䅕䅁䅁䝁䅢歕䭅䑁䅅䅁䭁䭁䅧䅁䭁䱁䅕䅁䭁䕁䕧䅁䉁䅁䅁允䅁䅁䅕坊噑煚療て䵁䅉䅅䅁䝁䅁䅁睁䵁䅁䅁兂䅁䅁䅄共呚兑䅯免䅁䅁䅯䅱䅁䅁䅯兴䅁䅁䅯䅓䅑䅁䅅䅁䉁䅁䅁兂牂砶⭊术汏䅑杷允䅁䅁䅙䅁䑁䅁䅷䅁䙁䅁䅁䕁佂汬䉎权硁䅁䅁权㍃䅁䅁权䙃允䅁权䥂䅂䅁允䅁䅁䅅䅁䙁佁㥨ㅙ⼷瑐䅊䍄䉁䅁䅁杂䅁䅁䅍䅄䅁䅁䅕䅁䅁乷䱯さ䭅䑁䅅䅁䭁䭁䅧䅁䭁䱁䅕䅁䭁䕁䕧䅁䉁䅁䅁允䅁䅁䅕㡵婥渫䰶啨䵁䅉䅅䅁䝁䅁䅁睁䵁䅁䅁兂䅁䅁䅁栰呎兑䅯免䅁䅁䅯杵䅅䅁䅯克䅁䅁䅯䅓䅑䅁䅅䅁䉁䅁䅁兂呂甸扶猱㑱䅑杷允䅁䅁䅙䅁䑁䅁䅷䅁䙁䅁䅁䕁䡂ㅶ䉊权硁䅁䅁权㍃䅁䅁权䙃允䅁权䥂䅂䅁允䅁䅁䅅䅁䙁䑁㍸䝧单摺䅬䍄䉁䅁䅁杂䅁䅁䅍䅄䅁䅁䅕䅁䅁䕷䄯歕䭅䑁䅅䅁䭁䱁䉳䅁䭁䉁䅫䅁䭁䕁䕧䅁䉁䅁䅁允䅁䅁䅕㈷戹乆汙啒䵁䅉䅅䅁䝁䅁䅁睁䵁䅁䅁兂䅁䅁䅄⼯华兑䅯免䅁䅁䅯典䅁䅁䅯睫䅅䅁䅯䅓䅑䅁䅅䅁䉁䅁䅁权扁䅁䅁䍄䉁䅁䅁杂䅁䅁䅍䅄䅁䅁䅕䅁䅁䭷䵵歕䭅䑁䅅䅁䭁䱁䅙䅁䭁䥁䉑䅁䭁䕁䕧䅁䉁䅁䅁允䅁䅁䅕湢啧桰汥稸䴸䅉䅅䅁䝁䅁䅁睁䵁䅁䅁兂䅁䅁䅃晙华兑䅯免䅁䅁䅯䅱䅁䅁䅯兴䅁䅁䅯䅓䅑䅁䅅䅁䉁䅁䅁权扁䅁䅁䍄䉁䅁䅁杂䅁䅁䅍䅄䅁䅁䅕䅁䅁䙧祌歕䭅䑁䅅䅁䭁䭁䅣䅁䭁䱁䅑䅁䭁䕁䕧䅁䉁䅁䅁允䅁䅁䅕䍧晌汸琷䕶䵁䅉䅅䅁䝁䅁䅁睁䵁䅁䅁兂䅁䅁䅃爰却兑䅯免䅁䅁䅯典䅁䅁䅯睫䅅䅁䅯䅓䅑䅁䅅䅁䉁䅁䅁兂牃䝴伹獘䘹䅑杷允䅁䅁䅙䅁䑁䅁䅷䅁䙁䅁䅁䕁剁嘹䉊权硁䅁䅁权㉃䅁䅁权䕃允䅁权䥂䅂䅁允䅁䅁䅅䅁䙁䝁則挫捖摲⽣䍄䉁䅁䅁杂䅁䅁䅍䅄䅁䅁䅕䅁䅁䱁䡷さ䭅䑁䅅䅁䭁䱁䅣䅁䭁䥁䉕䅁䭁䕁䕧䅁䉁䅁䅁允䅁䅁䅕敏㙩男䩍啩䵁䅉䅅䅁䝁䅁䅁睁䵁䅁䅁兂䅁䅁䅂䨲潨兑䅯免䅁䅁䅯睰䅁䅁䅯䅴䅁䅁䅯䅓䅑䅁䅅䅁䉁䅁䅁兂湁䡣牬慬剈睐杷允䅁䅁䅙䅁䑁䅁䅷䅁䙁䅁䅁䅁权ㅇ䉂权硁䅁䅁权㉃䅁䅁权䕃允䅁权䥂䅂䅁允䅁䅁䅅䅁䙁䙁䩄歬湒水䅆䍄䉁䅁䅁杂䅁䅁䅍䅄䅁䅁䅕䅁䅁䱑㍨啗䭅䑁䅅䅁䭁䵁䅕䅁䭁䩁䉍䅁䭁䕁䕧䅁䉁䅁䅁允䅁䅁䅯睇䅁䅁杷允䅁䅁䅙䅁䑁䅁䅷䅁䙁䅁䅁䵁⭁汒䉒权硁䅁䅁权㝃允䅁权婁䅁䅁权䥂䅂䅁允䅁䅁䅅䅁䙁䙁䑈㥮剖牉䅰䍄䉁䅁䅁杂䅁䅁䅍䅄䅁䅁䅕䅁䅁䡧卅さ䭅䑁䅅䅁䭁䱁䉯䅁䭁䍁䅫䅁䭁䕁䕧䅁䉁䅁䅁允䅁䅁䅕睦則㡱祧䕑䵁䅉䅅䅁䝁䅁䅁睁䵁䅁䅁兂䅁䅁䅂晃博兑䅯免䅁䅁䅯䅱䅁䅁䅯兴䅁䅁䅯䅓䅑䅁䅅䅁䉁䅁䅁权扁䅁䅁䍄䉁䅁䅁杂䅁䅁䅍䅄䅁䅁䅕䅁䅁䕑丸さ䭅䑁䅅䅁䭁䭁䅣䅁䭁䱁䅑䅁䭁䕁䕧䅁䉁䅁䅁允䅁䅁䅕䥌䡡ㅸす呴䴸䅉䅅䅁䝁䅁䅁睁䵁䅁䅁兂䅁䅁䅃偫华兑䅯免䅁䅁䅯典䅁䅁䅯睫䅅䅁䅯䅓䅑䅁䅅䅁䉁䅁䅁兂坂㕘杧㑳睍䅑杷允䅁䅁䅙䅁䑁䅁䅷䅁䙁䅁䅁䥁捃噎䉊权硁䅁䅁权潃䅁䅁权ㅃ䅁䅁权䥂䅂䅁允䅁䅁䅅䅁䙁䡁䩮扉呖䄶䅨䍄䉁䅁䅁杂䅁䅁䅍䅄䅁䅁䅕䅁䅁䩑ㄴ歕䭅䑁䅅䅁䭁䱁䅙䅁䭁䥁䉑䅁䭁䕁䕧䅁䉁䅁䅁允䅁䅁䅕楱畱⽗㠵歙䵁䅉䅅䅁䝁䅁䅁睁䵁䅁䅁兂䅁䅁䅁㍕剤兑䅯免䅁䅁䅯杵䅅䅁䅯克䅁䅁䅯䅓䅑䅁䅅䅁䉁䅁䅁兂橄癣灈捺呱䅑杷允䅁䅁䅙䅁䑁䅁䅷䅁䙁䅁䅁䥁療ㅃ䉎权硁䅁䅁权潃䅁䅁权ㅃ䅁䅁权䥂䅂䅁允䅁䅁䅅䅁䙁䉁克嘳奯䭣䅚䍄䉁䅁䅁杂䅁䅁䅍䅄䅁䅁䅕䅁䅁䭧呩䕕䭅䑁䅅䅁䭁䱁䅙䅁䭁䥁䉑䅁䭁䕁䕧䅁䉁䅁䅁允䅁䅁䅕䩭睥癇塧は䵁䅉䅅䅁䝁䅁䅁睁䵁䅁䅁兂䅁䅁䅁汵卬兑䅯免䅁䅁䅯睵䅅䅁䅯兇䅁䅁䅯䅓䅑䅁䅅䅁䉁䅁䅁兂䉃䍭呤灚ㅄ睐杷允䅁䅁䅙䅁䑁䅁䅷䅁䙁䅁䅁䵁湁汅䉎权硁䅁䅁权䙄䅁䅁权呃允䅁权䥂䅂䅁允䅁䅁䅅䅁䙁䩁兲潑睙坕䅨䍄䉁䅁䅁杂䅁䅁䅍䅄䅁䅁䅕䅁䅁䝧挹歕䭅䑁䅅䅁䭁䭁䅣䅁䭁䱁䅑䅁䭁䕁䕧䅁䉁䅁䅁允䅁䅁䅕扵橢奚歘ぷ䵁䅉䅅䅁䝁䅁䅁睁䵁䅁䅁兂䅁䅁䅃⽸卤兑䅯免䅁䅁䅯睰䅁䅁䅯䅴䅁䅁䅯䅓䅑䅁䅅䅁䉁䅁䅁兂扂卑㐶㍣汉䅑杷允䅁䅁䅙䅁䑁䅁䅷䅁䙁䅁䅁䕁䕄ㅅ䉎权硁䅁䅁权㝃允䅁权婁䅁䅁权䥂䅂䅁允䅁䅁䅅䅁䙁䥁丳硁㝗䵆⽕䍄䉁䅁䅁杂䅁䅁䅍䅄䅁䅁䅕䅁䅁䵁䬸さ䭅䑁䅅䅁䭁䱁䉳䅁䭁䉁䅫䅁䭁䕁䕧䅁䉁䅁䅁允䅁䅁䅕䍆硈杁坍䕔䵁䅉䅅䅁䝁䅁䅁睁䵁䅁䅁兂䅁䅁䅄䵅㜵兑䅯免䅁䅁䅯杵䅅䅁䅯克䅁䅁䅯䅓䅑䅁䅅䅁䉁䅁䅁权扁䅁䅁䍄䉁䅁䅁杂䅁䅁䅍䅄䅁䅁䅕䅁䅁䕑圶さ䭅䑁䅅䅁䭁䵁䅕䅁䭁䩁䉍䅁䭁䕁䕧䅁䉁䅁䅁允䅁䅁䅕唲⬵決猰ぷ䵁䅉䅅䅁䝁䅁䅁睁䵁䅁䅁兂䅁䅁䅁奚卸兑䅯免䅁䅁䅯杵䅅䅁䅯克䅁䅁䅯䅓䅑䅁䅅䅁䉁䅁䅁兂䍄挫歆敯⭑䅑杷允䅁䅁䅙䅁䑁䅁䅷䅁䙁䅁䅁䥁灂噪䉊权硁䅁䅁权㍃䅁䅁权䙃允䅁权䥂䅂䅁允䅁䅁䅅䅁䙁偁慚浬ㅩ啑䅒䍄䉁䅁䅁杂䅁䅁䅍䅄䅁䅁䅕䅁䅁䅷ㅙ䕕䭅䑁䅅䅁䭁䭁䅣䅁䭁䱁䅑䅁䭁䕁䕧䅁䉁䅁䅁允䅁䅁䅕㜶䵡䑅婎っ䵁䅉䅅䅁䝁䅁䅁睁䵁䅁䅁兂䅁䅁䅂橳卖兑䅯免䅁䅁䅯杵䅅䅁䅯克䅁䅁䅯䅓䅑䅁䅅䅁䉁䅁䅁兂灂摉奅⽸⽧䅑杷允䅁䅁䅙䅁䑁䅁䅷䅁䙁䅁䅁䅁允㍖䉸权硁䅁䅁权䝄䅁䅁权啃允䅁权䥂䅂䅁允䅁䅁䅅䅁䭁䉁䅳䅁䵁䅉䅅䅁䝁䅁䅁睁䵁䅁䅁兂䅁䅁䅄䱧却兑䅯免䅁䅁䅯睴䅁䅁䅯全䅅䅁䅯䅓䅑䅁䅅䅁䉁䅁䅁兂佃猱㉶奵㙮睐杷允䅁䅁䅙䅁䑁䅁䅷䅁䙁䅁䅁䵁硃ㄸ䉊权硁䅁䅁权䙄䅁䅁权呃允䅁权䥂䅂䅁允䅁䅁䅅䅁䙁䡁剱浹楂硌䅂䍄䉁䅁䅁杂䅁䅁䅍䅄䅁䅁䅕䅁䅁䥷扊歕䭅䑁䅅䅁䭁䵁䅙䅁䭁䩁䉑䅁䭁䕁䕧䅁䉁䅁䅁允䅁䅁䅕焷灥潍㌱啖䵁䅉䅅䅁䝁䅁䅁睁䵁䅁䅁兂䅁䅁䅂瘵半兑䅯免䅁䅁䅯杴䅁䅁䅯䅨䅅䅁䅯䅓䅑䅁䅅䅁䉁䅁䅁兂求摋欲湦啂䅑杷允䅁䅁䅙䅁䑁䅁䅷䅁䙁䅁䅁䵁䭃ㅄ䉎权硁䅁䅁权潃䅁䅁权ㅃ䅁䅁权䥂䅂䅁允䅁䅁䅅䅁䭁䉁䅳䅁䵁䅉䅅䅁䝁䅁䅁睁䵁䅁䅁兂䅁䅁䅁㉓偖兑䅯免䅁䅁䅯杴䅁䅁䅯䅨䅅䅁䅯䅓䅑䅁䅅䅁䉁䅁䅁兂䕁楋楉佮捘䅑杷允䅁䅁䅙䅁䑁䅁䅷䅁䙁䅁䅁䵁䍁嘹䉊权硁䅁䅁权潃䅁䅁权ㅃ䅁䅁权䥂䅂䅁允䅁䅁䅅䅁䙁䅁㤰䍘塡啁䅴䍄䉁䅁䅁杂䅁䅁䅍䅄䅁䅁䅕䅁䅁䕁⽵歕䭅䑁䅅䅁䭁䱁䅙䅁䭁䥁䉑䅁䭁䕁䕧䅁䉁䅁䅁允䅁䅁䅕㙏挳光啫呹䴸䅉䅅䅁䝁䅁䅁睁䵁䅁䅁兂䅁䅁䅂朶呂兑䅯免䅁䅁䅯睰䅁䅁䅯䅴䅁䅁䅯䅓䅑䅁䅅䅁䉁䅁䅁兂奁楩䱁䵏㝉䅑杷允䅁䅁䅙䅁䑁䅁䅷䅁䙁䅁䅁䅁敄堵䉴权硁䅁䅁权㙃允䅁权灁䅁䅁权䥂䅂䅁允䅁䅁䅅䅁䭁䉁䅳䅁䵁䅉䅅䅁䝁䅁䅁睁䵁䅁䅁兂䅁䅁䅁䑑卖兑䅯免䅁䅁䅯睵䅅䅁䅯兇䅁䅁䅯䅓䅑䅁䅅䅁䉁䅁䅁兂歄兆䕨䅑婉䅑杷允䅁䅁䅙䅁䑁䅁䅷䅁䙁䅁䅁䕁煂䙷䉊权硁䅁䅁权㝃允䅁权婁䅁䅁权䥂䅂䅁允䅁䅁䅅䅁䙁䙁捗䝴㉧啣䅒䍄䉁䅁䅁杂䅁䅁䅍䅄䅁䅁䅕䅁䅁偉ㅅっ䭅䑁䅅䅁䭁䵁䅕䅁䭁䩁䉍䅁䭁䕁䕧䅁䉁䅁䅁允䅁䅁䅯睇䅁䅁杷允䅁䅁䅙䅁䑁䅁䅷䅁䙁䅁䅁䅁婄噶䉊权硁䅁䅁权䙄䅁䅁权呃允䅁权䥂䅂䅁允䅁䅁䅅䅁䭁䉁䅳䅁䵁䅉䅅䅁䝁䅁䅁睁䵁䅁䅁兂䅁䅁䅃䘷却兑䅯免䅁䅁䅯杸䅁䅁䅯䅬䅅䅁䅯䅓䅑䅁䅅䅁䉁䅁䅁兂㝁㡡獗㑩婃䅑杷允䅁䅁䅙䅁䑁䅁䅷䅁䙁䅁䅁䵁睄ㅩ䉊权硁䅁䅁权㙃允䅁权灁䅁䅁权䥂䅂䅁允䅁䅁䅅䅁䙁乁佱圴㑣䝎䅰䍄䉁䅁䅁杂䅁䅁䅍䅄䅁䅁䅕䅁䅁䅑䭅さ䭅䑁䅅䅁䭁䵁䅙䅁䭁䩁䉑䅁䭁䕁䕧䅁䉁䅁䅁允䅁䅁䅕㝋䅮㐱䝏止䵁䅉䅅䅁䝁䅁䅁睁䵁䅁䅁兂䅁䅁䅃䩢偎兑䅯免䅁䅁䅯杵䅅䅁䅯克䅁䅁䅯䅓䅑䅁䅅䅁䉁䅁䅁兂䉁㌵牙䩇椰䅑杷允䅁䅁䅙䅁䑁䅁䅷䅁䙁䅁䅁䕁䙂䙷䉊权硁䅁䅁权㙃允䅁权灁䅁䅁权䥂䅂䅁允䅁䅁䅅䅁䙁䅁噲楔湲ぅ䅰䍄䉁䅁䅁杂䅁䅁䅍䅄䅁䅁䅕䅁䅁䵷牵歕䭅䑁䅅䅁䭁䭁䅣䅁䭁䱁䅑䅁䭁䕁䕧䅁䉁䅁䅁允䅁䅁䅕䡘捒䭃㡸䕖䵁䅉䅅䅁䝁䅁䅁睁䵁䅁䅁兂䅁䅁䅁䅨呤兑䅯免䅁䅁䅯睵䅅䅁䅯兇䅁䅁䅯䅓䅑䅁䅅䅁䉁䅁䅁兂䡁捡⭨坂噰䅑杷允䅁䅁䅙䅁䑁䅁䅷䅁䙁䅁䅁䕁慃ㅂ䉎权硁䅁䅁权㝃允䅁权婁䅁䅁权䥂䅂䅁允䅁䅁䅅䅁䙁䕁歲䝳䱕㑸䄵䍄䉁䅁䅁杂䅁䅁䅍䅄䅁䅁䅕䅁䅁䑵䐵啭䭅䑁䅅䅁䭁䭁䅧䅁䭁䱁䅕䅁䭁䕁䕧䅁䉁䅁䅁允䅁䅁䅯睇䅁䅁杷允䅁䅁䅙䅁䑁䅁䅷䅁䙁䅁䅁䅁㉁噄䉎权硁䅁䅁权湃䅁䅁权ぃ䅁䅁权䥂䅂䅁允䅁䅁䅅䅁䙁佁慷䥶㍑す䅤䍄䉁䅁䅁杂䅁䅁䅍䅄䅁䅁䅕䅁䅁乷㠸䕕䭅䑁䅅䅁䭁䱁䅙䅁䭁䥁䉑䅁䭁䕁䕧䅁䉁䅁䅁允䅁䅁䅕樲䡶獂牸歒䵁䅉䅅䅁䝁䅁䅁睁䵁䅁䅁兂䅁䅁䅂穐卖兑䅯免䅁䅁䅯杴䅁䅁䅯䅨䅅䅁䅯䅓䅑䅁䅅䅁䉁䅁䅁兂牄扌䑸獪晐睐杷允䅁䅁䅙䅁䑁䅁䅷䅁䙁䅁䅁䕁坁䙮䉴权硁䅁䅁权㝃允䅁权婁䅁䅁权䥂䅂䅁允䅁䅁䅅䅁䙁䍁䘸䅰眫䥪䅖䍄䉁䅁䅁杂䅁䅁䅍䅄䅁䅁䅕䅁䅁䡁㥭ご䭅䑁䅅䅁䭁䵁䅙䅁䭁䩁䉑䅁䭁䕁䕧䅁䉁䅁䅁允䅁䅁䅕䝓煁敋刷ぱ䵁䅉䅅䅁䝁䅁䅁睁䵁䅁䅁兂䅁䅁䅃䉡告兑䅯免䅁䅁䅯杸䅁䅁䅯䅬䅅䅁䅯䅓䅑䅁䅅䅁䉁䅁䅁兂癁坌ㅘ䥪祶睐杷允䅁䅁䅙䅁䑁䅁䅷䅁䙁䅁䅁䥁噃ㅐ䉊权硁䅁䅁权䝄䅁䅁权啃允䅁权䥂䅂䅁允䅁䅁䅅䅁䙁佁㥸㍕㍴䥙䅬䍄䉁䅁䅁杂䅁䅁䅍䅄䅁䅁䅕䅁䅁乑䭅さ䭅䑁䅅䅁䭁䱁䉳䅁䭁䉁䅫䅁䭁䕁䕧䅁䉁䅁䅁允䅁䅁䅕㡗䰴㕧偋啨䵁䅉䅅䅁䝁䅁䅁睁䵁䅁䅁兂䅁䅁䅄先吵兑䅯免䅁䅁䅯杵䅅䅁䅯克䅁䅁䅯䅓䅑䅁䅅䅁䉁䅁䅁兂㉁扡晨兡䕨䅑杷允䅁䅁䅙䅁䑁䅁䅷䅁䙁䅁䅁䵁噂䙂䉎权硁䅁䅁权潃䅁䅁权ㅃ䅁䅁权䥂䅂䅁允䅁䅁䅅䅁䭁䉁䅳䅁䵁䅉䅅䅁䝁䅁䅁睁䵁䅁䅁兂䅁䅁䅂䅸吵兑䅯免䅁䅁䅯睴䅁䅁䅯全䅅䅁䅯䅓䅑䅁䅅䅁䉁䅁䅁兂䑂剴ぴ㕗扉䅑杷允䅁䅁䅙䅁䑁䅁䅷䅁䙁䅁䅁䅁㥄ㅗ䉊权硁䅁䅁权㝃允䅁权婁䅁䅁权䥂䅂䅁允䅁䅁䅅䅁䙁䑁卭坄祉䍲䅚䍄䉁䅁䅁杂䅁䅁䅍䅄䅁䅁䅕䅁䅁佑䅯さ䭅䑁䅅䅁䭁䱁䉯䅁䭁䍁䅫䅁䭁䕁䕧䅁䉁䅁䅁允䅁䅁䅕睇䵤睇䡥ぎ䵁䅉䅅䅁䝁䅁䅁睁䵁䅁䅁兂䅁䅁䅂欴婰兑䅯免䅁䅁䅯典䅁䅁䅯睫䅅䅁䅯䅓䅑䅁䅅䅁䉁䅁䅁兂䕂牣噅〰噴䅑杷允䅁䅁䅙䅁䑁䅁䅷䅁䙁䅁䅁䕁㉄汃䉎权硁䅁䅁权潃䅁䅁权ㅃ䅁䅁权䥂䅂䅁允䅁䅁䅅䅁䙁䕁捕䙺⽵坉䅬䍄䉁䅁䅁杂䅁䅁䅍䅄䅁䅁䅕䅁䅁䥷発歕䭅䑁䅅䅁䭁䭁䅣䅁䭁䱁䅑䅁䭁䕁䕧䅁䉁䅁䅁允䅁䅁䅕塰㑮佫牯䕧䵁䅉䅅䅁䝁䅁䅁睁䵁䅁䅁兂䅁䅁䅄李吵兑䅯免䅁䅁䅯典䅁䅁䅯睫䅅䅁䅯䅓䅑䅁䅅䅁䉁䅁䅁兂穄慣䅫扊唶䅑杷允䅁䅁䅙䅁䑁䅁䅷䅁䙁䅁䅁䵁佄ㅂ䉎权硁䅁䅁权湃䅁䅁权ぃ䅁䅁权䥂䅂䅁允䅁䅁䅅䅁䙁䙁楔㤳䙬男⽙䍄䉁䅁䅁杂䅁䅁䅍䅄䅁䅁䅕䅁䅁偷䱃歕䭅䑁䅅䅁䭁䭁䅣䅁䭁䱁䅑䅁䭁䕁䕧䅁䉁䅁䅁允䅁䅁䅕栳䙸㥢䐯ぢ䵁䅉䅅䅁䝁䅁䅁睁䵁䅁䅁兂䅁䅁䅂朵呰兑䅯免䅁䅁䅯典䅁䅁䅯睫䅅䅁䅯䅓䅑䅁䅅䅁䉁䅁䅁兂塁戫稫欸⽰䅑杷允䅁䅁䅙䅁䑁䅁䅷䅁䙁䅁䅁䕁慁ㅶ䉊权硁䅁䅁权㍃䅁䅁权䙃允䅁权䥂䅂䅁允䅁䅁䅅䅁䙁䝁海汅ㄶ坴䄵䍄䉁䅁䅁杂䅁䅁䅍䅄䅁䅁䅕䅁䅁乑䭅さ䭅䑁䅅䅁䭁䵁䅕䅁䭁䩁䉍䅁䭁䕁䕧䅁䉁䅁䅁允䅁䅁䅕ㅈ湹⽋䌹啣䵁䅉䅅䅁䝁䅁䅁睁䵁䅁䅁兂䅁䅁䅁湏摸兑䅯免䅁䅁䅯睴䅁䅁䅯全䅅䅁䅯䅓䅑䅁䅅䅁䉁䅁䅁兂㉃呹㉁數䱰䅑杷允䅁䅁䅙䅁䑁䅁䅷䅁䙁䅁䅁䵁桃噄䉎权硁䅁䅁权㍃䅁䅁权䙃允䅁权䥂䅂䅁允䅁䅁䅅䅁䙁䵁啣獳㥇ㅤ䅆䍄䉁䅁䅁杂䅁䅁䅍䅄䅁䅁䅕䅁䅁䝫䘯䕥䭅䑁䅅䅁䭁䭁䅣䅁䭁䱁䅑䅁䭁䕁䕧䅁䉁䅁䅁允䅁䅁䅯睇䅁䅁杷允䅁䅁䅙䅁䑁䅁䅷䅁䙁䅁䅁䥁⽁永䉊权硁䅁䅁权䝄䅁䅁权啃允䅁权䥂䅂䅁允䅁䅁䅅䅁䙁乁塦祦㍘楥䅰䍄䉁䅁䅁杂䅁䅁䅍䅄䅁䅁䅕䅁䅁乁丸さ䭅䑁䅅䅁䭁䵁䅙䅁䭁䩁䉑䅁䭁䕁䕧䅁䉁䅁䅁允䅁䅁䅕㕅つ〷䝰歕䵁䅉䅅䅁䝁䅁䅁睁䵁䅁䅁兂䅁䅁䅃橢卒兑䅯免䅁䅁䅯睴䅁䅁䅯全䅅䅁䅯䅓䅑䅁䅅䅁䉁䅁䅁兂䑁ざ坆呗䑸䅑杷允䅁䅁䅙䅁䑁䅁䅷䅁䙁䅁䅁䝁䍁㌸䉒权硁䅁䅁权㙃允䅁权灁䅁䅁权䥂䅂䅁允䅁䅁䅅䅁䭁䉁䅳䅁䵁䅉䅅䅁䝁䅁䅁睁䵁䅁䅁兂䅁䅁䅂睖呒兑䅯免䅁䅁䅯典䅁䅁䅯睫䅅䅁䅯䅓䅑䅁䅅䅁䉁䅁䅁兂㥄牔㝑䡥条睐杷允䅁䅁䅙䅁䑁䅁䅷䅁䙁䅁䅁䅁啃䙄䉎权硁䅁䅁权㉃䅁䅁权䕃允䅁权䥂䅂䅁允䅁䅁䅅䅁䭁䉁䅳䅁䵁䅉䅅䅁䝁䅁䅁睁䵁䅁䅁兂䅁䅁䅄䵅㜵兑䅯免䅁䅁䅯杴䅁䅁䅯䅨䅅䅁䅯䅓䅑䅁䅅䅁䉁䅁䅁权扁䅁䅁䍄䉁䅁䅁杂䅁䅁䅍䅄䅁䅁䅕䅁䅁䅁祈歕䭅䑁䅅䅁䭁䵁䅕䅁䭁䩁䉍䅁䭁䕁䕧䅁䉁䅁䅁允䅁䅁䅕体晹䙓桷啕䵁䅉䅅䅁䝁䅁䅁睁䵁䅁䅁兂䅁䅁䅃䩱兎兑䅯免䅁䅁䅯睴䅁䅁䅯全䅅䅁䅯䅓䅑䅁䅅䅁䉁䅁䅁兂敄䉱啋久祋䅑杷允䅁䅁䅙䅁䑁䅁䅷䅁䙁䅁䅁䥁噂永䉊权硁䅁䅁权㉃䅁䅁权䕃允䅁权䥂䅂䅁允䅁䅁䅅䅁䙁䥁㝸敊煷䍤䅂䍄䉁䅁䅁杂䅁䅁䅍䅄䅁䅁䅕䅁䅁䥑楊啘䭅䑁䅅䅁䭁䵁䅙䅁䭁䩁䉑䅁䭁䕁䕧䅁䉁䅁䅁允䅁䅁䅕癳䭫砷ㅶじ䵁䅉䅅䅁䝁䅁䅁睁䵁䅁䅁兂䅁䅁䅁䅦呂兑䅯免䅁䅁䅯杸䅁䅁䅯䅬䅅䅁䅯䅓䅑䅁䅅䅁䉁䅁䅁兂啁䔯䑉㐯䉎䅑杷允䅁䅁䅙䅁䑁䅁䅷䅁䙁䅁䅁䵁剄䙅䉎权硁䅁䅁权㝃允䅁权婁䅁䅁权䥂䅂䅁允䅁䅁䅅䅁䭁䉁䅳䅁䵁䅉䅅䅁䝁䅁䅁睁䵁䅁䅁兂䅁䅁䅁晑卨兑䅯免䅁䅁䅯杴䅁䅁䅯䅨䅅䅁䅯䅓䅑䅁䅅䅁䉁䅁䅁权扁䅁䅁䍄䉁䅁䅁杂䅁䅁䅍䅄䅁䅁䅕䅁䅁䕍楸づ䭅䑁䅅䅁䭁䭁䅧䅁䭁䱁䅕䅁䭁䕁䕧䅁䉁䅁䅁允䅁䅁䅯睇䅁䅁杷允䅁䅁䅙䅁䑁䅁䅷䅁䙁䅁䅁䕁乃ㄷ䉊权硁䅁䅁权㙃允䅁权灁䅁䅁权䥂䅂䅁允䅁䅁䅅䅁䙁䕁浫䥮䵙湬䅬䍄䉁䅁䅁杂䅁䅁䅍䅄䅁䅁䅕䅁䅁䙁䭢歖䭅䑁䅅䅁䭁䭁䅧䅁䭁䱁䅕䅁䭁䕁䕧䅁䉁䅁䅁允䅁䅁䅕愸失琯灭商䵁䅉䅅䅁䝁䅁䅁睁䵁䅁䅁兂䅁䅁䅂慹椹兑䅯免䅁䅁䅯睴䅁䅁䅯全䅅䅁䅯䅓䅑䅁䅅䅁䉁䅁䅁兂祄獮倶㥆砲䅑杷允䅁䅁䅙䅁䑁䅁䅷䅁䙁䅁䅁䕁畃求䉎权硁䅁䅁权湃䅁䅁权ぃ䅁䅁权䥂䅂䅁允䅁䅁䅅䅁䙁䝁琲扫癅㡕䅰䍄䉁䅁䅁杂䅁䅁䅍䅄䅁䅁䅕䅁䅁䥁䝶ご䭅䑁䅅䅁䭁䵁䅙䅁䭁䩁䉑䅁䭁䕁䕧䅁䉁䅁䅁允䅁䅁䅕塑䝂灔䅉䕁䵅䅉䅅䅁䝁䅁䅁睁䵁䅁䅁兂䅁䅁䅃呬匹兑䅯免䅁䅁䅯睰䅁䅁䅯䅴䅁䅁䅯䅓䅑䅁䅅䅁䉁䅁䅁兂祄煘卹䌹䉱䅑杷允䅁䅁䅙䅁䑁䅁䅷䅁䙁䅁䅁䵁奄嘸䉊权硁䅁䅁权䙄䅁䅁权呃允䅁权䥂䅂䅁允䅁䅁䅅䅁䙁乁洷噔晅䑭䅚䍄䉁䅁䅁杂䅁䅁䅍䅄䅁䅁䅕䅁䅁䍁唫䕕䭅䑁䅅䅁䭁䱁䉳䅁䭁䉁䅫䅁䭁䕁䕧䅁䉁䅁䅁允䅁䅁䅕䭚稯橨㡪歩䵁䅉䅅䅁䝁䅁䅁睁䵁䅁䅁兂䅁䅁䅃瘰卆兑䅯免䅁䅁䅯睰䅁䅁䅯䅴䅁䅁䅯䅓䅑䅁䅅䅁䉁䅁䅁权扁䅁䅁䍄䉁䅁䅁杂䅁䅁䅍䅄䅁䅁䅕䅁䅁䉁䴸さ䭅䑁䅅䅁䭁䵁䅕䅁䭁䩁䉍䅁䭁䕁䕧䅁䉁䅁䅁允䅁䅁䅕噵㕹汭穕啓䵁䅉䅅䅁䝁䅁䅁睁䵁䅁䅁兂䅁䅁䅁瑊佚兑䅯免䅁䅁䅯杴䅁䅁䅯䅨䅅䅁䅯䅓䅑䅁䅅䅁䉁䅁䅁兂灃捑㥉㝚匳䅑杷允䅁䅁䅙䅁䑁䅁䅷䅁䙁䅁䅁䥁噂噪䉊权硁䅁䅁权䝄䅁䅁权啃允䅁权䥂䅂䅁允䅁䅁䅅䅁䙁䥁智䜸儳䙎䄵䍄䉁䅁䅁杂䅁䅁䅍䅄䅁䅁䅕䅁䅁䅧慚歕䭅䑁䅅䅁䭁䭁䅣䅁䭁䱁䅑䅁䭁䕁䕧䅁䉁䅁䅁允䅁䅁䅕䱩唯瑹摢啺䵁䅉䅅䅁䝁䅁䅁睁䵁䅁䅁兂䅁䅁䅁湏摸兑䅯免䅁䅁䅯典䅁䅁䅯睫䅅䅁䅯䅓䅑䅁䅅䅁䉁䅁䅁兂乂䱄䭋きさ䅑杷允䅁䅁䅙䅁䑁䅁䅷䅁䙁䅁䅁䵁婄嘸䉊权硁䅁䅁权湃䅁䅁权ぃ䅁䅁权䥂䅂䅁允䅁䅁䅅䅁䭁䉁䅳䅁䵁䅉䅅䅁䝁䅁䅁睁䵁䅁䅁兂䅁䅁䅃关吹兑䅯免䅁䅁䅯睵䅅䅁䅯兇䅁䅁䅯䅓䅑䅁䅅䅁䉁䅁䅁兂婄䱨穩䥧䕗䅑杷允䅁䅁䅙䅁䑁䅁䅷䅁䙁䅁䅁䵁噃䙖䈱权硁䅁䅁权潃䅁䅁权ㅃ䅁䅁权䥂䅂䅁允䅁䅁䅅䅁䙁䩁㉨攸牂浬䅎䍄䉁䅁䅁杂䅁䅁䅍䅄䅁䅁䅕䅁䅁䑧䉕さ䭅䑁䅅䅁䭁䭁䅣䅁䭁䱁䅑䅁䭁䕁䕧䅁䉁䅁䅁允䅁䅁䅕癪䠴塊瀶歑䵁䅉䅅䅁䝁䅁䅁睁䵁䅁䅁兂䅁䅁䅄桍公兑䅯免䅁䅁䅯杴䅁䅁䅯䅨䅅䅁䅯䅓䅑䅁䅅䅁䉁䅁䅁兂䑁故潢橕䭇䅑杷允䅁䅁䅙䅁䑁䅁䅷䅁䙁䅁䅁䕁兂求䉎权硁䅁䅁权㉃䅁䅁权䕃允䅁权䥂䅂䅁允䅁䅁䅅䅁䙁䑁穥㐫瑭堳䅒䍄䉁䅁䅁杂䅁䅁䅍䅄䅁䅁䅕䅁䅁䝧呹ご䭅䑁䅅䅁䭁䵁䅕䅁䭁䩁䉍䅁䭁䕁䕧䅁䉁䅁䅁允䅁䅁䅕ㅩ㡖態⽊歉䵁䅉䅅䅁䝁䅁䅁睁䵁䅁䅁兂䅁䅁䅁晑卨兑䅯免䅁䅁䅯䅱䅁䅁䅯兴䅁䅁䅯䅓䅑䅁䅅䅁䉁䅁䅁权扁䅁䅁䍄䉁䅁䅁杂䅁䅁䅍䅄䅁䅁䅕䅁䅁䥑伴さ䭅䑁䅅䅁䭁䵁䅙䅁䭁䩁䉑䅁䭁䕁䕧䅁䉁䅁䅁允䅁䅁䅕䕩硣䵱买歅䵁䅉䅅䅁䝁䅁䅁睁䵁䅁䅁兂䅁䅁䅄䰫匱兑䅯免䅁䅁䅯睵䅅䅁䅯兇䅁䅁䅯䅓䅑䅁䅅䅁䉁䅁䅁兂坁な⭇癋払䅑杷允䅁䅁䅙䅁䑁䅁䅷䅁䙁䅁䅁䥁いㄯ䉊权硁䅁䅁权㝃允䅁权婁䅁䅁权䥂䅂䅁允䅁䅁䅅䅁䙁䩁當䘲兂睩䅖䍄䉁䅁䅁杂䅁䅁䅍䅄䅁䅁䅕䅁䅁䡣㙚正䭅䑁䅅䅁䭁䱁䅣䅁䭁䥁䉕䅁䭁䕁䕧䅁䉁䅁䅁允䅁䅁䅕攲䵢杩ね啗䵁䅉䅅䅁䝁䅁䅁睁䵁䅁䅁兂䅁䅁䅃䤶卸兑䅯免䅁䅁䅯杴䅁䅁䅯䅨䅅䅁䅯䅓䅑䅁䅅䅁䉁䅁䅁兂䝃䈵䉈晥䤸䅑杷允䅁䅁䅙䅁䑁䅁䅷䅁䙁䅁䅁䕁摁䙁䉎权硁䅁䅁权䙄䅁䅁权呃允䅁权䥂䅂䅁允䅁䅁䅅䅁䙁偁⽆乒儰㉷䄱䍄䉁䅁䅁杂䅁䅁䅍䅄䅁䅁䅕䅁䅁佧硘歕䭅䑁䅅䅁䭁䱁䅣䅁䭁䥁䉕䅁䭁䕁䕧䅁䉁䅁䅁允䅁䅁䅯睇䅁䅁杷允䅁䅁䅙䅁䑁䅁䅷䅁䙁䅁䅁䕁偂噄䉎权硁䅁䅁权㙃允䅁权灁䅁䅁权䥂䅂䅁允䅁䅁䅅䅁䙁䵁穣䡊⭓㥮⽅䍄䉁䅁䅁杂䅁䅁䅍䅄䅁䅁䅕䅁䅁䑁㡰啘䭅䑁䅅䅁䭁䱁䉯䅁䭁䍁䅫䅁䭁䕁䕧䅁䉁䅁䅁允䅁䅁䅕硉捸䌹甫啐䵁䅉䅅䅁䝁䅁䅁睁䵁䅁䅁兂䅁䅁䅂瑦獖兑䅯免䅁䅁䅯䅱䅁䅁䅯兴䅁䅁䅯䅓䅑䅁䅅䅁䉁䅁䅁兂獃佡剭㉃稵䅑杷允䅁䅁䅙䅁䑁䅁䅷䅁䙁䅁䅁䅁䙃噄䉎权硁䅁䅁权㙃允䅁权灁䅁䅁权䥂䅂䅁允䅁䅁䅅䅁䙁䡁㑄㜴漵䥯䅤䍄䉁䅁䅁杂䅁䅁䅍䅄䅁䅁䅕䅁䅁䉁摡ご䭅䑁䅅䅁䭁䱁䉳䅁䭁䉁䅫䅁䭁䕁䕧䅁䉁䅁䅁允䅁䅁䅕䵨䭌㉡桬啦䵁䅉䅅䅁䝁䅁䅁睁䵁䅁䅁兂䅁䅁䅃癭华兑䅯免䅁䅁䅯杵䅅䅁䅯克䅁䅁䅯䅓䅑䅁䅅䅁䉁䅁䅁兂䵂㕒䨯䕲獱䅑杷允䅁䅁䅙䅁䑁䅁䅷䅁䙁䅁䅁䅁卂䙄䉎权硁䅁䅁权潃䅁䅁权ㅃ䅁䅁权䥂䅂䅁允䅁䅁䅅䅁䙁䕁浬お刹䑙䅎䍄䉁䅁䅁杂䅁䅁䅍䅄䅁䅁䅕䅁䅁䭧啃ご䭅䑁䅅䅁䭁䱁䅣䅁䭁䥁䉕䅁䭁䕁䕧䅁䉁䅁䅁允䅁䅁䅕奦灅捴䩎げ䵁䅉䅅䅁䝁䅁䅁睁䵁䅁䅁兂䅁䅁䅁䑡卖兑䅯免䅁䅁䅯睴䅁䅁䅯全䅅䅁䅯䅓䅑䅁䅅䅁䉁䅁䅁兂权ㅧ潫䵈䘵䅑杷允䅁䅁䅙䅁䑁䅁䅷䅁䙁䅁䅁䥁䥄噎䉊权硁䅁䅁权㉃䅁䅁权䕃允䅁权䥂䅂䅁允䅁䅁䅅䅁䙁䩁噑礱吳呶䅖䍄䉁䅁䅁杂䅁䅁䅍䅄䅁䅁䅕䅁䅁䝧䥳さ䭅䑁䅅䅁䭁䱁䅙䅁䭁䥁䉑䅁䭁䕁䕧䅁䉁䅁䅁允䅁䅁䅕奓癇呖ㅱ歓䵁䅉䅅䅁䝁䅁䅁睁䵁䅁䅁兂䅁䅁权䕒氹兑䅯免䅁䅁䅯睰䅁䅁䅯䅴䅁䅁䅯䅓䅑䅁䅅䅁䉁䅁䅁权扁䅁䅁䍄䉁䅁䅁杂䅁䅁䅍䅄䅁䅁䅕䅁䅁䵁ㄲご䭅䑁䅅䅁䭁䱁䅣䅁䭁䥁䉕䅁䭁䕁䕧䅁䉁䅁䅁允䅁䅁䅕㔸㌲晊䅃の䵁䅉䅅䅁䝁䅁䅁睁䵁䅁䅁兂䅁䅁䅁杁呴兑䅯免䅁䅁䅯杵䅅䅁䅯克䅁䅁䅯䅓䅑䅁䅅䅁䉁䅁䅁兂䉂獶儸塯⭂䅑杷允䅁䅁䅙䅁䑁䅁䅷䅁䙁䅁䅁䅁㕃噄䉎权硁䅁䅁权湃䅁䅁权ぃ䅁䅁权䥂䅂䅁允䅁䅁䅅䅁䙁䵁䩤塷桢䙢䅨䍄䉁䅁䅁杂䅁䅁䅍䅄䅁䅁䅕䅁䅁䥷㡔歕䭅䑁䅅䅁䭁䱁䅣䅁䭁䥁䉕䅁䭁䕁䕧䅁䉁䅁䅁允䅁䅁䅕䵈㉋㌯噔䕑䵁䅉䅅䅁䝁䅁䅁睁䵁䅁䅁兂䅁䅁䅁嘵却兑䅯免䅁䅁䅯杸䅁䅁䅯䅬䅅䅁䅯䅓䅑䅁䅅䅁䉁䅁䅁兂塄捄砯噪单䅑杷允䅁䅁䅙䅁䑁䅁䅷䅁䙁䅁䅁䅁煄汆䉂权硁䅁䅁权㝃允䅁权婁䅁䅁权䥂䅂䅁允䅁䅁䅅䅁䙁䥁敓䝍堳䝓䅊䍄䉁䅁䅁杂䅁䅁䅍䅄䅁䅁䅕䅁䅁䡑嘷䕢䭅䑁䅅䅁䭁䱁䉯䅁䭁䍁䅫䅁䭁䕁䕧䅁䉁䅁䅁允䅁䅁䅕㡤煶氶呸止䵁䅉䅅䅁䝁䅁䅁睁䵁䅁䅁兂䅁䅁䅂昳卆兑䅯免䅁䅁䅯睰䅁䅁䅯䅴䅁䅁䅯䅓䅑䅁䅅䅁䉁䅁䅁兂乃楇癨穒䄸䅑杷允䅁䅁䅙䅁䑁䅁䅷䅁䙁䅁䅁䅁佃噁䉎权硁䅁䅁权䝄䅁䅁权啃允䅁权䥂䅂䅁允䅁䅁䅅䅁䙁䅁䨸桩⭓潕䅒䍄䉁䅁䅁杂䅁䅁䅍䅄䅁䅁䅕䅁䅁䵧湮ご䭅䑁䅅䅁䭁䱁䉯䅁䭁䍁䅫䅁䭁䕁䕧䅁䉁䅁䅁允䅁䅁䅕卥慴煹匫ね䵁䅉䅅䅁䝁䅁䅁睁䵁䅁䅁兂䅁䅁䅃䐰卒兑䅯免䅁䅁䅯杴䅁䅁䅯䅨䅅䅁䅯䅓䅑䅁䅅䅁䉁䅁䅁兂㑂眳䅑硃畔睐杷允䅁䅁䅙䅁䑁䅁䅷䅁䙁䅁䅁䕁橄噂䉎权硁䅁䅁权㉃䅁䅁权䕃允䅁权䥂䅂䅁允䅁䅁䅅䅁䙁䝁㥮低匷末䅊䍄䉁䅁䅁杂䅁䅁䅍䅄䅁䅁䅕䅁䅁䍁低啗䭅䑁䅅䅁䭁䱁䅣䅁䭁䥁䉕䅁䭁䕁䕧䅁䉁䅁䅁允䅁䅁䅕䉡欶噳洱歖䵁䅉䅅䅁䝁䅁䅁睁䵁䅁䅁兂䅁䅁䅃癨博兑䅯免䅁䅁䅯䅱䅁䅁䅯兴䅁䅁䅯䅓䅑䅁䅅䅁䉁䅁䅁兂坂核塱瀯兎䅑杷允䅁䅁䅙䅁䑁䅁䅷䅁䙁䅁䅁䕁煂求䉎权硁䅁䅁权湃䅁䅁权ぃ䅁䅁权䥂䅂䅁允䅁䅁䅅䅁䙁乁㝶灒ぉ塔䄱䍄䉁䅁䅁杂䅁䅁䅍䅄䅁䅁䅕䅁䅁䵁ㅯ歕䭅䑁䅅䅁䭁䱁䉯䅁䭁䍁䅫䅁䭁䕁䕧䅁䉁䅁䅁允䅁䅁䅯睇䅁䅁杷允䅁䅁䅙䅁䑁䅁䅷䅁䙁䅁䅁䵁十永䉊权硁䅁䅁权䝄䅁䅁权啃允䅁权䥂䅂䅁允䅁䅁䅅䅁䭁䉁䅳䅁䵁䅉䅅䅁䝁䅁䅁睁䵁䅁䅁兂䅁䅁䅃剈呒兑䅯免䅁䅁䅯睵䅅䅁䅯兇䅁䅁䅯䅓䅑䅁䅅䅁䉁䅁䅁权扁䅁䅁䍄䉁䅁䅁杂䅁䅁䅍䅄䅁䅁䅕䅁䅁䵷㥥歕䭅䑁䅅䅁䭁䵁䅕䅁䭁䩁䉍䅁䭁䕁䕧䅁䉁䅁䅁允䅁䅁䅕䕢㙙佪䡪啥䵁䅉䅅䅁䝁䅁䅁睁䵁䅁䅁兂䅁䅁䅁桋呆兑䅯免䅁䅁䅯杵䅅䅁䅯克䅁䅁䅯䅓䅑䅁䅅䅁䉁䅁䅁权扁䅁䅁䍄䉁䅁䅁杂䅁䅁䅍䅄䅁䅁䅕䅁䅁佁樰ご䭅䑁䅅䅁䭁䱁䉳䅁䭁䉁䅫䅁䭁䕁䕧䅁䉁䅁䅁允䅁䅁䅯睇䅁䅁杷允䅁䅁䅙䅁䑁䅁䅷䅁䙁䅁䅁䥁䱄嘸䉊权硁䅁䅁权㙃允䅁权灁䅁䅁权䥂䅂䅁允䅁䅁䅅䅁䙁䉁東䑋儵楱䅰䍄䉁䅁䅁杂䅁䅁䅍䅄䅁䅁䅕䅁䅁䅑慬歕䭅䑁䅅䅁䭁䱁䅣䅁䭁䥁䉕䅁䭁䕁䕧䅁䉁䅁䅁允䅁䅁䅕潚䉥⭙嘵䕏䵁䅉䅅䅁䝁䅁䅁睁䵁䅁䅁兂䅁䅁䅃眯呸兑䅯免䅁䅁䅯睴䅁䅁䅯全䅅䅁䅯䅓䅑䅁䅅䅁䉁䅁䅁兂汁佮呡朲塙䅑杷允䅁䅁䅙䅁䑁䅁䅷䅁䙁䅁䅁䕁䡃噍䉂权硁䅁䅁权潃䅁䅁权ㅃ䅁䅁权䥂䅂䅁允䅁䅁䅅䅁䙁䑁礶䑳⽪前䅒䍄䉁䅁䅁杂䅁䅁䅍䅄䅁䅁䅕䅁䅁偧䰲歕䭅䑁䅅䅁䭁䭁䅣䅁䭁䱁䅑䅁䭁䕁䕧䅁䉁䅁䅁允䅁䅁䅕癔䥐慰晕䕈䵁䅉䅅䅁䝁䅁䅁睁䵁䅁䅁兂䅁䅁䅁案呒兑䅯免䅁䅁䅯典䅁䅁䅯睫䅅䅁䅯䅓䅑䅁䅅䅁䉁䅁䅁权扁䅁䅁䍄䉁䅁䅁杂䅁䅁䅍䅄䅁䅁䅕䅁䅁䱁ㅫ歕䭅䑁䅅䅁䭁䭁䅣䅁䭁䱁䅑䅁䭁䕁䕧䅁䉁䅁䅁允䅁䅁䅕兎朸䭹㕘䕍䵁䅉䅅䅁䝁䅁䅁睁䵁䅁䅁兂䅁䅁䅄偪博兑䅯免䅁䅁䅯杸䅁䅁䅯䅬䅅䅁䅯䅓䅑䅁䅅䅁䉁䅁䅁兂䅃硤摳㉊稵䅑杷允䅁䅁䅙䅁䑁䅁䅷䅁䙁䅁䅁䅁㙃噗䉊权硁䅁䅁权䙄䅁䅁权呃允䅁权䥂䅂䅁允䅁䅁䅅䅁䙁䑁ね㍓㝈⬳⼴䍄䉁䅁䅁杂䅁䅁䅍䅄䅁䅁䅕䅁䅁䍁⭘歕䭅䑁䅅䅁䭁䱁䅣䅁䭁䥁䉕䅁䭁䕁䕧䅁䉁䅁䅁允䅁䅁䅯睇䅁䅁杷允䅁䅁䅙䅁䑁䅁䅷䅁䙁䅁䅁䕁硃汃䉎权硁䅁䅁权㙃允䅁权灁䅁䅁权䥂䅂䅁允䅁䅁䅅䅁䙁䕁ど㕣䅨煇䅆䍄䉁䅁䅁杂䅁䅁䅍䅄䅁䅁䅕䅁䅁乷䠱さ䭅䑁䅅䅁䭁䵁䅕䅁䭁䩁䉍䅁䭁䕁䕧䅁䉁䅁䅁允䅁䅁䅯睇䅁䅁杷允䅁䅁䅙䅁䑁䅁䅷䅁䙁䅁䅁䕁硄ㅗ䉊权硁䅁䅁权㉃䅁䅁权䕃允䅁权䥂䅂䅁允䅁䅁䅅䅁䙁䙁捳䙘䍍噒䅤䍄䉁䅁䅁杂䅁䅁䅍䅄䅁䅁䅕䅁䅁䑁⽏歕䭅䑁䅅䅁䭁䭁䅣䅁䭁䱁䅑䅁䭁䕁䕧䅁䉁䅁䅁允䅁䅁䅕塐睋ぷ䅬止䵁䅉䅅䅁䝁䅁䅁睁䵁䅁䅁兂䅁䅁䅄浌卨兑䅯免䅁䅁䅯睵䅅䅁䅯兇䅁䅁䅯䅓䅑䅁䅅䅁䉁䅁䅁兂ㅄ䅥㍔噧堷䅑杷允䅁䅁䅙䅁䑁䅁䅷䅁䙁䅁䅁䵁摄䘯䉊权硁䅁䅁权㝃允䅁权婁䅁䅁权䥂䅂䅁允䅁䅁䅅䅁䭁䉁䅳䅁䵁䅉䅅䅁䝁䅁䅁睁䵁䅁䅁兂䅁䅁䅃⽹卆兑䅯免䅁䅁䅯䅱䅁䅁䅯兴䅁䅁䅯䅓䅑䅁䅅䅁䉁䅁䅁兂㑄䉶楏倳獷䅑杷允䅁䅁䅙䅁䑁䅁䅷䅁䙁䅁䅁䵁噃汯䉎权硁䅁䅁权㍃䅁䅁权䙃允䅁权䥂䅂䅁允䅁䅁䅅䅁䙁䡁港剖坢浐䅊䍄䉁䅁䅁杂䅁䅁䅍䅄䅁䅁䅕䅁䅁䜴敔䕚䭅䑁䅅䅁䭁䭁䅣䅁䭁䱁䅑䅁䭁䕁䕧䅁䉁䅁䅁允䅁䅁䅕㔰䅇乏味樷䴸䅉䅅䅁䝁䅁䅁睁䵁䅁䅁兂䅁䅁䅃嘵却兑䅯免䅁䅁䅯杸䅁䅁䅯䅬䅅䅁䅯䅓䅑䅁䅅䅁䉁䅁䅁兂晁男愳牺刵䅑杷允䅁䅁䅙䅁䑁䅁䅷䅁䙁䅁䅁䕁䩁氹䉊权硁䅁䅁权㉃䅁䅁权䕃允䅁权䥂䅂䅁允䅁䅁䅅䅁䭁䉁䅳䅁䵁䅉䅅䅁䝁䅁䅁睁䵁䅁䅁兂䅁䅁䅃䅺呚兑䅯免䅁䅁䅯䅱䅁䅁䅯兴䅁䅁䅯䅓䅑䅁䅅䅁䉁䅁䅁兂㑁灁卒扐穷䅑杷允䅁䅁䅙䅁䑁䅁䅷䅁䙁䅁䅁䅁㙁噏䉂权硁䅁䅁权湃䅁䅁权ぃ䅁䅁权䥂䅂䅁允䅁䅁䅅䅁䙁䉁氱桍番堲䅊䍄䉁䅁䅁杂䅁䅁䅍䅄䅁䅁䅕䅁䅁䅁偅さ䭅䑁䅅䅁䭁䭁䅣䅁䭁䱁䅑䅁䭁䕁䕧䅁䉁䅁䅁允䅁䅁䅕敆獬㡨䩶歐䵁䅉䅅䅁䝁䅁䅁睁䵁䅁䅁兂䅁䅁䅁䑤兒兑䅯免䅁䅁䅯䅱䅁䅁䅯兴䅁䅁䅯䅓䅑䅁䅅䅁䉁䅁䅁兂煃体娳楎刹䅑杷允䅁䅁䅙䅁䑁䅁䅷䅁䙁䅁䅁䅁乂汷䉂权硁䅁䅁权㉃䅁䅁权䕃允䅁权䥂䅂䅁允䅁䅁䅅䅁䙁偁扌䡙䑎丫䅰䍄䉁䅁䅁杂䅁䅁䅍䅄䅁䅁䅕䅁䅁䭧㉦歕䭅䑁䅅䅁䭁䱁䅙䅁䭁䥁䉑䅁䭁䕁䕧䅁䉁䅁䅁允䅁䅁䅕ぐ䑑剴䍖此䵁䅉䅅䅁䝁䅁䅁睁䵁䅁䅁兂䅁䅁杁〸潖兑䅯免䅁䅁䅯睵䅅䅁䅯兇䅁䅁䅯䅓䅑䅁䅅䅁䉁䅁䅁权扁䅁䅁䍄䉁䅁䅁杂䅁䅁䅍䅄䅁䅁䅕䅁䅁䅁㄰䕕䭅䑁䅅䅁䭁䱁䅙䅁䭁䥁䉑䅁䭁䕁䕧䅁䉁䅁䅁允䅁䅁䅕䭁慥慷偨歕䵁䅉䅅䅁䝁䅁䅁睁䵁䅁䅁兂䅁䅁䅃朷呤兑䅯免䅁䅁䅯睵䅅䅁䅯兇䅁䅁䅯䅓䅑䅁䅅䅁䉁䅁䅁权扁䅁䅁䍄䉁䅁䅁杂䅁䅁䅍䅄䅁䅁䅕䅁䅁䭁扁䕕䭅䑁䅅䅁䭁䱁䉯䅁䭁䍁䅫䅁䭁䕁䕧䅁䉁䅁䅁允䅁䅁䅕癗娯婤愲さ䵁䅉䅅䅁䝁䅁䅁睁䵁䅁䅁兂䅁䅁䅂䘳卬兑䅯免䅁䅁䅯典䅁䅁䅯睫䅅䅁䅯䅓䅑䅁䅅䅁䉁䅁䅁兂歁㥐䝦睲慮䅑杷允䅁䅁䅙䅁䑁䅁䅷䅁䙁䅁䅁䵁噃䘫䉊权硁䅁䅁权潃䅁䅁权ㅃ䅁䅁权䥂䅂䅁允䅁䅁䅅䅁䙁䥁慇祆䅺睳⽁䍄䉁䅁䅁杂䅁䅁䅍䅄䅁䅁䅕䅁䅁䵧㙧䕕䭅䑁䅅䅁䭁䵁䅕䅁䭁䩁䉍䅁䭁䕁䕧䅁䉁䅁䅁允䅁䅁䅕佫⽥牭朵啪䵁䅉䅅䅁䝁䅁䅁睁䵁䅁䅁兂䅁䅁䅁䡆兊兑䅯免䅁䅁䅯杵䅅䅁䅯克䅁䅁䅯䅓䅑䅁䅅䅁䉁䅁䅁兂坁慑䉦乗瑒䅑杷允䅁䅁䅙䅁䑁䅁䅷䅁䙁䅁䅁䥁ㅁ䙆䉎权硁䅁䅁权㙃允䅁权灁䅁䅁权䥂䅂䅁允䅁䅁䅅䅁䙁䥁摦䉙⭥剙䅊䍄䉁䅁䅁杂䅁䅁䅍䅄䅁䅁䅕䅁䅁䅑䕉さ䭅䑁䅅䅁䭁䭁䅣䅁䭁䱁䅑䅁䭁䕁䕧䅁䉁䅁䅁允䅁䅁䅕⽈㑄㤰削䕅䵁䅉䅅䅁䝁䅁䅁睁䵁䅁䅁兂䅁䅁䅄䡎牰兑䅯免䅁䅁䅯杸䅁䅁䅯䅬䅅䅁䅯䅓䅑䅁䅅䅁䉁䅁䅁兂畃䵪䙉欱東䅑杷允䅁䅁䅙䅁䑁䅁䅷䅁䙁䅁䅁䥁祄嘹䉊权硁䅁䅁权㙃允䅁权灁䅁䅁权䥂䅂䅁允䅁䅁䅅䅁䙁佁啍楌㡂䈳䅤䍄䉁䅁䅁杂䅁䅁䅍䅄䅁䅁䅕䅁䅁余䅭啙䭅䑁䅅䅁䭁䱁䉯䅁䭁䍁䅫䅁䭁䕁䕧䅁䉁䅁䅁允䅁䅁䅕却〵挵填歊䵁䅉䅅䅁䝁䅁䅁睁䵁䅁䅁兂䅁䅁䅂偖半兑䅯免䅁䅁䅯䅱䅁䅁䅯兴䅁䅁䅯䅓䅑䅁䅅䅁䉁䅁䅁兂乃㕄楡楩扳䅑杷允䅁䅁䅙䅁䑁䅁䅷䅁䙁䅁䅁䥁祁ㅶ䉊权硁䅁䅁权䝄䅁䅁权啃允䅁权䥂䅂䅁允䅁䅁䅅䅁䙁䅁均湉䵥浢䅤䍄䉁䅁䅁杂䅁䅁䅍䅄䅁䅁䅕䅁䅁䍷㡃歕䭅䑁䅅䅁䭁䵁䅙䅁䭁䩁䉑䅁䭁䕁䕧䅁䉁䅁䅁允䅁䅁䅕瑨刯煂畍啊䵁䅉䅅䅁䝁䅁䅁睁䵁䅁䅁兂䅁䅁䅂晲华兑䅯免䅁䅁䅯睵䅅䅁䅯兇䅁䅁䅯䅓䅑䅁䅅䅁䉁䅁䅁权扁䅁䅁䍄䉁䅁䅁杂䅁䅁䅍䅄䅁䅁䅕䅁䅁䑧㈳歕䭅䑁䅅䅁䭁䭁䅣䅁䭁䱁䅑䅁䭁䕁䕧䅁䉁䅁䅁允䅁䅁䅕㙩㙣硱呑啧䵁䅉䅅䅁䝁䅁䅁睁䵁䅁䅁兂䅁䅁䅂⽴博兑䅯免䅁䅁䅯睴䅁䅁䅯全䅅䅁䅯䅓䅑䅁䅅䅁䉁䅁䅁兂穃獪浚噗䘴䅑杷允䅁䅁䅙䅁䑁䅁䅷䅁䙁䅁䅁䅁癁氹䉊权硁䅁䅁权潃䅁䅁权ㅃ䅁䅁权䥂䅂䅁允䅁䅁䅅䅁䙁䅁洶橋甲塢䅴䍄䉁䅁䅁杂䅁䅁䅍䅄䅁䅁䅕䅁䅁䍁副さ䭅䑁䅅䅁䭁䱁䉳䅁䭁䉁䅫䅁䭁䕁䕧䅁䉁䅁䅁允䅁䅁䅯睇䅁䅁杷允䅁䅁䅙䅁䑁䅁䅷䅁䙁䅁䅁䥁瑂䔲䈹权硁䅁䅁权㍃䅁䅁权䙃允䅁权䥂䅂䅁允䅁䅁䅅䅁䙁䡁祣㑒㔵偓䅰䍄䉁䅁䅁杂䅁䅁䅍䅄䅁䅁䅕䅁䅁䑁⭈歕䭅䑁䅅䅁䭁䱁䉯䅁䭁䍁䅫䅁䭁䕁䕧䅁䉁䅁䅁允䅁䅁䅕畄ぷ䙳剘啤䵁䅉䅅䅁䝁䅁䅁睁䵁䅁䅁兂䅁䅁䅄杋吹兑䅯免䅁䅁䅯䅱䅁䅁䅯兴䅁䅁䅯䅓䅑䅁䅅䅁䉁䅁䅁兂㑄䩮奺䩴娰䅑杷允䅁䅁䅙䅁䑁䅁䅷䅁䙁䅁䅁䅁捄噗䉊权硁䅁䅁权䝄䅁䅁权啃允䅁权䥂䅂䅁允䅁䅁䅅䅁䙁偁灄瘱䵏灲䄵䍄䉁䅁䅁杂䅁䅁䅍䅄䅁䅁䅕䅁䅁佁䱋歕䭅䑁䅅䅁䭁䭁䅣䅁䭁䱁䅑䅁䭁䕁䕧䅁䉁䅁䅁允䅁䅁䅕瑄奏橡⭺䕧䵁䅉䅅䅁䝁䅁䅁睁䵁䅁䅁兂䅁䅁䅁杇歨兑䅯免䅁䅁䅯杵䅅䅁䅯克䅁䅁䅯䅓䅑䅁䅅䅁䉁䅁䅁兂㉁䡁䍙䘳奋䅑杷允䅁䅁䅙䅁䑁䅁䅷䅁䙁䅁䅁䥁時䕯䈹权硁䅁䅁权湃䅁䅁权ぃ䅁䅁权䥂䅂䅁允䅁䅁䅅䅁䙁䕁扨灑剆漹䅰䍄䉁䅁䅁杂䅁䅁䅍䅄䅁䅁䅕䅁䅁乧娱歕䭅䑁䅅䅁䭁䱁䅙䅁䭁䥁䉑䅁䭁䕁䕧䅁䉁䅁䅁允䅁䅁䅕丱偲卧㑋啖䵁䅉䅅䅁䝁䅁䅁睁䵁䅁䅁兂䅁䅁䅄瘯华兑䅯免䅁䅁䅯睴䅁䅁䅯全䅅䅁䅯䅓䅑䅁䅅䅁䉁䅁䅁兂㝂䵯摗㍃つ䅑杷允䅁䅁䅙䅁䑁䅁䅷䅁䙁䅁䅁䕁⽃䙪䉊权硁䅁䅁权䝄䅁䅁权啃允䅁权䥂䅂䅁允䅁䅁䅅䅁䙁偁乬噣晲䝌䅆䍄䉁䅁䅁杂䅁䅁䅍䅄䅁䅁䅕䅁䅁䅧㤶歕䭅䑁䅅䅁䭁䱁䉳䅁䭁䉁䅫䅁䭁䕁䕧䅁䉁䅁䅁允䅁䅁䅕浐兂㡆㝢䕊䵁䅉䅅䅁䝁䅁䅁睁䵁䅁䅁兂䅁䅁䅃䅙呚兑䅯免䅁䅁䅯典䅁䅁䅯睫䅅䅁䅯䅓䅑䅁䅅䅁䉁䅁䅁兂元癮橰獤瑤䅑杷允䅁䅁䅙䅁䑁䅁䅷䅁䙁䅁䅁䅁偃噗䉊权硁䅁䅁权潃䅁䅁权ㅃ䅁䅁权䥂䅂䅁允䅁䅁䅅䅁䙁䕁䑐䩋䅂浲䅒䍄䉁䅁䅁杂䅁䅁䅍䅄䅁䅁䅕䅁䅁䱑㉦歕䭅䑁䅅䅁䭁䱁䉳䅁䭁䉁䅫䅁䭁䕁䕧䅁䉁䅁䅁允䅁䅁䅕奓祏卄塧樫䴸䅉䅅䅁䝁䅁䅁睁䵁䅁䅁兂䅁䅁䅃煘偂兑䅯免䅁䅁䅯典䅁䅁䅯睫䅅䅁䅯䅓䅑䅁䅅䅁䉁䅁䅁兂佄啹樸晚䡖䅑杷允䅁䅁䅙䅁䑁䅁䅷䅁䙁䅁䅁䥁䉁噂䉎权硁䅁䅁权潃䅁䅁权ㅃ䅁䅁权䥂䅂䅁允䅁䅁䅅䅁䙁䭁㙦呇唵瑏䅂䍄䉁䅁䅁杂䅁䅁䅍䅄䅁䅁䅕䅁䅁䅑㉮歕䭅䑁䅅䅁䭁䭁䅣䅁䭁䱁䅑䅁䭁䕁䕧䅁䉁䅁䅁允䅁䅁䅯睇䅁䅁杷允䅁䅁䅙䅁䑁䅁䅷䅁䙁䅁䅁䵁桁浙䉬权硁䅁䅁权㉃䅁䅁权䕃允䅁权䥂䅂䅁允䅁䅁䅅䅁䙁䕁㉮楔䕁浮䅆䍄䉁䅁䅁杂䅁䅁䅍䅄䅁䅁䅕䅁䅁䅁牧啘䭅䑁䅅䅁䭁䵁䅕䅁䭁䩁䉍䅁䭁䕁䕧䅁䉁䅁䅁允䅁䅁䅯睇䅁䅁杷允䅁䅁䅙䅁䑁䅁䅷䅁䙁䅁䅁䥁䡄ㄹ䉊权硁䅁䅁权䝄䅁䅁权啃允䅁权䥂䅂䅁允䅁䅁䅅䅁䙁䡁䘱晇呣啦䅬䍄䉁䅁䅁杂䅁䅁䅍䅄䅁䅁䅕䅁䅁䉑㑌歕䭅䑁䅅䅁䭁䭁䅧䅁䭁䱁䅕䅁䭁䕁䕧䅁䉁䅁䅁允䅁䅁䅕㙓瑣砸搹商䵁䅉䅅䅁䝁䅁䅁睁䵁䅁䅁兂䅁䅁䅁眳吱兑䅯免䅁䅁䅯睴䅁䅁䅯全䅅䅁䅯䅓䅑䅁䅅䅁䉁䅁䅁兂啂㕆䴰扏卒䅑杷允䅁䅁䅙䅁䑁䅁䅷䅁䙁䅁䅁䥁穄噗䉎权硁䅁䅁权潃䅁䅁权ㅃ䅁䅁权䥂䅂䅁允䅁䅁䅅䅁䙁䵁㉵砵桂圶䅨䍄䉁䅁䅁杂䅁䅁䅍䅄䅁䅁䅕䅁䅁䭧⭲歕䭅䑁䅅䅁䭁䭁䅣䅁䭁䱁䅑䅁䭁䕁䕧䅁䉁䅁䅁允䅁䅁䅕歙欹睘爯吵䴸䅉䅅䅁䝁䅁䅁睁䵁䅁䅁兂䅁䅁䅁䅬呸兑䅯免䅁䅁䅯睴䅁䅁䅯全䅅䅁䅯䅓䅑䅁䅅䅁䉁䅁䅁权扁䅁䅁䍄䉁䅁䅁杂䅁䅁䅍䅄䅁䅁䅕䅁䅁乁䌷䕕䭅䑁䅅䅁䭁䭁䅧䅁䭁䱁䅕䅁䭁䕁䕧䅁䉁䅁䅁允䅁䅁䅕桥煊䥖牨䕹䵁䅉䅅䅁䝁䅁䅁睁䵁䅁䅁兂䅁䅁䅃䅳呒兑䅯免䅁䅁䅯杸䅁䅁䅯䅬䅅䅁䅯䅓䅑䅁䅅䅁䉁䅁䅁兂噁䈫硊⽫爱䅑杷允䅁䅁䅙䅁䑁䅁䅷䅁䙁䅁䅁䕁摄嘸䉊权硁䅁䅁权㙃允䅁权灁䅁䅁权䥂䅂䅁允䅁䅁䅅䅁䙁䝁坎扁䄹䅧䅎䍄䉁䅁䅁杂䅁䅁䅍䅄䅁䅁䅕䅁䅁乷䅳さ䭅䑁䅅䅁䭁䱁䉯䅁䭁䍁䅫䅁䭁䕁䕧䅁䉁䅁䅁允䅁䅁䅕教⽋楌摖歈䵁䅉䅅䅁䝁䅁䅁睁䵁䅁䅁兂䅁䅁䅄䅹呴兑䅯免䅁䅁䅯典䅁䅁䅯睫䅅䅁䅯䅓䅑䅁䅅䅁䉁䅁䅁兂ぁ硵漲ㅋ到䅑杷允䅁䅁䅙䅁䑁䅁䅷䅁䙁䅁䅁䥁奁ㅅ䉎权硁䅁䅁权䙄䅁䅁权呃允䅁权䥂䅂䅁允䅁䅁䅅䅁䭁䉁䅳䅁䵁䅉䅅䅁䝁䅁䅁睁䵁䅁䅁兂䅁䅁䅃慏兤兑䅯免䅁䅁䅯杴䅁䅁䅯䅨䅅䅁䅯䅓䅑䅁䅅䅁䉁䅁䅁兂桃奬唱楹䝹䅑杷允䅁䅁䅙䅁䑁䅁䅷䅁䙁䅁䅁䅁汄ㅗ䉊权硁䅁䅁权㝃允䅁权婁䅁䅁权䥂䅂䅁允䅁䅁䅅䅁䙁佁灕䙐灂六䅰䍄䉁䅁䅁杂䅁䅁䅍䅄䅁䅁䅕䅁䅁䭷䵵歕䭅䑁䅅䅁䭁䱁䅣䅁䭁䥁䉕䅁䭁䕁䕧䅁䉁䅁䅁允䅁䅁䅕⼰坅漫㉥稶䴸䅉䅅䅁䝁䅁䅁睁䵁䅁䅁兂䅁䅁䅄潋匱兑䅯免䅁䅁䅯杵䅅䅁䅯克䅁䅁䅯䅓䅑䅁䅅䅁䉁䅁䅁兂歃氰䉲扳㕘睐杷允䅁䅁䅙䅁䑁䅁䅷䅁䙁䅁䅁䅁䉁ㅂ䉎权硁䅁䅁权䝄䅁䅁权啃允䅁权䥂䅂䅁允䅁䅁䅅䅁䙁䕁祵䙇⭲㑯䄱䍄䉁䅁䅁杂䅁䅁䅍䅄䅁䅁䅕䅁䅁䕧ㅉご䭅䑁䅅䅁䭁䵁䅙䅁䭁䩁䉑䅁䭁䕁䕧䅁䉁䅁䅁允䅁䅁䅕牬䱦䈫䱕䔴䵁䅉䅅䅁䝁䅁䅁睁䵁䅁䅁兂䅁䅁䅃硢呆兑䅯免䅁䅁䅯睴䅁䅁䅯全䅅䅁䅯䅓䅑䅁䅅䅁䉁䅁䅁权扁䅁䅁䍄䉁䅁䅁杂䅁䅁䅍䅄䅁䅁䅕䅁䅁偧婎さ䭅䑁䅅䅁䭁䱁䅙䅁䭁䥁䉑䅁䭁䕁䕧䅁䉁䅁䅁允䅁䅁䅕兡䠫䴴䈰䕘䵁䅉䅅䅁䝁䅁䅁睁䵁䅁䅁兂䅁䅁䅂灍刵兑䅯免䅁䅁䅯杴䅁䅁䅯䅨䅅䅁䅯䅓䅑䅁䅅䅁䉁䅁䅁兂祁摸椳㡕睒䅑杷允䅁䅁䅙䅁䑁䅁䅷䅁䙁䅁䅁䥁啄汳䉆权硁䅁䅁权潃䅁䅁权ㅃ䅁䅁权䥂䅂䅁允䅁䅁䅅䅁䙁乁䝱卡卯奋䅚䍄䉁䅁䅁杂䅁䅁䅍䅄䅁䅁䅕䅁䅁䭑㉈歕䭅䑁䅅䅁䭁䵁䅕䅁䭁䩁䉍䅁䭁䕁䕧䅁䉁䅁䅁允䅁䅁䅯睇䅁䅁杷允䅁䅁䅙䅁䑁䅁䅷䅁䙁䅁䅁䅁晁䙂䉎权硁䅁䅁权湃䅁䅁权ぃ䅁䅁权䥂䅂䅁允䅁䅁䅅䅁䙁䝁㑷嘰硹欵䅴䍄䉁䅁䅁杂䅁䅁䅍䅄䅁䅁䅕䅁䅁䥁啄〫䭁䑁䅅䅁䭁䱁䅣䅁䭁䥁䉕䅁䭁䕁䕧䅁䉁䅁䅁允䅁䅁䅯睇䅁䅁杷允䅁䅁䅙䅁䑁䅁䅷䅁䙁䅁䅁䅁剄ぴ䈹权硁䅁䅁权䙄䅁䅁权呃允䅁权䥂䅂䅁允䅁䅁䅅䅁䙁䭁䱺浔㡮䤲䅬䍄䉁䅁䅁杂䅁䅁䅍䅄䅁䅁䅕䅁䅁䕷䄯歕䭅䑁䅅䅁䭁䭁䅧䅁䭁䱁䅕䅁䭁䕁䕧䅁䉁䅁䅁允䅁䅁䅕㙅㍁扶䐱歑䵁䅉䅅䅁䝁䅁䅁睁䵁䅁䅁兂䅁䅁䅃䉡告兑䅯免䅁䅁䅯杴䅁䅁䅯䅨䅅䅁䅯䅓䅑䅁䅅䅁䉁䅁䅁兂桃扵娳祙湺睐杷允䅁䅁䅙䅁䑁䅁䅷䅁䙁䅁䅁䥁獄ㅗ䉊权硁䅁䅁权湃䅁䅁权ぃ䅁䅁权䥂䅂䅁允䅁䅁䅅䅁䙁䭁倰兆啑䥦䄵䍄䉁䅁䅁杂䅁䅁䅍䅄䅁䅁䅕䅁䅁䠰唰啤䭅䑁䅅䅁䭁䱁䉯䅁䭁䍁䅫䅁䭁䕁䕧䅁䉁䅁䅁允䅁䅁䅯睇䅁䅁杷允䅁䅁䅙䅁䑁䅁䅷䅁䙁䅁䅁䅁杁嘹䉊权硁䅁䅁权㍃䅁䅁权䙃允䅁权䥂䅂䅁允䅁䅁䅅䅁䙁䵁㑸噗䝙湂䅬䍄䉁䅁䅁杂䅁䅁䅍䅄䅁䅁䅕䅁䅁䩑偳さ䭅䑁䅅䅁䭁䭁䅣䅁䭁䱁䅑䅁䭁䕁䕧䅁䉁䅁䅁允䅁䅁䅯睇䅁䅁杷允䅁䅁䅙䅁䑁䅁䅷䅁䙁䅁䅁䥁畁䡙䉒权硁䅁䅁权㉃䅁䅁权䕃允䅁权䥂䅂䅁允䅁䅁䅅䅁䭁䉁䅳䅁䵁䅉䅅䅁䝁䅁䅁睁䵁䅁䅁兂䅁䅁䅃䐰卒兑䅯免䅁䅁䅯睰䅁䅁䅯䅴䅁䅁䅯䅓䅑䅁䅅䅁䉁䅁䅁兂㡁摇猳牗祈睐杷允䅁䅁䅙䅁䑁䅁䅷䅁䙁䅁䅁䕁䕄噎䉊权硁䅁䅁权䝄䅁䅁权啃允䅁权䥂䅂䅁允䅁䅁䅅䅁䙁䍁噹䅊歗刲䅆䍄䉁䅁䅁杂䅁䅁䅍䅄䅁䅁䅕䅁䅁䱑䨱歖䭅䑁䅅䅁䭁䱁䉯䅁䭁䍁䅫䅁䭁䕁䕧䅁䉁䅁䅁允䅁䅁䅕桊汷楎湤じ䵁䅉䅅䅁䝁䅁䅁睁䵁䅁䅁兂䅁䅁歃䍇奵兑䅯免䅁䅁䅯典䅁䅁䅯睫䅅䅁䅯䅓䅑䅁䅅䅁䉁䅁䅁权扁䅁䅁䍄䉁䅁䅁杂䅁䅁䅍䅄䅁䅁䅕䅁䅁䅧㤶歕䭅䑁䅅䅁䭁䱁䉯䅁䭁䍁䅫䅁䭁䕁䕧䅁䉁䅁䅁允䅁䅁䅕煢䥈㝬晡䕈䵁䅉䅅䅁䝁䅁䅁睁䵁䅁䅁兂䅁䅁䅁䅋吹兑䅯免䅁䅁䅯睵䅅䅁䅯兇䅁䅁䅯䅓䅑䅁䅅䅁䉁䅁䅁权扁䅁䅁䍄䉁䅁䅁杂䅁䅁䅍䅄䅁䅁䅕䅁䅁䡷牆䕕䭅䑁䅅䅁䭁䱁䉳䅁䭁䉁䅫䅁䭁䕁䕧䅁䉁䅁䅁允䅁䅁䅕䵔瘱穑氯䔷䵁䅉䅅䅁䝁䅁䅁睁䵁䅁䅁兂䅁䅁䅁橹卖兑䅯免䅁䅁䅯杸䅁䅁䅯䅬䅅䅁䅯䅓䅑䅁䅅䅁䉁䅁䅁权扁䅁䅁䍄䉁䅁䅁杂䅁䅁䅍䅄䅁䅁䅕䅁䅁䵧砯歕䭅䑁䅅䅁䭁䭁䅧䅁䭁䱁䅕䅁䭁䕁䕧䅁䉁䅁䅁允䅁䅁䅯睇䅁䅁杷允䅁䅁䅙䅁䑁䅁䅷䅁䙁䅁䅁䵁⭄ㄸ䉊权硁䅁䅁权㝃允䅁权婁䅁䅁权䥂䅂䅁允䅁䅁䅅䅁䙁佁㙑杉灇湉䅴䍄䉁䅁䅁杂䅁䅁䅍䅄䅁䅁䅕䅁䅁䥷偍さ䭅䑁䅅䅁䭁䱁䉯䅁䭁䍁䅫䅁䭁䕁䕧䅁䉁䅁䅁允䅁䅁䅕儶で此杍と䵁䅉䅅䅁䝁䅁䅁睁䵁䅁䅁兂䅁䅁杁㍷潨兑䅯免䅁䅁䅯典䅁䅁䅯睫䅅䅁䅯䅓䅑䅁䅅䅁䉁䅁䅁权扁䅁䅁䍄䉁䅁䅁杂䅁䅁䅍䅄䅁䅁䅕䅁䅁䙷祈歕䭅䑁䅅䅁䭁䱁䅣䅁䭁䥁䉕䅁䭁䕁䕧䅁䉁䅁䅁允䅁䅁䅕摅橹䙭癯啐䵁䅉䅅䅁䝁䅁䅁睁䵁䅁䅁兂䅁䅁䅂偗华兑䅯免䅁䅁䅯睵䅅䅁䅯兇䅁䅁䅯䅓䅑䅁䅅䅁䉁䅁䅁兂硁䠳䑭慤灡䅑杷允䅁䅁䅙䅁䑁䅁䅷䅁䙁䅁䅁䕁晁噂䉎权硁䅁䅁权䙄䅁䅁权呃允䅁权䥂䅂䅁允䅁䅁䅅䅁䙁䙁湉桐佢䙃䅤䍄䉁䅁䅁杂䅁䅁䅍䅄䅁䅁䅕䅁䅁䵧砯歕䭅䑁䅅䅁䭁䱁䉯䅁䭁䍁䅫䅁䭁䕁䕧䅁䉁䅁䅁允䅁䅁䅯睇䅁䅁杷允䅁䅁䅙䅁䑁䅁䅷䅁䙁䅁䅁䕁婃汃䉎权硁䅁䅁权㙃允䅁权灁䅁䅁权䥂䅂䅁允䅁䅁䅅䅁䙁䥁䝡剔潘坎䅚䍄䉁䅁䅁杂䅁䅁䅍䅄䅁䅁䅕䅁䅁䉑㝙䕕䭅䑁䅅䅁䭁䭁䅣䅁䭁䱁䅑䅁䭁䕁䕧䅁䉁䅁䅁允䅁䅁䅕晄㙎灵慍䕫䵁䅉䅅䅁䝁䅁䅁睁䵁䅁䅁兂䅁䅁䅄癁卖兑䅯免䅁䅁䅯睰䅁䅁䅯䅴䅁䅁䅯䅓䅑䅁䅅䅁䉁䅁䅁兂摂剡坔ㅘ⭷䅑杷允䅁䅁䅙䅁䑁䅁䅷䅁䙁䅁䅁佁潃湚䉊权硁䅁䅁权䙄䅁䅁权呃允䅁权䥂䅂䅁允䅁䅁䅅䅁䙁佁灓唯䉁歵䅸䍄䉁䅁䅁杂䅁䅁䅍䅄䅁䅁䅕䅁䅁偧噄歕䭅䑁䅅䅁䭁䱁䅣䅁䭁䥁䉕䅁䭁䕁䕧䅁䉁䅁䅁允䅁䅁䅕免儫嘷砹歳䵁䅉䅅䅁䝁䅁䅁睁䵁䅁䅁兂䅁䅁䅃倹匹兑䅯免䅁䅁䅯杵䅅䅁䅯克䅁䅁䅯䅓䅑䅁䅅䅁䉁䅁䅁兂乁攴兩䱑䑅䅑杷允䅁䅁䅙䅁䑁䅁䅷䅁䙁䅁䅁䍁十塙䉰权硁䅁䅁权䝄䅁䅁权啃允䅁权䥂䅂䅁允䅁䅁䅅䅁䭁䉁䅳䅁䵁䅉䅅䅁䝁䅁䅁睁䵁䅁䅁兂䅁䅁䅁㍓刹兑䅯免䅁䅁䅯典䅁䅁䅯睫䅅䅁䅯䅓䅑䅁䅅䅁䉁䅁䅁兂䙁晒略㝊啥䅑杷允䅁䅁䅙䅁䑁䅁䅷䅁䙁䅁䅁䥁佃ㅵ䉊权硁䅁䅁权湃䅁䅁权ぃ䅁䅁权䥂䅂䅁允䅁䅁䅅䅁䙁乁睎⽓癈ㅇ䅖䍄䉁䅁䅁杂䅁䅁䅍䅄䅁䅁䅕䅁䅁䉑䥏䕙䭅䑁䅅䅁䭁䭁䅧䅁䭁䱁䅕䅁䭁䕁䕧䅁䉁䅁䅁允䅁䅁䅕挸牎洴㝧ど䵁䅉䅅䅁䝁䅁䅁睁䵁䅁䅁兂䅁䅁䅃癭华兑䅯免䅁䅁䅯典䅁䅁䅯睫䅅䅁䅯䅓䅑䅁䅅䅁䉁䅁䅁兂睃佪娴框洲䅑杷允䅁䅁䅙䅁䑁䅁䅷䅁䙁䅁䅁䕁㉄汃䉎权硁䅁䅁权㍃䅁䅁权䙃允䅁权䥂䅂䅁允䅁䅁䅅䅁䙁䑁兎䭨䙏㉊䅨䍄䉁䅁䅁杂䅁䅁䅍䅄䅁䅁䅕䅁䅁䥷倰さ䭅䑁䅅䅁䭁䭁䅣䅁䭁䱁䅑䅁䭁䕁䕧䅁䉁䅁䅁允䅁䅁䅕癆㌶䍂㕉歗䵁䅉䅅䅁䝁䅁䅁睁䵁䅁䅁兂䅁䅁杂䵊㝤兑䅯免䅁䅁䅯杴䅁䅁䅯䅨䅅䅁䅯䅓䅑䅁䅅䅁䉁䅁䅁权扁䅁䅁䍄䉁䅁䅁杂䅁䅁䅍䅄䅁䅁䅕䅁䅁䥧堹䕕䭅䑁䅅䅁䭁䭁䅣䅁䭁䱁䅑䅁䭁䕁䕧䅁䉁䅁䅁允䅁䅁䅯睇䅁䅁杷允䅁䅁䅙䅁䑁䅁䅷䅁䙁䅁䅁䵁乂䙷䉊权硁䅁䅁权㙃允䅁权灁䅁䅁权䥂䅂䅁允䅁䅁䅅䅁䙁偁塕呇湡療⼰䍄䉁䅁䅁杂䅁䅁䅍䅄䅁䅁䅕䅁䅁䝑䅲歕䭅䑁䅅䅁䭁䱁䅙䅁䭁䥁䉑䅁䭁䕁䕧䅁䉁䅁䅁允䅁䅁䅕䩦㜲噵先歐䵁䅉䅅䅁䝁䅁䅁睁䵁䅁䅁兂䅁䅁䅃倯匵兑䅯免䅁䅁䅯典䅁䅁䅯睫䅅䅁䅯䅓䅑䅁䅅䅁䉁䅁䅁权扁䅁䅁䍄䉁䅁䅁杂䅁䅁䅍䅄䅁䅁䅕䅁䅁䕧䙯さ䭅䑁䅅䅁䭁䱁䉳䅁䭁䉁䅫䅁䭁䕁䕧䅁䉁䅁䅁允䅁䅁䅕摲坭硆㙂武䵁䅉䅅䅁䝁䅁䅁睁䵁䅁䅁兂䅁䅁䅃畚匹兑䅯免䅁䅁䅯睴䅁䅁䅯全䅅䅁䅯䅓䅑䅁䅅䅁䉁䅁䅁权扁䅁䅁䍄䉁䅁䅁杂䅁䅁䅍䅄䅁䅁䅕䅁䅁乑婸歕䭅䑁䅅䅁䭁䱁䉳䅁䭁䉁䅫䅁䭁䕁䕧䅁䉁䅁䅁允䅁䅁䅕場䡩䈫䑴〱䵁䅉䅅䅁䝁䅁䅁睁䵁䅁䅁兂䅁䅁䅃她却兑䅯免䅁䅁䅯典䅁䅁䅯睫䅅䅁䅯䅓䅑</t>
  </si>
  <si>
    <t>䅁䅅䅁䉁䅁䅁兂瑁潰攴礳杊䅑杷允䅁䅁䅙䅁䑁䅁䅷䅁䙁䅁䅁䵁摄䘯䉊权硁䅁䅁权㙃允䅁权灁䅁䅁权䥂䅂䅁允䅁䅁䅅䅁䭁䉁䅳䅁䵁䅉䅅䅁䝁䅁䅁睁䵁䅁䅁兂䅁䅁䅃㝊卸兑䅯免䅁䅁䅯睴䅁䅁䅯全䅅䅁䅯䅓䅑䅁䅅䅁䉁䅁䅁兂歃㍯煊⭉桅䅑杷允䅁䅁䅙䅁䑁䅁䅷䅁䙁䅁䅁䵁乃ㅄ䉎权硁䅁䅁权㉃䅁䅁权䕃允䅁权䥂䅂䅁允䅁䅁䅅䅁䙁䍁㡺䑖晚䝹䅂䍄䉁䅁䅁杂䅁䅁䅍䅄䅁䅁䅕䅁䅁䉁礷歕䭅䑁䅅䅁䭁䱁䅙䅁䭁䥁䉑䅁䭁䕁䕧䅁䉁䅁䅁允䅁䅁䅯睇䅁䅁杷允䅁䅁䅙䅁䑁䅁䅷䅁䙁䅁䅁䕁⭂噃䉎权硁䅁䅁权䝄䅁䅁权啃允䅁权䥂䅂䅁允䅁䅁䅅䅁䙁䭁䥲㍳啦汙䅴䍄䉁䅁䅁杂䅁䅁䅍䅄䅁䅁䅕䅁䅁䅷倸さ䭅䑁䅅䅁䭁䭁䅣䅁䭁䱁䅑䅁䭁䕁䕧䅁䉁䅁䅁允䅁䅁䅕⽥免敤杤稹䴸䅉䅅䅁䝁䅁䅁睁䵁䅁䅁兂䅁䅁䅃杴呰兑䅯免䅁䅁䅯杸䅁䅁䅯䅬䅅䅁䅯䅓䅑䅁䅅䅁䉁䅁䅁兂呄㡌㥥慣䨱䅑杷允䅁䅁䅙䅁䑁䅁䅷䅁䙁䅁䅁䕁慃ㅂ䉎权硁䅁䅁权㉃䅁䅁权䕃允䅁权䥂䅂䅁允䅁䅁䅅䅁䙁䱁稷㝺㕧潱䅚䍄䉁䅁䅁杂䅁䅁䅍䅄䅁䅁䅕䅁䅁䵧䕙し䭅䑁䅅䅁䭁䭁䅧䅁䭁䱁䅕䅁䭁䕁䕧䅁䉁䅁䅁允䅁䅁䅕㉐祁慸㘳䕣䵁䅉䅅䅁䝁䅁䅁睁䵁䅁䅁兂䅁䅁䅂潪刵兑䅯免䅁䅁䅯典䅁䅁䅯睫䅅䅁䅯䅓䅑䅁䅅䅁䉁䅁䅁权扁䅁䅁䍄䉁䅁䅁杂䅁䅁䅍䅄䅁䅁䅕䅁䅁䝧婴歕䭅䑁䅅䅁䭁䱁䅣䅁䭁䥁䉕䅁䭁䕁䕧䅁䉁䅁䅁允䅁䅁䅕䉧⼰㉗眶に䵁䅉䅅䅁䝁䅁䅁睁䵁䅁䅁兂䅁䅁䅃晲华兑䅯免䅁䅁䅯䅱䅁䅁䅯兴䅁䅁䅯䅓䅑䅁䅅䅁䉁䅁䅁权扁䅁䅁䍄䉁䅁䅁杂䅁䅁䅍䅄䅁䅁䅕䅁䅁偁佧さ䭅䑁䅅䅁䭁䱁䉳䅁䭁䉁䅫䅁䭁䕁䕧䅁䉁䅁䅁允䅁䅁䅕摨煡硵朹ふ䵁䅉䅅䅁䝁䅁䅁睁䵁䅁䅁兂䅁䅁䅃摢偨兑䅯免䅁䅁䅯杴䅁䅁䅯䅨䅅䅁䅯䅓䅑䅁䅅䅁䉁䅁䅁兂牂䩔䕑女礳䅑杷允䅁䅁䅙䅁䑁䅁䅷䅁䙁䅁䅁䕁佃汪䉆权硁䅁䅁权㙃允䅁权灁䅁䅁权䥂䅂䅁允䅁䅁䅅䅁䭁䉁䅳䅁䵁䅉䅅䅁䝁䅁䅁睁䵁䅁䅁兂䅁䅁䅃爲匱兑䅯免䅁䅁䅯杵䅅䅁䅯克䅁䅁䅯䅓䅑䅁䅅䅁䉁䅁䅁兂呄䵴硵㕪教䅑杷允䅁䅁䅙䅁䑁䅁䅷䅁䙁䅁䅁䵁㡂ㄷ䉊权硁䅁䅁权䝄䅁䅁权啃允䅁权䥂䅂䅁允䅁䅁䅅䅁䙁䥁浕⭏托ㄵ䅴䍄䉁䅁䅁杂䅁䅁䅍䅄䅁䅁䅕䅁䅁䙑吵啘䭅䑁䅅䅁䭁䵁䅙䅁䭁䩁䉑䅁䭁䕁䕧䅁䉁䅁䅁允䅁䅁䅕坧䭣晌䜹啕䵁䅉䅅䅁䝁䅁䅁睁䵁䅁䅁兂䅁䅁䅂关呰兑䅯免䅁䅁䅯典䅁䅁䅯睫䅅䅁䅯䅓䅑䅁䅅䅁䉁䅁䅁兂敃婖礰祧杇䅑杷允䅁䅁䅙䅁䑁䅁䅷䅁䙁䅁䅁䅁穄氱䉚权硁䅁䅁权㙃允䅁权灁䅁䅁权䥂䅂䅁允䅁䅁䅅䅁䙁䉁猷㙐敃唶䅂䍄䉁䅁䅁杂䅁䅁䅍䅄䅁䅁䅕䅁䅁䝷ㅫ歕䭅䑁䅅䅁䭁䱁䉳䅁䭁䉁䅫䅁䭁䕁䕧䅁䉁䅁䅁允䅁䅁䅕䩊䍰㉁刴䑴䴸䅉䅅䅁䝁䅁䅁睁䵁䅁䅁兂䅁䅁䅂片匹兑䅯免䅁䅁䅯杵䅅䅁䅯克䅁䅁䅯䅓䅑䅁䅅䅁䉁䅁䅁兂桄畋此湖灊䅑杷允䅁䅁䅙䅁䑁䅁䅷䅁䙁䅁䅁䵁㙄氹䉊权硁䅁䅁权㙃允䅁权灁䅁䅁权䥂䅂䅁允䅁䅁䅅䅁䙁偁坹摣癧橐䅒䍄䉁䅁䅁杂䅁䅁䅍䅄䅁䅁䅕䅁䅁䝧䰸さ䭅䑁䅅䅁䭁䵁䅙䅁䭁䩁䉑䅁䭁䕁䕧䅁䉁䅁䅁允䅁䅁䅕㥣㝴眯歑啱䵁䅉䅅䅁䝁䅁䅁睁䵁䅁䅁兂䅁䅁䅃䑹兰兑䅯免䅁䅁䅯䅱䅁䅁䅯兴䅁䅁䅯䅓䅑䅁䅅䅁䉁䅁䅁兂晄卥卦塡坋䅑杷允䅁䅁䅙䅁䑁䅁䅷䅁䙁䅁䅁䵁䍄ㅩ䉊权硁䅁䅁权䙄䅁䅁权呃允䅁权䥂䅂䅁允䅁䅁䅅䅁䙁乁慸㑡䝎㑕䅎䍄䉁䅁䅁杂䅁䅁䅍䅄䅁䅁䅕䅁䅁偫㑙啥䭅䑁䅅䅁䭁䭁䅣䅁䭁䱁䅑䅁䭁䕁䕧䅁䉁䅁䅁允䅁䅁䅯睇䅁䅁杷允䅁䅁䅙䅁䑁䅁䅷䅁䙁䅁䅁䅁䡂汅䉎权硁䅁䅁权䝄䅁䅁权啃允䅁权䥂䅂䅁允䅁䅁䅅䅁䙁䱁湵㈫塺獱⽅䍄䉁䅁䅁杂䅁䅁䅍䅄䅁䅁䅕䅁䅁䉧呧さ䭅䑁䅅䅁䭁䱁䉳䅁䭁䉁䅫䅁䭁䕁䕧䅁䉁䅁䅁允䅁䅁䅯睇䅁䅁杷允䅁䅁䅙䅁䑁䅁䅷䅁䙁䅁䅁䅁癃噌䉨权硁䅁䅁权湃䅁䅁权ぃ䅁䅁权䥂䅂䅁允䅁䅁䅅䅁䙁䥁䝵㑤䡖㡰䅤䍄䉁䅁䅁杂䅁䅁䅍䅄䅁䅁䅕䅁䅁䝷ㅫ歕䭅䑁䅅䅁䭁䵁䅕䅁䭁䩁䉍䅁䭁䕁䕧䅁䉁䅁䅁允䅁䅁䅕瑨䅵㥹湩橹䴸䅉䅅䅁䝁䅁䅁睁䵁䅁䅁兂䅁䅁䅃睂吱兑䅯免䅁䅁䅯睰䅁䅁䅯䅴䅁䅁䅯䅓䅑䅁䅅䅁䉁䅁䅁兂㍄䤸夸㈲浴䅑杷允䅁䅁䅙䅁䑁䅁䅷䅁䙁䅁䅁䕁䉁永䉊权硁䅁䅁权㍃䅁䅁权䙃允䅁权䥂䅂䅁允䅁䅁䅅䅁䭁䉁䅳䅁䵁䅉䅅䅁䝁䅁䅁睁䵁䅁䅁兂䅁䅁䅁癢偆兑䅯免䅁䅁䅯杴䅁䅁䅯䅨䅅䅁䅯䅓䅑䅁䅅䅁䉁䅁䅁兂瑁湲〹楸⽧䅑杷允䅁䅁䅙䅁䑁䅁䅷䅁䙁䅁䅁䥁獄ㅗ䉊权硁䅁䅁权㝃允䅁权婁䅁䅁权䥂䅂䅁允䅁䅁䅅䅁䙁乁䱺ぃ䍂㕥䅒䍄䉁䅁䅁杂䅁䅁䅍䅄䅁䅁䅕䅁䅁䭷椴す䭅䑁䅅䅁䭁䱁䅙䅁䭁䥁䉑䅁䭁䕁䕧䅁䉁䅁䅁允䅁䅁䅕噥乓ㅏ䨴䕅䵁䅉䅅䅁䝁䅁䅁睁䵁䅁䅁兂䅁䅁䅁㤸坚兑䅯免䅁䅁䅯杴䅁䅁䅯䅨䅅䅁䅯䅓䅑䅁䅅䅁䉁䅁䅁权扁䅁䅁䍄䉁䅁䅁杂䅁䅁䅍䅄䅁䅁䅕䅁䅁乯䵰正䭅䑁䅅䅁䭁䵁䅙䅁䭁䩁䉑䅁䭁䕁䕧䅁䉁䅁䅁允䅁䅁䅕䑫䕖䥬捚歵䵁䅉䅅䅁䝁䅁䅁睁䵁䅁䅁兂䅁䅁䅄匵典兑䅯免䅁䅁䅯睴䅁䅁䅯全䅅䅁䅯䅓䅑䅁䅅䅁䉁䅁䅁兂乄䑴㑱発㤷睐杷允䅁䅁䅙䅁䑁䅁䅷䅁䙁䅁䅁䕁剄汃䉎权硁䅁䅁权㉃䅁䅁权䕃允䅁权䥂䅂䅁允䅁䅁䅅䅁䙁䥁乺業奪䝨䄹䍄䉁䅁䅁杂䅁䅁䅍䅄䅁䅁䅕䅁䅁乷充さ䭅䑁䅅䅁䭁䱁䅙䅁䭁䥁䉑䅁䭁䕁䕧䅁䉁䅁䅁允䅁䅁䅯睇䅁䅁杷允䅁䅁䅙䅁䑁䅁䅷䅁䙁䅁䅁䥁噂噪䉊权硁䅁䅁权㉃䅁䅁权䕃允䅁权䥂䅂䅁允䅁䅁䅅䅁䙁䅁捤捊汈䙰䅎䍄䉁䅁䅁杂䅁䅁䅍䅄䅁䅁䅕䅁䅁䵧塋䕕䭅䑁䅅䅁䭁䱁䅣䅁䭁䥁䉕䅁䭁䕁䕧䅁䉁䅁䅁允䅁䅁䅕㍂慨㙢匶啖䵁䅉䅅䅁䝁䅁䅁睁䵁䅁䅁兂䅁䅁䅁䑦卖兑䅯免䅁䅁䅯杵䅅䅁䅯克䅁䅁䅯䅓䅑䅁䅅䅁䉁䅁䅁兂㍄㕊䄫⭌伱䅑杷允䅁䅁䅙䅁䑁䅁䅷䅁䙁䅁䅁䥁捄䙱䉊权硁䅁䅁权湃䅁䅁权ぃ䅁䅁权䥂䅂䅁允䅁䅁䅅䅁䙁䉁潬䄳㍕牳䅤䍄䉁䅁䅁杂䅁䅁䅍䅄䅁䅁䅕䅁䅁䥑癐歕䭅䑁䅅䅁䭁䱁䅙䅁䭁䥁䉑䅁䭁䕁䕧䅁䉁䅁䅁允䅁䅁䅕偣⭄湲佐䕁䵁䅉䅅䅁䝁䅁䅁睁䵁䅁䅁兂䅁䅁杁㕹渹兑䅯免䅁䅁䅯睵䅅䅁䅯兇䅁䅁䅯䅓䅑䅁䅅䅁䉁䅁䅁兂偃䩌癩䘵癣䅑杷允䅁䅁䅙䅁䑁䅁䅷䅁䙁䅁䅁䕁佄ㄫ䉊权硁䅁䅁权㍃䅁䅁权䙃允䅁权䥂䅂䅁允䅁䅁䅅䅁䭁䉁䅳䅁䵁䅉䅅䅁䝁䅁䅁睁䵁䅁䅁兂䅁䅁䅁捔兊兑䅯免䅁䅁䅯䅱䅁䅁䅯兴䅁䅁䅯䅓䅑䅁䅅䅁䉁䅁䅁兂坄㥪穧歇案䅑杷允䅁䅁䅙䅁䑁䅁䅷䅁䙁䅁䅁䕁求汃䉎权硁䅁䅁权湃䅁䅁权ぃ䅁䅁权䥂䅂䅁允䅁䅁䅅䅁䙁䩁ㅍ㕸䩰坫䄱䍄䉁䅁䅁杂䅁䅁䅍䅄䅁䅁䅕䅁䅁䝁䵗歕䭅䑁䅅䅁䭁䭁䅧䅁䭁䱁䅕䅁䭁䕁䕧䅁䉁䅁䅁允䅁䅁䅕剘㑄䱳呉䕑䵁䅉䅅䅁䝁䅁䅁睁䵁䅁䅁兂䅁䅁权䉆汒兑䅯免䅁䅁䅯杵䅅䅁䅯克䅁䅁䅯䅓䅑䅁䅅䅁䉁䅁䅁兂卂橔灦汵卒䅑杷允䅁䅁䅙䅁䑁䅁䅷䅁䙁䅁䅁䥁䵃噎䉊权硁䅁䅁权㍃䅁䅁权䙃允䅁权䥂䅂䅁允䅁䅁䅅䅁䙁䵁故㤶㝸瘱⽉䍄䉁䅁䅁杂䅁䅁䅍䅄䅁䅁䅕䅁䅁䜴敔䕚䭅䑁䅅䅁䭁䵁䅙䅁䭁䩁䉑䅁䭁䕁䕧䅁䉁䅁䅁允䅁䅁䅕㕣灲琴䥒歊䵁䅉䅅䅁䝁䅁䅁睁䵁䅁䅁兂䅁䅁䅃䉇呎兑䅯免䅁䅁䅯杵䅅䅁䅯克䅁䅁䅯䅓䅑䅁䅅䅁䉁䅁䅁权扁䅁䅁䍄䉁䅁䅁杂䅁䅁䅍䅄䅁䅁䅕䅁䅁䑧挹ご䭅䑁䅅䅁䭁䱁䉳䅁䭁䉁䅫䅁䭁䕁䕧䅁䉁䅁䅁允䅁䅁䅕⬫㉤杓瀶䔵䵁䅉䅅䅁䝁䅁䅁睁䵁䅁䅁兂䅁䅁䅃捹卆兑䅯免䅁䅁䅯䅱䅁䅁䅯兴䅁䅁䅯䅓䅑䅁䅅䅁䉁䅁䅁权扁䅁䅁䍄䉁䅁䅁杂䅁䅁䅍䅄䅁䅁䅕䅁䅁䩷祢歕䭅䑁䅅䅁䭁䭁䅧䅁䭁䱁䅕䅁䭁䕁䕧䅁䉁䅁䅁允䅁䅁䅕奭潤䩁留き䵁䅉䅅䅁䝁䅁䅁睁䵁䅁䅁兂䅁䅁䅂䅲呰兑䅯免䅁䅁䅯睰䅁䅁䅯䅴䅁䅁䅯䅓䅑䅁䅅䅁䉁䅁䅁权扁䅁䅁䍄䉁䅁䅁杂䅁䅁䅍䅄䅁䅁䅕䅁䅁䕑䄯歕䭅䑁䅅䅁䭁䭁䅣䅁䭁䱁䅑䅁䭁䕁䕧䅁䉁䅁䅁允䅁䅁䅕㜴䥫穕ひ歎䵁䅉䅅䅁䝁䅁䅁睁䵁䅁䅁兂䅁䅁䅄睅呸兑䅯免䅁䅁䅯睵䅅䅁䅯兇䅁䅁䅯䅓䅑䅁䅅䅁䉁䅁䅁兂橁啖へ䌫啋䅑杷允䅁䅁䅙䅁䑁䅁䅷䅁䙁䅁䅁䥁療噅䉎权硁䅁䅁权潃䅁䅁权ㅃ䅁䅁权䥂䅂䅁允䅁䅁䅅䅁䭁䉁䅳䅁䵁䅉䅅䅁䝁䅁䅁睁䵁䅁䅁兂䅁䅁䅄晕半兑䅯免䅁䅁䅯睵䅅䅁䅯兇䅁䅁䅯䅓䅑䅁䅅䅁䉁䅁䅁兂煃洳䉃㙋㕑䅑杷允䅁䅁䅙䅁䑁䅁䅷䅁䙁䅁䅁䕁楂ㄸ䉊权硁䅁䅁权㍃䅁䅁权䙃允䅁权䥂䅂䅁允䅁䅁䅅䅁䙁䉁㕷乒桌坐䅒䍄䉁䅁䅁杂䅁䅁䅍䅄䅁䅁䅕䅁䅁䍁偧さ䭅䑁䅅䅁䭁䱁䅣䅁䭁䥁䉕䅁䭁䕁䕧䅁䉁䅁䅁允䅁䅁䅯睇䅁䅁杷允䅁䅁䅙䅁䑁䅁䅷䅁䙁䅁䅁䥁杂䙘䉊权硁䅁䅁权㝃允䅁权婁䅁䅁权䥂䅂䅁允䅁䅁䅅䅁䙁䍁楉䑡桬㍍䅰䍄䉁䅁䅁杂䅁䅁䅍䅄䅁䅁䅕䅁䅁䍙䡔づ䭅䑁䅅䅁䭁䵁䅙䅁䭁䩁䉑䅁䭁䕁䕧䅁䉁䅁䅁允䅁䅁䅯睇䅁䅁杷允䅁䅁䅙䅁䑁䅁䅷䅁䙁䅁䅁䥁塃汗䉊权硁䅁䅁权䝄䅁䅁权啃允䅁权䥂䅂䅁允䅁䅁䅅䅁䙁䙁瑥䵱穚洲䅴䍄䉁䅁䅁杂䅁䅁䅍䅄䅁䅁䅕䅁䅁偁⭮歙䭅䑁䅅䅁䭁䱁䅣䅁䭁䥁䉕䅁䭁䕁䕧䅁䉁䅁䅁允䅁䅁䅕䕸灅㥙㑣し䵁䅉䅅䅁䝁䅁䅁睁䵁䅁䅁兂䅁䅁䅁晁半兑䅯免䅁䅁䅯䅱䅁䅁䅯兴䅁䅁䅯䅓䅑䅁䅅䅁䉁䅁䅁兂乂佄牎㍧唵䅑杷允䅁䅁䅙䅁䑁䅁䅷䅁䙁䅁䅁䵁捃䜶䉤权硁䅁䅁权䙄䅁䅁权呃允䅁权䥂䅂䅁允䅁䅁䅅䅁䭁䉁䅳䅁䵁䅉䅅䅁䝁䅁䅁睁䵁䅁䅁兂䅁䅁䅂䠹㐹兑䅯免䅁䅁䅯䅱䅁䅁䅯兴䅁䅁䅯䅓䅑䅁䅅䅁䉁䅁䅁兂䍄⬶剴䕑慄䅑杷允䅁䅁䅙䅁䑁䅁䅷䅁䙁䅁䅁䵁⭁汒䉒权硁䅁䅁权㉃䅁䅁权䕃允䅁权䥂䅂䅁允䅁䅁䅅䅁䭁䉁䅳䅁䵁䅉䅅䅁䝁䅁䅁睁䵁䅁䅁兂䅁䅁䅂橆兴兑䅯免䅁䅁䅯杴䅁䅁䅯䅨䅅䅁䅯䅓䅑䅁䅅䅁䉁䅁䅁兂楄塬〲煘共䅑杷允䅁䅁䅙䅁䑁䅁䅷䅁䙁䅁䅁䥁捁噎䉊权硁䅁䅁权㝃允䅁权婁䅁䅁权䥂䅂䅁允䅁䅁䅅䅁䙁䙁䵨䥄坏楈䅖䍄䉁䅁䅁杂䅁䅁䅍䅄䅁䅁䅕䅁䅁䱷硔歕䭅䑁䅅䅁䭁䭁䅧䅁䭁䱁䅕䅁䭁䕁䕧䅁䉁䅁䅁允䅁䅁䅕㌱晬敗夰稸䴸䅉䅅䅁䝁䅁䅁睁䵁䅁䅁兂䅁䅁䅁朸吵兑䅯免䅁䅁䅯典䅁䅁䅯睫䅅䅁䅯䅓䅑䅁䅅䅁䉁䅁䅁兂扄牥ひ坍䍪䅑杷允䅁䅁䅙䅁䑁䅁䅷䅁䙁䅁䅁䵁䭃ㅄ䉎权硁䅁䅁权䙄䅁䅁权呃允䅁权䥂䅂䅁允䅁䅁䅅䅁䭁䉁䅳䅁䵁䅉䅅䅁䝁䅁䅁睁䵁䅁䅁兂䅁䅁䅃稯穖兑䅯免䅁䅁䅯睰䅁䅁䅯䅴䅁䅁䅯䅓䅑䅁䅅䅁䉁䅁䅁权扁䅁䅁䍄䉁䅁䅁杂䅁䅁䅍䅄䅁䅁䅕䅁䅁䅷㤲歕䭅䑁䅅䅁䭁䵁䅙䅁䭁䩁䉑䅁䭁䕁䕧䅁䉁䅁䅁允䅁䅁䅕稴塊䙶䙩さ䵁䅉䅅䅁䝁䅁䅁睁䵁䅁䅁兂䅁䅁䅃桉告兑䅯免䅁䅁䅯典䅁䅁䅯睫䅅䅁䅯䅓䅑䅁䅅䅁䉁䅁䅁权扁䅁䅁䍄䉁䅁䅁杂䅁䅁䅍䅄䅁䅁䅕䅁䅁偧卡歔䭅䑁䅅䅁䭁䭁䅧䅁䭁䱁䅕䅁䭁䕁䕧䅁䉁䅁䅁允䅁䅁䅯睇䅁䅁杷允䅁䅁䅙䅁䑁䅁䅷䅁䙁䅁䅁䅁䅂噎䉊权硁䅁䅁权潃䅁䅁权ㅃ䅁䅁权䥂䅂䅁允䅁䅁䅅䅁䙁䅁噧督湓䈶䅚䍄䉁䅁䅁杂䅁䅁䅍䅄䅁䅁䅕䅁䅁䅁㤶歕䭅䑁䅅䅁䭁䭁䅧䅁䭁䱁䅕䅁䭁䕁䕧䅁䉁䅁䅁允䅁䅁䅕㠸ㅕ㕐浂づ䵁䅉䅅䅁䝁䅁䅁睁䵁䅁䅁兂䅁䅁䅂則呆兑䅯免䅁䅁䅯杵䅅䅁䅯克䅁䅁䅯䅓䅑䅁䅅䅁䉁䅁䅁权扁䅁䅁䍄䉁䅁䅁杂䅁䅁䅍䅄䅁䅁䅕䅁䅁䥁乙さ䭅䑁䅅䅁䭁䭁䅧䅁䭁䱁䅕䅁䭁䕁䕧䅁䉁䅁䅁允䅁䅁䅕啂瑢䍌㝙歳䵁䅉䅅䅁䝁䅁䅁睁䵁䅁䅁兂䅁䅁䅁⭫匹兑䅯免䅁䅁䅯睴䅁䅁䅯全䅅䅁䅯䅓䅑䅁䅅䅁䉁䅁䅁兂䥁慷灭橢㌱䅑杷允䅁䅁䅙䅁䑁䅁䅷䅁䙁䅁䅁䅁煁噅䉎权硁䅁䅁权湃䅁䅁权ぃ䅁䅁权䥂䅂䅁允䅁䅁䅅䅁䭁䉁䅳䅁䵁䅉䅅䅁䝁䅁䅁睁䵁䅁䅁兂䅁䅁䅃睭呴兑䅯免䅁䅁䅯杴䅁䅁䅯䅨䅅䅁䅯䅓䅑䅁䅅䅁䉁䅁䅁兂奁㑚杦癈楨䅑杷允䅁䅁䅙䅁䑁䅁䅷䅁䙁䅁䅁䩁療塸䉨权硁䅁䅁权㝃允䅁权婁䅁䅁权䥂䅂䅁允䅁䅁䅅䅁䙁䍁硢㡤扄橚䅤䍄䉁䅁䅁杂䅁䅁䅍䅄䅁䅁䅕䅁䅁䵧䴰䕕䭅䑁䅅䅁䭁䭁䅧䅁䭁䱁䅕䅁䭁䕁䕧䅁䉁䅁䅁允䅁䅁䅯睇䅁䅁杷允䅁䅁䅙䅁䑁䅁䅷䅁䙁䅁䅁䥁啄ㅇ䉂权硁䅁䅁权㉃䅁䅁权䕃允䅁权䥂䅂䅁允䅁䅁䅅䅁䙁䑁偬牃䩋奲䅚䍄䉁䅁䅁杂䅁䅁䅍䅄䅁䅁䅕䅁䅁乧祓啕䭅䑁䅅䅁䭁䱁䅣䅁䭁䥁䉕䅁䭁䕁䕧䅁䉁䅁䅁允䅁䅁䅕穬婹楗卑で䵁䅉䅅䅁䝁䅁䅁睁䵁䅁䅁兂䅁䅁䅃穯卒兑䅯免䅁䅁䅯睴䅁䅁䅯全䅅䅁䅯䅓䅑䅁䅅䅁䉁䅁䅁兂潄潉ㅡ慩婯䅑杷允䅁䅁䅙䅁䑁䅁䅷䅁䙁䅁䅁䥁畂䙎䉊权硁䅁䅁权湃䅁䅁权ぃ䅁䅁权䥂䅂䅁允䅁䅁䅅䅁䙁䵁䵰摩塔䑯䅰䍄䉁䅁䅁杂䅁䅁䅍䅄䅁䅁䅕䅁䅁䉑剫さ䭅䑁䅅䅁䭁䱁䅣䅁䭁䥁䉕䅁䭁䕁䕧䅁䉁䅁䅁允䅁䅁䅯睇䅁䅁杷允䅁䅁䅙䅁䑁䅁䅷䅁䙁䅁䅁䥁⽁ㅅ䉎权硁䅁䅁权㝃允䅁权婁䅁䅁权䥂䅂䅁允䅁䅁䅅䅁䙁䝁漶浔汗坏䅖䍄䉁䅁䅁杂䅁䅁䅍䅄䅁䅁䅕䅁䅁䝧䝙さ䭅䑁䅅䅁䭁䭁䅣䅁䭁䱁䅑䅁䭁䕁䕧䅁䉁䅁䅁允䅁䅁䅯睇䅁䅁杷允䅁䅁䅙䅁䑁䅁䅷䅁䙁䅁䅁䵁乃ㅄ䉎权硁䅁䅁权潃䅁䅁权ㅃ䅁䅁权䥂䅂䅁允䅁䅁䅅䅁䙁䩁㙯塨䱲䡇䅒䍄䉁䅁䅁杂䅁䅁䅍䅄䅁䅁䅕䅁䅁䙁䭢歖䭅䑁䅅䅁䭁䵁䅕䅁䭁䩁䉍䅁䭁䕁䕧䅁䉁䅁䅁允䅁䅁䅕㍚穵㡦䔸䐹䴸䅉䅅䅁䝁䅁䅁睁䵁䅁䅁兂䅁䅁杂䵊㝤兑䅯免䅁䅁䅯睵䅅䅁䅯兇䅁䅁䅯䅓䅑䅁䅅䅁䉁䅁䅁权扁䅁䅁䍄䉁䅁䅁杂䅁䅁䅍䅄䅁䅁䅕䅁䅁䅷ㅙ䕕䭅䑁䅅䅁䭁䱁䉳䅁䭁䉁䅫䅁䭁䕁䕧䅁䉁䅁䅁允䅁䅁䅕倶杢扖㕺䕥䵁䅉䅅䅁䝁䅁䅁睁䵁䅁䅁兂䅁䅁䅂呭匹兑䅯免䅁䅁䅯杴䅁䅁䅯䅨䅅䅁䅯䅓䅑䅁䅅䅁䉁䅁䅁兂㝁瀴猱克倱䅑杷允䅁䅁䅙䅁䑁䅁䅷䅁䙁䅁䅁䥁ㅂ䙃䉎权硁䅁䅁权㉃䅁䅁权䕃允䅁权䥂䅂䅁允䅁䅁䅅䅁䙁偁楍䍄湃䍕䅂䍄䉁䅁䅁杂䅁䅁䅍䅄䅁䅁䅕䅁䅁䕍楸づ䭅䑁䅅䅁䭁䭁䅣䅁䭁䱁䅑䅁䭁䕁䕧䅁䉁䅁䅁允䅁䅁䅯睇䅁䅁杷允䅁䅁䅙䅁䑁䅁䅷䅁䙁䅁䅁䅁㝄嘸䉊权硁䅁䅁权潃䅁䅁权ㅃ䅁䅁权䥂䅂䅁允䅁䅁䅅䅁䙁䍁䱮卦椹䕐䄱䍄䉁䅁䅁杂䅁䅁䅍䅄䅁䅁䅕䅁䅁䍁低啗䭅䑁䅅䅁䭁䱁䉳䅁䭁䉁䅫䅁䭁䕁䕧䅁䉁䅁䅁允䅁䅁䅕獆湅扙慅歚䵁䅉䅅䅁䝁䅁䅁睁䵁䅁䅁兂䅁䅁兄啸㝚兑䅯免䅁䅁䅯典䅁䅁䅯睫䅅䅁䅯䅓䅑䅁䅅䅁䉁䅁䅁权扁䅁䅁䍄䉁䅁䅁杂䅁䅁䅍䅄䅁䅁䅕䅁䅁䭧呩䕕䭅䑁䅅䅁䭁䵁䅕䅁䭁䩁䉍䅁䭁䕁䕧䅁䉁䅁䅁允䅁䅁䅕㑏乁楫⭗䕰䵁䅉䅅䅁䝁䅁䅁睁䵁䅁䅁兂䅁䅁䅄歐啚兑䅯免䅁䅁䅯杵䅅䅁䅯克䅁䅁䅯䅓䅑䅁䅅䅁䉁䅁䅁权扁䅁䅁䍄䉁䅁䅁杂䅁䅁䅍䅄䅁䅁䅕䅁䅁䙑䝁さ䭅䑁䅅䅁䭁䵁䅕䅁䭁䩁䉍䅁䭁䕁䕧䅁䉁䅁䅁允䅁䅁䅕晰呓䜴䡴此䵁䅉䅅䅁䝁䅁䅁睁䵁䅁䅁兂䅁䅁䅁眲呴兑䅯免䅁䅁䅯杴䅁䅁䅯䅨䅅䅁䅯䅓䅑䅁䅅䅁䉁䅁䅁兂敂煙䑃療祋䅑杷允䅁䅁䅙䅁䑁䅁䅷䅁䙁䅁䅁䕁䱂ㅁ䉎权硁䅁䅁权㝃允䅁权婁䅁䅁权䥂䅂䅁允䅁䅁䅅䅁䙁䅁䬶噤扏䝳䄵䍄䉁䅁䅁杂䅁䅁䅍䅄䅁䅁䅕䅁䅁䝧䝙さ䭅䑁䅅䅁䭁䱁䉯䅁䭁䍁䅫䅁䭁䕁䕧䅁䉁䅁䅁允䅁䅁䅯睇䅁䅁杷允䅁䅁䅙䅁䑁䅁䅷䅁䙁䅁䅁䵁坂䘯䉊权硁䅁䅁权潃䅁䅁权ㅃ䅁䅁权䥂䅂䅁允䅁䅁䅅䅁䙁䱁䡸啪卪㔷䅎䍄䉁䅁䅁杂䅁䅁䅍䅄䅁䅁䅕䅁䅁䙑吵啘䭅䑁䅅䅁䭁䱁䉳䅁䭁䉁䅫䅁䭁䕁䕧䅁䉁䅁䅁允䅁䅁䅕穥䍳㠴ㅡ歔䵁䅉䅅䅁䝁䅁䅁睁䵁䅁䅁兂䅁䅁䅄朸呎兑䅯免䅁䅁䅯睴䅁䅁䅯全䅅䅁䅯䅓䅑䅁䅅䅁䉁䅁䅁兂佄婮䩒杫硰䅑杷允䅁䅁䅙䅁䑁䅁䅷䅁䙁䅁䅁䅁畂汄䉎权硁䅁䅁权㍃䅁䅁权䙃允䅁权䥂䅂䅁允䅁䅁䅅䅁䙁䙁倷䭚甴祮䄱䍄䉁䅁䅁杂䅁䅁䅍䅄䅁䅁䅕䅁䅁偧偣䕕䭅䑁䅅䅁䭁䱁䉯䅁䭁䍁䅫䅁䭁䕁䕧䅁䉁䅁䅁允䅁䅁䅕湔睱塡䡭欲䵁䅉䅅䅁䝁䅁䅁睁䵁䅁䅁兂䅁䅁䅃朱呰兑䅯免䅁䅁䅯杵䅅䅁䅯克䅁䅁䅯䅓䅑䅁䅅䅁䉁䅁䅁兂塁奎坨瑢穎䅑杷允䅁䅁䅙䅁䑁䅁䅷䅁䙁䅁䅁䥁穄ㅗ䉊权硁䅁䅁权㝃允䅁权婁䅁䅁权䥂䅂䅁允䅁䅁䅅䅁䙁䅁畈摍啐噷䅴䍄䉁䅁䅁杂䅁䅁䅍䅄䅁䅁䅕䅁䅁䍧㡩歕䭅䑁䅅䅁䭁䵁䅕䅁䭁䩁䉍䅁䭁䕁䕧䅁䉁䅁䅁允䅁䅁䅕戹噳晴噔〴䵁䅉䅅䅁䝁䅁䅁睁䵁䅁䅁兂䅁䅁䅂偖半兑䅯免䅁䅁䅯杴䅁䅁䅯䅨䅅䅁䅯䅓䅑䅁䅅䅁䉁䅁䅁兂㍂っ慱潬八䅑杷允䅁䅁䅙䅁䑁䅁䅷䅁䙁䅁䅁䵁湁汅䉎权硁䅁䅁权㝃允䅁权婁䅁䅁权䥂䅂䅁允䅁䅁䅅䅁䙁䡁湮眫夶湔䅆䍄䉁䅁䅁杂䅁䅁䅍䅄䅁䅁䅕䅁䅁䙷䕕さ䭅䑁䅅䅁䭁䱁䉳䅁䭁䉁䅫䅁䭁䕁䕧䅁䉁䅁䅁允䅁䅁䅯睇䅁䅁杷允䅁䅁䅙䅁䑁䅁䅷䅁䙁䅁䅁䕁䩁ㅋ䉂权硁䅁䅁权䙄䅁䅁权呃允䅁权䥂䅂䅁允䅁䅁䅅䅁䙁䅁噎䕋㤴ㅇ䅚䍄䉁䅁䅁杂䅁䅁䅍䅄䅁䅁䅕䅁䅁䅁㄰䕕䭅䑁䅅䅁䭁䱁䉳䅁䭁䉁䅫䅁䭁䕁䕧䅁䉁䅁䅁允䅁䅁䅕䍂啮卤丰っ䵁䅉䅅䅁䝁䅁䅁睁䵁䅁䅁兂䅁䅁䅁側呂兑䅯免䅁䅁䅯睵䅅䅁䅯兇䅁䅁䅯䅓䅑䅁䅅䅁䉁䅁䅁兂元灱䵇䥥敐䅑杷允䅁䅁䅙䅁䑁䅁䅷䅁䙁䅁䅁䅁瑃嘯䉊权硁䅁䅁权㉃䅁䅁权䕃允䅁权䥂䅂䅁允䅁䅁䅅䅁䭁䉁䅳䅁䵁䅉䅅䅁䝁䅁䅁睁䵁䅁䅁兂䅁䅁䅄桍公兑䅯免䅁䅁䅯睰䅁䅁䅯䅴䅁䅁䅯䅓䅑䅁䅅䅁䉁䅁䅁兂䉄敷⼫砰剭䅑杷允䅁䅁䅙䅁䑁䅁䅷䅁䙁䅁䅁䵁偄汌䉂权硁䅁䅁权㉃䅁䅁权䕃允䅁权䥂䅂䅁允䅁䅁䅅䅁䙁䝁橒啗田湃䅚䍄䉁䅁䅁杂䅁䅁䅍䅄䅁䅁䅕䅁䅁䡧扰歕䭅䑁䅅䅁䭁䵁䅕䅁䭁䩁䉍䅁䭁䕁䕧䅁䉁䅁䅁允䅁䅁䅕癵昸灑橵啔䵁䅉䅅䅁䝁䅁䅁睁䵁䅁䅁兂䅁䅁䅃⽺卆兑䅯免䅁䅁䅯典䅁䅁䅯睫䅅䅁䅯䅓䅑䅁䅅䅁䉁䅁䅁权扁䅁䅁䍄䉁䅁䅁杂䅁䅁䅍䅄䅁䅁䅕䅁䅁偁杷啙䭅䑁䅅䅁䭁䭁䅧䅁䭁䱁䅕䅁䭁䕁䕧䅁䉁䅁䅁允䅁䅁䅕睚䙣塷䕔歐䵁䅉䅅䅁䝁䅁䅁睁䵁䅁䅁兂䅁䅁䅃关吹兑䅯免䅁䅁䅯杴䅁䅁䅯䅨䅅䅁䅯䅓䅑䅁䅅䅁䉁䅁䅁兂䉁䝭㉏潫㑨䅑杷允䅁䅁䅙䅁䑁䅁䅷䅁䙁䅁䅁䥁䥄汏䉂权硁䅁䅁权㙃允䅁权灁䅁䅁权䥂䅂䅁允䅁䅁䅅䅁䙁䙁敪䥚散灍䅊䍄䉁䅁䅁杂䅁䅁䅍䅄䅁䅁䅕䅁䅁偧䱃歕䭅䑁䅅䅁䭁䱁䅙䅁䭁䥁䉑䅁䭁䕁䕧䅁䉁䅁䅁允䅁䅁䅕剗湮摄〷歌䵁䅉䅅䅁䝁䅁䅁睁䵁䅁䅁兂䅁䅁䅂汘摎兑䅯免䅁䅁䅯杴䅁䅁䅯䅨䅅䅁䅯䅓䅑䅁䅅䅁䉁䅁䅁兂捁祗㝘⭁吹䅑杷允䅁䅁䅙䅁䑁䅁䅷䅁䙁䅁䅁䥁い啂䈹权硁䅁䅁权㙃允䅁权灁䅁䅁权䥂䅂䅁允䅁䅁䅅䅁䙁䙁湑䍰䥢由䅸䍄䉁䅁䅁杂䅁䅁䅍䅄䅁䅁䅕䅁䅁䡷愹歕䭅䑁䅅䅁䭁䵁䅙䅁䭁䩁䉑䅁䭁䕁䕧䅁䉁䅁䅁允䅁䅁䅕䱏夲䅋潒䕕䵁䅉䅅䅁䝁䅁䅁睁䵁䅁䅁兂䅁䅁䅃䱑匹兑䅯免䅁䅁䅯典䅁䅁䅯睫䅅䅁䅯䅓䅑䅁䅅䅁䉁䅁䅁兂穂愷啂猯湧䅑杷允䅁䅁䅙䅁䑁䅁䅷䅁䙁䅁䅁䅁㙁嘹䉚权硁䅁䅁权㍃䅁䅁权䙃允䅁权䥂䅂䅁允䅁䅁䅅䅁䙁䱁晅⬯䈶㠶䅆䍄䉁䅁䅁杂䅁䅁䅍䅄䅁䅁䅕䅁䅁䍷偯さ䭅䑁䅅䅁䭁䵁䅙䅁䭁䩁䉑䅁䭁䕁䕧䅁䉁䅁䅁允䅁䅁䅕䍥据杦㠶ぎ䵁䅉䅅䅁䝁䅁䅁睁䵁䅁䅁兂䅁䅁䅁䱄卸兑䅯免䅁䅁䅯睵䅅䅁䅯兇䅁䅁䅯䅓䅑䅁䅅䅁䉁䅁䅁兂卄䭚浉㕁䑥䅑杷允䅁䅁䅙䅁䑁䅁䅷䅁䙁䅁䅁䭁慄䡔䉊权硁䅁䅁权䙄䅁䅁权呃允䅁权䥂䅂䅁允䅁䅁䅅䅁䙁䭁婇㉍桐捭䅒䍄䉁䅁䅁杂䅁䅁䅍䅄䅁䅁䅕䅁䅁偁坐歖䭅䑁䅅䅁䭁䵁䅙䅁䭁䩁䉑䅁䭁䕁䕧䅁䉁䅁䅁允䅁䅁䅕橎㥢㈱䭧歓䵁䅉䅅䅁䝁䅁䅁睁䵁䅁䅁兂䅁䅁䅃灅剖兑䅯免䅁䅁䅯䅱䅁䅁䅯兴䅁䅁䅯䅓䅑䅁䅅䅁䉁䅁䅁兂㉂氳䡢是⭸䅑杷允䅁䅁䅙䅁䑁䅁䅷䅁䙁䅁䅁䅁㑄噃䉎权硁䅁䅁权䝄䅁䅁权啃允䅁权䥂䅂䅁允䅁䅁䅅䅁䙁偁扊倯乙扈䅤䍄䉁䅁䅁杂䅁䅁䅍䅄䅁䅁䅕䅁䅁䅁照じ䭅䑁䅅䅁䭁䵁䅙䅁䭁䩁䉑䅁䭁䕁䕧䅁䉁䅁䅁允䅁䅁䅕㈷慒⭆慍啴䵁䅉䅅䅁䝁䅁䅁睁䵁䅁䅁兂䅁䅁䅃瘰卆兑䅯免䅁䅁䅯䅱䅁䅁䅯兴䅁䅁䅯䅓䅑䅁䅅䅁䉁䅁䅁权扁䅁䅁䍄䉁䅁䅁杂䅁䅁䅍䅄䅁䅁䅕䅁䅁䍁䱧さ䭅䑁䅅䅁䭁䱁䉯䅁䭁䍁䅫䅁䭁䕁䕧䅁䉁䅁䅁允䅁䅁䅕畍㜹琳䴶䕅䵁䅉䅅䅁䝁䅁䅁睁䵁䅁䅁兂䅁䅁䅄睅呸兑䅯免䅁䅁䅯杸䅁䅁䅯䅬䅅䅁䅯䅓䅑䅁䅅䅁䉁䅁䅁兂奂䌳刳捪奏䅑杷允䅁䅁䅙䅁䑁䅁䅷䅁䙁䅁䅁䥁⽁永䉊权硁䅁䅁权䙄䅁䅁权呃允䅁权䥂䅂䅁允䅁䅁䅅䅁䙁䅁睵䐷匲楷䅂䍄䉁䅁䅁杂䅁䅁䅍䅄䅁䅁䅕䅁䅁䡧び歕䭅䑁䅅䅁䭁䱁䅣䅁䭁䥁䉕䅁䭁䕁䕧䅁䉁䅁䅁允䅁䅁䅕敥穣橱䅅䕉䵁䅉䅅䅁䝁䅁䅁睁䵁䅁䅁兂䅁䅁䅂橮卖兑䅯免䅁䅁䅯杵䅅䅁䅯克䅁䅁䅯䅓䅑䅁䅅䅁䉁䅁䅁兂汃䑁䝯呍獚䅑杷允䅁䅁䅙䅁䑁䅁䅷䅁䙁䅁䅁䕁扁噄䉎权硁䅁䅁权湃䅁䅁权ぃ䅁䅁权䥂䅂䅁允䅁䅁䅅䅁䙁乁癄扉杣煷䅸䍄䉁䅁䅁杂䅁䅁䅍䅄䅁䅁䅕䅁䅁䝷婸歕䭅䑁䅅䅁䭁䱁䉳䅁䭁䉁䅫䅁䭁䕁䕧䅁䉁䅁䅁允䅁䅁䅕橢圲煭䝤䕬䵁䅉䅅䅁䝁䅁䅁睁䵁䅁䅁兂䅁䅁䅁潡卸兑䅯免䅁䅁䅯典䅁䅁䅯睫䅅䅁䅯䅓䅑䅁䅅䅁䉁䅁䅁兂㝂䉣㙚桹䥒䅑杷允䅁䅁䅙䅁䑁䅁䅷䅁䙁䅁䅁䅁敄汵䉊权硁䅁䅁权䝄䅁䅁权啃允䅁权䥂䅂䅁允䅁䅁䅅䅁䙁䉁慴扗剉夸䄹䍄䉁䅁䅁杂䅁䅁䅍䅄䅁䅁䅕䅁䅁䙷㡢歕䭅䑁䅅䅁䭁䱁䉯䅁䭁䍁䅫䅁䭁䕁䕧䅁䉁䅁䅁允䅁䅁䅕䉅啐䍸捶䕬䵁䅉䅅䅁䝁䅁䅁睁䵁䅁䅁兂䅁䅁䅃䅧呂兑䅯免䅁䅁䅯典䅁䅁䅯睫䅅䅁䅯䅓䅑䅁䅅䅁䉁䅁䅁兂䉄⭁楍乶䉨䅑杷允䅁䅁䅙䅁䑁䅁䅷䅁䙁䅁䅁䕁㥃ㅂ䉎权硁䅁䅁权湃䅁䅁权ぃ䅁䅁权䥂䅂䅁允䅁䅁䅅䅁䙁䭁杵㑔欳湲䅒䍄䉁䅁䅁杂䅁䅁䅍䅄䅁䅁䅕䅁䅁䕑硕䕕䭅䑁䅅䅁䭁䵁䅙䅁䭁䩁䉑䅁䭁䕁䕧䅁䉁䅁䅁允䅁䅁䅕⽨䩎婩灔歭䵁䅉䅅䅁䝁䅁䅁睁䵁䅁䅁兂䅁䅁䅄橴卖兑䅯免䅁䅁䅯杸䅁䅁䅯䅬䅅䅁䅯䅓䅑䅁䅅䅁䉁䅁䅁兂㕁時䥍䭡眸䅑杷允䅁䅁䅙䅁䑁䅁䅷䅁䙁䅁䅁䵁㕄测䉰权硁䅁䅁权湃䅁䅁权ぃ䅁䅁权䥂䅂䅁允䅁䅁䅅䅁䙁䱁㙱䡂止商䅊䍄䉁䅁䅁杂䅁䅁䅍䅄䅁䅁䅕䅁䅁䉁啄〫䭁䑁䅅䅁䭁䭁䅧䅁䭁䱁䅕䅁䭁䕁䕧䅁䉁䅁䅁允䅁䅁䅕䠸䍯䡪救䕷䵁䅉䅅䅁䝁䅁䅁睁䵁䅁䅁兂䅁䅁䅂朰呴兑䅯免䅁䅁䅯杸䅁䅁䅯䅬䅅䅁䅯䅓䅑䅁䅅䅁䉁䅁䅁权扁䅁䅁䍄䉁䅁䅁杂䅁䅁䅍䅄䅁䅁䅕䅁䅁䥁婇䕕䭅䑁䅅䅁䭁䱁䉯䅁䭁䍁䅫䅁䭁䕁䕧䅁䉁䅁䅁允䅁䅁䅕娯噚塡䉮䕭䵁䅉䅅䅁䝁䅁䅁睁䵁䅁䅁兂䅁䅁䅃瀹佊兑䅯免䅁䅁䅯典䅁䅁䅯睫䅅䅁䅯䅓䅑䅁䅅䅁䉁䅁䅁权扁䅁䅁䍄䉁䅁䅁杂䅁䅁䅍䅄䅁䅁䅕䅁䅁䭧ㅯ歕䭅䑁䅅䅁䭁䱁䅣䅁䭁䥁䉕䅁䭁䕁䕧䅁䉁䅁䅁允䅁䅁䅕㑩䌴㝂瘰含䴸䅉䅅䅁䝁䅁䅁睁䵁䅁䅁兂䅁䅁䅁⽌博兑䅯免䅁䅁䅯睵䅅䅁䅯兇䅁䅁䅯䅓䅑䅁䅅䅁䉁䅁䅁兂䍂兂䱵印㘹䅑杷允䅁䅁䅙䅁䑁䅁䅷䅁䙁䅁䅁䅁潁ㅃ䉎权硁䅁䅁权㝃允䅁权婁䅁䅁权䥂䅂䅁允䅁䅁䅅䅁䙁偁䍩㙢扆䉙䅂䍄䉁䅁䅁杂䅁䅁䅍䅄䅁䅁䅕䅁䅁䡧呔歖䭅䑁䅅䅁䭁䱁䉳䅁䭁䉁䅫䅁䭁䕁䕧䅁䉁䅁䅁允䅁䅁䅕䥤⭰橸汒啳䵁䅉䅅䅁䝁䅁䅁睁䵁䅁䅁兂䅁䅁䅁癉偒兑䅯免䅁䅁䅯杴䅁䅁䅯䅨䅅䅁䅯䅓䅑䅁䅅䅁䉁䅁䅁兂祁⽡䴹䑶灱䅑杷允䅁䅁䅙䅁䑁䅁䅷䅁䙁䅁䅁䥁ぁ浺䉊权硁䅁䅁权䙄䅁䅁权呃允䅁权䥂䅂䅁允䅁䅁䅅䅁䭁䉁䅳䅁䵁䅉䅅䅁䝁䅁䅁睁䵁䅁䅁兂䅁䅁䅃求印兑䅯免䅁䅁䅯杸䅁䅁䅯䅬䅅䅁䅯䅓䅑䅁䅅䅁䉁䅁䅁兂千穬㍏穨浶䅑杷允䅁䅁䅙䅁䑁䅁䅷䅁䙁䅁䅁䕁䙂噍䉂权硁䅁䅁权湃䅁䅁权ぃ䅁䅁权䥂䅂䅁允䅁䅁䅅䅁䙁䡁硊⭷䔰㕐䅎䍄䉁䅁䅁杂䅁䅁䅍䅄䅁䅁䅕䅁䅁䉷啕さ䭅䑁䅅䅁䭁䭁䅧䅁䭁䱁䅕䅁䭁䕁䕧䅁䉁䅁䅁允䅁䅁䅕剧椲兰癗䕌䵁䅉䅅䅁䝁䅁䅁睁䵁䅁䅁兂䅁䅁䅃乤坎兑䅯免䅁䅁䅯睰䅁䅁䅯䅴䅁䅁䅯䅓䅑䅁䅅䅁䉁䅁䅁兂卄䙷牪渫硡䅑杷允䅁䅁䅙䅁䑁䅁䅷䅁䙁䅁䅁䵁穂器䉨权硁䅁䅁权㉃䅁䅁权䕃允䅁权䥂䅂䅁允䅁䅁䅅䅁䙁䝁典楙全な䄱䍄䉁䅁䅁杂䅁䅁䅍䅄䅁䅁䅕䅁䅁䕁ㅁ歕䭅䑁䅅䅁䭁䱁䅣䅁䭁䥁䉕䅁䭁䕁䕧䅁䉁䅁䅁允䅁䅁䅕䭙汲〹乇䕇䵁䅉䅅䅁䝁䅁䅁睁䵁䅁䅁兂䅁䅁䅃䰷卸兑䅯免䅁䅁䅯杵䅅䅁䅯克䅁䅁䅯䅓䅑䅁䅅䅁䉁䅁䅁兂剃䥈桭䍦捨䅑杷允䅁䅁䅙䅁䑁䅁䅷䅁䙁䅁䅁䵁䕃䘯䉊权硁䅁䅁权䝄䅁䅁权啃允䅁权䥂䅂䅁允䅁䅁䅅䅁䙁䥁䉩佦䅗橹䄱䍄䉁䅁䅁杂䅁䅁䅍䅄䅁䅁䅕䅁䅁䥁䈴さ䭅䑁䅅䅁䭁䵁䅕䅁䭁䩁䉍䅁䭁䕁䕧䅁䉁䅁䅁允䅁䅁䅕䈯愱䔹瑹歧䵁䅉䅅䅁䝁䅁䅁睁䵁䅁䅁兂䅁䅁䅂杁呒兑䅯免䅁䅁䅯杴䅁䅁䅯䅨䅅䅁䅯䅓䅑䅁䅅䅁䉁䅁䅁兂楄党坎捖偅䅑杷允䅁䅁䅙䅁䑁䅁䅷䅁䙁䅁䅁䥁いㄯ䉊权硁䅁䅁权湃䅁䅁权ぃ䅁䅁权䥂䅂䅁允䅁䅁䅅䅁䙁䵁癋䵹䌯眸䄱䍄䉁䅁䅁杂䅁䅁䅍䅄䅁䅁䅕䅁䅁䝧癢歕䭅䑁䅅䅁䭁䵁䅙䅁䭁䩁䉑䅁䭁䕁䕧䅁䉁䅁䅁允䅁䅁䅯睇䅁䅁杷允䅁䅁䅙䅁䑁䅁䅷䅁䙁䅁䅁䥁牂䙃䉎权硁䅁䅁权㝃允䅁权婁䅁䅁权䥂䅂䅁允䅁䅁䅅䅁䙁佁䙎㕎㑄歫䅴䍄䉁䅁䅁杂䅁䅁䅍䅄䅁䅁䅕䅁䅁䩑ㄴ歕䭅䑁䅅䅁䭁䵁䅕䅁䭁䩁䉍䅁䭁䕁䕧䅁䉁䅁䅁允䅁䅁䅕眵歰潷灡歙䵁䅉䅅䅁䝁䅁䅁睁䵁䅁䅁兂䅁䅁䅁桳呎兑䅯免䅁䅁䅯杴䅁䅁䅯䅨䅅䅁䅯䅓䅑䅁䅅䅁䉁䅁䅁兂湃䅘⭎噳䕄䅑杷允䅁䅁䅙䅁䑁䅁䅷䅁䙁䅁䅁䵁坃噳䉂权硁䅁䅁权㍃䅁䅁权䙃允䅁权䥂䅂䅁允䅁䅁䅅䅁䙁䝁獥癔ㅫ㈯䅒䍄䉁䅁䅁杂䅁䅁䅍䅄䅁䅁䅕䅁䅁䡑䅸䕕䭅䑁䅅䅁䭁䱁䉳䅁䭁䉁䅫䅁䭁䕁䕧䅁䉁䅁䅁允䅁䅁䅕晐歒剰牪䕙䵁䅉䅅䅁䝁䅁䅁睁䵁䅁䅁兂䅁䅁䅃奖匱兑䅯免䅁䅁䅯䅱䅁䅁䅯兴䅁䅁䅯䅓䅑䅁䅅䅁䉁䅁䅁兂䕂㑰㑁㜫婎䅑杷允䅁䅁䅙䅁䑁䅁䅷䅁䙁䅁䅁䕁瑄ㄸ䉊权硁䅁䅁权䙄䅁䅁权呃允䅁权䥂䅂䅁允䅁䅁䅅䅁䭁䉁䅳䅁䵁䅉䅅䅁䝁䅁䅁睁䵁䅁䅁兂䅁䅁䅂㡚兤兑䅯免䅁䅁䅯杴䅁䅁䅯䅨䅅䅁䅯䅓䅑䅁䅅䅁䉁䅁䅁兂晄灨䔰橪癣䅑杷允䅁䅁䅙䅁䑁䅁䅷䅁䙁䅁䅁䥁汄ㅗ䉊权硁䅁䅁权湃䅁䅁权ぃ䅁䅁权䥂䅂䅁允䅁䅁䅅䅁䙁䭁灍祢潑歱䄵䍄䉁䅁䅁杂䅁䅁䅍䅄䅁䅁䅕䅁䅁䕁杓ご䭅䑁䅅䅁䭁䱁䉳䅁䭁䉁䅫䅁䭁䕁䕧䅁䉁䅁䅁允䅁䅁䅕夵䡎䝶ㅶ啮䵁䅉䅅䅁䝁䅁䅁睁䵁䅁䅁兂䅁䅁䅄䅪周兑䅯免䅁䅁䅯睴䅁䅁䅯全䅅䅁䅯䅓䅑䅁䅅䅁䉁䅁䅁兂㡁吷㕮塧慣䅑杷允䅁䅁䅙䅁䑁䅁䅷䅁䙁䅁䅁䥁捄䙱䉊权硁䅁䅁权㍃䅁䅁权䙃允䅁权䥂䅂䅁允䅁䅁䅅䅁䙁䑁塅䩲䴷䰸䅨䍄䉁䅁䅁杂䅁䅁䅍䅄䅁䅁䅕䅁䅁䕑䴴さ䭅䑁䅅䅁䭁䱁䉯䅁䭁䍁䅫䅁䭁䕁䕧䅁䉁䅁䅁允䅁䅁䅕灋倷汎焫し䵁䅉䅅䅁䝁䅁䅁睁䵁䅁䅁兂䅁䅁䅃坧婬兑䅯免䅁䅁䅯典䅁䅁䅯睫䅅䅁䅯䅓䅑䅁䅅䅁䉁䅁䅁兂䙂儹䍮䬸爱䅑杷允䅁䅁䅙䅁䑁䅁䅷䅁䙁䅁䅁䥁灃な䈵权硁䅁䅁权䙄䅁䅁权呃允䅁权䥂䅂䅁允䅁䅁䅅䅁䙁䕁核爱⽄⬰䅊䍄䉁䅁䅁杂䅁䅁䅍䅄䅁䅁䅕䅁䅁偑扆歕䭅䑁䅅䅁䭁䱁䉯䅁䭁䍁䅫䅁䭁䕁䕧䅁䉁䅁䅁允䅁䅁䅕瑣愫呐圵䕘䵁䅉䅅䅁䝁䅁䅁睁䵁䅁䅁兂䅁䅁䅁克呴兑䅯免䅁䅁䅯杴䅁䅁䅯䅨䅅䅁䅯䅓䅑䅁䅅䅁䉁䅁䅁兂汁䙚桸瑄⭨䅑杷允䅁䅁䅙䅁䑁䅁䅷䅁䙁䅁䅁䅁祁䙥䉰权硁䅁䅁权㉃䅁䅁权䕃允䅁权䥂䅂䅁允䅁䅁䅅䅁䙁䡁敬啷䅎坭䅬䍄䉁䅁䅁杂䅁䅁䅍䅄䅁䅁䅕䅁䅁䩷潺ず䭅䑁䅅䅁䭁䱁䅙䅁䭁䥁䉑䅁䭁䕁䕧䅁䉁䅁䅁允䅁䅁䅯睇䅁䅁杷允䅁䅁䅙䅁䑁䅁䅷䅁䙁䅁䅁䕁煂求䉎权硁䅁䅁权䙄䅁䅁权呃允䅁权䥂䅂䅁允䅁䅁䅅䅁䙁䡁却乃䵙㐫䅒䍄䉁䅁䅁杂䅁䅁䅍䅄䅁䅁䅕䅁䅁䵧硶歕䭅䑁䅅䅁䭁䭁䅣䅁䭁䱁䅑䅁䭁䕁䕧䅁䉁䅁䅁允䅁䅁䅕䍅㡋㕵䉏啉䵁䅉䅅䅁䝁䅁䅁睁䵁䅁䅁兂䅁䅁䅃坧婬兑䅯免䅁䅁䅯睰䅁䅁䅯䅴䅁䅁䅯䅓䅑䅁䅅䅁䉁䅁䅁兂獃䡶塦䩍牖䅑杷允䅁䅁䅙䅁䑁䅁䅷䅁䙁䅁䅁䅁㡂汶䉊权硁䅁䅁权㝃允䅁权婁䅁䅁权䥂䅂䅁允䅁䅁䅅䅁䙁䍁㤫䔴低煚䅖䍄䉁䅁䅁杂䅁䅁䅍䅄䅁䅁䅕䅁䅁䅧乣さ䭅䑁䅅䅁䭁䱁䉯䅁䭁䍁䅫䅁䭁䕁䕧䅁䉁䅁䅁允䅁䅁䅕乶䝆潴煸ぢ䵁䅉䅅䅁䝁䅁䅁睁䵁䅁䅁兂䅁䅁杄乚欵兑䅯免䅁䅁䅯睵䅅䅁䅯兇䅁䅁䅯䅓䅑䅁䅅䅁䉁䅁䅁兂䉄⬫慧㙤湷䅑杷允䅁䅁䅙䅁䑁䅁䅷䅁䙁䅁䅁䥁ㅂ䙃䉎权硁䅁䅁权潃䅁䅁权ㅃ䅁䅁权䥂䅂䅁允䅁䅁䅅䅁䙁䕁㥯䥏田䌫䅤䍄䉁䅁䅁杂䅁䅁䅍䅄䅁䅁䅕䅁䅁䵑䉺歕䭅䑁䅅䅁䭁䱁䉯䅁䭁䍁䅫䅁䭁䕁䕧䅁䉁䅁䅁允䅁䅁䅕啗浫卄⼸ぁ䵁䅉䅅䅁䝁䅁䅁睁䵁䅁䅁兂䅁䅁䅁根偬兑䅯免䅁䅁䅯睵䅅䅁䅯兇䅁䅁䅯䅓䅑䅁䅅䅁䉁䅁䅁兂㉁晪楱潗䅯兑杷允䅁䅁䅙䅁䑁䅁䅷䅁䙁䅁䅁䅁塁䙏䉂权硁䅁䅁权㍃䅁䅁权䙃允䅁权䥂䅂䅁允䅁䅁䅅䅁䙁䱁硔䥶摢偫䅊䍄䉁䅁䅁杂䅁䅁䅍䅄䅁䅁䅕䅁䅁偙⭓正䭅䑁䅅䅁䭁䵁䅙䅁䭁䩁䉑䅁䭁䕁䕧䅁䉁䅁䅁允䅁䅁䅕⭐䌶㥖睷䕖䵁䅉䅅䅁䝁䅁䅁睁䵁䅁䅁兂䅁䅁䅂朰呴兑䅯免䅁䅁䅯杵䅅䅁䅯克䅁䅁䅯䅓䅑䅁䅅䅁䉁䅁䅁权扁䅁䅁䍄䉁䅁䅁杂䅁䅁䅍䅄䅁䅁䅕䅁䅁佑杌す䭅䑁䅅䅁䭁䱁䅙䅁䭁䥁䉑䅁䭁䕁䕧䅁䉁䅁䅁允䅁䅁䅕瑫畉浴攷䐸䴸䅉䅅䅁䝁䅁䅁睁䵁䅁䅁兂䅁䅁䅁䰰却兑䅯免䅁䅁䅯典䅁䅁䅯睫䅅䅁䅯䅓䅑䅁䅅䅁䉁䅁䅁兂畁䕺㑨䭬䅓䅑杷允䅁䅁䅙䅁䑁䅁䅷䅁䙁䅁䅁䵁灂求䉎权硁䅁䅁权㙃允䅁权灁䅁䅁权䥂䅂䅁允䅁䅁䅅䅁䙁䍁嘶浒㘵䘯䅰䍄䉁䅁䅁杂䅁䅁䅍䅄䅁䅁䅕䅁䅁䡧䥕さ䭅䑁䅅䅁䭁䵁䅙䅁䭁䩁䉑䅁䭁䕁䕧䅁䉁䅁䅁允䅁䅁䅕癗瘷ㅚ晘啍䵁䅉䅅䅁䝁䅁䅁睁䵁䅁䅁兂䅁䅁䅄睖儱兑䅯免䅁䅁䅯典䅁䅁䅯睫䅅䅁䅯䅓䅑䅁䅅䅁䉁䅁䅁兂獃噆慉䄱䠰兑杷允䅁䅁䅙䅁䑁䅁䅷䅁䙁䅁䅁乁摂㍕䉴权硁䅁䅁权㙃允䅁权灁䅁䅁权䥂䅂䅁允䅁䅁䅅䅁䭁䉁䅳䅁䵁䅉䅅䅁䝁䅁䅁睁䵁䅁䅁兂䅁䅁䅄側卆兑䅯免䅁䅁䅯杸䅁䅁䅯䅬䅅䅁䅯䅓䅑䅁䅅䅁䉁䅁䅁兂桁䘫捧㙵礷睐杷允䅁䅁䅙䅁䑁䅁䅷䅁䙁䅁䅁䥁䑄ㅩ䉊权硁䅁䅁权䙄䅁䅁权呃允䅁权䥂䅂䅁允䅁䅁䅅䅁䙁䑁䱯橊歈潅䅂䍄䉁䅁䅁杂䅁䅁䅍䅄䅁䅁䅕䅁䅁䵷佷さ䭅䑁䅅䅁䭁䱁䉯䅁䭁䍁䅫䅁䭁䕁䕧䅁䉁䅁䅁允䅁䅁䅕䘰扳㡃灰げ䵁䅉䅅䅁䝁䅁䅁睁䵁䅁䅁兂䅁䅁䅂扇匹兑䅯免䅁䅁䅯睰䅁䅁䅯䅴䅁䅁䅯䅓䅑䅁䅅䅁䉁䅁䅁兂睁〳㍲漫䈹䅑杷允䅁䅁䅙䅁䑁䅁䅷䅁䙁䅁䅁䕁祁汮䉆权硁䅁䅁权䙄䅁䅁权呃允䅁权䥂䅂䅁允䅁䅁䅅䅁䙁䉁䝚䭆娯湨䅨䍄䉁䅁䅁杂䅁䅁䅍䅄䅁䅁䅕䅁䅁佷ぁ歕䭅䑁䅅䅁䭁䱁䅙䅁䭁䥁䉑䅁䭁䕁䕧䅁䉁䅁䅁允䅁䅁䅕晌偵湸㥣正䵁䅉䅅䅁䝁䅁䅁睁䵁䅁䅁兂䅁䅁䅄噧摚兑䅯免䅁䅁䅯杸䅁䅁䅯䅬䅅䅁䅯䅓䅑䅁䅅䅁䉁䅁䅁兂扄浧灡睶扗䅑杷允䅁䅁䅙䅁䑁䅁䅷䅁䙁䅁䅁䕁桃氹䉊权硁䅁䅁权㝃允䅁权婁䅁䅁权䥂䅂䅁允䅁䅁䅅䅁䭁䉁䅳䅁䵁䅉䅅䅁䝁䅁䅁睁䵁䅁䅁兂䅁䅁䅃䱅却兑䅯免䅁䅁䅯杵䅅䅁䅯克䅁䅁䅯䅓䅑䅁䅅䅁䉁䅁䅁兂䍂半ㅏ㥓㐱䅑杷允䅁䅁䅙䅁䑁䅁䅷䅁䙁䅁䅁䕁䥁噶䉊权硁䅁䅁权㍃䅁䅁权䙃允䅁权䥂䅂䅁允䅁䅁䅅䅁䙁䍁支䥌硍䈵䅬䍄䉁䅁䅁杂䅁䅁䅍䅄䅁䅁䅕䅁䅁䭁扁䕕䭅䑁䅅䅁䭁䱁䅣䅁䭁䥁䉕䅁䭁䕁䕧䅁䉁䅁䅁允䅁䅁䅕㉋䜱歰爸歙䵁䅉䅅䅁䝁䅁䅁睁䵁䅁䅁兂䅁䅁䅃䰶匱兑䅯免䅁䅁䅯睴䅁䅁䅯全䅅䅁䅯䅓䅑䅁䅅䅁䉁䅁䅁兂楄䥤朳㙪卖䅑杷允䅁䅁䅙䅁䑁䅁䅷䅁䙁䅁䅁䥁穄ㅗ䉊权硁䅁䅁权䙄䅁䅁权呃允䅁权䥂䅂䅁允䅁䅁䅅䅁䙁䙁瑺䅓⭉䜶䅂䍄䉁䅁䅁杂䅁䅁䅍䅄䅁䅁䅕䅁䅁䥷䵏䕗䭅䑁䅅䅁䭁䱁䅣䅁䭁䥁䉕䅁䭁䕁䕧䅁䉁䅁䅁允䅁䅁䅕敶奅㡍畩䕤䵁䅉䅅䅁䝁䅁䅁睁䵁䅁䅁兂䅁䅁䅃の婤兑䅯免䅁䅁䅯䅱䅁䅁䅯兴䅁䅁䅯䅓䅑䅁䅅䅁䉁䅁䅁权扁䅁䅁䍄䉁䅁䅁杂䅁䅁䅍䅄䅁䅁䅕䅁䅁䵧湮ご䭅䑁䅅䅁䭁䱁䉳䅁䭁䉁䅫䅁䭁䕁䕧䅁䉁䅁䅁允䅁䅁䅕杵漰䥸㉮啮䵁䅉䅅䅁䝁䅁䅁睁䵁䅁䅁兂䅁䅁䅃兺典兑䅯免䅁䅁䅯杴䅁䅁䅯䅨䅅䅁䅯䅓䅑䅁䅅䅁䉁䅁䅁权扁䅁䅁䍄䉁䅁䅁杂䅁䅁䅍䅄䅁䅁䅕䅁䅁乁㙵歕䭅䑁䅅䅁䭁䵁䅕䅁䭁䩁䉍䅁䭁䕁䕧䅁䉁䅁䅁允䅁䅁䅕䑺塢歊杲つ䵁䅉䅅䅁䝁䅁䅁睁䵁䅁䅁兂䅁䅁䅃⽺卆兑䅯免䅁䅁䅯睴䅁䅁䅯全䅅䅁䅯䅓䅑䅁䅅䅁䉁䅁䅁权扁䅁䅁䍄䉁䅁䅁杂䅁䅁䅍䅄䅁䅁䅕䅁䅁䥧灆啗䭅䑁䅅䅁䭁䭁䅧䅁䭁䱁䅕䅁䭁䕁䕧䅁䉁䅁䅁允䅁䅁䅕潭猱あ䴴啣䵁䅉䅅䅁䝁䅁䅁睁䵁䅁䅁兂䅁䅁䅄眲呂兑䅯免䅁䅁䅯典䅁䅁䅯睫䅅䅁䅯䅓䅑䅁䅅䅁䉁䅁䅁兂慂⽲䅕㠷摯䅑杷允䅁䅁䅙䅁䑁䅁䅷䅁䙁䅁䅁䥁䥄汏䉂权硁䅁䅁权㝃允䅁权婁䅁䅁权䥂䅂䅁允䅁䅁䅅䅁䙁䙁煳䘵噹䩑䅬䍄䉁䅁䅁杂䅁䅁䅍䅄䅁䅁䅕䅁䅁䵉㑎䕡䭅䑁䅅䅁䭁䭁䅧䅁䭁䱁䅕䅁䭁䕁䕧䅁䉁䅁䅁允䅁䅁䅯睇䅁䅁杷允䅁䅁䅙䅁䑁䅁䅷䅁䙁䅁䅁䥁啂䙪䉊权硁䅁䅁权䙄䅁䅁权呃允䅁权䥂䅂䅁允䅁䅁䅅䅁䙁䅁慁橯煤呩䄹䍄䉁䅁䅁杂䅁䅁䅍䅄䅁䅁䅕䅁䅁䥁硙䕕䭅䑁䅅䅁䭁䱁䉳䅁䭁䉁䅫䅁䭁䕁䕧䅁䉁䅁䅁允䅁䅁䅕浩㑗戵潩歭䵁䅉䅅䅁䝁䅁䅁睁䵁䅁䅁兂䅁䅁䅃䰱削兑䅯免䅁䅁䅯杸䅁䅁䅯䅬䅅䅁䅯䅓䅑䅁䅅䅁䉁䅁䅁兂塄橱末兪䉗䅑杷允䅁䅁䅙䅁䑁䅁䅷䅁䙁䅁䅁䕁煃噎䉊权硁䅁䅁权潃䅁䅁权ㅃ䅁䅁权䥂䅂䅁允䅁䅁䅅䅁䙁䍁㌫挲䑫汑䅰䍄䉁䅁䅁杂䅁䅁䅍䅄䅁䅁䅕䅁䅁䱷䨰䕕䭅䑁䅅䅁䭁䱁䉯䅁䭁䍁䅫䅁䭁䕁䕧䅁䉁䅁䅁允䅁䅁䅕㉊䵫ㅣ䍋䕳䵁䅉䅅䅁䝁䅁䅁睁䵁䅁䅁兂䅁䅁兄剦ㅒ兑䅯免䅁䅁䅯典䅁䅁䅯睫䅅䅁䅯䅓䅑䅁䅅䅁䉁䅁䅁权扁䅁䅁䍄䉁䅁䅁杂䅁䅁䅍䅄䅁䅁䅕䅁䅁偧ㄸっ䭅䑁䅅䅁䭁䱁䅣䅁䭁䥁䉕䅁䭁䕁䕧䅁䉁䅁䅁允䅁䅁䅯睇䅁䅁杷允䅁䅁䅙䅁䑁䅁䅷䅁䙁䅁䅁䑁䵂湙䉴权硁䅁䅁权㉃䅁䅁权䕃允䅁权䥂䅂䅁允䅁䅁䅅䅁䭁䉁䅳䅁䵁䅉䅅䅁䝁䅁䅁睁䵁䅁䅁兂䅁䅁䅄晇博兑䅯免䅁䅁䅯杵䅅䅁䅯克䅁䅁䅯䅓䅑䅁䅅䅁䉁䅁䅁权扁䅁䅁䍄䉁䅁䅁杂䅁䅁䅍䅄䅁䅁䅕䅁䅁佧慬䕕䭅䑁䅅䅁䭁䵁䅕䅁䭁䩁䉍䅁䭁䕁䕧䅁䉁䅁䅁允䅁䅁䅕䅸ㄲ㍮㘶啵䵁䅉䅅䅁䝁䅁䅁睁䵁䅁䅁兂䅁䅁䅁潡卸兑䅯免䅁䅁䅯睰䅁䅁䅯䅴䅁䅁䅯䅓䅑䅁䅅䅁䉁䅁䅁兂ㅁ㕷坦呆䵚䅑杷允䅁䅁䅙䅁䑁䅁䅷䅁䙁䅁䅁䅁扄汵䉊权硁䅁䅁权湃䅁䅁权ぃ䅁䅁权䥂䅂䅁允䅁䅁䅅䅁䙁䍁剉剥ㅹ㍶䅚䍄䉁䅁䅁杂䅁䅁䅍䅄䅁䅁䅕䅁䅁䥷㝃歕䭅䑁䅅䅁䭁䱁䉳䅁䭁䉁䅫䅁䭁䕁䕧䅁䉁䅁䅁允䅁䅁䅕ㄳ啕䵑⽺䐫䴸䅉䅅䅁䝁䅁䅁睁䵁䅁䅁兂䅁䅁䅄略匹兑䅯免䅁䅁䅯䅱䅁䅁䅯兴䅁䅁䅯䅓䅑䅁䅅䅁䉁䅁䅁兂䭄〴慖偨湙䅑杷允䅁䅁䅙䅁䑁䅁䅷䅁䙁䅁䅁䵁牃䙪䉊权硁䅁䅁权潃䅁䅁权ㅃ䅁䅁权䥂䅂䅁允䅁䅁䅅䅁䙁䩁䙍奁䬵昲⽅䍄䉁䅁䅁杂䅁䅁䅍䅄䅁䅁䅕䅁䅁䝑䉶歕䭅䑁䅅䅁䭁䵁䅙䅁䭁䩁䉑䅁䭁䕁䕧䅁䉁䅁䅁允䅁䅁䅕坭䍗獊牳歚䵁䅉䅅䅁䝁䅁䅁睁䵁䅁䅁兂䅁䅁䅄剆呒兑䅯免䅁䅁䅯杴䅁䅁䅯䅨䅅䅁䅯䅓䅑䅁䅅䅁䉁䅁䅁兂煄䝇愹佺敯䅑杷允䅁䅁䅙䅁䑁䅁䅷䅁䙁䅁䅁䥁灂䙳䉊权硁䅁䅁权㉃䅁䅁权䕃允䅁权䥂䅂䅁允䅁䅁䅅䅁䙁䝁均㉫䐹䭌䄱䍄䉁䅁䅁杂䅁䅁䅍䅄䅁䅁䅕䅁䅁䭧䭯さ䭅䑁䅅䅁䭁䭁䅣䅁䭁䱁䅑䅁䭁䕁䕧䅁䉁䅁䅁允䅁䅁䅕㐵㈵⭓桎歨䵁䅉䅅䅁䝁䅁䅁睁䵁䅁䅁兂䅁䅁䅁啙啊兑䅯免䅁䅁䅯睵䅅䅁䅯兇䅁䅁䅯䅓䅑䅁䅅䅁䉁䅁䅁兂㑂塵睄䭔㉤䅑杷允䅁䅁䅙䅁䑁䅁䅷䅁䙁䅁䅁䅁㡂汶䉊权硁䅁䅁权湃䅁䅁权ぃ䅁䅁权䥂䅂䅁允䅁䅁䅅䅁䙁佁㕆䕹㡳䩄䄵䍄䉁䅁䅁杂䅁䅁䅍䅄䅁䅁䅕䅁䅁䝷䱕さ䭅䑁䅅䅁䭁䱁䉳䅁䭁䉁䅫䅁䭁䕁䕧䅁䉁䅁䅁允䅁䅁䅕浭䑕呖儱啒䵁䅉䅅䅁䝁䅁䅁睁䵁䅁䅁兂䅁䅁䅂こ婬兑䅯免䅁䅁䅯睴䅁䅁䅯全䅅䅁䅯䅓䅑䅁䅅䅁䉁䅁䅁兂㉁煁湷潐⭤䅑杷允䅁䅁䅙䅁䑁䅁䅷䅁䙁䅁䅁䵁䭃䙪䉊权硁䅁䅁权㝃允䅁权婁䅁䅁权䥂䅂䅁允䅁䅁䅅䅁䙁䭁歕㝈末䑭䄹䍄䉁䅁䅁杂䅁䅁䅍䅄䅁䅁䅕䅁䅁佑㠫歕䭅䑁䅅䅁䭁䱁䅙䅁䭁䥁䉑䅁䭁䕁䕧䅁䉁䅁䅁允䅁䅁䅕㤸煦体ㄸ啊䵁䅉䅅䅁䝁䅁䅁睁䵁䅁䅁兂䅁䅁权䥫湨兑䅯免䅁䅁䅯杸䅁䅁䅯䅬䅅䅁䅯䅓䅑䅁䅅䅁䉁䅁䅁权扁䅁䅁䍄䉁䅁䅁杂䅁䅁䅍䅄䅁䅁䅕䅁䅁偷䵑さ䭅䑁䅅䅁䭁䱁䉯䅁䭁䍁䅫䅁䭁䕁䕧䅁䉁䅁䅁允䅁䅁䅯睇䅁䅁杷允䅁䅁䅙䅁䑁䅁䅷䅁䙁䅁䅁䵁杁䙃䉎权硁䅁䅁权㍃䅁䅁权䙃允䅁权䥂䅂䅁允䅁䅁䅅䅁䙁佁䵈杫牍䨳䄵䍄䉁䅁䅁杂䅁䅁䅍䅄䅁䅁䅕䅁䅁䙁䵉さ䭅䑁䅅䅁䭁䱁䉯䅁䭁䍁䅫䅁䭁䕁䕧䅁䉁䅁䅁允䅁䅁䅕䙲啔摏㡒き䵁䅉䅅䅁䝁䅁䅁睁䵁䅁䅁兂䅁䅁䅂⭪器兑䅯免䅁䅁䅯杴䅁䅁䅯䅨䅅䅁䅯䅓䅑䅁䅅䅁䉁䅁䅁权扁䅁䅁䍄䉁䅁䅁杂䅁䅁䅍䅄䅁䅁䅕䅁䅁䙑祘歕䭅䑁䅅䅁䭁䱁䉳䅁䭁䉁䅫䅁䭁䕁䕧䅁䉁䅁䅁允䅁䅁䅕牚挶硶㡪歭䵁䅉䅅䅁䝁䅁䅁睁䵁䅁䅁兂䅁䅁䅁橶卖兑䅯免䅁䅁䅯睴䅁䅁䅯全䅅䅁䅯䅓䅑䅁䅅䅁䉁䅁䅁兂牁㈷睂敏敒䅑杷允䅁䅁䅙䅁䑁䅁䅷䅁䙁䅁䅁䥁䡄噶䉊权硁䅁䅁权㝃允䅁权婁䅁䅁权䥂䅂䅁允䅁䅁䅅䅁䙁佁稲硩㕣㍚䅤䍄䉁䅁䅁杂䅁䅁䅍䅄䅁䅁䅕䅁䅁䱷㉶歕䭅䑁䅅䅁䭁䵁䅕䅁䭁䩁䉍䅁䭁䕁䕧䅁䉁䅁䅁允䅁䅁䅕入㝩砰穊䕍䵁䅉䅅䅁䝁䅁䅁睁䵁䅁䅁兂䅁䅁䅁全吱兑䅯免䅁䅁䅯睰䅁䅁䅯䅴䅁䅁䅯䅓䅑䅁䅅䅁䉁䅁䅁兂歃扙⽥䑬䝇䅑杷允䅁䅁䅙䅁䑁䅁䅷䅁䙁䅁䅁䵁奂嘷䉂权硁䅁䅁权㉃䅁䅁权䕃允䅁权䥂䅂䅁允䅁䅁䅅䅁䙁䙁呸㠫汷婘䅬䍄䉁䅁䅁杂䅁䅁䅍䅄䅁䅁䅕䅁䅁䝑䴸さ䭅䑁䅅䅁䭁䱁䉯䅁䭁䍁䅫䅁䭁䕁䕧䅁䉁䅁䅁允䅁䅁䅕浴乒嘫乄歁䵁䅉䅅䅁䝁䅁䅁睁䵁䅁䅁兂䅁䅁䅄䘱卬兑䅯免䅁䅁䅯睵䅅䅁䅯兇䅁䅁䅯䅓䅑䅁䅅䅁䉁䅁䅁兂䑁䱃佔䡡塸䅑杷允䅁䅁䅙䅁䑁䅁䅷䅁䙁䅁䅁䥁楒灌䉬权硁䅁䅁权㙃允䅁权灁䅁䅁权䥂䅂䅁允䅁䅁䅅䅁䭁䉁䅳䅁䵁䅉䅅䅁䝁䅁䅁睁䵁䅁䅁兂䅁䅁䅃橢卒兑䅯免䅁䅁䅯杵䅅䅁䅯克䅁䅁䅯䅓䅑䅁䅅䅁䉁䅁䅁兂坄硑捂住䍚䅑杷允䅁䅁䅙䅁䑁䅁䅷䅁䙁䅁䅁䕁汄嘸䉊权硁䅁䅁权㙃允䅁权灁䅁䅁权䥂䅂䅁允䅁䅁䅅䅁䙁偁㝲晲睎婪䅆䍄䉁䅁䅁杂䅁䅁䅍䅄䅁䅁䅕䅁䅁䙧穪歕䭅䑁䅅䅁䭁䭁䅧䅁䭁䱁䅕䅁䭁䕁䕧䅁䉁䅁䅁允䅁䅁䅯睇䅁䅁杷允䅁䅁䅙䅁䑁䅁䅷䅁䙁䅁䅁䕁佄娲䉤权硁䅁䅁权㉃䅁䅁权䕃允䅁权䥂䅂䅁允䅁䅁䅅䅁䭁䉁䅳䅁䵁䅉䅅䅁䝁䅁䅁睁䵁䅁䅁兂䅁䅁䅃灷兤兑䅯免䅁䅁䅯杸䅁䅁䅯䅬䅅䅁䅯䅓䅑䅁䅅䅁䉁䅁䅁兂牂婰䑲䝗奆䅑杷允䅁䅁䅙䅁䑁䅁䅷䅁䙁䅁䅁䵁婄䙂䉎权硁䅁䅁权㙃允䅁权灁䅁䅁权䥂䅂䅁允䅁䅁䅅䅁䙁䍁䭊倰橆浖䄵䍄䉁䅁䅁杂䅁䅁䅍䅄䅁䅁䅕䅁䅁䅑㥩歕䭅䑁䅅䅁䭁䱁䉳䅁䭁䉁䅫䅁䭁䕁䕧䅁䉁䅁䅁允䅁䅁䅕氲䍭㥫㡬歅䵁䅉䅅䅁䝁䅁䅁睁䵁䅁䅁兂䅁䅁䅂䅸吵兑䅯免䅁䅁䅯䅱䅁䅁䅯兴䅁䅁䅯䅓䅑䅁䅅䅁䉁䅁䅁兂摃じ博㑭扷䅑杷允䅁䅁䅙䅁䑁䅁䅷䅁䙁䅁䅁䵁䑃ㅄ䉎权硁䅁䅁权㉃䅁䅁权䕃允䅁权䥂䅂䅁允䅁䅁䅅䅁䙁䡁䩱㡷癪潱䅂䍄䉁䅁䅁杂䅁䅁䅍䅄䅁䅁䅕䅁䅁䵁ㄲご䭅䑁䅅䅁䭁䵁䅙䅁䭁䩁䉑䅁䭁䕁䕧䅁䉁䅁䅁允䅁䅁䅕䑏䥡兦䡎歭䵁䅉䅅䅁䝁䅁䅁睁䵁䅁䅁兂䅁䅁䅃睂吱兑䅯免䅁䅁䅯睵䅅䅁䅯兇䅁䅁䅯䅓䅑䅁䅅䅁䉁䅁䅁兂䭂歹倫楱獬䅑杷允䅁䅁䅙䅁䑁䅁䅷䅁䙁䅁䅁䥁㍄ㅄ䉂权硁䅁䅁权㝃允䅁权婁䅁䅁权䥂䅂䅁允䅁䅁䅅䅁䙁䉁兖执坣摋䅬䍄䉁䅁䅁杂䅁䅁䅍䅄䅁䅁䅕䅁䅁䅁捒歕䭅䑁䅅䅁䭁䱁䉯䅁䭁䍁䅫䅁䭁䕁䕧䅁䉁䅁䅁允䅁䅁䅕片癋䕥穤ぉ䵁䅉䅅䅁䝁䅁䅁睁䵁䅁䅁兂䅁䅁䅂朵呰兑䅯免䅁䅁䅯睰䅁䅁䅯䅴䅁䅁䅯䅓䅑䅁䅅䅁䉁䅁䅁兂䭁䬱奬⭦䅹䅑杷允䅁䅁䅙䅁䑁䅁䅷䅁䙁䅁䅁䵁摄ㅒ䉎权硁䅁䅁权㉃䅁䅁权䕃允䅁权䥂䅂䅁允䅁䅁䅅䅁䭁䉁䅳䅁䵁䅉䅅䅁䝁䅁䅁睁䵁䅁䅁兂䅁䅁䅂睇吱兑䅯免䅁䅁䅯睴䅁䅁䅯全䅅䅁䅯䅓䅑䅁䅅䅁䉁䅁䅁兂牂材㙐洱㉩䅑杷允䅁䅁䅙䅁䑁䅁䅷䅁䙁䅁䅁䕁畁䙄䉎权硁䅁䅁权䝄䅁䅁权啃允䅁权䥂䅂䅁允䅁䅁䅅䅁䙁乁朱灢䈵い䅤䍄䉁䅁䅁杂䅁䅁䅍䅄䅁䅁䅕䅁䅁䠰唰啤䭅䑁䅅䅁䭁䭁䅣䅁䭁䱁䅑䅁䭁䕁䕧䅁䉁䅁䅁允䅁䅁䅯睇䅁䅁杷允䅁䅁䅙䅁䑁䅁䅷䅁䙁䅁䅁䥁時䕯䈹权硁䅁䅁权㙃允䅁权灁䅁䅁权䥂䅂䅁允䅁䅁䅅䅁䙁䵁猲硏呗奡䄵䍄䉁䅁䅁杂䅁䅁䅍䅄䅁䅁䅕䅁䅁䝁䵗歕䭅䑁䅅䅁䭁䭁䅣䅁䭁䱁䅑䅁䭁䕁䕧䅁䉁䅁䅁允䅁䅁䅕地䙺䙵㐸䕐䵁䅉䅅䅁䝁䅁䅁睁䵁䅁䅁兂䅁䅁䅁噅印兑䅯免䅁䅁䅯睵䅅䅁䅯兇䅁䅁䅯䅓䅑䅁䅅䅁䉁䅁䅁兂䙁䭋䝄浐捇䅑杷允䅁䅁䅙䅁䑁䅁䅷䅁䙁䅁䅁䥁允ㅵ䉊权硁䅁䅁权㝃允䅁权婁䅁䅁权䥂䅂䅁允䅁䅁䅅䅁䙁䍁癗电㥁㑗䅬䍄䉁䅁䅁杂䅁䅁䅍䅄䅁䅁䅕䅁䅁偷即さ䭅䑁䅅䅁䭁䱁䉳䅁䭁䉁䅫䅁䭁䕁䕧䅁䉁䅁䅁允䅁䅁䅯睇䅁䅁杷允䅁䅁䅙䅁䑁䅁䅷䅁䙁䅁䅁䅁杄噯䉊权硁䅁䅁权㝃允䅁权婁䅁䅁权䥂䅂䅁允䅁䅁䅅䅁䙁䝁搰祉牸䌲䅰䍄䉁䅁䅁杂䅁䅁䅍䅄䅁䅁䅕䅁䅁䡑㥈歕䭅䑁䅅䅁䭁䭁䅧䅁䭁䱁䅕䅁䭁䕁䕧䅁䉁䅁䅁允䅁䅁䅕䩳畫䅆䜸䕓䵁䅉䅅䅁䝁䅁䅁睁䵁䅁䅁兂䅁䅁杁婖牸兑䅯免䅁䅁䅯睰䅁䅁䅯䅴䅁䅁䅯䅓䅑䅁䅅䅁䉁䅁䅁兂乁塚硇橃硊䅑杷允䅁䅁䅙䅁䑁䅁䅷䅁䙁䅁䅁䕁摁噎䉂权硁䅁䅁权䙄䅁䅁权呃允䅁权䥂䅂䅁允䅁䅁䅅䅁䙁䡁楕汁䙃ち䅆䍄䉁䅁䅁杂䅁䅁䅍䅄䅁䅁䅕䅁䅁䭑㉈歕䭅䑁䅅䅁䭁䱁䉯䅁䭁䍁䅫䅁䭁䕁䕧䅁䉁䅁䅁允䅁䅁䅯睇䅁䅁杷允䅁䅁䅙䅁䑁䅁䅷䅁䙁䅁䅁䥁啂䙃䉎权硁䅁䅁权䝄䅁䅁权啃允䅁权䥂䅂䅁允䅁䅁䅅䅁䙁䙁癩版潹㐱䅖䍄䉁䅁䅁杂䅁䅁䅍䅄䅁䅁䅕䅁䅁䅧啳さ䭅䑁䅅䅁䭁䱁䉳䅁䭁䉁䅫䅁䭁䕁䕧䅁䉁䅁䅁允䅁䅁䅯睇䅁䅁杷允䅁䅁䅙䅁䑁䅁䅷䅁䙁䅁䅁䅁㕄洯䉊权硁䅁䅁权䙄䅁䅁权呃允䅁权䥂䅂䅁允䅁䅁䅅䅁䙁䍁桹楑乓䙃䄱䍄䉁䅁䅁杂䅁䅁䅍䅄䅁䅁䅕䅁䅁䉑䵡䕕䭅䑁䅅䅁䭁䱁䅙䅁䭁䥁䉑䅁䭁䕁䕧䅁䉁䅁䅁允䅁䅁䅕䭫坖祊嘱歸䵁䅉䅅䅁䝁䅁䅁睁䵁䅁䅁兂䅁䅁䅁䑡卖兑䅯免䅁䅁䅯典䅁䅁䅯睫䅅䅁䅯䅓䅑䅁䅅䅁䉁䅁䅁权扁䅁䅁䍄䉁䅁䅁杂䅁䅁䅍䅄䅁䅁䅕䅁䅁䉑啑さ䭅䑁䅅䅁䭁䱁䉳䅁䭁䉁䅫䅁䭁䕁䕧䅁䉁䅁䅁允䅁䅁䅕摘䭳䵍歍歙䵁䅉䅅䅁䝁䅁䅁睁䵁䅁䅁兂䅁䅁䅃䱋卸兑䅯免䅁䅁䅯杴䅁䅁䅯䅨䅅䅁䅯䅓䅑䅁䅅䅁䉁䅁䅁兂㡃⽰割坬桲䅑杷允䅁䅁䅙䅁䑁䅁䅷䅁䙁䅁䅁䕁卄ㅃ䉎权硁䅁䅁权湃䅁䅁权ぃ䅁䅁权䥂䅂䅁允䅁䅁䅅䅁䭁䉁䅳䅁䵁䅉䅅䅁䝁䅁䅁睁䵁䅁䅁兂䅁䅁䅄䵅㜵兑䅯免䅁䅁䅯睴䅁䅁䅯全䅅䅁䅯䅓䅑䅁䅅䅁䉁䅁䅁兂啂異救浶乡䅑杷允䅁䅁䅙䅁䑁䅁䅷䅁䙁䅁䅁䥁十噬䉆权硁䅁䅁权湃䅁䅁权ぃ䅁䅁权䥂䅂䅁允䅁䅁䅅䅁䙁䕁佹䩹牧㌸䅨䍄䉁䅁䅁杂䅁䅁䅍䅄䅁䅁䅕䅁䅁䵷ㅣ歕䭅䑁䅅䅁䭁䱁䅣䅁䭁䥁䉕䅁䭁䕁䕧䅁䉁䅁䅁允䅁䅁䅕䠶湅㍶祡歅䵁䅉䅅䅁䝁䅁䅁睁䵁䅁䅁兂䅁䅁䅄是卸兑䅯免䅁䅁䅯睰䅁䅁䅯䅴䅁䅁䅯䅓䅑䅁䅅䅁䉁䅁䅁兂硄癷樯她⭄睐杷允䅁䅁䅙䅁䑁䅁䅷䅁䙁䅁䅁䭁橁䝙䉆权硁䅁䅁权䝄䅁䅁权啃允䅁权䥂䅂䅁允䅁䅁䅅䅁䙁䱁䑚潪啦婧䅆䍄䉁䅁䅁杂䅁䅁䅍䅄䅁䅁䅕䅁䅁䥑伴さ䭅䑁䅅䅁䭁䱁䉳䅁䭁䉁䅫䅁䭁䕁䕧䅁䉁䅁䅁允䅁䅁䅕甯䉄㡢坮歅䵁䅉䅅䅁䝁䅁䅁睁䵁䅁䅁兂䅁䅁䅄睧吹兑䅯免䅁䅁䅯典䅁䅁䅯睫䅅䅁䅯䅓䅑䅁䅅䅁䉁䅁䅁兂㡁䉄塰䭌䙗䅑杷允䅁䅁䅙䅁䑁䅁䅷䅁䙁䅁䅁䥁㕃汄䉎权硁䅁䅁权㍃䅁䅁权䙃允䅁权䥂䅂䅁允䅁䅁䅅䅁䙁䑁坲祃䡅卸䄹䍄䉁䅁䅁杂䅁䅁䅍䅄䅁䅁䅕䅁䅁䉷䑉さ䭅䑁䅅䅁䭁䵁䅕䅁䭁䩁䉍䅁䭁䕁䕧䅁䉁䅁䅁允䅁䅁䅯睇䅁䅁杷允䅁䅁䅙䅁䑁䅁䅷䅁䙁䅁䅁䕁あ䙎䉂权硁䅁䅁权㝃允䅁权婁䅁䅁权䥂䅂䅁允䅁䅁䅅䅁䙁䱁坙あ䩰ㅱ䅎䍄䉁䅁䅁杂䅁䅁䅍䅄䅁䅁䅕䅁䅁佧慬䕕䭅䑁䅅䅁䭁䱁䉯䅁䭁䍁䅫䅁䭁䕁䕧䅁䉁䅁䅁允䅁䅁䅕剋乎湴穓歵䵁䅉䅅䅁䝁䅁䅁睁䵁䅁䅁兂䅁䅁䅂⽫半兑䅯免䅁䅁䅯䅱䅁䅁䅯兴䅁䅁䅯䅓䅑䅁䅅䅁䉁䅁䅁兂潄均㕥牁湰䅑杷允䅁䅁䅙䅁䑁䅁䅷䅁䙁䅁䅁䵁畂ㄸ䉊权硁䅁䅁权㉃䅁䅁权䕃允䅁权䥂䅂䅁允䅁䅁䅅䅁䙁䥁㕉㙫䥒䱈䅰䍄䉁䅁䅁杂䅁䅁䅍䅄䅁䅁䅕䅁䅁䡁煮䕕䭅䑁䅅䅁䭁䱁䉳䅁䭁䉁䅫䅁䭁䕁䕧䅁䉁䅁䅁允䅁䅁䅕书瑲塢砶は䵁䅉䅅䅁䝁䅁䅁睁䵁䅁䅁兂䅁䅁䅄砫告兑䅯免䅁䅁䅯䅱䅁䅁䅯兴䅁䅁䅯䅓䅑䅁䅅䅁䉁䅁䅁权扁䅁䅁䍄䉁䅁䅁杂䅁䅁䅍䅄䅁䅁䅕䅁䅁䱷佮䕘䭅䑁䅅䅁䭁䱁䅣䅁䭁䥁䉕䅁䭁䕁䕧䅁䉁䅁䅁允䅁䅁䅕睗⽌典奵吸䴸䅉䅅䅁䝁䅁䅁睁䵁䅁䅁兂䅁䅁䅃奱伹兑䅯免䅁䅁䅯杵䅅䅁䅯克䅁䅁䅯䅓䅑䅁䅅䅁䉁䅁䅁兂⭂坍䉢䩯楄䅑杷允䅁䅁䅙䅁䑁䅁䅷䅁䙁䅁䅁䕁䕄噎䉊权硁䅁䅁权㍃䅁䅁权䙃允䅁权䥂䅂䅁允䅁䅁䅅䅁䙁䅁瑦䡹摃剁䅂䍄䉁䅁䅁杂䅁䅁䅍䅄䅁䅁䅕䅁䅁䬴危䕣䭅䑁䅅䅁䭁䱁䉯䅁䭁䍁䅫䅁䭁䕁䕧䅁䉁䅁䅁允䅁䅁䅯睇䅁䅁杷允䅁䅁䅙䅁䑁䅁䅷䅁䙁䅁䅁䕁灄ㅍ䉂权硁䅁䅁权䙄䅁䅁权呃允䅁权䥂䅂䅁允䅁䅁䅅䅁䙁䵁䜴奓塔塘䄹䍄䉁䅁䅁杂䅁䅁䅍䅄䅁䅁䅕䅁䅁䕑䅘歕䭅䑁䅅䅁䭁䭁䅧䅁䭁䱁䅕䅁䭁䕁䕧䅁䉁䅁䅁允䅁䅁䅕刳䑄兎䙡歖䵁䅉䅅䅁䝁䅁䅁睁䵁䅁䅁兂䅁䅁䅄時卒兑䅯免䅁䅁䅯睰䅁䅁䅯䅴䅁䅁䅯䅓䅑䅁䅅䅁䉁䅁䅁兂奃佧湎噎济䅑杷允䅁䅁䅙䅁䑁䅁䅷䅁䙁䅁䅁䕁獃汃䉎权硁䅁䅁权㙃允䅁权灁䅁䅁权䥂䅂䅁允䅁䅁䅅䅁䭁䉁䅳䅁䵁䅉䅅䅁䝁䅁䅁睁䵁䅁䅁兂䅁䅁䅂䑸卖兑䅯免䅁䅁䅯杴䅁䅁䅯䅨䅅䅁䅯䅓䅑䅁䅅䅁䉁䅁䅁兂坃晤䅋䙑䐰䅑杷允䅁䅁䅙䅁䑁䅁䅷䅁䙁䅁䅁䥁偃ㅖ䉂权硁䅁䅁权㙃允䅁权灁䅁䅁权䥂䅂䅁允䅁䅁䅅䅁䭁䉁䅳䅁䵁䅉䅅䅁䝁䅁䅁睁䵁䅁䅁兂䅁䅁䅂嘵卬兑䅯免䅁䅁䅯睴䅁䅁䅯全䅅䅁䅯䅓䅑䅁䅅䅁䉁䅁䅁兂硂漴㍆⭚兹䅑杷允䅁䅁䅙䅁䑁䅁䅷䅁䙁䅁䅁䅁穁ㅶ䉊权硁䅁䅁权潃䅁䅁权ㅃ䅁䅁权䥂䅂䅁允䅁䅁䅅䅁䙁䑁㡣楤䕭䡡䅂䍄䉁䅁䅁杂䅁䅁䅍䅄䅁䅁䅕䅁䅁䡧䅺歕䭅䑁䅅䅁䭁䭁䅧䅁䭁䱁䅕䅁䭁䕁䕧䅁䉁䅁䅁允䅁䅁䅕剐捺扔楙稳䴸䅉䅅䅁䝁䅁䅁睁䵁䅁䅁兂䅁䅁䅂昳卆兑䅯免䅁䅁䅯杸䅁䅁䅯䅬䅅䅁䅯䅓䅑䅁䅅䅁䉁䅁䅁兂㍃㥷⭩㙅䉫䅑杷允䅁䅁䅙䅁䑁䅁䅷䅁䙁䅁䅁䵁偄汌䉂权硁䅁䅁权潃䅁䅁权ㅃ䅁䅁权䥂䅂䅁允䅁䅁䅅䅁䙁䍁䑇癈呙㑃䅆䍄䉁䅁䅁杂䅁䅁䅍䅄䅁䅁䅕䅁䅁乁䌷䕕䭅䑁䅅䅁䭁䵁䅙䅁䭁䩁䉑䅁䭁䕁䕧䅁䉁䅁䅁允䅁䅁䅕祂䉎単奘啺䵁䅉䅅䅁䝁䅁䅁睁䵁䅁䅁兂䅁䅁䅂晁半兑䅯免䅁䅁䅯杴䅁䅁䅯䅨䅅䅁䅯䅓䅑䅁䅅䅁䉁䅁䅁权扁䅁䅁䍄䉁䅁䅁杂䅁䅁䅍䅄䅁䅁䅕䅁䅁䭑㉈歕䭅䑁䅅䅁䭁䵁䅙䅁䭁䩁䉑䅁䭁䕁䕧䅁䉁䅁䅁允䅁䅁䅯睇䅁䅁杷允䅁䅁䅙䅁䑁䅁䅷䅁䙁䅁䅁䥁元䙄䉎权硁䅁䅁权湃䅁䅁权ぃ䅁䅁权䥂䅂䅁允䅁䅁䅅䅁䙁䑁⬹〴ぉ⽣⽍䍄䉁䅁䅁杂䅁䅁䅍䅄䅁䅁䅕䅁䅁䉉桊步䭅䑁䅅䅁䭁䵁䅕䅁䭁䩁䉍䅁䭁䕁䕧䅁䉁䅁䅁允䅁䅁䅯睇䅁䅁杷允䅁䅁䅙䅁䑁䅁䅷䅁䙁䅁䅁䅁晄ㅄ䉎权硁䅁䅁权㉃䅁䅁权䕃允䅁权䥂䅂䅁允䅁䅁䅅䅁䭁䉁䅳䅁䵁䅉䅅䅁䝁䅁䅁睁䵁䅁䅁兂䅁䅁䅄䅰呴兑䅯免䅁䅁䅯杴䅁䅁䅯䅨䅅䅁䅯䅓䅑䅁䅅䅁䉁䅁䅁兂桂洳瑇婚协䅑杷允䅁䅁䅙䅁䑁䅁䅷䅁䙁䅁䅁䵁祄ㅗ䉊权硁䅁䅁权䙄䅁䅁权呃允䅁权䥂䅂䅁允䅁䅁䅅䅁䙁䭁㍄偸汴䉙䅊䍄䉁䅁䅁杂䅁䅁䅍䅄䅁䅁䅕䅁䅁䥑癐歕䭅䑁䅅䅁䭁䱁䉳䅁䭁䉁䅫䅁䭁䕁䕧䅁䉁䅁䅁允䅁䅁䅕唱⽎愶瘳歄䵁䅉䅅䅁䝁䅁䅁睁䵁䅁䅁兂䅁䅁䅄偊华兑䅯免䅁䅁䅯䅱䅁䅁䅯兴䅁䅁䅯䅓䅑䅁䅅䅁䉁䅁䅁兂浃汁㠸䝙卨䅑杷允䅁䅁䅙䅁䑁䅁䅷䅁䙁䅁䅁䥁㙃歳䈹权硁䅁䅁权㍃䅁䅁权䙃允䅁权䥂䅂䅁允䅁䅁䅅䅁䙁䵁硒䑨捳扁䅖䍄䉁䅁䅁杂䅁䅁䅍䅄䅁䅁䅕䅁䅁佷獕䕕䭅䑁䅅䅁䭁䭁䅧䅁䭁䱁䅕䅁䭁䕁䕧䅁䉁䅁䅁允䅁䅁䅕䭗甯灓前樫䴸䅉䅅䅁䝁䅁䅁睁䵁䅁䅁兂䅁䅁杁穹套兑䅯免䅁䅁䅯杴䅁䅁䅯䅨䅅䅁䅯䅓䅑䅁䅅䅁䉁䅁䅁权扁䅁䅁䍄䉁䅁䅁杂䅁䅁䅍䅄䅁䅁䅕䅁䅁䵑ㅯ歕䭅䑁䅅䅁䭁䱁䅙䅁䭁䥁䉑䅁䭁䕁䕧䅁䉁䅁䅁允䅁䅁䅕䙥䴴牨䥔歔䵁䅉䅅䅁䝁䅁䅁睁䵁䅁䅁兂䅁䅁䅄⽱博兑䅯免䅁䅁䅯典䅁䅁䅯睫䅅䅁䅯䅓䅑䅁䅅䅁䉁䅁䅁兂㉃扤啣穒偸䅑杷允䅁䅁䅙䅁䑁䅁䅷䅁䙁䅁䅁䅁㥂䙁䉎权硁䅁䅁权潃䅁䅁权ㅃ䅁䅁权䥂䅂䅁允䅁䅁䅅䅁䙁䵁印匫硣剳䅴䍄䉁䅁䅁杂䅁䅁䅍䅄䅁䅁䅕䅁䅁䅙穌䕤䭅䑁䅅䅁䭁䭁䅧䅁䭁䱁䅕䅁䭁䕁䕧䅁䉁䅁䅁允䅁䅁䅯睇䅁䅁杷允䅁䅁䅙䅁䑁䅁䅷䅁䙁䅁䅁䕁瑄汆䉂权硁䅁䅁权潃䅁䅁权ㅃ䅁䅁权䥂䅂䅁允䅁䅁䅅䅁䙁䥁払䭧䈷㕨䅨䍄䉁䅁䅁杂䅁䅁䅍䅄䅁䅁䅕䅁䅁䝧䝙さ䭅䑁䅅䅁䭁䵁䅙䅁䭁䩁䉑䅁䭁䕁䕧䅁䉁䅁䅁允䅁䅁䅯睇䅁䅁杷允䅁䅁䅙䅁䑁䅁䅷䅁䙁䅁䅁䅁楂永䉊权硁䅁䅁权㙃允䅁权灁䅁䅁权䥂䅂䅁允䅁䅁䅅䅁䙁䙁㝥㈫啴䉭䅒䍄䉁䅁䅁杂䅁䅁䅍䅄䅁䅁䅕䅁䅁䡑㥮歕䭅䑁䅅䅁䭁䭁䅣䅁䭁䱁䅑䅁䭁䕁䕧䅁䉁䅁䅁允䅁䅁䅯睇䅁䅁杷允䅁䅁䅙䅁䑁䅁䅷䅁䙁䅁䅁䕁坁ㅏ䉂权硁䅁䅁权潃䅁䅁权ㅃ䅁䅁权䥂䅂䅁允䅁䅁䅅䅁䙁䙁㍴䵸桺㕎䅚䍄䉁䅁䅁杂䅁䅁䅍䅄䅁䅁䅕䅁䅁乕栱啭䭅䑁䅅䅁䭁䱁䉯䅁䭁䍁䅫䅁䭁䕁䕧䅁䉁䅁䅁允䅁䅁䅯睇䅁䅁杷允䅁䅁䅙䅁䑁䅁䅷䅁䙁䅁䅁䥁湂䙷䉊权硁䅁䅁权㍃䅁䅁权䙃允䅁权䥂䅂䅁允䅁䅁䅅䅁䙁乁䙖楅䉦㈰䅂䍄䉁䅁䅁杂䅁䅁䅍䅄䅁䅁䅕䅁䅁䡧扰歕䭅䑁䅅䅁䭁䱁䅙䅁䭁䥁䉑䅁䭁䕁䕧䅁䉁䅁䅁允䅁䅁䅕瑅䭢啩楚䕔䵁䅉䅅䅁䝁䅁䅁睁䵁䅁䅁兂䅁䅁䅄兡呚兑䅯免䅁䅁䅯杴䅁䅁䅯䅨䅅䅁䅯䅓䅑䅁䅅䅁䉁䅁䅁兂䡂呌扁畤坨䅑杷允䅁䅁䅙䅁䑁䅁䅷䅁䙁䅁䅁䥁⭁汄䉎权硁䅁䅁权湃䅁䅁权ぃ䅁䅁权䥂䅂䅁允䅁䅁䅅䅁䙁佁䜱湺唵歔䅴䍄䉁䅁䅁杂䅁䅁䅍䅄䅁䅁䅕䅁䅁䥁䈳歕䭅䑁䅅䅁䭁䵁䅕䅁䭁䩁䉍䅁䭁䕁䕧䅁䉁䅁䅁允䅁䅁䅕佮氳偭䠹䕩䵁䅉䅅䅁䝁䅁䅁睁䵁䅁䅁兂䅁䅁䅂眴呖兑䅯免䅁䅁䅯杸䅁䅁䅯䅬䅅䅁䅯䅓䅑䅁䅅䅁䉁䅁䅁兂䍁慶煫佭扑䅑杷允䅁䅁䅙䅁䑁䅁䅷䅁䙁䅁䅁䅁祁䙥䉰权硁䅁䅁权䙄䅁䅁权呃允䅁权䥂䅂䅁允䅁䅁䅅䅁䙁䵁䉇奫⭒塅䅂䍄䉁䅁䅁杂䅁䅁䅍䅄䅁䅁䅕䅁䅁䙁䡣さ䭅䑁䅅䅁䭁䱁䅙䅁䭁䥁䉑䅁䭁䕁䕧䅁䉁䅁䅁允䅁䅁䅕橡㝣娲捭歐䵁䅉䅅䅁䝁䅁䅁睁䵁䅁䅁兂䅁䅁䅂硰告兑䅯免䅁䅁䅯䅱䅁䅁䅯兴䅁䅁䅯䅓䅑䅁䅅䅁䉁䅁䅁权扁䅁䅁䍄䉁䅁䅁杂䅁䅁䅍䅄䅁䅁䅕䅁䅁乁䌷䕕䭅䑁䅅䅁䭁䱁䉳䅁䭁䉁䅫䅁䭁䕁䕧䅁䉁䅁䅁允䅁䅁䅕浪晉て㡒べ䵁䅉䅅䅁䝁䅁䅁睁䵁䅁䅁兂䅁䅁䅁晋卸兑䅯免䅁䅁䅯睵䅅䅁䅯兇䅁䅁䅯䅓䅑䅁䅅䅁䉁䅁䅁兂畁㡸猹桏祡䅑杷允䅁䅁䅙䅁䑁䅁䅷䅁䙁䅁䅁䅁塂ㅂ䉎权硁䅁䅁权㍃䅁䅁权䙃允䅁权䥂䅂䅁允䅁䅁䅅䅁䙁䅁乮兓卍步䅤䍄䉁䅁䅁杂䅁䅁䅍䅄䅁䅁䅕䅁䅁䙁䡣さ䭅䑁䅅䅁䭁䵁䅕䅁䭁䩁䉍䅁䭁䕁䕧䅁䉁䅁䅁允䅁䅁䅕焯䅸扶䬱啑䵁䅉䅅䅁䝁䅁䅁睁䵁䅁䅁兂䅁䅁䅄晇博兑䅯免䅁䅁䅯杴䅁䅁䅯䅨䅅䅁䅯䅓䅑䅁䅅䅁䉁䅁䅁权扁䅁䅁䍄䉁䅁䅁杂䅁䅁䅍䅄䅁䅁䅕䅁䅁䉷㉮歕䭅䑁䅅䅁䭁䱁䅣䅁䭁䥁䉕䅁䭁䕁䕧䅁䉁䅁䅁允䅁䅁䅯睇䅁䅁杷允䅁䅁䅙䅁䑁䅁䅷䅁䙁䅁䅁䵁婁氹䉊权硁䅁䅁权䙄䅁䅁权呃允䅁权䥂䅂䅁允䅁䅁䅅䅁䭁䉁䅳䅁䵁䅉䅅䅁䝁䅁䅁睁䵁䅁䅁兂䅁䅁䅃䈱兴兑䅯免䅁䅁䅯䅱䅁䅁䅯兴䅁䅁䅯䅓䅑䅁䅅䅁䉁䅁䅁兂噂典穳啢欫䅑杷允䅁䅁䅙䅁䑁䅁䅷䅁䙁䅁䅁䵁婁氹䉊权硁䅁䅁权䝄䅁䅁权啃允䅁权䥂䅂䅁允䅁䅁䅅䅁䭁䉁䅳䅁䵁䅉䅅䅁䝁䅁䅁睁䵁䅁䅁兂䅁䅁䅁睖呤兑䅯免䅁䅁䅯睵䅅䅁䅯兇䅁䅁䅯䅓䅑䅁䅅䅁䉁䅁䅁兂㕄渷歇摢䡊䅑杷允䅁䅁䅙䅁䑁䅁䅷䅁䙁䅁䅁䕁坂噪䉊权硁䅁䅁权湃䅁䅁权ぃ䅁䅁权䥂䅂䅁允䅁䅁䅅䅁䙁䡁瑂獁㍌奰䅆䍄䉁䅁䅁杂䅁䅁䅍䅄䅁䅁䅕䅁䅁䉷㉮歕䭅䑁䅅䅁䭁䭁䅣䅁䭁䱁䅑䅁䭁䕁䕧䅁䉁䅁䅁允䅁䅁䅯睇䅁䅁杷允䅁䅁䅙䅁䑁䅁䅷䅁䙁䅁䅁䵁婁氹䉊权硁䅁䅁权潃䅁䅁权ㅃ䅁䅁权䥂䅂䅁允䅁䅁䅅䅁䭁䉁䅳䅁䵁䅉䅅䅁䝁䅁䅁睁䵁䅁䅁兂䅁䅁䅃⼹却兑䅯免䅁䅁䅯杴䅁䅁䅯䅨䅅䅁䅯䅓䅑䅁䅅䅁䉁䅁䅁权扁䅁䅁䍄䉁䅁䅁杂䅁䅁䅍䅄䅁䅁䅕䅁䅁偧婎さ䭅䑁䅅䅁䭁䵁䅕䅁䭁䩁䉍䅁䭁䕁䕧䅁䉁䅁䅁允䅁䅁䅕灣坡噭〷啙䵁䅉䅅䅁䝁䅁䅁睁䵁䅁䅁兂䅁䅁䅂呈兖兑䅯免䅁䅁䅯睰䅁䅁䅯䅴䅁䅁䅯䅓䅑䅁䅅䅁䉁䅁䅁兂䱂㉤䑃牕畣䅑杷允䅁䅁䅙䅁䑁䅁䅷䅁䙁䅁䅁䥁⽄塎䉎权硁䅁䅁权䝄䅁䅁权啃允䅁权䥂䅂䅁允䅁䅁䅅䅁䭁䉁䅳䅁䵁䅉䅅䅁䝁䅁䅁睁䵁䅁䅁兂䅁䅁元潏㙎兑䅯免䅁䅁䅯杴䅁䅁䅯䅨䅅䅁䅯䅓䅑䅁䅅䅁䉁䅁䅁权扁䅁䅁䍄䉁䅁䅁杂䅁䅁䅍䅄䅁䅁䅕䅁䅁佁ㅲ歕䭅䑁䅅䅁䭁䱁䉳䅁䭁䉁䅫䅁䭁䕁䕧䅁䉁䅁䅁允䅁䅁䅕瑁奡捪潐歑䵁䅉䅅䅁䝁䅁䅁睁䵁䅁䅁兂䅁䅁䅄到呂兑䅯免䅁䅁䅯睰䅁䅁䅯䅴䅁䅁䅯䅓䅑䅁䅅䅁䉁䅁䅁权扁䅁䅁䍄䉁䅁䅁杂䅁䅁䅍䅄䅁䅁䅕䅁䅁䑧⽋歕䭅䑁䅅䅁䭁䵁䅕䅁䭁䩁䉍䅁䭁䕁䕧䅁䉁䅁䅁允䅁䅁䅕㑓敉塥攰䕚䵁䅉䅅䅁䝁䅁䅁睁䵁䅁䅁兂䅁䅁䅂こ婬兑䅯免䅁䅁䅯杴䅁䅁䅯䅨䅅䅁䅯䅓䅑䅁䅅䅁䉁䅁䅁兂㥂㥏晩睗癬䅑杷允䅁䅁䅙䅁䑁䅁䅷䅁䙁䅁䅁䵁祄ㅗ䉊权硁䅁䅁权潃䅁䅁权ㅃ䅁䅁权䥂䅂䅁允䅁䅁䅅䅁䙁䅁䡇䱹煇則䅂䍄䉁䅁䅁杂䅁䅁䅍䅄䅁䅁䅕䅁䅁䕑䩴啗䭅䑁䅅䅁䭁䵁䅕䅁䭁䩁䉍䅁䭁䕁䕧䅁䉁䅁䅁允䅁䅁䅕⭭佳畭桭つ䵁䅉䅅䅁䝁䅁䅁睁䵁䅁䅁兂䅁䅁䅄䙃印兑䅯免䅁䅁䅯杵䅅䅁䅯克䅁䅁䅯䅓䅑䅁䅅䅁䉁䅁䅁兂⽂奩夲⭓捸䅑杷允䅁䅁䅙䅁䑁䅁䅷䅁䙁䅁䅁䅁祄汄䉎权硁䅁䅁权㙃允䅁权灁䅁䅁权䥂䅂䅁允䅁䅁䅅䅁䙁䡁呈⽺伶䵎䅒䍄䉁䅁䅁杂䅁䅁䅍䅄䅁䅁䅕䅁䅁偫㑙啥䭅䑁䅅䅁䭁䱁䉯䅁䭁䍁䅫䅁䭁䕁䕧䅁䉁䅁䅁允䅁䅁䅯睇䅁䅁杷允䅁䅁䅙䅁䑁䅁䅷䅁䙁䅁䅁䥁奁ㅅ䉎权硁䅁䅁权㍃䅁䅁权䙃允䅁权䥂䅂䅁允䅁䅁䅅䅁䭁䉁䅳䅁䵁䅉䅅䅁䝁䅁䅁睁䵁䅁䅁兂䅁䅁䅄䙃印兑䅯免䅁䅁䅯睵䅅䅁䅯兇䅁䅁䅯䅓䅑䅁䅅䅁䉁䅁䅁兂祂⭷楎䙊嘱䅑杷允䅁䅁䅙䅁䑁䅁䅷䅁䙁䅁䅁䵁䥁汗䉊权硁䅁䅁权㉃䅁䅁权䕃允䅁权䥂䅂䅁允䅁䅁䅅䅁䙁䵁塡奢噗氷䅨䍄䉁䅁䅁杂䅁䅁䅍䅄䅁䅁䅕䅁䅁䙷乣䕕䭅䑁䅅䅁䭁䱁䅣䅁䭁䥁䉕䅁䭁䕁䕧䅁䉁䅁䅁允䅁䅁䅕㑈琸䘷內䕂䵅䅉䅅䅁䝁䅁䅁睁䵁䅁䅁兂䅁䅁䅄䙢卬兑䅯免䅁䅁䅯典䅁䅁䅯睫䅅䅁䅯䅓䅑䅁䅅䅁䉁䅁䅁兂㍃䉕湆扈䤲䅑杷允䅁䅁䅙䅁䑁䅁䅷䅁䙁䅁䅁䵁䥁汗䉊权硁䅁䅁权㍃䅁䅁权䙃允䅁权䥂䅂䅁允䅁䅁䅅䅁䙁䥁潯兂䌯䘹䅎䍄䉁䅁䅁杂䅁䅁䅍䅄䅁䅁䅕䅁䅁䅷慨歕䭅䑁䅅䅁䭁䵁䅙䅁䭁䩁䉑䅁䭁䕁䕧䅁䉁䅁䅁允䅁䅁䅕敫䵮橶楢啖䵁䅉䅅䅁䝁䅁䅁睁䵁䅁䅁兂䅁䅁䅄㑧奸兑䅯免䅁䅁䅯典䅁䅁䅯睫䅅䅁䅯䅓䅑䅁䅅䅁䉁䅁䅁兂䥂䝲ㄫ㝤瑬䅑杷允䅁䅁䅙䅁䑁䅁䅷䅁䙁䅁䅁䵁䥁汗䉊权硁䅁䅁权湃䅁䅁权ぃ䅁䅁权䥂䅂䅁允䅁䅁䅅䅁䙁䅁硯祲楷䙵䅤䍄䉁䅁䅁杂䅁䅁䅍䅄䅁䅁䅕䅁䅁䡧扰歕䭅䑁䅅䅁䭁䵁䅙䅁䭁䩁䉑䅁䭁䕁䕧䅁䉁䅁䅁允䅁䅁䅕汎䱴㉙朰さ䵁䅉䅅䅁䝁䅁䅁睁䵁䅁䅁兂䅁䅁䅃㑥匱兑䅯免䅁䅁䅯杸䅁䅁䅯䅬䅅䅁䅯䅓䅑䅁䅅䅁䉁䅁䅁兂癄奙㕇㙯汵䅑杷允䅁䅁䅙䅁䑁䅁䅷䅁䙁䅁䅁䅁䑃ㄷ䉊权硁䅁䅁权㉃䅁䅁权䕃允䅁权䥂䅂䅁允䅁䅁䅅䅁䙁䉁積発㡹慡䅂䍄䉁䅁䅁杂䅁䅁䅍䅄䅁䅁䅕䅁䅁䅧乣さ䭅䑁䅅䅁䭁䱁䅙䅁䭁䥁䉑䅁䭁䕁䕧䅁䉁䅁䅁允䅁䅁䅕ㅤ摣⽆㡙啡䵁䅉䅅䅁䝁䅁䅁睁䵁䅁䅁兂䅁䅁䅃硐呎兑䅯免䅁䅁䅯杸䅁䅁䅯䅬䅅䅁䅯䅓䅑䅁䅅䅁䉁䅁䅁兂䭄㕄兂佣桨䅑杷允䅁䅁䅙䅁䑁䅁䅷䅁䙁䅁䅁䙁牂湋䉰权硁䅁䅁权㙃允䅁权灁䅁䅁权䥂䅂䅁允䅁䅁䅅䅁䭁䉁䅳䅁䵁䅉䅅䅁䝁䅁䅁睁䵁䅁䅁兂䅁䅁䅄ㅦ印兑䅯免䅁䅁䅯典䅁䅁䅯睫䅅䅁䅯䅓䅑䅁䅅䅁䉁䅁䅁兂䡁䘸㤯瀱䭬䅑杷允䅁䅁䅙䅁䑁䅁䅷䅁䙁䅁䅁䵁婄䙂䉎权硁䅁䅁权䙄䅁䅁权呃允䅁权䥂䅂䅁允䅁䅁䅅䅁䙁䩁樶㑇千㉙䅨䍄䉁䅁䅁杂䅁䅁䅍䅄䅁䅁䅕䅁䅁䑧吸さ䭅䑁䅅䅁䭁䭁䅣䅁䭁䱁䅑䅁䭁䕁䕧䅁䉁䅁䅁允䅁䅁䅕潚礳䤳嘳こ䵁䅉䅅䅁䝁䅁䅁睁䵁䅁䅁兂䅁䅁权䉆汒兑䅯免䅁䅁䅯杴䅁䅁䅯䅨䅅䅁䅯䅓䅑䅁䅅䅁䉁䅁䅁兂噁瑨畍婎但䅑杷允䅁䅁䅙䅁䑁䅁䅷䅁䙁䅁䅁乁䅄䡙䉊权硁䅁䅁权䝄䅁䅁权啃允䅁权䥂䅂䅁允䅁䅁䅅䅁䙁䵁䤵䵧穵㑒䅂䍄䉁䅁䅁杂䅁䅁䅍䅄䅁䅁䅕䅁䅁䡑䅍さ䭅䑁䅅䅁䭁䵁䅙䅁䭁䩁䉑䅁䭁䕁䕧䅁䉁䅁䅁允䅁䅁䅕偲潺⽍剨ぇ䵁䅉䅅䅁䝁䅁䅁睁䵁䅁䅁兂䅁䅁䅃嘳卬兑䅯免䅁䅁䅯睵䅅䅁䅯兇䅁䅁䅯䅓䅑䅁䅅䅁䉁䅁䅁兂啁䡚砰䅡䩚䅑杷允䅁䅁䅙䅁䑁䅁䅷䅁䙁䅁䅁䥁慂䙎䉊权硁䅁䅁权潃䅁䅁权ㅃ䅁䅁权䥂䅂䅁允䅁䅁䅅䅁䙁䩁畇摒㝣椵䅎䍄䉁䅁䅁杂䅁䅁䅍䅄䅁䅁䅕䅁䅁乧娱歕䭅䑁䅅䅁䭁䵁䅕䅁䭁䩁䉍䅁䭁䕁䕧䅁䉁䅁䅁允䅁䅁䅕摇㥹㕒儵ざ䵁䅉䅅䅁䝁䅁䅁睁䵁䅁䅁兂䅁䅁䅁側呂兑䅯免䅁䅁䅯杸䅁䅁䅯䅬䅅䅁䅯䅓䅑䅁䅅䅁䉁䅁䅁兂㙃䨸兒灯桦䅑杷允䅁䅁䅙䅁䑁䅁䅷䅁䙁䅁䅁䥁摄噗䉊权硁䅁䅁权湃䅁䅁权ぃ䅁䅁权䥂䅂䅁允䅁䅁䅅䅁䙁䕁㐲灗⽂䘴䅬䍄䉁䅁䅁杂䅁䅁䅍䅄䅁䅁䅕䅁䅁䵧ㅧ歕䭅䑁䅅䅁䭁䱁䉯䅁䭁䍁䅫䅁䭁䕁䕧䅁䉁䅁䅁允䅁䅁䅕〲䡇瀷儱䕐䵁䅉䅅䅁䝁䅁䅁睁䵁䅁䅁兂䅁䅁䅃嘳卬兑䅯免䅁䅁䅯䅱䅁䅁䅯兴䅁䅁䅯䅓䅑䅁䅅䅁䉁䅁䅁兂䱂欰灵噵扒䅑杷允䅁䅁䅙䅁䑁䅁䅷䅁䙁䅁䅁䅁䕂䕯䈹权硁䅁䅁权㙃允䅁权灁䅁䅁权䥂䅂䅁允䅁䅁䅅䅁䙁䉁併兊偗䩧䅒䍄䉁䅁䅁杂䅁䅁䅍䅄䅁䅁䅕䅁䅁䱷ㅉ歕䭅䑁䅅䅁䭁䵁䅕䅁䭁䩁䉍䅁䭁䕁䕧䅁䉁䅁䅁允䅁䅁䅕䉂䭯㝦偑稫䴸䅉䅅䅁䝁䅁䅁睁䵁䅁䅁兂䅁䅁权䕒氹兑䅯免䅁䅁䅯典䅁䅁䅯睫䅅䅁䅯䅓䅑䅁䅅䅁䉁䅁䅁权扁䅁䅁䍄䉁䅁䅁杂䅁䅁䅍䅄䅁䅁䅕䅁䅁䝑䭕さ䭅䑁䅅䅁䭁䱁䉳䅁䭁䉁䅫䅁䭁䕁䕧䅁䉁䅁䅁允䅁䅁䅕儸攫㥄獒此䵁䅉䅅䅁䝁䅁䅁睁䵁䅁䅁兂䅁䅁䅂党呰兑䅯免䅁䅁䅯杴䅁䅁䅯䅨䅅䅁䅯䅓䅑䅁䅅䅁䉁䅁䅁兂佄扺䱣㈶瑊䅑杷允䅁䅁䅙䅁䑁䅁䅷䅁䙁䅁䅁䵁摄ㅒ䉎权硁䅁䅁权䝄䅁䅁权啃允䅁权䥂䅂䅁允䅁䅁䅅䅁䙁䝁佪婦湢潫䄵䍄䉁䅁䅁杂䅁䅁䅍䅄䅁䅁䅕䅁䅁䑷㙒ち䭅䑁䅅䅁䭁䱁䅙䅁䭁䥁䉑䅁䭁䕁䕧䅁䉁䅁䅁允䅁䅁䅕ご䡦穪坋此䵁䅉䅅䅁䝁䅁䅁睁䵁䅁䅁兂䅁䅁杁潈へ兑䅯免䅁䅁䅯睴䅁䅁䅯全䅅䅁䅯䅓䅑䅁䅅䅁䉁䅁䅁兂⽂ㅘ杰⭋㈴䅑杷允䅁䅁䅙䅁䑁䅁䅷䅁䙁䅁䅁䕁求汃䉎权硁䅁䅁权㍃䅁䅁权䙃允䅁权䥂䅂䅁允䅁䅁䅅䅁䙁䱁汣扵吲䡤䅒䍄䉁䅁䅁杂䅁䅁䅍䅄䅁䅁䅕䅁䅁䙷䩡䕕䭅䑁䅅䅁䭁䱁䉳䅁䭁䉁䅫䅁䭁䕁䕧䅁䉁䅁䅁允䅁䅁䅕呂敡桦丷䕓䵁䅉䅅䅁䝁䅁䅁睁䵁䅁䅁兂䅁䅁䅁潡卸兑䅯免䅁䅁䅯杵䅅䅁䅯克䅁䅁䅯䅓䅑䅁䅅䅁䉁䅁䅁兂楃摸䑌䙣䕚䅑杷允䅁䅁䅙䅁䑁䅁䅷䅁䙁䅁䅁䥁允ㅵ䉊权硁䅁䅁权䝄䅁䅁权啃允䅁权䥂䅂䅁允䅁䅁䅅䅁䙁䥁㙄氶朹潓䅤䍄䉁䅁䅁杂䅁䅁䅍䅄䅁䅁䅕䅁䅁䝷婸歕䭅䑁䅅䅁䭁䵁䅙䅁䭁䩁䉑䅁䭁䕁䕧䅁䉁䅁䅁允䅁䅁䅕奸礶瑬坲に䵁䅉䅅䅁䝁䅁䅁睁䵁䅁䅁兂䅁䅁䅁潡卸兑䅯免䅁䅁䅯睵䅅䅁䅯兇䅁䅁䅯䅓䅑䅁䅅䅁䉁䅁䅁兂卄潢夯䔰䝤䅑杷允䅁䅁䅙䅁䑁䅁䅷䅁䙁䅁䅁䕁瑃ㄸ䉊权硁䅁䅁权㍃䅁䅁权䙃允䅁权䥂䅂䅁允䅁䅁䅅䅁䭁䉁䅳䅁䵁䅉䅅䅁䝁䅁䅁睁䵁䅁䅁兂䅁䅁䅂党呰兑䅯免䅁䅁䅯䅱䅁䅁䅯兴䅁䅁䅯䅓䅑䅁䅅䅁䉁䅁䅁兂㑄汯㑉䅖ㅖ䅑杷允䅁䅁䅙䅁䑁䅁䅷䅁䙁䅁䅁䅁㙁噏䉂权硁䅁䅁权㉃䅁䅁权䕃允䅁权䥂䅂䅁允䅁䅁䅅䅁䙁䭁兣临䡅渷䅰䍄䉁䅁䅁杂䅁䅁䅍䅄䅁䅁䅕䅁䅁䝧婴歕䭅䑁䅅䅁䭁䵁䅕䅁䭁䩁䉍䅁䭁䕁䕧䅁䉁䅁䅁允䅁䅁䅕汲塅搷㘳䕬䵁䅉䅅䅁䝁䅁䅁睁䵁䅁䅁兂䅁䅁䅁潡卸兑䅯免䅁䅁䅯杴䅁䅁䅯䅨䅅䅁䅯䅓䅑䅁䅅䅁䉁䅁䅁兂癄潩串㝃䘵䅑杷允䅁䅁䅙䅁䑁䅁䅷䅁䙁䅁䅁䅁敄堵䉴权硁䅁䅁权潃䅁䅁权ㅃ䅁䅁权䥂䅂䅁允䅁䅁䅅䅁䭁䉁䅳䅁䵁䅉䅅䅁䝁䅁䅁睁䵁䅁䅁兂䅁䅁䅃爰却兑䅯免䅁䅁䅯杴䅁䅁䅯䅨䅅䅁䅯䅓䅑䅁䅅䅁䉁䅁䅁兂奂㉳敎䥕䔵䅑杷允䅁䅁䅙䅁䑁䅁䅷䅁䙁䅁䅁䅁㙁噏䉂权硁䅁䅁权㙃允䅁权灁䅁䅁权䥂䅂䅁允䅁䅁䅅䅁䙁䵁䤯捩桶㑷䅖䍄䉁䅁䅁杂䅁䅁䅍䅄䅁䅁䅕䅁䅁乧㝋歕䭅䑁䅅䅁䭁䭁䅣䅁䭁䱁䅑䅁䭁䕁䕧䅁䉁䅁䅁允䅁䅁䅕塂塙橙瑣歒䵁䅉䅅䅁䝁䅁䅁睁䵁䅁䅁兂䅁䅁䅃爰却兑䅯免䅁䅁䅯䅱䅁䅁䅯兴䅁䅁䅯䅓䅑䅁䅅䅁䉁䅁䅁兂獁硂㉐ぇ儵䅑杷允䅁䅁䅙䅁䑁䅁䅷䅁䙁䅁䅁䥁䥁汗䉊权硁䅁䅁权㙃允䅁权灁䅁䅁权䥂䅂䅁允䅁䅁䅅䅁䙁䙁卖䨰晭㙏䅴䍄䉁䅁䅁杂䅁䅁䅍䅄䅁䅁䅕䅁䅁䅁捒歕䭅䑁䅅䅁䭁䱁䅣䅁䭁䥁䉕䅁䭁䕁䕧䅁䉁䅁䅁允䅁䅁䅕剈乯坚扸啊䵁䅉䅅䅁䝁䅁䅁睁䵁䅁䅁兂䅁䅁䅄癒半兑䅯免䅁䅁䅯睵䅅䅁䅯兇䅁䅁䅯䅓䅑䅁䅅䅁䉁䅁䅁兂偂䔱䱵甶剖䅑杷允䅁䅁䅙䅁䑁䅁䅷䅁䙁䅁䅁䥁卄ㅅ䉎权硁䅁䅁权㉃䅁䅁权䕃允䅁权䥂䅂䅁允䅁䅁䅅䅁䙁䍁敭歬歧䩫䄵䍄䉁䅁䅁杂䅁䅁䅍䅄䅁䅁䅕䅁䅁䅁捒歕䭅䑁䅅䅁䭁䵁䅕䅁䭁䩁䉍䅁䭁䕁䕧䅁䉁䅁䅁允䅁䅁䅕䭶潤䱋祹歊䵁䅉䅅䅁䝁䅁䅁睁䵁䅁䅁兂䅁䅁䅄潷却兑䅯免䅁䅁䅯杸䅁䅁䅯䅬䅅䅁䅯䅓䅑䅁䅅䅁䉁䅁䅁兂時㕨婦牓ず䅑杷允䅁䅁䅙䅁䑁䅁䅷䅁䙁䅁䅁䕁㙄汕䉂权硁䅁䅁权㙃允䅁权灁䅁䅁权䥂䅂䅁允䅁䅁䅅䅁䙁䱁椱匯楕奃䅰䍄䉁䅁䅁杂䅁䅁䅍䅄䅁䅁䅕䅁䅁䅁捒歕䭅䑁䅅䅁䭁䵁䅙䅁䭁䩁䉑䅁䭁䕁䕧䅁䉁䅁䅁允䅁䅁䅕婨坑扢唯䕋䵁䅉䅅䅁䝁䅁䅁睁䵁䅁䅁兂䅁䅁䅂其呤兑䅯免䅁䅁䅯睴䅁䅁䅯全䅅䅁䅯䅓䅑䅁䅅䅁䉁䅁䅁兂㥃浮⭵湄㉬䅑杷允䅁䅁䅙䅁䑁䅁䅷䅁䙁䅁䅁䵁摁汄䉎权硁䅁䅁权湃䅁䅁权ぃ䅁䅁权䥂䅂䅁允䅁䅁䅅䅁䙁䍁杇㕗畵歧䅤䍄䉁䅁䅁杂䅁䅁䅍䅄䅁䅁䅕䅁䅁䕁杓ご䭅䑁䅅䅁䭁䱁䅙䅁䭁䥁䉑䅁䭁䕁䕧䅁䉁䅁䅁允䅁䅁䅕䰲才愲睭䕫䵁䅉䅅䅁䝁䅁䅁睁䵁䅁䅁兂䅁䅁䅃执却兑䅯免䅁䅁䅯杴䅁䅁䅯䅨䅅䅁䅯䅓䅑䅁䅅䅁䉁䅁䅁兂䥃元㡵敧䭹䅑杷允䅁䅁䅙䅁䑁䅁䅷䅁䙁䅁䅁䥁ㅂ䙃䉎权硁䅁䅁权㍃䅁䅁权䙃允䅁权䥂䅂䅁允䅁䅁䅅䅁䙁乁䵐ㄶ䥆楆䅸䍄䉁䅁䅁杂䅁䅁䅍䅄䅁䅁䅕䅁䅁䴰䝖づ䭅䑁䅅䅁䭁䱁䉳䅁䭁䉁䅫䅁䭁䕁䕧䅁䉁䅁䅁允䅁䅁䅕䅯䅡䠶䰳啮䵁䅉䅅䅁䝁䅁䅁睁䵁䅁䅁兂䅁䅁䅂桹呎兑䅯免䅁䅁䅯杵䅅䅁䅯克䅁䅁䅯䅓䅑䅁䅅䅁䉁䅁䅁兂求椵浇䠷ㅚ䅑杷允䅁䅁䅙䅁䑁䅁䅷䅁䙁䅁䅁䵁畂䙎䉊权硁䅁䅁权䝄䅁䅁权啃允䅁权䥂䅂䅁允䅁䅁䅅䅁䙁䅁䰴䭋慸卅䄱䍄䉁䅁䅁杂䅁䅁䅍䅄䅁䅁䅕䅁䅁䭧ㅯ歕䭅䑁䅅䅁䭁䱁䅙䅁䭁䥁䉑䅁䭁䕁䕧䅁䉁䅁䅁允䅁䅁䅕畣坐ぉ估稵䴸䅉䅅䅁䝁䅁䅁睁䵁䅁䅁兂䅁䅁䅁䅭呖兑䅯免䅁䅁䅯杴䅁䅁䅯䅨䅅䅁䅯䅓䅑䅁䅅䅁䉁䅁䅁兂剁癴卷㡎穹䅑杷允䅁䅁䅙䅁䑁䅁䅷䅁䙁䅁䅁䕁䭄ㅅ䉎权硁䅁䅁权㝃允䅁权婁䅁䅁权䥂䅂䅁允䅁䅁䅅䅁䙁䍁晪䑖浐㑣䅎䍄䉁䅁䅁杂䅁䅁䅍䅄䅁䅁䅕䅁䅁䑧伴さ䭅䑁䅅䅁䭁䱁䉯䅁䭁䍁䅫䅁䭁䕁䕧䅁䉁䅁䅁允䅁䅁䅕塬摆䍸䵣䕔䵁䅉䅅䅁䝁䅁䅁睁䵁䅁䅁兂䅁䅁䅂桹呎兑䅯免䅁䅁䅯典䅁䅁䅯睫䅅䅁䅯䅓䅑䅁䅅䅁䉁䅁䅁权扁䅁䅁䍄䉁䅁䅁杂䅁䅁䅍䅄䅁䅁䅕䅁䅁䵑呯さ䭅䑁䅅䅁䭁䵁䅙䅁䭁䩁䉑䅁䭁䕁䕧䅁䉁䅁䅁允䅁䅁䅕䥰䕵坣硫䕧䵁䅉䅅䅁䝁䅁䅁睁䵁䅁䅁兂䅁䅁䅃湅兊兑䅯免䅁䅁䅯杴䅁䅁䅯䅨䅅䅁䅯䅓䅑䅁䅅䅁䉁䅁䅁兂婄桧㍪祆䔱䅑杷允䅁䅁䅙䅁䑁䅁䅷䅁䙁䅁䅁䕁䭄ㅅ䉎权硁䅁䅁权湃䅁䅁权ぃ䅁䅁权䥂䅂䅁允䅁䅁䅅䅁䙁䕁佚摭漫洯䅊䍄䉁䅁䅁杂䅁䅁䅍䅄䅁䅁䅕䅁䅁䡧䍧さ䭅䑁䅅䅁䭁䵁䅙䅁䭁䩁䉑䅁䭁䕁䕧䅁䉁䅁䅁允䅁䅁䅕獘㙒則⽪啂䵁䅉䅅䅁䝁䅁䅁睁䵁䅁䅁兂䅁䅁䅂睓呎兑䅯免䅁䅁䅯杸䅁䅁䅯䅬䅅䅁䅯䅓䅑䅁䅅䅁䉁䅁䅁兂䝄桲渶癆睸䅑杷允䅁䅁䅙䅁䑁䅁䅷䅁䙁䅁䅁䕁塂塎䉒权硁䅁䅁权㙃允䅁权灁䅁䅁权䥂䅂䅁允䅁䅁䅅䅁䭁䉁䅳䅁䵁䅉䅅䅁䝁䅁䅁睁䵁䅁䅁兂䅁䅁䅂穖ざ兑䅯免䅁䅁䅯睴䅁䅁䅯全䅅䅁䅯䅓䅑䅁䅅䅁䉁䅁䅁兂畁橊潒呔〶䅑杷允䅁䅁䅙䅁䑁䅁䅷䅁䙁䅁䅁䕁塂塎䉒权硁䅁䅁权湃䅁䅁权ぃ䅁䅁权䥂䅂䅁允䅁䅁䅅䅁䭁䉁䅳䅁䵁䅉䅅䅁䝁䅁䅁睁䵁䅁䅁兂䅁䅁䅃䉕兎兑䅯免䅁䅁䅯杵䅅䅁䅯克䅁䅁䅯䅓䅑䅁䅅䅁䉁䅁䅁兂偄穷晰湓ㅸ䅑杷允䅁䅁䅙䅁䑁䅁䅷䅁䙁䅁䅁䕁㡂䙑䉂权硁䅁䅁权潃䅁䅁权ㅃ䅁䅁权䥂䅂䅁允䅁䅁䅅䅁䙁乁煦煰歪㉔䅊䍄䉁䅁䅁杂䅁䅁䅍䅄䅁䅁䅕䅁䅁䙧呁䕕䭅䑁䅅䅁䭁䱁䅙䅁䭁䥁䉑䅁䭁䕁䕧䅁䉁䅁䅁允䅁䅁䅕祏捪䨱乶啤䵁䅉䅅䅁䝁䅁䅁睁䵁䅁䅁兂䅁䅁䅃䉕兎兑䅯免䅁䅁䅯典䅁䅁䅯睫䅅䅁䅯䅓䅑䅁䅅䅁䉁䅁䅁兂䡂慇歁吶㉖䅑杷允䅁䅁䅙䅁䑁䅁䅷䅁䙁䅁䅁䥁兂ㅅ䉂权硁䅁䅁权湃䅁䅁权ぃ䅁䅁权䥂䅂䅁允䅁䅁䅅䅁䙁䕁偘汒乂湤䅊䍄䉁䅁䅁杂䅁䅁䅍䅄䅁䅁䅕䅁䅁偷稯歕䭅䑁䅅䅁䭁䭁䅧䅁䭁䱁䅕䅁䭁䕁䕧䅁䉁䅁䅁允䅁䅁䅯睇䅁䅁杷允䅁䅁䅙䅁䑁䅁䅷䅁䙁䅁䅁䥁兂ㅅ䉂权硁䅁䅁权潃䅁䅁权ㅃ䅁䅁权䥂䅂䅁允䅁䅁䅅䅁䙁䩁䭌琱汍㌰䅒䍄䉁䅁䅁杂䅁䅁䅍䅄䅁䅁䅕䅁䅁䱁呉さ䭅䑁䅅䅁䭁䱁䅣䅁䭁䥁䉕䅁䭁䕁䕧䅁䉁䅁䅁允䅁䅁䅕䰷療䑁祕歹䵁䅉䅅䅁䝁䅁䅁睁䵁䅁䅁兂䅁䅁䅁ㅪ卬兑䅯免䅁䅁䅯杵䅅䅁䅯克䅁䅁䅯䅓䅑䅁䅅䅁䉁䅁䅁兂啃桩態䕬楨䅑杷允䅁䅁䅙䅁䑁䅁䅷䅁䙁䅁䅁䥁瑂䔲䈹权硁䅁䅁权䙄䅁䅁权呃允䅁权䥂䅂䅁允䅁䅁䅅䅁䙁乁さ䌲䕰癐䅖䍄䉁䅁䅁杂䅁䅁䅍䅄䅁䅁䅕䅁䅁䍑䵣さ䭅䑁䅅䅁䭁䭁䅣䅁䭁䱁䅑䅁䭁䕁䕧䅁䉁䅁䅁允䅁䅁䅕煄启㕤䕡歕䵁䅉䅅䅁䝁䅁䅁睁䵁䅁䅁兂䅁䅁䅃硢呆兑䅯免䅁䅁䅯杵䅅䅁䅯克䅁䅁䅯䅓䅑䅁䅅䅁䉁䅁䅁权扁䅁䅁䍄䉁䅁䅁杂䅁䅁䅍䅄䅁䅁䅕䅁䅁䍷乱歕䭅䑁䅅䅁䭁䱁䅙䅁䭁䥁䉑䅁䭁䕁䕧䅁䉁䅁䅁允䅁䅁䅕眰匶䉳佗䐹䴸䅉䅅䅁䝁䅁䅁睁䵁䅁䅁兂䅁䅁䅄晣匹兑䅯免䅁䅁䅯睵䅅䅁䅯兇䅁䅁䅯䅓䅑䅁䅅䅁䉁䅁䅁兂塂䥊偗愴⼶睐杷允䅁䅁䅙䅁䑁䅁䅷䅁䙁䅁䅁䵁硂ㄯ䉊权硁䅁䅁权㍃䅁䅁权䙃允䅁权䥂䅂䅁允䅁䅁䅅䅁䙁䡁䱍求⬰捖⽅䍄䉁䅁䅁杂䅁䅁䅍䅄䅁䅁䅕䅁䅁䵧湮ご䭅䑁䅅䅁䭁䱁䅙䅁䭁䥁䉑䅁䭁䕁䕧䅁䉁䅁䅁允䅁䅁䅕䥵氳椫潬啭䵁䅉䅅䅁䝁䅁䅁睁䵁䅁䅁兂䅁䅁䅄晣匹兑䅯免䅁䅁䅯杸䅁䅁䅯䅬䅅䅁䅯䅓䅑䅁䅅䅁䉁䅁䅁兂㑄ㅕ䵓祙ㅥ睐杷允䅁䅁䅙䅁䑁䅁䅷䅁䙁䅁䅁䥁䭄ㅧ䉂权硁䅁䅁权㙃允䅁权灁䅁䅁权䥂䅂䅁允䅁䅁䅅䅁䙁乁摉䭂浉汁䅴䍄䉁䅁䅁杂䅁䅁䅍䅄䅁䅁䅕䅁䅁䉁祒䕕䭅䑁䅅䅁䭁䱁䅣䅁䭁䥁䉕䅁䭁䕁䕧䅁䉁䅁䅁允䅁䅁䅕祚升煗ㄫ步䵁䅉䅅䅁䝁䅁䅁睁䵁䅁䅁兂䅁䅁䅃潹兎兑䅯免䅁䅁䅯杴䅁䅁䅯䅨䅅䅁䅯䅓䅑䅁䅅䅁䉁䅁䅁兂桂浬坢業剸䅑杷允䅁䅁䅙䅁䑁䅁䅷䅁䙁䅁䅁䕁啂永䉊权硁䅁䅁权㝃允䅁权婁䅁䅁权䥂䅂䅁允䅁䅁䅅䅁䙁偁⭰卯時呰䅊䍄䉁䅁䅁杂䅁䅁䅍䅄䅁䅁䅕䅁䅁䵑癭歙䭅䑁䅅䅁䭁䱁䅙䅁䭁䥁䉑䅁䭁䕁䕧䅁䉁䅁䅁允䅁䅁䅕㍐獄䑈卑䕰䵁䅉䅅䅁䝁䅁䅁睁䵁䅁䅁兂䅁䅁䅃八做兑䅯免䅁䅁䅯典䅁䅁䅯睫䅅䅁䅯䅓䅑䅁䅅䅁䉁䅁䅁权扁䅁䅁䍄䉁䅁䅁杂䅁䅁䅍䅄䅁䅁䅕䅁䅁佷獕䕕䭅䑁䅅䅁䭁䵁䅙䅁䭁䩁䉑䅁䭁䕁䕧䅁䉁䅁䅁允䅁䅁䅕ㅌえ㉆獊ぅ䵁䅉䅅䅁䝁䅁䅁睁䵁䅁䅁兂䅁䅁䅃潹兎兑䅯免䅁䅁䅯睴䅁䅁䅯全䅅䅁䅯䅓䅑䅁䅅䅁䉁䅁䅁兂煄䡋㡥桊橬䅑杷允䅁䅁䅙䅁䑁䅁䅷䅁䙁䅁䅁䥁灂噪䉊权硁䅁䅁权䙄䅁䅁权呃允䅁权䥂䅂䅁允䅁䅁䅅䅁䙁䱁但楌灑吳䅖䍄䉁䅁䅁杂䅁䅁䅍䅄䅁䅁䅕䅁䅁䭷㉶歕䭅䑁䅅䅁䭁䱁䉯䅁䭁䍁䅫䅁䭁䕁䕧䅁䉁䅁䅁允䅁䅁䅕晔㉔䜹䭶啕䵁䅉䅅䅁䝁䅁䅁睁䵁䅁䅁兂䅁䅁䅃牵偊兑䅯免䅁䅁䅯䅱䅁䅁䅯兴䅁䅁䅯䅓䅑䅁䅅䅁䉁䅁䅁兂獃攰㥆ㅐ睏䅑杷允䅁䅁䅙䅁䑁䅁䅷䅁䙁䅁䅁䥁汁ㅗ䉊权硁䅁䅁权㉃䅁䅁权䕃允䅁权䥂䅂䅁允䅁䅁䅅䅁䙁乁乸晁⽎慘䄵䍄䉁䅁䅁杂䅁䅁䅍䅄䅁䅁䅕䅁䅁䝑䤰さ䭅䑁䅅䅁䭁䱁䅣䅁䭁䥁䉕䅁䭁䕁䕧䅁䉁䅁䅁允䅁䅁䅕䭐奌畕兙ざ䵁䅉䅅䅁䝁䅁䅁睁䵁䅁䅁兂䅁䅁䅃ㄸ呬兑䅯免䅁䅁䅯睵䅅䅁䅯兇䅁䅁䅯䅓䅑䅁䅅䅁䉁䅁䅁兂ㅁ獌硔䠷祒䅑杷允䅁䅁䅙䅁䑁䅁䅷䅁䙁䅁䅁䥁䭄ㅧ䉂权硁䅁䅁权䙄䅁䅁权呃允䅁权䥂䅂䅁允䅁䅁䅅䅁䙁䵁㉺報䱭汒䅖䍄䉁䅁䅁杂䅁䅁䅍䅄䅁䅁䅕䅁䅁䙑祈歕䭅䑁䅅䅁䭁䵁䅕䅁䭁䩁䉍䅁䭁䕁䕧䅁䉁䅁䅁允䅁䅁䅕睴灳佗汯步䵁䅉䅅䅁䝁䅁䅁睁䵁䅁䅁兂䅁䅁䅄䑵卖兑䅯免䅁䅁䅯睵䅅䅁䅯兇䅁䅁䅯䅓䅑䅁䅅䅁䉁䅁䅁兂䝄䱍啗琴㡳䅑杷允䅁䅁䅙䅁䑁䅁䅷䅁䙁䅁䅁䵁䑃ㅄ䉎权硁䅁䅁权㍃䅁䅁权䙃允䅁权䥂䅂䅁允䅁䅁䅅䅁䙁䝁橆㙦䥱潴䄹䍄䉁䅁䅁杂䅁䅁䅍䅄䅁䅁䅕䅁䅁䱷ㅧ歕䭅䑁䅅䅁䭁䱁䅙䅁䭁䥁䉑䅁䭁䕁䕧䅁䉁䅁䅁允䅁䅁䅕㙬橫呌剉䕎䵁䅉䅅䅁䝁䅁䅁睁䵁䅁䅁兂䅁䅁䅄䑵卖兑䅯免䅁䅁䅯睴䅁䅁䅯全䅅䅁䅯䅓䅑䅁䅅䅁䉁䅁䅁兂瑁椫䍗䜯㙣䅑杷允䅁䅁䅙䅁䑁䅁䅷䅁䙁䅁䅁䵁㑃噎䉊权硁䅁䅁权湃䅁䅁权ぃ䅁䅁权䥂䅂䅁允䅁䅁䅅䅁䙁䅁ぐ㑪ご吵䅰䍄䉁䅁䅁杂䅁䅁䅍䅄䅁䅁䅕䅁䅁䭧㉦歕䭅䑁䅅䅁䭁䵁䅕䅁䭁䩁䉍䅁䭁䕁䕧䅁䉁䅁䅁允䅁䅁䅕䭇潧呣杤啦䵁䅉䅅䅁䝁䅁䅁睁䵁䅁䅁兂䅁䅁䅁㝉却兑䅯免䅁䅁䅯杸䅁䅁䅯䅬䅅䅁䅯䅓䅑䅁䅅䅁䉁䅁䅁兂㥁䝯㔫睎硘䅑杷允䅁䅁䅙䅁䑁䅁䅷䅁䙁䅁䅁䅁䵁䙅䉂权硁䅁䅁权潃䅁䅁权ㅃ䅁䅁权䥂䅂䅁允䅁䅁䅅䅁䙁佁坭术捉倫䅆䍄䉁䅁䅁杂䅁䅁䅍䅄䅁䅁䅕䅁䅁䵷牵歕䭅䑁䅅䅁䭁䭁䅧䅁䭁䱁䅕䅁䭁䕁䕧䅁䉁䅁䅁允䅁䅁䅕督㤴乺捁こ䵁䅉䅅䅁䝁䅁䅁睁䵁䅁䅁兂䅁䅁䅁㝉却兑䅯免䅁䅁䅯睰䅁䅁䅯䅴䅁䅁䅯䅓䅑䅁䅅䅁䉁䅁䅁兂㑄〸と捅牄䅑杷允䅁䅁䅙䅁䑁䅁䅷䅁䙁䅁䅁䅁坂汹䉚权硁䅁䅁权㉃䅁䅁权䕃允䅁权䥂䅂䅁允䅁䅁䅅䅁䙁䵁洲潹睄⽔⽧䍄䉁䅁䅁杂䅁䅁䅍䅄䅁䅁䅕䅁䅁䱧振䕚䭅䑁䅅䅁䭁䱁䉳䅁䭁䉁䅫䅁䭁䕁䕧䅁䉁䅁䅁允䅁䅁䅕汲奶桥砲䕹䵁䅉䅅䅁䝁䅁䅁睁䵁䅁䅁兂䅁䅁䅃奖匱兑䅯免䅁䅁䅯睴䅁䅁䅯全䅅䅁䅯䅓䅑䅁䅅䅁䉁䅁䅁兂呄䕧㝪剕扒䅑杷允䅁䅁䅙䅁䑁䅁䅷䅁䙁䅁䅁䅁橁ㅵ䉊权硁䅁䅁权潃䅁䅁权ㅃ䅁䅁权䥂䅂䅁允䅁䅁䅅䅁䙁乁汕㡤爯偒䅂䍄䉁䅁䅁杂䅁䅁䅍䅄䅁䅁䅕䅁䅁䉉桊步䭅䑁䅅䅁䭁䱁䅣䅁䭁䥁䉕䅁䭁䕁䕧䅁䉁䅁䅁允䅁䅁䅯睇䅁䅁杷允䅁䅁䅙䅁䑁䅁䅷䅁䙁䅁䅁䕁瑄汆䉂权硁䅁䅁权㉃䅁䅁权䕃允䅁权䥂䅂䅁允䅁䅁䅅䅁䙁乁扒䥍牒潄䄹䍄䉁䅁䅁杂䅁䅁䅍䅄䅁䅁䅕䅁䅁䕁ㅁ歕䭅䑁䅅䅁䭁䵁䅙䅁䭁䩁䉑䅁䭁䕁䕧䅁䉁䅁䅁允䅁䅁䅕捫䕐敂睙歇䵁䅉䅅䅁䝁䅁䅁睁䵁䅁䅁兂䅁䅁䅂刷党兑䅯免䅁䅁䅯睴䅁䅁䅯全䅅䅁䅯䅓䅑䅁䅅䅁䉁䅁䅁兂潂䍴佧呧塃䅑杷允䅁䅁䅙䅁䑁䅁䅷䅁䙁䅁䅁䅁穁ㅶ䉊权硁䅁䅁权㙃允䅁权灁䅁䅁权䥂䅂䅁允䅁䅁䅅䅁䙁佁楯䕖片坳䄹䍄䉁䅁䅁杂䅁䅁䅍䅄䅁䅁䅕䅁䅁䑁⽏歕䭅䑁䅅䅁䭁䱁䅣䅁䭁䥁䉕䅁䭁䕁䕧䅁䉁䅁䅁允䅁䅁䅕䱁摘䐸瑙啣䵁䅉䅅䅁䝁䅁䅁睁䵁䅁䅁兂䅁䅁䅁㝍匹兑䅯免䅁䅁䅯典䅁䅁䅯睫䅅䅁䅯䅓䅑䅁䅅䅁䉁䅁䅁兂灂塕䱩桄瘹䅑杷允䅁䅁䅙䅁䑁䅁䅷䅁䙁䅁䅁䅁瑃嘯䉊权硁䅁䅁权㍃䅁䅁权䙃允䅁权䥂䅂䅁允䅁䅁䅅䅁䭁䉁䅳䅁䵁䅉䅅䅁䝁䅁䅁睁䵁䅁䅁兂䅁䅁杄灱睊兑䅯免䅁䅁䅯睴䅁䅁䅯全䅅䅁䅯䅓䅑䅁䅅䅁䉁䅁䅁兂呂椰湚杳甸䅑杷允䅁䅁䅙䅁䑁䅁䅷䅁䙁䅁䅁佁煃湫䉂权硁䅁䅁权㝃允䅁权婁䅁䅁权䥂䅂䅁允䅁䅁䅅䅁䙁䝁㡏奥䵡䍎䅒䍄䉁䅁䅁杂䅁䅁䅍䅄䅁䅁䅕䅁䅁䱷䨰䕕䭅䑁䅅䅁䭁䭁䅧䅁䭁䱁䅕䅁䭁䕁䕧䅁䉁䅁䅁允䅁䅁䅕偔捃剡㕳䕳䵁䅉䅅䅁䝁䅁䅁睁䵁䅁䅁兂䅁䅁䅁䅦呂兑䅯免䅁䅁䅯杴䅁䅁䅯䅨䅅䅁䅯䅓䅑䅁䅅䅁䉁䅁䅁兂䙃䉄歚员硙䅑杷允䅁䅁䅙䅁䑁䅁䅷䅁䙁䅁䅁䵁䭃ㅄ䉎权硁䅁䅁权㍃䅁䅁权䙃允䅁权䥂䅂䅁允䅁䅁䅅䅁䭁䉁䅳䅁䵁䅉䅅䅁䝁䅁䅁睁䵁䅁䅁兂䅁䅁䅁䌯桂兑䅯免䅁䅁䅯杵䅅䅁䅯克䅁䅁䅯䅓䅑䅁䅅䅁䉁䅁䅁兂䑄㉁ㅃ䝏汍䅑杷允䅁䅁䅙䅁䑁䅁䅷䅁䙁䅁䅁䱁⭧㕑䉬权硁䅁䅁权䙄䅁䅁权呃允䅁权䥂䅂䅁允䅁䅁䅅䅁䭁䉁䅳䅁䵁䅉䅅䅁䝁䅁䅁睁䵁䅁䅁兂䅁䅁䅁䌯桂兑䅯免䅁䅁䅯杴䅁䅁䅯䅨䅅䅁䅯䅓䅑䅁䅅䅁䉁䅁䅁兂䉁䅺啮㝓捕䅑杷允䅁䅁䅙䅁䑁䅁䅷䅁䙁䅁䅁䕁元永䉊权硁䅁䅁权㉃䅁䅁权䕃允䅁权䥂䅂䅁允䅁䅁䅅䅁䙁䱁啈番䘶䉍䅬䍄䉁䅁䅁杂䅁䅁䅍䅄䅁䅁䅕䅁䅁偁杷啙䭅䑁䅅䅁䭁䵁䅙䅁䭁䩁䉑䅁䭁䕁䕧䅁䉁䅁䅁允䅁䅁䅕癣㑸塃搴啑䵁䅉䅅䅁䝁䅁䅁睁䵁䅁䅁兂䅁䅁䅂嘵卬兑䅯免䅁䅁䅯杵䅅䅁䅯克䅁䅁䅯䅓䅑䅁䅅䅁䉁䅁䅁兂兂楱桉癡㕴䅑杷允䅁䅁䅙䅁䑁䅁䅷䅁䙁䅁䅁䅁瑄ぉ䈹权硁䅁䅁权潃䅁䅁权ㅃ䅁䅁权䥂䅂䅁允䅁䅁䅅䅁䭁䉁䅳䅁䵁䅉䅅䅁䝁䅁䅁睁䵁䅁䅁兂䅁䅁䅂嘵卬兑䅯免䅁䅁䅯杴䅁䅁䅯䅨䅅䅁䅯䅓䅑䅁䅅䅁䉁䅁䅁兂煄乑䔷㑁煖䅑杷允䅁䅁䅙䅁䑁䅁䅷䅁䙁䅁䅁䕁汄噗䉊权硁䅁䅁权䙄䅁䅁权呃允䅁权䥂䅂䅁允䅁䅁䅅䅁䙁䵁灚奯㙤䡅䅎䍄䉁䅁䅁杂䅁䅁䅍䅄䅁䅁䅕䅁䅁佑婖歕䭅䑁䅅䅁䭁䵁䅙䅁䭁䩁䉑䅁䭁䕁䕧䅁䉁䅁䅁允䅁䅁䅕乷塦瘲䈲䕩䵁䅉䅅䅁䝁䅁䅁睁䵁䅁䅁兂䅁䅁䅂嘵卬兑䅯免䅁䅁䅯睰䅁䅁䅯䅴䅁䅁䅯䅓䅑䅁䅅䅁䉁䅁䅁兂湁䌯洯㝚浆䅑杷允䅁䅁䅙䅁䑁䅁䅷䅁䙁䅁䅁䕁汄噗䉊权硁䅁䅁权潃䅁䅁权ㅃ䅁䅁权䥂䅂䅁允䅁䅁䅅䅁䙁䙁⬳䵎〯潏䅤䍄䉁䅁䅁杂䅁䅁䅍䅄䅁䅁䅕䅁䅁䝑穌歕䭅䑁䅅䅁䭁䭁䅧䅁䭁䱁䅕䅁䭁䕁䕧䅁䉁䅁䅁允䅁䅁䅕桓救昴扤䕚䵁䅉䅅䅁䝁䅁䅁睁䵁䅁䅁兂䅁䅁䅄睄吹兑䅯免䅁䅁䅯杵䅅䅁䅯克䅁䅁䅯䅓䅑䅁䅅䅁䉁䅁䅁兂㥃祺䥯噈ㄳ睐杷允䅁䅁䅙䅁䑁䅁䅷䅁䙁䅁䅁䵁偁ㅄ䉎权硁䅁䅁权㉃䅁䅁权䕃允䅁权䥂䅂䅁允䅁䅁䅅䅁䙁䙁汳䌵⽔晥⽁䍄䉁䅁䅁杂䅁䅁䅍䅄䅁䅁䅕䅁䅁䅷倸さ䭅䑁䅅䅁䭁䱁䅣䅁䭁䥁䉕䅁䭁䕁䕧䅁䉁䅁䅁允䅁䅁䅕㉗䝐砯婷稹䴸䅉䅅䅁䝁䅁䅁睁䵁䅁䅁兂䅁䅁䅄䙦却兑䅯免䅁䅁䅯杸䅁䅁䅯䅬䅅䅁䅯䅓䅑䅁䅅䅁䉁䅁䅁兂偂䑳穅䬲兓䅑杷允䅁䅁䅙䅁䑁䅁䅷䅁䙁䅁䅁䵁偁ㅄ䉎权硁䅁䅁权䙄䅁䅁权呃允䅁权䥂䅂䅁允䅁䅁䅅䅁䙁䅁祍乄婆癓⽅䍄䉁䅁䅁杂䅁䅁䅍䅄䅁䅁䅕䅁䅁佧䵩歕䭅䑁䅅䅁䭁䱁䉳䅁䭁䉁䅫䅁䭁䕁䕧䅁䉁䅁䅁允䅁䅁䅕䭍䑺潋㡵稹䴸䅉䅅䅁䝁䅁䅁睁䵁䅁䅁兂䅁䅁䅁偗华兑䅯免䅁䅁䅯睴䅁䅁䅯全䅅䅁䅯䅓䅑䅁䅅䅁䉁䅁䅁权扁䅁䅁䍄䉁䅁䅁杂䅁䅁䅍䅄䅁䅁䅕䅁䅁乧㑣䕕䭅䑁䅅䅁䭁䭁䅣䅁䭁䱁䅑䅁䭁䕁䕧䅁䉁䅁䅁允䅁䅁䅕敋奚瑫獩啕䵁䅉䅅䅁䝁䅁䅁睁䵁䅁䅁兂䅁䅁䅄昳卸兑䅯免䅁䅁䅯典䅁䅁䅯睫䅅䅁䅯䅓䅑䅁䅅䅁䉁䅁䅁权扁䅁䅁䍄䉁䅁䅁杂䅁䅁䅍䅄䅁䅁䅕䅁䅁䥷䥷さ䭅䑁䅅䅁䭁䱁䅙䅁䭁䥁䉑䅁䭁䕁䕧䅁䉁䅁䅁允䅁䅁䅕慸昵瑋⭱啃䵁䅉䅅䅁䝁䅁䅁睁䵁䅁䅁兂䅁䅁䅂晖半兑䅯免䅁䅁䅯典䅁䅁䅯睫䅅䅁䅯䅓䅑䅁䅅䅁䉁䅁䅁兂摄湰䵰硷䘶䅑杷允䅁䅁䅙䅁䑁䅁䅷䅁䙁䅁䅁䵁摄䘯䉊权硁䅁䅁权潃䅁䅁权ㅃ䅁䅁权䥂䅂䅁允䅁䅁䅅䅁䭁䉁䅳䅁䵁䅉䅅䅁䝁䅁䅁睁䵁䅁䅁兂䅁䅁䅄佮湨兑䅯免䅁䅁䅯睵䅅䅁䅯兇䅁䅁䅯䅓䅑䅁䅅䅁䉁䅁䅁权扁䅁䅁䍄䉁䅁䅁杂䅁䅁䅍䅄䅁䅁䅕䅁䅁䙑祐歕䭅䑁䅅䅁䭁䱁䅙䅁䭁䥁䉑䅁䭁䕁䕧䅁䉁䅁䅁允䅁䅁䅕礷案㜵畘啖䵁䅉䅅䅁䝁䅁䅁睁䵁䅁䅁兂䅁䅁䅂則呆兑䅯免䅁䅁䅯杴䅁䅁䅯䅨䅅䅁䅯䅓䅑䅁䅅䅁䉁䅁䅁权扁䅁䅁䍄䉁䅁䅁杂䅁䅁䅍䅄䅁䅁䅕䅁䅁䉑剫さ䭅䑁䅅䅁䭁䭁䅣䅁䭁䱁䅑䅁䭁䕁䕧䅁䉁䅁䅁允䅁䅁䅯睇䅁䅁杷允䅁䅁䅙䅁䑁䅁䅷䅁䙁䅁䅁䕁婁噅䉎权硁䅁䅁权潃䅁䅁权ㅃ䅁䅁权䥂䅂䅁允䅁䅁䅅䅁䭁䉁䅳䅁䵁䅉䅅䅁䝁䅁䅁睁䵁䅁䅁兂䅁䅁䅃她却兑䅯免䅁䅁䅯睴䅁䅁䅯全䅅䅁䅯䅓䅑䅁䅅䅁䉁䅁䅁兂灃ㅸ慚煘楚䅑杷允䅁䅁䅙䅁䑁䅁䅷䅁䙁䅁䅁䥁睄嘱䉊权硁䅁䅁权湃䅁䅁权ぃ䅁䅁权䥂䅂䅁允䅁䅁䅅䅁䙁䭁剳䝉䥬扑䅂䍄䉁䅁䅁杂䅁䅁䅍䅄䅁䅁䅕䅁䅁䉑⽭歕䭅䑁䅅䅁䭁䵁䅕䅁䭁䩁䉍䅁䭁䕁䕧䅁䉁䅁䅁允䅁䅁䅕䠳䑓㥺浭歎䵁䅉䅅䅁䝁䅁䅁睁䵁䅁䅁兂䅁䅁䅂扇匹兑䅯免䅁䅁䅯䅱䅁䅁䅯兴䅁䅁䅯䅓䅑䅁䅅䅁䉁䅁䅁兂佁塐穕瀲㐴䅑杷允䅁䅁䅙䅁䑁䅁䅷䅁䙁䅁䅁䅁楄噁䉎权硁䅁䅁权䙄䅁䅁权呃允䅁权䥂䅂䅁允䅁䅁䅅䅁䭁䉁䅳䅁䵁䅉䅅䅁䝁䅁䅁睁䵁䅁䅁兂䅁䅁䅁䑸卖兑䅯免䅁䅁䅯杸䅁䅁䅯䅬䅅䅁䅯䅓䅑䅁䅅䅁䉁䅁䅁兂偃䕪䉚䡧㡆䅑杷允䅁䅁䅙䅁䑁䅁䅷䅁䙁䅁䅁䕁䙁噶䉊权硁䅁䅁权㍃䅁䅁权䙃允䅁权䥂䅂䅁允䅁䅁䅅䅁䙁䅁潧䡧䡶婃䅆䍄䉁䅁䅁杂䅁䅁䅍䅄䅁䅁䅕䅁䅁䵧䝷さ䭅䑁䅅䅁䭁䱁䅙䅁䭁䥁䉑䅁䭁䕁䕧䅁䉁䅁䅁允䅁䅁䅕癉眳塂牍啁䵁䅉䅅䅁䝁䅁䅁睁䵁䅁䅁兂䅁䅁䅃䅺呚兑䅯免䅁䅁䅯杵䅅䅁䅯克䅁䅁䅯䅓䅑䅁䅅䅁䉁䅁䅁兂ㅂ數乴浸摳䅑杷允䅁䅁䅙䅁䑁䅁䅷䅁䙁䅁䅁䅁㕂氶䉂权硁䅁䅁权䝄䅁䅁权啃允䅁权䥂䅂䅁允䅁䅁䅅䅁䙁䥁煰啱䵂煬䅤䍄䉁䅁䅁杂䅁䅁䅍䅄䅁䅁䅕䅁䅁䭁ㅑ歕䭅䑁䅅䅁䭁䱁䅣䅁䭁䥁䉕䅁䭁䕁䕧䅁䉁䅁䅁允䅁䅁䅕癔䑹䙖娷啥䵁䅉䅅䅁䝁䅁䅁睁䵁䅁䅁兂䅁䅁䅃杸扒兑䅯免䅁䅁䅯杸䅁䅁䅯䅬䅅䅁䅯䅓䅑䅁䅅䅁䉁䅁䅁兂歂䕓䍂噁祊䅑杷允䅁䅁䅙䅁䑁䅁䅷䅁䙁䅁䅁䅁歃噎䉊权硁䅁䅁权䙄䅁䅁权呃允䅁权䥂䅂䅁允䅁䅁䅅䅁䙁乁瑉牑楂塳䅬䍄䉁䅁䅁杂䅁䅁䅍䅄䅁䅁䅕䅁䅁䉷䑯さ䭅䑁䅅䅁䭁䵁䅙䅁䭁䩁䉑䅁䭁䕁䕧䅁䉁䅁䅁允䅁䅁䅯睇䅁䅁杷允䅁䅁䅙䅁䑁䅁䅷䅁䙁䅁䅁䥁䵄求䉎权硁䅁䅁权湃䅁䅁权ぃ䅁䅁权䥂䅂䅁允䅁䅁䅅䅁䙁䵁䠹䝧久儫䅊䍄䉁䅁䅁杂䅁䅁䅍䅄䅁䅁䅕䅁䅁䥧义さ䭅䑁䅅䅁䭁䱁䉳䅁䭁䉁䅫䅁䭁䕁䕧䅁䉁䅁䅁允䅁䅁䅯睇䅁䅁杷允䅁䅁䅙䅁䑁䅁䅷䅁䙁䅁䅁䅁䡂汅䉎权硁䅁䅁权䙄䅁䅁权呃允䅁权䥂䅂䅁允䅁䅁䅅䅁䙁䩁娷㙗乖䱊⽁䍄䉁䅁䅁杂䅁䅁䅍䅄䅁䅁䅕䅁䅁䥑楊啘䭅䑁䅅䅁䭁䱁䅙䅁䭁䥁䉑䅁䭁䕁䕧䅁䉁䅁䅁允䅁䅁䅕湤扳䙈穨歗䵁䅉䅅䅁䝁䅁䅁睁䵁䅁䅁兂䅁䅁䅂浧摊兑䅯免䅁䅁䅯典䅁䅁䅯睫䅅䅁䅯䅓䅑䅁䅅䅁䉁䅁䅁兂䝂汵䬱灍晬䅑杷允䅁䅁䅙䅁䑁䅁䅷䅁䙁䅁䅁䅁橂噄䉎权硁䅁䅁权㉃䅁䅁权䕃允䅁权䥂䅂䅁允䅁䅁䅅䅁䙁䥁べ㕚祗畮⽙䍄䉁䅁䅁杂䅁䅁䅍䅄䅁䅁䅕䅁䅁䝧睭歕䭅䑁䅅䅁䭁䱁䉳䅁䭁䉁䅫䅁䭁䕁䕧䅁䉁䅁䅁允䅁䅁䅕匴橩奮愶䕳䵁䅉䅅䅁䝁䅁䅁睁䵁䅁䅁兂䅁䅁䅁睙吱兑䅯免䅁䅁䅯典䅁䅁䅯睫䅅䅁䅯䅓䅑䅁䅅䅁䉁䅁䅁兂䭄睍䑤橚湘睐杷允䅁䅁䅙䅁䑁䅁䅷䅁䙁䅁䅁䥁䉃ㄷ䉊权硁䅁䅁权䙄䅁䅁权呃允䅁权䥂䅂䅁允䅁䅁䅅䅁䙁䡁渴䉎㙂告䅨䍄䉁䅁䅁杂䅁䅁䅍䅄䅁䅁䅕䅁䅁乷硪歕䭅䑁䅅䅁䭁䱁䉯䅁䭁䍁䅫䅁䭁䕁䕧䅁䉁䅁䅁允䅁䅁䅕灕癗敔汰歎䵁䅉䅅䅁䝁䅁䅁睁䵁䅁䅁兂䅁䅁䅁睙吱兑䅯免䅁䅁䅯睰䅁䅁䅯䅴䅁䅁䅯䅓䅑䅁䅅䅁䉁䅁䅁兂畄䐷乱啢椳睐杷允䅁䅁䅙䅁䑁䅁䅷䅁䙁䅁䅁䝁灄䝧䉆权硁䅁䅁权㝃允䅁权婁䅁䅁权䥂䅂䅁允䅁䅁䅅䅁䙁乁慨乙穹杤䅒䍄䉁䅁䅁杂䅁䅁䅍䅄䅁䅁䅕䅁䅁䡁煮䕕䭅䑁䅅䅁䭁䱁䉯䅁䭁䍁䅫䅁䭁䕁䕧䅁䉁䅁䅁允䅁䅁䅕㡹瘹杁䝂䕭䵁䅉䅅䅁䝁䅁䅁睁䵁䅁䅁兂䅁䅁䅁㉓偖兑䅯免䅁䅁䅯睰䅁䅁䅯䅴䅁䅁䅯䅓䅑䅁䅅䅁䉁䅁䅁兂汁求党䱬扐䅑杷允䅁䅁䅙䅁䑁䅁䅷䅁䙁䅁䅁䕁あ䙎䉂权硁䅁䅁权㉃䅁䅁权䕃允䅁权䥂䅂䅁允䅁䅁䅅䅁䙁乁楪⽺䭥〰䄵䍄䉁䅁䅁杂䅁䅁䅍䅄䅁䅁䅕䅁䅁䡁煮䕕䭅䑁䅅䅁䭁䭁䅣䅁䭁䱁䅑䅁䭁䕁䕧䅁䉁䅁䅁允䅁䅁䅕佥㙸欫㕢啫䵁䅉䅅䅁䝁䅁䅁睁䵁䅁䅁兂䅁䅁䅄眲呂兑䅯免䅁䅁䅯睵䅅䅁䅯兇䅁䅁䅯䅓䅑䅁䅅䅁䉁䅁䅁兂ㅄ㙗䉃睺桧䅑杷允䅁䅁䅙䅁䑁䅁䅷䅁䙁䅁䅁䥁楒灌䉬权硁䅁䅁权㍃䅁䅁权䙃允䅁权䥂䅂䅁允䅁䅁䅅䅁䭁䉁䅳䅁䵁䅉䅅䅁䝁䅁䅁睁䵁䅁䅁兂䅁䅁䅁散匹兑䅯免䅁䅁䅯睰䅁䅁䅯䅴䅁䅁䅯䅓䅑䅁䅅䅁䉁䅁䅁权扁䅁䅁䍄䉁䅁䅁杂䅁䅁䅍䅄䅁䅁䅕䅁䅁乑䑯さ䭅䑁䅅䅁䭁䱁䅣䅁䭁䥁䉕䅁䭁䕁䕧䅁䉁䅁䅁允䅁䅁䅯睇䅁䅁杷允䅁䅁䅙䅁䑁䅁䅷䅁䙁䅁䅁䅁䡂汅䉎权硁䅁䅁权㙃允䅁权灁䅁䅁权䥂䅂䅁允䅁䅁䅅䅁䙁乁㑕䍗㙩牣⽕䍄䉁䅁䅁杂䅁䅁䅍䅄䅁䅁䅕䅁䅁余䅭啙䭅䑁䅅䅁䭁䭁䅣䅁䭁䱁䅑䅁䭁䕁䕧䅁䉁䅁䅁允䅁䅁䅕䘯煦兊䈴啔䵁䅉䅅䅁䝁䅁䅁睁䵁䅁䅁兂䅁䅁杂夶桂兑䅯免䅁䅁䅯典䅁䅁䅯睫䅅䅁䅯䅓䅑䅁䅅䅁䉁䅁䅁兂ぃ祍䱆硱祯䅑杷允䅁䅁䅙䅁䑁䅁䅷䅁䙁䅁䅁䅁䙃〶䈹权硁䅁䅁权㉃䅁䅁权䕃允䅁权䥂䅂䅁允䅁䅁䅅䅁䙁䥁䅹瑨䉌浶䄹䍄䉁䅁䅁杂䅁䅁䅍䅄䅁䅁䅕䅁䅁䙧䥑さ䭅䑁䅅䅁䭁䱁䅣䅁䭁䥁䉕䅁䭁䕁䕧䅁䉁䅁䅁允䅁䅁䅕杫椳睐ㅮ䕩䵁䅉䅅䅁䝁䅁䅁睁䵁䅁䅁兂䅁䅁䅁克呴兑䅯免䅁䅁䅯睵䅅䅁䅯兇䅁䅁䅯䅓䅑䅁䅅䅁䉁䅁䅁兂時㑚佸㕢之䅑杷允䅁䅁䅙䅁䑁䅁䅷䅁䙁䅁䅁䕁畁䙄䉎权硁䅁䅁权潃䅁䅁权ㅃ䅁䅁权䥂䅂䅁允䅁䅁䅅䅁䙁䵁㘶㕏䭄歘䅖䍄䉁䅁䅁杂䅁䅁䅍䅄䅁䅁䅕䅁䅁䝨畉啭䭅䑁䅅䅁䭁䱁䅙䅁䭁䥁䉑䅁䭁䕁䕧䅁䉁䅁䅁允䅁䅁䅯睇䅁䅁杷允䅁䅁䅙䅁䑁䅁䅷䅁䙁䅁䅁䅁晄ㅄ䉎权硁䅁䅁权㝃允䅁权婁䅁䅁权䥂䅂䅁允䅁䅁䅅䅁䭁䉁䅳䅁䵁䅉䅅䅁䝁䅁䅁睁䵁䅁䅁兂䅁䅁䅃䅖周兑䅯免䅁䅁䅯䅱䅁䅁䅯兴䅁䅁䅯䅓䅑䅁䅅䅁䉁䅁䅁兂摃䰳㕤䙢䩥䅑杷允䅁䅁䅙䅁䑁䅁䅷䅁䙁䅁䅁䵁摁汄䉎权硁䅁䅁权㉃䅁䅁权䕃允䅁权䥂䅂䅁允䅁䅁䅅䅁䙁䍁汉䵘䥓歓䅎䍄䉁䅁䅁杂䅁䅁䅍䅄䅁䅁䅕䅁䅁䡑け䕕䭅䑁䅅䅁䭁䱁䉯䅁䭁䍁䅫䅁䭁䕁䕧䅁䉁䅁䅁允䅁䅁䅕䅕䌫兗㝺歕䵁䅉䅅䅁䝁䅁䅁睁䵁䅁䅁兂䅁䅁䅂稱全兑䅯免䅁䅁䅯杴䅁䅁䅯䅨䅅䅁䅯䅓䅑䅁䅅䅁䉁䅁䅁兂捂甲捧䜱䥤䅑杷允䅁䅁䅙䅁䑁䅁䅷䅁䙁䅁䅁䕁乂䘫䉊权硁䅁䅁权㍃䅁䅁权䙃允䅁权䥂䅂䅁允䅁䅁䅅䅁䙁䩁卦ㅃ䕎吷䅬䍄䉁䅁䅁杂䅁䅁䅍䅄䅁䅁䅕䅁䅁䥷䥷さ䭅䑁䅅䅁䭁䵁䅙䅁䭁䩁䉑䅁䭁䕁䕧䅁䉁䅁䅁允䅁䅁䅕坰奫睒敉歇䵁䅉䅅䅁䝁䅁䅁睁䵁䅁䅁兂䅁䅁䅄橙兰兑䅯免䅁䅁䅯睰䅁䅁䅯䅴䅁䅁䅯䅓䅑䅁䅅䅁䉁䅁䅁兂灁䭰乚䍮䩯䅑杷允䅁䅁䅙䅁䑁䅁䅷䅁䙁䅁䅁䅁㑄汄䉎权硁䅁䅁权湃䅁䅁权ぃ䅁䅁权䥂䅂䅁允䅁䅁䅅䅁䙁乁唯奧坘扂䅖䍄䉁䅁䅁杂䅁䅁䅍䅄䅁䅁䅕䅁䅁偧扎歕䭅䑁䅅䅁䭁䱁䅣䅁䭁䥁䉕䅁䭁䕁䕧䅁䉁䅁䅁允䅁䅁䅕敡䕗䝂㉚歙䵁䅉䅅䅁䝁䅁䅁睁䵁䅁䅁兂䅁䅁䅄䅪周兑䅯免䅁䅁䅯睰䅁䅁䅯䅴䅁䅁䅯䅓䅑䅁䅅䅁䉁䅁䅁兂㡃偓娶砰执䅑杷允䅁䅁䅙䅁䑁䅁䅷䅁䙁䅁䅁䵁䵃䙃䉎权硁䅁䅁权潃䅁䅁权ㅃ䅁䅁权䥂䅂䅁允䅁䅁䅅䅁䙁䕁栰慺公硬䅊䍄䉁䅁䅁杂䅁䅁䅍䅄䅁䅁䅕䅁䅁䡁䱁さ䭅䑁䅅䅁䭁䱁䉳䅁䭁䉁䅫䅁䭁䕁䕧䅁䉁䅁䅁允䅁䅁䅕扪⼵橇煘歔䵁䅉䅅䅁䝁䅁䅁睁䵁䅁䅁兂䅁䅁䅁䅣呴兑䅯免䅁䅁䅯典䅁䅁䅯睫䅅䅁䅯䅓䅑䅁䅅䅁䉁䅁䅁兂䅁䩕䬴䡄䕬䅑杷允䅁䅁䅙䅁䑁䅁䅷䅁䙁䅁䅁䵁䩁䙄䉎权硁䅁䅁权㉃䅁䅁权䕃允䅁权䥂䅂䅁允䅁䅁䅅䅁䙁䙁偉捸䥥䝰䅨䍄䉁䅁䅁杂䅁䅁䅍䅄䅁䅁䅕䅁䅁䡁䱁さ䭅䑁䅅䅁䭁䭁䅧䅁䭁䱁䅕䅁䭁䕁䕧䅁䉁䅁䅁允䅁䅁䅕唯䥒ど䭖啒䵁䅉䅅䅁䝁䅁䅁睁䵁䅁䅁兂䅁䅁䅁⭫匹兑䅯免䅁䅁䅯杴䅁䅁䅯䅨䅅䅁䅯䅓䅑䅁䅅䅁䉁䅁䅁兂䅃㝋剢汧煊䅑杷允䅁䅁䅙䅁䑁䅁䅷䅁䙁䅁䅁䕁瑃ㄸ䉊权硁䅁䅁权湃䅁䅁权ぃ䅁䅁权䥂䅂䅁允䅁䅁䅅䅁䭁䉁䅳䅁䵁䅉䅅䅁䝁䅁䅁睁䵁䅁䅁兂䅁䅁䅁⭫匹兑䅯免䅁䅁䅯杸䅁䅁䅯䅬䅅䅁䅯䅓䅑䅁䅅䅁䉁䅁䅁兂獁䝆塅㐴㕂䅑杷允䅁䅁䅙䅁䑁䅁䅷䅁䙁䅁䅁䅁呃ㄷ䉊权硁䅁䅁权潃䅁䅁权ㅃ䅁䅁权䥂䅂䅁允䅁䅁䅅䅁䙁䑁㥥䙫䱯湆䅤䍄䉁䅁䅁杂䅁䅁䅍䅄䅁䅁䅕䅁䅁䭁ㅑ歕䭅䑁䅅䅁䭁䱁䉯䅁䭁䍁䅫䅁䭁䕁䕧䅁䉁䅁䅁允䅁䅁䅕汓爴獁卄つ䵁䅉䅅䅁䝁䅁䅁睁䵁䅁䅁兂䅁䅁䅃剎呒兑䅯免䅁䅁䅯睴䅁䅁䅯全䅅䅁䅯䅓䅑䅁䅅䅁䉁䅁䅁兂牁佣洳⭭呯䅑杷允䅁䅁䅙䅁䑁䅁䅷䅁䙁䅁䅁䥁祁ㅶ䉊权硁䅁䅁权㙃允䅁权灁䅁䅁权䥂䅂䅁允䅁䅁䅅䅁䙁䱁呎䙗䡆浑䅤䍄䉁䅁䅁杂䅁䅁䅍䅄䅁䅁䅕䅁䅁䵁ㄲご䭅䑁䅅䅁䭁䱁䉳䅁䭁䉁䅫䅁䭁䕁䕧䅁䉁䅁䅁允䅁䅁䅕塒健硩煂䕭䵁䅉䅅䅁䝁䅁䅁睁䵁䅁䅁兂䅁䅁䅃牍匹兑䅯免䅁䅁䅯睵䅅䅁䅯兇䅁䅁䅯䅓䅑䅁䅅䅁䉁䅁䅁兂䭄ㅥ戶栶歨䅑杷允䅁䅁䅙䅁䑁䅁䅷䅁䙁䅁䅁䵁扄嘯䉊权硁䅁䅁权潃䅁䅁权ㅃ䅁䅁权䥂䅂䅁允䅁䅁䅅䅁䭁䉁䅳䅁䵁䅉䅅䅁䝁䅁䅁睁䵁䅁䅁兂䅁䅁䅃克呴兑䅯免䅁䅁䅯杴䅁䅁䅯䅨䅅䅁䅯䅓䅑䅁䅅䅁䉁䅁䅁兂䡂灄儷噈ㅬ䅑杷允䅁䅁䅙䅁䑁䅁䅷䅁䙁䅁䅁䕁扃ㅄ䉎权硁䅁䅁权㝃允䅁权婁䅁䅁权䥂䅂䅁允䅁䅁䅅䅁䭁䉁䅳䅁䵁䅉䅅䅁䝁䅁䅁睁䵁䅁䅁兂䅁䅁䅄䱌匹兑䅯免䅁䅁䅯杸䅁䅁䅯䅬䅅䅁䅯䅓䅑䅁䅅䅁䉁䅁䅁兂允楥癴牓䱐睐杷允䅁䅁䅙䅁䑁䅁䅷䅁䙁䅁䅁䵁䑃ㅄ䉎权硁䅁䅁权㝃允䅁权婁䅁䅁权䥂䅂䅁允䅁䅁䅅䅁䙁䩁䝹潢杘灯䅊䍄䉁䅁䅁杂䅁䅁䅍䅄䅁䅁䅕䅁䅁䑁偑さ䭅䑁䅅䅁䭁䱁䉯䅁䭁䍁䅫䅁䭁䕁䕧䅁䉁䅁䅁允䅁䅁䅕䑷焸慶呸歆䵁䅉䅅䅁䝁䅁䅁睁䵁䅁䅁兂䅁䅁䅂睭吹兑䅯免䅁䅁䅯杸䅁䅁䅯䅬䅅䅁䅯䅓䅑䅁䅅䅁䉁䅁䅁权扁䅁䅁䍄䉁䅁䅁杂䅁䅁䅍䅄䅁䅁䅕䅁䅁䑧⽋歕䭅䑁䅅䅁䭁䱁䅣䅁䭁䥁䉕䅁䭁䕁䕧䅁䉁䅁䅁允䅁䅁䅕䍊䥶奯㉡歚䵁䅉䅅䅁䝁䅁䅁睁䵁䅁䅁兂䅁䅁䅃牍匹兑䅯免䅁䅁䅯睰䅁䅁䅯䅴䅁䅁䅯䅓䅑䅁䅅䅁䉁䅁䅁兂歄䅊湨瘫摒䅑杷允䅁䅁䅙䅁䑁䅁䅷䅁䙁䅁䅁䵁⭄ㄸ䉊权硁䅁䅁权㙃允䅁权灁䅁䅁权䥂䅂䅁允䅁䅁䅅䅁䙁䵁㐫䙨⽋潃䅨䍄䉁䅁䅁杂䅁䅁䅍䅄䅁䅁䅕䅁䅁偧⽔歕䭅䑁䅅䅁䭁䱁䅣䅁䭁䥁䉕䅁䭁䕁䕧䅁䉁䅁䅁允䅁䅁䅕呱扔湮潤啃䵁䅉䅅䅁䝁䅁䅁睁䵁䅁䅁兂䅁䅁䅃倹匹兑䅯免䅁䅁䅯典䅁䅁䅯睫䅅䅁䅯䅓䅑䅁䅅䅁䉁䅁䅁兂浄䰹硓潲䍕䅑杷允䅁䅁䅙䅁䑁䅁䅷䅁䙁䅁䅁䵁⭄ㄸ䉊权硁䅁䅁权潃䅁䅁权ㅃ䅁䅁权䥂䅂䅁允䅁䅁䅅䅁䙁䉁㉄䵇噢塴䅎䍄䉁䅁䅁杂䅁䅁䅍䅄䅁䅁䅕䅁䅁乑䱉さ䭅䑁䅅䅁䭁䱁䅙䅁䭁䥁䉑䅁䭁䕁䕧䅁䉁䅁䅁允䅁䅁䅯睇䅁䅁杷允䅁䅁䅙䅁䑁䅁䅷䅁䙁䅁䅁䵁噃䘫䉊权硁䅁䅁权湃䅁䅁权ぃ䅁䅁权䥂䅂䅁允䅁䅁䅅䅁䙁䡁案䔵捔䝇⽯䍄䉁䅁䅁杂䅁䅁䅍䅄䅁䅁䅕䅁䅁䝧夳ご䭅䑁䅅䅁䭁䵁䅙䅁䭁䩁䉑䅁䭁䕁䕧䅁䉁䅁䅁允䅁䅁䅕⽳久䱘䡌〹䵁䅉䅅䅁䝁䅁䅁睁䵁䅁䅁兂䅁䅁䅄睩呖兑䅯免䅁䅁䅯睰䅁䅁䅯䅴䅁䅁䅯䅓䅑䅁䅅䅁䉁䅁䅁兂ㅄ娰癅䉮噦睐杷允䅁䅁䅙䅁䑁䅁䅷䅁䙁䅁䅁䥁瑂䔲䈹权硁䅁䅁权湃䅁䅁权ぃ䅁䅁权䥂䅂䅁允䅁䅁䅅䅁䙁䙁䡗慡歩晗䅚䍄䉁䅁䅁杂䅁䅁䅍䅄䅁䅁䅕䅁䅁䉧牕䕕䭅䑁䅅䅁䭁䵁䅕䅁䭁䩁䉍䅁䭁䕁䕧䅁䉁䅁䅁允䅁䅁䅕娲牍䝂㉤啥䵁䅉䅅䅁䝁䅁䅁睁䵁䅁䅁兂䅁䅁䅁佧匹兑䅯免䅁䅁䅯典䅁䅁䅯睫䅅䅁䅯䅓䅑䅁䅅䅁䉁䅁䅁兂奁㙓煓剺湈睐杷允䅁䅁䅙䅁䑁䅁䅷䅁䙁䅁䅁䵁⽄ㄸ䉊权硁䅁䅁权㍃䅁䅁权䙃允䅁权䥂䅂䅁允䅁䅁䅅䅁䭁䉁䅳䅁䵁䅉䅅䅁䝁䅁䅁睁䵁䅁䅁兂䅁䅁䅁佧匹兑䅯免䅁䅁䅯睰䅁䅁䅯䅴䅁䅁䅯䅓䅑䅁䅅䅁䉁䅁䅁兂剃䕅䥹歲㍨睐杷允䅁䅁䅙䅁䑁䅁䅷䅁䙁䅁䅁䅁㕂啶䈹权硁䅁䅁权㙃允䅁权灁䅁䅁权䥂䅂䅁允䅁䅁䅅䅁䙁䉁佥橡橤煦䅖䍄䉁䅁䅁杂䅁䅁䅍䅄䅁䅁䅕䅁䅁䕑㐳歕䭅䑁䅅䅁䭁䱁䅙䅁䭁䥁䉑䅁䭁䕁䕧䅁䉁䅁䅁允䅁䅁䅕獕睸呫畎啇䵁䅉䅅䅁䝁䅁䅁睁䵁䅁䅁兂䅁䅁䅁扥倱兑䅯免䅁䅁䅯睴䅁䅁䅯全䅅䅁䅯䅓䅑䅁䅅䅁䉁䅁䅁兂ㅂ偉䩏敹潡䅑杷允䅁䅁䅙䅁䑁䅁䅷䅁䙁䅁䅁乁䙄湒䉴权硁䅁䅁权㉃䅁䅁权䕃允䅁权䥂䅂䅁允䅁䅁䅅䅁䭁䉁䅳䅁䵁䅉䅅䅁䝁䅁䅁睁䵁䅁䅁兂䅁䅁䅁扥倱兑䅯免䅁䅁䅯典䅁䅁䅯睫䅅䅁䅯䅓䅑䅁䅅䅁䉁䅁䅁兂ㅁ㈶杒㑨歏䅑杷允䅁䅁䅙䅁䑁䅁䅷䅁䙁䅁䅁䕁䱂ㅁ䉎权硁䅁䅁权㉃䅁䅁权䕃允䅁权䥂䅂䅁允䅁䅁䅅䅁䙁䩁其煘硩浖䅨䍄䉁䅁䅁杂䅁䅁䅍䅄䅁䅁䅕䅁䅁䡁㥭ご䭅䑁䅅䅁䭁䭁䅧䅁䭁䱁䅕䅁䭁䕁䕧䅁䉁䅁䅁允䅁䅁䅕潲卓獄奇ば䵁䅉䅅䅁䝁䅁䅁睁䵁䅁䅁兂䅁䅁䅁㝓匹兑䅯免䅁䅁䅯睴䅁䅁䅯全䅅䅁䅯䅓䅑䅁䅅䅁䉁䅁䅁兂权焹填䩮杦睐杷允䅁䅁䅙䅁䑁䅁䅷䅁䙁䅁䅁䕁穂䙁䉎权硁䅁䅁权㝃允䅁权婁䅁䅁权䥂䅂䅁允䅁䅁䅅䅁䙁䍁㕕啉䱎䉱䅂䍄䉁䅁䅁杂䅁䅁䅍䅄䅁䅁䅕䅁䅁䡑䅍さ䭅䑁䅅䅁䭁䵁䅕䅁䭁䩁䉍䅁䭁䕁䕧䅁䉁䅁䅁允䅁䅁䅕奍煨琯䵋樸䴸䅉䅅䅁䝁䅁䅁睁䵁䅁䅁兂䅁䅁䅁㤸坚兑䅯免䅁䅁䅯睴䅁䅁䅯全䅅䅁䅯䅓䅑䅁䅅䅁䉁䅁䅁兂汃婃⭵㈲䩎䅑杷允䅁䅁䅙䅁䑁䅁䅷䅁䙁䅁䅁䵁敁汅䉎权硁䅁䅁权䙄䅁䅁权呃允䅁权䥂䅂䅁允䅁䅁䅅䅁䙁䝁瑏瑪瑱乵⽑䍄䉁䅁䅁杂䅁䅁䅍䅄䅁䅁䅕䅁䅁䑁㑊歗䭅䑁䅅䅁䭁䱁䉯䅁䭁䍁䅫䅁䭁䕁䕧䅁䉁䅁䅁允䅁䅁䅕湘搸䙲慤止䵁䅉䅅䅁䝁䅁䅁睁䵁䅁䅁兂䅁䅁䅁湍慨兑䅯免䅁䅁䅯睴䅁䅁䅯全䅅䅁䅯䅓䅑䅁䅅䅁䉁䅁䅁兂慁㙉䍈䐱穚䅑杷允䅁䅁䅙䅁䑁䅁䅷䅁䙁䅁䅁䅁祁䙥䉰权硁䅁䅁权湃䅁䅁权ぃ䅁䅁权䥂䅂䅁允䅁䅁䅅䅁䙁䵁䝉焯慘䝒䅴䍄䉁䅁䅁杂䅁䅁䅍䅄䅁䅁䅕䅁䅁䩷ㅷ歕䭅䑁䅅䅁䭁䭁䅧䅁䭁䱁䅕䅁䭁䕁䕧䅁䉁䅁䅁允䅁䅁䅕灘〸硶慶䐷䴸䅉䅅䅁䝁䅁䅁睁䵁䅁䅁兂䅁䅁䅃䅙呚兑䅯免䅁䅁䅯睵䅅䅁䅯兇䅁䅁䅯䅓䅑䅁䅅䅁䉁䅁䅁兂偁歏椱佣獬䅑杷允䅁䅁䅙䅁䑁䅁䅷䅁䙁䅁䅁䵁䑃ㅄ䉎权硁䅁䅁权湃䅁䅁权ぃ䅁䅁权䥂䅂䅁允䅁䅁䅅䅁䙁䩁乇牢攴㑶䅤䍄䉁䅁䅁杂䅁䅁䅍䅄䅁䅁䅕䅁䅁䥁睁啕䭅䑁䅅䅁䭁䭁䅧䅁䭁䱁䅕䅁䭁䕁䕧䅁䉁䅁䅁允䅁䅁䅕䘶扗眶潦ど䵁䅉䅅䅁䝁䅁䅁睁䵁䅁䅁兂䅁䅁䅃睐呰兑䅯免䅁䅁䅯杴䅁䅁䅯䅨䅅䅁䅯䅓䅑䅁䅅䅁䉁䅁䅁兂呄瑩卵㕖晐睐杷允䅁䅁䅙䅁䑁䅁䅷䅁䙁䅁䅁䵁䑃ㅄ䉎权硁䅁䅁权潃䅁䅁权ㅃ䅁䅁权䥂䅂䅁允䅁䅁䅅䅁䙁䝁ㄳ瀰䉲䥓䅰䍄䉁䅁䅁杂䅁䅁䅍䅄䅁䅁䅕䅁䅁䕑䅘歕䭅䑁䅅䅁䭁䭁䅣䅁䭁䱁䅑䅁䭁䕁䕧䅁䉁䅁䅁允䅁䅁䅕樰㙕䝷桎䕔䵁䅉䅅䅁䝁䅁䅁睁䵁䅁䅁兂䅁䅁䅃䵦卂兑䅯免䅁䅁䅯杵䅅䅁䅯克䅁䅁䅯䅓䅑䅁䅅䅁䉁䅁䅁兂噂䰵瑎䝵䝲睐杷允䅁䅁䅙䅁䑁䅁䅷䅁䙁䅁䅁䅁噃汄䉎权硁䅁䅁权㍃䅁䅁权䙃允䅁权䥂䅂䅁允䅁䅁䅅䅁䙁䝁捍捍⬵ㅉ䅰䍄䉁䅁䅁杂䅁䅁䅍䅄䅁䅁䅕䅁䅁䕍楸づ䭅䑁䅅䅁䭁䱁䉳䅁䭁䉁䅫䅁䭁䕁䕧䅁䉁䅁䅁允䅁䅁䅕㍸祓噈䥎歡䵁䅉䅅䅁䝁䅁䅁睁䵁䅁䅁兂䅁䅁䅃㍄婚兑䅯免䅁䅁䅯睵䅅䅁䅯兇䅁䅁䅯䅓䅑䅁䅅䅁䉁䅁䅁兂䭃婌晃杮捤䅑杷允䅁䅁䅙䅁䑁䅁䅷䅁䙁䅁䅁䑁䵂湙䉴权硁䅁䅁权䙄䅁䅁权呃允䅁权䥂䅂䅁允䅁䅁䅅䅁䭁䉁䅳䅁䵁䅉䅅䅁䝁䅁䅁睁䵁䅁䅁兂䅁䅁䅃瘰卆兑䅯免䅁䅁䅯睴䅁䅁䅯全䅅䅁䅯䅓䅑䅁䅅䅁䉁䅁䅁权扁䅁䅁䍄䉁䅁䅁杂䅁䅁䅍䅄䅁䅁䅕䅁䅁䙑祦歕䭅䑁䅅䅁䭁䱁䉯䅁䭁䍁䅫䅁䭁䕁䕧䅁䉁䅁䅁允䅁䅁䅕げ䙂䭰䭋啧䵁䅉䅅䅁䝁䅁䅁睁䵁䅁䅁兂䅁䅁䅃桉告兑䅯免䅁䅁䅯杸䅁䅁䅯䅬䅅䅁䅯䅓䅑䅁䅅䅁䉁䅁䅁权扁䅁䅁䍄䉁䅁䅁杂䅁䅁䅍䅄䅁䅁䅕䅁䅁乧硌歕䭅䑁䅅䅁䭁䵁䅕䅁䭁䩁䉍䅁䭁䕁䕧䅁䉁䅁䅁允䅁䅁䅯睇䅁䅁杷允䅁䅁䅙䅁䑁䅁䅷䅁䙁䅁䅁䅁ぁㅄ䉎权硁䅁䅁权㉃䅁䅁权䕃允䅁权䥂䅂䅁允䅁䅁䅅䅁䙁䡁猶伳歘硏䅚䍄䉁䅁䅁杂䅁䅁䅍䅄䅁䅁䅕䅁䅁䝑穌歕䭅䑁䅅䅁䭁䱁䅙䅁䭁䥁䉑䅁䭁䕁䕧䅁䉁䅁䅁允䅁䅁䅕扂㙘䵋摦こ䵁䅉䅅䅁䝁䅁䅁睁䵁䅁䅁兂䅁䅁䅁䅎吹兑䅯免䅁䅁䅯典䅁䅁䅯睫䅅䅁䅯䅓䅑䅁䅅䅁䉁䅁䅁兂㍂潫污浭塉䅑杷允䅁䅁䅙䅁䑁䅁䅷䅁䙁䅁䅁䕁剂永䉊权硁䅁䅁权㙃允䅁权灁䅁䅁权䥂䅂䅁允䅁䅁䅅䅁䙁䵁㝌眲㈲湏䅸䍄䉁䅁䅁杂䅁䅁䅍䅄䅁䅁䅕䅁䅁䑁偑さ䭅䑁䅅䅁䭁䵁䅙䅁䭁䩁䉑䅁䭁䕁䕧䅁䉁䅁䅁允䅁䅁䅕剡䡄䱴獣歈䵁䅉䅅䅁䝁䅁䅁睁䵁䅁䅁兂䅁䅁䅄䡎牰兑䅯免䅁䅁䅯睴䅁䅁䅯全䅅䅁䅯䅓䅑䅁䅅䅁䉁䅁䅁兂汁浪㑨歋渶䅑杷允䅁䅁䅙䅁䑁䅁䅷䅁䙁䅁䅁䥁浂求䉎权硁䅁䅁权㉃䅁䅁权䕃允䅁权䥂䅂䅁允䅁䅁䅅䅁䭁䉁䅳䅁䵁䅉䅅䅁䝁䅁䅁睁䵁䅁䅁兂䅁䅁䅁䅎吹兑䅯免䅁䅁䅯䅱䅁䅁䅯兴䅁䅁䅯䅓䅑䅁䅅䅁䉁䅁䅁兂㉂䱋甯乐敧䅑杷允䅁䅁䅙䅁䑁䅁䅷䅁䙁䅁䅁䵁硄噃䉎权硁䅁䅁权㝃允䅁权婁䅁䅁权䥂䅂䅁允䅁䅁䅅䅁䭁䉁䅳䅁䵁䅉䅅䅁䝁䅁䅁睁䵁䅁䅁兂䅁䅁䅁䐴兆兑䅯免䅁䅁䅯睴䅁䅁䅯全䅅䅁䅯䅓䅑䅁䅅䅁䉁䅁䅁兂䍁㌸砶㙗摅䅑杷允䅁䅁䅙䅁䑁䅁䅷䅁䙁䅁䅁䥁䝁汗䉊权硁䅁䅁权䙄䅁䅁权呃允䅁权䥂䅂䅁允䅁䅁䅅䅁䙁佁湱㕱⬫摷䅤䍄䉁䅁䅁杂䅁䅁䅍䅄䅁䅁䅕䅁䅁佁硁䕕䭅䑁䅅䅁䭁䵁䅙䅁䭁䩁䉑䅁䭁䕁䕧䅁䉁䅁䅁允䅁䅁䅕硸噐佳塂䕈䵁䅉䅅䅁䝁䅁䅁睁䵁䅁䅁兂䅁䅁䅁⼫卆兑䅯免䅁䅁䅯杸䅁䅁䅯䅬䅅䅁䅯䅓䅑䅁䅅䅁䉁䅁䅁兂瑁捨慲㠫剨䅑杷允䅁䅁䅙䅁䑁䅁䅷䅁䙁䅁䅁䕁䍁䙂䉎权硁䅁䅁权㙃允䅁权灁䅁䅁权䥂䅂䅁允䅁䅁䅅䅁䙁乁㥈昶婋桸䅊䍄䉁䅁䅁杂䅁䅁䅍䅄䅁䅁䅕䅁䅁䵁䬸さ䭅䑁䅅䅁䭁䭁䅧䅁䭁䱁䅕䅁䭁䕁䕧䅁䉁䅁䅁允䅁䅁䅕扊昸䉙橨䕗䵁䅉䅅䅁䝁䅁䅁睁䵁䅁䅁兂䅁䅁䅃䉡告兑䅯免䅁䅁䅯典䅁䅁䅯睫䅅䅁䅯䅓䅑䅁䅅䅁䉁䅁䅁兂䙂堵啥䑚砯睐杷允䅁䅁䅙䅁䑁䅁䅷䅁䙁䅁䅁䕁䍁䙂䉎权硁䅁䅁权㍃䅁䅁权䙃允䅁权䥂䅂䅁允䅁䅁䅅䅁䙁䅁䑙䅰〳祈䅊䍄䉁䅁䅁杂䅁䅁䅍䅄䅁䅁䅕䅁䅁䥷䵱歕䭅䑁䅅䅁䭁䭁䅧䅁䭁䱁䅕䅁䭁䕁䕧䅁䉁䅁䅁允䅁䅁䅕娵㜸楪嘳䕑䵁䅉䅅䅁䝁䅁䅁睁䵁䅁䅁兂䅁䅁䅂扂匱兑䅯免䅁䅁䅯杴䅁䅁䅯䅨䅅䅁䅯䅓䅑䅁䅅䅁䉁䅁䅁兂䩄獇畱她䍹䅑杷允䅁䅁䅙䅁䑁䅁䅷䅁䙁䅁䅁䕁䍁䙂䉎权硁䅁䅁权䝄䅁䅁权啃允䅁权䥂䅂䅁允䅁䅁䅅䅁䙁䅁煫ㄹ橍砶䄱䍄䉁䅁䅁杂䅁䅁䅍䅄䅁䅁䅕䅁䅁䱧乷さ䭅䑁䅅䅁䭁䵁䅕䅁䭁䩁䉍䅁䭁䕁䕧䅁䉁䅁䅁允䅁䅁䅯睇䅁䅁杷允䅁䅁䅙䅁䑁䅁䅷䅁䙁䅁䅁䕁偂䙷䉊权硁䅁䅁权㉃䅁䅁权䕃允䅁权䥂䅂䅁允䅁䅁䅅䅁䙁䡁刵䵈乃䑯䅖䍄䉁䅁䅁杂䅁䅁䅍䅄䅁䅁䅕䅁䅁䕷祢歕䭅䑁䅅䅁䭁䱁䅣䅁䭁䥁䉕䅁䭁䕁䕧䅁䉁䅁䅁允䅁䅁䅕焱獖呣剗啕䵁䅉䅅䅁䝁䅁䅁睁䵁䅁䅁兂䅁䅁䅃剎呒兑䅯免䅁䅁䅯杸䅁䅁䅯䅬䅅䅁䅯䅓䅑䅁䅅䅁䉁䅁䅁兂呂䙧硍支即䅑杷允䅁䅁䅙䅁䑁䅁䅷䅁䙁䅁䅁䕁䍁䙂䉎权硁䅁䅁权潃䅁䅁权ㅃ䅁䅁权䥂䅂䅁允䅁䅁䅅䅁䙁䡁䭘䩧報䉏䅴䍄䉁䅁䅁杂䅁䅁䅍䅄䅁䅁䅕䅁䅁䅧㤶歕䭅䑁䅅䅁䭁䵁䅕䅁䭁䩁䉍䅁䭁䕁䕧䅁䉁䅁䅁允䅁䅁䅕䄸慤振瀷う䵁䅉䅅䅁䝁䅁䅁睁䵁䅁䅁兂䅁䅁䅃⽹卆兑䅯免䅁䅁䅯杴䅁䅁䅯䅨䅅䅁䅯䅓䅑䅁䅅䅁䉁䅁䅁兂㉃䙹睪䍚歙䅑杷允䅁䅁䅙䅁䑁䅁䅷䅁䙁䅁䅁䵁⭁噰䉂权硁䅁䅁权㍃䅁䅁权䙃允䅁权䥂䅂䅁允䅁䅁䅅䅁䙁䕁䄳乬倹橯䅎䍄䉁䅁䅁杂䅁䅁䅍䅄䅁䅁䅕䅁䅁䵧硶歕䭅䑁䅅䅁䭁䵁䅙䅁䭁䩁䉑</t>
  </si>
  <si>
    <t>䅁䭁䕁䕧䅁䉁䅁䅁允䅁䅁䅕穰据㌴瑘䕋䵁䅉䅅䅁䝁䅁䅁睁䵁䅁䅁兂䅁䅁䅂㡔卂兑䅯免䅁䅁䅯睵䅅䅁䅯兇䅁䅁䅯䅓䅑䅁䅅䅁䉁䅁䅁兂浃䅦獊硍公䅑杷允䅁䅁䅙䅁䑁䅁䅷䅁䙁䅁䅁䥁㝂䙘䉊权硁䅁䅁权䙄䅁䅁权呃允䅁权䥂䅂䅁允䅁䅁䅅䅁䙁䉁䩊楒瀶⭡⽅䍄䉁䅁䅁杂䅁䅁䅍䅄䅁䅁䅕䅁䅁䭁㤳歕䭅䑁䅅䅁䭁䱁䉳䅁䭁䉁䅫䅁䭁䕁䕧䅁䉁䅁䅁允䅁䅁䅯睇䅁䅁杷允䅁䅁䅙䅁䑁䅁䅷䅁䙁䅁䅁䕁䙁噶䉊权硁䅁䅁权㙃允䅁权灁䅁䅁权䥂䅂䅁允䅁䅁䅅䅁䙁䩁⽏卬楷奄䅬䍄䉁䅁䅁杂䅁䅁䅍䅄䅁䅁䅕䅁䅁䭁㤳歕䭅䑁䅅䅁䭁䵁䅙䅁䭁䩁䉑䅁䭁䕁䕧䅁䉁䅁䅁允䅁䅁䅯睇䅁䅁杷允䅁䅁䅙䅁䑁䅁䅷䅁䙁䅁䅁䅁㡂䙁䉎权硁䅁䅁权潃䅁䅁权ㅃ䅁䅁权䥂䅂䅁允䅁䅁䅅䅁䙁乁㑬㐫䰴穓䅖䍄䉁䅁䅁杂䅁䅁䅍䅄䅁䅁䅕䅁䅁䭁㤳歕䭅䑁䅅䅁䭁䭁䅣䅁䭁䱁䅑䅁䭁䕁䕧䅁䉁䅁䅁允䅁䅁䅯睇䅁䅁杷允䅁䅁䅙䅁䑁䅁䅷䅁䙁䅁䅁䕁䩁汗䉊权硁䅁䅁权㝃允䅁权婁䅁䅁权䥂䅂䅁允䅁䅁䅅䅁䙁䑁䥊㙒搸呶䄹䍄䉁䅁䅁杂䅁䅁䅍䅄䅁䅁䅕䅁䅁䩑祄歕䭅䑁䅅䅁䭁䱁䉳䅁䭁䉁䅫䅁䭁䕁䕧䅁䉁䅁䅁允䅁䅁䅕㑎敎敭獱歈䵁䅉䅅䅁䝁䅁䅁睁䵁䅁䅁兂䅁䅁䅁ㄵ却兑䅯免䅁䅁䅯杴䅁䅁䅯䅨䅅䅁䅯䅓䅑䅁䅅䅁䉁䅁䅁兂癄䍌䡣創䙴䅑杷允䅁䅁䅙䅁䑁䅁䅷䅁䙁䅁䅁䅁硂ㅃ䉎权硁䅁䅁权㙃允䅁权灁䅁䅁权䥂䅂䅁允䅁䅁䅅䅁䙁乁䩗甯灚㘴䄱䍄䉁䅁䅁杂䅁䅁䅍䅄䅁䅁䅕䅁䅁䝧乭歕䭅䑁䅅䅁䭁䭁䅧䅁䭁䱁䅕䅁䭁䕁䕧䅁䉁䅁䅁允䅁䅁䅕桷煏偸潭䕑䵁䅉䅅䅁䝁䅁䅁睁䵁䅁䅁兂䅁䅁䅂偫半兑䅯免䅁䅁䅯杸䅁䅁䅯䅬䅅䅁䅯䅓䅑䅁䅅䅁䉁䅁䅁兂敁杗兮㌲浑䅑杷允䅁䅁䅙䅁䑁䅁䅷䅁䙁䅁䅁䅁捂䘹䉊权硁䅁䅁权㉃䅁䅁权䕃允䅁权䥂䅂䅁允䅁䅁䅅䅁䙁䱁ぶ潴浕䅙䄵䍄䉁䅁䅁杂䅁䅁䅍䅄䅁䅁䅕䅁䅁䉁䔸さ䭅䑁䅅䅁䭁䱁䉳䅁䭁䉁䅫䅁䭁䕁䕧䅁䉁䅁䅁允䅁䅁䅕癈乫桳牳歖䵁䅉䅅䅁䝁䅁䅁睁䵁䅁䅁兂䅁䅁䅄坣兴兑䅯免䅁䅁䅯杵䅅䅁䅯克䅁䅁䅯䅓䅑䅁䅅䅁䉁䅁䅁兂畃啈瀳杭氷䅑杷允䅁䅁䅙䅁䑁䅁䅷䅁䙁䅁䅁䕁元永䉊权硁䅁䅁权湃䅁䅁权ぃ䅁䅁权䥂䅂䅁允䅁䅁䅅䅁䙁䵁䥎䑘夫䈳䅎䍄䉁䅁䅁杂䅁䅁䅍䅄䅁䅁䅕䅁䅁佧扖歕䭅䑁䅅䅁䭁䭁䅧䅁䭁䱁䅕䅁䭁䕁䕧䅁䉁䅁䅁允䅁䅁䅕䑒㍯乳䱗啕䵁䅉䅅䅁䝁䅁䅁睁䵁䅁䅁兂䅁䅁䅂偫半兑䅯免䅁䅁䅯䅱䅁䅁䅯兴䅁䅁䅯䅓䅑䅁䅅䅁䉁䅁䅁兂㝁潨䵵䉨き䅑杷允䅁䅁䅙䅁䑁䅁䅷䅁䙁䅁䅁䅁煁噅䉎权硁䅁䅁权䝄䅁䅁权啃允䅁权䥂䅂䅁允䅁䅁䅅䅁䭁䉁䅳䅁䵁䅉䅅䅁䝁䅁䅁睁䵁䅁䅁兂䅁䅁䅃套卸兑䅯免䅁䅁䅯睵䅅䅁䅯兇䅁䅁䅯䅓䅑䅁䅅䅁䉁䅁䅁权扁䅁䅁䍄䉁䅁䅁杂䅁䅁䅍䅄䅁䅁䅕䅁䅁佷硈歕䭅䑁䅅䅁䭁䱁䅣䅁䭁䥁䉕䅁䭁䕁䕧䅁䉁䅁䅁允䅁䅁䅕㡤晕湸㈹ね䵁䅉䅅䅁䝁䅁䅁睁䵁䅁䅁兂䅁䅁䅄昴卆兑䅯免䅁䅁䅯杸䅁䅁䅯䅬䅅䅁䅯䅓䅑䅁䅅䅁䉁䅁䅁兂⭃佑挶㉇扭䅑杷允䅁䅁䅙䅁䑁䅁䅷䅁䙁䅁䅁䥁潂汅䉎权硁䅁䅁权㙃允䅁权灁䅁䅁权䥂䅂䅁允䅁䅁䅅䅁䙁䑁䰷全刴偌⽅䍄䉁䅁䅁杂䅁䅁䅍䅄䅁䅁䅕䅁䅁偧ㅌ歕䭅䑁䅅䅁䭁䭁䅣䅁䭁䱁䅑䅁䭁䕁䕧䅁䉁䅁䅁允䅁䅁䅕䅴䅑䕷剣う䵁䅉䅅䅁䝁䅁䅁睁䵁䅁䅁兂䅁䅁䅃䉡告兑䅯免䅁䅁䅯睵䅅䅁䅯兇䅁䅁䅯䅓䅑䅁䅅䅁䉁䅁䅁兂あ啤䑙㥎煘睐杷允䅁䅁䅙䅁䑁䅁䅷䅁䙁䅁䅁䅁睂ㅳ䉎权硁䅁䅁权㙃允䅁权灁䅁䅁权䥂䅂䅁允䅁䅁䅅䅁䙁䑁⽍䵓歴丯䅚䍄䉁䅁䅁杂䅁䅁䅍䅄䅁䅁䅕䅁䅁䱷㉶歕䭅䑁䅅䅁䭁䱁䉳䅁䭁䉁䅫䅁䭁䕁䕧䅁䉁䅁䅁允䅁䅁䅕啐ㅥ䑱佲ざ䵁䅉䅅䅁䝁䅁䅁睁䵁䅁䅁兂䅁䅁䅄䰫匱兑䅯免䅁䅁䅯典䅁䅁䅯睫䅅䅁䅯䅓䅑䅁䅅䅁䉁䅁䅁兂噁稯牋兪村䅑杷允䅁䅁䅙䅁䑁䅁䅷䅁䙁䅁䅁䵁㝃氹䉊权硁䅁䅁权㉃䅁䅁权䕃允䅁权䥂䅂䅁允䅁䅁䅅䅁䙁䝁歐杣⽎祑䅤䍄䉁䅁䅁杂䅁䅁䅍䅄䅁䅁䅕䅁䅁䱷㉶歕䭅䑁䅅䅁䭁䱁䅣䅁䭁䥁䉕䅁䭁䕁䕧䅁䉁䅁䅁允䅁䅁䅕畵书煡㡍歕䵁䅉䅅䅁䝁䅁䅁睁䵁䅁䅁兂䅁䅁䅃关吹兑䅯免䅁䅁䅯杵䅅䅁䅯克䅁䅁䅯䅓䅑䅁䅅䅁䉁䅁䅁兂祃㝩千䕍㙖䅑杷允䅁䅁䅙䅁䑁䅁䅷䅁䙁䅁䅁䵁奁汄䉎权硁䅁䅁权㉃䅁䅁权䕃允䅁权䥂䅂䅁允䅁䅁䅅䅁䙁䭁啰框楕汉䅂䍄䉁䅁䅁杂䅁䅁䅍䅄䅁䅁䅕䅁䅁䥧灆啗䭅䑁䅅䅁䭁䱁䉯䅁䭁䍁䅫䅁䭁䕁䕧䅁䉁䅁䅁允䅁䅁䅕堲䥙唯㉁歡䵁䅉䅅䅁䝁䅁䅁睁䵁䅁䅁兂䅁䅁䅁匷偎兑䅯免䅁䅁䅯睴䅁䅁䅯全䅅䅁䅯䅓䅑䅁䅅䅁䉁䅁䅁权扁䅁䅁䍄䉁䅁䅁杂䅁䅁䅍䅄䅁䅁䅕䅁䅁佑穫䕕䭅䑁䅅䅁䭁䵁䅙䅁䭁䩁䉑䅁䭁䕁䕧䅁䉁䅁䅁允䅁䅁䅕歙桏硃楮ど䵁䅉䅅䅁䝁䅁䅁睁䵁䅁䅁兂䅁䅁䅁䙄印兑䅯免䅁䅁䅯杵䅅䅁䅯克䅁䅁䅯䅓䅑䅁䅅䅁䉁䅁䅁兂時潒䱗潵歸䅑杷允䅁䅁䅙䅁䑁䅁䅷䅁䙁䅁䅁䥁䉃噡䉬权硁䅁䅁权㉃䅁䅁权䕃允䅁权䥂䅂䅁允䅁䅁䅅䅁䙁佁㙍㉆牧䝙䅚䍄䉁䅁䅁杂䅁䅁䅍䅄䅁䅁䅕䅁䅁䩁敓䕕䭅䑁䅅䅁䭁䭁䅣䅁䭁䱁䅑䅁䭁䕁䕧䅁䉁䅁䅁允䅁䅁䅕㍈䍘㝅㡦啯䵁䅉䅅䅁䝁䅁䅁睁䵁䅁䅁兂䅁䅁䅂䠹㐹兑䅯免䅁䅁䅯杸䅁䅁䅯䅬䅅䅁䅯䅓䅑䅁䅅䅁䉁䅁䅁兂硂䅕湌灙呈䅑杷允䅁䅁䅙䅁䑁䅁䅷䅁䙁䅁䅁䕁灄ㅍ䉂权硁䅁䅁权㙃允䅁权灁䅁䅁权䥂䅂䅁允䅁䅁䅅䅁䙁䵁塏䠰硈潉䅆䍄䉁䅁䅁杂䅁䅁䅍䅄䅁䅁䅕䅁䅁䡁䱅さ䭅䑁䅅䅁䭁䵁䅙䅁䭁䩁䉑䅁䭁䕁䕧䅁䉁䅁䅁允䅁䅁䅕䱁㈱㍷眵歲䵁䅉䅅䅁䝁䅁䅁睁䵁䅁䅁兂䅁䅁䅂吶兎兑䅯免䅁䅁䅯䅱䅁䅁䅯兴䅁䅁䅯䅓䅑䅁䅅䅁䉁䅁䅁兂⽄㝈敦䰱䝭䅑杷允䅁䅁䅙䅁䑁䅁䅷䅁䙁䅁䅁䅁啃汮䉂权硁䅁䅁权㙃允䅁权灁䅁䅁权䥂䅂䅁允䅁䅁䅅䅁䙁䥁䱨㡵奡慉䅬䍄䉁䅁䅁杂䅁䅁䅍䅄䅁䅁䅕䅁䅁䉉畆啚䭅䑁䅅䅁䭁䵁䅕䅁䭁䩁䉍䅁䭁䕁䕧䅁䉁䅁䅁允䅁䅁䅯睇䅁䅁杷允䅁䅁䅙䅁䑁䅁䅷䅁䙁䅁䅁䙁睄㍣䉒权硁䅁䅁权䙄䅁䅁权呃允䅁权䥂䅂䅁允䅁䅁䅅䅁䭁䉁䅳䅁䵁䅉䅅䅁䝁䅁䅁睁䵁䅁䅁兂䅁䅁䅁䩬儵兑䅯免䅁䅁䅯睵䅅䅁䅯兇䅁䅁䅯䅓䅑䅁䅅䅁䉁䅁䅁兂䍃獍捎ㅚ畇䅑杷允䅁䅁䅙䅁䑁䅁䅷䅁䙁䅁䅁䅁啃汮䉂权硁䅁䅁权㍃䅁䅁权䙃允䅁权䥂䅂䅁允䅁䅁䅅䅁䙁䱁獋煱祫慇䄹䍄䉁䅁䅁杂䅁䅁䅍䅄䅁䅁䅕䅁䅁䩁敓䕕䭅䑁䅅䅁䭁䵁䅙䅁䭁䩁䉑䅁䭁䕁䕧䅁䉁䅁䅁允䅁䅁䅕䕫牡㕍湆歲䵁䅉䅅䅁䝁䅁䅁睁䵁䅁䅁兂䅁䅁䅄睓呴兑䅯免䅁䅁䅯杸䅁䅁䅯䅬䅅䅁䅯䅓䅑䅁䅅䅁䉁䅁䅁兂㥂䌹乙㔸敒䅑杷允䅁䅁䅙䅁䑁䅁䅷䅁䙁䅁䅁䝁乂䠸䉊权硁䅁䅁权㙃允䅁权灁䅁䅁权䥂䅂䅁允䅁䅁䅅䅁䭁䉁䅳䅁䵁䅉䅅䅁䝁䅁䅁睁䵁䅁䅁兂䅁䅁䅃䅲偖兑䅯免䅁䅁䅯睰䅁䅁䅯䅴䅁䅁䅯䅓䅑䅁䅅䅁䉁䅁䅁兂ㅁ㕚硂単祔䅑杷允䅁䅁䅙䅁䑁䅁䅷䅁䙁䅁䅁䵁畄噃䉬权硁䅁䅁权㍃䅁䅁权䙃允䅁权䥂䅂䅁允䅁䅁䅅䅁䙁䉁奕え浵䥓䅂䍄䉁䅁䅁杂䅁䅁䅍䅄䅁䅁䅕䅁䅁䕙眳正䭅䑁䅅䅁䭁䱁䉳䅁䭁䉁䅫䅁䭁䕁䕧䅁䉁䅁䅁允䅁䅁䅕䑢祩倸橐啄䵁䅉䅅䅁䝁䅁䅁睁䵁䅁䅁兂䅁䅁䅁楇偎兑䅯免䅁䅁䅯杴䅁䅁䅯䅨䅅䅁䅯䅓䅑䅁䅅䅁䉁䅁䅁兂晄䩡煶剸欲睐杷允䅁䅁䅙䅁䑁䅁䅷䅁䙁䅁䅁䥁㕃汄䉎权硁䅁䅁权䝄䅁䅁权啃允䅁权䥂䅂䅁允䅁䅁䅅䅁䙁䍁畵㝵捚橧䅂䍄䉁䅁䅁杂䅁䅁䅍䅄䅁䅁䅕䅁䅁䕙眳正䭅䑁䅅䅁䭁䱁䅙䅁䭁䥁䉑䅁䭁䕁䕧䅁䉁䅁䅁允䅁䅁䅯睇䅁䅁杷允䅁䅁䅙䅁䑁䅁䅷䅁䙁䅁䅁䝁乂䠸䉊权硁䅁䅁权䙄䅁䅁权呃允䅁权䥂䅂䅁允䅁䅁䅅䅁䭁䉁䅳䅁䵁䅉䅅䅁䝁䅁䅁睁䵁䅁䅁兂䅁䅁䅃扙匱兑䅯免䅁䅁䅯杸䅁䅁䅯䅬䅅䅁䅯䅓䅑䅁䅅䅁䉁䅁䅁兂啂敇欳桤䨵䅑杷允䅁䅁䅙䅁䑁䅁䅷䅁䙁䅁䅁䝁乂䠸䉊权硁䅁䅁权湃䅁䅁权ぃ䅁䅁权䥂䅂䅁允䅁䅁䅅䅁䭁䉁䅳䅁䵁䅉䅅䅁䝁䅁䅁睁䵁䅁䅁兂䅁䅁䅄歐啚兑䅯免䅁䅁䅯睴䅁䅁䅯全䅅䅁䅯䅓䅑䅁䅅䅁䉁䅁䅁兂湃偮扪乐䕶䅑杷允䅁䅁䅙䅁䑁䅁䅷䅁䙁䅁䅁䕁療䙄䉎权硁䅁䅁权㝃允䅁权婁䅁䅁权䥂䅂䅁允䅁䅁䅅䅁䙁䉁桲ㅁ坩穌䅆䍄䉁䅁䅁杂䅁䅁䅍䅄䅁䅁䅕䅁䅁䑷䜵䕖䭅䑁䅅䅁䭁䵁䅙䅁䭁䩁䉑䅁䭁䕁䕧䅁䉁䅁䅁允䅁䅁䅕䝚婆䙺扺啷䵁䅉䅅䅁䝁䅁䅁睁䵁䅁䅁兂䅁䅁䅁橏公兑䅯免䅁䅁䅯睵䅅䅁䅯兇䅁䅁䅯䅓䅑䅁䅅䅁䉁䅁䅁兂兂橖䝰堯啗䅑杷允䅁䅁䅙䅁䑁䅁䅷䅁䙁䅁䅁䅁奄䙅䉎权硁䅁䅁权䙄䅁䅁权呃允䅁权䥂䅂䅁允䅁䅁䅅䅁䭁䉁䅳䅁䵁䅉䅅䅁䝁䅁䅁睁䵁䅁䅁兂䅁䅁䅄歐啚兑䅯免䅁䅁䅯䅱䅁䅁䅯兴䅁䅁䅯䅓䅑䅁䅅䅁䉁䅁䅁兂㥁䔸捅根䡲䅑杷允䅁䅁䅙䅁䑁䅁䅷䅁䙁䅁䅁䕁㥃噎䉊权硁䅁䅁权㝃允䅁权婁䅁䅁权䥂䅂䅁允䅁䅁䅅䅁䙁䍁摐㉊杚坰䅰䍄䉁䅁䅁杂䅁䅁䅍䅄䅁䅁䅕䅁䅁䅷じ歕䭅䑁䅅䅁䭁䵁䅕䅁䭁䩁䉍䅁䭁䕁䕧䅁䉁䅁䅁允䅁䅁䅕猫浫浏克ぢ䵁䅉䅅䅁䝁䅁䅁睁䵁䅁䅁兂䅁䅁䅂呶卖兑䅯免䅁䅁䅯杴䅁䅁䅯䅨䅅䅁䅯䅓䅑䅁䅅䅁䉁䅁䅁兂流剙晑䥪朱䅑杷允䅁䅁䅙䅁䑁䅁䅷䅁䙁䅁䅁䕁㥃噎䉊权硁䅁䅁权㍃䅁䅁权䙃允䅁权䥂䅂䅁允䅁䅁䅅䅁䙁䭁噒潊䤳㉰䅊䍄䉁䅁䅁杂䅁䅁䅍䅄䅁䅁䅕䅁䅁䵁ㅑ歕䭅䑁䅅䅁䭁䱁䉳䅁䭁䉁䅫䅁䭁䕁䕧䅁䉁䅁䅁允䅁䅁䅕歄氰噩琸䕧䵁䅉䅅䅁䝁䅁䅁睁䵁䅁䅁兂䅁䅁䅂呶卖兑䅯免䅁䅁䅯典䅁䅁䅯睫䅅䅁䅯䅓䅑䅁䅅䅁䉁䅁䅁兂睂牶兹⽌杤䅑杷允䅁䅁䅙䅁䑁䅁䅷䅁䙁䅁䅁䕁㥃噎䉊权硁䅁䅁权湃䅁䅁权ぃ䅁䅁权䥂䅂䅁允䅁䅁䅅䅁䙁䥁漴佔界坊䅎䍄䉁䅁䅁杂䅁䅁䅍䅄䅁䅁䅕䅁䅁䱑㄰歕䭅䑁䅅䅁䭁䭁䅧䅁䭁䱁䅕䅁䭁䕁䕧䅁䉁䅁䅁允䅁䅁䅕⽰業眰圳啙䵁䅉䅅䅁䝁䅁䅁睁䵁䅁䅁兂䅁䅁䅄䄹呸兑䅯免䅁䅁䅯典䅁䅁䅯睫䅅䅁䅯䅓䅑䅁䅅䅁䉁䅁䅁权扁䅁䅁䍄䉁䅁䅁杂䅁䅁䅍䅄䅁䅁䅕䅁䅁䭧呩䕕䭅䑁䅅䅁䭁䭁䅧䅁䭁䱁䅕䅁䭁䕁䕧䅁䉁䅁䅁允䅁䅁䅕䨱㑹橔ㄸ啳䵁䅉䅅䅁䝁䅁䅁睁䵁䅁䅁兂䅁䅁䅄䄹呸兑䅯免䅁䅁䅯杸䅁䅁䅯䅬䅅䅁䅯䅓䅑䅁䅅䅁䉁䅁䅁权扁䅁䅁䍄䉁䅁䅁杂䅁䅁䅍䅄䅁䅁䅕䅁䅁䡧呔歖䭅䑁䅅䅁䭁䵁䅕䅁䭁䩁䉍䅁䭁䕁䕧䅁䉁䅁䅁允䅁䅁䅕南䩅湯塅䕲䵁䅉䅅䅁䝁䅁䅁睁䵁䅁䅁兂䅁䅁䅄睳全兑䅯免䅁䅁䅯睴䅁䅁䅯全䅅䅁䅯䅓䅑䅁䅅䅁䉁䅁䅁兂㙂硕嘯〷噩䅑杷允䅁䅁䅙䅁䑁䅁䅷䅁䙁䅁䅁䥁畄ㅂ䉎权硁䅁䅁权䝄䅁䅁权啃允䅁权䥂䅂䅁允䅁䅁䅅䅁䭁䉁䅳䅁䵁䅉䅅䅁䝁䅁䅁睁䵁䅁䅁兂䅁䅁䅁煖偂兑䅯免䅁䅁䅯睵䅅䅁䅯兇䅁䅁䅯䅓䅑䅁䅅䅁䉁䅁䅁兂流偉塦乫ㄵ䅑杷允䅁䅁䅙䅁䑁䅁䅷䅁䙁䅁䅁䵁灂噎䉊权硁䅁䅁权潃䅁䅁权ㅃ䅁䅁权䥂䅂䅁允䅁䅁䅅䅁䙁䉁䭘潵ㅳ摂⽁䍄䉁䅁䅁杂䅁䅁䅍䅄䅁䅁䅕䅁䅁䉁䴸さ䭅䑁䅅䅁䭁䱁䉳䅁䭁䉁䅫䅁䭁䕁䕧䅁䉁䅁䅁允䅁䅁䅕㠰瘱獲䌹さ䵁䅉䅅䅁䝁䅁䅁睁䵁䅁䅁兂䅁䅁䅃橑偖兑䅯免䅁䅁䅯睵䅅䅁䅯兇䅁䅁䅯䅓䅑䅁䅅䅁䉁䅁䅁兂䑃煸摂橴杌䅑杷允䅁䅁䅙䅁䑁䅁䅷䅁䙁䅁䅁䵁㉃ㅆ䉂权硁䅁䅁权䝄䅁䅁权啃允䅁权䥂䅂䅁允䅁䅁䅅䅁䙁䩁⭡佲䉧㙥䅒䍄䉁䅁䅁杂䅁䅁䅍䅄䅁䅁䅕䅁䅁䙁条ご䭅䑁䅅䅁䭁䱁䅣䅁䭁䥁䉕䅁䭁䕁䕧䅁䉁䅁䅁允䅁䅁䅕䕷慰獤奉づ䵁䅉䅅䅁䝁䅁䅁睁䵁䅁䅁兂䅁䅁䅂ㅢ却兑䅯免䅁䅁䅯䅱䅁䅁䅯兴䅁䅁䅯䅓䅑䅁䅅䅁䉁䅁䅁兂捁杯坦㥒㐰䅑杷允䅁䅁䅙䅁䑁䅁䅷䅁䙁䅁䅁䕁瑄ㄸ䉊权硁䅁䅁权㝃允䅁权婁䅁䅁权䥂䅂䅁允䅁䅁䅅䅁䭁䉁䅳䅁䵁䅉䅅䅁䝁䅁䅁睁䵁䅁䅁兂䅁䅁䅄杋吹兑䅯免䅁䅁䅯睴䅁䅁䅯全䅅䅁䅯䅓䅑䅁䅅䅁䉁䅁䅁兂慁歃特塡攸䅑杷允䅁䅁䅙䅁䑁䅁䅷䅁䙁䅁䅁䅁坂䕯䈹权硁䅁䅁权䙄䅁䅁权呃允䅁权䥂䅂䅁允䅁䅁䅅䅁䙁䅁扩礰⽸汢䄹䍄䉁䅁䅁杂䅁䅁䅍䅄䅁䅁䅕䅁䅁䥧㉢歕䭅䑁䅅䅁䭁䭁䅣䅁䭁䱁䅑䅁䭁䕁䕧䅁䉁䅁䅁允䅁䅁䅕洫戶㙥䡍啓䵁䅉䅅䅁䝁䅁䅁睁䵁䅁䅁兂䅁䅁䅂景博兑䅯免䅁䅁䅯杴䅁䅁䅯䅨䅅䅁䅯䅓䅑䅁䅅䅁䉁䅁䅁权扁䅁䅁䍄䉁䅁䅁杂䅁䅁䅍䅄䅁䅁䅕䅁䅁䡁穃さ䭅䑁䅅䅁䭁䱁䅙䅁䭁䥁䉑䅁䭁䕁䕧䅁䉁䅁䅁允䅁䅁䅕㥤潗佌搸歸䵁䅉䅅䅁䝁䅁䅁睁䵁䅁䅁兂䅁䅁䅄䱧却兑䅯免䅁䅁䅯睰䅁䅁䅯䅴䅁䅁䅯䅓䅑䅁䅅䅁䉁䅁䅁兂䙂片㘯愸䍆䅑杷允䅁䅁䅙䅁䑁䅁䅷䅁䙁䅁䅁䅁晁䙂䉎权硁䅁䅁权䝄䅁䅁权啃允䅁权䥂䅂䅁允䅁䅁䅅䅁䙁䍁䥥戯䱱ㅉ䅤䍄䉁䅁䅁杂䅁䅁䅍䅄䅁䅁䅕䅁䅁䉑䥏䕙䭅䑁䅅䅁䭁䵁䅙䅁䭁䩁䉑䅁䭁䕁䕧䅁䉁䅁䅁允䅁䅁䅕⭲灩奲䱰ど䵁䅉䅅䅁䝁䅁䅁睁䵁䅁䅁兂䅁䅁杁〸潖兑䅯免䅁䅁䅯睴䅁䅁䅯全䅅䅁䅯䅓䅑䅁䅅䅁䉁䅁䅁权扁䅁䅁䍄䉁䅁䅁杂䅁䅁䅍䅄䅁䅁䅕䅁䅁䝕煳步䭅䑁䅅䅁䭁䭁䅧䅁䭁䱁䅕䅁䭁䕁䕧䅁䉁䅁䅁允䅁䅁䅕伫䥢䑄扥啫䵁䅉䅅䅁䝁䅁䅁睁䵁䅁䅁兂䅁䅁杁〸潖兑䅯免䅁䅁䅯典䅁䅁䅯睫䅅䅁䅯䅓䅑䅁䅅䅁䉁䅁䅁权扁䅁䅁䍄䉁䅁䅁杂䅁䅁䅍䅄䅁䅁䅕䅁䅁䝧䝙さ䭅䑁䅅䅁䭁䱁䅣䅁䭁䥁䉕䅁䭁䕁䕧䅁䉁䅁䅁允䅁䅁䅯睇䅁䅁杷允䅁䅁䅙䅁䑁䅁䅷䅁䙁䅁䅁䵁⭂䙃䉎权硁䅁䅁权㙃允䅁权灁䅁䅁权䥂䅂䅁允䅁䅁䅅䅁䙁䱁扮づ瑨洰䅤䍄䉁䅁䅁杂䅁䅁䅍䅄䅁䅁䅕䅁䅁䝧䝙さ䭅䑁䅅䅁䭁䭁䅧䅁䭁䱁䅕䅁䭁䕁䕧䅁䉁䅁䅁允䅁䅁䅯睇䅁䅁杷允䅁䅁䅙䅁䑁䅁䅷䅁䙁䅁䅁䩁㙁㍧䉰权硁䅁䅁权䝄䅁䅁权啃允䅁权䥂䅂䅁允䅁䅁䅅䅁䙁䥁㔶睡硭䡨䅬䍄䉁䅁䅁杂䅁䅁䅍䅄䅁䅁䅕䅁䅁䉁㑣䕕䭅䑁䅅䅁䭁䱁䅙䅁䭁䥁䉑䅁䭁䕁䕧䅁䉁䅁䅁允䅁䅁䅕煨界祺煭〵䵁䅉䅅䅁䝁䅁䅁睁䵁䅁䅁兂䅁䅁䅂晅卖兑䅯免䅁䅁䅯睵䅅䅁䅯兇䅁䅁䅯䅓䅑䅁䅅䅁䉁䅁䅁兂䥃嘱㑱䱰杄睐杷允䅁䅁䅙䅁䑁䅁䅷䅁䙁䅁䅁䕁瑂求䉎权硁䅁䅁权㝃允䅁权婁䅁䅁权䥂䅂䅁允䅁䅁䅅䅁䙁䱁晍浘㙪浓䅎䍄䉁䅁䅁杂䅁䅁䅍䅄䅁䅁䅕䅁䅁䍁唫䕕䭅䑁䅅䅁䭁䱁䅣䅁䭁䥁䉕䅁䭁䕁䕧䅁䉁䅁䅁允䅁䅁䅕䱮乫倴䕭䕬䵁䅉䅅䅁䝁䅁䅁睁䵁䅁䅁兂䅁䅁䅂晖半兑䅯免䅁䅁䅯䅱䅁䅁䅯兴䅁䅁䅯䅓䅑䅁䅅䅁䉁䅁䅁兂㕁塳偹⭁偓䅑杷允䅁䅁䅙䅁䑁䅁䅷䅁䙁䅁䅁䥁橁䙬䉰权硁䅁䅁权䝄䅁䅁权啃允䅁权䥂䅂䅁允䅁䅁䅅䅁䙁䵁娲剰㘫㑺䅸䍄䉁䅁䅁杂䅁䅁䅍䅄䅁䅁䅕䅁䅁䉁㑣䕕䭅䑁䅅䅁䭁䭁䅣䅁䭁䱁䅑䅁䭁䕁䕧䅁䉁䅁䅁允䅁䅁䅕湋汱歧㑮〶䵁䅉䅅䅁䝁䅁䅁睁䵁䅁䅁兂䅁䅁䅂兤吱兑䅯免䅁䅁䅯睵䅅䅁䅯兇䅁䅁䅯䅓䅑䅁䅅䅁䉁䅁䅁兂祂楆䭆浧⽥䅑杷允䅁䅁䅙䅁䑁䅁䅷䅁䙁䅁䅁䅁塁䙏䉂权硁䅁䅁权潃䅁䅁权ㅃ䅁䅁权䥂䅂䅁允䅁䅁䅅䅁䙁䕁漹婴㙏癣䅊䍄䉁䅁䅁杂䅁䅁䅍䅄䅁䅁䅕䅁䅁䝧㥇歕䭅䑁䅅䅁䭁䱁䉳䅁䭁䉁䅫䅁䭁䕁䕧䅁䉁䅁䅁允䅁䅁䅕眴圹灯桎啔䵁䅉䅅䅁䝁䅁䅁睁䵁䅁䅁兂䅁䅁䅂晖半兑䅯免䅁䅁䅯杵䅅䅁䅯克䅁䅁䅯䅓䅑䅁䅅䅁䉁䅁䅁兂䡂噘㥣奧䝩䅑杷允䅁䅁䅙䅁䑁䅁䅷䅁䙁䅁䅁䅁塄䙏䉂权硁䅁䅁权㙃允䅁权灁䅁䅁权䥂䅂䅁允䅁䅁䅅䅁䙁䝁㕒灔呋楓䅨䍄䉁䅁䅁杂䅁䅁䅍䅄䅁䅁䅕䅁䅁䙷䕕さ䭅䑁䅅䅁䭁䭁䅣䅁䭁䱁䅑䅁䭁䕁䕧䅁䉁䅁䅁允䅁䅁䅯睇䅁䅁杷允䅁䅁䅙䅁䑁䅁䅷䅁䙁䅁䅁䝁硄䝚䉎权硁䅁䅁权㙃允䅁权灁䅁䅁权䥂䅂䅁允䅁䅁䅅䅁䙁佁䰸䕌䥸敌䅨䍄䉁䅁䅁杂䅁䅁䅍䅄䅁䅁䅕䅁䅁䍁⭘歕䭅䑁䅅䅁䭁䵁䅙䅁䭁䩁䉑䅁䭁䕁䕧䅁䉁䅁䅁允䅁䅁䅯睇䅁䅁杷允䅁䅁䅙䅁䑁䅁䅷䅁䙁䅁䅁䵁⭂䙃䉎权硁䅁䅁权㉃䅁䅁权䕃允䅁权䥂䅂䅁允䅁䅁䅅䅁䙁偁桫䔹穋坹䅤䍄䉁䅁䅁杂䅁䅁䅍䅄䅁䅁䅕䅁䅁䑧位さ䭅䑁䅅䅁䭁䭁䅧䅁䭁䱁䅕䅁䭁䕁䕧䅁䉁䅁䅁允䅁䅁䅕癐䑮䵪㡎歔䵁䅉䅅䅁䝁䅁䅁睁䵁䅁䅁兂䅁䅁䅄杦周兑䅯免䅁䅁䅯睴䅁䅁䅯全䅅䅁䅯䅓䅑䅁䅅䅁䉁䅁䅁兂杄煹䝐⽍硖䅑杷允䅁䅁䅙䅁䑁䅁䅷䅁䙁䅁䅁䵁⭂䙃䉎权硁䅁䅁权䝄䅁䅁权啃允䅁权䥂䅂䅁允䅁䅁䅅䅁䙁䑁丫㜳⽩䡗䅤䍄䉁䅁䅁杂䅁䅁䅍䅄䅁䅁䅕䅁䅁佷䵳さ䭅䑁䅅䅁䭁䱁䅣䅁䭁䥁䉕䅁䭁䕁䕧䅁䉁䅁䅁允䅁䅁䅕⭔㙤㑍䥙啖䵁䅉䅅䅁䝁䅁䅁睁䵁䅁䅁兂䅁䅁䅄䱧却兑䅯免䅁䅁䅯杴䅁䅁䅯䅨䅅䅁䅯䅓䅑䅁䅅䅁䉁䅁䅁兂ぁ療䡦塣㑧䅑杷允䅁䅁䅙䅁䑁䅁䅷䅁䙁䅁䅁䵁偂嘹䉊权硁䅁䅁权㝃允䅁权婁䅁䅁权䥂䅂䅁允䅁䅁䅅䅁䙁䑁卷琰橐塨䅚䍄䉁䅁䅁杂䅁䅁䅍䅄䅁䅁䅕䅁䅁乷㥶歕䭅䑁䅅䅁䭁䵁䅙䅁䭁䩁䉑䅁䭁䕁䕧䅁䉁䅁䅁允䅁䅁䅯睇䅁䅁杷允䅁䅁䅙䅁䑁䅁䅷䅁䙁䅁䅁䵁杄䙎䉊权硁䅁䅁权㝃允䅁权婁䅁䅁权䥂䅂䅁允䅁䅁䅅䅁䙁䭁㙇潍呙填䅴䍄䉁䅁䅁杂䅁䅁䅍䅄䅁䅁䅕䅁䅁䵷ㅣ歕䭅䑁䅅䅁䭁䱁䅙䅁䭁䥁䉑䅁䭁䕁䕧䅁䉁䅁䅁允䅁䅁䅕婺㥂㌯㡷啄䵁䅉䅅䅁䝁䅁䅁睁䵁䅁䅁兂䅁䅁䅃癱匵兑䅯免䅁䅁䅯杴䅁䅁䅯䅨䅅䅁䅯䅓䅑䅁䅅䅁䉁䅁䅁兂煄癳睸祊杮睐杷允䅁䅁䅙䅁䑁䅁䅷䅁䙁䅁䅁䵁杄䙎䉊权硁䅁䅁权㍃䅁䅁权䙃允䅁权䥂䅂䅁允䅁䅁䅅䅁䙁䩁偩⭤㌰湯䅨䍄䉁䅁䅁杂䅁䅁䅍䅄䅁䅁䅕䅁䅁䡣㙚正䭅䑁䅅䅁䭁䱁䅙䅁䭁䥁䉑䅁䭁䕁䕧䅁䉁䅁䅁允䅁䅁䅯睇䅁䅁杷允䅁䅁䅙䅁䑁䅁䅷䅁䙁䅁䅁䵁杄䙎䉊权硁䅁䅁权湃䅁䅁权ぃ䅁䅁权䥂䅂䅁允䅁䅁䅅䅁䙁䡁硦慎灷湘䅎䍄䉁䅁䅁杂䅁䅁䅍䅄䅁䅁䅕䅁䅁䱅戶䕥䭅䑁䅅䅁䭁䱁䉯䅁䭁䍁䅫䅁䭁䕁䕧䅁䉁䅁䅁允䅁䅁䅕搳䩹䕏乹啫䵁䅉䅅䅁䝁䅁䅁睁䵁䅁䅁兂䅁䅁䅃穥卒兑䅯免䅁䅁䅯典䅁䅁䅯睫䅅䅁䅯䅓䅑䅁䅅䅁䉁䅁䅁兂歁楣癧栰䍷䅑杷允䅁䅁䅙䅁䑁䅁䅷䅁䙁䅁䅁䵁婄䙂䉎权硁䅁䅁权䝄䅁䅁权啃允䅁权䥂䅂䅁允䅁䅁䅅䅁䙁偁楯佨㙙䠫䅖䍄䉁䅁䅁杂䅁䅁䅍䅄䅁䅁䅕䅁䅁䵁䭁さ䭅䑁䅅䅁䭁䱁䅣䅁䭁䥁䉕䅁䭁䕁䕧䅁䉁䅁䅁允䅁䅁䅕刯畩湮煗䕖䵁䅉䅅䅁䝁䅁䅁睁䵁䅁䅁兂䅁䅁䅃䑹兰兑䅯免䅁䅁䅯杸䅁䅁䅯䅬䅅䅁䅯䅓䅑䅁䅅䅁䉁䅁䅁兂兄啐桯牫圲䅑杷允䅁䅁䅙䅁䑁䅁䅷䅁䙁䅁䅁䥁㝂䙎䉊权硁䅁䅁权䝄䅁䅁权啃允䅁权䥂䅂䅁允䅁䅁䅅䅁䙁乁儳獍䅍硔䄹䍄䉁䅁䅁杂䅁䅁䅍䅄䅁䅁䅕䅁䅁乁㥭歕䭅䑁䅅䅁䭁䱁䉳䅁䭁䉁䅫䅁䭁䕁䕧䅁䉁䅁䅁允䅁䅁䅯睇䅁䅁杷允䅁䅁䅙䅁䑁䅁䅷䅁䙁䅁䅁䅁㝁歭䈹权硁䅁䅁权㍃䅁䅁权䙃允䅁权䥂䅂䅁允䅁䅁䅅䅁䙁䑁畋瀱䵰佁䄹䍄䉁䅁䅁杂䅁䅁䅍䅄䅁䅁䅕䅁䅁䉧睡し䭅䑁䅅䅁䭁䭁䅣䅁䭁䱁䅑䅁䭁䕁䕧䅁䉁䅁䅁允䅁䅁䅯睇䅁䅁杷允䅁䅁䅙䅁䑁䅁䅷䅁䙁䅁䅁䕁瑂䙃䉎权硁䅁䅁权潃䅁䅁权ㅃ䅁䅁权䥂䅂䅁允䅁䅁䅅䅁䙁䙁䅘䩒乹汦䅤䍄䉁䅁䅁杂䅁䅁䅍䅄䅁䅁䅕䅁䅁䩧穲歕䭅䑁䅅䅁䭁䱁䅙䅁䭁䥁䉑䅁䭁䕁䕧䅁䉁䅁䅁允䅁䅁䅕奡湰䵯穨啰䵁䅉䅅䅁䝁䅁䅁睁䵁䅁䅁兂䅁䅁䅄到呂兑䅯免䅁䅁䅯杵䅅䅁䅯克䅁䅁䅯䅓䅑䅁䅅䅁䉁䅁䅁权扁䅁䅁䍄䉁䅁䅁杂䅁䅁䅍䅄䅁䅁䅕䅁䅁䉑㝙䕕䭅䑁䅅䅁䭁䱁䉯䅁䭁䍁䅫䅁䭁䕁䕧䅁䉁䅁䅁允䅁䅁䅕䵲氳䕄洹に䵁䅉䅅䅁䝁䅁䅁睁䵁䅁䅁兂䅁䅁䅄穫卖兑䅯免䅁䅁䅯典䅁䅁䅯睫䅅䅁䅯䅓䅑䅁䅅䅁䉁䅁䅁兂歂畐噍䥥吱䅑杷允䅁䅁䅙䅁䑁䅁䅷䅁䙁䅁䅁䵁剄䙅䉎权硁䅁䅁权䝄䅁䅁权啃允䅁权䥂䅂䅁允䅁䅁䅅䅁䭁䉁䅳䅁䵁䅉䅅䅁䝁䅁䅁睁䵁䅁䅁兂䅁䅁䅁猳做兑䅯免䅁䅁䅯睵䅅䅁䅯兇䅁䅁䅯䅓䅑䅁䅅䅁䉁䅁䅁兂い瑺䡎杪眯䅑杷允䅁䅁䅙䅁䑁䅁䅷䅁䙁䅁䅁䅁敄歸䈹权硁䅁䅁权㍃䅁䅁权䙃允䅁权䥂䅂䅁允䅁䅁䅅䅁䙁䕁穐汷潈瘴䅂䍄䉁䅁䅁杂䅁䅁䅍䅄䅁䅁䅕䅁䅁䡷䭯さ䭅䑁䅅䅁䭁䵁䅙䅁䭁䩁䉑䅁䭁䕁䕧䅁䉁䅁䅁允䅁䅁䅕ㅏ䑆歚⭣橳䴸䅉䅅䅁䝁䅁䅁睁䵁䅁䅁兂䅁䅁䅁猳做兑䅯免䅁䅁䅯杸䅁䅁䅯䅬䅅䅁䅯䅓䅑䅁䅅䅁䉁䅁䅁兂煃塘晇佒畄䅑杷允䅁䅁䅙䅁䑁䅁䅷䅁䙁䅁䅁䕁坁ㅏ䉂权硁䅁䅁权䝄䅁䅁权啃允䅁权䥂䅂䅁允䅁䅁䅅䅁䙁偁䵄䕨獎灮䅨䍄䉁䅁䅁杂䅁䅁䅍䅄䅁䅁䅕䅁䅁䅑慨歕䭅䑁䅅䅁䭁䭁䅣䅁䭁䱁䅑䅁䭁䕁䕧䅁䉁䅁䅁允䅁䅁䅕㥧䰹獡㉗ぉ䵁䅉䅅䅁䝁䅁䅁睁䵁䅁䅁兂䅁䅁䅄潖公兑䅯免䅁䅁䅯䅱䅁䅁䅯兴䅁䅁䅯䅓䅑䅁䅅䅁䉁䅁䅁兂䙁硭䩺⭫䩎䅑杷允䅁䅁䅙䅁䑁䅁䅷䅁䙁䅁䅁䅁䭁噶䉊权硁䅁䅁权㙃允䅁权灁䅁䅁权䥂䅂䅁允䅁䅁䅅䅁䙁䕁畱䝐穵啣䄵䍄䉁䅁䅁杂䅁䅁䅍䅄䅁䅁䅕䅁䅁佧䱇歕䭅䑁䅅䅁䭁䱁䅙䅁䭁䥁䉑䅁䭁䕁䕧䅁䉁䅁䅁允䅁䅁䅯睇䅁䅁杷允䅁䅁䅙䅁䑁䅁䅷䅁䙁䅁䅁䥁桄ㅩ䉊权硁䅁䅁权湃䅁䅁权ぃ䅁䅁权䥂䅂䅁允䅁䅁䅅䅁䭁䉁䅳䅁䵁䅉䅅䅁䝁䅁䅁睁䵁䅁䅁兂䅁䅁䅂呒兆兑䅯免䅁䅁䅯典䅁䅁䅯睫䅅䅁䅯䅓䅑䅁䅅䅁䉁䅁䅁兂扁⽒昴乚啹䅑杷允䅁䅁䅙䅁䑁䅁䅷䅁䙁䅁䅁䥁桄ㅩ䉊权硁䅁䅁权潃䅁䅁权ㅃ䅁䅁权䥂䅂䅁允䅁䅁䅅䅁䭁䉁䅳䅁䵁䅉䅅䅁䝁䅁䅁睁䵁䅁䅁兂䅁䅁䅁㝓匹兑䅯免䅁䅁䅯杵䅅䅁䅯克䅁䅁䅯䅓䅑䅁䅅䅁䉁䅁䅁兂穃慮坴癈䡔睐杷允䅁䅁䅙䅁䑁䅁䅷䅁䙁䅁䅁䅁䱂ㅶ䉊权硁䅁䅁权㝃允䅁权婁䅁䅁权䥂䅂䅁允䅁䅁䅅䅁䙁䅁潊佔呫摰⽣䍄䉁䅁䅁杂䅁䅁䅍䅄䅁䅁䅕䅁䅁䕁⽵歕䭅䑁䅅䅁䭁䵁䅙䅁䭁䩁䉑䅁䭁䕁䕧䅁䉁䅁䅁允䅁䅁䅕桌搫味⭵吴䴸䅉䅅䅁䝁䅁䅁睁䵁䅁䅁兂䅁䅁䅁䍃摴兑䅯免䅁䅁䅯杴䅁䅁䅯䅨䅅䅁䅯䅓䅑䅁䅅䅁䉁䅁䅁权扁䅁䅁䍄䉁䅁䅁杂䅁䅁䅍䅄䅁䅁䅕䅁䅁䕷䄯歕䭅䑁䅅䅁䭁䵁䅕䅁䭁䩁䉍䅁䭁䕁䕧䅁䉁䅁䅁允䅁䅁䅕摷乑獋晳啋䵁䅉䅅䅁䝁䅁䅁睁䵁䅁䅁兂䅁䅁䅁䍃摴兑䅯免䅁䅁䅯杸䅁䅁䅯䅬䅅䅁䅯䅓䅑䅁䅅䅁䉁䅁䅁权扁䅁䅁䍄䉁䅁䅁杂䅁䅁䅍䅄䅁䅁䅕䅁䅁䱧偅さ䭅䑁䅅䅁䭁䵁䅕䅁䭁䩁䉍䅁䭁䕁䕧䅁䉁䅁䅁允䅁䅁䅕摘〸⽕伲䕥䵁䅉䅅䅁䝁䅁䅁睁䵁䅁䅁兂䅁䅁䅄癢华兑䅯免䅁䅁䅯睰䅁䅁䅯䅴䅁䅁䅯䅓䅑䅁䅅䅁䉁䅁䅁兂灁ㅱ坃婲㈫䅑杷允䅁䅁䅙䅁䑁䅁䅷䅁䙁䅁䅁䅁奄䙅䉎权硁䅁䅁权㉃䅁䅁权䕃允䅁权䥂䅂䅁允䅁䅁䅅䅁䭁䉁䅳䅁䵁䅉䅅䅁䝁䅁䅁睁䵁䅁䅁兂䅁䅁䅄癢华兑䅯免䅁䅁䅯䅱䅁䅁䅯兴䅁䅁䅯䅓䅑䅁䅅䅁䉁䅁䅁兂獁佮兺奒䅺䅑杷允䅁䅁䅙䅁䑁䅁䅷䅁䙁䅁䅁䅁摃噂䉎权硁䅁䅁权㉃䅁䅁权䕃允䅁权䥂䅂䅁允䅁䅁䅅䅁䙁䩁汓剆噕湺䅊䍄䉁䅁䅁杂䅁䅁䅍䅄䅁䅁䅕䅁䅁䕑⽥歕䭅䑁䅅䅁䭁䱁䉯䅁䭁䍁䅫䅁䭁䕁䕧䅁䉁䅁䅁允䅁䅁䅕捨䉕㍮⬰唲䵁䅉䅅䅁䝁䅁䅁睁䵁䅁䅁兂䅁䅁䅂朶呂兑䅯免䅁䅁䅯典䅁䅁䅯睫䅅䅁䅯䅓䅑䅁䅅䅁䉁䅁䅁兂穂搫堵㜱㥅䅑杷允䅁䅁䅙䅁䑁䅁䅷䅁䙁䅁䅁䕁䡂ㅶ䉊权硁䅁䅁权㉃䅁䅁权䕃允䅁权䥂䅂䅁允䅁䅁䅅䅁䙁䡁琷䡇倹乒䅤䍄䉁䅁䅁杂䅁䅁䅍䅄䅁䅁䅕䅁䅁䥷䌰さ䭅䑁䅅䅁䭁䱁䉳䅁䭁䉁䅫䅁䭁䕁䕧䅁䉁䅁䅁允䅁䅁䅕䐯敓䡋楁呦䴸䅉䅅䅁䝁䅁䅁睁䵁䅁䅁兂䅁䅁䅂㝒匹兑䅯免䅁䅁䅯典䅁䅁䅯睫䅅䅁䅯䅓䅑䅁䅅䅁䉁䅁䅁兂䱂㌷卦ㅖ娳䅑杷允䅁䅁䅙䅁䑁䅁䅷䅁䙁䅁䅁䅁扄ㅃ䉎权硁䅁䅁权㍃䅁䅁权䙃允䅁权䥂䅂䅁允䅁䅁䅅䅁䙁佁⽭㥲硍扂䄵䍄䉁䅁䅁杂䅁䅁䅍䅄䅁䅁䅕䅁䅁䕑⽥歕䭅䑁䅅䅁䭁䭁䅣䅁䭁䱁䅑䅁䭁䕁䕧䅁䉁䅁䅁允䅁䅁䅕㝖䑗㍚䤶䔲䵁䅉䅅䅁䝁䅁䅁睁䵁䅁䅁兂䅁䅁䅂污兆兑䅯免䅁䅁䅯杵䅅䅁䅯克䅁䅁䅯䅓䅑䅁䅅䅁䉁䅁䅁兂橃搰㉐䤱㡗䅑杷允䅁䅁䅙䅁䑁䅁䅷䅁䙁䅁䅁䥁穄ㅗ䉊权硁䅁䅁权湃䅁䅁权ぃ䅁䅁权䥂䅂䅁允䅁䅁䅅䅁䙁偁ㅘ䭍桮海䅖䍄䉁䅁䅁杂䅁䅁䅍䅄䅁䅁䅕䅁䅁䕑⽥歕䭅䑁䅅䅁䭁䭁䅧䅁䭁䱁䅕䅁䭁䕁䕧䅁䉁䅁䅁允䅁䅁䅕⭈奱椸欳〱䵁䅉䅅䅁䝁䅁䅁睁䵁䅁䅁兂䅁䅁䅁晑卨兑䅯免䅁䅁䅯睵䅅䅁䅯兇䅁䅁䅯䅓䅑䅁䅅䅁䉁䅁䅁权扁䅁䅁䍄䉁䅁䅁杂䅁䅁䅍䅄䅁䅁䅕䅁䅁䅁牧啘䭅䑁䅅䅁䭁䱁䉯䅁䭁䍁䅫䅁䭁䕁䕧䅁䉁䅁䅁允䅁䅁䅯睇䅁䅁杷允䅁䅁䅙䅁䑁䅁䅷䅁䙁䅁䅁䵁⭃噎䉊权硁䅁䅁权潃䅁䅁权ㅃ䅁䅁权䥂䅂䅁允䅁䅁䅅䅁䙁䕁䕤䑒渳塭䅰䍄䉁䅁䅁杂䅁䅁䅍䅄䅁䅁䅕䅁䅁䅁牧啘䭅䑁䅅䅁䭁䱁䉳䅁䭁䉁䅫䅁䭁䕁䕧䅁䉁䅁䅁允䅁䅁䅯睇䅁䅁杷允䅁䅁䅙䅁䑁䅁䅷䅁䙁䅁䅁䵁慁ㅁ䉎权硁䅁䅁权㝃允䅁权婁䅁䅁权䥂䅂䅁允䅁䅁䅅䅁䭁䉁䅳䅁䵁䅉䅅䅁䝁䅁䅁睁䵁䅁䅁兂䅁䅁䅁䍃摴兑䅯免䅁䅁䅯睰䅁䅁䅯䅴䅁䅁䅯䅓䅑䅁䅅䅁䉁䅁䅁权扁䅁䅁䍄䉁䅁䅁杂䅁䅁䅍䅄䅁䅁䅕䅁䅁䅁牧啘䭅䑁䅅䅁䭁䭁䅧䅁䭁䱁䅕䅁䭁䕁䕧䅁䉁䅁䅁允䅁䅁䅯睇䅁䅁杷允䅁䅁䅙䅁䑁䅁䅷䅁䙁䅁䅁䕁佄娲䉤权硁䅁䅁权㙃允䅁权灁䅁䅁权䥂䅂䅁允䅁䅁䅅䅁䭁䉁䅳䅁䵁䅉䅅䅁䝁䅁䅁睁䵁䅁䅁兂䅁䅁䅄眲呂兑䅯免䅁䅁䅯杴䅁䅁䅯䅨䅅䅁䅯䅓䅑䅁䅅䅁䉁䅁䅁兂䕁噖䭶䍢执䅑杷允䅁䅁䅙䅁䑁䅁䅷䅁䙁䅁䅁䵁煄䙑䉂权硁䅁䅁权潃䅁䅁权ㅃ䅁䅁权䥂䅂䅁允䅁䅁䅅䅁䙁䑁慚畍欲䥤䅆䍄䉁䅁䅁杂䅁䅁䅍䅄䅁䅁䅕䅁䅁䩑祐歕䭅䑁䅅䅁䭁䵁䅕䅁䭁䩁䉍䅁䭁䕁䕧䅁䉁䅁䅁允䅁䅁䅕癷穤䅭摕啖䵁䅉䅅䅁䝁䅁䅁睁䵁䅁䅁兂䅁䅁䅄眲呂兑䅯免䅁䅁䅯睴䅁䅁䅯全䅅䅁䅯䅓䅑䅁䅅䅁䉁䅁䅁兂噁晉礯扯敫䅑杷允䅁䅁䅙䅁䑁䅁䅷䅁䙁䅁䅁䅁䭁噶䉊权硁䅁䅁权㍃䅁䅁权䙃允䅁权䥂䅂䅁允䅁䅁䅅䅁䙁䩁灒奚㠶䘶䅆䍄䉁䅁䅁杂䅁䅁䅍䅄䅁䅁䅕䅁䅁䩁䙧さ䭅䑁䅅䅁䭁䵁䅕䅁䭁䩁䉍䅁䭁䕁䕧䅁䉁䅁䅁允䅁䅁䅕穒灶㔵慘啴䵁䅉䅅䅁䝁䅁䅁睁䵁䅁䅁兂䅁䅁䅁牃匱兑䅯免䅁䅁䅯䅱䅁䅁䅯兴䅁䅁䅯䅓䅑䅁䅅䅁䉁䅁䅁兂硂椯塷䝮儵䅑杷允䅁䅁䅙䅁䑁䅁䅷䅁䙁䅁䅁䕁㍃氹䉊权硁䅁䅁权䝄䅁䅁权啃允䅁权䥂䅂䅁允䅁䅁䅅䅁䙁䩁⽁橩䭯其䅂䍄䉁䅁䅁杂䅁䅁䅍䅄䅁䅁䅕䅁䅁䅕䡪づ䭅䑁䅅䅁䭁䱁䉳䅁䭁䉁䅫䅁䭁䕁䕧䅁䉁䅁䅁允䅁䅁䅯睇䅁䅁杷允䅁䅁䅙䅁䑁䅁䅷䅁䙁䅁䅁䥁⽁䕘䈹权硁䅁䅁权湃䅁䅁权ぃ䅁䅁权䥂䅂䅁允䅁䅁䅅䅁䙁䥁晭䴫卩獬䅴䍄䉁䅁䅁杂䅁䅁䅍䅄䅁䅁䅕䅁䅁䑁㕯䕕䭅䑁䅅䅁䭁䱁䅣䅁䭁䥁䉕䅁䭁䕁䕧䅁䉁䅁䅁允䅁䅁䅕⽥㌶杳噪啬䵁䅉䅅䅁䝁䅁䅁睁䵁䅁䅁兂䅁䅁䅁橏公兑䅯免䅁䅁䅯杸䅁䅁䅯䅬䅅䅁䅯䅓䅑䅁䅅䅁䉁䅁䅁兂䱄⽒克坪噡䅑杷允䅁䅁䅙䅁䑁䅁䅷䅁䙁䅁䅁䥁硃ㅄ䉎权硁䅁䅁权䝄䅁䅁权啃允䅁权䥂䅂䅁允䅁䅁䅅䅁䙁乁㜹䅈牐潂䅎䍄䉁䅁䅁杂䅁䅁䅍䅄䅁䅁䅕䅁䅁䝑穌歕䭅䑁䅅䅁䭁䱁䉳䅁䭁䉁䅫䅁䭁䕁䕧䅁䉁䅁䅁允䅁䅁䅕潳䕇㍏匴啚䵁䅉䅅䅁䝁䅁䅁睁䵁䅁䅁兂䅁䅁䅃关吹兑䅯免䅁䅁䅯䅱䅁䅁䅯兴䅁䅁䅯䅓䅑䅁䅅䅁䉁䅁䅁兂穄橧㌵瑒䉹䅑杷允䅁䅁䅙䅁䑁䅁䅷䅁䙁䅁䅁䵁獁䙣䉂权硁䅁䅁权㝃允䅁权婁䅁䅁权䥂䅂䅁允䅁䅁䅅䅁䙁䱁景䕢吴㉤䅸䍄䉁䅁䅁杂䅁䅁䅍䅄䅁䅁䅕䅁䅁䉑䅚䕗䭅䑁䅅䅁䭁䱁䉯䅁䭁䍁䅫䅁䭁䕁䕧䅁䉁䅁䅁允䅁䅁䅕睥䵄浇牵啴䵁䅉䅅䅁䝁䅁䅁睁䵁䅁䅁兂䅁䅁䅄䡌兂兑䅯免䅁䅁䅯杴䅁䅁䅯䅨䅅䅁䅯䅓䅑䅁䅅䅁䉁䅁䅁兂㑃扦瑋潂捤䅑杷允䅁䅁䅙䅁䑁䅁䅷䅁䙁䅁䅁佁呄塘䉊权硁䅁䅁权湃䅁䅁权ぃ䅁䅁权䥂䅂䅁允䅁䅁䅅䅁䭁䉁䅳䅁䵁䅉䅅䅁䝁䅁䅁睁䵁䅁䅁兂䅁䅁睁剣㉴兑䅯免䅁䅁䅯睰䅁䅁䅯䅴䅁䅁䅯䅓䅑䅁䅅䅁䉁䅁䅁权扁䅁䅁䍄䉁䅁䅁杂䅁䅁䅍䅄䅁䅁䅕䅁䅁䍷睸䕕䭅䑁䅅䅁䭁䵁䅙䅁䭁䩁䉑䅁䭁䕁䕧䅁䉁䅁䅁允䅁䅁䅕稸爫䅫㙇啚䵁䅉䅅䅁䝁䅁䅁睁䵁䅁䅁兂䅁䅁䅂䨲潨兑䅯免䅁䅁䅯睵䅅䅁䅯兇䅁䅁䅯䅓䅑䅁䅅䅁䉁䅁䅁兂䩃䩇佲啁卺睐杷允䅁䅁䅙䅁䑁䅁䅷䅁䙁䅁䅁䵁獁䙣䉂权硁䅁䅁权湃䅁䅁权ぃ䅁䅁权䥂䅂䅁允䅁䅁䅅䅁䙁䝁畺䉈䕨汎䅸䍄䉁䅁䅁杂䅁䅁䅍䅄䅁䅁䅕䅁䅁䭁㕸さ䭅䑁䅅䅁䭁䵁䅕䅁䭁䩁䉍䅁䭁䕁䕧䅁䉁䅁䅁允䅁䅁䅕㡷橶煑䥨歉䵁䅉䅅䅁䝁䅁䅁睁䵁䅁䅁兂䅁䅁䅃呬匹兑䅯免䅁䅁䅯杴䅁䅁䅯䅨䅅䅁䅯䅓䅑䅁䅅䅁䉁䅁䅁兂⽃䈹洵氵㡆䅑杷允䅁䅁䅙䅁䑁䅁䅷䅁䙁䅁䅁䕁㥃ㅂ䉎权硁䅁䅁权㝃允䅁权婁䅁䅁权䥂䅂䅁允䅁䅁䅅䅁䙁䩁㍚㝆摆㈳䅂䍄䉁䅁䅁杂䅁䅁䅍䅄䅁䅁䅕䅁䅁䭧浲じ䭅䑁䅅䅁䭁䱁䅙䅁䭁䥁䉑䅁䭁䕁䕧䅁䉁䅁䅁允䅁䅁䅕捱佗浓欲さ䵁䅉䅅䅁䝁䅁䅁睁䵁䅁䅁兂䅁䅁䅃䐰卒兑䅯免䅁䅁䅯杵䅅䅁䅯克䅁䅁䅯䅓䅑䅁䅅䅁䉁䅁䅁兂啂ぷ呐䅦㑲睐杷允䅁䅁䅙䅁䑁䅁䅷䅁䙁䅁䅁䕁坁䙑䉨权硁䅁䅁权㝃允䅁权婁䅁䅁权䥂䅂䅁允䅁䅁䅅䅁䙁乁㡡㙩牙䱚䅖䍄䉁䅁䅁杂䅁䅁䅍䅄䅁䅁䅕䅁䅁乧ぁ歕䭅䑁䅅䅁䭁䵁䅙䅁䭁䩁䉑䅁䭁䕁䕧䅁䉁䅁䅁允䅁䅁䅕睸塑圹䑲樹䴸䅉䅅䅁䝁䅁䅁睁䵁䅁䅁兂䅁䅁䅃䐰卒兑䅯免䅁䅁䅯䅱䅁䅁䅯兴䅁䅁䅯䅓䅑䅁䅅䅁䉁䅁䅁兂䥃牡匴晢穲睐杷允䅁䅁䅙䅁䑁䅁䅷䅁䙁䅁䅁䅁䵁汗䉊权硁䅁䅁权㍃䅁䅁权䙃允䅁权䥂䅂䅁允䅁䅁䅅䅁䙁䵁䍰硲坬䝨䅚䍄䉁䅁䅁杂䅁䅁䅍䅄䅁䅁䅕䅁䅁䅁慸歕䭅䑁䅅䅁䭁䵁䅕䅁䭁䩁䉍䅁䭁䕁䕧䅁䉁䅁䅁允䅁䅁䅕睃噶㑂晃歚䵁䅉䅅䅁䝁䅁䅁睁䵁䅁䅁兂䅁䅁䅃け兎兑䅯免䅁䅁䅯睵䅅䅁䅯兇䅁䅁䅯䅓䅑䅁䅅䅁䉁䅁䅁兂睄晩ㄯㄱ兢䅑杷允䅁䅁䅙䅁䑁䅁䅷䅁䙁䅁䅁䵁捃噎䉊权硁䅁䅁权㍃䅁䅁权䙃允䅁权䥂䅂䅁允䅁䅁䅅䅁䙁䙁䠹穂收佧⼴䍄䉁䅁䅁杂䅁䅁䅍䅄䅁䅁䅕䅁䅁䅁慸歕䭅䑁䅅䅁䭁䵁䅙䅁䭁䩁䉑䅁䭁䕁䕧䅁䉁䅁䅁允䅁䅁䅕摮⭉晆瑡啚䵁䅉䅅䅁䝁䅁䅁睁䵁䅁䅁兂䅁䅁䅃橗卒兑䅯免䅁䅁䅯睰䅁䅁䅯䅴䅁䅁䅯䅓䅑䅁䅅䅁䉁䅁䅁兂捂坙ㄫ㌵䭧䅑杷允䅁䅁䅙䅁䑁䅁䅷䅁䙁䅁䅁䕁汄嘸䉊权硁䅁䅁权䝄䅁䅁权啃允䅁权䥂䅂䅁允䅁䅁䅅䅁䙁䩁ㅱ歰䅅㕷䅎䍄䉁䅁䅁杂䅁䅁䅍䅄䅁䅁䅕䅁䅁䉑⽱歕䭅䑁䅅䅁䭁䱁䉳䅁䭁䉁䅫䅁䭁䕁䕧䅁䉁䅁䅁允䅁䅁䅕㥑卑䡋托啡䵁䅉䅅䅁䝁䅁䅁睁䵁䅁䅁兂䅁䅁䅂片匹兑䅯免䅁䅁䅯杴䅁䅁䅯䅨䅅䅁䅯䅓䅑䅁䅅䅁䉁䅁䅁兂睃挹乁剶睬䅑杷允䅁䅁䅙䅁䑁䅁䅷䅁䙁䅁䅁䅁癁氹䉊权硁䅁䅁权䝄䅁䅁权啃允䅁权䥂䅂䅁允䅁䅁䅅䅁䙁䥁⭇浇䍑奪䅂䍄䉁䅁䅁杂䅁䅁䅍䅄䅁䅁䅕䅁䅁䙉捗ち䭅䑁䅅䅁䭁䱁䅣䅁䭁䥁䉕䅁䭁䕁䕧䅁䉁䅁䅁允䅁䅁䅕歺牃歚兕啢䵁䅉䅅䅁䝁䅁䅁睁䵁䅁䅁兂䅁䅁䅂䱏匹兑䅯免䅁䅁䅯杸䅁䅁䅯䅬䅅䅁䅯䅓䅑䅁䅅䅁䉁䅁䅁兂灂瑮䵈灍ㅦ睐杷允䅁䅁䅙䅁䑁䅁䅷䅁䙁䅁䅁䥁い䝙䉒权硁䅁䅁权䙄䅁䅁权呃允䅁权䥂䅂䅁允䅁䅁䅅䅁䙁䕁㡶婔兗歌䅚䍄䉁䅁䅁杂䅁䅁䅍䅄䅁䅁䅕䅁䅁䉑⽱歕䭅䑁䅅䅁䭁䵁䅕䅁䭁䩁䉍䅁䭁䕁䕧䅁䉁䅁䅁允䅁䅁䅕㑯礵扵ㅉ䕢䵁䅉䅅䅁䝁䅁䅁睁䵁䅁䅁兂䅁䅁䅄橢卒兑䅯免䅁䅁䅯睰䅁䅁䅯䅴䅁䅁䅯䅓䅑䅁䅅䅁䉁䅁䅁兂啂杢浢䡎睧䅑杷允䅁䅁䅙䅁䑁䅁䅷䅁䙁䅁䅁䕁慁ㅶ䉊权硁䅁䅁权䝄䅁䅁权啃允䅁权䥂䅂䅁允䅁䅁䅅䅁䙁乁祄こ䩮䝨䅰䍄䉁䅁䅁杂䅁䅁䅍䅄䅁䅁䅕䅁䅁䕧⽃歕䭅䑁䅅䅁䭁䵁䅙䅁䭁䩁䉑䅁䭁䕁䕧䅁䉁䅁䅁允䅁䅁䅕塖硰儳卲歎䵁䅉䅅䅁䝁䅁䅁睁䵁䅁䅁兂䅁䅁䅂片匹兑䅯免䅁䅁䅯睰䅁䅁䅯䅴䅁䅁䅯䅓䅑䅁䅅䅁䉁䅁䅁兂䵁慗浮愫㍖䅑杷允䅁䅁䅙䅁䑁䅁䅷䅁䙁䅁䅁䕁浂䙷䉊权硁䅁䅁权䙄䅁䅁权呃允䅁权䥂䅂䅁允䅁䅁䅅䅁䙁䵁䵰充摬㕘䅎䍄䉁䅁䅁杂䅁䅁䅍䅄䅁䅁䅕䅁䅁䩁䘰さ䭅䑁䅅䅁䭁䱁䅣䅁䭁䥁䉕䅁䭁䕁䕧䅁䉁䅁䅁允䅁䅁䅕䝦歍瀹焱啦䵁䅉䅅䅁䝁䅁䅁睁䵁䅁䅁兂䅁䅁䅂关吵兑䅯免䅁䅁䅯睵䅅䅁䅯兇䅁䅁䅯䅓䅑䅁䅅䅁䉁䅁䅁兂䱂睙ㅌ丷灕䅑杷允䅁䅁䅙䅁䑁䅁䅷䅁䙁䅁䅁䵁允湺䉴权硁䅁䅁权䝄䅁䅁权啃允䅁权䥂䅂䅁允䅁䅁䅅䅁䙁䝁牅杧灕䩸䅂䍄䉁䅁䅁杂䅁䅁䅍䅄䅁䅁䅕䅁䅁䱷䥍䕕䭅䑁䅅䅁䭁䱁䅙䅁䭁䥁䉑䅁䭁䕁䕧䅁䉁䅁䅁允䅁䅁䅕穏奙䬵元歨䵁䅉䅅䅁䝁䅁䅁睁䵁䅁䅁兂䅁䅁䅄橳卖兑䅯免䅁䅁䅯杴䅁䅁䅯䅨䅅䅁䅯䅓䅑䅁䅅䅁䉁䅁䅁兂⭁瑂偵䅦㍔睐杷允䅁䅁䅙䅁䑁䅁䅷䅁䙁䅁䅁䵁穃䙃䉂权硁䅁䅁权潃䅁䅁权ㅃ䅁䅁权䥂䅂䅁允䅁䅁䅅䅁䙁䱁浨礸卦婯䅚䍄䉁䅁䅁杂䅁䅁䅍䅄䅁䅁䅕䅁䅁乧㑣䕕䭅䑁䅅䅁䭁䭁䅧䅁䭁䱁䅕䅁䭁䕁䕧䅁䉁䅁䅁允䅁䅁䅕䝢煋据奘啖䵁䅉䅅䅁䝁䅁䅁睁䵁䅁䅁兂䅁䅁䅃稱全兑䅯免䅁䅁䅯杵䅅䅁䅯克䅁䅁䅯䅓䅑䅁䅅䅁䉁䅁䅁兂㍂䍌䜵桃啎䅑杷允䅁䅁䅙䅁䑁䅁䅷䅁䙁䅁䅁䥁慂䙎䉊权硁䅁䅁权㝃允䅁权婁䅁䅁权䥂䅂䅁允䅁䅁䅅䅁䙁䡁歒敱扵祷䅖䍄䉁䅁䅁杂䅁䅁䅍䅄䅁䅁䅕䅁䅁䡁癈歕䭅䑁䅅䅁䭁䱁䅣䅁䭁䥁䉕䅁䭁䕁䕧䅁䉁䅁䅁允䅁䅁䅯睇䅁䅁杷允䅁䅁䅙䅁䑁䅁䅷䅁䙁䅁䅁䕁婄汷䉤权硁䅁䅁权㙃允䅁权灁䅁䅁权䥂䅂䅁允䅁䅁䅅䅁䭁䉁䅳䅁䵁䅉䅅䅁䝁䅁䅁睁䵁䅁䅁兂䅁䅁䅂挲塊兑䅯免䅁䅁䅯睵䅅䅁䅯兇䅁䅁䅯䅓䅑䅁䅅䅁䉁䅁䅁兂䕂瑊㙵硧䉎䅑杷允䅁䅁䅙䅁䑁䅁䅷䅁䙁䅁䅁䅁扄ㅃ䉎权硁䅁䅁权湃䅁䅁权ぃ䅁䅁权䥂䅂䅁允䅁䅁䅅䅁䙁䥁瑎婯獨扣䅎䍄䉁䅁䅁杂䅁䅁䅍䅄䅁䅁䅕䅁䅁乑䍮ざ䭅䑁䅅䅁䭁䱁䅙䅁䭁䥁䉑䅁䭁䕁䕧䅁䉁䅁䅁允䅁䅁䅯睇䅁䅁杷允䅁䅁䅙䅁䑁䅁䅷䅁䙁䅁䅁䥁偃ㅖ䉂权硁䅁䅁权䝄䅁䅁权啃允䅁权䥂䅂䅁允䅁䅁䅅䅁䭁䉁䅳䅁䵁䅉䅅䅁䝁䅁䅁睁䵁䅁䅁兂䅁䅁䅂挲塊兑䅯免䅁䅁䅯杸䅁䅁䅯䅬䅅䅁䅯䅓䅑䅁䅅䅁䉁䅁䅁兂慃丸㥳獳䉰䅑杷允䅁䅁䅙䅁䑁䅁䅷䅁䙁䅁䅁䥁偃ㅖ䉂权硁䅁䅁权㉃䅁䅁权䕃允䅁权䥂䅂䅁允䅁䅁䅅䅁䭁䉁䅳䅁䵁䅉䅅䅁䝁䅁䅁睁䵁䅁䅁兂䅁䅁䅄晚半兑䅯免䅁䅁䅯杵䅅䅁䅯克䅁䅁䅯䅓䅑䅁䅅䅁䉁䅁䅁兂卂煳浪䭦祵睐杷允䅁䅁䅙䅁䑁䅁䅷䅁䙁䅁䅁䕁剄汃䉎权硁䅁䅁权潃䅁䅁权ㅃ䅁䅁权䥂䅂䅁允䅁䅁䅅䅁䙁䕁琫ㅐ敦㍘䅖䍄䉁䅁䅁杂䅁䅁䅍䅄䅁䅁䅕䅁䅁䡁穃さ䭅䑁䅅䅁䭁䱁䅣䅁䭁䥁䉕䅁䭁䕁䕧䅁䉁䅁䅁允䅁䅁䅕副㜶䥓㥣欵䵁䅉䅅䅁䝁䅁䅁睁䵁䅁䅁兂䅁䅁䅁䱣呎兑䅯免䅁䅁䅯杸䅁䅁䅯䅬䅅䅁䅯䅓䅑䅁䅅䅁䉁䅁䅁兂㕄歉剚牴礳䅑杷允䅁䅁䅙䅁䑁䅁䅷䅁䙁䅁䅁䅁呂ㅤ䉆权硁䅁䅁权㝃允䅁权婁䅁䅁权䥂䅂䅁允䅁䅁䅅䅁䙁䉁䥐匵䡨㕘䄱䍄䉁䅁䅁杂䅁䅁䅍䅄䅁䅁䅕䅁䅁䑷佉さ䭅䑁䅅䅁䭁䵁䅕䅁䭁䩁䉍䅁䭁䕁䕧䅁䉁䅁䅁允䅁䅁䅕㍃杒㙢䌲步䵁䅉䅅䅁䝁䅁䅁睁䵁䅁䅁兂䅁䅁䅁㍕剤兑䅯免䅁䅁䅯睰䅁䅁䅯䅴䅁䅁䅯䅓䅑䅁䅅䅁䉁䅁䅁兂䙃摁桪㡔䭏䅑杷允䅁䅁䅙䅁䑁䅁䅷䅁䙁䅁䅁䕁⽁噎䉊权硁䅁䅁权㝃允䅁权婁䅁䅁权䥂䅂䅁允䅁䅁䅅䅁䙁乁浚武䙍佦⽁䍄䉁䅁䅁杂䅁䅁䅍䅄䅁䅁䅕䅁䅁䩑ㄴ歕䭅䑁䅅䅁䭁䱁䅣䅁䭁䥁䉕䅁䭁䕁䕧䅁䉁䅁䅁允䅁䅁䅕獢洷ㅁ噸啣䵁䅉䅅䅁䝁䅁䅁睁䵁䅁䅁兂䅁䅁䅂橮卖兑䅯免䅁䅁䅯睰䅁䅁䅯䅴䅁䅁䅯䅓䅑䅁䅅䅁䉁䅁䅁兂䕄䅺洲䍢楚䅑杷允䅁䅁䅙䅁䑁䅁䅷䅁䙁䅁䅁䅁敁永䉊权硁䅁䅁权潃䅁䅁权ㅃ䅁䅁权䥂䅂䅁允䅁䅁䅅䅁䭁䉁䅳䅁䵁䅉䅅䅁䝁䅁䅁睁䵁䅁䅁兂䅁䅁䅃材吵兑䅯免䅁䅁䅯杴䅁䅁䅯䅨䅅䅁䅯䅓䅑䅁䅅䅁䉁䅁䅁兂⭃琴奄扫䭸䅑杷允䅁䅁䅙䅁䑁䅁䅷䅁䙁䅁䅁䥁⭁汄䉎权硁䅁䅁权䙄䅁䅁权呃允䅁权䥂䅂䅁允䅁䅁䅅䅁䙁䕁㍓夯㉑啄䅸䍄䉁䅁䅁杂䅁䅁䅍䅄䅁䅁䅕䅁䅁䝧癢歕䭅䑁䅅䅁䭁䱁䉯䅁䭁䍁䅫䅁䭁䕁䕧䅁䉁䅁䅁允䅁䅁䅯睇䅁䅁杷允䅁䅁䅙䅁䑁䅁䅷䅁䙁䅁䅁䅁㙄汄䉎权硁䅁䅁权䝄䅁䅁权啃允䅁权䥂䅂䅁允䅁䅁䅅䅁䙁䕁䅕晏坵樷䅂䍄䉁䅁䅁杂䅁䅁䅍䅄䅁䅁䅕䅁䅁䜴敔䕚䭅䑁䅅䅁䭁䭁䅧䅁䭁䱁䅕䅁䭁䕁䕧䅁䉁䅁䅁允䅁䅁䅕㡰䩚䩸敥い䵁䅉䅅䅁䝁䅁䅁睁䵁䅁䅁兂䅁䅁兄噺〱兑䅯免䅁䅁䅯杴䅁䅁䅯䅨䅅䅁䅯䅓䅑䅁䅅䅁䉁䅁䅁权扁䅁䅁䍄䉁䅁䅁杂䅁䅁䅍䅄䅁䅁䅕䅁䅁偫㑙啥䭅䑁䅅䅁䭁䵁䅙䅁䭁䩁䉑䅁䭁䕁䕧䅁䉁䅁䅁允䅁䅁䅯睇䅁䅁杷允䅁䅁䅙䅁䑁䅁䅷䅁䙁䅁䅁䉁捃湹䉰权硁䅁䅁权湃䅁䅁权ぃ䅁䅁权䥂䅂䅁允䅁䅁䅅䅁䭁䉁䅳䅁䵁䅉䅅䅁䝁䅁䅁睁䵁䅁䅁兂䅁䅁䅃䭅兰兑䅯免䅁䅁䅯睰䅁䅁䅯䅴䅁䅁䅯䅓䅑䅁䅅䅁䉁䅁䅁兂煃ぷ㍩灴⽹䅑杷允䅁䅁䅙䅁䑁䅁䅷䅁䙁䅁䅁䥁浂ㄷ䉊权硁䅁䅁权㝃允䅁权婁䅁䅁权䥂䅂䅁允䅁䅁䅅䅁䭁䉁䅳䅁䵁䅉䅅䅁䝁䅁䅁睁䵁䅁䅁兂䅁䅁䅃㍄婚兑䅯免䅁䅁䅯杸䅁䅁䅯䅬䅅䅁䅯䅓䅑䅁䅅䅁䉁䅁䅁兂硃䜰䑉浗摴䅑杷允䅁䅁䅙䅁䑁䅁䅷䅁䙁䅁䅁䥁浂ㄷ䉊权硁䅁䅁权䙄䅁䅁权呃允䅁权䥂䅂䅁允䅁䅁䅅䅁䭁䉁䅳䅁䵁䅉䅅䅁䝁䅁䅁睁䵁䅁䅁兂䅁䅁䅁橶卖兑䅯免䅁䅁䅯睵䅅䅁䅯兇䅁䅁䅯䅓䅑䅁䅅䅁䉁䅁䅁兂乄數呫㤫椱䅑杷允䅁䅁䅙䅁䑁䅁䅷䅁䙁䅁䅁䵁偄䙹䉎权硁䅁䅁权䙄䅁䅁权呃允䅁权䥂䅂䅁允䅁䅁䅅䅁䭁䉁䅳䅁䵁䅉䅅䅁䝁䅁䅁睁䵁䅁䅁兂䅁䅁䅁橶卖兑䅯免䅁䅁䅯杴䅁䅁䅯䅨䅅䅁䅯䅓䅑䅁䅅䅁䉁䅁䅁兂あ䑒摧猯刹䅑杷允䅁䅁䅙䅁䑁䅁䅷䅁䙁䅁䅁䕁㕂嘯䉊权硁䅁䅁权䝄䅁䅁权啃允䅁权䥂䅂䅁允䅁䅁䅅䅁䭁䉁䅳䅁䵁䅉䅅䅁䝁䅁䅁睁䵁䅁䅁兂䅁䅁䅁橶卖兑䅯免䅁䅁䅯䅱䅁䅁䅯兴䅁䅁䅯䅓䅑䅁䅅䅁䉁䅁䅁兂䉄䝃䕮渵慚䅑杷允䅁䅁䅙䅁䑁䅁䅷䅁䙁䅁䅁䅁㥄ㅗ䉊权硁䅁䅁权㙃允䅁权灁䅁䅁权䥂䅂䅁允䅁䅁䅅䅁䙁䵁䅢䑁䅑歋䅤䍄䉁䅁䅁杂䅁䅁䅍䅄䅁䅁䅕䅁䅁䵧佅さ䭅䑁䅅䅁䭁䱁䉳䅁䭁䉁䅫䅁䭁䕁䕧䅁䉁䅁䅁允䅁䅁䅕䌰桗㤴夰歧䵁䅉䅅䅁䝁䅁䅁睁䵁䅁䅁兂䅁䅁䅃具吵兑䅯免䅁䅁䅯睴䅁䅁䅯全䅅䅁䅯䅓䅑䅁䅅䅁䉁䅁䅁兂⽄呋礹匹䕗䅑杷允䅁䅁䅙䅁䑁䅁䅷䅁䙁䅁䅁䕁坁䙮䉴权硁䅁䅁权㙃允䅁权灁䅁䅁权䥂䅂䅁允䅁䅁䅅䅁䙁䥁攰畈浩奎䅤䍄䉁䅁䅁杂䅁䅁䅍䅄䅁䅁䅕䅁䅁䩑⽫歕䭅䑁䅅䅁䭁䵁䅕䅁䭁䩁䉍䅁䭁䕁䕧䅁䉁䅁䅁允䅁䅁䅕潃湧杊乌䕕䵁䅉䅅䅁䝁䅁䅁睁䵁䅁䅁兂䅁䅁䅃具吵兑䅯免䅁䅁䅯典䅁䅁䅯睫䅅䅁䅯䅓䅑䅁䅅䅁䉁䅁䅁兂䵃攰到㝏䌶䅑杷允䅁䅁䅙䅁䑁䅁䅷䅁䙁䅁䅁䅁㕃噎䉊权硁䅁䅁权潃䅁䅁权ㅃ䅁䅁权䥂䅂䅁允䅁䅁䅅䅁䙁䕁硹獊㝍祢䅨䍄䉁䅁䅁杂䅁䅁䅍䅄䅁䅁䅕䅁䅁䉷祌歕䭅䑁䅅䅁䭁䭁䅣䅁䭁䱁䅑䅁䭁䕁䕧䅁䉁䅁䅁允䅁䅁䅯睇䅁䅁杷允䅁䅁䅙䅁䑁䅁䅷䅁䙁䅁䅁䵁十永䉊权硁䅁䅁权㙃允䅁权灁䅁䅁权䥂䅂䅁允䅁䅁䅅䅁䭁䉁䅳䅁䵁䅉䅅䅁䝁䅁䅁睁䵁䅁䅁兂䅁䅁䅃具吵兑䅯免䅁䅁䅯睰䅁䅁䅯䅴䅁䅁䅯䅓䅑䅁䅅䅁䉁䅁䅁兂ぃ敕硦杚䥵䅑杷允䅁䅁䅙䅁䑁䅁䅷䅁䙁䅁䅁䅁㕄洯䉊权硁䅁䅁权湃䅁䅁权ぃ䅁䅁权䥂䅂䅁允䅁䅁䅅䅁䙁䭁硹䅈ㅣ浮䅬䍄䉁䅁䅁杂䅁䅁䅍䅄䅁䅁䅕䅁䅁䵧佅さ䭅䑁䅅䅁䭁䭁䅧䅁䭁䱁䅕䅁䭁䕁䕧䅁䉁䅁䅁允䅁䅁䅕乪版煃⬱歧䵁䅉䅅䅁䝁䅁䅁睁䵁䅁䅁兂䅁䅁䅄癅半兑䅯免䅁䅁䅯典䅁䅁䅯睫䅅䅁䅯䅓䅑䅁䅅䅁䉁䅁䅁权扁䅁䅁䍄䉁䅁䅁杂䅁䅁䅍䅄䅁䅁䅕䅁䅁䭧き歕䭅䑁䅅䅁䭁䱁䅙䅁䭁䥁䉑䅁䭁䕁䕧䅁䉁䅁䅁允䅁䅁䅕畴浓㑩湌䕅䵁䅉䅅䅁䝁䅁䅁睁䵁䅁䅁兂䅁䅁䅂䱐匹兑䅯免䅁䅁䅯䅱䅁䅁䅯兴䅁䅁䅯䅓䅑䅁䅅䅁䉁䅁䅁兂卄佤捊浧稰䅑杷允䅁䅁䅙䅁䑁䅁䅷䅁䙁䅁䅁䥁求氹䉊权硁䅁䅁权䙄䅁䅁权呃允䅁权䥂䅂䅁允䅁䅁䅅䅁䙁䑁橺桪䑵砰䅸䍄䉁䅁䅁杂䅁䅁䅍䅄䅁䅁䅕䅁䅁䱧䕁さ䭅䑁䅅䅁䭁䱁䉯䅁䭁䍁䅫䅁䭁䕁䕧䅁䉁䅁䅁允䅁䅁䅕睭啇䉙婉ず䵁䅉䅅䅁䝁䅁䅁睁䵁䅁䅁兂䅁䅁䅁爳印兑䅯免䅁䅁䅯杵䅅䅁䅯克䅁䅁䅯䅓䅑䅁䅅䅁䉁䅁䅁兂䕁㐳婌啚䬫䅑杷允䅁䅁䅙䅁䑁䅁䅷䅁䙁䅁䅁䕁乃ㄷ䉊权硁䅁䅁权潃䅁䅁权ㅃ䅁䅁权䥂䅂䅁允䅁䅁䅅䅁䙁䱁嘯㜳橔䠴䅖䍄䉁䅁䅁杂䅁䅁䅍䅄䅁䅁䅕䅁䅁䝑䤰さ䭅䑁䅅䅁䭁䵁䅕䅁䭁䩁䉍䅁䭁䕁䕧䅁䉁䅁䅁允䅁䅁䅕堲䉡㕣⽭歕䵁䅉䅅䅁䝁䅁䅁睁䵁䅁䅁兂䅁䅁䅃䅳呒兑䅯免䅁䅁䅯睴䅁䅁䅯全䅅䅁䅯䅓䅑䅁䅅䅁䉁䅁䅁兂捄㝨硣丰灆䅑杷允䅁䅁䅙䅁䑁䅁䅷䅁䙁䅁䅁䅁晄ㅄ䉎权硁䅁䅁权䙄䅁䅁权呃允䅁权䥂䅂䅁允䅁䅁䅅䅁䭁䉁䅳䅁䵁䅉䅅䅁䝁䅁䅁睁䵁䅁䅁兂䅁䅁䅄䘱卬兑䅯免䅁䅁䅯典䅁䅁䅯睫䅅䅁䅯䅓䅑䅁䅅䅁䉁䅁䅁兂慃く睸杢楊䅑杷允䅁䅁䅙䅁䑁䅁䅷䅁䙁䅁䅁䅁晄ㅄ䉎权硁䅁䅁权潃䅁䅁权ㅃ䅁䅁权䥂䅂䅁允䅁䅁䅅䅁䭁䉁䅳䅁䵁䅉䅅䅁䝁䅁䅁睁䵁䅁䅁兂䅁䅁䅂䡧婤兑䅯免䅁䅁䅯杵䅅䅁䅯克䅁䅁䅯䅓䅑䅁䅅䅁䉁䅁䅁权扁䅁䅁䍄䉁䅁䅁杂䅁䅁䅍䅄䅁䅁䅕䅁䅁乁䌷䕕䭅䑁䅅䅁䭁䱁䉯䅁䭁䍁䅫䅁䭁䕁䕧䅁䉁䅁䅁允䅁䅁䅕䥳䨰㕅䡥啸䵁䅉䅅䅁䝁䅁䅁睁䵁䅁䅁兂䅁䅁䅃桉告兑䅯免䅁䅁䅯睰䅁䅁䅯䅴䅁䅁䅯䅓䅑䅁䅅䅁䉁䅁䅁权扁䅁䅁䍄䉁䅁䅁杂䅁䅁䅍䅄䅁䅁䅕䅁䅁乁䌷䕕䭅䑁䅅䅁䭁䱁䅙䅁䭁䥁䉑䅁䭁䕁䕧䅁䉁䅁䅁允䅁䅁䅕搵䍌㍢硡䕶䵁䅉䅅䅁䝁䅁䅁睁䵁䅁䅁兂䅁䅁䅃ㅢ卸兑䅯免䅁䅁䅯杵䅅䅁䅯克䅁䅁䅯䅓䅑䅁䅅䅁䉁䅁䅁兂䅄䩢捷㕨䡢䅑杷允䅁䅁䅙䅁䑁䅁䅷䅁䙁䅁䅁䥁楁汅䉎权硁䅁䅁权㍃䅁䅁权䙃允䅁权䥂䅂䅁允䅁䅁䅅䅁䭁䉁䅳䅁䵁䅉䅅䅁䝁䅁䅁睁䵁䅁䅁兂䅁䅁䅁祲失兑䅯免䅁䅁䅯睴䅁䅁䅯全䅅䅁䅯䅓䅑䅁䅅䅁䉁䅁䅁兂慁婁⭙䭂剶䅑杷允䅁䅁䅙䅁䑁䅁䅷䅁䙁䅁䅁䝁摁浬䉆权硁䅁䅁权㙃允䅁权灁䅁䅁权䥂䅂䅁允䅁䅁䅅䅁䙁䥁睱佲䍏塡䅚䍄䉁䅁䅁杂䅁䅁䅍䅄䅁䅁䅕䅁䅁䉑祐歕䭅䑁䅅䅁䭁䵁䅕䅁䭁䩁䉍䅁䭁䕁䕧䅁䉁䅁䅁允䅁䅁䅕䥶摓㡗汚啁䵁䅉䅅䅁䝁䅁䅁睁䵁䅁䅁兂䅁䅁杂婈桚兑䅯免䅁䅁䅯杴䅁䅁䅯䅨䅅䅁䅯䅓䅑䅁䅅䅁䉁䅁䅁权扁䅁䅁䍄䉁䅁䅁杂䅁䅁䅍䅄䅁䅁䅕䅁䅁䕁汴ご䭅䑁䅅䅁䭁䭁䅧䅁䭁䱁䅕䅁䭁䕁䕧䅁䉁䅁䅁允䅁䅁䅕歨剑噩㑸唳䵁䅉䅅䅁䝁䅁䅁睁䵁䅁䅁兂䅁䅁䅂䱃匱兑䅯免䅁䅁䅯杵䅅䅁䅯克䅁䅁䅯䅓䅑䅁䅅䅁䉁䅁䅁兂求唫㑗永久䅑杷允䅁䅁䅙䅁䑁䅁䅷䅁䙁䅁䅁䕁汄嘸䉊权硁䅁䅁权㍃䅁䅁权䙃允䅁权䥂䅂䅁允䅁䅁䅅䅁䙁䭁佳㝓硹㕘䅎䍄䉁䅁䅁杂䅁䅁䅍䅄䅁䅁䅕䅁䅁䱷穈歕䭅䑁䅅䅁䭁䭁䅣䅁䭁䱁䅑䅁䭁䕁䕧䅁䉁䅁䅁允䅁䅁䅕䕸健ぁ呈ぅ䵁䅉䅅䅁䝁䅁䅁睁䵁䅁䅁兂䅁䅁杂婈桚兑䅯免䅁䅁䅯睴䅁䅁䅯全䅅䅁䅯䅓䅑䅁䅅䅁䉁䅁䅁兂䡃䍍兦㈲祒䅑杷允䅁䅁䅙䅁䑁䅁䅷䅁䙁䅁䅁䝁摁浬䉆权硁䅁䅁权䙄䅁䅁权呃允䅁权䥂䅂䅁允䅁䅁䅅䅁䙁偁礰灙潈㍔䅚䍄䉁䅁䅁杂䅁䅁䅍䅄䅁䅁䅕䅁䅁䩧穲歕䭅䑁䅅䅁䭁䵁䅙䅁䭁䩁䉑䅁䭁䕁䕧䅁䉁䅁䅁允䅁䅁䅕潍䝕㝪㈸び䵁䅉䅅䅁䝁䅁䅁睁䵁䅁䅁兂䅁䅁䅄晬卨兑䅯免䅁䅁䅯杴䅁䅁䅯䅨䅅䅁䅯䅓䅑䅁䅅䅁䉁䅁䅁兂硂攴䕒䈳煨睐杷允䅁䅁䅙䅁䑁䅁䅷䅁䙁䅁䅁䕁奄䙏䉂权硁䅁䅁权㙃允䅁权灁䅁䅁权䥂䅂䅁允䅁䅁䅅䅁䙁䭁扔六䱉楯䅒䍄䉁䅁䅁杂䅁䅁䅍䅄䅁䅁䅕䅁䅁䩷㑘歕䭅䑁䅅䅁䭁䵁䅕䅁䭁䩁䉍䅁䭁䕁䕧䅁䉁䅁䅁允䅁䅁䅕夫奦兇㕺穗䴸䅉䅅䅁䝁䅁䅁睁䵁䅁䅁兂䅁䅁䅄晬卨兑䅯免䅁䅁䅯杸䅁䅁䅯䅬䅅䅁䅯䅓䅑䅁䅅䅁䉁䅁䅁兂䉃桭獣䱷䅍睐杷允䅁䅁䅙䅁䑁䅁䅷䅁䙁䅁䅁䥁煃汃䉎权硁䅁䅁权㝃允䅁权婁䅁䅁权䥂䅂䅁允䅁䅁䅅䅁䙁䥁偱㥊䭭奸䅬䍄䉁䅁䅁杂䅁䅁䅍䅄䅁䅁䅕䅁䅁偷煫歡䭅䑁䅅䅁䭁䵁䅕䅁䭁䩁䉍䅁䭁䕁䕧䅁䉁䅁䅁允䅁䅁䅕湪卪癶⭏啑䵁䅉䅅䅁䝁䅁䅁睁䵁䅁䅁兂䅁䅁䅄欶兂兑䅯免䅁䅁䅯睰䅁䅁䅯䅴䅁䅁䅯䅓䅑䅁䅅䅁䉁䅁䅁兂㑂䭐ㅥ婂䑗䅑杷允䅁䅁䅙䅁䑁䅁䅷䅁䙁䅁䅁䥁佁噶䉊权硁䅁䅁权䝄䅁䅁权啃允䅁权䥂䅂䅁允䅁䅁䅅䅁䙁䩁䩉⭑㝭卪䅖䍄䉁䅁䅁杂䅁䅁䅍䅄䅁䅁䅕䅁䅁䙧䵓歕䭅䑁䅅䅁䭁䱁䅣䅁䭁䥁䉕䅁䭁䕁䕧䅁䉁䅁䅁允䅁䅁䅕慴畯慨浣啑䵁䅉䅅䅁䝁䅁䅁睁䵁䅁䅁兂䅁䅁䅃䥖卸兑䅯免䅁䅁䅯䅱䅁䅁䅯兴䅁䅁䅯䅓䅑䅁䅅䅁䉁䅁䅁兂塁㡈䬳㍴䅖䅑杷允䅁䅁䅙䅁䑁䅁䅷䅁䙁䅁䅁䉁捃湹䉰权硁䅁䅁权㙃允䅁权灁䅁䅁权䥂䅂䅁允䅁䅁䅅䅁䭁䉁䅳䅁䵁䅉䅅䅁䝁䅁䅁睁䵁䅁䅁兂䅁䅁䅂晁半兑䅯免䅁䅁䅯典䅁䅁䅯睫䅅䅁䅯䅓䅑䅁䅅䅁䉁䅁䅁权扁䅁䅁䍄䉁䅁䅁杂䅁䅁䅍䅄䅁䅁䅕䅁䅁䥧义さ䭅䑁䅅䅁䭁䱁䉯䅁䭁䍁䅫䅁䭁䕁䕧䅁䉁䅁䅁允䅁䅁䅯睇䅁䅁杷允䅁䅁䅙䅁䑁䅁䅷䅁䙁䅁䅁䕁䉁永䉊权硁䅁䅁权䝄䅁䅁权啃允䅁权䥂䅂䅁允䅁䅁䅅䅁䭁䉁䅳䅁䵁䅉䅅䅁䝁䅁䅁睁䵁䅁䅁兂䅁䅁䅂晁半兑䅯免䅁䅁䅯䅱䅁䅁䅯兴䅁䅁䅯䅓䅑䅁䅅䅁䉁䅁䅁权扁䅁䅁䍄䉁䅁䅁杂䅁䅁䅍䅄䅁䅁䅕䅁䅁䕁睅啘䭅䑁䅅䅁䭁䱁䉯䅁䭁䍁䅫䅁䭁䕁䕧䅁䉁䅁䅁允䅁䅁䅯睇䅁䅁杷允䅁䅁䅙䅁䑁䅁䅷䅁䙁䅁䅁䥁療䙘䉊权硁䅁䅁权㝃允䅁权婁䅁䅁权䥂䅂䅁允䅁䅁䅅䅁䙁䅁啩㠲䱱乡䅆䍄䉁䅁䅁杂䅁䅁䅍䅄䅁䅁䅕䅁䅁䱷ㅙ歕䭅䑁䅅䅁䭁䱁䉳䅁䭁䉁䅫䅁䭁䕁䕧䅁䉁䅁䅁允䅁䅁䅕㥨䡲戫ずが䵁䅉䅅䅁䝁䅁䅁睁䵁䅁䅁兂䅁䅁䅁癶半兑䅯免䅁䅁䅯杴䅁䅁䅯䅨䅅䅁䅯䅓䅑䅁䅅䅁䉁䅁䅁兂療婁奪洹㑷䅑杷允䅁䅁䅙䅁䑁䅁䅷䅁䙁䅁䅁䕁䡃噍䉂权硁䅁䅁权䝄䅁䅁权啃允䅁权䥂䅂䅁允䅁䅁䅅䅁䙁䅁䴹倴堫硺䅨䍄䉁䅁䅁杂䅁䅁䅍䅄䅁䅁䅕䅁䅁䵧䱏歕䭅䑁䅅䅁䭁䱁䉯䅁䭁䍁䅫䅁䭁䕁䕧䅁䉁䅁䅁允䅁䅁䅕搲硺䩇⽆啧䵁䅉䅅䅁䝁䅁䅁睁䵁䅁䅁兂䅁䅁䅁戲匱兑䅯免䅁䅁䅯睰䅁䅁䅯䅴䅁䅁䅯䅓䅑䅁䅅䅁䉁䅁䅁权扁䅁䅁䍄䉁䅁䅁杂䅁䅁䅍䅄䅁䅁䅕䅁䅁䝑䅲歕䭅䑁䅅䅁䭁䭁䅣䅁䭁䱁䅑䅁䭁䕁䕧䅁䉁䅁䅁允䅁䅁䅕栶昵乃汅歑䵁䅉䅅䅁䝁䅁䅁睁䵁䅁䅁兂䅁䅁䅁⭧匹兑䅯免䅁䅁䅯杸䅁䅁䅯䅬䅅䅁䅯䅓䅑䅁䅅䅁䉁䅁䅁兂卄㥯⽇畈楋䅑杷允䅁䅁䅙䅁䑁䅁䅷䅁䙁䅁䅁佁呄塘䉊权硁䅁䅁权㍃䅁䅁权䙃允䅁权䥂䅂䅁允䅁䅁䅅䅁䙁䥁ㅕ䑊䉋楲䄱䍄䉁䅁䅁杂䅁䅁䅍䅄䅁䅁䅕䅁䅁临摎正䭅䑁䅅䅁䭁䵁䅕䅁䭁䩁䉍䅁䭁䕁䕧䅁䉁䅁䅁允䅁䅁䅯睇䅁䅁杷允䅁䅁䅙䅁䑁䅁䅷䅁䙁䅁䅁佁呄塘䉊权硁䅁䅁权潃䅁䅁权ㅃ䅁䅁权䥂䅂䅁允䅁䅁䅅䅁䭁䉁䅳䅁䵁䅉䅅䅁䝁䅁䅁睁䵁䅁䅁兂䅁䅁䅃ㅪ兤兑䅯免䅁䅁䅯睴䅁䅁䅯全䅅䅁䅯䅓䅑䅁䅅䅁䉁䅁䅁权扁䅁䅁䍄䉁䅁䅁杂䅁䅁䅍䅄䅁䅁䅕䅁䅁䑧啕さ䭅䑁䅅䅁䭁䭁䅧䅁䭁䱁䅕䅁䭁䕁䕧䅁䉁䅁䅁允䅁䅁䅕䠰卪扙㍱歅䵁䅉䅅䅁䝁䅁䅁睁䵁䅁䅁兂䅁䅁䅂稱全兑䅯免䅁䅁䅯杸䅁䅁䅯䅬䅅䅁䅯䅓䅑䅁䅅䅁䉁䅁䅁兂呃䉎楙楓啎䅑杷允䅁䅁䅙䅁䑁䅁䅷䅁䙁䅁䅁䥁い䝙䉒权硁䅁䅁权㙃允䅁权灁䅁䅁权䥂䅂䅁允䅁䅁䅅䅁䙁䑁樱㥑漰〵䅬䍄䉁䅁䅁杂䅁䅁䅍䅄䅁䅁䅕䅁䅁䑑湊啘䭅䑁䅅䅁䭁䱁䅙䅁䭁䥁䉑䅁䭁䕁䕧䅁䉁䅁䅁允䅁䅁䅕㜹䍲祂呋䕚䵁䅉䅅䅁䝁䅁䅁睁䵁䅁䅁兂䅁䅁䅃䜹歂兑䅯免䅁䅁䅯睴䅁䅁䅯全䅅䅁䅯䅓䅑䅁䅅䅁䉁䅁䅁兂敃䡲眸䝄佖䅑杷允䅁䅁䅙䅁䑁䅁䅷䅁䙁䅁䅁䵁煄䙑䉂权硁䅁䅁权䙄䅁䅁权呃允䅁权䥂䅂䅁允䅁䅁䅅䅁䙁䍁捗煅杺夸䅆䍄䉁䅁䅁杂䅁䅁䅍䅄䅁䅁䅕䅁䅁䉑㑌歕䭅䑁䅅䅁䭁䱁䅙䅁䭁䥁䉑䅁䭁䕁䕧䅁䉁䅁䅁允䅁䅁䅕呥橐婤ㅮ歅䵁䅉䅅䅁䝁䅁䅁睁䵁䅁䅁兂䅁䅁䅃䜹歂兑䅯免䅁䅁䅯杸䅁䅁䅯䅬䅅䅁䅯䅓䅑䅁䅅䅁䉁䅁䅁兂㕃獃穏䉣佂䅑杷允䅁䅁䅙䅁䑁䅁䅷䅁䙁䅁䅁䥁療䙘䉊权硁䅁䅁权䝄䅁䅁权啃允䅁权䥂䅂䅁允䅁䅁䅅䅁䙁䙁浯䑖畧乁䅎䍄䉁䅁䅁杂䅁䅁䅍䅄䅁䅁䅕䅁䅁䱧硺歕䭅䑁䅅䅁䭁䵁䅙䅁䭁䩁䉑䅁䭁䕁䕧䅁䉁䅁䅁允䅁䅁䅕歚堹䝏㉨歮䵁䅉䅅䅁䝁䅁䅁睁䵁䅁䅁兂䅁䅁䅃眯呸兑䅯免䅁䅁䅯睰䅁䅁䅯䅴䅁䅁䅯䅓䅑䅁䅅䅁䉁䅁䅁兂䥂䩰㑌汘坣䅑杷允䅁䅁䅙䅁䑁䅁䅷䅁䙁䅁䅁䙁牂湋䉰权硁䅁䅁权䝄䅁䅁权啃允䅁权䥂䅂䅁允䅁䅁䅅䅁䙁䵁畺杶乴灔䅂䍄䉁䅁䅁杂䅁䅁䅍䅄䅁䅁䅕䅁䅁䱷ㅙ歕䭅䑁䅅䅁䭁䱁䅙䅁䭁䥁䉑䅁䭁䕁䕧䅁䉁䅁䅁允䅁䅁䅕噇朴硡武䕊䵁䅉䅅䅁䝁䅁䅁睁䵁䅁䅁兂䅁䅁䅁杪呆兑䅯免䅁䅁䅯䅱䅁䅁䅯兴䅁䅁䅯䅓䅑䅁䅅䅁䉁䅁䅁兂い⭌灐婹䑹䅑杷允䅁䅁䅙䅁䑁䅁䅷䅁䙁䅁䅁䥁⽄䙄䉎权硁䅁䅁权㝃允䅁权婁䅁䅁权䥂䅂䅁允䅁䅁䅅䅁䙁䱁猲牭剺栳䅖䍄䉁䅁䅁杂䅁䅁䅍䅄䅁䅁䅕䅁䅁偧䴸さ䭅䑁䅅䅁䭁䱁䅙䅁䭁䥁䉑䅁䭁䕁䕧䅁䉁䅁䅁允䅁䅁䅕じ椷㉫偈䕆䵁䅉䅅䅁䝁䅁䅁睁䵁䅁䅁兂䅁䅁䅃倯匵兑䅯免䅁䅁䅯杵䅅䅁䅯克䅁䅁䅯䅓䅑䅁䅅䅁䉁䅁䅁权扁䅁䅁䍄䉁䅁䅁杂䅁䅁䅍䅄䅁䅁䅕䅁䅁偧⭺歕䭅䑁䅅䅁䭁䭁䅣䅁䭁䱁䅑䅁䭁䕁䕧䅁䉁䅁䅁允䅁䅁䅯睇䅁䅁杷允䅁䅁䅙䅁䑁䅁䅷䅁䙁䅁䅁䍁噂䝮䉴权硁䅁䅁权㝃允䅁权婁䅁䅁权䥂䅂䅁允䅁䅁䅅䅁䙁䭁䭔㑕硙洴䅚䍄䉁䅁䅁杂䅁䅁䅍䅄䅁䅁䅕䅁䅁䝧睭歕䭅䑁䅅䅁䭁䱁䅣䅁䭁䥁䉕䅁䭁䕁䕧䅁䉁䅁䅁允䅁䅁䅕晃浳硨桚啳䵁䅉䅅䅁䝁䅁䅁睁䵁䅁䅁兂䅁䅁䅁䑂慖兑䅯免䅁䅁䅯睵䅅䅁䅯兇䅁䅁䅯䅓䅑䅁䅅䅁䉁䅁䅁兂療㙆剤䔷㍲睐杷允䅁䅁䅙䅁䑁䅁䅷䅁䙁䅁䅁䅁剁汗䉊权硁䅁䅁权㙃允䅁权灁䅁䅁权䥂䅂䅁允䅁䅁䅅䅁䙁䱁乂⭊刳㔷䅰䍄䉁䅁䅁杂䅁䅁䅍䅄䅁䅁䅕䅁䅁乷硪歕䭅䑁䅅䅁䭁䱁䅣䅁䭁䥁䉕䅁䭁䕁䕧䅁䉁䅁䅁允䅁䅁䅕捵偋煮救啐䵁䅉䅅䅁䝁䅁䅁睁䵁䅁䅁兂䅁䅁䅃砷告兑䅯免䅁䅁䅯杸䅁䅁䅯䅬䅅䅁䅯䅓䅑䅁䅅䅁䉁䅁䅁兂兂硌穷甶䔰䅑杷允䅁䅁䅙䅁䑁䅁䅷䅁䙁䅁䅁䵁㝄氱䉎权硁䅁䅁权潃䅁䅁权ㅃ䅁䅁权䥂䅂䅁允䅁䅁䅅䅁䭁䉁䅳䅁䵁䅉䅅䅁䝁䅁䅁睁䵁䅁䅁兂䅁䅁䅁䑂慖兑䅯免䅁䅁䅯杸䅁䅁䅯䅬䅅䅁䅯䅓䅑䅁䅅䅁䉁䅁䅁兂灄楉䝴桃㙘睐杷允䅁䅁䅙䅁䑁䅁䅷䅁䙁䅁䅁䍁噂䝮䉴权硁䅁䅁权㉃䅁䅁权䕃允䅁权䥂䅂䅁允䅁䅁䅅䅁䙁䅁晲䘯漳塓䅤䍄䉁䅁䅁杂䅁䅁䅍䅄䅁䅁䅕䅁䅁佁坯䕕䭅䑁䅅䅁䭁䱁䅣䅁䭁䥁䉕䅁䭁䕁䕧䅁䉁䅁䅁允䅁䅁䅕䥺杅橎䵅ず䵁䅉䅅䅁䝁䅁䅁睁䵁䅁䅁兂䅁䅁䅂⽕半兑䅯免䅁䅁䅯睵䅅䅁䅯兇䅁䅁䅯䅓䅑䅁䅅䅁䉁䅁䅁兂慂瀳扄㐶朵䅑杷允䅁䅁䅙䅁䑁䅁䅷䅁䙁䅁䅁䕁呂永䉊权硁䅁䅁权㍃䅁䅁权䙃允䅁权䥂䅂䅁允䅁䅁䅅䅁䙁䅁兔ㅴ㉑䜴䅆䍄䉁䅁䅁杂䅁䅁䅍䅄䅁䅁䅕䅁䅁䙑祐歕䭅䑁䅅䅁䭁䭁䅣䅁䭁䱁䅑䅁䭁䕁䕧䅁䉁䅁䅁允䅁䅁䅕倫ㅋ㍵䱋し䵁䅉䅅䅁䝁䅁䅁睁䵁䅁䅁兂䅁䅁䅂昵卆兑䅯免䅁䅁䅯杴䅁䅁䅯䅨䅅䅁䅯䅓䅑䅁䅅䅁䉁䅁䅁兂潁稴硊浫䭃䅑杷允䅁䅁䅙䅁䑁䅁䅷䅁䙁䅁䅁䅁䅁噂䉎权硁䅁䅁权湃䅁䅁权ぃ䅁䅁权䥂䅂䅁允䅁䅁䅅䅁䙁佁佅䍎潲㝌䅸䍄䉁䅁䅁杂䅁䅁䅍䅄䅁䅁䅕䅁䅁偧剷さ䭅䑁䅅䅁䭁䭁䅧䅁䭁䱁䅕䅁䭁䕁䕧䅁䉁䅁䅁允䅁䅁䅯睇䅁䅁杷允䅁䅁䅙䅁䑁䅁䅷䅁䙁䅁䅁䥁杂求䉎权硁䅁䅁权㉃䅁䅁权䕃允䅁权䥂䅂䅁允䅁䅁䅅䅁䙁䵁穷湶㥂圵䅬䍄䉁䅁䅁杂䅁䅁䅍䅄䅁䅁䅕䅁䅁䭷㉶歕䭅䑁䅅䅁䭁䱁䅙䅁䭁䥁䉑䅁䭁䕁䕧䅁䉁䅁䅁允䅁䅁䅕橓湗乮䕆こ䵁䅉䅅䅁䝁䅁䅁睁䵁䅁䅁兂䅁䅁䅄⽱博兑䅯免䅁䅁䅯睴䅁䅁䅯全䅅䅁䅯䅓䅑䅁䅅䅁䉁䅁䅁兂潂䡡楥噆坊䅑杷允䅁䅁䅙䅁䑁䅁䅷䅁䙁䅁䅁䵁牃氹䉊权硁䅁䅁权潃䅁䅁权ㅃ䅁䅁权䥂䅂䅁允䅁䅁䅅䅁䙁䭁睃牧䅋噂䅎䍄䉁䅁䅁杂䅁䅁䅍䅄䅁䅁䅕䅁䅁䝉穸啥䭅䑁䅅䅁䭁䭁䅧䅁䭁䱁䅕䅁䭁䕁䕧䅁䉁䅁䅁允䅁䅁䅯睇䅁䅁杷允䅁䅁䅙䅁䑁䅁䅷䅁䙁䅁䅁䵁奄嘸䉊权硁䅁䅁权潃䅁䅁权ㅃ䅁䅁权䥂䅂䅁允䅁䅁䅅䅁䙁偁祈呕㕍穩䅴䍄䉁䅁䅁杂䅁䅁䅍䅄䅁䅁䅕䅁䅁乁㥭歕䭅䑁䅅䅁䭁䱁䅙䅁䭁䥁䉑䅁䭁䕁䕧䅁䉁䅁䅁允䅁䅁䅯睇䅁䅁杷允䅁䅁䅙䅁䑁䅁䅷䅁䙁䅁䅁䙁摄婙䉬权硁䅁䅁权㝃允䅁权婁䅁䅁权䥂䅂䅁允䅁䅁䅅䅁䭁䉁䅳䅁䵁䅉䅅䅁䝁䅁䅁睁䵁䅁䅁兂䅁䅁兂圳婇兑䅯免䅁䅁䅯杸䅁䅁䅯䅬䅅䅁䅯䅓䅑䅁䅅䅁䉁䅁䅁权扁䅁䅁䍄䉁䅁䅁杂䅁䅁䅍䅄䅁䅁䅕䅁䅁䙑䡳さ䭅䑁䅅䅁䭁䱁䅣䅁䭁䥁䉕䅁䭁䕁䕧䅁䉁䅁䅁允䅁䅁䅕㝍愹婉㝃啫䵁䅉䅅䅁䝁䅁䅁睁䵁䅁䅁兂䅁䅁䅃穯卒兑䅯免䅁䅁䅯杵䅅䅁䅯克䅁䅁䅯䅓䅑䅁䅅䅁䉁䅁䅁兂牁䍏牺獶塧䅑杷允䅁䅁䅙䅁䑁䅁䅷䅁䙁䅁䅁䅁㑂ㅅ䉎权硁䅁䅁权湃䅁䅁权ぃ䅁䅁权䥂䅂䅁允䅁䅁䅅䅁䭁䉁䅳䅁䵁䅉䅅䅁䝁䅁䅁睁䵁䅁䅁兂䅁䅁䅃穯卒兑䅯免䅁䅁䅯典䅁䅁䅯睫䅅䅁䅯䅓䅑䅁䅅䅁䉁䅁䅁兂桂㝥晒瑱偑䅑杷允䅁䅁䅙䅁䑁䅁䅷䅁䙁䅁䅁䥁橃䙎䉊权硁䅁䅁权䝄䅁䅁权啃允䅁权䥂䅂䅁允䅁䅁䅅䅁䙁䵁穵晆䝈杳䅸䍄䉁䅁䅁杂䅁䅁䅍䅄䅁䅁䅕䅁䅁䭧き歕䭅䑁䅅䅁䭁䭁䅧䅁䭁䱁䅕䅁䭁䕁䕧䅁䉁䅁䅁允䅁䅁䅕剑⽆橘啚䕉䵁䅉䅅䅁䝁䅁䅁睁䵁䅁䅁兂䅁䅁䅂䉸呎兑䅯免䅁䅁䅯杴䅁䅁䅯䅨䅅䅁䅯䅓䅑䅁䅅䅁䉁䅁䅁兂扁㉄灕ㅗ潥睐杷允䅁䅁䅙䅁䑁䅁䅷䅁䙁䅁䅁䅁ぃ䘸䉎权硁䅁䅁权㉃䅁䅁权䕃允䅁权䥂䅂䅁允䅁䅁䅅䅁䙁䅁祯㕄危㥕䅆䍄䉁䅁䅁杂䅁䅁䅍䅄䅁䅁䅕䅁䅁乷䠱さ䭅䑁䅅䅁䭁䭁䅧䅁䭁䱁䅕䅁䭁䕁䕧䅁䉁䅁䅁允䅁䅁䅯睇䅁䅁杷允䅁䅁䅙䅁䑁䅁䅷䅁䙁䅁䅁䵁煁ㅄ䉎权硁䅁䅁权㙃允䅁权灁䅁䅁权䥂䅂䅁允䅁䅁䅅䅁䙁乁湩坖䍢䉤䅴䍄䉁䅁䅁杂䅁䅁䅍䅄䅁䅁䅕䅁䅁䱷穈歕䭅䑁䅅䅁䭁䱁䅣䅁䭁䥁䉕䅁䭁䕁䕧䅁䉁䅁䅁允䅁䅁䅕灨䑰桦䜴歅䵁䅉䅅䅁䝁䅁䅁睁䵁䅁䅁兂䅁䅁䅂䉆呒兑䅯免䅁䅁䅯杴䅁䅁䅯䅨䅅䅁䅯䅓䅑䅁䅅䅁䉁䅁䅁兂畂㉓祉㝓慨䅑杷允䅁䅁䅙䅁䑁䅁䅷䅁䙁䅁䅁䅁偃噗䉊权硁䅁䅁权㝃允䅁权婁䅁䅁权䥂䅂䅁允䅁䅁䅅䅁䙁䕁剹䭂䰸䝲䅎䍄䉁䅁䅁杂䅁䅁䅍䅄䅁䅁䅕䅁䅁䥁娹歕䭅䑁䅅䅁䭁䱁䅙䅁䭁䥁䉑䅁䭁䕁䕧䅁䉁䅁䅁允䅁䅁䅕唰瀲椰慢さ䵁䅉䅅䅁䝁䅁䅁睁䵁䅁䅁兂䅁䅁䅁ㅪ卬兑䅯免䅁䅁䅯睰䅁䅁䅯䅴䅁䅁䅯䅓䅑䅁䅅䅁䉁䅁䅁兂硂晈坧䱔卬䅑杷允䅁䅁䅙䅁䑁䅁䅷䅁䙁䅁䅁䥁䡁汗䉊权硁䅁䅁权㍃䅁䅁权䙃允䅁权䥂䅂䅁允䅁䅁䅅䅁䙁䑁䱚漫⽺䩐䅬䍄䉁䅁䅁杂䅁䅁䅍䅄䅁䅁䅕䅁䅁偷ㅦ歕䭅䑁䅅䅁䭁䱁䅙䅁䭁䥁䉑䅁䭁䕁䕧䅁䉁䅁䅁允䅁䅁䅕䅁摈煔數啑䵁䅉䅅䅁䝁䅁䅁睁䵁䅁䅁兂䅁䅁䅄⼹卖兑䅯免䅁䅁䅯杸䅁䅁䅯䅬䅅䅁䅯䅓䅑䅁䅅䅁䉁䅁䅁兂硂捓偋瑰洹䅑杷允䅁䅁䅙䅁䑁䅁䅷䅁䙁䅁䅁䵁㍄嘹䉊权硁䅁䅁权潃䅁䅁权ㅃ䅁䅁权䥂䅂䅁允䅁䅁䅅䅁䙁䙁䅕さ体䝚䅖䍄䉁䅁䅁杂䅁䅁䅍䅄䅁䅁䅕䅁䅁䡧䅺歕䭅䑁䅅䅁䭁䭁䅣䅁䭁䱁䅑䅁䭁䕁䕧䅁䉁䅁䅁允䅁䅁䅕䙋橑敖畣䑲䴸䅉䅅䅁䝁䅁䅁睁䵁䅁䅁兂䅁䅁䅂灔呚兑䅯免䅁䅁䅯䅱䅁䅁䅯兴䅁䅁䅯䅓䅑䅁䅅䅁䉁䅁䅁兂浃乍海㉅割䅑杷允䅁䅁䅙䅁䑁䅁䅷䅁䙁䅁䅁䥁㍄汄䉎权硁䅁䅁权潃䅁䅁权ㅃ䅁䅁权䥂䅂䅁允䅁䅁䅅䅁䙁䍁瘶奔⭋䕚䅸䍄䉁䅁䅁杂䅁䅁䅍䅄䅁䅁䅕䅁䅁䅙䵮䕡䭅䑁䅅䅁䭁䵁䅕䅁䭁䩁䉍䅁䭁䕁䕧䅁䉁䅁䅁允䅁䅁䅯睇䅁䅁杷允䅁䅁䅙䅁䑁䅁䅷䅁䙁䅁䅁䑁硂㍇䉚权硁䅁䅁权㙃允䅁权灁䅁䅁权䥂䅂䅁允䅁䅁䅅䅁䭁䉁䅳䅁䵁䅉䅅䅁䝁䅁䅁睁䵁䅁䅁兂䅁䅁睄含穖兑䅯免䅁䅁䅯杴䅁䅁䅯䅨䅅䅁䅯䅓䅑䅁䅅䅁䉁䅁䅁权扁䅁䅁䍄䉁䅁䅁杂䅁䅁䅍䅄䅁䅁䅕䅁䅁䡍扅此䭅䑁䅅䅁䭁䱁䉳䅁䭁䉁䅫䅁䭁䕁䕧䅁䉁䅁䅁允䅁䅁䅕䈴䭳昱均お䵁䅉䅅䅁䝁䅁䅁睁䵁䅁䅁兂䅁䅁䅄氫却兑䅯免䅁䅁䅯睴䅁䅁䅯全䅅䅁䅯䅓䅑䅁䅅䅁䉁䅁䅁兂慃䤱ず乮䨵䅑杷允䅁䅁䅙䅁䑁䅁䅷䅁䙁䅁䅁䵁䅄䙂䉎权硁䅁䅁权㉃䅁䅁权䕃允䅁权䥂䅂䅁允䅁䅁䅅䅁䙁䅁ㅡ牡睤䉂䅂䍄䉁䅁䅁杂䅁䅁䅍䅄䅁䅁䅕䅁䅁偫㑙啥䭅䑁䅅䅁䭁䱁䅣䅁䭁䥁䉕䅁䭁䕁䕧䅁䉁䅁䅁允䅁䅁䅯睇䅁䅁杷允䅁䅁䅙䅁䑁䅁䅷䅁䙁䅁䅁䵁㥄噪䉊权硁䅁䅁权䙄䅁䅁权呃允䅁权䥂䅂䅁允䅁䅁䅅䅁䙁䝁獑㡋娶潗䅤䍄䉁䅁䅁杂䅁䅁䅍䅄䅁䅁䅕䅁䅁佑㠫歕䭅䑁䅅䅁䭁䱁䉯䅁䭁䍁䅫䅁䭁䕁䕧䅁䉁䅁䅁允䅁䅁䅕敄啫䍸ど啊䵁䅉䅅䅁䝁䅁䅁睁䵁䅁䅁兂䅁䅁元樹㕨兑䅯免䅁䅁䅯典䅁䅁䅯睫䅅䅁䅯䅓䅑䅁䅅䅁䉁䅁䅁权扁䅁䅁䍄䉁䅁䅁杂䅁䅁䅍䅄䅁䅁䅕䅁䅁䩑⽫歕䭅䑁䅅䅁䭁䵁䅙䅁䭁䩁䉑䅁䭁䕁䕧䅁䉁䅁䅁允䅁䅁䅕獕瀷剦捡䕕䵁䅉䅅䅁䝁䅁䅁睁䵁䅁䅁兂䅁䅁元樹㕨兑䅯免䅁䅁䅯䅱䅁䅁䅯兴䅁䅁䅯䅓䅑䅁䅅䅁䉁䅁䅁权扁䅁䅁䍄䉁䅁䅁杂䅁䅁䅍䅄䅁䅁䅕䅁䅁䱮㈳ぬ䭅䑁䅅䅁䭁䵁䅙䅁䭁䩁䉑䅁䭁䕁䕧䅁䉁䅁䅁允䅁䅁䅯睇䅁䅁杷允䅁䅁䅙䅁䑁䅁䅷䅁䙁䅁䅁䵁硄噃䉎权硁䅁䅁权㙃允䅁权灁䅁䅁权䥂䅂䅁允䅁䅁䅅䅁䭁䉁䅳䅁䵁䅉䅅䅁䝁䅁䅁睁䵁䅁䅁兂䅁䅁䅁案呒兑䅯免䅁䅁䅯杵䅅䅁䅯克䅁䅁䅯䅓䅑䅁䅅䅁䉁䅁䅁权扁䅁䅁䍄䉁䅁䅁杂䅁䅁䅍䅄䅁䅁䅕䅁䅁䡍扅此䭅䑁䅅䅁䭁䵁䅕䅁䭁䩁䉍䅁䭁䕁䕧䅁䉁䅁䅁允䅁䅁䅯睇䅁䅁杷允䅁䅁䅙䅁䑁䅁䅷䅁䙁䅁䅁䥁⽃䜳䉒权硁䅁䅁权湃䅁䅁权ぃ䅁䅁权䥂䅂䅁允䅁䅁䅅䅁䙁䉁坴歱由獩䅖䍄䉁䅁䅁杂䅁䅁䅍䅄䅁䅁䅕䅁䅁䡍扅此䭅䑁䅅䅁䭁䵁䅙䅁䭁䩁䉑䅁䭁䕁䕧䅁䉁䅁䅁允䅁䅁䅯睇䅁䅁杷允䅁䅁䅙䅁䑁䅁䅷䅁䙁䅁䅁佁歂洳䉒权硁䅁䅁权㙃允䅁权灁䅁䅁权䥂䅂䅁允䅁䅁䅅䅁䙁䉁ㅎ癒㙧⭧⽯䍄䉁䅁䅁杂䅁䅁䅍䅄䅁䅁䅕䅁䅁䜴敔䕚䭅䑁䅅䅁䭁䱁䅙䅁䭁䥁䉑䅁䭁䕁䕧䅁䉁䅁䅁允䅁䅁䅕歏典䥅睐樵䴸䅉䅅䅁䝁䅁䅁睁䵁䅁䅁兂䅁䅁䅃䱅却兑䅯免䅁䅁䅯睴䅁䅁䅯全䅅䅁䅯䅓䅑䅁䅅䅁䉁䅁䅁兂㝄娯昷䜳䕋䅑杷允䅁䅁䅙䅁䑁䅁䅷䅁䙁䅁䅁䅁敁䙆䉎权硁䅁䅁权㍃䅁䅁权䙃允䅁权䥂䅂䅁允䅁䅁䅅䅁䭁䉁䅳䅁䵁䅉䅅䅁䝁䅁䅁睁䵁䅁䅁兂䅁䅁䅃灷兤兑䅯免䅁䅁䅯杵䅅䅁䅯克䅁䅁䅯䅓䅑䅁䅅䅁䉁䅁䅁兂偂单䕙獖䡆䅑杷允䅁䅁䅙䅁䑁䅁䅷䅁䙁䅁䅁䅁敁䙆䉎权硁䅁䅁权䝄䅁䅁权啃允䅁权䥂䅂䅁允䅁䅁䅅䅁䭁䉁䅳䅁䵁䅉䅅䅁䝁䅁䅁睁䵁䅁䅁兂䅁䅁䅄儸呬兑䅯免䅁䅁䅯杴䅁䅁䅯䅨䅅䅁䅯䅓䅑䅁䅅䅁䉁䅁䅁权扁䅁䅁䍄䉁䅁䅁杂䅁䅁䅍䅄䅁䅁䅕䅁䅁偷䩅さ䭅䑁䅅䅁䭁䱁䅣䅁䭁䥁䉕䅁䭁䕁䕧䅁䉁䅁䅁允䅁䅁䅯睇䅁䅁杷允䅁䅁䅙䅁䑁䅁䅷䅁䙁䅁䅁䵁硄噃䉎权硁䅁䅁权䝄䅁䅁权啃允䅁权䥂䅂䅁允䅁䅁䅅䅁䭁䉁䅳䅁䵁䅉䅅䅁䝁䅁䅁睁䵁䅁䅁兂䅁䅁䅄儸呬兑䅯免䅁䅁䅯䅱䅁䅁䅯兴䅁䅁䅯䅓䅑䅁䅅䅁䉁䅁䅁权扁䅁䅁䍄䉁䅁䅁杂䅁䅁䅍䅄䅁䅁䅕䅁䅁䉁啄〫䭁䑁䅅䅁䭁䱁䉯䅁䭁䍁䅫䅁䭁䕁䕧䅁䉁䅁䅁允䅁䅁䅕桨瑐乶偒䕶䵁䅉䅅䅁䝁䅁䅁睁䵁䅁䅁兂䅁䅁䅁久㝔䅑䅯免䅁䅁䅯杴䅁䅁䅯䅨䅅䅁䅯䅓䅑䅁䅅䅁䉁䅁䅁兂䡁夫䵃剉稶䅑杷允䅁䅁䅙䅁䑁䅁䅷䅁䙁䅁䅁䅁乁噎䉂权硁䅁䅁权䝄䅁䅁权啃允䅁权䥂䅂䅁允䅁䅁䅅䅁䙁䱁器㡉潒㍹䅨䍄䉁䅁䅁杂䅁䅁䅍䅄䅁䅁䅕䅁䅁䙧䵭歕䭅䑁䅅䅁䭁䱁䅙䅁䭁䥁䉑䅁䭁䕁䕧䅁䉁䅁䅁允䅁䅁䅯睇䅁䅁杷允䅁䅁䅙䅁䑁䅁䅷䅁䙁䅁䅁䅁允倱䅴权硁䅁䅁权䙄䅁䅁权呃允䅁权䥂䅂䅁允䅁䅁䅅䅁䙁䭁汱䉇杸䱗䅰䍄䉁䅁䅁杂䅁䅁䅍䅄䅁䅁䅕䅁䅁䝁伴さ䭅䑁䅅䅁䭁䭁䅧䅁䭁䱁䅕䅁䭁䕁䕧䅁䉁䅁䅁允䅁䅁䅕穸浢祱歨䕊䵁䅉䅅䅁䝁䅁䅁睁䵁䅁䅁兂䅁䅁杂捃潸兑䅯免䅁䅁䅯杵䅅䅁䅯克䅁䅁䅯䅓䅑䅁䅅䅁䉁䅁䅁兂楁唲佪奍祎䅑杷允䅁䅁䅙䅁䑁䅁䅷䅁䙁䅁䅁䝁䩁䝺䉨权硁䅁䅁权㉃䅁䅁权䕃允䅁权䥂䅂䅁允䅁䅁䅅䅁䭁䉁䅳䅁䵁䅉䅅䅁䝁䅁䅁睁䵁䅁䅁兂䅁䅁䅂䅲呰兑䅯免䅁䅁䅯睴䅁䅁䅯全䅅䅁䅯䅓䅑䅁䅅䅁䉁䅁䅁权扁䅁䅁䍄䉁䅁䅁杂䅁䅁䅍䅄䅁䅁䅕䅁䅁䅙䵮䕡䭅䑁䅅䅁䭁䱁䅣䅁䭁䥁䉕䅁䭁䕁䕧䅁䉁䅁䅁允䅁䅁䅕䠶㍅塌㠯啤䵁䅉䅅䅁䝁䅁䅁睁䵁䅁䅁兂䅁䅁䅃扡卂兑䅯免䅁䅁䅯杵䅅䅁䅯克䅁䅁䅯䅓䅑䅁䅅䅁䉁䅁䅁兂桁浕祩啫穃䅑杷允䅁䅁䅙䅁䑁䅁䅷䅁䙁䅁䅁䍁敁䡪䉒权硁䅁䅁权䙄䅁䅁权呃允䅁权䥂䅂䅁允䅁䅁䅅䅁䭁䉁䅳䅁䵁䅉䅅䅁䝁䅁䅁睁䵁䅁䅁兂䅁䅁䅃扡卂兑䅯免䅁䅁䅯睰䅁䅁䅯䅴䅁䅁䅯䅓䅑䅁䅅䅁䉁䅁䅁兂婃单か㝕潱䅑杷允䅁䅁䅙䅁䑁䅁䅷䅁䙁䅁䅁䅁奄䙅䉎权硁䅁䅁权䝄䅁䅁权啃允䅁权䥂䅂䅁允䅁䅁䅅䅁䭁䉁䅳䅁䵁䅉䅅䅁䝁䅁䅁睁䵁䅁䅁兂䅁䅁䅁兦呂兑䅯免䅁䅁䅯杵䅅䅁䅯克䅁䅁䅯䅓䅑䅁䅅䅁䉁䅁䅁兂䝄䅬偆㑍扳䅑杷允䅁䅁䅙䅁䑁䅁䅷䅁䙁䅁䅁䥁楒灌䉬权硁䅁䅁权䙄䅁䅁权呃允䅁权䥂䅂䅁允䅁䅁䅅䅁䭁䉁䅳䅁䵁䅉䅅䅁䝁䅁䅁睁䵁䅁䅁兂䅁䅁䅃儴儹兑䅯免䅁䅁䅯睰䅁䅁䅯䅴䅁䅁䅯䅓䅑䅁䅅䅁䉁䅁䅁兂求䵤杈杬扱䅑杷允䅁䅁䅙䅁䑁䅁䅷䅁䙁䅁䅁䥁潁ㅵ䉊权硁䅁䅁权䝄䅁䅁权啃允䅁权䥂䅂䅁允䅁䅁䅅䅁䙁䥁塕桶㍋㤱䅆䍄䉁䅁䅁杂䅁䅁䅍䅄䅁䅁䅕䅁䅁䥷䙳さ䭅䑁䅅䅁䭁䱁䉯䅁䭁䍁䅫䅁䭁䕁䕧䅁䉁䅁䅁允䅁䅁䅕㍱偕㑳䕈䐴䴸䅉䅅䅁䝁䅁䅁睁䵁䅁䅁兂䅁䅁䅂ㅥ搹兑䅯免䅁䅁䅯杸䅁䅁䅯䅬䅅䅁䅯䅓䅑䅁䅅䅁䉁䅁䅁兂䉂䉧塲祧湏䅑杷允䅁䅁䅙䅁䑁䅁䅷䅁䙁䅁䅁䍁䱄㉮䉤权硁䅁䅁权㙃允䅁权灁䅁䅁权䥂䅂䅁允䅁䅁䅅䅁䭁䉁䅳䅁䵁䅉䅅䅁䝁䅁䅁睁䵁䅁䅁兂䅁䅁䅁䉥呎兑䅯免䅁䅁䅯杸䅁䅁䅯䅬䅅䅁䅯䅓䅑䅁䅅䅁䉁䅁䅁权扁䅁䅁䍄䉁䅁䅁杂䅁䅁䅍䅄䅁䅁䅕䅁䅁䵉晵ず䭅䑁䅅䅁䭁䵁䅙䅁䭁䩁䉑䅁䭁䕁䕧䅁䉁䅁䅁允䅁䅁䅕祈䕲唰港が䵁䅉䅅䅁䝁䅁䅁睁䵁䅁䅁兂䅁䅁杁㕹渹兑䅯免䅁䅁䅯䅱䅁䅁䅯兴䅁䅁䅯䅓䅑䅁䅅䅁䉁䅁䅁兂㕄䑗㍲嘯睕䅑杷允䅁䅁䅙䅁䑁䅁䅷䅁䙁䅁䅁䅁癁啮䈹权硁䅁䅁权㝃允䅁权婁䅁䅁权䥂䅂䅁允䅁䅁䅅䅁䙁䭁慮晸䠷㔰䅆䍄䉁䅁䅁杂䅁䅁䅍䅄䅁䅁䅕䅁䅁偷䱃歕䭅䑁䅅䅁䭁䵁䅙䅁䭁䩁䉑䅁䭁䕁䕧䅁䉁䅁䅁允䅁䅁䅕敳卹䕷䡥正䵁䅉䅅䅁䝁䅁䅁睁䵁䅁䅁兂䅁䅁䅂䡵婤兑䅯免䅁䅁䅯睴䅁䅁䅯全䅅䅁䅯䅓䅑䅁䅅䅁䉁䅁䅁权扁䅁䅁䍄䉁䅁䅁杂䅁䅁䅍䅄䅁䅁䅕䅁䅁䉙楕歙䭅䑁䅅䅁䭁䵁䅕䅁䭁䩁䉍䅁䭁䕁䕧䅁䉁䅁䅁允䅁䅁䅕欯乺敌丫䕋䵁䅉䅅䅁䝁䅁䅁睁䵁䅁䅁兂䅁䅁䅂䡵婤兑䅯免䅁䅁䅯杸䅁䅁䅯䅬䅅䅁䅯䅓䅑䅁䅅䅁䉁䅁䅁权扁䅁䅁䍄䉁䅁䅁杂䅁䅁䅍䅄䅁䅁䅕䅁䅁䱑㍨啗䭅䑁䅅䅁䭁䱁䉯䅁䭁䍁䅫䅁䭁䕁䕧䅁䉁䅁䅁允䅁䅁䅯睇䅁䅁杷允䅁䅁䅙䅁䑁䅁䅷䅁䙁䅁䅁䅁坂汹䉚权硁䅁䅁权㙃允䅁权灁䅁䅁权䥂䅂䅁允䅁䅁䅅䅁䙁䝁楏䭳洫儶䅒䍄䉁䅁䅁杂䅁䅁䅍䅄䅁䅁䅕䅁䅁䱑㍨啗䭅䑁䅅䅁䭁䱁䉳䅁䭁䉁䅫䅁䭁䕁䕧䅁䉁䅁䅁允䅁䅁䅯睇䅁䅁杷允䅁䅁䅙䅁䑁䅁䅷䅁䙁䅁䅁䕁㑃ㅤ䉬权硁䅁䅁权潃䅁䅁权ㅃ䅁䅁权䥂䅂䅁允䅁䅁䅅䅁䭁䉁䅳䅁䵁䅉䅅䅁䝁䅁䅁睁䵁䅁䅁兂䅁䅁䅄癖卸兑䅯免䅁䅁䅯睴䅁䅁䅯全䅅䅁䅯䅓䅑䅁䅅䅁䉁䅁䅁兂䭂䭗橤㡡剓䅑杷允䅁䅁䅙䅁䑁䅁䅷䅁䙁䅁䅁䵁坂䘯䉊权硁䅁䅁权䙄䅁䅁权呃允䅁权䥂䅂䅁允䅁䅁䅅䅁䙁䥁偑稵牌㕦䅊䍄䉁䅁䅁杂䅁䅁䅍䅄䅁䅁䅕䅁䅁䩑䭫さ䭅䑁䅅䅁䭁䵁䅕䅁䭁䩁䉍䅁䭁䕁䕧䅁䉁䅁䅁允䅁䅁䅕⽱䝮穔礳䕙䵁䅉䅅䅁䝁䅁䅁睁䵁䅁䅁兂䅁䅁权㉉桂兑䅯免䅁䅁䅯睵䅅䅁䅯兇䅁䅁䅯䅓䅑䅁䅅䅁䉁䅁䅁兂䩄㠱杴䡈㙸䅑杷允䅁䅁䅙䅁䑁䅁䅷䅁䙁䅁䅁䅁硂ㅃ䉎权硁䅁䅁权㍃䅁䅁权䙃允䅁权䥂䅂䅁允䅁䅁䅅䅁䙁䕁橂偬堰焴䄵䍄䉁䅁䅁杂䅁䅁䅍䅄䅁䅁䅕䅁䅁䍯李啙䭅䑁䅅䅁䭁䱁䅣䅁䭁䥁䉕䅁䭁䕁䕧䅁䉁䅁䅁允䅁䅁䅕塭㙍ㅎ呶䕬䵁䅉䅅䅁䝁䅁䅁睁䵁䅁䅁兂䅁䅁䅂䥆匱兑䅯免䅁䅁䅯杸䅁䅁䅯䅬䅅䅁䅯䅓䅑䅁䅅䅁䉁䅁䅁兂坄塳睱慤䱂䅑杷允䅁䅁䅙䅁䑁䅁䅷䅁䙁䅁䅁䍁硄塎䉎权硁䅁䅁权湃䅁䅁权ぃ䅁䅁权䥂䅂䅁允䅁䅁䅅䅁䭁䉁䅳䅁䵁䅉䅅䅁䝁䅁䅁睁䵁䅁䅁兂䅁䅁杁吸穖兑䅯免䅁䅁䅯䅱䅁䅁䅯兴䅁䅁䅯䅓䅑䅁䅅䅁䉁䅁䅁权扁䅁䅁䍄䉁䅁䅁杂䅁䅁䅍䅄䅁䅁䅕䅁䅁䙧朶ご䭅䑁䅅䅁䭁䱁䉳䅁䭁䉁䅫䅁䭁䕁䕧䅁䉁䅁䅁允䅁䅁䅕爰汑刹噮䕙䵁䅉䅅䅁䝁䅁䅁睁䵁䅁䅁兂䅁䅁权㉉桂兑䅯免䅁䅁䅯睰䅁䅁䅯䅴䅁䅁䅯䅓䅑䅁䅅䅁䉁䅁䅁兂求䅺䥒昲伶䅑杷允䅁䅁䅙䅁䑁䅁䅷䅁䙁䅁䅁䝁噁浉䉊权硁䅁䅁权㍃䅁䅁权䙃允䅁权䥂䅂䅁允䅁䅁䅅䅁䙁偁啈兹煵楕䅬䍄䉁䅁䅁杂䅁䅁䅍䅄䅁䅁䅕䅁䅁䵯夶䕡䭅䑁䅅䅁䭁䭁䅣䅁䭁䱁䅑䅁䭁䕁䕧䅁䉁䅁䅁允䅁䅁䅯睇䅁䅁杷允䅁䅁䅙䅁䑁䅁䅷䅁䙁䅁䅁䥁㍄ㄫ䉊权硁䅁䅁权䝄䅁䅁权啃允䅁权䥂䅂䅁允䅁䅁䅅䅁䭁䉁䅳䅁䵁䅉䅅䅁䝁䅁䅁睁䵁䅁䅁兂䅁䅁权㉉桂兑䅯免䅁䅁䅯䅱䅁䅁䅯兴䅁䅁䅯䅓䅑䅁䅅䅁䉁䅁䅁兂呄椯塺剣啩䅑杷允䅁䅁䅙䅁䑁䅁䅷䅁䙁䅁䅁䥁啁汊䉂权硁䅁䅁权㝃允䅁权婁䅁䅁权䥂䅂䅁允䅁䅁䅅䅁䙁乁摃䥇䱬琹䅖䍄䉁䅁䅁杂䅁䅁䅍䅄䅁䅁䅕䅁䅁䉧浑䕕䭅䑁䅅䅁䭁䱁䅣䅁䭁䥁䉕䅁䭁䕁䕧䅁䉁䅁䅁允䅁䅁䅕祺杪扳瀰䔳䵁䅉䅅䅁䝁䅁䅁睁䵁䅁䅁兂䅁䅁䅃䉇呎兑䅯免䅁䅁䅯睰䅁䅁䅯䅴䅁䅁䅯䅓䅑䅁䅅䅁䉁䅁䅁权扁䅁䅁䍄䉁䅁䅁杂䅁䅁䅍䅄䅁䅁䅕䅁䅁䉧浑䕕䭅䑁䅅䅁䭁䵁䅙䅁䭁䩁䉑䅁䭁䕁䕧䅁䉁䅁䅁允䅁䅁䅕塺㕆㔹瑱唲䵁䅉䅅䅁䝁䅁䅁睁䵁䅁䅁兂䅁䅁䅃䍆党兑䅯免䅁䅁䅯䅱䅁䅁䅯兴䅁䅁䅯䅓䅑䅁䅅䅁䉁䅁䅁兂⭃硘䑋攴扔䅑杷允䅁䅁䅙䅁䑁䅁䅷䅁䙁䅁䅁䅁䙃〶䈹权硁䅁䅁权㙃允䅁权灁䅁䅁权䥂䅂䅁允䅁䅁䅅䅁䙁佁来䝐倯湇䅎䍄䉁䅁䅁杂䅁䅁䅍䅄䅁䅁䅕䅁䅁偉ㅅっ䭅䑁䅅䅁䭁䱁䉳䅁䭁䉁䅫䅁䭁䕁䕧䅁䉁䅁䅁允䅁䅁䅯睇䅁䅁杷允䅁䅁䅙䅁䑁䅁䅷䅁䙁䅁䅁䵁㙂ㄷ䉊权硁䅁䅁权湃䅁䅁权ぃ䅁䅁权䥂䅂䅁允䅁䅁䅅䅁䙁䕁呦⭪楌椸䅚䍄䉁䅁䅁杂䅁䅁䅍䅄䅁䅁䅕䅁䅁乷确歕䭅䑁䅅䅁䭁䵁䅙䅁䭁䩁䉑䅁䭁䕁䕧䅁䉁䅁䅁允䅁䅁䅯睇䅁䅁杷允䅁䅁䅙䅁䑁䅁䅷䅁䙁䅁䅁䵁ぃ嘸䉊权硁䅁䅁权㉃䅁䅁权䕃允䅁权䥂䅂䅁允䅁䅁䅅䅁䙁䭁䡶剣䙱癤⽅䍄䉁䅁䅁杂䅁䅁䅍䅄䅁䅁䅕䅁䅁䭑稳歕䭅䑁䅅䅁䭁䱁䅙䅁䭁䥁䉑䅁䭁䕁䕧䅁䉁䅁䅁允䅁䅁䅯睇䅁䅁杷允䅁䅁䅙䅁䑁䅁䅷䅁䙁䅁䅁䕁瑃ㄸ䉊权硁䅁䅁权䙄䅁䅁权呃允䅁权䥂䅂䅁允䅁䅁䅅䅁䭁䉁䅳䅁䵁䅉䅅䅁䝁䅁䅁睁䵁䅁䅁兂䅁䅁䅃䑹卖兑䅯免䅁䅁䅯睵䅅䅁䅯兇䅁䅁䅯䅓䅑䅁䅅䅁䉁䅁䅁兂䭁眵塅瑔㕕䅑杷允䅁䅁䅙䅁䑁䅁䅷䅁䙁䅁䅁䕁牂噷䉊权硁䅁䅁权湃䅁䅁权ぃ䅁䅁权䥂䅂䅁允䅁䅁䅅䅁䙁䩁䠹噦䩱䝌䅂䍄䉁䅁䅁杂䅁䅁䅍䅄䅁䅁䅕䅁䅁䵧ㅧ歕䭅䑁䅅䅁䭁䱁䅣䅁䭁䥁䉕䅁䭁䕁䕧䅁䉁䅁䅁允䅁䅁䅕楎䅸煋ㅊ啐䵁䅉䅅䅁䝁䅁䅁睁䵁䅁䅁兂䅁䅁䅄兔呬兑䅯免䅁䅁䅯典䅁䅁䅯睫䅅䅁䅯䅓䅑䅁䅅䅁䉁䅁䅁兂汁慇呰㝤㥐睐杷允䅁䅁䅙䅁䑁䅁䅷䅁䙁䅁䅁䥁䥄噎䉊权硁䅁䅁权湃䅁䅁权ぃ䅁䅁权䥂䅂䅁允䅁䅁䅅䅁䙁䉁の潷唰穱䅬䍄䉁䅁䅁杂䅁䅁䅍䅄䅁䅁䅕䅁䅁䵧ㅧ歕䭅䑁䅅䅁䭁䭁䅧䅁䭁䱁䅕䅁䭁䕁䕧䅁䉁䅁䅁允䅁䅁䅕塤䍈智浨ぐ䵁䅉䅅䅁䝁䅁䅁睁䵁䅁䅁兂䅁䅁䅁晊匵兑䅯免䅁䅁䅯睰䅁䅁䅯䅴䅁䅁䅯䅓䅑䅁䅅䅁䉁䅁䅁权扁䅁䅁䍄䉁䅁䅁杂䅁䅁䅍䅄䅁䅁䅕䅁䅁䅁䙁さ䭅䑁䅅䅁䭁䱁䉯䅁䭁䍁䅫䅁䭁䕁䕧䅁䉁䅁䅁允䅁䅁䅕氫ㅱ㉕硚䕸䵁䅉䅅䅁䝁䅁䅁睁䵁䅁䅁兂䅁䅁䅁䅁呖兑䅯免䅁䅁䅯杴䅁䅁䅯䅨䅅䅁䅯䅓䅑䅁䅅䅁䉁䅁䅁兂䥁匯汲⽅㑡䅑杷允䅁䅁䅙䅁䑁䅁䅷䅁䙁䅁䅁䅁敄汵䉊权硁䅁䅁权湃䅁䅁权ぃ䅁䅁权䥂䅂䅁允䅁䅁䅅䅁䙁䵁灈敊卪㌴䅰䍄䉁䅁䅁杂䅁䅁䅍䅄䅁䅁䅕䅁䅁䱷浑さ䭅䑁䅅䅁䭁䭁䅧䅁䭁䱁䅕䅁䭁䕁䕧䅁䉁䅁䅁允䅁䅁䅕睸㌵杓浶啡䵁䅉䅅䅁䝁䅁䅁睁䵁䅁䅁兂䅁䅁䅁䅁呖兑䅯免䅁䅁䅯睴䅁䅁䅯全䅅䅁䅯䅓䅑䅁䅅䅁䉁䅁䅁兂㕃䌸䩭㍢䩺䅑杷允䅁䅁䅙䅁䑁䅁䅷䅁䙁䅁䅁䕁䵄噷䉊权硁䅁䅁权㉃䅁䅁权䕃允䅁权䥂䅂䅁允䅁䅁䅅䅁䙁佁桬晖慭睃䅊䍄䉁䅁䅁杂䅁䅁䅍䅄䅁䅁䅕䅁䅁䅁䙁さ䭅䑁䅅䅁䭁䵁䅕䅁䭁䩁䉍䅁䭁䕁䕧䅁䉁䅁䅁允䅁䅁䅕獵申楕䱬䕷䵁䅉䅅䅁䝁䅁䅁睁䵁䅁䅁兂䅁䅁䅃⼲卆兑䅯免䅁䅁䅯睴䅁䅁䅯全䅅䅁䅯䅓䅑䅁䅅䅁䉁䅁䅁兂潄塱牲ㅴ䍊䅑杷允䅁䅁䅙䅁䑁䅁䅷䅁䙁䅁䅁䅁䅁噂䉎权硁䅁䅁权潃䅁䅁权ㅃ䅁䅁权䥂䅂䅁允䅁䅁䅅䅁䙁䱁偶住浰䵆䅰䍄䉁䅁䅁杂䅁䅁䅍䅄䅁䅁䅕䅁䅁䍷戹歕䭅䑁䅅䅁䭁䵁䅕䅁䭁䩁䉍䅁䭁䕁䕧䅁䉁䅁䅁允䅁䅁䅕䈴䙆䥮启正䵁䅉䅅䅁䝁䅁䅁睁䵁䅁䅁兂䅁䅁䅄略匹兑䅯免䅁䅁䅯杵䅅䅁䅯克䅁䅁䅯䅓䅑䅁䅅䅁䉁䅁䅁兂㕁䕳啪汤游䅑杷允䅁䅁䅙䅁䑁䅁䅷䅁䙁䅁䅁䝁硄䝚䉎权硁䅁䅁权䝄䅁䅁权啃允䅁权䥂䅂䅁允䅁䅁䅅䅁䙁䉁扸潏䩸偢䅊䍄䉁䅁䅁杂䅁䅁䅍䅄䅁䅁䅕䅁䅁䡷癲歕䭅䑁䅅䅁䭁䱁䉳䅁䭁䉁䅫䅁䭁䕁䕧䅁䉁䅁䅁允䅁䅁䅕削㍱剃搵䕊䵁䅉䅅䅁䝁䅁䅁睁䵁䅁䅁兂䅁䅁䅂䕦兂兑䅯免䅁䅁䅯睴䅁䅁䅯全䅅䅁䅯䅓䅑䅁䅅䅁䉁䅁䅁兂歂扬敡橳楰䅑杷允䅁䅁䅙䅁䑁䅁䅷䅁䙁䅁䅁䵁䱄ㅱ䉊权硁䅁䅁权㙃允䅁权灁䅁䅁权䥂䅂䅁允䅁䅁䅅䅁䙁䕁㝑䱲楉唷䅬䍄䉁䅁䅁杂䅁䅁䅍䅄䅁䅁䅕䅁䅁䡑䅸䕕䭅䑁䅅䅁䭁䵁䅕䅁䭁䩁䉍䅁䭁䕁䕧䅁䉁䅁䅁允䅁䅁䅕䡙癪穸䍐䕙䵁䅉䅅䅁䝁䅁䅁睁䵁䅁䅁兂䅁䅁䅂汘摎兑䅯免䅁䅁䅯睴䅁䅁䅯全䅅䅁䅯䅓䅑䅁䅅䅁䉁䅁䅁兂䱃椸䉺䑹唱䅑杷允䅁䅁䅙䅁䑁䅁䅷䅁䙁䅁䅁䥁捁噎䉊权硁䅁䅁权䝄䅁䅁权啃允䅁权䥂䅂䅁允䅁䅁䅅䅁䙁䅁灱桏䰯䌫䅸䍄䉁䅁䅁杂䅁䅁䅍䅄䅁䅁䅕䅁䅁䙑吵啘䭅䑁䅅䅁䭁䭁䅧䅁䭁䱁䅕䅁䭁䕁䕧䅁䉁䅁䅁允䅁䅁䅕歓祥㍕畁歕䵁䅉䅅䅁䝁䅁䅁睁䵁䅁䅁兂䅁䅁䅁䄫吵兑䅯免䅁䅁䅯杵䅅䅁䅯克䅁䅁䅯䅓䅑䅁䅅䅁䉁䅁䅁兂䙄灄佔具ㅗ䅑杷允䅁䅁䅙䅁䑁䅁䅷䅁䙁䅁䅁䅁慁ぉ䈹权硁䅁䅁权䙄䅁䅁权呃允䅁权䥂䅂䅁允䅁䅁䅅䅁䙁偁㡖䭕稶㝄⽅䍄䉁䅁䅁杂䅁䅁䅍䅄䅁䅁䅕䅁䅁偁佧さ䭅䑁䅅䅁䭁䱁䅙䅁䭁䥁䉑䅁䭁䕁䕧䅁䉁䅁䅁允䅁䅁䅕敹嘯杂乯䕳䵁䅉䅅䅁䝁䅁䅁睁䵁䅁䅁兂䅁䅁䅁䄫吵兑䅯免䅁䅁䅯典䅁䅁䅯睫䅅䅁䅯䅓䅑䅁䅅䅁䉁䅁䅁兂獄票潳灌睹䅑杷允䅁䅁䅙䅁䑁䅁䅷䅁䙁䅁䅁䅁㑄汄䉎权硁䅁䅁权潃䅁䅁权ㅃ䅁䅁权䥂䅂䅁允䅁䅁䅅䅁䙁䡁歒煮杔㝍䅨䍄䉁䅁䅁杂䅁䅁䅍䅄䅁䅁䅕䅁䅁䱁婰歕䭅䑁䅅䅁䭁䱁䉯䅁䭁䍁䅫䅁䭁䕁䕧䅁䉁䅁䅁允䅁䅁䅕䩶杏煣㐵樹䴸䅉䅅䅁䝁䅁䅁睁䵁䅁䅁兂䅁䅁䅁汵卬兑䅯免䅁䅁䅯睴䅁䅁䅯全䅅䅁䅯䅓䅑䅁䅅䅁䉁䅁䅁兂楄穐砯䱉㈳睐杷允䅁䅁䅙䅁䑁䅁䅷䅁䙁䅁䅁䅁㙃噗䉊权硁䅁䅁权䝄䅁䅁权啃允䅁权䥂䅂䅁允䅁䅁䅅䅁䙁䕁捋橹䱧癏⽙䍄䉁䅁䅁杂䅁䅁䅍䅄䅁䅁䅕䅁䅁䝷㙉䕕䭅䑁䅅䅁䭁䱁䉯䅁䭁䍁䅫䅁䭁䕁䕧䅁䉁䅁䅁允䅁䅁䅕㙎潚潱卂稴䴸䅉䅅䅁䝁䅁䅁睁䵁䅁䅁兂䅁䅁䅁汵卬兑䅯免䅁䅁䅯䅱䅁䅁䅯兴䅁䅁䅯䅓䅑䅁䅅䅁䉁䅁䅁兂捄婱慐牙㉪睐杷允䅁䅁䅙䅁䑁䅁䅷䅁䙁䅁䅁䍁敁䡪䉒权硁䅁䅁权䝄䅁䅁权啃允䅁权䥂䅂䅁允䅁䅁䅅䅁䙁䩁娰塖䵦呱䅚䍄䉁䅁䅁杂䅁䅁䅍䅄䅁䅁䅕䅁䅁䑧㈳歕䭅䑁䅅䅁䭁䭁䅧䅁䭁䱁䅕䅁䭁䕁䕧䅁䉁䅁䅁允䅁䅁䅕䭵䡬婏㕡歧䵁䅉䅅䅁䝁䅁䅁睁䵁䅁䅁兂䅁䅁䅃周兒兑䅯免䅁䅁䅯杴䅁䅁䅯䅨䅅䅁䅯䅓䅑䅁䅅䅁䉁䅁䅁兂扃睕婄䅏癣䅑杷允䅁䅁䅙䅁䑁䅁䅷䅁䙁䅁䅁䥁䅁汆䉂权硁䅁䅁权㉃䅁䅁权䕃允䅁权䥂䅂䅁允䅁䅁䅅䅁䙁䝁慉十橢湬䅰䍄䉁䅁䅁杂䅁䅁䅍䅄䅁䅁䅕䅁䅁偁⭮歙䭅䑁䅅䅁䭁䱁䉯䅁䭁䍁䅫䅁䭁䕁䕧䅁䉁䅁䅁允䅁䅁䅕搶氯㙤佑䕙䵁䅉䅅䅁䝁䅁䅁睁䵁䅁䅁兂䅁䅁䅁䵙㝲䅑䅯免䅁䅁䅯睵䅅䅁䅯兇䅁䅁䅯䅓䅑䅁䅅䅁䉁䅁䅁兂⭁瀸⭅牥婢䅑杷允䅁䅁䅙䅁䑁䅁䅷䅁䙁䅁䅁䵁灁䙆䉎权硁䅁䅁权㝃允䅁权婁䅁䅁权䥂䅂䅁允䅁䅁䅅䅁䙁䙁㍂䭩捉㔹䅆䍄䉁䅁䅁杂䅁䅁䅍䅄䅁䅁䅕䅁䅁䉧煃䕕䭅䑁䅅䅁䭁䵁䅕䅁䭁䩁䉍䅁䭁䕁䕧䅁䉁䅁䅁允䅁䅁䅕穹䱌佋瘲ぷ䵁䅉䅅䅁䝁䅁䅁睁䵁䅁䅁兂䅁䅁䅁昫椵兑䅯免䅁䅁䅯睵䅅䅁䅯兇䅁䅁䅯䅓䅑䅁䅅䅁䉁䅁䅁兂杁䕴摐㍷䭒䅑杷允䅁䅁䅙䅁䑁䅁䅷䅁䙁䅁䅁䅁㑄噃䉎权硁䅁䅁权湃䅁䅁权ぃ䅁䅁权䥂䅂䅁允䅁䅁䅅䅁䙁䭁㉶䉺牍䱫䅆䍄䉁䅁䅁杂䅁䅁䅍䅄䅁䅁䅕䅁䅁䉷啕さ䭅䑁䅅䅁䭁䱁䅣䅁䭁䥁䉕䅁䭁䕁䕧䅁䉁䅁䅁允䅁䅁䅕求睱㉭䝐歋䵁䅉䅅䅁䝁䅁䅁睁䵁䅁䅁兂䅁䅁䅁昫椵兑䅯免䅁䅁䅯杴䅁䅁䅯䅨䅅䅁䅯䅓䅑䅁䅅䅁䉁䅁䅁兂元湭晍䙥橖䅑杷允䅁䅁䅙䅁䑁䅁䅷䅁䙁䅁䅁䅁㕄洯䉊权硁䅁䅁权潃䅁䅁权ㅃ䅁䅁权䥂䅂䅁允䅁䅁䅅䅁䙁䡁⽖楏㠰㉐䅊䍄䉁䅁䅁杂䅁䅁䅍䅄䅁䅁䅕䅁䅁䑧㈳歕䭅䑁䅅䅁䭁䵁䅙䅁䭁䩁䉑䅁䭁䕁䕧䅁䉁䅁䅁允䅁䅁䅕䅖桁慅甹啨䵁䅉䅅䅁䝁䅁䅁睁䵁䅁䅁兂䅁䅁杁坅氵兑䅯免䅁䅁䅯杵䅅䅁䅯克䅁䅁䅯䅓䅑䅁䅅䅁䉁䅁䅁权扁䅁䅁䍄䉁䅁䅁杂䅁䅁䅍䅄䅁䅁䅕䅁䅁䍑㝗歕䭅䑁䅅䅁䭁䵁䅙䅁䭁䩁䉑䅁䭁䕁䕧䅁䉁䅁䅁允䅁䅁䅕乌㑭兢煓さ䵁䅉䅅䅁䝁䅁䅁睁䵁䅁䅁兂䅁䅁䅂六呰兑䅯免䅁䅁䅯杸䅁䅁䅯䅬䅅䅁䅯䅓䅑䅁䅅䅁䉁䅁䅁兂杁智坯䉦甹䅑杷允䅁䅁䅙䅁䑁䅁䅷䅁䙁䅁䅁䍁剁浢䉖权硁䅁䅁权㍃䅁䅁权䙃允䅁权䥂䅂䅁允䅁䅁䅅䅁䭁䉁䅳䅁䵁䅉䅅䅁䝁䅁䅁睁䵁䅁䅁兂䅁䅁䅄偨卸兑䅯免䅁䅁䅯睰䅁䅁䅯䅴䅁䅁䅯䅓䅑䅁䅅䅁䉁䅁䅁兂佃〱䙖体硧䅑杷允䅁䅁䅙䅁䑁䅁䅷䅁䙁䅁䅁䕁佄娲䉤权硁䅁䅁权㝃允䅁权婁䅁䅁权䥂䅂䅁允䅁䅁䅅䅁䭁䉁䅳䅁䵁䅉䅅䅁䝁䅁䅁睁䵁䅁䅁兂䅁䅁䅃穇卒兑䅯免䅁䅁䅯䅱䅁䅁䅯兴䅁䅁䅯䅓䅑䅁䅅䅁䉁䅁䅁兂慁桤塘卐㥁䅑杷允䅁䅁䅙䅁䑁䅁䅷䅁䙁䅁䅁䥁䅂ㅶ䉊权硁䅁䅁权㉃䅁䅁权䕃允䅁权䥂䅂䅁允䅁䅁䅅䅁䙁乁橈婩瑤䉋䄹䍄䉁䅁䅁杂䅁䅁䅍䅄䅁䅁䅕䅁䅁䵑娷ぬ䭅䑁䅅䅁䭁䱁䅣䅁䭁䥁䉕䅁䭁䕁䕧䅁䉁䅁䅁允䅁䅁䅯睇䅁䅁杷允䅁䅁䅙䅁䑁䅁䅷䅁䙁䅁䅁䥁灂噪䉊权硁䅁䅁权㙃允䅁权灁䅁䅁权䥂䅂䅁允䅁䅁䅅䅁䙁䡁婷欱桎橖䅸䍄䉁䅁䅁杂䅁䅁䅍䅄䅁䅁䅕䅁䅁䵑娷ぬ䭅䑁䅅䅁䭁䵁䅙䅁䭁䩁䉑䅁䭁䕁䕧䅁䉁䅁䅁允䅁䅁䅯睇䅁䅁杷允䅁䅁䅙䅁䑁䅁䅷䅁䙁䅁䅁䕁䑂永䉊权硁䅁䅁权㙃允䅁权灁䅁䅁权䥂䅂䅁允䅁䅁䅅䅁䙁䕁呡䩕㉁坶䅤䍄䉁䅁䅁杂䅁䅁䅍䅄䅁䅁䅕䅁䅁乧㑣䕕䭅䑁䅅䅁䭁䱁䅣䅁䭁䥁䉕䅁䭁䕁䕧䅁䉁䅁䅁允䅁䅁䅕桡䩲剚䡕啗䵁䅉䅅䅁䝁䅁䅁睁䵁䅁䅁兂䅁䅁䅂⽑半兑䅯免䅁䅁䅯睵䅅䅁䅯兇䅁䅁䅯䅓䅑䅁䅅䅁䉁䅁䅁兂㥃权佪丸瘹䅑杷允䅁䅁䅙䅁䑁䅁䅷䅁䙁䅁䅁䅁奃噂䉎权硁䅁䅁权湃䅁䅁权ぃ䅁䅁权䥂䅂䅁允䅁䅁䅅䅁䙁䡁剑灨䅏戳䅖䍄䉁䅁䅁杂䅁䅁䅍䅄䅁䅁䅕䅁䅁䙷瑪䕕䭅䑁䅅䅁䭁䵁䅕䅁䭁䩁䉍䅁䭁䕁䕧䅁䉁䅁䅁允䅁䅁䅕䨳㉬䑌敱ね䵁䅉䅅䅁䝁䅁䅁睁䵁䅁䅁兂䅁䅁䅂⽑半兑䅯免䅁䅁䅯杴䅁䅁䅯䅨䅅䅁䅯䅓䅑䅁䅅䅁䉁䅁䅁兂啁眷⽈摯橨䅑杷允䅁䅁䅙䅁䑁䅁䅷䅁䙁䅁䅁䕁䑂永䉊权硁䅁䅁权䝄䅁䅁权啃允䅁权䥂䅂䅁允䅁䅁䅅䅁䙁䅁摑䍔䭡坄䄵䍄䉁䅁䅁杂䅁䅁䅍䅄䅁䅁䅕䅁䅁䱯啤す䭅䑁䅅䅁䭁䱁䅙䅁䭁䥁䉑䅁䭁䕁䕧䅁䉁䅁䅁允䅁䅁䅯睇䅁䅁杷允䅁䅁䅙䅁䑁䅁䅷䅁䙁䅁䅁䵁乃汁䉎权硁䅁䅁权湃䅁䅁权ぃ䅁䅁权䥂䅂䅁允䅁䅁䅅䅁䙁䭁瑙乬婈㑔⽅䍄䉁䅁䅁杂䅁䅁䅍䅄䅁䅁䅕䅁䅁䱧䭙さ䭅䑁䅅䅁䭁䱁䉯䅁䭁䍁䅫䅁䭁䕁䕧䅁䉁䅁䅁允䅁䅁䅕偢牔先慇䕒䵁䅉䅅䅁䝁䅁䅁睁䵁䅁䅁兂䅁䅁䅃杴呰兑䅯免䅁䅁䅯睵䅅䅁䅯兇䅁䅁䅯䅓䅑䅁䅅䅁䉁䅁䅁兂畂桂剸煴䭴䅑杷允䅁䅁䅙䅁䑁䅁䅷䅁䙁䅁䅁䥁㑂汁䉎权硁䅁䅁权㍃䅁䅁权䙃允䅁权䥂䅂䅁允䅁䅁䅅䅁䙁䱁ㅓ婣呫睮䅤䍄䉁䅁䅁杂䅁䅁䅍䅄䅁䅁䅕䅁䅁䱧䭙さ䭅䑁䅅䅁䭁䱁䅣䅁䭁䥁䉕䅁䭁䕁䕧䅁䉁䅁䅁允䅁䅁䅕杄啬⼳䥔歒䵁䅉䅅䅁䝁䅁䅁睁䵁䅁䅁兂䅁䅁䅃杴呰兑䅯免䅁䅁䅯典䅁䅁䅯睫䅅䅁䅯䅓䅑䅁䅅䅁䉁䅁䅁兂慃申㍚呑䍬䅑杷允䅁䅁䅙䅁䑁䅁䅷䅁䙁䅁䅁䕁啂永䉊权硁䅁䅁权䝄䅁䅁权啃允䅁权䥂䅂䅁允䅁䅁䅅䅁䙁䥁㉔偆硕䍦䅒䍄䉁䅁䅁杂䅁䅁䅍䅄䅁䅁䅕䅁䅁䵁坓䕙䭅䑁䅅䅁䭁䱁䉯䅁䭁䍁䅫䅁䭁䕁䕧䅁䉁䅁䅁允䅁䅁䅕⬹硑潄瀰䕕䵁䅉䅅䅁䝁䅁䅁睁䵁䅁䅁兂䅁䅁䅁䩸杚兑䅯免䅁䅁䅯杴䅁䅁䅯䅨䅅䅁䅯䅓䅑䅁䅅䅁䉁䅁䅁兂㡂䩍ㅍ猹搹䅑杷允䅁䅁䅙䅁䑁䅁䅷䅁䙁䅁䅁䅁䕄浬䉂权硁䅁䅁权湃䅁䅁权ぃ䅁䅁权䥂䅂䅁允䅁䅁䅅䅁䙁䵁挫瘸䙏汵䅚䍄䉁䅁䅁杂䅁䅁䅍䅄䅁䅁䅕䅁䅁乁丸さ䭅䑁䅅䅁䭁䱁䉯䅁䭁䍁䅫䅁䭁䕁䕧䅁䉁䅁䅁允䅁䅁䅕剨楔楉㉧啕䵁䅉䅅䅁䝁䅁䅁睁䵁䅁䅁兂䅁䅁䅁眳吱兑䅯免䅁䅁䅯䅱䅁䅁䅯兴䅁䅁䅯䅓䅑䅁䅅䅁䉁䅁䅁兂煂佸䡬界匹䅑杷允䅁䅁䅙䅁䑁䅁䅷䅁䙁䅁䅁䵁䱃噂䉎权硁䅁䅁权䙄䅁䅁权呃允䅁权䥂䅂䅁允䅁䅁䅅䅁䙁䕁礯危牴㡸⽙䍄䉁䅁䅁杂䅁䅁䅍䅄䅁䅁䅕䅁䅁䵁䭁さ䭅䑁䅅䅁䭁䱁䉯䅁䭁䍁䅫䅁䭁䕁䕧䅁䉁䅁䅁允䅁䅁䅕橖捅當湶歔䵁䅉䅅䅁䝁䅁䅁睁䵁䅁䅁兂䅁䅁䅃奖匱兑䅯免䅁䅁䅯杵䅅䅁䅯克䅁䅁䅯䅓䅑䅁䅅䅁䉁䅁䅁兂潂吴杢杆愱䅑杷允䅁䅁䅙䅁䑁䅁䅷䅁䙁䅁䅁䥁噂噪䉊权硁䅁䅁权湃䅁䅁权ぃ䅁䅁权䥂䅂䅁允䅁䅁䅅䅁䙁䍁慈㙲乲噤䅎䍄䉁䅁䅁杂䅁䅁䅍䅄䅁䅁䅕䅁䅁䉁䔸さ䭅䑁䅅䅁䭁䱁䅙䅁䭁䥁䉑䅁䭁䕁䕧䅁䉁䅁䅁允䅁䅁䅕奂䡧楪癪け䵁䅉䅅䅁䝁䅁䅁睁䵁䅁䅁兂䅁䅁䅁睈呒兑䅯免䅁䅁䅯䅱䅁䅁䅯兴䅁䅁䅯䅓䅑䅁䅅䅁䉁䅁䅁兂敄扣㑁䭰印䅑杷允䅁䅁䅙䅁䑁䅁䅷䅁䙁䅁䅁䥁坄汃䉎权硁䅁䅁权湃䅁䅁权ぃ䅁䅁权䥂䅂䅁允䅁䅁䅅䅁䙁䑁欲剸灮坂䄱䍄䉁䅁䅁杂䅁䅁䅍䅄䅁䅁䅕䅁䅁䱷䅂䕕䭅䑁䅅䅁䭁䵁䅙䅁䭁䩁䉑䅁䭁䕁䕧䅁䉁䅁䅁允䅁䅁䅕呸䕙晑橧啵䵁䅉䅅䅁䝁䅁䅁睁䵁䅁䅁兂䅁䅁䅁側呂兑䅯免䅁䅁䅯杵䅅䅁䅯克䅁䅁䅯䅓䅑䅁䅅䅁䉁䅁䅁兂獄䙘噫睳奦䅑杷允䅁䅁䅙䅁䑁䅁䅷䅁䙁䅁䅁䅁ぃ䘸䉎权硁䅁䅁权潃䅁䅁权ㅃ䅁䅁权䥂䅂䅁允䅁䅁䅅䅁䙁䭁⽩こ祕㥊䄹䍄䉁䅁䅁杂䅁䅁䅍䅄䅁䅁䅕䅁䅁䕁⽗歕䭅䑁䅅䅁䭁䱁䉯䅁䭁䍁䅫䅁䭁䕁䕧䅁䉁䅁䅁允䅁䅁䅕牓㥖䘰䤫䕕䵁䅉䅅䅁䝁䅁䅁睁䵁䅁䅁兂䅁䅁䅃求印兑䅯免䅁䅁䅯杴䅁䅁䅯䅨䅅䅁䅯䅓䅑䅁䅅䅁䉁䅁䅁兂䅃⭂㕪䭷呔䅑杷允䅁䅁䅙䅁䑁䅁䅷䅁䙁䅁䅁䅁㙄ㅗ䉊权硁䅁䅁权潃䅁䅁权ㅃ䅁䅁权䥂䅂䅁允䅁䅁䅅䅁䙁佁晊䉩䙂乤⽫䍄䉁䅁䅁杂䅁䅁䅍䅄䅁䅁䅕䅁䅁䕁⽗歕䭅䑁䅅䅁䭁䱁䅙䅁䭁䥁䉑䅁䭁䕁䕧䅁䉁䅁䅁允䅁䅁䅕琱⭓穈楷歑䵁䅉䅅䅁䝁䅁䅁睁䵁䅁䅁兂䅁䅁䅁扒匹兑䅯免䅁䅁䅯睴䅁䅁䅯全䅅䅁䅯䅓䅑䅁䅅䅁䉁䅁䅁兂㝂湮㤷⭧昱䅑杷允䅁䅁䅙䅁䑁䅁䅷䅁䙁䅁䅁䅁䙂ㅶ䉊权硁䅁䅁权䙄䅁䅁权呃允䅁权䥂䅂䅁允䅁䅁䅅䅁䙁䅁煗䴸㥹歊䅤䍄䉁䅁䅁杂䅁䅁䅍䅄䅁䅁䅕䅁䅁䕁⽗歕䭅䑁䅅䅁䭁䵁䅙䅁䭁䩁䉑䅁䭁䕁䕧䅁䉁䅁䅁允䅁䅁䅕摃⭂杴穵す䵁䅉䅅䅁䝁䅁䅁睁䵁䅁䅁兂䅁䅁䅄先吵兑䅯免䅁䅁䅯䅱䅁䅁䅯兴䅁䅁䅯䅓䅑䅁䅅䅁䉁䅁䅁兂祂煳灍䕸䙸䅑杷允䅁䅁䅙䅁䑁䅁䅷䅁䙁䅁䅁䅁䩂噂䉎权硁䅁䅁权㙃允䅁权灁䅁䅁权䥂䅂䅁允䅁䅁䅅䅁䙁佁摡䡬䥖栶䅎䍄䉁䅁䅁杂䅁䅁䅍䅄䅁䅁䅕䅁䅁䉷估さ䭅䑁䅅䅁䭁䱁䉳䅁䭁䉁䅫䅁䭁䕁䕧䅁䉁䅁䅁允䅁䅁䅕敮歸㕉慲歒䵁䅉䅅䅁䝁䅁䅁睁䵁䅁䅁兂䅁䅁䅃䉇呎兑䅯免䅁䅁䅯杸䅁䅁䅯䅬䅅䅁䅯䅓䅑䅁䅅䅁䉁䅁䅁权扁䅁䅁䍄䉁䅁䅁杂䅁䅁䅍䅄䅁䅁䅕䅁䅁䙁潡啕䭅䑁䅅䅁䭁䱁䉯䅁䭁䍁䅫䅁䭁䕁䕧䅁䉁䅁䅁允䅁䅁䅕䭚㝥㑤杕啢䵁䅉䅅䅁䝁䅁䅁睁䵁䅁䅁兂䅁䅁䅁煖剨兑䅯免䅁䅁䅯典䅁䅁䅯睫䅅䅁䅯䅓䅑䅁䅅䅁䉁䅁䅁兂䕃噐浦琵灰䅑杷允䅁䅁䅙䅁䑁䅁䅷䅁䙁䅁䅁䵁䱄ㅱ䉊权硁䅁䅁权㝃允䅁权婁䅁䅁权䥂䅂䅁允䅁䅁䅅䅁䙁䡁港婡䝲唴䅒䍄䉁䅁䅁杂䅁䅁䅍䅄䅁䅁䅕䅁䅁䙁潡啕䭅䑁䅅䅁䭁䵁䅙䅁䭁䩁䉑䅁䭁䕁䕧䅁䉁䅁䅁允䅁䅁䅕䍬䩋ㅯ䝱正䵁䅉䅅䅁䝁䅁䅁睁䵁䅁䅁兂䅁䅁䅁煖剨兑䅯免䅁䅁䅯睰䅁䅁䅯䅴䅁䅁䅯䅓䅑䅁䅅䅁䉁䅁䅁兂ㅁ潶⭋⽱汤䅑杷允䅁䅁䅙䅁䑁䅁䅷䅁䙁䅁䅁䝁い湶䉊权硁䅁䅁权潃䅁䅁权ㅃ䅁䅁权䥂䅂䅁允䅁䅁䅅䅁䙁䅁畡朱䔰噈䅚䍄䉁䅁䅁杂䅁䅁䅍䅄䅁䅁䅕䅁䅁䝁䭄〫䭁䑁䅅䅁䭁䵁䅙䅁䭁䩁䉑䅁䭁䕁䕧䅁䉁䅁䅁允䅁䅁䅕〱瘸䡤剬唲䵁䅉䅅䅁䝁䅁䅁睁䵁䅁䅁兂䅁䅁允灶㑴兑䅯免䅁䅁䅯睴䅁䅁䅯全䅅䅁䅯䅓䅑䅁䅅䅁䉁䅁䅁兂穁〸瑶療吲䅑杷允䅁䅁䅙䅁䑁䅁䅷䅁䙁䅁䅁䥁噃ㅐ䉊权硁䅁䅁权㙃允䅁权灁䅁䅁权䥂䅂䅁允䅁䅁䅅䅁䙁䙁䕍⭦䉰㑆䅆䍄䉁䅁䅁杂䅁䅁䅍䅄䅁䅁䅕䅁䅁䩧⽕歕䭅䑁䅅䅁䭁䭁䅧䅁䭁䱁䅕䅁䭁䕁䕧䅁䉁䅁䅁允䅁䅁䅕㑂䭍嘹浇で䵁䅉䅅䅁䝁䅁䅁睁䵁䅁䅁兂䅁䅁䅁穵卒兑䅯免䅁䅁䅯杵䅅䅁䅯克䅁䅁䅯䅓䅑䅁䅅䅁䉁䅁䅁兂⽂慑敫㕃挹䅑杷允䅁䅁䅙䅁䑁䅁䅷䅁䙁䅁䅁䅁㝃䙎䉊权硁䅁䅁权㝃允䅁权婁䅁䅁权䥂䅂䅁允䅁䅁䅅䅁䙁佁牏䝡浪䘸䅤䍄䉁䅁䅁杂䅁䅁䅍䅄䅁䅁䅕䅁䅁䱁び歕䭅䑁䅅䅁䭁䱁䅙䅁䭁䥁䉑䅁䭁䕁䕧䅁䉁䅁䅁允䅁䅁䅕兰扒牊卸䕘䵁䅉䅅䅁䝁䅁䅁睁䵁䅁䅁兂䅁䅁䅁穵卒兑䅯免䅁䅁䅯睴䅁䅁䅯全䅅䅁䅯䅓䅑䅁䅅䅁䉁䅁䅁兂剂睎䝡洱婰䅑杷允䅁䅁䅙䅁䑁䅁䅷䅁䙁䅁䅁䅁㝃䙎䉊权硁䅁䅁权䙄䅁䅁权呃允䅁权䥂䅂䅁允䅁䅁䅅䅁䙁䉁㡈瀹睵ㅩ䄹䍄䉁䅁䅁杂䅁䅁䅍䅄䅁䅁䅕䅁䅁䕁汴ご䭅䑁䅅䅁䭁䱁䉳䅁䭁䉁䅫䅁䭁䕁䕧䅁䉁䅁䅁允䅁䅁䅕歎娴婒捱唳䵁䅉䅅䅁䝁䅁䅁睁䵁䅁䅁兂䅁䅁䅂䅸吵兑䅯免䅁䅁䅯杵䅅䅁䅯克䅁䅁䅯䅓䅑䅁䅅䅁䉁䅁䅁兂湄瑅ㅓ䑘戸䅑杷允䅁䅁䅙䅁䑁䅁䅷䅁䙁䅁䅁䕁䕄汄䉎权硁䅁䅁权䙄䅁䅁权呃允䅁权䥂䅂䅁允䅁䅁䅅䅁䙁䥁戯硱潷䉶䅰䍄䉁䅁䅁杂䅁䅁䅍䅄䅁䅁䅕䅁䅁䡣㙚正䭅䑁䅅䅁䭁䱁䉳䅁䭁䉁䅫䅁䭁䕁䕧䅁䉁䅁䅁允䅁䅁䅕䉗慨䠰流歓䵁䅉䅅䅁䝁䅁䅁睁䵁䅁䅁兂䅁䅁䅃穇卒兑䅯免䅁䅁䅯睵䅅䅁䅯兇䅁䅁䅯䅓䅑䅁䅅䅁䉁䅁䅁兂䵃杶⬷敭䄵䅑杷允䅁䅁䅙䅁䑁䅁䅷䅁䙁䅁䅁䅁慁䘴䉨权硁䅁䅁权湃䅁䅁权ぃ䅁䅁权䥂䅂䅁允䅁䅁䅅䅁䭁䉁䅳䅁䵁䅉䅅䅁䝁䅁䅁睁䵁䅁䅁兂䅁䅁权䥫湨兑䅯免䅁䅁䅯睵䅅䅁䅯兇䅁䅁䅯䅓䅑䅁䅅䅁䉁䅁䅁权扁䅁䅁䍄䉁䅁䅁杂䅁䅁䅍䅄䅁䅁䅕䅁䅁䩯䥃ず䭅䑁䅅䅁䭁䱁䅙䅁䭁䥁䉑䅁䭁䕁䕧䅁䉁䅁䅁允䅁䅁䅯睇䅁䅁杷允䅁䅁䅙䅁䑁䅁䅷䅁䙁䅁䅁䭁元䝩䉤权硁䅁䅁权㍃䅁䅁权䙃允䅁权䥂䅂䅁允䅁䅁䅅䅁䭁䉁䅳䅁䵁䅉䅅䅁䝁䅁䅁睁䵁䅁䅁兂䅁䅁䅂兤吱兑䅯免䅁䅁䅯杵䅅䅁䅯克䅁䅁䅯䅓䅑䅁䅅䅁䉁䅁䅁兂剂奶杏㉶灃䅑杷允䅁䅁䅙䅁䑁䅁䅷䅁䙁䅁䅁䭁元䝩䉤权硁䅁䅁权湃䅁䅁权ぃ䅁䅁权䥂䅂䅁允䅁䅁䅅䅁䭁䉁䅳䅁䵁䅉䅅䅁䝁䅁䅁睁䵁䅁䅁兂䅁䅁䅁㕌倱兑䅯免䅁䅁䅯杵䅅䅁䅯克䅁䅁䅯䅓䅑䅁䅅䅁䉁䅁䅁兂⽂㌵杢䑃别䅑杷允䅁䅁䅙䅁䑁䅁䅷䅁䙁䅁䅁䅁䙃〶䈹权硁䅁䅁权䝄䅁䅁权啃允䅁权䥂䅂䅁允䅁䅁䅅䅁䙁䝁夸䱣㑱㍹䅚䍄䉁䅁䅁杂䅁䅁䅍䅄䅁䅁䅕䅁䅁䅁㤶歕䭅䑁䅅䅁䭁䵁䅕䅁䭁䩁䉍䅁䭁䕁䕧䅁䉁䅁䅁允䅁䅁䅕牲㈸呕䡕ぢ䵁䅉䅅䅁䝁䅁䅁睁䵁䅁䅁兂䅁䅁䅂员卖兑䅯免䅁䅁䅯睰䅁䅁䅯䅴䅁䅁䅯䅓䅑䅁䅅䅁䉁䅁䅁兂兂佥婩㕮扙䅑杷允䅁䅁䅙䅁䑁䅁䅷䅁䙁䅁䅁䕁ㅂ噄䉎权硁䅁䅁权湃䅁䅁权ぃ䅁䅁权䥂䅂䅁允䅁䅁䅅䅁䙁䅁换汫䤷慔䅴䍄䉁䅁䅁杂䅁䅁䅍䅄䅁䅁䅕䅁䅁䍁搫ご䭅䑁䅅䅁䭁䭁䅧䅁䭁䱁䅕䅁䭁䕁䕧䅁䉁䅁䅁允䅁䅁䅕ㅸ穱噃䜶䕬䵁䅉䅅䅁䝁䅁䅁睁䵁䅁䅁兂䅁䅁允う㕤兑䅯免䅁䅁䅯杵䅅䅁䅯克䅁䅁䅯䅓䅑䅁䅅䅁䉁䅁䅁权扁䅁䅁䍄䉁䅁䅁杂䅁䅁䅍䅄䅁䅁䅕䅁䅁䍷乱歕䭅䑁䅅䅁䭁䱁䉳䅁䭁䉁䅫䅁䭁䕁䕧䅁䉁䅁䅁允䅁䅁䅕啅晣㉉㍋䐹䴸䅉䅅䅁䝁䅁䅁睁䵁䅁䅁兂䅁䅁䅄䱌匹兑䅯免䅁䅁䅯睴䅁䅁䅯全䅅䅁䅯䅓䅑䅁䅅䅁䉁䅁䅁兂硃㌫琰䙱䵢睐杷允䅁䅁䅙䅁䑁䅁䅷䅁䙁䅁䅁䅁楂永䉊权硁䅁䅁权䙄䅁䅁权呃允䅁权䥂䅂䅁允䅁䅁䅅䅁䙁䝁䙉䵨乡剙䅊䍄䉁䅁䅁杂䅁䅁䅍䅄䅁䅁䅕䅁䅁䍷乱歕䭅䑁䅅䅁䭁䱁䅣䅁䭁䥁䉕䅁䭁䕁䕧䅁䉁䅁䅁允䅁䅁䅕䔹瘯奇佷稹䴸䅉䅅䅁䝁䅁䅁睁䵁䅁䅁兂䅁䅁䅄橶卖兑䅯免䅁䅁䅯睴䅁䅁䅯全䅅䅁䅯䅓䅑䅁䅅䅁䉁䅁䅁兂奁䠯坂扳⭬䅑杷允䅁䅁䅙䅁䑁䅁䅷䅁䙁䅁䅁䵁煁噪䉊权硁䅁䅁权䝄䅁䅁权啃允䅁权䥂䅂䅁允䅁䅁䅅䅁䙁䝁灑捁卲晆⽕䍄䉁䅁䅁杂䅁䅁䅍䅄䅁䅁䅕䅁䅁乁呉さ䭅䑁䅅䅁䭁䭁䅧䅁䭁䱁䅕䅁䭁䕁䕧䅁䉁䅁䅁允䅁䅁䅕㉧獄佊㝉䕵䵁䅉䅅䅁䝁䅁䅁睁䵁䅁䅁兂䅁䅁䅄潋匱兑䅯免䅁䅁䅯睰䅁䅁䅯䅴䅁䅁䅯䅓䅑䅁䅅䅁䉁䅁䅁兂䭄猳捶ぺㅢ睐杷允䅁䅁䅙䅁䑁䅁䅷䅁䙁䅁䅁䵁佄ㅂ䉎权硁䅁䅁权潃䅁䅁权ㅃ䅁䅁权䥂䅂䅁允䅁䅁䅅䅁䙁佁䝙䨯奉噔䅆䍄䉁䅁䅁杂䅁䅁䅍䅄䅁䅁䅕䅁䅁䝧乭歕䭅䑁䅅䅁䭁䱁䉳䅁䭁䉁䅫䅁䭁䕁䕧䅁䉁䅁䅁允䅁䅁䅕䡦剂牰㕳啒䵁䅉䅅䅁䝁䅁䅁睁䵁䅁䅁兂䅁䅁䅃䄹偖兑䅯免䅁䅁䅯䅱䅁䅁䅯兴䅁䅁䅯䅓䅑䅁䅅䅁䉁䅁䅁兂祄䑳ㅇ启瘯䅑杷允䅁䅁䅙䅁䑁䅁䅷䅁䙁䅁䅁䥁灂噪䉊权硁䅁䅁权䝄䅁䅁权啃允䅁权䥂䅂䅁允䅁䅁䅅䅁䙁䕁㝏䡭剌〷䅒䍄䉁䅁䅁杂䅁䅁䅍䅄䅁䅁䅕䅁䅁䡑乕さ䭅䑁䅅䅁䭁䵁䅕䅁䭁䩁䉍䅁䭁䕁䕧䅁䉁䅁䅁允䅁䅁䅕啡䅌䥆告ば䵁䅉䅅䅁䝁䅁䅁睁䵁䅁䅁兂䅁䅁䅂兤吱兑䅯免䅁䅁䅯杸䅁䅁䅯䅬䅅䅁䅯䅓䅑䅁䅅䅁䉁䅁䅁兂牃扸㝫塳煱䅑杷允䅁䅁䅙䅁䑁䅁䅷䅁䙁䅁䅁䥁䥄汏䉂权硁䅁䅁权湃䅁䅁权ぃ䅁䅁权䥂䅂䅁允䅁䅁䅅䅁䙁䭁㍉楹瀷灙䄱䍄䉁䅁䅁杂䅁䅁䅍䅄䅁䅁䅕䅁䅁偧䙑ご䭅䑁䅅䅁䭁䭁䅣䅁䭁䱁䅑䅁䭁䕁䕧䅁䉁䅁䅁允䅁䅁䅕㤰癕摵佱〴䵁䅉䅅䅁䝁䅁䅁睁䵁䅁䅁兂䅁䅁䅃㝊卸兑䅯免䅁䅁䅯典䅁䅁䅯睫䅅䅁䅯䅓䅑䅁䅅䅁䉁䅁䅁兂䥁㕉琷潚儸䅑杷允䅁䅁䅙䅁䑁䅁䅷䅁䙁䅁䅁䥁乄䙄䉂权硁䅁䅁权湃䅁䅁权ぃ䅁䅁权䥂䅂䅁允䅁䅁䅅䅁䭁䉁䅳䅁䵁䅉䅅䅁䝁䅁䅁睁䵁䅁䅁兂䅁䅁䅃嘶兰兑䅯免䅁䅁䅯杴䅁䅁䅯䅨䅅䅁䅯䅓䅑䅁䅅䅁䉁䅁䅁兂祂乥牋䵃ㅇ䅑杷允䅁䅁䅙䅁䑁䅁䅷䅁䙁䅁䅁䵁硃ㄸ䉊权硁䅁䅁权䝄䅁䅁权啃允䅁权䥂䅂䅁允䅁䅁䅅䅁䙁䥁伸浡慯硆䅆䍄䉁䅁䅁杂䅁䅁䅍䅄䅁䅁䅕䅁䅁偧䙑ご䭅䑁䅅䅁䭁䱁䅙䅁䭁䥁䉑䅁䭁䕁䕧䅁䉁䅁䅁允䅁䅁䅕桨䰱南㝇欴䵁䅉䅅䅁䝁䅁䅁睁䵁䅁䅁兂䅁䅁䅃䄹偖兑䅯免䅁䅁䅯睴䅁䅁䅯全䅅䅁䅯䅓䅑䅁䅅䅁䉁䅁䅁兂捄焹祃割穲䅑杷允䅁䅁䅙䅁䑁䅁䅷䅁䙁䅁䅁䥁い啂䈹权硁䅁䅁权䙄䅁䅁权呃允䅁权䥂䅂䅁允䅁䅁䅅䅁䙁䍁煊㙯睎敂䅰䍄䉁䅁䅁杂䅁䅁䅍䅄䅁䅁䅕䅁䅁偧䙑ご䭅䑁䅅䅁䭁䵁䅙䅁䭁䩁䉑䅁䭁䕁䕧䅁䉁䅁䅁允䅁䅁䅕卤䵧桚潇䔹䵁䅉䅅䅁䝁䅁䅁睁䵁䅁䅁兂䅁䅁䅃灷兤兑䅯免䅁䅁䅯典䅁䅁䅯睫䅅䅁䅯䅓䅑䅁䅅䅁䉁䅁䅁兂睁敏㍆礲䩎䅑杷允䅁䅁䅙䅁䑁䅁䅷䅁䙁䅁䅁䥁䉃ㄷ䉊权硁䅁䅁权㙃允䅁权灁䅁䅁权䥂䅂䅁允䅁䅁䅅䅁䙁䩁䥎欫㐫䑓䅤䍄䉁䅁䅁杂䅁䅁䅍䅄䅁䅁䅕䅁䅁䭧䙷ご䭅䑁䅅䅁䭁䱁䅙䅁䭁䥁䉑䅁䭁䕁䕧䅁䉁䅁䅁允䅁䅁䅕剌灴橍㥤唸䵁䅉䅅䅁䝁䅁䅁睁䵁䅁䅁兂䅁䅁䅃䅲偖兑䅯免䅁䅁䅯杸䅁䅁䅯䅬䅅䅁䅯䅓䅑䅁䅅䅁䉁䅁䅁兂呁䍱洳䡋㑈䅑杷允䅁䅁䅙䅁䑁䅁䅷䅁䙁䅁䅁䥁獃啂䈹权硁䅁䅁权潃䅁䅁权ㅃ䅁䅁权䥂䅂䅁允䅁䅁䅅䅁䙁䕁⽐䩉橲⽧䅖䍄䉁䅁䅁杂䅁䅁䅍䅄䅁䅁䅕䅁䅁偑印䕕䭅䑁䅅䅁䭁䱁䅙䅁䭁䥁䉑䅁䭁䕁䕧䅁䉁䅁䅁允䅁䅁䅕䍤潷瑺潋歨䵁䅉䅅䅁䝁䅁䅁睁䵁䅁䅁兂䅁䅁䅁䩌倱兑䅯免䅁䅁䅯杵䅅䅁䅯克䅁䅁䅯䅓䅑䅁䅅䅁䉁䅁䅁兂噄坯塖䑕剶䅑杷允䅁䅁䅙䅁䑁䅁䅷䅁䙁䅁䅁䅁獁啮䈹权硁䅁䅁权㉃䅁䅁权䕃允䅁权䥂䅂䅁允䅁䅁䅅䅁䙁䝁礳啺㑂獮䅸䍄䉁䅁䅁杂䅁䅁䅍䅄䅁䅁䅕䅁䅁䍁摹ご䭅䑁䅅䅁䭁䱁䅣䅁䭁䥁䉕䅁䭁䕁䕧䅁䉁䅁䅁允䅁䅁䅕堲扐杳汳〰䵁䅉䅅䅁䝁䅁䅁睁䵁䅁䅁兂䅁䅁䅁䩌倱兑䅯免䅁䅁䅯典䅁䅁䅯睫䅅䅁䅯䅓䅑䅁䅅䅁䉁䅁䅁兂瑄䐷䙖瑯儳䅑杷允䅁䅁䅙䅁䑁䅁䅷䅁䙁䅁䅁䅁獁啮䈹权硁䅁䅁权䝄䅁䅁权啃允䅁权䥂䅂䅁允䅁䅁䅅䅁䙁䱁煬灂㝅摶䅒䍄䉁䅁䅁杂䅁䅁䅍䅄䅁䅁䅕䅁䅁䍁䱫さ䭅䑁䅅䅁䭁䱁䉯䅁䭁䍁䅫䅁䭁䕁䕧䅁䉁䅁䅁允䅁䅁䅕ㅕ㍕䅦汎歨䵁䅉䅅䅁䝁䅁䅁睁䵁䅁䅁兂䅁䅁䅃周兒兑䅯免䅁䅁䅯睴䅁䅁䅯全䅅䅁䅯䅓䅑䅁䅅䅁䉁䅁䅁兂坂く㌹䉥㘴䅑杷允䅁䅁䅙䅁䑁䅁䅷䅁䙁䅁䅁䥁畂䙎䉊权硁䅁䅁权㝃允䅁权婁䅁䅁权䥂䅂䅁允䅁䅁䅅䅁䙁䑁捈樹橥ぬ䅆䍄䉁䅁䅁杂䅁䅁䅍䅄䅁䅁䅕䅁䅁䥧䉔歕䭅䑁䅅䅁䭁䱁䉯䅁䭁䍁䅫䅁䭁䕁䕧䅁䉁䅁䅁允䅁䅁䅯睇䅁䅁杷允䅁䅁䅙䅁䑁䅁䅷䅁䙁䅁䅁䕁偂噄䉎权硁䅁䅁权潃䅁䅁权ㅃ䅁䅁权䥂䅂䅁允䅁䅁䅅䅁䙁偁ㅦ㉊䈷㥗⽫䍄䉁䅁䅁杂䅁䅁䅍䅄䅁䅁䅕䅁䅁䍁䱫さ䭅䑁䅅䅁䭁䭁䅧䅁䭁䱁䅕䅁䭁䕁䕧䅁䉁䅁䅁允䅁䅁䅕奶䕪ㅨ㝋歩䵁䅉䅅䅁䝁䅁䅁睁䵁䅁䅁兂䅁䅁䅃周兒兑䅯免䅁䅁䅯睰䅁䅁䅯䅴䅁䅁䅯䅓䅑䅁䅅䅁䉁䅁䅁兂㝄噏㔶䵭畳䅑杷允䅁䅁䅙䅁䑁䅁䅷䅁䙁䅁䅁䅁畂汄䉎权硁䅁䅁权䝄䅁䅁权啃允䅁权䥂䅂䅁允䅁䅁䅅䅁䙁䥁瘫偩瘷橕䅒䍄䉁䅁䅁杂䅁䅁䅍䅄䅁䅁䅕䅁䅁䥧さ䕕䭅䑁䅅䅁䭁䭁䅧䅁䭁䱁䅕䅁䭁䕁䕧䅁䉁䅁䅁允䅁䅁䅕㉁塲䥫䉵歍䵁䅉䅅䅁䝁䅁䅁睁䵁䅁䅁兂䅁䅁䅂灍刵兑䅯免䅁䅁䅯睴䅁䅁䅯全䅅䅁䅯䅓䅑䅁䅅䅁䉁䅁䅁兂䭂噤噺⽶煸䅑杷允䅁䅁䅙䅁䑁䅁䅷䅁䙁䅁䅁䥁㡃嘸䉊权硁䅁䅁权䙄䅁䅁权呃允䅁权䥂䅂䅁允䅁䅁䅅䅁䙁䱁奌穥煎瀳䅤䍄䉁䅁䅁杂䅁䅁䅍䅄䅁䅁䅕䅁䅁䕑䑳さ䭅䑁䅅䅁䭁䭁䅣䅁䭁䱁䅑䅁䭁䕁䕧䅁䉁䅁䅁允䅁䅁䅕獣乣晉䩆啣䵁䅉䅅䅁䝁䅁䅁睁䵁䅁䅁兂䅁䅁䅁汌兖兑䅯免䅁䅁䅯杵䅅䅁䅯克䅁䅁䅯䅓䅑䅁䅅䅁䉁䅁䅁兂歁㑡睮昲㘴䅑杷允䅁䅁䅙䅁䑁䅁䅷䅁䙁䅁䅁䕁祁汮䉆权硁䅁䅁权潃䅁䅁权ㅃ䅁䅁权䥂䅂䅁允䅁䅁䅅䅁䙁䡁摌桫獰䡭䅂䍄䉁䅁䅁杂䅁䅁䅍䅄䅁䅁䅕䅁䅁䱁ㅫ歕䭅䑁䅅䅁䭁䱁䉳䅁䭁䉁䅫䅁䭁䕁䕧䅁䉁䅁䅁允䅁䅁䅕佑汍挱刯䕋䵁䅉䅅䅁䝁䅁䅁睁䵁䅁䅁兂䅁䅁䅂卐㘹兑䅯免䅁䅁䅯典䅁䅁䅯睫䅅䅁䅯䅓䅑䅁䅅䅁䉁䅁䅁权扁䅁䅁䍄䉁䅁䅁杂䅁䅁䅍䅄䅁䅁䅕䅁䅁䱁ㅫ歕䭅䑁䅅䅁䭁䱁䅙䅁䭁䥁䉑䅁䭁䕁䕧䅁䉁䅁䅁允䅁䅁䅕兎畓佺ㅰ啊䵁䅉䅅䅁䝁䅁䅁睁䵁䅁䅁兂䅁䅁䅁呵卖兑䅯免䅁䅁䅯杸䅁䅁䅯䅬䅅䅁䅯䅓䅑䅁䅅䅁䉁䅁䅁兂汁歷伷㉎灧䅑杷允䅁䅁䅙䅁䑁䅁䅷䅁䙁䅁䅁䥁浃ㄸ䉊权硁䅁䅁权㍃䅁䅁权䙃允䅁权䥂䅂䅁允䅁䅁䅅䅁䙁乁⭏䔸硗浡䄵䍄䉁䅁䅁杂䅁䅁䅍䅄䅁䅁䅕䅁䅁乧灌ご䭅䑁䅅䅁䭁䱁䅙䅁䭁䥁䉑䅁䭁䕁䕧䅁䉁䅁䅁允䅁䅁䅕穡偖ㅔ偅な䵁䅉䅅䅁䝁䅁䅁睁䵁䅁䅁兂䅁䅁䅃田偬兑䅯免䅁䅁䅯典䅁䅁䅯睫䅅䅁䅯䅓䅑䅁䅅䅁䉁䅁䅁兂婄䉲呁瑦假䅑杷允䅁䅁䅙䅁䑁䅁䅷䅁䙁䅁䅁䵁硂ㅡ䉂权硁䅁䅁权䝄䅁䅁权啃允䅁权䥂䅂䅁允䅁䅁䅅䅁䙁乁穫ㅤ牆伯䅬䍄䉁䅁䅁杂䅁䅁䅍䅄䅁䅁䅕䅁䅁乧灌ご䭅䑁䅅䅁䭁䵁䅙䅁䭁䩁䉑䅁䭁䕁䕧䅁䉁䅁䅁允䅁䅁䅕⭶挴䡇歋歬䵁䅉䅅䅁䝁䅁䅁睁䵁䅁䅁兂䅁䅁䅃栱呂兑䅯免䅁䅁䅯杵䅅䅁䅯克䅁䅁䅯䅓䅑䅁䅅䅁䉁䅁䅁权扁䅁䅁䍄䉁䅁䅁杂䅁䅁䅍䅄䅁䅁䅕䅁䅁乧灌ご䭅䑁䅅䅁䭁䭁䅣䅁䭁䱁䅑䅁䭁䕁䕧䅁䉁䅁䅁允䅁䅁䅕䭱䙗䭇睃に䵁䅉䅅䅁䝁䅁䅁睁䵁䅁䅁兂䅁䅁䅃兺典兑䅯免䅁䅁䅯睵䅅䅁䅯兇䅁䅁䅯䅓䅑䅁䅅䅁䉁䅁䅁权扁䅁䅁䍄䉁䅁䅁杂䅁䅁䅍䅄䅁䅁䅕䅁䅁佧㥩歕䭅䑁䅅䅁䭁䱁䉳䅁䭁䉁䅫䅁䭁䕁䕧䅁䉁䅁䅁允䅁䅁䅕䤷奰啊晥歕䵁䅉䅅䅁䝁䅁䅁睁䵁䅁䅁兂䅁䅁䅃䰶匱兑䅯免䅁䅁䅯睰䅁䅁䅯䅴䅁䅁䅯䅓䅑䅁䅅䅁䉁䅁䅁兂佃㡷敭礰兆䅑杷允䅁䅁䅙䅁䑁䅁䅷䅁䙁䅁䅁䅁坁啮䈹权硁䅁䅁权㍃䅁䅁权䙃允䅁权䥂䅂䅁允䅁䅁䅅䅁䙁䭁⽵慐㍬湤䄱䍄䉁䅁䅁杂䅁䅁䅍䅄䅁䅁䅕䅁䅁佁䱋歕䭅䑁䅅䅁䭁䱁䉯䅁䭁䍁䅫䅁䭁䕁䕧䅁䉁䅁䅁允䅁䅁䅕歈楯祎䕡䕧䵁䅉䅅䅁䝁䅁䅁睁䵁䅁䅁兂䅁䅁䅁漴却兑䅯免䅁䅁䅯杸䅁䅁䅯䅬䅅䅁䅯䅓䅑䅁䅅䅁䉁䅁䅁兂䩄克桏圲䅃䅑杷允䅁䅁䅙䅁䑁䅁䅷䅁䙁䅁䅁䕁摂噎䉊权硁䅁䅁权㝃允䅁权婁䅁䅁权䥂䅂䅁允䅁䅁䅅䅁䙁䭁楺䨷桎䍉䅒䍄䉁䅁䅁杂䅁䅁䅍䅄䅁䅁䅕䅁䅁䍷漵歕䭅䑁䅅䅁䭁䱁䅣䅁䭁䥁䉕䅁䭁䕁䕧䅁䉁䅁䅁允䅁䅁䅕潶⭦捙坋唲䵁䅉䅅䅁䝁䅁䅁睁䵁䅁䅁兂䅁䅁䅂员卖兑䅯免䅁䅁䅯睴䅁䅁䅯全䅅䅁䅯䅓䅑䅁䅅䅁䉁䅁䅁兂佂督⽵塄歉䅑杷允䅁䅁䅙䅁䑁䅁䅷䅁䙁䅁䅁䕁煃噎䉊权硁䅁䅁权䙄䅁䅁权呃允䅁权䥂䅂䅁允䅁䅁䅅䅁䙁䡁硒剁癪汪䅆䍄䉁䅁䅁杂䅁䅁䅍䅄䅁䅁䅕䅁䅁䙑㄰歕䭅䑁䅅䅁䭁䵁䅕䅁䭁䩁䉍䅁䭁䕁䕧䅁䉁䅁䅁允䅁䅁䅕乮煭祂㕓啈䵁䅉䅅䅁䝁䅁䅁睁䵁䅁䅁兂䅁䅁䅂员卖兑䅯免䅁䅁䅯杸䅁䅁䅯䅬䅅䅁䅯䅓䅑䅁䅅䅁䉁䅁䅁兂橃し偑礯汑䅑杷允䅁䅁䅙䅁䑁䅁䅷䅁䙁䅁䅁䅁杄噯䉊权硁䅁䅁权㙃允䅁权灁䅁䅁权䥂䅂䅁允䅁䅁䅅䅁䙁䥁䕌椳焫祴䅒䍄䉁䅁䅁杂䅁䅁䅍䅄䅁䅁䅕䅁䅁䡁䱅さ䭅䑁䅅䅁䭁䭁䅧䅁䭁䱁䅕䅁䭁䕁䕧䅁䉁䅁䅁允䅁䅁䅕䐹⽒卢䵳ひ䵁䅉䅅䅁䝁䅁䅁睁䵁䅁䅁兂䅁䅁䅂癙华兑䅯免䅁䅁䅯杸䅁䅁䅯䅬䅅䅁䅯䅓䅑䅁䅅䅁䉁䅁䅁兂ㅄ㥚歄捳橊䅑杷允䅁䅁䅙䅁䑁䅁䅷䅁䙁䅁䅁䥁䍃噄䉎权硁䅁䅁权潃䅁䅁权ㅃ䅁䅁权䥂䅂䅁允䅁䅁䅅䅁䭁䉁䅳䅁䵁䅉䅅䅁䝁䅁䅁睁䵁䅁䅁兂䅁䅁䅂灆扸兑䅯免䅁䅁䅯睴䅁䅁䅯全䅅䅁䅯䅓䅑䅁䅅䅁䉁䅁䅁兂祁祆湑扪䭹䅑杷允䅁䅁䅙䅁䑁䅁䅷䅁䙁䅁䅁䕁㍃氹䉊权硁䅁䅁权㙃允䅁权灁䅁䅁权䥂䅂䅁允䅁䅁䅅䅁䙁佁婲眲卯⭑⼴䍄䉁䅁䅁杂䅁䅁䅍䅄䅁䅁䅕䅁䅁䉑䘸さ䭅䑁䅅䅁䭁䱁䉳䅁䭁䉁䅫䅁䭁䕁䕧䅁䉁䅁䅁允䅁䅁䅕䠵畸䝲穦䕒䵁䅉䅅䅁䝁䅁䅁睁䵁䅁䅁兂䅁䅁䅂睈呖兑䅯免䅁䅁䅯睰䅁䅁䅯䅴䅁䅁䅯䅓䅑䅁䅅䅁䉁䅁䅁兂牁畮奧乹呖䅑杷允䅁䅁䅙䅁䑁䅁䅷䅁䙁䅁䅁䕁晁噂䉎权硁䅁䅁权潃䅁䅁权ㅃ䅁䅁权䥂䅂䅁允䅁䅁䅅䅁䙁䙁䰷睫䨲な䅎䍄䉁䅁䅁杂䅁䅁䅍䅄䅁䅁䅕䅁䅁乑䙰歕䭅䑁䅅䅁䭁䱁䉳䅁䭁䉁䅫䅁䭁䕁䕧䅁䉁䅁䅁允䅁䅁䅕佒㝮瑦噩啣䵁䅉䅅䅁䝁䅁䅁睁䵁䅁䅁兂䅁䅁䅂欲卖兑䅯免䅁䅁䅯典䅁䅁䅯睫䅅䅁䅯䅓䅑䅁䅅䅁䉁䅁䅁兂䥂䩆塧瑚稱䅑杷允䅁䅁䅙䅁䑁䅁䅷䅁䙁䅁䅁䕁慄噒䉊权硁䅁䅁权䝄䅁䅁权啃允䅁权䥂䅂䅁允䅁䅁䅅䅁䙁䕁晬㝗橄㍓䅖䍄䉁䅁䅁杂䅁䅁䅍䅄䅁䅁䅕䅁䅁䕁䙫さ䭅䑁䅅䅁䭁䱁䅣䅁䭁䥁䉕䅁䭁䕁䕧䅁䉁䅁䅁允䅁䅁䅕才⽍䩆婮う䵁䅉䅅䅁䝁䅁䅁睁䵁䅁䅁兂䅁䅁䅁畇奂兑䅯免䅁䅁䅯杴䅁䅁䅯䅨䅅䅁䅯䅓䅑䅁䅅䅁䉁䅁䅁权扁䅁䅁䍄䉁䅁䅁杂䅁䅁䅍䅄䅁䅁䅕䅁䅁䉁杲䕗䭅䑁䅅䅁䭁䵁䅙䅁䭁䩁䉑䅁䭁䕁䕧䅁䉁䅁䅁允䅁䅁䅯睇䅁䅁杷允䅁䅁䅙䅁䑁䅁䅷䅁䙁䅁䅁䅁慁䘴䉨权硁䅁䅁权潃䅁䅁权ㅃ䅁䅁权䥂䅂䅁允䅁䅁䅅䅁䭁䉁䅳䅁䵁䅉䅅䅁䝁䅁䅁睁䵁䅁䅁兂䅁䅁䅃䈱兴兑䅯免䅁䅁䅯睴䅁䅁䅯全䅅䅁䅯䅓䅑䅁䅅䅁䉁䅁䅁兂桄㉉㕐㉉焫䅑杷允䅁䅁䅙䅁䑁䅁䅷䅁䙁䅁䅁䥁獄ㅗ䉊权硁䅁䅁权㙃允䅁权灁䅁䅁权䥂䅂䅁允䅁䅁䅅䅁䙁乁䵦䕳䕐䩒䅚䍄䉁䅁䅁杂䅁䅁䅍䅄䅁䅁䅕䅁䅁䱷佮䕘䭅䑁䅅䅁䭁䱁䅙䅁䭁䥁䉑䅁䭁䕁䕧䅁䉁䅁䅁允䅁䅁䅕䩪獦㝶㕍穷䴸䅉䅅䅁䝁䅁䅁睁䵁䅁䅁兂䅁</t>
  </si>
  <si>
    <t>允䅁䕁䕫䅁䍁䅁䅁䅁䉁䅁䅁杄䅁䍁䅍兒卂䙁䅉睔卂䅁䅁睒䅑䍁䅧䅁橁䕁䅫杔坂䕁䅅䅔䩂䕁䅑䅉䑂䕁䄸兔兂䕁䅅杔婂䍁䅁兓䕂䅁䅁先䅁䅁䅑䅁睁䅁䅁睇䅁䉁䅙䅁睁䑁䅅睌睁䑁䅅睌祁䑁䅁杍睁䅁䅁睰䅁䉁䅙䅁睁䑁䅅睌睁䑁䅅睌祁䑁䅁杍硁䅁䅁䅱䅁䉁䅙䅁睁䑁䅅睌睁䑁䅉睌祁䑁䅁杍睁䅁䅁杍䅁䉁䅙䅁睁䑁䅅睌睁䑁䅍睌祁䑁䅁杍睁䅁䅁兗䅁䉁䅙䅁睁䑁䅅睌睁䑁䅑睌祁䑁䅁杍硁䅁䅁杉䅅䉁䅙䅁睁䑁䅅睌睁䑁䅕睌祁䑁䅁杍硁䅁䅁公䅅䉁䅙䅁睁䑁䅅睌睁䑁䅙睌祁䑁䅁杍睁䅁䅁內䅁䉁䅙䅁睁䑁䅅睌睁䑁䅙睌祁䑁䅁杍硁䅁䅁杧䅁䉁䅙䅁睁䑁䅅睌睁䑁䅣睌祁䑁䅁杍睁䅁䅁䄱䅁䉁䅙䅁睁䑁䅅睌睁䑁䅣睌祁䑁䅁杍硁䅁䅁儱䅁䉁䅙䅁睁䑁䅅睌睁䑁䅧睌祁䑁䅁杍睁䅁䅁䄯䅁䉁䅙䅁睁䑁䅅睌睁䑁䅧睌祁䑁䅁杍硁䅁䅁儯䅁䉁䅙䅁睁䑁䅅睌睁䑁䅫睌祁䑁䅁杍睁䅁䅁兓䅅䉁䅙䅁睁䑁䅅睌硁䑁䅁睌祁䑁䅁杍睁䅁䅁杢䅅䉁䅙䅁睁䑁䅅睌硁䑁䅅睌祁䑁䅁杍硁䅁䅁共䅁䉁䅙䅁睁䑁䅅睌硁䑁䅉睌祁䑁䅁杍硁䅁䅁䅎䅁䉁䅙䅁睁䑁䅅睌硁䑁䅍睌祁䑁䅁杍睁䅁䅁杗䅁䉁䅙䅁睁䑁䅅睌硁䑁䅍睌祁䑁䅁杍硁䅁䅁睗䅁䉁䅙䅁睁䑁䅅睌硁䑁䅑睌祁䑁䅁杍睁䅁䅁睉䅅䉁䅙䅁睁䑁䅅睌硁䑁䅑睌祁䑁䅁杍硁䅁䅁䅊䅅䉁䅙䅁睁䑁䅅睌硁䑁䅕睌祁䑁䅁杍睁䅁䅁杬䅅䉁䅙䅁睁䑁䅅睌硁䑁䅕睌祁䑁䅁杍硁䅁䅁睬䅅䉁䅙䅁睁䑁䅅睌硁䑁䅙睌祁䑁䅁杍睁䅁䅁睧䅁䉁䅙䅁睁䑁䅅睌硁䑁䅣睌祁䑁䅁杍睁䅁䅁朱䅁䉁䅙䅁睁䑁䅅睌硁䑁䅧睌祁䑁䅁杍硁䅁䅁术䅁䉁䅙䅁睁䑁䅅睌硁䑁䅫睌祁䑁䅁杍硁䅁䅁杓䅅䉁䅙䅁睁䑁䅅睌祁䑁䅁睌祁䑁䅁杍睁䅁䅁睢䅅䉁䅙䅁睁䑁䅅睌祁䑁䅁睌祁䑁䅁杍硁䅁䅁䅣䅅䉁䅙䅁睁䑁䅅睌祁䑁䅅睌祁䑁䅁杍睁䅁䅁東䅁䉁䅙䅁睁䑁䅅睌祁䑁䅅睌祁䑁䅁杍硁䅁䅁睱䅁䉁䅙䅁睁䑁䅅睌祁䑁䅉睌祁䑁䅁杍睁䅁䅁兎䅁䉁䅙䅁睁䑁䅅睌祁䑁䅉睌祁䑁䅁杍硁䅁䅁李䅁䉁䅙䅁睁䑁䅅睌祁䑁䅍睌祁䑁䅁杍睁䅁䅁䅘䅁䉁䅙䅁睁䑁䅅睌祁䑁䅑睌祁䑁䅁杍睁䅁䅁兊䅅䉁䅙䅁睁䑁䅅睌祁䑁䅕睌祁䑁䅁杍硁䅁䅁䅭䅅䉁䅙䅁睁䑁䅅睌祁䑁䅙睌祁䑁䅁杍硁䅁䅁䅨䅁䉁䅙䅁睁䑁䅅睌祁䑁䅣睌祁䑁䅁杍睁䅁䅁眱䅁䉁䅙䅁睁䑁䅅睌祁䑁䅣睌祁䑁䅁杍硁䅁䅁䄲䅁䉁䅙䅁睁䑁䅅睌祁䑁䅧睌祁䑁䅁杍睁䅁䅁眯䅁䉁䅙䅁睁䑁䅅睌祁䑁䅧睌祁䑁䅁杍硁䅁䅁䅁䅅䉁䅙䅁睁䑁䅅睌祁䑁䅫睌祁䑁䅁杍睁䅁䅁睓䅅䉁䅙䅁睁䑁䅅睌祁䑁䅫睌祁䑁䅁杍硁䅁䅁䅔䅅䉁䅙䅁睁䑁䅅睌穁䑁䅁睌祁䑁䅁杍睁䅁䅁兣䅅䉁䅙䅁睁䑁䅅睌穁䑁䅅睌祁䑁䅁杍睁䅁䅁䅲䅁䉁䅙䅁睁䑁䅉睌睁䑁䅅睌祁䑁䅁杍硁䅁䅁兲䅁䉁䅙䅁睁䑁䅉睌睁䑁䅉睌祁䑁䅁杍硁䅁䅁睎䅁䉁䅙䅁睁䑁䅉睌睁䑁䅍睌祁䑁䅁杍睁䅁䅁兘䅁䉁䅙䅁睁䑁䅉睌睁䑁䅍睌祁䑁䅁杍硁䅁䅁杘䅁䉁䅙䅁睁䑁䅉睌睁䑁䅑睌祁䑁䅁杍睁䅁䅁杊䅅䉁䅙䅁睁䑁䅉睌睁䑁䅑睌祁䑁䅁杍硁䅁䅁睊䅅䉁䅙䅁睁䑁䅉睌睁䑁䅕睌祁䑁䅁杍睁䅁䅁六䅅䉁䅙䅁睁䑁䅉睌睁䑁䅕睌祁䑁䅁杍硁䅁䅁杭䅅䉁䅙䅁睁䑁䅉睌睁䑁䅙睌祁䑁䅁杍睁䅁䅁全䅁䉁䅙䅁睁䑁䅉睌睁䑁䅣睌祁䑁䅁杍睁䅁䅁儲䅁䉁䅙䅁睁䑁䅉睌睁䑁䅧睌祁䑁䅁杍硁䅁䅁允䅅䉁䅙䅁睁䑁䅉睌睁䑁䅫睌祁䑁䅁杍硁䅁䅁兔䅅䉁䅙䅁睁䑁䅉睌硁䑁䅁睌祁䑁䅁杍睁䅁䅁杣䅅䉁䅙䅁睁䑁䅉睌硁䑁䅁睌祁䑁䅁杍硁䅁䅁督䅅䉁䅙䅁睁䑁䅉睌硁䑁䅅睌祁䑁䅁杍睁䅁䅁杲䅁䉁䅙䅁睁䑁䅉睌硁䑁䅅睌祁䑁䅁杍硁䅁䅁睲䅁䉁䅙䅁睁䑁䅉睌硁䑁䅉睌祁䑁䅁杍睁䅁䅁䅏䅁䉁䅙䅁睁䑁䅉睌硁䑁䅉睌祁䑁䅁杍硁䅁䅁兏䅁䉁䅙䅁睁䑁䅉睌硁䑁䅍睌祁䑁䅁杍睁䅁䅁睘䅁䉁䅙䅁睁䑁䅉睌硁䑁䅑睌祁䑁䅁杍睁䅁䅁䅋䅅䉁䅙䅁睁䑁䅉睌硁䑁䅕睌祁䑁䅁杍硁䅁䅁睭䅅䉁䅙䅁睁䑁䅉睌硁䑁䅙睌祁䑁䅁杍硁䅁䅁杨䅁䉁䅙䅁睁䑁䅉睌硁䑁䅣睌祁䑁䅁杍睁䅁䅁朲䅁䉁䅙䅁睁䑁䅉睌硁䑁䅣睌祁䑁䅁杍硁䅁䅁眲䅁䉁䅙䅁睁䑁䅉睌硁䑁䅧睌祁䑁䅁杍睁䅁䅁杁䅅䉁䅙䅁睁䑁䅉睌硁䑁䅧睌祁䑁䅁杍硁䅁䅁睁䅅䉁䅙䅁睁䑁䅉睌硁䑁䅫睌祁䑁䅁杍睁䅁䅁杔䅅䉁䅙䅁睁䑁䅉睌硁䑁䅫睌祁䑁䅁杍硁䅁䅁睔䅅䉁䅙䅁睁䑁䅉睌祁䑁䅁睌祁䑁䅁杍睁䅁䅁䅤䅅䉁䅙䅁睁䑁䅉睌祁䑁䅅睌祁䑁䅁杍睁䅁䅁䅳䅁䉁䅙䅁睁䑁䅉睌祁䑁䅉睌祁䑁䅁杍硁䅁䅁杏䅁䉁䅙䅁睁䑁䅉睌祁䑁䅍睌祁䑁䅁杍硁䅁䅁䅙䅁䉁䅙䅁睁䑁䅉睌祁䑁䅑睌祁䑁䅁杍睁䅁䅁克䅅䉁䅙䅁睁䑁䅉睌祁䑁䅑睌祁䑁䅁杍硁䅁䅁杋䅅䉁䅙䅁睁䑁䅉睌祁䑁䅕睌祁䑁䅁杍睁䅁䅁䅮䅅䉁䅙䅁睁䑁䅉睌祁䑁䅕睌祁䑁䅁杍硁䅁䅁兮䅅䉁䅙䅁睁䑁䅉睌祁䑁䅙睌祁䑁䅁杍睁䅁䅁睨䅁䉁䅙䅁睁䑁䅉睌祁䑁䅙睌祁䑁䅁杍硁䅁䅁䅩䅁䉁䅙䅁睁䑁䅉睌祁䑁䅣睌祁䑁䅁杍睁䅁䅁䄳䅁䉁䅙䅁睁䑁䅉睌祁䑁䅧睌祁䑁䅁杍睁䅁䅁䅂䅅䉁䅙䅁睁䑁䅍睌睁䑁䅅睌祁䑁䅁杍硁䅁䅁关䅁䉁䅙䅁睁䑁䅍睌睁䑁䅉睌祁䑁䅁杍睁䅁䅁睏䅁䉁䅙䅁睁䑁䅍睌睁䑁䅉睌祁䑁䅁杍硁䅁䅁䅐䅁䉁䅙䅁睁䑁䅍睌睁䑁䅍睌祁䑁䅁杍睁䅁䅁兙䅁䉁䅙䅁睁䑁䅍睌睁䑁䅍睌祁䑁䅁杍硁䅁䅁杙䅁䉁䅙䅁睁䑁䅍睌睁䑁䅑睌祁䑁䅁杍睁䅁䅁睋䅅䉁䅙䅁睁䑁䅍睌睁䑁䅑睌祁䑁䅁杍硁䅁䅁䅌䅅䉁䅙䅁睁䑁䅍睌睁䑁䅕睌祁䑁䅁杍睁䅁䅁杮䅅䉁䅙䅁睁䑁䅍睌睁䑁䅕睌祁䑁䅁杍硁䅁䅁睮䅅䉁䅙䅁睁䑁䅍睌睁䑁䅙睌祁䑁䅁杍睁䅁䅁兩䅁䉁䅙䅁睁䑁䅍睌睁䑁䅧睌祁䑁䅁杍硁䅁䅁兂䅅䉁䅙䅁睁䑁䅍睌睁䑁䅫睌祁䑁䅁杍睁䅁䅁䅕䅅䉁䅙䅁睁䑁䅍睌睁䑁䅫睌祁䑁䅁杍硁䅁䅁兕䅅䉁䅙䅁睁䑁䅍睌硁䑁䅁睌祁䑁䅁杍睁䅁䅁兤䅅䉁䅙䅁睁䑁䅍睌硁䑁䅁睌祁䑁䅁杍硁䅁䅁杤䅅䉁䅙䅁睁䑁䅍睌硁䑁䅅睌祁䑁䅁杍睁䅁䅁杳䅁䉁䅙䅁睁䑁䅍睌硁䑁䅅睌祁䑁䅁杍硁䅁䅁睳䅁䉁䅙䅁睁䑁䅍睌硁䑁䅉睌祁䑁䅁杍睁䅁䅁児䅁䉁䅙䅁睁䑁䅍睌硁䑁䅉睌祁䑁䅁杍硁䅁䅁材䅁䉁䅙䅁睁䑁䅍睌硁䑁䅍睌祁䑁䅁杍睁䅁䅁睙䅁䉁䅙䅁睁䑁䅍睌硁䑁䅕睌祁䑁䅁杍硁䅁䅁䅯䅅䉁䅙䅁睁䑁䅍睌硁䑁䅙睌祁䑁䅁杍睁䅁䅁杩䅁䉁䅙䅁睁䑁䅍睌硁䑁䅙睌祁䑁䅁杍硁䅁䅁睩䅁䉁䅙䅁睁䑁䅍睌硁䑁䅣睌祁䑁䅁杍睁䅁䅁儳䅁䉁䅙䅁睁䑁䅍睌硁䑁䅣睌祁䑁䅁杍硁䅁䅁朳䅁䉁䅙䅁睁䑁䅍睌硁䑁䅧睌祁䑁䅁杍睁䅁䅁杂䅅䉁䅙䅁睁䑁䅍睌硁䑁䅧睌祁䑁䅁杍硁䅁䅁睂䅅䉁䅙䅁睁䑁䅍睌硁䑁䅫睌祁䑁䅁杍睁䅁䅁杕䅅䉁䅙䅁睁䑁䅍睌硁䑁䅫睌祁䑁䅁杍硁䅁䅁睕䅅䉁䅙䅁睁䑁䅍睌祁䑁䅁睌祁䑁䅁杍睁䅁䅁睤䅅䉁䅙䅁睁䑁䅍睌祁䑁䅉睌祁䑁䅁杍硁䅁䅁睐䅁䉁䅙䅁睁䑁䅍睌祁䑁䅍睌祁䑁䅁杍睁䅁䅁䅚䅁䉁䅙䅁睁䑁䅍睌祁䑁䅍睌祁䑁䅁杍硁䅁䅁党䅁䉁䅙䅁睁䑁䅍睌祁䑁䅑睌祁䑁䅁杍睁䅁䅁兌䅅䉁䅙䅁睁䑁䅍睌祁䑁䅑睌祁䑁䅁杍硁䅁䅁杌䅅䉁䅙䅁睁䑁䅍睌祁䑁䅕睌祁䑁䅁杍睁䅁䅁兯䅅䉁䅙䅁睁䑁䅍睌祁䑁䅕睌祁䑁䅁杍硁䅁䅁杯䅅䉁䅙䅁睁䑁䅍睌祁䑁䅙睌祁䑁䅁杍睁䅁䅁䅪䅁䉁䅙䅁睁䑁䅍睌祁䑁䅙睌祁䑁䅁杍硁䅁䅁兪䅁䉁䅙䅁睁䑁䅍睌祁䑁䅣睌祁䑁䅁杍睁䅁䅁眳䅁䉁䅙䅁睁䑁䅍睌祁䑁䅫睌祁䑁䅁杍硁䅁䅁䅖䅅䉁䅙䅁睁䑁䅍睌穁䑁䅁睌祁䑁䅁杍睁䅁䅁䅥䅅䉁䅙䅁睁䑁䅍睌穁䑁䅁睌祁䑁䅁杍硁䅁䅁入䅅䉁䅙䅁睁䑁䅍睌穁䑁䅅睌祁䑁䅁杍睁䅁䅁䅴䅁䉁䅙䅁睁䑁䅍睌穁䑁䅅睌祁䑁䅁杍硁䅁䅁兴䅁䉁䅙䅁睁䑁䅑睌睁䑁䅅睌祁䑁䅁杍睁䅁䅁杴䅁䉁䅙䅁睁䑁䅑睌睁䑁䅅睌祁䑁䅁杍硁䅁䅁睴䅁䉁䅙䅁睁䑁䅑睌睁䑁䅉睌祁䑁䅁杍睁䅁䅁䅑䅁䉁䅙䅁睁䑁䅑睌睁䑁䅉睌祁䑁䅁杍硁䅁䅁兑䅁䉁䅙䅁睁䑁䅑睌睁䑁䅍睌祁䑁䅁杍睁䅁䅁杚䅁䉁䅙䅁睁䑁䅑睌睁䑁䅕睌祁䑁䅁杍硁䅁䅁睯䅅䉁䅙䅁睁䑁䅑睌睁䑁䅙睌祁䑁䅁杍睁䅁䅁杪䅁䉁䅙䅁睁䑁䅑睌睁䑁䅙睌祁䑁䅁杍硁䅁䅁睪䅁䉁䅙䅁睁䑁䅑睌睁䑁䅣睌祁䑁䅁杍睁䅁䅁䄴䅁䉁䅙䅁睁䑁䅑睌睁䑁䅣睌祁䑁䅁杍硁䅁䅁儴䅁䉁䅙䅁睁䑁䅑睌睁䑁䅧睌祁䑁䅁杍睁䅁䅁䅃䅅䉁䅙䅁睁䑁䅑睌睁䑁䅧睌祁䑁䅁杍硁䅁䅁元䅅䉁䅙䅁睁䑁䅑睌睁䑁䅫睌祁䑁䅁杍睁䅁䅁兖䅅䉁䅙䅁睁䑁䅑睌睁䑁䅫睌祁䑁䅁杍硁䅁䅁杖䅅䉁䅙䅁睁䑁䅑睌硁䑁䅁睌祁䑁䅁杍睁䅁䅁来䅅䉁䅙䅁睁䑁䅑睌硁䑁䅉睌祁䑁䅁杍硁䅁䅁村䅁䉁䅙䅁睁䑁䅑睌硁䑁䅍睌祁䑁䅁杍睁䅁䅁睚䅁䉁䅙䅁睁䑁䅑睌硁䑁䅍睌祁䑁䅁杍硁䅁䅁䅡䅁䉁䅙䅁睁䑁䅑睌硁䑁䅑睌祁䑁䅁杍睁䅁䅁睌䅅䉁䅙䅁睁䑁䅑睌硁䑁䅑睌祁䑁䅁杍硁䅁䅁䅍䅅䉁䅙䅁睁䑁䅑睌硁䑁䅕睌祁䑁䅁杍睁䅁䅁䅰䅅䉁䅙䅁睁䑁䅑睌硁䑁䅕睌祁䑁䅁杍硁䅁䅁兰䅅䉁䅙䅁睁䑁䅑睌硁䑁䅙睌祁䑁䅁杍睁䅁䅁䅫䅁䉁䅙䅁睁䑁䅑睌硁䑁䅙睌祁䑁䅁杍硁䅁䅁八䅁䉁䅙䅁睁䑁䅑睌硁䑁䅣睌祁䑁䅁杍睁䅁䅁朴䅁䉁䅙䅁睁䑁䅑睌硁䑁䅫睌祁䑁䅁杍硁䅁䅁睖䅅䉁䅙䅁睁䑁䅑睌祁䑁䅁睌祁䑁䅁杍睁䅁䅁睥䅅䉁䅙䅁睁䑁䅑睌祁䑁䅁睌祁䑁䅁杍硁䅁䅁䅦䅅䉁䅙䅁睁䑁䅑睌祁䑁䅅睌祁䑁䅁杍睁䅁䅁䅵䅁䉁䅙䅁睁䑁䅑睌祁䑁䅅睌祁䑁䅁杍硁䅁䅁兵䅁䉁䅙䅁睁䑁䅑睌祁䑁䅉睌祁䑁䅁杍睁䅁䅁睑䅁䉁䅙䅁睁䑁䅑睌祁䑁䅉睌祁䑁䅁杍硁䅁䅁䅒䅁䉁䅙䅁睁䑁䅑睌祁䑁䅍睌祁䑁䅁杍睁䅁䅁兡䅁䉁䅙䅁睁䑁䅑睌祁䑁䅍睌祁䑁䅁杍硁䅁䅁条䅁䉁䅙䅁睁䑁䅑睌祁䑁䅑睌祁䑁䅁杍睁䅁䅁免䅅䉁䅙䅁睁䑁䅑睌祁䑁䅙睌祁䑁䅁杍硁䅁䅁杫䅁䉁䅙䅁睁䑁䅑睌祁䑁䅣睌祁䑁䅁杍睁䅁䅁眴䅁䉁䅙䅁睁䑁䅑睌祁䑁䅣睌祁䑁䅁杍硁䅁䅁䄵䅁䉁䅙䅁睁䑁䅑睌祁䑁䅧睌祁䑁䅁杍睁䅁䅁权䅅䉁䅙䅁睁䑁䅑睌祁䑁䅧睌祁䑁䅁杍硁䅁䅁睃䅅䉁䅙䅁睁䑁䅑睌祁䑁䅫睌祁䑁䅁杍睁䅁䅁䅗䅅䉁䅙䅁睁䑁䅑睌祁䑁䅫睌祁䑁䅁杍硁䅁䅁兗䅅䉁䅙䅁睁䑁䅑睌穁䑁䅁睌祁䑁䅁杍睁䅁䅁兦䅅䉁䅙䅁睁䑁䅑睌穁䑁䅁睌祁䑁䅁杍硁䅁䅁杦䅅䉁䅙䅁睁䑁䅕睌睁䑁䅅睌祁䑁䅁杍睁䅁䅁杵䅁䉁䅙䅁睁䑁䅕睌睁䑁䅍睌祁䑁䅁杍硁䅁䅁睡䅁䉁䅙䅁睁䑁䅕睌睁䑁䅑睌祁䑁䅁杍睁䅁䅁杍䅅䉁䅙䅁睁䑁䅕睌睁䑁䅑睌祁䑁䅁杍硁䅁䅁睍䅅䉁䅙䅁睁䑁䅕睌睁䑁䅕睌祁䑁䅁杍睁䅁䅁杰䅅䉁䅙䅁睁䑁䅕睌睁䑁䅕睌祁䑁䅁杍硁䅁䅁睰䅅䉁䅙䅁睁䑁䅕睌睁䑁䅙睌祁䑁䅁杍睁䅁䅁睫䅁䉁䅙䅁睁䑁䅕睌睁䑁䅙睌祁䑁䅁杍硁䅁䅁䅬䅁䉁䅙䅁睁䑁䅕睌睁䑁䅣睌祁䑁䅁杍睁䅁䅁儵䅁䉁䅙䅁睁䑁䅕睌睁䑁䅣睌祁䑁䅁杍硁䅁䅁朵䅁䉁䅙䅁睁䑁䅕睌睁䑁䅧睌祁䑁䅁杍睁䅁䅁䅄䅅䉁䅙䅁睁䑁䅕睌硁䑁䅁睌祁䑁䅁杍硁䅁䅁睦䅅䉁䅙䅁睁䑁䅕睌硁䑁䅅睌祁䑁䅁杍睁䅁䅁睵䅁䉁䅙䅁睁䑁䅕睌硁䑁䅅睌祁䑁䅁杍硁䅁䅁䅶䅁䉁䅙䅁睁䑁䅕睌硁䑁䅉睌祁䑁䅁杍睁䅁䅁兒䅁䉁䅙䅁睁䑁䅕睌硁䑁䅉睌祁䑁䅁杍硁䅁䅁杒䅁䉁䅙䅁睁䑁䅕睌硁䑁䅍睌祁䑁䅁杍睁䅁䅁䅢䅁䉁䅙䅁睁䑁䅕睌硁䑁䅍睌祁䑁䅁杍硁䅁䅁兢䅁䉁䅙䅁睁䑁䅕睌硁䑁䅑睌祁䑁䅁杍睁䅁䅁䅎䅅䉁䅙䅁睁䑁䅕睌硁䑁䅑睌祁䑁䅁杍硁䅁䅁兎䅅䉁䅙䅁睁䑁䅕睌硁䑁䅕睌祁䑁䅁杍睁䅁䅁䅱䅅䉁䅙䅁睁䑁䅕睌硁䑁䅣睌祁䑁䅁杍硁䅁䅁眵䅁䉁䅙䅁睁䑁䅕睌硁䑁䅧睌祁䑁䅁杍睁䅁䅁兄䅅䉁䅙䅁睁䑁䅕睌硁䑁䅧睌祁䑁䅁杍硁䅁䅁杄䅅䉁䅙䅁睁䑁䅕睌硁䑁䅫睌祁䑁䅁杍睁䅁䅁杗䅅䉁䅙䅁睁䑁䅕睌硁䑁䅫睌祁䑁䅁杍硁䅁䅁睗䅅䉁䅙䅁睁䑁䅕睌祁䑁䅁睌祁䑁䅁杍睁䅁䅁䅧䅅䉁䅙䅁睁䑁䅕睌祁䑁䅁睌祁䑁䅁杍硁䅁䅁內䅅䉁䅙䅁睁䑁䅕睌祁䑁䅅睌祁䑁䅁杍睁䅁䅁其䅁䉁䅙䅁睁䑁䅕睌祁䑁䅅睌祁䑁䅁杍硁䅁䅁杶䅁䉁䅙䅁睁䑁䅕睌祁䑁䅉睌祁䑁䅁杍睁䅁䅁睒䅁䉁䅙䅁睁䑁䅕睌祁䑁䅑睌祁䑁䅁杍硁䅁䅁李䅅䉁䅙䅁睁䑁䅕睌祁䑁䅕睌祁䑁䅁杍睁䅁䅁共䅅䉁䅙䅁睁䑁䅕睌祁䑁䅕睌祁䑁䅁杍硁䅁䅁東䅅䉁䅙䅁睁䑁䅕睌祁䑁䅙睌祁䑁䅁杍睁䅁䅁公䅁䉁䅙䅁睁䑁䅕睌祁䑁䅙睌祁䑁䅁杍硁䅁䅁杬䅁䉁䅙䅁睁䑁䅕睌祁䑁䅣睌祁䑁䅁杍睁䅁䅁䄶䅁䉁䅙䅁睁䑁䅕睌祁䑁䅣睌祁䑁䅁杍硁䅁䅁儶䅁䉁䅙䅁睁䑁䅕睌祁䑁䅧睌祁䑁䅁杍睁䅁䅁睄䅅䉁䅙䅁睁䑁䅕睌祁䑁䅧睌祁䑁䅁杍硁䅁䅁䅅䅅䉁䅙䅁睁䑁䅕睌祁䑁䅫睌祁䑁䅁杍睁䅁䅁䅘䅅䉁䅙䅁睁䑁䅕睌穁䑁䅅睌祁䑁䅁杍硁䅁䅁睶䅁䉁䅙䅁睁䑁䅙睌睁䑁䅅睌祁䑁䅁杍睁䅁䅁䅷䅁䉁䅙䅁睁䑁䅙睌睁䑁䅅睌祁䑁䅁杍硁䅁䅁具䅁䉁䅙䅁睁䑁䅙睌睁䑁䅉睌祁䑁䅁杍睁䅁䅁䅓䅁䉁䅙䅁睁䑁䅙睌睁䑁䅉睌祁䑁䅁杍硁䅁䅁兓䅁䉁䅙䅁睁䑁䅙睌睁䑁䅍睌祁䑁䅁杍睁䅁䅁杢䅁䉁䅙䅁睁䑁䅙睌睁䑁䅍睌祁䑁䅁杍硁䅁䅁睢䅁䉁䅙䅁睁䑁䅙睌睁䑁䅑睌祁䑁䅁杍睁䅁䅁睎䅅䉁䅙䅁睁䑁䅙睌睁䑁䅑睌祁䑁䅁杍硁䅁䅁䅏䅅䉁䅙䅁睁䑁䅙睌睁䑁䅕睌祁䑁䅁杍睁䅁䅁睱䅅䉁䅙䅁睁䑁䅙睌睁䑁䅣睌祁䑁䅁杍硁䅁䅁朶䅁䉁䅙䅁睁䑁䅙睌睁䑁䅧睌祁䑁䅁杍睁䅁䅁充䅅䉁䅙䅁睁䑁䅙睌睁䑁䅧睌祁䑁䅁杍硁䅁䅁杅䅅䉁䅙䅁睁䑁䅙睌睁䑁䅫睌祁䑁䅁杍睁䅁䅁兘䅅䉁䅙䅁睁䑁䅙睌睁䑁䅫睌祁䑁䅁杍硁䅁䅁杘䅅䉁䅙䅁睁䑁䅙睌硁䑁䅁睌祁䑁䅁杍睁䅁䅁杧䅅䉁䅙䅁睁䑁䅙睌硁䑁䅁睌祁䑁䅁杍硁䅁䅁睧䅅䉁䅙䅁睁䑁䅙睌硁䑁䅅睌祁䑁䅁杍睁䅁䅁杷䅁䉁䅙䅁睁䑁䅙睌硁䑁䅅睌祁䑁䅁杍硁䅁䅁睷䅁䉁䅙䅁睁䑁䅙睌硁䑁䅉睌祁䑁䅁杍睁䅁䅁杓䅁䉁䅙䅁睁䑁䅙睌硁䑁䅑睌祁䑁䅁杍硁䅁䅁兏䅅䉁䅙䅁睁䑁䅙睌硁䑁䅕睌祁䑁䅁杍睁䅁䅁䅲䅅䉁䅙䅁睁䑁䅙睌硁䑁䅕睌祁䑁䅁杍硁䅁䅁兲䅅䉁䅙䅁睁䑁䅙睌硁䑁䅙睌祁䑁䅁杍睁䅁䅁睬䅁䉁䅙䅁睁䑁䅙睌硁䑁䅙睌祁䑁䅁杍硁䅁䅁䅭䅁䉁䅙䅁睁䑁䅙睌硁䑁䅣睌祁䑁䅁杍睁䅁䅁眶䅁䉁䅙䅁睁䑁䅙睌硁䑁䅣睌祁䑁䅁杍硁䅁䅁䄷䅁䉁䅙䅁睁䑁䅙睌硁䑁䅧睌祁䑁䅁杍睁䅁䅁睅䅅䉁䅙䅁睁䑁䅙睌硁䑁䅧睌祁䑁䅁杍硁䅁䅁䅆䅅䉁䅙䅁睁䑁䅙睌硁䑁䅫睌祁䑁䅁杍睁䅁䅁睘䅅䉁䅙䅁睁䑁䅙睌祁䑁䅅睌祁䑁䅁杍硁䅁䅁䅸䅁䉁䅙䅁睁䑁䅙睌祁䑁䅉睌祁䑁䅁杍睁䅁䅁睓䅁䉁䅙䅁睁䑁䅙睌祁䑁䅉睌祁䑁䅁杍硁䅁䅁䅔䅁䉁䅙䅁睁䑁䅙睌祁䑁䅍睌祁䑁䅁杍睁䅁䅁䅣䅁䉁䅙䅁睁䑁䅙睌祁䑁䅍睌祁䑁䅁杍硁䅁䅁兣䅁䉁䅙䅁睁䑁䅙睌祁䑁䅑睌祁䑁䅁杍睁䅁䅁杏䅅䉁䅙䅁睁䑁䅙睌祁䑁䅑睌祁䑁䅁杍硁䅁䅁睏䅅䉁䅙䅁睁䑁䅙睌祁䑁䅕睌祁䑁䅁杍睁䅁䅁杲䅅䉁䅙䅁睁䑁䅙睌祁䑁䅕睌祁䑁䅁杍硁䅁䅁睲䅅䉁䅙䅁睁䑁䅙睌祁䑁䅙睌祁䑁䅁杍睁䅁䅁六䅁䉁䅙䅁睁䑁䅙睌祁䑁䅧睌祁䑁䅁杍硁䅁䅁兆䅅䉁䅙䅁睁䑁䅙睌祁䑁䅫睌祁䑁䅁杍睁䅁䅁䅙䅅䉁䅙䅁睁䑁䅙睌祁䑁䅫睌祁䑁䅁杍硁䅁䅁兙䅅䉁䅙䅁睁䑁䅙睌穁䑁䅁睌祁䑁䅁杍睁䅁䅁䅨䅅䉁䅙䅁睁䑁䅙睌穁䑁䅁睌祁䑁䅁杍硁䅁䅁全䅅䉁䅙䅁睁䑁䅣睌睁䑁䅅睌祁䑁䅁杍睁䅁䅁典䅁䉁䅙䅁睁䑁䅣睌睁䑁䅅睌祁䑁䅁杍硁䅁䅁杸䅁䉁䅙䅁睁䑁䅣睌睁䑁䅉睌祁䑁䅁杍睁䅁䅁兔䅁䉁䅙䅁睁䑁䅣睌睁䑁䅉睌祁䑁䅁杍硁䅁䅁杔䅁䉁䅙䅁睁䑁䅣睌睁䑁䅍睌祁䑁䅁杍睁䅁䅁杣䅁䉁䅙䅁睁䑁䅣睌睁䑁䅕睌祁䑁䅁杍硁䅁䅁䅳䅅䉁䅙䅁睁䑁䅣睌睁䑁䅙睌祁䑁䅁杍睁䅁䅁杭䅁䉁䅙䅁睁䑁䅣睌睁䑁䅙睌祁䑁䅁杍硁䅁䅁睭䅁䉁䅙䅁睁䑁䅣睌睁䑁䅣睌祁䑁䅁杍睁䅁䅁儷䅁䉁䅙䅁睁䑁䅣睌睁䑁䅣睌祁䑁䅁杍硁䅁䅁朷䅁䉁䅙䅁睁䑁䅣睌睁䑁䅧睌祁䑁䅁杍睁䅁䅁杆䅅䉁䅙䅁睁䑁䅣睌睁䑁䅧睌祁䑁䅁杍硁䅁䅁睆䅅䉁䅙䅁睁䑁䅣睌睁䑁䅫睌祁䑁䅁杍睁䅁䅁杙䅅䉁䅙䅁睁䑁䅣睌睁䑁䅫睌祁䑁䅁杍硁䅁䅁睙䅅䉁䅙䅁睁䑁䅣睌硁䑁䅁睌祁䑁䅁杍睁䅁䅁杨䅅䉁䅙䅁睁䑁䅣睌硁䑁䅉睌祁䑁䅁杍硁䅁䅁睔䅁䉁䅙䅁睁䑁䅣睌硁䑁䅍睌祁䑁䅁杍睁䅁䅁督䅁䉁䅙䅁睁䑁䅣睌硁䑁䅍睌祁䑁䅁杍硁䅁䅁䅤䅁䉁䅙䅁睁䑁䅣睌硁䑁䅑睌祁䑁䅁杍睁䅁䅁䅐䅅䉁䅙䅁睁䑁䅣睌硁䑁䅑睌祁䑁䅁杍硁䅁䅁児䅅䉁䅙䅁睁䑁䅣睌硁䑁䅕睌祁䑁䅁杍睁䅁䅁关䅅䉁䅙䅁睁䑁䅣睌硁䑁䅕睌祁䑁䅁杍硁䅁䅁杳䅅䉁䅙䅁睁䑁䅣睌硁䑁䅙睌祁䑁䅁杍睁䅁䅁䅮䅁䉁䅙䅁睁䑁䅣睌硁䑁䅙睌祁䑁䅁杍硁䅁䅁兮䅁䉁䅙䅁睁䑁䅣睌硁䑁䅣睌祁䑁䅁杍睁䅁䅁眷䅁䉁䅙䅁睁䑁䅣睌硁䑁䅫睌祁䑁䅁杍硁䅁䅁䅚䅅䉁䅙䅁睁䑁䅣睌祁䑁䅁睌祁䑁䅁杍睁䅁䅁睨䅅䉁䅙䅁睁䑁䅣睌祁䑁䅁睌祁䑁䅁杍硁䅁䅁䅩䅅䉁䅙䅁睁䑁䅣睌祁䑁䅅睌祁䑁䅁杍睁䅁䅁睸䅁䉁䅙䅁睁䑁䅣睌祁䑁䅅睌祁䑁䅁杍硁䅁䅁䅹䅁䉁䅙䅁睁䑁䅣睌祁䑁䅉睌祁䑁䅁杍睁䅁䅁䅕䅁䉁䅙䅁睁䑁䅣睌祁䑁䅉睌祁䑁䅁杍硁䅁䅁兕䅁䉁䅙䅁睁䑁䅣睌祁䑁䅍睌祁䑁䅁杍睁䅁䅁兤䅁䉁䅙䅁睁䑁䅣睌祁䑁䅍睌祁䑁䅁杍硁䅁䅁杤䅁䉁䅙䅁睁䑁䅣睌祁䑁䅑睌祁䑁䅁杍睁䅁䅁材䅅䉁䅙䅁睁䑁䅣睌祁䑁䅙睌祁䑁䅁杍硁䅁䅁杮䅁䉁䅙䅁睁䑁䅣睌祁䑁䅣睌祁䑁䅁杍睁䅁䅁䄸䅁䉁䅙䅁睁䑁䅣睌祁䑁䅣睌祁䑁䅁杍硁䅁䅁儸䅁䉁䅙䅁睁䑁䅣睌祁䑁䅧睌祁䑁䅁杍睁䅁䅁䅇䅅䉁䅙䅁睁䑁䅣睌祁䑁䅧睌祁䑁䅁杍硁䅁䅁兇䅅䉁䅙䅁睁䑁䅣睌祁䑁䅫睌祁䑁䅁杍睁䅁䅁党䅅䉁䅙䅁睁䑁䅣睌祁䑁䅫睌祁䑁䅁杍硁䅁䅁杚䅅䉁䅙䅁睁䑁䅣睌穁䑁䅁睌祁䑁䅁杍睁䅁䅁兩䅅䉁䅙䅁睁䑁䅣睌穁䑁䅁睌祁䑁䅁杍硁䅁䅁杩䅅䉁䅙䅁睁䑁䅣睌穁䑁䅅睌祁䑁䅁杍睁䅁䅁兹䅁䉁䅙䅁睁䑁䅧睌睁䑁䅉睌祁䑁䅁杍硁䅁䅁杕䅁䉁䅙䅁睁䑁䅧睌睁䑁䅍睌祁䑁䅁杍睁䅁䅁睤䅁䉁䅙䅁睁䑁䅧睌睁䑁䅍睌祁䑁䅁杍硁䅁䅁䅥䅁䉁䅙䅁睁䑁䅧睌睁䑁䅑睌祁䑁䅁杍睁䅁䅁睐䅅䉁䅙䅁睁䑁䅧睌睁䑁䅑睌祁䑁䅁杍硁䅁䅁䅑䅅䉁䅙䅁睁䑁䅧睌睁䑁䅕睌祁䑁䅁杍睁䅁䅁睳䅅䉁䅙䅁睁䑁䅧睌睁䑁䅕睌祁䑁䅁杍硁䅁䅁䅴䅅䉁䅙䅁睁䑁䅧睌睁䑁䅙睌祁䑁䅁杍睁䅁䅁睮䅁䉁䅙䅁睁䑁䅧睌睁䑁䅙睌祁䑁䅁杍硁䅁䅁䅯䅁䉁䅙䅁睁䑁䅧睌睁䑁䅣睌祁䑁䅁杍睁䅁䅁朸䅁䉁䅙䅁睁䑁䅧睌睁䑁䅫睌祁䑁䅁杍硁䅁䅁睚䅅䉁䅙䅁睁䑁䅧睌硁䑁䅁睌祁䑁䅁杍睁䅁䅁睩䅅䉁䅙䅁睁䑁䅧睌硁䑁䅁睌祁䑁䅁杍硁䅁䅁䅪䅅䉁䅙䅁睁䑁䅧睌硁䑁䅅睌祁䑁䅁杍睁䅁䅁杹䅁䉁䅙䅁睁䑁䅧睌硁䑁䅅睌祁䑁䅁杍硁䅁䅁睹䅁䉁䅙䅁睁䑁䅧睌硁䑁䅉睌祁䑁䅁杍睁䅁䅁睕䅁䉁䅙䅁睁䑁䅧睌硁䑁䅉睌祁䑁䅁杍硁䅁䅁䅖䅁䉁䅙䅁睁䑁䅧睌硁䑁䅍睌祁䑁䅁杍睁䅁䅁入䅁䉁䅙䅁睁䑁䅧睌硁䑁䅍睌祁䑁䅁杍硁䅁䅁来䅁䉁䅙䅁睁䑁䅧睌硁䑁䅑睌祁䑁䅁杍睁䅁䅁兑䅅䉁䅙䅁睁䑁䅧睌硁䑁䅙睌祁䑁䅁杍硁䅁䅁兯䅁䉁䅙䅁睁䑁䅧睌硁䑁䅣睌祁䑁䅁杍睁䅁䅁眸䅁䉁䅙䅁睁䑁䅧睌硁䑁䅣睌祁䑁䅁杍硁䅁䅁䄹䅁䉁䅙䅁睁䑁䅧睌硁䑁䅧睌祁䑁䅁杍睁䅁䅁杇䅅䉁䅙䅁睁䑁䅧睌硁䑁䅧睌祁䑁䅁杍硁䅁䅁睇䅅䉁䅙䅁睁䑁䅧睌硁䑁䅫睌祁䑁䅁杍睁䅁䅁䅡䅅䉁䅙䅁睁䑁䅧睌硁䑁䅫睌祁䑁䅁杍硁䅁䅁兡䅅䉁䅙䅁睁䑁䅧睌祁䑁䅁睌祁䑁䅁杍睁䅁䅁兪䅅䉁䅙䅁睁䑁䅧睌祁䑁䅁睌祁䑁䅁杍硁䅁䅁杪䅅䉁䅙䅁睁䑁䅧睌祁䑁䅅睌祁䑁䅁杍睁䅁䅁䅺䅁䉁䅙䅁睁䑁䅧睌祁䑁䅍睌祁䑁䅁杍硁䅁䅁睥䅁䉁䅙䅁睁䑁䅧睌祁䑁䅑睌祁䑁䅁杍睁䅁䅁村䅅䉁䅙䅁睁䑁䅧睌祁䑁䅑睌祁䑁䅁杍硁䅁䅁睑䅅䉁䅙䅁睁䑁䅧睌祁䑁䅕睌祁䑁䅁杍睁䅁䅁兴䅅䉁䅙䅁睁䑁䅧睌祁䑁䅕睌祁䑁䅁杍硁䅁䅁杴䅅䉁䅙䅁睁䑁䅧睌祁䑁䅙睌祁䑁䅁杍睁䅁䅁杯䅁䉁䅙䅁睁䑁䅧睌祁䑁䅙睌祁䑁䅁杍硁䅁䅁睯䅁䉁䅙䅁睁䑁䅧睌祁䑁䅣睌祁䑁䅁杍睁䅁䅁儹䅁䉁䅙䅁睁䑁䅧睌祁䑁䅣睌祁䑁䅁杍硁䅁䅁朹䅁䉁䅙䅁睁䑁䅧睌祁䑁䅧睌祁䑁䅁杍睁䅁䅁䅈䅅䉁䅙䅁睁䑁䅧睌穁䑁䅁睌祁䑁䅁杍硁䅁䅁睪䅅䉁䅙䅁睁䑁䅧睌穁䑁䅅睌祁䑁䅁杍睁䅁䅁兺䅁䉁䅙䅁睁䑁䅧睌穁䑁䅅睌祁䑁䅁杍硁䅁䅁杺䅁䉁䅙䅁睁䑁䅫睌睁䑁䅅睌祁䑁䅁杍睁䅁䅁睺䅁䉁䅙䅁睁䑁䅫睌睁䑁䅅睌祁䑁䅁杍硁䅁䅁䄰䅁䉁䅙䅁睁䑁䅫睌睁䑁䅉睌祁䑁䅁杍睁䅁䅁兖䅁䉁䅙䅁睁䑁䅫睌睁䑁䅉睌祁䑁䅁杍硁䅁䅁杖䅁䉁䅙䅁睁䑁䅫睌睁䑁䅍睌祁䑁䅁杍睁䅁䅁䅦䅁䉁䅙䅁睁䑁䅫睌睁䑁䅍睌祁䑁䅁杍硁䅁䅁兦䅁䉁䅙䅁睁䑁䅫睌睁䑁䅑睌祁䑁䅁杍睁䅁䅁䅒䅅䉁䅙䅁睁䑁䅫睌睁䑁䅙睌祁䑁䅁杍硁䅁䅁䅰䅁䉁䅙䅁睁䑁䅫睌睁䑁䅣睌祁䑁䅁杍睁䅁䅁眹䅁䉁䅙䅁睁䑁䅫睌睁䑁䅣睌祁䑁䅁杍硁䅁䅁䄫䅁䉁䅙䅁睁䑁䅫睌睁䑁䅧睌祁䑁䅁杍睁䅁䅁先䅅䉁䅙䅁睁䑁䅫睌睁䑁䅧睌祁䑁䅁杍硁䅁䅁杈䅅䉁䅙䅁睁䑁䅫睌睁䑁䅫睌祁䑁䅁杍睁䅁䅁条䅅䉁䅙䅁睁䑁䅫睌睁䑁䅫睌祁䑁䅁杍硁䅁䅁睡䅅䉁䅙䅁睁䑁䅫睌硁䑁䅁睌祁䑁䅁杍睁䅁䅁䅫䅅䉁䅙䅁睁䑁䅫睌硁䑁䅁睌祁䑁䅁杍硁䅁䅁八䅅䉁䅙䅁睁䑁䅫睌硁䑁䅅睌祁䑁䅁杍睁䅁䅁儰䅁䉁䅙䅁睁䑁䅫睌硁䑁䅍睌祁䑁䅁杍硁䅁䅁杦䅁䉁䅙䅁睁䑁䅫睌硁䑁䅑睌祁䑁䅁杍睁䅁䅁兒䅅䉁䅙䅁睁䑁䅫睌硁䑁䅑睌祁䑁䅁杍硁䅁䅁杒䅅䉁䅙䅁睁䑁䅫睌硁䑁䅕睌祁䑁䅁杍睁䅁䅁睴䅅䉁䅙䅁睁䑁䅫睌硁䑁䅕睌祁䑁䅁杍硁䅁䅁䅵䅅䉁䅙䅁睁䑁䅫睌硁䑁䅙睌祁䑁䅁杍睁䅁䅁兰䅁䉁䅙䅁睁䑁䅫睌硁䑁䅙睌祁䑁䅁杍硁䅁䅁杰䅁䉁䅙䅁睁䑁䅫睌硁䑁䅣睌祁䑁䅁杍睁䅁䅁儫䅁䉁䅙䅁睁䑁䅫睌硁䑁䅣睌祁䑁䅁杍硁䅁䅁末䅁䉁䅙䅁睁䑁䅫睌硁䑁䅧睌祁䑁䅁杍睁䅁䅁睈䅅䉁䅙䅁睁䑁䅫睌祁䑁䅁睌祁䑁䅁杍硁䅁䅁杫䅅䉁䅙䅁睁䑁䅫睌祁䑁䅅睌祁䑁䅁杍睁䅁䅁朰䅁䉁䅙䅁睁䑁䅫睌祁䑁䅅睌祁䑁䅁杍硁䅁䅁眰䅁䉁䅙䅁睁䑁䅫睌祁䑁䅉睌祁䑁䅁杍睁䅁䅁睖䅁䉁䅙䅁睁䑁䅫睌祁䑁䅉睌祁䑁䅁杍硁䅁䅁䅗䅁䉁䅙䅁睁䑁䅫睌祁䑁䅍睌祁䑁䅁杍睁䅁䅁睦䅁䉁䅙䅁睁䑁䅫睌祁䑁䅍睌祁䑁䅁杍硁䅁䅁䅧䅁䉁䅙䅁睁䑁䅫睌祁䑁䅑睌祁䑁䅁杍睁䅁䅁睒䅅䉁䅙䅁睁䑁䅫睌祁䑁䅑睌祁䑁䅁杍硁䅁䅁䅓䅅䉁䅙䅁睁䑁䅫睌祁䑁䅕睌祁䑁䅁杍睁䅁䅁兵䅅䉁䅙䅁睁䑁䅫睌祁䑁䅣睌祁䑁䅁杍硁䅁䅁眫䅁䉁䅙䅁睁䑁䅫睌祁䑁䅧睌祁䑁䅁杍睁䅁䅁䅉䅅䉁䅙䅁睁䑁䅫睌祁䑁䅧睌祁䑁䅁杍硁䅁䅁光䅅䉁䅙䅁睁䑁䅫睌祁䑁䅫睌祁䑁䅁杍睁䅁䅁䅢䅅䉁䅙䅁睁䑁䅫睌祁䑁䅫睌祁䑁䅁杍硁䅁䅁兢䅅䉁䅙䅁睁䑁䅫睌穁䑁䅁睌祁䑁䅁杍睁䅁䅁睫䅅䉁䅙䅁睁䑁䅫睌穁䑁䅁睌祁䑁䅁杍硁䅁䅁䅬䅅䉁䅙䅁硁䑁䅁睌睁䑁䅅睌祁䑁䅁杍睁䅁䅁杵䅅䉁䅙䅁硁䑁䅁睌睁䑁䅅睌祁䑁䅁杍硁䅁䅁睵䅅䉁䅙䅁硁䑁䅁睌睁䑁䅉睌祁䑁䅁杍睁䅁䅁睸䅅䉁䅙䅁硁䑁䅁睌睁䑁䅑睌祁䑁䅁杍硁䅁䅁睉䅉䉁䅙䅁硁䑁䅁睌睁䑁䅕睌祁䑁䅁杍睁䅁䅁儱䅅䉁䅙䅁硁䑁䅁睌睁䑁䅕睌祁䑁䅁杍硁䅁䅁朱䅅䉁䅙䅁硁䑁䅁睌睁䑁䅙睌祁䑁䅁杍睁䅁䅁朴䅅䉁䅙䅁硁䑁䅁睌睁䑁䅙睌祁䑁䅁杍硁䅁䅁眴䅅䉁䅙䅁硁䑁䅁睌睁䑁䅣睌祁䑁䅁杍睁䅁䅁眷䅅䉁䅙䅁硁䑁䅁睌睁䑁䅣睌祁䑁䅁杍硁䅁䅁䄸䅅䉁䅙䅁硁䑁䅁睌睁䑁䅧睌祁䑁䅁杍睁䅁䅁眫䅅䉁䅙䅁硁䑁䅁睌睁䑁䅧睌祁䑁䅁杍硁䅁䅁䄯䅅䉁䅙䅁硁䑁䅁睌睁䑁䅫睌祁䑁䅁杍睁䅁䅁䅃䅉䉁䅙䅁硁䑁䅁睌硁䑁䅅睌祁䑁䅁杍硁䅁䅁䅶䅅䉁䅙䅁硁䑁䅁睌硁䑁䅉睌祁䑁䅁杍睁䅁䅁䅹䅅䉁䅙䅁硁䑁䅁睌硁䑁䅉睌祁䑁䅁杍硁䅁䅁兹䅅䉁䅙䅁硁䑁䅁睌硁䑁䅍睌祁䑁䅁杍睁䅁䅁杆䅉䉁䅙䅁硁䑁䅁睌硁䑁䅍睌祁䑁䅁杍硁䅁䅁睆䅉䉁䅙䅁硁䑁䅁睌硁䑁䅑睌祁䑁䅁杍睁䅁䅁䅊䅉䉁䅙䅁硁䑁䅁睌硁䑁䅑睌祁䑁䅁杍硁䅁䅁兊䅉䉁䅙䅁硁䑁䅁睌硁䑁䅕睌祁䑁䅁杍睁䅁䅁眱䅅䉁䅙䅁硁䑁䅁睌硁䑁䅕睌祁䑁䅁杍硁䅁䅁䄲䅅䉁䅙䅁硁䑁䅁睌硁䑁䅙睌祁䑁䅁杍睁䅁䅁䄵䅅䉁䅙䅁硁䑁䅁睌硁䑁䅧睌祁䑁䅁杍硁䅁䅁儯䅅䉁䅙䅁硁䑁䅁睌硁䑁䅫睌祁䑁䅁杍睁䅁䅁元䅉䉁䅙䅁硁䑁䅁睌硁䑁䅫睌祁䑁䅁杍硁䅁䅁权䅉䉁䅙䅁硁䑁䅁睌祁䑁䅁睌祁䑁䅁杍睁䅁䅁睌䅉䉁䅙䅁硁䑁䅁睌祁䑁䅁睌祁䑁䅁杍硁䅁䅁䅍䅉䉁䅙䅁硁䑁䅁睌祁䑁䅅睌祁䑁䅁杍睁䅁䅁其䅅䉁䅙䅁硁䑁䅁睌祁䑁䅅睌祁䑁䅁杍硁䅁䅁杶䅅䉁䅙䅁硁䑁䅁睌祁䑁䅉睌祁䑁䅁杍睁䅁䅁杹䅅䉁䅙䅁硁䑁䅁睌祁䑁䅉睌祁䑁䅁杍硁䅁䅁睹䅅䉁䅙䅁硁䑁䅁睌祁䑁䅍睌祁䑁䅁杍睁䅁䅁䅇䅉䉁䅙䅁硁䑁䅁睌祁䑁䅕睌祁䑁䅁杍硁䅁䅁儲䅅䉁䅙䅁硁䑁䅁睌祁䑁䅙睌祁䑁䅁杍睁䅁䅁儵䅅䉁䅙䅁硁䑁䅁睌祁䑁䅙睌祁䑁䅁杍硁䅁䅁朵䅅䉁䅙䅁硁䑁䅁睌祁䑁䅣睌祁䑁䅁杍睁䅁䅁儸䅅䉁䅙䅁硁䑁䅁睌祁䑁䅣睌祁䑁䅁杍硁䅁䅁朸䅅䉁䅙䅁硁䑁䅁睌祁䑁䅧睌祁䑁䅁杍睁䅁䅁术䅅䉁䅙䅁硁䑁䅁睌祁䑁䅧睌祁䑁䅁杍硁䅁䅁眯䅅䉁䅙䅁硁䑁䅁睌祁䑁䅫睌祁䑁䅁杍睁䅁䅁睃䅉䉁䅙䅁硁䑁䅁睌祁䑁䅫睌祁䑁䅁杍硁䅁䅁䅄䅉䉁䅙䅁硁䑁䅁睌穁䑁䅁睌祁䑁䅁杍睁䅁䅁免䅉䉁䅙䅁硁䑁䅅睌睁䑁䅅睌祁䑁䅁杍硁䅁䅁睶䅅䉁䅙䅁硁䑁䅅睌睁䑁䅉睌祁䑁䅁杍睁䅁䅁䅺䅅䉁䅙䅁硁䑁䅅睌睁䑁䅉睌祁䑁䅁杍硁䅁䅁兺䅅䉁䅙䅁硁䑁䅅睌睁䑁䅍睌祁䑁䅁杍睁䅁䅁兇䅉䉁䅙䅁硁䑁䅅睌睁䑁䅍睌祁䑁䅁杍硁䅁䅁杇䅉䉁䅙䅁硁䑁䅅睌睁䑁䅑睌祁䑁䅁杍睁䅁䅁杊䅉䉁䅙䅁硁䑁䅅睌睁䑁䅑睌祁䑁䅁杍硁䅁䅁睊䅉䉁䅙䅁硁䑁䅅睌睁䑁䅕睌祁䑁䅁杍睁䅁䅁朲䅅䉁䅙䅁硁䑁䅅睌睁䑁䅕睌祁䑁䅁杍硁䅁䅁眲䅅䉁䅙䅁硁䑁䅅睌睁䑁䅙睌祁䑁䅁杍睁䅁䅁眵䅅䉁䅙䅁硁䑁䅅睌睁䑁䅧睌祁䑁䅁杍硁䅁䅁䅁䅉䉁䅙䅁硁䑁䅅睌睁䑁䅫睌祁䑁䅁杍睁䅁䅁兄䅉䉁䅙䅁硁䑁䅅睌睁䑁䅫睌祁䑁䅁杍硁䅁䅁杄䅉䉁䅙䅁硁䑁䅅睌硁䑁䅁睌祁䑁䅁杍睁䅁䅁杍䅉䉁䅙䅁硁䑁䅅睌硁䑁䅁睌祁䑁䅁杍硁䅁䅁睍䅉䉁䅙䅁硁䑁䅅睌硁䑁䅅睌祁䑁䅁杍睁䅁䅁䅷䅅䉁䅙䅁硁䑁䅅睌硁䑁䅅睌祁䑁䅁杍硁䅁䅁具䅅䉁䅙䅁硁䑁䅅睌硁䑁䅉睌祁䑁䅁杍睁䅁䅁杺䅅䉁䅙䅁硁䑁䅅睌硁䑁䅉睌祁䑁䅁杍硁䅁䅁睺䅅䉁䅙䅁硁䑁䅅睌硁䑁䅍睌祁䑁䅁杍睁䅁䅁睇䅉䉁䅙䅁硁䑁䅅睌硁䑁䅕睌祁䑁䅁杍硁䅁䅁䄳䅅䉁䅙䅁硁䑁䅅睌硁䑁䅙睌祁䑁䅁杍睁䅁䅁䄶䅅䉁䅙䅁硁䑁䅅睌硁䑁䅙睌祁䑁䅁杍硁䅁䅁儶䅅䉁䅙䅁硁䑁䅅睌硁䑁䅣睌祁䑁䅁杍睁䅁䅁眸䅅䉁䅙䅁硁䑁䅅睌硁䑁䅣睌祁䑁䅁杍硁䅁䅁䄹䅅䉁䅙䅁硁䑁䅅睌硁䑁䅧睌祁䑁䅁杍睁䅁䅁允䅉䉁䅙䅁硁䑁䅅睌硁䑁䅧睌祁䑁䅁杍硁䅁䅁杁䅉䉁䅙䅁硁䑁䅅睌硁䑁䅫睌祁䑁䅁杍睁䅁䅁睄䅉䉁䅙䅁硁䑁䅅睌硁䑁䅫睌祁䑁䅁杍硁䅁䅁䅅䅉䉁䅙䅁硁䑁䅅睌祁䑁䅁睌祁䑁䅁杍睁䅁䅁䅎䅉䉁䅙䅁硁䑁䅅睌祁䑁䅉睌祁䑁䅁杍硁䅁䅁䄰䅅䉁䅙䅁硁䑁䅅睌祁䑁䅍睌祁䑁䅁杍睁䅁䅁䅈䅉䉁䅙䅁硁䑁䅅睌祁䑁䅍睌祁䑁䅁杍硁䅁䅁先䅉䉁䅙䅁硁䑁䅅睌祁䑁䅑睌祁䑁䅁杍睁䅁䅁䅋䅉䉁䅙䅁硁䑁䅅睌祁䑁䅑睌祁䑁䅁杍硁䅁䅁克䅉䉁䅙䅁硁䑁䅅睌祁䑁䅕睌祁䑁䅁杍睁䅁䅁儳䅅䉁䅙䅁硁䑁䅅睌祁䑁䅕睌祁䑁䅁杍硁䅁䅁朳䅅䉁䅙䅁硁䑁䅅睌祁䑁䅙睌祁䑁䅁杍睁䅁䅁朶䅅䉁䅙䅁硁䑁䅅睌祁䑁䅙睌祁䑁䅁杍硁䅁䅁眶䅅䉁䅙䅁硁䑁䅅睌祁䑁䅣睌祁䑁䅁杍睁䅁䅁儹䅅䉁䅙䅁硁䑁䅅睌祁䑁䅫睌祁䑁䅁杍硁䅁䅁充䅉䉁䅙䅁硁䑁䅅睌穁䑁䅁睌祁䑁䅁杍睁䅁䅁兎䅉䉁䅙䅁硁䑁䅅睌穁䑁䅁睌祁䑁䅁杍硁䅁䅁李䅉䉁䅙䅁硁䑁䅉睌睁䑁䅅睌祁䑁䅁杍睁䅁䅁杷䅅䉁䅙䅁硁䑁䅉睌睁䑁䅅睌祁䑁䅁杍硁䅁䅁睷䅅䉁䅙䅁硁䑁䅉睌睁䑁䅉睌祁䑁䅁杍睁䅁䅁儰䅅䉁䅙䅁硁䑁䅉睌睁䑁䅉睌祁䑁䅁杍硁䅁䅁朰䅅䉁䅙䅁硁䑁䅉睌睁䑁䅍睌祁䑁䅁杍睁䅁䅁杈䅉䉁䅙䅁硁䑁䅉睌睁䑁䅍睌祁䑁䅁杍硁䅁䅁睈䅉䉁䅙䅁硁䑁䅉睌睁䑁䅑睌祁䑁䅁杍睁䅁䅁杋䅉䉁䅙䅁硁䑁䅉睌睁䑁䅙睌祁䑁䅁杍硁䅁䅁䄷䅅䉁䅙䅁硁䑁䅉睌睁䑁䅣睌祁䑁䅁杍睁䅁䅁朹䅅䉁䅙䅁硁䑁䅉睌睁䑁䅣睌祁䑁䅁杍硁䅁䅁眹䅅䉁䅙䅁硁䑁䅉睌睁䑁䅧睌祁䑁䅁杍睁䅁䅁睁䅉䉁䅙䅁硁䑁䅉睌睁䑁䅧睌祁䑁䅁杍硁䅁䅁䅂䅉䉁䅙䅁硁䑁䅉睌睁䑁䅫睌祁䑁䅁杍睁䅁䅁杅䅉䉁䅙䅁硁䑁䅉睌睁䑁䅫睌祁䑁䅁杍硁䅁䅁睅䅉䉁䅙䅁硁䑁䅉睌硁䑁䅁睌祁䑁䅁杍睁䅁䅁睎䅉䉁䅙䅁硁䑁䅉睌硁䑁䅁睌祁䑁䅁杍硁䅁䅁䅏䅉䉁䅙䅁硁䑁䅉睌硁䑁䅅睌祁䑁䅁杍睁䅁䅁䅸䅅䉁䅙䅁硁䑁䅉睌硁䑁䅍睌祁䑁䅁杍硁䅁䅁䅉䅉䉁䅙䅁硁䑁䅉睌硁䑁䅑睌祁䑁䅁杍睁䅁䅁睋䅉䉁䅙䅁硁䑁䅉睌硁䑁䅑睌祁䑁䅁杍硁䅁䅁䅌䅉䉁䅙䅁硁䑁䅉睌硁䑁䅕睌祁䑁䅁杍睁䅁䅁眳䅅䉁䅙䅁硁䑁䅉睌硁䑁䅕睌祁䑁䅁杍硁䅁䅁䄴䅅䉁䅙䅁硁䑁䅉睌硁䑁䅙睌祁䑁䅁杍睁䅁䅁儷䅅䉁䅙䅁硁䑁䅉睌硁䑁䅙睌祁䑁䅁杍硁䅁䅁朷䅅䉁䅙䅁硁䑁䅉睌硁䑁䅣睌祁䑁䅁杍睁䅁䅁䄫䅅䉁䅙䅁硁䑁䅉睌硁䑁䅣睌祁䑁䅁杍硁䅁䅁儫䅅䉁䅙䅁硁䑁䅉睌硁䑁䅧睌祁䑁䅁杍睁䅁䅁兂䅉䉁䅙䅁硁䑁䅉睌祁䑁䅁睌祁䑁䅁杍硁䅁䅁兏䅉䉁䅙䅁硁䑁䅉睌祁䑁䅅睌祁䑁䅁杍睁䅁䅁典䅅䉁䅙䅁硁䑁䅉睌祁䑁䅅睌祁䑁䅁杍硁䅁䅁杸䅅䉁䅙䅁硁䑁䅉睌祁䑁䅉睌祁䑁䅁杍睁䅁䅁眰䅅䉁䅙䅁硁䑁䅉睌祁䑁䅉睌祁䑁䅁杍硁䅁䅁䄱䅅䉁䅙䅁硁䑁䅉睌祁䑁䅍睌祁䑁䅁杍睁䅁䅁光䅉䉁䅙䅁硁䑁䅉睌祁䑁䅍睌祁䑁䅁杍硁䅁䅁杉䅉䉁䅙䅁硁䑁䅉睌祁䑁䅑睌祁䑁䅁杍睁䅁䅁兌䅉䉁䅙䅁硁䑁䅉睌祁䑁䅑睌祁䑁䅁杍硁䅁䅁杌䅉䉁䅙䅁硁䑁䅉睌祁䑁䅕睌祁䑁䅁杍睁䅁䅁儴䅅䉁䅙䅁硁䑁䅉睌祁䑁䅣睌祁䑁䅁杍硁䅁䅁末䅅䉁䅙䅁硁䑁䅉睌祁䑁䅧睌祁䑁䅁杍睁䅁䅁杂䅉䉁䅙䅁硁䑁䅉睌祁䑁䅧睌祁䑁䅁杍硁䅁䅁睂䅉䉁䅙䅁硁䑁䅉睌祁䑁䅫睌祁䑁䅁杍睁䅁䅁䅆䅉䉁䅙䅁硁䑁䅉睌祁䑁䅫睌祁䑁䅁杍硁䅁䅁兆䅉䉁䅙䅁硁䑁䅉睌穁䑁䅁睌祁䑁䅁杍睁䅁䅁杊䅁䉁䅙䅁硁䑁䅉睌穁䑁䅁睌祁䑁䅁杍硁䅁䅁䅈䅁䉁䅙䅁硁䑁䅉睌穁䑁䅅睌祁䑁䅁杍睁䅁䅁克䅁䉁䅙䅁硁䑁䅉睌穁䑁䅅睌祁䑁䅁杍硁䅁䅁兇䅁䅁䅧䅁硁䙁䅕免䅁䍁䅁䅁啁䅁䅁睍癁䑁䅍免癁䑁䅉䅍祁䑁䅁䅁湁䅁䅁䅆䅁䑁䅍睌穁䑁䅅睌祁䑁䅁杍硁䅁䅁䅊䅁䉁䅑䅁㉁䍁䄸睍睁䍁䄸杍睁䑁䅉䅍䅁䍁䅕䅁啁䅁䅁李癁䑁䅍䅍癁䑁䅉䅍祁䑁䅅䅁橁䅁䅁䅆䅁䑁䅫睌穁䑁䅁睌祁䑁䅁杍睁䅁䅁䅋䅁䉁䅑䅁㕁䍁䄸睍睁䍁䄸杍睁䑁䅉免䅁䍁䅉䅁慁䅁䅁䅐⭁䑁䅁免癁䑁䅁免癁䑁䅉䅍祁䑁䅁䅁㙁杁䅁杇䅁䑁䅷材睁䑁䅅睌睁䑁䅅睌祁䑁䅁杍硁䅁䅁睏䅉䉁䅯䅁㡁䑁䄴䅍硁䍁䄸䅍祁䍁䄸杍睁䑁䅉䅍䅁䝁䍣䅁慁䅁䅁䅐⭁䑁䅁免癁䑁䅁睍癁䑁䅉䅍祁䑁䅁䅁扃杁䅁杇䅁䑁䅷材睁䑁䅅睌睁䑁䅑睌祁䑁䅁杍硁䅁䅁睧䅍䉁䅯䅁㡁䑁䄴䅍硁䍁䄸䅍ㅁ䍁䄸杍睁䑁䅉免䅁䭁䑯䅁慁䅁䅁䅐⭁䑁䅁免癁䑁䅁李癁䑁䅉䅍祁䑁䅁䅁潄杁䅁杇䅁䑁䅷材睁䑁䅅睌睁䑁䅙睌祁䑁䅁杍硁䅁䅁儶䅉䉁䅯䅁㡁䑁䄴䅍硁䍁䄸䅍㍁䍁䄸杍睁䑁䅉䅍䅁䅁䐴䅁慁䅁䅁䅐⭁䑁䅁免癁䑁䅁睎癁䑁䅉䅍祁䑁䅅䅁偁睁䅁杇䅁䑁䅷材睁䑁䅅睌睁䑁䅧睌祁䑁䅁杍睁䅁䅁兘䅍䉁䅯䅁㡁䑁䄴䅍硁䍁䄸䅍㑁䍁䄸杍睁䑁䅉免䅁䙁䐴䅁慁䅁䅁䅐⭁䑁䅁免癁䑁䅁兏癁䑁䅉䅍祁䑁䅁䅁䑄杁䅁杇䅁䑁䅷材睁䑁䅅睌硁䑁䅁睌祁䑁䅁杍睁䅁䅁李䅍䉁䅯䅁㡁䑁䄴䅍硁䍁䄸免硁䍁䄸杍睁䑁䅉免䅁䑁䍷䅁慁䅁䅁䅐⭁䑁䅁免癁䑁䅅杍癁䑁䅉䅍祁䑁䅅䅁潂杁䅁杇䅁䑁䅷材睁䑁䅅睌硁䑁䅍睌祁䑁䅁杍睁䅁䅁䅮䅉䉁䅯䅁㡁䑁䄴䅍硁䍁䄸免穁䍁䄸杍睁䑁䅉免䅁䩁䌰䅁慁䅁䅁䅐⭁䑁䅁免癁䑁䅅䅎癁䑁䅉䅍祁䑁䅁䅁䕃睁䅁杇䅁䑁䅷材睁䑁䅅睌硁䑁䅑睌祁䑁䅁杍硁䅁䅁全䅍䉁䅯䅁㡁䑁䄴䅍硁䍁䄸免ㅁ䍁䄸杍睁䑁䅉䅍䅁䭁䑳䅁慁䅁䅁䅐⭁䑁䅁免癁䑁䅅兎癁䑁䅉䅍祁䑁䅅䅁獃睁䅁杇䅁䑁䅷材睁䑁䅅睌硁䑁䅙睌祁䑁䅁杍睁䅁䅁朶䅉䉁䅯䅁㡁䑁䄴䅍硁䍁䄸免㍁䍁䄸杍睁䑁䅉䅍䅁䉁䑁䅁慁䅁䅁䅐⭁䑁䅁免癁䑁䅅䅏癁䑁䅉䅍祁䑁䅅䅁時睁䅁杇䅁䑁䅷材睁䑁䅅睌硁䑁䅫睌祁䑁䅁杍硁䅁䅁䅸䅉䉁䅯䅁㡁䑁䄴䅍硁䍁䄸杍睁䍁䄸杍睁䑁䅉䅍䅁䑁䑣䅁慁䅁䅁䅐⭁䑁䅁免癁䑁䅉䅍癁䑁䅉䅍祁䑁䅅䅁㑁睁䅁杇䅁䑁䅷材睁䑁䅅睌祁䑁䅅睌祁䑁䅁杍睁䅁䅁児䅉䉁䅯䅁㡁䑁䄴䅍硁䍁䄸杍硁䍁䄸杍睁䑁䅉免䅁䑁䌴䅁慁䅁䅁䅐⭁䑁䅁免癁䑁䅉杍癁䑁䅉䅍祁䑁䅁䅁灂杁䅁杇䅁䑁䅷材睁䑁䅅睌祁䑁䅉睌祁䑁䅁杍硁䅁䅁条䅉䉁䅯䅁㡁䑁䄴䅍硁䍁䄸杍穁䍁䄸杍睁䑁䅉䅍䅁䩁䌴䅁慁䅁䅁䅐⭁䑁䅁免癁䑁䅉䅎癁䑁䅉䅍祁䑁䅁䅁䝃睁䅁杇䅁䑁䅷材睁䑁䅅睌祁䑁䅕睌祁䑁䅁杍硁䅁䅁兲䅍䉁䅯䅁㡁䑁䄴䅍硁䍁䄸杍㉁䍁䄸杍睁䑁䅉免䅁佁䍳䅁慁䅁䅁䅐⭁䑁䅁免癁䑁䅉睎癁䑁䅉䅍祁䑁䅁䅁剁睁䅁杇䅁䑁䅷材睁䑁䅅睌祁䑁䅣睌祁䑁䅁杍硁䅁䅁杅䅍䉁䅯䅁㡁䑁䄴䅍硁䍁䄸杍㑁䍁䄸杍睁䑁䅉䅍䅁䝁䑁䅁慁䅁䅁䅐⭁䑁䅁免癁䑁䅉䅏癁䑁䅉䅍祁䑁䅅䅁桂睁䅁杇䅁䑁䅷材睁䑁䅅睌祁䑁䅫睌祁䑁䅁杍睁䅁䅁典䅉䉁䅯䅁㡁䑁䄴䅍硁䍁䄸杍㕁䍁䄸杍睁䑁䅉免䅁䵁䍙䅁慁䅁䅁䅐⭁䑁䅁免癁䑁䅍䅍癁䑁䅉䅍祁䑁䅁䅁㕁睁䅁杇䅁䑁䅷材睁䑁䅅睌穁䑁䅅睌祁䑁䅁杍睁䅁䅁睐䅉䉁䅯䅁㡁䑁䄴䅍祁䍁䄸䅍硁䍁䄸杍睁䑁䅉免䅁䕁䍁䅁慁䅁䅁䅐⭁䑁䅁杍癁䑁䅁杍癁䑁䅉䅍祁䑁䅅䅁牂杁䅁杇䅁䑁䅷材睁䑁䅉睌睁䑁䅍睌祁䑁䅁杍睁䅁䅁睮䅉䉁䅯䅁㡁䑁䄴䅍祁䍁䄸䅍穁䍁䄸杍睁䑁䅉免䅁䭁䍁䅁慁䅁䅁䅐⭁䑁䅁杍癁䑁䅁䅎癁䑁䅉䅍祁䑁䅁䅁䡃睁䅁杇䅁䑁䅷材睁䑁䅉睌睁䑁䅑睌祁䑁䅁杍硁䅁䅁䅩䅍䉁䅯䅁㡁䑁䄴䅍祁䍁䄸䅍ㅁ䍁䄸杍睁䑁䅉䅍䅁䭁䐴䅁慁䅁䅁䅐⭁䑁䅁杍癁䑁䅁兎癁䑁䅉䅍祁䑁䅅䅁癃睁䅁杇䅁䑁䅷材睁䑁䅉睌睁䑁䅙睌祁䑁䅁杍睁䅁䅁䄷䅉䉁䅯䅁㡁䑁䄴䅍祁䍁䄸䅍㍁䍁䄸杍睁䑁䅉䅍䅁䉁䑍䅁慁䅁䅁䅐⭁䑁䅁杍癁䑁䅁䅏癁䑁䅉䅍祁䑁䅅䅁楂睁䅁杇䅁䑁䅷材睁䑁䅉睌睁䑁䅫睌祁䑁䅁杍硁䅁䅁睸䅉䉁䅯䅁㡁䑁䄴䅍祁䍁䄸免睁䍁䄸杍睁䑁䅉䅍䅁䑁䑯䅁慁䅁䅁䅐⭁䑁䅁杍癁䑁䅅䅍癁䑁䅉䅍祁䑁䅅䅁㝁睁䅁杇䅁䑁䅷材睁䑁䅉睌硁䑁䅅睌祁䑁䅁杍睁䅁䅁兑䅉䉁䅯䅁㡁䑁䄴䅍祁䍁䄸免硁䍁䄸杍睁䑁䅉免䅁䕁䍉䅁慁䅁䅁䅐⭁䑁䅁杍癁䑁䅅杍癁䑁䅉䅍祁䑁䅁䅁獂杁䅁杇䅁䑁䅷材睁䑁䅉睌硁䑁䅉睌祁䑁䅁杍硁䅁䅁兢䅉䉁䅯䅁㡁䑁䄴䅍祁䍁䄸免穁䍁䄸杍睁䑁䅉䅍䅁䭁䍅䅁慁䅁䅁䅐⭁䑁䅁杍癁䑁䅅䅎癁䑁䅉䅍祁䑁䅁䅁䩃睁䅁杇䅁䑁䅷材睁䑁䅉睌硁䑁䅕睌祁䑁䅁杍硁䅁䅁䅳䅍䉁䅯䅁㡁䑁䄴䅍祁䍁䄸免㉁䍁䄸杍睁䑁䅉免䅁佁䌰䅁慁䅁䅁䅐⭁䑁䅁杍癁䑁䅅睎癁䑁䅉䅍祁䑁䅁䅁啁睁䅁杇䅁䑁䅷材睁䑁䅉睌硁䑁䅣睌祁䑁䅁杍硁䅁䅁兆䅍䉁䅯䅁㡁䑁䄴䅍祁䍁䄸免㑁䍁䄸杍睁䑁䅉䅍䅁䝁䑍䅁慁䅁䅁䅐⭁䑁䅁杍癁䑁䅅䅏癁䑁䅉䅍祁䑁䅅䅁歂睁䅁杇䅁䑁䅷材睁䑁䅉睌硁䑁䅫睌祁䑁䅁杍睁䅁䅁䅹䅉䉁䅯䅁㡁䑁䄴䅍祁䍁䄸免㕁䍁䄸杍睁䑁䅉免䅁䵁䍫䅁慁䅁䅁䅐⭁䑁䅁杍癁䑁䅉䅍癁䑁䅉䅍祁䑁䅁䅁㡁睁䅁杇䅁䑁䅷材睁䑁䅉睌祁䑁䅅睌祁䑁䅁杍睁䅁䅁睑䅉䉁䅯䅁㡁䑁䄴䅍祁䍁䄸杍祁䍁䄸杍睁䑁䅉免䅁䝁䌴䅁慁䅁䅁䅐⭁䑁䅁杍癁䑁䅉睍癁䑁䅉䅍祁䑁䅅䅁楃杁䅁杇䅁䑁䅷材睁䑁䅉睌祁䑁䅑睌祁䑁䅁杍睁䅁䅁杩䅍䉁䅯䅁㡁䑁䄴䅍祁䍁䄸杍ぁ䍁䄸杍睁䑁䅉免䅁䥁䑳䅁慁䅁䅁䅐⭁䑁䅁杍癁䑁䅉兎癁䑁䅉䅍祁䑁䅁䅁硃睁䅁杇䅁䑁䅷材睁䑁䅉睌祁䑁䅕睌祁䑁䅁杍硁䅁䅁杳䅍䉁䅯䅁㡁䑁䄴䅍祁䍁䄸杍㉁䍁䄸杍睁䑁䅉䅍䅁佁䌴䅁慁䅁䅁䅐⭁䑁䅁杍癁䑁䅉李癁䑁䅉䅍祁䑁䅅䅁癄杁䅁杇䅁䑁䅷材睁䑁䅉睌祁䑁䅣睌祁䑁䅁杍睁䅁䅁杆䅍䉁䅯䅁㡁䑁䄴䅍祁䍁䄸杍㑁䍁䄸杍睁䑁䅉䅍䅁䝁䑕䅁慁䅁䅁䅐⭁䑁䅁睍癁䑁䅁免癁䑁䅉䅍祁䑁䅅䅁䕂杁䅁杇䅁䑁䅷材睁䑁䅍睌睁䑁䅉睌祁䑁䅁杍睁䅁䅁睢䅉䉁䅯䅁㡁䑁䄴䅍穁䍁䄸䅍祁䍁䄸杍睁䑁䅉免䅁䡁䍁䅁慁䅁䅁䅐⭁䑁䅁睍癁䑁䅁睍癁䑁䅉䅍祁䑁䅁䅁橃杁䅁杇䅁䑁䅷材睁䑁䅍睌睁䑁䅍睌祁䑁䅁杍硁䅁䅁䅰䅉䉁䅯䅁㡁䑁䄴䅍穁䍁䄸䅍ぁ䍁䄸杍睁䑁䅉䅍䅁䥁䑷䅁慁䅁䅁䅐⭁䑁䅁睍癁䑁䅁䅎癁䑁䅉䅍祁䑁䅅䅁乃睁䅁杇䅁䑁䅷材睁䑁䅍睌睁䑁䅕睌祁䑁䅁杍睁䅁䅁睳䅍䉁䅯䅁㡁䑁䄴䅍穁䍁䄸䅍ㅁ䍁䄸杍睁䑁䅉免䅁䱁䑑䅁慁䅁䅁䅐⭁䑁䅁睍癁䑁䅁李癁䑁䅉䅍祁䑁䅁䅁睄杁䅁杇䅁䑁䅷材睁䑁䅍睌睁䑁䅧睌祁䑁䅁杍硁䅁䅁杚䅍䉁䅯䅁㡁䑁䄴䅍穁䍁䄸䅍㕁䍁䄸杍睁䑁䅉䅍䅁䵁䍯䅁慁䅁䅁䅐⭁䑁䅁睍癁䑁䅁兏癁䑁䅉䅍祁䑁䅅䅁䱄杁䅁杇䅁䑁䅷材睁䑁䅍睌硁䑁䅁睌祁䑁䅁杍睁䅁䅁児䅍䉁䅯䅁㡁䑁䄴䅍穁䍁䄸免睁䍁䄸杍睁䑁䅉免䅁䑁䐴䅁慁䅁䅁䅐⭁䑁䅁睍癁䑁䅅免癁䑁䅉䅍祁䑁䅁䅁䙂杁䅁杇䅁䑁䅷材睁䑁䅍睌硁䑁䅅睌祁䑁䅁杍硁䅁䅁杒䅉䉁䅯䅁㡁䑁䄴䅍穁䍁䄸免祁䍁䄸杍睁䑁䅉䅍䅁䡁䍅䅁慁䅁䅁䅐⭁䑁䅁睍癁䑁䅅杍癁䑁䅉䅍祁䑁䅅䅁祂杁䅁杇䅁䑁䅷材睁䑁䅍睌硁䑁䅍睌祁䑁䅁杍睁䅁䅁兰䅉䉁䅯䅁㡁䑁䄴䅍穁䍁䄸免ㅁ䍁䄸杍睁䑁䅉免䅁䱁䑕䅁慁䅁䅁䅐⭁䑁䅁睍癁䑁䅅李癁䑁䅉䅍祁䑁䅁䅁硄杁䅁杇䅁䑁䅷材睁䑁䅍睌硁䑁䅙睌祁䑁䅁杍硁䅁䅁朸䅉䉁䅯䅁㡁䑁䄴䅍穁䍁䄸免㍁䍁䄸杍睁䑁䅉䅍䅁䉁䑣䅁慁䅁䅁䅐⭁䑁䅁睍癁䑁䅅睎癁䑁䅉䅍祁䑁䅅䅁奁睁䅁杇䅁䑁䅷材睁䑁䅍睌硁䑁䅧睌祁䑁䅁杍睁䅁䅁睚䅍䉁䅯䅁㡁䑁䄴䅍穁䍁䄸免㑁䍁䄸杍睁䑁䅉免䅁䝁䑧䅁慁䅁䅁䅐⭁䑁䅁睍癁䑁䅅兏癁䑁䅉䅍祁䑁䅁䅁䵄杁䅁杇䅁䑁䅷材睁䑁䅍睌硁䑁䅫睌祁䑁䅁杍硁䅁䅁兺䅉䉁䅯䅁㡁䑁䄴䅍穁䍁䄸杍睁䍁䄸杍睁䑁䅉䅍䅁䑁䐸䅁慁䅁䅁䅐⭁䑁䅁睍癁䑁䅉杍癁䑁䅉䅍祁䑁䅅䅁穂杁䅁杇䅁䑁䅷材睁䑁䅍睌祁䑁䅍睌祁䑁䅁杍睁䅁䅁杰䅉䉁䅯䅁㡁䑁䄴䅍穁䍁䄸杍穁䍁䄸杍睁䑁䅉免䅁䭁䍣䅁慁䅁䅁䅐⭁䑁䅁睍癁䑁䅉䅎癁䑁䅉䅍祁䑁䅁䅁佃睁䅁杇䅁䑁䅷材睁䑁䅍睌祁䑁䅑睌祁䑁䅁杍硁䅁䅁睪䅍䉁䅯䅁㡁䑁䄴䅍穁䍁䄸杍ㅁ䍁䄸杍睁䑁䅉䅍䅁䱁䑙䅁慁䅁䅁䅐⭁䑁䅁睍癁䑁䅉兎癁䑁䅉䅍祁䑁䅅䅁㍃睁䅁杇䅁䑁䅷材睁䑁䅍睌祁䑁䅙睌祁䑁䅁杍睁䅁䅁眸䅉䉁䅯䅁㡁䑁䄴䅍穁䍁䄸杍㉁䍁䄸杍睁䑁䅉免䅁偁䍑䅁慁䅁䅁䅐⭁䑁䅁睍癁䑁䅉睎癁䑁䅉䅍祁䑁䅁䅁婁睁䅁杇䅁䑁䅷材睁䑁䅍睌祁䑁䅫睌祁䑁䅁杍硁䅁䅁杺䅉䉁䅯䅁㡁䑁䄴䅍穁䍁䄸睍睁䍁䄸杍睁䑁䅉䅍䅁䕁䑁䅁慁䅁䅁䅐⭁䑁䅁睍癁䑁䅍䅍癁䑁䅉䅍祁䑁䅅䅁䉂睁䅁杇䅁䑁䅷材睁䑁䅍睌穁䑁䅅睌祁䑁䅁杍睁䅁䅁睒䅉䉁䅯䅁㡁䑁䄴䅍穁䍁䄸睍硁䍁䄸杍睁䑁䅉免䅁䕁䍧䅁慁䅁䅁䅐⭁䑁䅁䅎癁䑁䅁免癁䑁䅉䅍祁䑁䅁䅁䩂杁䅁杇䅁䑁䅷材睁䑁䅑睌睁䑁䅅睌祁䑁䅁杍硁䅁䅁杓䅉䉁䅯䅁㡁䑁䄴䅍ぁ䍁䄸䅍祁䍁䄸杍睁䑁䅉䅍䅁䡁䍑䅁慁䅁䅁䅐⭁䑁䅁䅎癁䑁䅁杍癁䑁䅉䅍祁䑁䅅䅁ㅂ杁䅁杇䅁䑁䅷材睁䑁䅑睌睁䑁䅍睌祁䑁䅁杍睁䅁䅁䅱䅉䉁䅯䅁㡁䑁䄴䅍ぁ䍁䄸䅍ㅁ䍁䄸杍睁䑁䅉免䅁䱁䑧䅁慁䅁䅁䅐⭁䑁䅁䅎癁䑁䅁李癁䑁䅉䅍祁䑁䅁䅁ㅄ杁䅁杇䅁䑁䅷材睁䑁䅑睌睁䑁䅙睌祁䑁䅁杍硁䅁䅁朹䅉䉁䅯䅁㡁䑁䄴䅍ぁ䍁䄸䅍㍁䍁䄸杍睁䑁䅉䅍䅁䉁䑯䅁慁䅁䅁䅐⭁䑁䅁䅎癁䑁䅁睎癁䑁䅉䅍祁䑁䅅䅁扁睁䅁杇䅁䑁䅷材睁䑁䅑睌睁䑁䅧睌祁䑁䅁杍睁䅁䅁兡䅍䉁䅯䅁㡁䑁䄴䅍ぁ䍁䄸䅍㑁䍁䄸杍睁䑁䅉免䅁䝁䑯䅁慁䅁䅁䅐⭁䑁䅁䅎癁䑁䅁兏癁䑁䅉䅍祁䑁䅁䅁偄杁䅁杇䅁䑁䅷材睁䑁䅑睌睁䑁䅫睌祁䑁䅁杍硁䅁䅁䄰䅉䉁䅯䅁㡁䑁䄴䅍ぁ䍁䄸免睁䍁䄸杍睁䑁䅉䅍䅁䕁䑉䅁慁䅁䅁䅐⭁䑁䅁䅎癁䑁䅅杍癁䑁䅉䅍祁䑁䅅䅁㉂杁䅁杇䅁䑁䅷材睁䑁䅑睌硁䑁䅍睌祁䑁䅁杍睁䅁䅁共䅉䉁䅯䅁㡁䑁䄴䅍ぁ䍁䄸免穁䍁䄸杍睁䑁䅉免䅁䭁䍯䅁慁䅁䅁䅐⭁䑁䅁䅎癁䑁䅅䅎癁䑁䅉䅍祁䑁䅁䅁元睁䅁杇䅁䑁䅷材睁䑁䅑睌硁䑁䅑睌祁䑁䅁杍硁䅁䅁八䅍䉁䅯䅁㡁䑁䄴䅍ぁ䍁䄸免ㅁ䍁䄸杍睁䑁䅉䅍䅁䱁䑫䅁慁䅁䅁䅐⭁䑁䅁䅎癁䑁䅅兎癁䑁䅉䅍祁䑁䅅䅁㙃睁䅁杇䅁䑁䅷材睁䑁䅑睌硁䑁䅙睌祁䑁䅁杍睁䅁䅁眹䅉䉁䅯䅁㡁䑁䄴䅍ぁ䍁䄸免㉁䍁䄸杍睁䑁䅉免䅁偁䍧䅁慁䅁䅁䅐⭁䑁䅁䅎癁䑁䅅睎癁䑁䅉䅍祁䑁䅁䅁捁睁䅁杇䅁䑁䅷材睁䑁䅑睌硁䑁䅫睌祁䑁䅁杍硁䅁䅁儰䅉䉁䅯䅁㡁䑁䄴䅍ぁ䍁䄸杍睁䍁䄸杍睁䑁䅉䅍䅁䕁䑍䅁慁䅁䅁䅐⭁䑁䅁䅎癁䑁䅉䅍癁䑁䅉䅍祁䑁䅅䅁䕂睁䅁杇䅁䑁䅷材睁䑁䅑睌祁䑁䅅睌祁䑁䅁杍睁䅁䅁睓䅉䉁䅯䅁㡁䑁䄴䅍ぁ䍁䄸杍硁䍁䄸杍睁䑁䅉免䅁䕁䍷䅁慁䅁䅁䅐⭁䑁䅁䅎癁䑁䅉杍癁䑁䅉䅍祁䑁䅁䅁㍂杁䅁杇䅁䑁䅷材睁䑁䅑睌祁䑁䅉睌祁䑁䅁杍硁䅁䅁䅥䅉䉁䅯䅁㡁䑁䄴䅍ぁ䍁䄸杍穁䍁䄸杍睁䑁䅉䅍䅁䭁䍳䅁慁䅁䅁䅐⭁䑁䅁䅎癁䑁䅉睍癁䑁䅉䅍祁䑁䅅䅁獃杁䅁杇䅁䑁䅷材睁䑁䅑睌祁䑁䅑睌祁䑁䅁杍睁䅁䅁杫䅍䉁䅯䅁㡁䑁䄴䅍ぁ䍁䄸杍㉁䍁䄸杍睁䑁䅉免䅁偁䍫䅁慁䅁䅁䅐⭁䑁䅁䅎癁䑁䅉睎癁䑁䅉䅍祁䑁䅁䅁摁睁䅁杇䅁䑁䅷材睁䑁䅑睌祁䑁䅣睌祁䑁䅁杍硁䅁䅁杈䅍䉁䅯䅁㡁䑁䄴䅍ぁ䍁䄸杍㑁䍁䄸杍睁䑁䅉䅍䅁䝁䑳䅁慁䅁䅁䅐⭁䑁䅁䅎癁䑁䅉䅏癁䑁䅉䅍祁䑁䅅䅁獂睁䅁杇䅁䑁䅷材睁䑁䅑睌祁䑁䅫睌祁䑁䅁杍睁䅁䅁朰䅉䉁䅯䅁㡁䑁䄴䅍ぁ䍁䄸杍㕁䍁䄸杍睁䑁䅉免䅁乁䍍䅁慁䅁䅁䅐⭁䑁䅁䅎癁䑁䅍䅍癁䑁䅉䅍祁䑁䅁䅁䙂睁䅁杇䅁䑁䅷材睁䑁䅑睌穁䑁䅁睌祁䑁䅁杍硁䅁䅁杒䅍䉁䅯䅁㡁䑁䄴䅍ㅁ䍁䄸䅍硁䍁䄸杍睁䑁䅉䅍䅁䕁䌰䅁慁䅁䅁䅐⭁䑁䅁兎癁䑁䅁睍癁䑁䅉䅍祁䑁䅅䅁瑃杁䅁杇䅁䑁䅷材睁䑁䅕睌睁䑁䅑睌祁䑁䅁杍睁䅁䅁睫䅍䉁䅯䅁㡁䑁䄴䅍ㅁ䍁䄸䅍ぁ䍁䄸杍睁䑁䅉免䅁䩁䑑䅁慁䅁䅁䅐⭁䑁䅁兎癁䑁䅁兎癁䑁䅉䅍祁䑁䅁䅁㝃睁䅁杇䅁䑁䅷材睁䑁䅕睌睁䑁䅕睌祁䑁䅁杍硁䅁䅁䅶䅍䉁䅯䅁㡁䑁䄴䅍ㅁ䍁䄸䅍㉁䍁䄸杍睁䑁䅉䅍䅁偁䍯䅁慁䅁䅁䅐⭁䑁䅁兎癁䑁䅁李癁䑁䅉䅍祁䑁䅅䅁㝄杁䅁杇䅁䑁䅷材睁䑁䅕睌睁䑁䅣睌祁䑁䅁杍睁䅁䅁睈䅍䉁䅯䅁㡁䑁䄴䅍ㅁ䍁䄸䅍㍁䍁䄸杍睁䑁䅉免䅁䍁䑁䅁慁䅁䅁䅐⭁䑁䅁兎癁䑁䅁䅏癁䑁䅉䅍祁䑁䅁䅁瑂睁䅁杇䅁䑁䅷材睁䑁䅕睌硁䑁䅁睌祁䑁䅁杍硁䅁䅁睒䅍䉁䅯䅁㡁䑁䄴䅍ㅁ䍁䄸免硁䍁䄸杍睁䑁䅉䅍䅁䕁䌴䅁慁䅁䅁䅐⭁䑁䅁兎癁䑁䅅免癁䑁䅉䅍祁䑁䅅䅁偂杁䅁杇䅁䑁䅷材睁䑁䅕睌硁䑁䅉睌祁䑁䅁杍睁䅁䅁入䅉䉁䅯䅁㡁䑁䄴䅍ㅁ䍁䄸免祁䍁䄸杍睁䑁䅉免䅁䡁䍯䅁慁䅁䅁䅐⭁䑁䅁兎癁䑁䅅睍癁䑁䅉䅍祁䑁䅁䅁畃杁䅁杇䅁䑁䅷材睁䑁䅕睌硁䑁䅍睌祁䑁䅁杍硁䅁䅁睲䅉䉁䅯䅁㡁䑁䄴䅍ㅁ䍁䄸免ぁ䍁䄸杍睁䑁䅉䅍䅁䩁䑕䅁慁䅁䅁䅐⭁䑁䅁兎癁䑁䅅䅎癁䑁䅉䅍祁䑁䅅䅁坃睁䅁杇䅁䑁䅷材睁䑁䅕睌硁䑁䅕睌祁䑁䅁杍睁䅁䅁其䅍䉁䅯䅁㡁䑁䄴䅍ㅁ䍁䄸免㍁䍁䄸杍睁䑁䅉免䅁䍁䑅䅁慁䅁䅁䅐⭁䑁䅁兎癁䑁䅅䅏癁䑁䅉䅍祁䑁䅁䅁畂睁䅁杇䅁䑁䅷材睁䑁䅕睌硁䑁䅧睌祁䑁䅁杍硁䅁䅁睢䅍䉁䅯䅁㡁䑁䄴䅍ㅁ䍁䄸免㕁䍁䄸杍睁䑁䅉䅍䅁乁䍑䅁慁䅁䅁䅐⭁䑁䅁兎癁䑁䅅兏癁䑁䅉䅍祁䑁䅅䅁噄杁䅁杇䅁䑁䅷材睁䑁䅕睌祁䑁䅁睌祁䑁䅁杍睁䅁䅁䅓䅍䉁䅯䅁㡁䑁䄴䅍ㅁ䍁䄸杍睁䍁䄸杍睁䑁䅉免䅁䕁䑫䅁慁䅁䅁䅐⭁䑁䅁兎癁䑁䅉免癁䑁䅉䅍祁䑁䅁䅁兂杁䅁杇䅁䑁䅷材睁䑁䅕睌祁䑁䅅睌祁䑁䅁杍硁䅁䅁兕䅉䉁䅯䅁㡁䑁䄴䅍ㅁ䍁䄸杍祁䍁䄸杍睁䑁䅉䅍䅁䡁䍳䅁慁䅁䅁䅐⭁䑁䅁兎癁䑁䅉䅎癁䑁䅉䅍祁䑁䅅䅁塃睁䅁杇䅁䑁䅷材睁䑁䅕睌祁䑁䅕睌祁䑁䅁杍睁䅁䅁杶䅍䉁䅯䅁㡁䑁䄴䅍ㅁ䍁䄸杍ㅁ䍁䄸杍睁䑁䅉免䅁䱁䐸䅁慁䅁䅁䅐⭁䑁䅁兎癁䑁䅉李癁䑁䅉䅍祁䑁䅁䅁㡄杁䅁杇䅁䑁䅷材睁䑁䅕睌祁䑁䅙睌祁䑁䅁杍硁䅁䅁儯䅉䉁䅯䅁㡁䑁䄴䅍ㅁ䍁䄸杍㍁䍁䄸杍睁䑁䅉䅍䅁䍁䑉䅁慁䅁䅁䅐⭁䑁䅁兎癁䑁䅉睎癁䑁䅉䅍祁䑁䅅䅁橁睁䅁杇䅁䑁䅷材睁䑁䅕睌祁䑁䅧睌祁䑁䅁杍睁䅁䅁䅣䅍䉁䅯䅁㡁䑁䄴䅍ㅁ䍁䄸杍㑁䍁䄸杍睁䑁䅉免䅁䡁䑅䅁慁䅁䅁䅐⭁䑁䅁兎癁䑁䅉兏癁䑁䅉䅍祁䑁䅁䅁坄杁䅁杇䅁䑁䅷材睁䑁䅕睌穁䑁䅅睌祁䑁䅁杍硁䅁䅁杕䅉䉁䅯䅁㡁䑁䄴䅍㉁䍁䄸䅍硁䍁䄸杍睁䑁䅉䅍䅁䙁䍍䅁慁䅁䅁䅐⭁䑁䅁李癁䑁䅁免癁䑁䅉䅍祁䑁䅅䅁啂杁䅁杇䅁䑁䅷材睁䑁䅙睌睁䑁䅉睌祁䑁䅁杍睁䅁䅁䅦䅉䉁䅯䅁㡁䑁䄴䅍㉁䍁䄸䅍祁䍁䄸杍睁䑁䅉免䅁䡁䌰䅁慁䅁䅁䅐⭁䑁䅁李癁䑁䅁睍癁䑁䅉䅍祁䑁䅁䅁睃杁䅁杇䅁䑁䅷材睁䑁䅙睌睁䑁䅍睌祁䑁䅁杍硁䅁䅁关䅉䉁䅯䅁㡁䑁䄴䅍㉁䍁䄸䅍ぁ䍁䄸杍睁䑁䅉䅍䅁䩁䑧䅁慁䅁䅁䅐⭁䑁䅁李癁䑁䅁䅎癁䑁䅉䅍祁䑁䅅䅁婃睁䅁杇䅁䑁䅷材睁䑁䅙睌睁䑁䅕睌祁䑁䅁杍睁䅁䅁䅷䅍䉁䅯䅁㡁䑁䄴䅍㉁䍁䄸䅍㍁䍁䄸杍睁䑁䅉免䅁䍁䑑䅁慁䅁䅁䅐⭁䑁䅁李癁䑁䅁䅏癁䑁䅉䅍祁䑁䅁䅁祂睁䅁杇䅁䑁䅷材睁䑁䅙睌睁䑁䅧睌祁䑁䅁杍硁䅁䅁督䅍䉁䅯䅁㡁䑁䄴䅍㉁䍁䄸䅍㕁䍁䄸杍睁䑁䅉䅍䅁乁䍣䅁慁䅁䅁䅐⭁䑁䅁李癁䑁䅁兏癁䑁䅉䅍祁䑁䅅䅁奄杁䅁杇䅁䑁䅷材睁䑁䅙睌硁䑁䅁睌祁䑁䅁杍睁䅁䅁杓䅍䉁䅯䅁㡁䑁䄴䅍㉁䍁䄸免睁䍁䄸杍睁䑁䅉免䅁䕁䑳䅁慁䅁䅁䅐⭁䑁䅁李癁䑁䅅免癁䑁䅉䅍祁䑁䅁䅁噂杁䅁杇䅁䑁䅷材睁䑁䅙睌硁䑁䅅睌祁䑁䅁杍硁䅁䅁杖䅉䉁䅯䅁㡁䑁䄴䅍㉁䍁䄸免祁䍁䄸杍睁䑁䅉䅍䅁䡁䌴䅁慁䅁䅁䅐⭁䑁䅁李癁䑁䅅䅎癁䑁䅉䅍祁䑁䅅䅁慃睁䅁杇䅁䑁䅷材睁䑁䅙睌硁䑁䅕睌祁䑁䅁杍睁䅁䅁具䅍䉁䅯䅁㡁䑁䄴䅍㉁䍁䄸免ㅁ䍁䄸杍睁䑁䅉免䅁䵁䑉䅁慁䅁䅁䅐⭁䑁䅁李癁䑁䅅李癁䑁䅉䅍祁䑁䅁䅁⭄杁䅁杇䅁䑁䅷材睁䑁䅙睌硁䑁䅙睌祁䑁䅁杍硁䅁䅁眯䅉䉁䅯䅁㡁䑁䄴䅍㉁䍁䄸免㍁䍁䄸杍睁䑁䅉䅍䅁䍁䑕䅁慁䅁䅁䅐⭁䑁䅁李癁䑁䅅睎癁䑁䅉䅍祁䑁䅅䅁流睁䅁杇䅁䑁䅷材睁䑁䅙睌硁䑁䅧睌祁䑁䅁杍睁䅁䅁䅤䅍䉁䅯䅁㡁䑁䄴䅍㉁䍁䄸免㑁䍁䄸杍睁䑁䅉免䅁䡁䑕䅁慁䅁䅁䅐⭁䑁䅁李癁䑁䅅兏癁䑁䅉䅍祁䑁䅁䅁婄杁䅁杇䅁䑁䅷材睁䑁䅙睌祁䑁䅅睌祁䑁䅁杍硁䅁䅁睖䅉䉁䅯䅁㡁䑁䄴䅍㉁䍁䄸杍祁䍁䄸杍睁䑁䅉䅍䅁䡁䌸䅁慁䅁䅁䅐⭁䑁䅁李癁䑁䅉杍癁䑁䅉䅍祁䑁䅅䅁䅃杁䅁杇䅁䑁䅷材睁䑁䅙睌祁䑁䅍睌祁䑁䅁杍睁䅁䅁杳䅉䉁䅯䅁㡁䑁䄴䅍㉁䍁䄸杍穁䍁䄸杍睁䑁䅉免䅁䱁䍍䅁慁䅁䅁䅐⭁䑁䅁李癁䑁䅉䅎癁䑁䅉䅍祁䑁䅁䅁扃睁䅁杇䅁䑁䅷材睁䑁䅙睌祁䑁䅑睌祁䑁䅁杍硁䅁䅁䅮䅍䉁䅯䅁㡁䑁䄴䅍㉁䍁䄸杍ㅁ䍁䄸杍睁䑁䅉䅍䅁䵁䑍䅁慁䅁䅁䅐⭁䑁䅁李癁䑁䅉兎癁䑁䅉䅍祁䑁䅅䅁䕄睁䅁杇䅁䑁䅷材睁䑁䅙睌祁䑁䅙睌祁䑁䅁杍睁䅁䅁䅁䅍䉁䅯䅁㡁䑁䄴䅍㉁䍁䄸杍㑁䍁䄸杍睁䑁䅉免䅁䡁䑙䅁慁䅁䅁䅐⭁䑁䅁李癁䑁䅉兏癁䑁䅉䅍祁䑁䅁䅁慄杁䅁杇䅁䑁䅷材睁䑁䅙睌祁䑁䅫睌祁䑁䅁杍硁䅁䅁眲䅉䉁䅯䅁㡁䑁䄴䅍㉁䍁䄸睍睁䍁䄸杍睁䑁䅉䅍䅁䕁䑷䅁慁䅁䅁䅐⭁䑁䅁李癁䑁䅍䅍癁䑁䅉䅍祁䑁䅅䅁乂睁䅁杇䅁䑁䅷材睁䑁䅣睌睁䑁䅅睌祁䑁䅁杍睁䅁䅁䅗䅉䉁䅯䅁㡁䑁䄴䅍㍁䍁䄸䅍硁䍁䄸杍睁䑁䅉免䅁䙁䍫䅁慁䅁䅁䅐⭁䑁䅁睎癁䑁䅁杍癁䑁䅉䅍祁䑁䅁䅁䉃杁䅁杇䅁䑁䅷材睁䑁䅣睌睁䑁䅉睌祁䑁䅁杍硁䅁䅁杧䅉䉁䅯䅁㡁䑁䄴䅍㍁䍁䄸䅍穁䍁䄸杍睁䑁䅉䅍䅁䱁䍑䅁慁䅁䅁䅐⭁䑁䅁睎癁䑁䅁兎癁䑁䅉䅍祁䑁䅅䅁䙄睁䅁杇䅁䑁䅷材睁䑁䅣睌睁䑁䅙睌祁䑁䅁杍睁䅁䅁允䅍䉁䅯䅁㡁䑁䄴䅍㍁䍁䄸䅍㉁䍁䄸杍睁䑁䅉免䅁䅁䑉䅁慁䅁䅁䅐⭁䑁䅁睎癁䑁䅁睎癁䑁䅉䅍祁䑁䅁䅁湁睁䅁杇䅁䑁䅷材睁䑁䅣睌睁䑁䅣睌祁䑁䅁杍硁䅁䅁䅋䅍䉁䅯䅁㡁䑁䄴䅍㍁䍁䄸䅍㑁䍁䄸杍睁䑁䅉䅍䅁䡁䑣䅁慁䅁䅁䅐⭁䑁䅁睎癁䑁䅁䅏癁䑁䅉䅍祁䑁䅅䅁㑂睁䅁杇䅁䑁䅷材睁䑁䅣睌睁䑁䅫睌祁䑁䅁杍睁䅁䅁䄳䅉䉁䅯䅁㡁䑁䄴䅍㍁䍁䄸䅍㕁䍁䄸杍睁䑁䅉免䅁乁䌰䅁慁䅁䅁䅐⭁䑁䅁睎癁䑁䅅䅍癁䑁䅉䅍祁䑁䅁䅁佂睁䅁杇䅁䑁䅷材睁䑁䅣睌硁䑁䅉睌祁䑁䅁杍硁䅁䅁睧䅉䉁䅯䅁㡁䑁䄴䅍㍁䍁䄸免穁䍁䄸杍睁䑁䅉䅍䅁䱁䍕䅁慁䅁䅁䅐⭁䑁䅁睎癁䑁䅅睍癁䑁䅉䅍祁䑁䅅䅁㉃杁䅁杇䅁䑁䅷材睁䑁䅣睌硁䑁䅑睌祁䑁䅁杍睁䅁䅁兮䅍䉁䅯䅁㡁䑁䄴䅍㍁䍁䄸免ぁ䍁䄸杍睁䑁䅉免䅁䩁䐴䅁慁䅁䅁䅐⭁䑁䅁睎癁䑁䅅兎癁䑁䅉䅍祁䑁䅁䅁䝄睁䅁杇䅁䑁䅷材睁䑁䅣睌硁䑁䅕睌祁䑁䅁杍硁䅁䅁睸䅍䉁䅯䅁㡁䑁䄴䅍㍁䍁䄸免㉁䍁䄸杍睁䑁䅉䅍䅁䅁䑍䅁慁䅁䅁䅐⭁䑁䅁睎癁䑁䅅李癁䑁䅉䅍祁䑁䅅䅁䕁睁䅁杇䅁䑁䅷材睁䑁䅣睌硁䑁䅣睌祁䑁䅁杍睁䅁䅁克䅍䉁䅯䅁㡁䑁䄴䅍㍁䍁䄸免㕁䍁䄸杍睁䑁䅉免䅁乁䌴䅁慁䅁䅁䅐⭁䑁䅁睎癁䑁䅉䅍癁䑁䅉䅍祁䑁䅁䅁偂睁䅁杇䅁䑁䅷材睁䑁䅣睌祁䑁䅁睌祁䑁䅁杍硁䅁䅁䅕䅍䉁䅯䅁㡁䑁䄴䅍㍁䍁䄸杍硁䍁䄸杍睁䑁䅉䅍䅁䙁䍯䅁慁䅁䅁䅐⭁䑁䅁睎癁䑁䅉免癁䑁䅉䅍祁䑁䅅䅁扂杁䅁杇䅁䑁䅷材睁䑁䅣睌祁䑁䅉睌祁䑁䅁杍睁䅁䅁䅨䅉䉁䅯䅁㡁䑁䄴䅍㍁䍁䄸杍祁䍁䄸杍睁䑁䅉免䅁䥁䍕䅁慁䅁䅁䅐⭁䑁䅁睎癁䑁䅉睍癁䑁䅉䅍祁䑁䅁䅁㍃杁䅁杇䅁䑁䅷材睁䑁䅣睌祁䑁䅍睌祁䑁䅁杍硁䅁䅁䅵䅉䉁䅯䅁㡁䑁䄴䅍㍁䍁䄸杍ぁ䍁䄸杍睁䑁䅉䅍䅁䩁䐸䅁慁䅁䅁䅐⭁䑁䅁睎癁䑁䅉李癁䑁䅉䅍祁䑁䅅䅁䙁睁䅁杇䅁䑁䅷材睁䑁䅣睌祁䑁䅣睌祁䑁䅁杍睁䅁䅁杋䅍䉁䅯䅁㡁䑁䄴䅍㍁䍁䄸杍㍁䍁䄸杍睁䑁䅉免䅁䍁䑳䅁慁䅁䅁䅐⭁䑁䅁睎癁䑁䅉䅏癁䑁䅉䅍祁䑁䅁䅁㕂睁䅁杇䅁䑁䅷材睁䑁䅣睌祁䑁䅧睌祁䑁䅁杍硁䅁䅁来䅍䉁䅯䅁㡁䑁䄴䅍㍁䍁䄸杍㕁䍁䄸杍睁䑁䅉䅍䅁乁䌸䅁慁䅁䅁䅐⭁䑁䅁睎癁䑁䅉兏癁䑁䅉䅍祁䑁䅅䅁杄杁䅁杇䅁䑁䅷材睁䑁䅣睌穁䑁䅁睌祁䑁䅁杍睁䅁䅁兕䅍䉁䅯䅁㡁䑁䄴䅍㍁䍁䄸睍睁䍁䄸杍睁䑁䅉免䅁䙁䑉䅁慁䅁䅁䅐⭁䑁䅁睎癁䑁䅍免癁䑁䅉䅍祁䑁䅁䅁捂杁䅁杇䅁䑁䅷材睁䑁䅧睌睁䑁䅉睌祁䑁䅁杍硁䅁䅁杨䅉䉁䅯䅁㡁䑁䄴䅍㑁䍁䄸䅍穁䍁䄸杍睁䑁䅉䅍䅁䱁䍫䅁慁䅁䅁䅐⭁䑁䅁䅏癁䑁䅁睍癁䑁䅉䅍祁䑁䅅䅁㙃杁䅁杇䅁䑁䅷材睁䑁䅧睌睁䑁䅑睌祁䑁䅁杍睁䅁䅁䅯䅍䉁䅯䅁㡁䑁䄴䅍㑁䍁䄸䅍ぁ䍁䄸杍睁䑁䅉免䅁䭁䑅䅁慁䅁䅁䅐⭁䑁䅁䅏癁䑁䅁兎癁䑁䅉䅍祁䑁䅁䅁䥄睁䅁杇䅁䑁䅷材睁䑁䅧睌睁䑁䅕睌祁䑁䅁杍硁䅁䅁兹䅍䉁䅯䅁㡁䑁䄴䅍㑁䍁䄸䅍㉁䍁䄸杍睁䑁䅉䅍䅁䅁䑙䅁慁䅁䅁䅐⭁䑁䅁䅏癁䑁䅁李癁䑁䅉䅍祁䑁䅅䅁䡁睁䅁杇䅁䑁䅷材睁䑁䅧睌睁䑁䅣睌祁䑁䅁杍睁䅁䅁䅌䅍䉁䅯䅁㡁䑁䄴䅍㑁䍁䄸䅍㕁䍁䄸杍睁䑁䅉免䅁佁䍅䅁慁䅁䅁䅐⭁䑁䅁䅏癁䑁䅅䅍癁䑁䅉䅍祁䑁䅁䅁呂睁䅁杇䅁䑁䅷材睁䑁䅧睌硁䑁䅁睌祁䑁䅁杍硁䅁䅁䅖䅍䉁䅯䅁㡁䑁䄴䅍㑁䍁䄸免硁䍁䄸杍睁䑁䅉䅍䅁䙁䌰䅁慁䅁䅁䅐⭁䑁䅁䅏癁䑁䅅免癁䑁䅉䅍祁䑁䅅䅁敂杁䅁杇䅁䑁䅷材睁䑁䅧睌硁䑁䅉睌祁䑁䅁杍睁䅁䅁睨䅉䉁䅯䅁㡁䑁䄴䅍㑁䍁䄸免祁䍁䄸杍睁䑁䅉免䅁䥁䍧䅁慁䅁䅁䅐⭁䑁䅁䅏癁䑁䅅睍癁䑁䅉䅍祁䑁䅁䅁㝃杁䅁杇䅁䑁䅷材睁䑁䅧睌硁䑁䅍睌祁䑁䅁杍硁䅁䅁䅶䅉䉁䅯䅁㡁䑁䄴䅍㑁䍁䄸免ぁ䍁䄸杍睁䑁䅉䅍䅁䭁䑉䅁慁䅁䅁䅐⭁䑁䅁䅏癁䑁䅅李癁䑁䅉䅍祁䑁䅅䅁䥁睁䅁杇䅁䑁䅷材睁䑁䅧睌硁䑁䅣睌祁䑁䅁杍睁䅁䅁兌䅍䉁䅯䅁㡁䑁䄴䅍㑁䍁䄸免㍁䍁䄸杍睁䑁䅉免䅁䍁䐴䅁慁䅁䅁䅐⭁䑁䅁䅏癁䑁䅅䅏癁䑁䅉䅍祁䑁䅁䅁㝂睁䅁杇䅁䑁䅷材睁䑁䅧睌硁䑁䅧睌祁䑁䅁杍硁䅁䅁䅦䅍䉁䅯䅁㡁䑁䄴䅍㑁䍁䄸免㕁䍁䄸杍睁䑁䅉䅍䅁佁䍉䅁慁䅁䅁䅐⭁䑁䅁䅏癁䑁䅅兏癁䑁䅉䅍祁䑁䅅䅁橄杁䅁杇䅁䑁䅷材睁䑁䅧睌祁䑁䅁睌祁䑁䅁杍睁䅁䅁兖䅍䉁䅯䅁㡁䑁䄴䅍㑁䍁䄸杍睁䍁䄸杍睁䑁䅉免䅁䙁䑙䅁慁䅁䅁䅐⭁䑁䅁䅏癁䑁䅉免癁䑁䅉䅍祁䑁䅁䅁時杁䅁杇䅁䑁䅷材睁䑁䅧睌祁䑁䅍睌祁䑁䅁杍硁䅁䅁其䅉䉁䅯䅁㡁䑁䄴䅍㑁䍁䄸杍ぁ䍁䄸杍睁䑁䅉䅍䅁䭁䑍䅁慁䅁䅁䅐⭁䑁䅁䅏癁䑁䅉䅎癁䑁䅉䅍祁䑁䅅䅁歃睁䅁杇䅁䑁䅷材睁䑁䅧睌祁䑁䅕睌祁䑁䅁杍睁䅁䅁杹䅍䉁䅯䅁㡁䑁䄴䅍㑁䍁䄸杍ㅁ䍁䄸杍睁䑁䅉免䅁䵁䑳䅁慁䅁䅁䅐⭁䑁䅁䅏癁䑁䅉李癁䑁䅉䅍祁䑁䅁䅁䩁睁䅁杇䅁䑁䅷材睁䑁䅧睌祁䑁䅙睌祁䑁䅁杍硁䅁䅁权䅍䉁䅯䅁㡁䑁䄴䅍㑁䍁䄸杍㍁䍁䄸杍睁䑁䅉䅍䅁䍁䐸䅁慁䅁䅁䅐⭁䑁䅁䅏癁䑁䅉睎癁䑁䅉䅍祁䑁䅅䅁睁睁䅁杇䅁䑁䅷材睁䑁䅧睌祁䑁䅧睌祁䑁䅁杍睁䅁䅁兦䅍䉁䅯䅁㡁䑁䄴䅍㑁䍁䄸睍睁䍁䄸杍睁䑁䅉免䅁䙁䑣䅁慁䅁䅁䅐⭁䑁䅁䅏癁䑁䅍免癁䑁䅉䅍祁䑁䅁䅁杂杁䅁杇䅁䑁䅷材睁䑁䅧睌穁䑁䅅睌祁䑁䅁杍硁䅁䅁兙䅉䉁䅯䅁㡁䑁䄴䅍㕁䍁䄸䅍硁䍁䄸杍睁䑁䅉䅍䅁䝁䍉䅁慁䅁䅁䅐⭁䑁䅁兏癁䑁䅁免癁䑁䅉䅍祁䑁䅅䅁橂杁䅁杇䅁䑁䅷材睁䑁䅫睌睁䑁䅉睌祁䑁䅁杍睁䅁䅁兩䅉䉁䅯䅁㡁䑁䄴䅍㕁䍁䄸䅍祁䍁䄸杍睁䑁䅉免䅁䥁䍯䅁慁䅁䅁䅐⭁䑁䅁兏癁䑁䅁睍癁䑁䅉䅍祁䑁䅁䅁⭃杁䅁杇䅁䑁䅷材睁䑁䅫睌睁䑁䅍睌祁䑁䅁杍硁䅁䅁睶䅉䉁䅯䅁㡁䑁䄴䅍㕁䍁䄸䅍ぁ䍁䄸杍睁䑁䅉䅍䅁䭁䑕䅁慁䅁䅁䅐⭁䑁䅁兏癁䑁䅁李癁䑁䅉䅍祁䑁䅅䅁䱁睁䅁杇䅁䑁䅷材睁䑁䅫睌睁䑁䅣睌祁䑁䅁杍睁䅁䅁免䅍䉁䅯䅁㡁䑁䄴䅍㕁䍁䄸䅍㍁䍁䄸杍睁䑁䅉免䅁䑁䑉䅁慁䅁䅁䅐⭁䑁䅁兏癁䑁䅁䅏癁䑁䅉䅍祁䑁䅁䅁⭂睁䅁杇䅁䑁䅷材睁䑁䅫睌睁䑁䅧睌祁䑁䅁杍硁䅁䅁睦䅍䉁䅯䅁㡁䑁䄴䅍㕁䍁䄸䅍㕁䍁䄸杍睁䑁䅉䅍䅁佁䍑䅁慁䅁䅁䅐⭁䑁䅁兏癁䑁䅁兏癁䑁䅉䅍祁䑁䅅䅁汄杁䅁杇䅁䑁䅷材睁䑁䅫睌硁䑁䅁睌祁䑁䅁杍睁䅁䅁䅗䅍䉁䅯䅁㡁䑁䄴䅍㕁䍁䄸免睁䍁䄸杍睁䑁䅉免䅁䙁䑫䅁慁䅁䅁䅐⭁䑁䅁兏癁䑁䅅免癁䑁䅉䅍祁䑁䅁䅁歂杁䅁杇䅁䑁䅷材睁䑁䅫睌硁䑁䅍睌祁䑁䅁杍硁䅁䅁䅷䅉䉁䅯䅁㡁䑁䄴䅍㕁䍁䄸免ぁ䍁䄸杍睁䑁䅉䅍䅁䭁䑙䅁慁䅁䅁䅐⭁䑁䅁兏癁䑁䅅䅎癁䑁䅉䅍祁䑁䅅䅁湃睁䅁杇䅁䑁䅷材睁䑁䅫睌硁䑁䅕睌祁䑁䅁杍睁䅁䅁䅺䅍䉁䅯䅁㡁䑁䄴䅍㕁䍁䄸免ㅁ䍁䄸杍睁䑁䅉免䅁䵁䐰䅁慁䅁䅁䅐⭁䑁䅁兏癁䑁䅅李癁䑁䅉䅍祁䑁䅁䅁䵁睁䅁杇䅁䑁䅷材睁䑁䅫睌硁䑁䅙睌祁䑁䅁杍硁䅁䅁兄䅍䉁䅯䅁㡁䑁䄴䅍㕁䍁䄸免㍁䍁䄸杍睁䑁䅉䅍䅁䑁䑍䅁慁䅁䅁䅐⭁䑁䅁兏癁䑁䅅睎癁䑁䅉䅍祁䑁䅅䅁ぁ睁䅁杇䅁䑁䅷材睁䑁䅫睌硁䑁䅧睌祁䑁䅁杍睁䅁䅁䅧䅍䉁䅯䅁㡁䑁䄴䅍㕁䍁䄸杍睁䍁䄸杍睁䑁䅉免䅁䙁䑯䅁慁䅁䅁䅐⭁䑁䅁兏癁䑁䅉免癁䑁䅉䅍祁䑁䅁䅁求杁䅁杇䅁䑁䅷材睁䑁䅫睌祁䑁䅅睌祁䑁䅁杍硁䅁䅁杚䅉䉁䅯䅁㡁䑁䄴䅍㕁䍁䄸杍祁䍁䄸杍睁䑁䅉䅍䅁䥁䍳䅁慁䅁䅁䅐⭁䑁䅁兏癁䑁䅉杍癁䑁䅉䅍祁䑁䅅䅁䵃杁䅁杇䅁䑁䅷材睁䑁䅫睌祁䑁䅍睌祁䑁䅁杍睁䅁䅁具䅉䉁䅯䅁㡁䑁䄴䅍㕁䍁䄸杍穁䍁䄸杍睁䑁䅉免䅁䵁䍉䅁慁䅁䅁䅐⭁䑁䅁兏癁䑁䅉䅎癁䑁䅉䅍祁䑁䅁䅁潃睁䅁杇䅁䑁䅷材睁䑁䅫睌祁䑁䅑睌祁䑁䅁杍硁䅁䅁共䅍䉁䅯䅁㡁䑁䄴䅍㕁䍁䄸杍ㅁ䍁䄸杍睁䑁䅉䅍䅁䵁䐴䅁慁䅁䅁䅐⭁䑁䅁兏癁䑁䅉睎癁䑁䅉䅍祁䑁䅅䅁ㅁ睁䅁杇䅁䑁䅷材睁䑁䅫睌祁䑁䅧睌祁䑁䅁杍睁䅁䅁內䅍䉁䅯䅁㡁䑁䄴䅍㕁䍁䄸杍㑁䍁䄸杍睁䑁䅉免䅁䥁䑉䅁慁䅁䅁䅐⭁䑁䅁兏癁䑁䅉兏癁䑁䅉䅍祁䑁䅁䅁浄杁䅁杇䅁䑁䅷材睁䑁䅫睌祁䑁䅫睌祁䑁䅁杍硁䅁䅁眵䅉䉁䅯䅁㡁䑁䄴䅍㕁䍁䄸睍睁䍁䄸杍睁䑁䅉䅍䅁䙁䑳䅁慁䅁䅁䅐⭁䑁䅁兏癁䑁䅍䅍癁䑁䅉䅍祁䑁䅅䅁捂睁䅁杇䅁䑁䅷材硁䑁䅁睌睁䑁䅅睌祁䑁䅁杍睁䅁䅁睺䅍䉁䅯䅁㡁䑁䄴免睁䍁䄸䅍硁䍁䄸杍睁䑁䅉免䅁乁䑁䅁慁䅁䅁䅐⭁䑁䅅䅍癁䑁䅁杍癁䑁䅉䅍祁䑁䅁䅁敄睁䅁杇䅁䑁䅷材硁䑁䅁睌睁䑁䅑睌祁䑁䅁杍硁䅁䅁䅌䅑䉁䅯䅁㡁䑁䄴免睁䍁䄸䅍ㅁ䍁䄸杍睁䑁䅉䅍䅁佁䑷䅁慁䅁䅁䅐⭁䑁䅅䅍癁䑁䅁兎癁䑁䅉䅍祁䑁䅅䅁瑄睁䅁杇䅁䑁䅷材硁䑁䅁睌睁䑁䅙睌祁䑁䅁杍睁䅁䅁儫䅍䉁䅯䅁㡁䑁䄴免睁䍁䄸䅍㉁䍁䄸杍睁䑁䅉免䅁偁䑯䅁慁䅁䅁䅐⭁䑁䅅䅍癁䑁䅁睎癁䑁䅉䅍祁䑁䅁䅁䝁䅂䅁杇䅁䑁䅷材硁䑁䅁睌睁䑁䅣睌祁䑁䅁杍硁䅁䅁睂䅑䉁䅯䅁㡁䑁䄴免睁䍁䄸䅍㑁䍁䄸杍睁䑁䅉䅍䅁䉁䕉䅁慁䅁䅁䅐⭁䑁䅅䅍癁䑁䅁䅏癁䑁䅉䅍祁䑁䅅䅁呁䅂䅁杇䅁䑁䅷材硁䑁䅁睌睁䑁䅫睌祁䑁䅁杍睁䅁䅁兪䅉䉁䅯䅁㡁䑁䄴免睁䍁䄸免硁䍁䄸杍睁䑁䅉免䅁乁䑅䅁慁䅁䅁䅐⭁䑁䅅䅍癁䑁䅅杍癁䑁䅉䅍祁䑁䅁䅁晄睁䅁杇䅁䑁䅷材硁䑁䅁睌硁䑁䅉睌祁䑁䅁杍硁䅁䅁䄴䅍䉁䅯䅁㡁䑁䄴免睁䍁䄸免穁䍁䄸杍睁䑁䅉䅍䅁䉁䔸䅁慁䅁䅁䅐⭁䑁䅅䅍癁䑁䅅睍癁䑁䅉䅍祁䑁䅅䅁杁䅂䅁杇䅁䑁䅷材硁䑁䅁睌硁䑁䅑睌祁䑁䅁杍睁䅁䅁兌䅑䉁䅯䅁㡁䑁䄴免睁䍁䄸免ぁ䍁䄸杍睁䑁䅉免䅁䍁䔴䅁慁䅁䅁䅐⭁䑁䅅䅍癁䑁䅅兎癁䑁䅉䅍祁䑁䅁䅁畄睁䅁杇䅁䑁䅷材硁䑁䅁睌硁䑁䅕睌祁䑁䅁杍硁䅁䅁眷䅍䉁䅯䅁㡁䑁䄴免睁䍁䄸免㉁䍁䄸杍睁䑁䅉䅍䅁偁䑳䅁慁䅁䅁䅐⭁䑁䅅䅍癁䑁䅅䅏癁䑁䅉䅍祁䑁䅅䅁啁䅂䅁杇䅁䑁䅷材硁䑁䅁睌硁䑁䅫睌祁䑁䅁杍睁䅁䅁杪䅉䉁䅯䅁㡁䑁䄴免睁䍁䄸免㕁䍁䄸杍睁䑁䅉免䅁䥁䌸䅁慁䅁䅁䅐⭁䑁䅅䅍癁䑁䅉䅍癁䑁䅉䅍祁䑁䅁䅁㑁䅂䅁杇䅁䑁䅷材硁䑁䅁睌祁䑁䅁睌祁䑁䅁杍硁䅁䅁兏䅑䉁䅯䅁㡁䑁䄴免睁䍁䄸杍硁䍁䄸杍睁䑁䅉䅍䅁乁䑉䅁慁䅁䅁䅐⭁䑁䅅䅍癁䑁䅉免癁䑁䅉䅍祁䑁䅅䅁呄睁䅁杇䅁䑁䅷材硁䑁䅁睌祁䑁䅉睌祁䑁䅁杍睁䅁䅁儴䅍䉁䅯䅁㡁䑁䄴免睁䍁䄸杍祁䍁䄸杍睁䑁䅉免䅁佁䑉䅁慁䅁䅁䅐⭁䑁䅅䅍癁䑁䅉睍癁䑁䅉䅍祁䑁䅁䅁桁䅂䅁杇䅁䑁䅷材硁䑁䅁睌祁䑁䅕睌祁䑁䅁杍硁䅁䅁䄸䅍䉁䅯䅁㡁䑁䄴免睁䍁䄸杍㉁䍁䄸杍睁䑁䅉䅍䅁偁䑷䅁慁䅁䅁䅐⭁䑁䅅䅍癁䑁䅉李癁䑁䅉䅍祁䑁䅅䅁㥄睁䅁杇䅁䑁䅷材硁䑁䅁睌祁䑁䅣睌祁䑁䅁杍睁䅁䅁䅃䅑䉁䅯䅁㡁䑁䄴免睁䍁䄸杍㍁䍁䄸杍睁䑁䅉免䅁䅁䕫䅁慁䅁䅁䅐⭁䑁䅅䅍癁䑁䅉䅏癁䑁䅉䅍祁䑁䅁䅁噁䅂䅁杇䅁䑁䅷材硁䑁䅁睌祁䑁䅧睌祁䑁䅁杍硁䅁䅁杆䅑䉁䅯䅁㡁䑁䄴免睁䍁䄸杍㕁䍁䄸杍睁䑁䅉䅍䅁䩁䍁䅁慁䅁䅁䅐⭁䑁䅅䅍癁䑁䅉兏癁䑁䅉䅍祁䑁䅅䅁剃杁䅁杇䅁䑁䅷材硁䑁䅁睌穁䑁䅁睌祁䑁䅁杍睁䅁䅁杏䅑䉁䅯䅁㡁䑁䄴免硁䍁䄸䅍硁䍁䄸杍睁䑁䅉免䅁乁䑑䅁慁䅁䅁䅐⭁䑁䅅免癁䑁䅁杍癁䑁䅉䅍祁䑁䅁䅁橄睁䅁杇䅁䑁䅷材硁䑁䅅睌睁䑁䅉睌祁䑁䅁杍硁䅁䅁䄵䅍䉁䅯䅁㡁䑁䄴免硁䍁䄸䅍穁䍁䄸杍睁䑁䅉䅍䅁䍁䕉䅁慁䅁䅁䅐⭁䑁䅅免癁䑁䅁睍癁䑁䅉䅍祁䑁䅅䅁橁䅂䅁杇䅁䑁䅷材硁䑁䅅睌睁䑁䅑睌祁䑁䅁杍睁䅁䅁睌䅑䉁䅯䅁㡁䑁䄴免硁䍁䄸䅍ぁ䍁䄸杍睁䑁䅉免䅁䑁䕁䅁慁䅁䅁䅐⭁䑁䅅免癁䑁䅁兎癁䑁䅉䅍祁䑁䅁䅁硄睁䅁杇䅁䑁䅷材硁䑁䅅睌睁䑁䅕睌祁䑁䅁杍硁䅁䅁朸䅍䉁䅯䅁㡁䑁䄴免硁䍁䄸䅍㉁䍁䄸杍睁䑁䅉䅍䅁偁䐴䅁慁䅁䅁䅐⭁䑁䅅免癁䑁䅁䅏癁䑁䅉䅍祁䑁䅅䅁塁䅂䅁杇䅁䑁䅷材硁䑁䅅睌睁䑁䅫睌祁䑁䅁杍睁䅁䅁杫䅉䉁䅯䅁㡁䑁䄴免硁䍁䄸䅍㕁䍁䄸杍睁䑁䅉免䅁䩁䍍䅁慁䅁䅁䅐⭁䑁䅅免癁䑁䅅䅍癁䑁䅉䅍祁䑁䅁䅁㝁䅂䅁杇䅁䑁䅷材硁䑁䅅睌硁䑁䅁睌祁䑁䅁杍硁䅁䅁䅐䅑䉁䅯䅁㡁䑁䄴免硁䍁䄸免硁䍁䄸杍睁䑁䅉䅍䅁乁䑕䅁慁䅁䅁䅐⭁䑁䅅免癁䑁䅅免癁䑁䅉䅍祁䑁䅅䅁坄睁䅁杇䅁䑁䅷材硁䑁䅅睌硁䑁䅉睌祁䑁䅁杍睁䅁䅁儵䅍䉁䅯䅁㡁䑁䄴免硁䍁䄸免祁䍁䄸杍睁䑁䅉免䅁佁䑙䅁慁䅁䅁䅐⭁䑁䅅免癁䑁䅅睍癁䑁䅉䅍祁䑁䅁䅁歁䅂䅁杇䅁䑁䅷材硁䑁䅅睌硁䑁䅕睌祁䑁䅁杍硁䅁䅁眸䅍䉁䅯䅁㡁䑁䄴免硁䍁䄸免㉁䍁䄸杍睁䑁䅉䅍䅁偁䐸䅁慁䅁䅁䅐⭁䑁䅅免癁䑁䅅李癁䑁䅉䅍祁䑁䅅䅁䅁䅂䅁杇䅁䑁䅷材硁䑁䅅睌硁䑁䅣睌祁䑁䅁杍睁䅁䅁权䅑䉁䅯䅁㡁䑁䄴免硁䍁䄸免㍁䍁䄸杍睁䑁䅉免䅁䅁䕳䅁慁䅁䅁䅐⭁䑁䅅免癁䑁䅅䅏癁䑁䅉䅍祁䑁䅁䅁奁䅂䅁杇䅁䑁䅷材硁䑁䅅睌硁䑁䅧睌祁䑁䅁杍硁䅁䅁兇䅑䉁䅯䅁㡁䑁䄴免硁䍁䄸免㕁䍁䄸杍睁䑁䅉䅍䅁䩁䍑䅁慁䅁䅁䅐⭁䑁䅅免癁䑁䅅兏癁䑁䅉䅍祁䑁䅅䅁噃杁䅁杇䅁䑁䅷材硁䑁䅅睌祁䑁䅁睌祁䑁䅁杍睁䅁䅁児䅑䉁䅯䅁㡁䑁䄴免硁䍁䄸杍祁䍁䄸杍睁䑁䅉免䅁佁䑣䅁慁䅁䅁䅐⭁䑁䅅免癁䑁䅉睍癁䑁䅉䅍祁䑁䅁䅁汁䅂䅁杇䅁䑁䅷材硁䑁䅅睌祁䑁䅍睌祁䑁䅁杍硁䅁䅁杊䅑䉁䅯䅁㡁䑁䄴免硁䍁䄸杍ぁ䍁䄸杍睁䑁䅉䅍䅁䑁䕅䅁慁䅁䅁䅐⭁䑁䅅免癁䑁䅉䅎癁䑁䅉䅍祁䑁䅅䅁祁䅂䅁杇䅁䑁䅷材硁䑁䅅睌祁䑁䅕睌祁䑁䅁杍睁䅁䅁䄹䅍䉁䅯䅁㡁䑁䄴免硁䍁䄸杍ㅁ䍁䄸杍睁䑁䅉免䅁偁䑕䅁慁䅁䅁䅐⭁䑁䅅免癁䑁䅉李癁䑁䅉䅍祁䑁䅁䅁䉁䅂䅁杇䅁䑁䅷材硁䑁䅅睌祁䑁䅙睌祁䑁䅁杍硁䅁䅁杁䅑䉁䅯䅁㡁䑁䄴免硁䍁䄸杍㍁䍁䄸杍睁䑁䅉䅍䅁䅁䕷䅁慁䅁䅁䅐⭁䑁䅅免癁䑁䅉兏癁䑁䅉䅍祁䑁䅅䅁坃杁䅁杇䅁䑁䅷材硁䑁䅅睌穁䑁䅁睌祁䑁䅁杍睁䅁䅁材䅑䉁䅯䅁㡁䑁䄴免硁䍁䄸睍睁䍁䄸杍睁䑁䅉免䅁䑁䔸䅁慁䅁䅁䅐⭁䑁䅅杍癁䑁䅁免癁䑁䅉䅍祁䑁䅁䅁塄睁䅁杇䅁䑁䅷材硁䑁䅉睌睁䑁䅅睌祁䑁䅁杍硁䅁䅁䄲䅍䉁䅯䅁㡁䑁䄴免祁䍁䄸䅍祁䍁䄸杍睁䑁䅉䅍䅁佁䑧䅁慁䅁䅁䅐⭁䑁䅅杍癁䑁䅁杍癁䑁䅉䅍祁䑁䅅䅁灄睁䅁杇䅁䑁䅷材硁䑁䅉睌睁䑁䅍睌祁䑁䅁杍睁䅁䅁睊䅑䉁䅯䅁㡁䑁䄴免祁䍁䄸䅍穁䍁䄸杍睁䑁䅉免䅁䍁䕧䅁慁䅁䅁䅐⭁䑁䅅杍癁䑁䅁䅎癁䑁䅉䅍祁䑁䅁䅁穁䅂䅁杇䅁䑁䅷材硁䑁䅉睌睁䑁䅙睌祁䑁䅁杍硁䅁䅁睁䅑䉁䅯䅁㡁䑁䄴免祁䍁䄸䅍㍁䍁䄸杍睁䑁䅉䅍䅁䅁䔰䅁慁䅁䅁䅐⭁䑁䅅杍癁䑁䅁睎癁䑁䅉䅍祁䑁䅅䅁佁䅂䅁杇䅁䑁䅷材硁䑁䅉睌睁䑁䅧睌祁䑁䅁杍睁䅁䅁杇䅑䉁䅯䅁㡁䑁䄴免祁䍁䄸䅍㑁䍁䄸杍睁䑁䅉免䅁䉁䕳䅁慁䅁䅁䅐⭁䑁䅅杍癁䑁䅁兏癁䑁䅉䅍祁䑁䅁䅁塃杁䅁杇䅁䑁䅷材硁䑁䅉睌睁䑁䅫睌祁䑁䅁杍硁䅁䅁䅭䅉䉁䅯䅁㡁䑁䄴免祁䍁䄸免睁䍁䄸杍睁䑁䅉䅍䅁䕁䕁䅁慁䅁䅁䅐⭁䑁䅅杍癁䑁䅅䅍癁䑁䅉䅍祁䑁䅅䅁䉂䅂䅁杇䅁䑁䅷材硁䑁䅉睌硁䑁䅅睌祁䑁䅁杍睁䅁䅁儲䅍䉁䅯䅁㡁䑁䄴免祁䍁䄸免穁䍁䄸杍睁䑁䅉免䅁䍁䕫䅁慁䅁䅁䅐⭁䑁䅅杍癁䑁䅅䅎癁䑁䅉䅍祁䑁䅁䅁ぁ䅂䅁杇䅁䑁䅷材硁䑁䅉睌硁䑁䅑睌祁䑁䅁杍硁䅁䅁兎䅑䉁䅯䅁㡁䑁䄴免祁䍁䄸免ㅁ䍁䄸杍睁䑁䅉䅍䅁偁䑙䅁慁䅁䅁䅐⭁䑁䅅杍癁䑁䅅兎癁䑁䅉䅍祁䑁䅅䅁㍄睁䅁杇䅁䑁䅷材硁䑁䅉睌硁䑁䅙睌祁䑁䅁杍睁䅁䅁䅂䅑䉁䅯䅁㡁䑁䄴免祁䍁䄸免㉁䍁䄸杍睁䑁䅉免䅁䅁䕕䅁慁䅁䅁䅐⭁䑁䅅杍癁䑁䅅睎癁䑁䅉䅍祁䑁䅁䅁偁䅂䅁杇䅁䑁䅷材硁䑁䅉睌硁䑁䅣睌祁䑁䅁杍硁䅁䅁䅅䅑䉁䅯䅁㡁䑁䄴免祁䍁䄸免㑁䍁䄸杍睁䑁䅉䅍䅁䉁䕷䅁慁䅁䅁䅐⭁䑁䅅杍癁䑁䅉䅍癁䑁䅉䅍祁䑁䅅䅁䍂䅂䅁杇䅁䑁䅷材硁䑁䅉睌祁䑁䅅睌祁䑁䅁杍睁䅁䅁朲䅍䉁䅯䅁㡁䑁䄴免祁䍁䄸杍硁䍁䄸杍睁䑁䅉免䅁乁䑳䅁慁䅁䅁䅐⭁䑁䅅杍癁䑁䅉杍癁䑁䅉䅍祁䑁䅁䅁煄睁䅁杇䅁䑁䅷材硁䑁䅉睌祁䑁䅉睌祁䑁䅁杍硁䅁䅁眶䅍䉁䅯䅁㡁䑁䄴免祁䍁䄸杍穁䍁䄸杍睁䑁䅉䅍䅁䍁䕯䅁慁䅁䅁䅐⭁䑁䅅杍癁䑁䅉睍癁䑁䅉䅍祁䑁䅅䅁牁䅂䅁杇䅁䑁䅷材硁䑁䅉睌祁䑁䅑睌祁䑁䅁杍睁䅁䅁李䅑䉁䅯䅁㡁䑁䄴免祁䍁䄸杍ぁ䍁䄸杍睁䑁䅉免䅁䑁䕣䅁慁䅁䅁䅐⭁䑁䅅杍癁䑁䅉兎癁䑁䅉䅍祁䑁䅁䅁㑄睁䅁杇䅁䑁䅷材硁䑁䅉睌祁䑁䅣睌祁䑁䅁杍硁䅁䅁充䅑䉁䅯䅁㡁䑁䄴免祁䍁䄸杍㑁䍁䄸杍睁䑁䅉䅍䅁䉁䔰䅁慁䅁䅁䅐⭁䑁䅅杍癁䑁䅉䅏癁䑁䅉䅍祁䑁䅅䅁敁䅂䅁杇䅁䑁䅷材硁䑁䅉睌祁䑁䅫睌祁䑁䅁杍睁䅁䅁六䅉䉁䅯䅁㡁䑁䄴免祁䍁䄸杍㕁䍁䄸杍睁䑁䅉免䅁䩁䍯䅁慁䅁䅁䅐⭁䑁䅅杍癁䑁䅍䅍癁䑁䅉䅍祁䑁䅁䅁䑂䅂䅁杇䅁䑁䅷材硁䑁䅉睌穁䑁䅁睌祁䑁䅁杍硁䅁䅁䅒䅑䉁䅯䅁㡁䑁䄴免祁䍁䄸睍硁䍁䄸杍睁䑁䅉䅍䅁乁䑷䅁慁䅁䅁䅐⭁䑁䅅杍癁䑁䅍免癁䑁䅉䅍祁䑁䅅䅁摄睁䅁䅈䅁䕁䅍睢瑂䡁䅁兙畂䡁䅫䅉啂䡁䅫䅣求䍁䅁䅁䑁䅁䅁杌䅁䕁䅍睢ㅂ䝁䄴䅤祂䡁䅫䅉癁䍁䅁杕求䝁䅣兡療䝁䄴䅉佂䝁䅅兢求䍁䅁䅁佁䅁䅁杆䅁䕁䅕杢あ䝁䅫䅤㕂䍁䅁兓䕂䍁䅁䅁塁䅁䅁杇䅁䕁䅕杢あ䝁䅫䅤㕂䍁䅁杔桂䝁䄰党杁䅁䅁兆䅁䅁䄴䅁䙂䡁䅕杣療䡁䅁党䅁䉁䄸䅁允䅁䅁杒剂䑁䅅杍睁䑁䅉䅍䅁䉁䅍䅁允䅁䅁杒剂䑁䅅杍睁䑁䅉免䅁䅁䅫䅁允䅁䅁杒剂䑁䅉杍睁䑁䅉䅍䅁䉁䅉䅁允䅁䅁杒剂䑁䅉杍睁䑁䅉免䅁䉁䅁䅁允䅁䅁杒剂䑁䅍杍睁䑁䅉䅍䅁䉁䅅䅁允䅁䅁杒剂䑁䅍杍睁䑁䅉免䅁䅁䄸䅁允䅁䅁杒剂䑁䅑杍睁䑁䅉䅍䅁䅁䅳䅁允䅁䅁杒剂䑁䅑杍睁䑁䅉免䅁䅁䅷䅁坁䅁䅁睒求䝁䄸睚祂䝁䅅䅣潂䡁䅫䅉䅁䅁䅕䅁允䅁䅁睒求䡁䅉兢桂䝁䄴入䅁䍁䅅䅁佁䅁䅁兓剂䙁䄸杕偂䕁䅅䅁䥁䅁䅁李䅁䕁䄰兙祂䝁䅳党あ䍁䅁睑桂䡁䅁兡あ䝁䅅䅢灂䡁䅯兙あ䝁䅫睢畂䍁䅁䅋獃䕉䄰克䅁䑁䅍䅁歁䅁䅁睔睂䡁䅑兡療䝁䄴督㙁䍁䅁睑ㅂ䡁䅉杣㥁䕁䅕兖卂䅁䅁䅌䅁䕁䅉䅁偂䡁䅁䅤灂䝁䄸杢穂䑁䅯䅉䑂䡁䅕杣祂䑁䄰兒噂䙁䅉䅌杁䙁䅍䅤桂䡁䅑兡穂䡁䅑兡橂䑁䄰兑坂䕁䅣䅁䝂䅂䅁䅑䅁䕁䄸䅣あ䝁䅫睢畂䡁䅍杏杁䕁䅍兤祂䡁䅉児卂䝁䅕䅣療䡁䅉䅤求䝁䅑䅉橂䡁䅕杣祂䝁䅕杢橂䡁䅫䅁慁䅁䅁村䅁䕁䄸䅣あ䝁䅫睢畂䡁䅍杏杁䕁䅍兤祂䡁䅉児噂䙁䅍䅒獁䍁䅁睕あ䝁䅅䅤灂䡁䅍䅤灂䝁䅍児䉂䙁䅙睒䅁䕁䕧䅁权䅁䅁睔睂䡁䅑兡療䝁䄴督㙁䕁䅍兤祂䡁䅉児䙂䙁䅕杕獁䕁䄰兙湂䑁䄰睕あ䝁䅅杢歂䝁䅅杣歂䍁䅷睑療䝁䄴杤乂䝁䅕䅤潂䝁䄸䅚㥁䙁䅉党橂䝁䄸兢瑂䝁䅕杢歂䝁䅕䅚獁䕁䅙兡獂䝁䅫杢湂䙁䅙党祂䑁䄰睑ㅂ䡁䅉杣求䝁䄴䅤癁䙁䅉党穂䡁䅑兙あ䝁䅕䅚䅁䍁䄰䅁权䅁䅁睔睂䡁䅑兡療䝁䄴督㙁䕁䅍兤祂䡁䅉児噂䙁䅍䅒獁䕁䄰兙湂䑁䄰睕あ䝁䅅杢歂䝁䅅杣歂䍁䅷睑療䝁䄴杤乂䝁䅕䅤潂䝁䄸䅚㥁䙁䅉党橂䝁䄸兢瑂䝁䅕杢歂䝁䅕䅚獁䕁䅙兡獂䝁䅫杢湂䙁䅙党祂䑁䄰睑ㅂ䡁䅉杣求䝁䄴䅤癁䙁䅉党穂䡁䅑兙あ䝁䅕䅚䅁䅁䅉䅁敁䅁䅁䅕ㅂ䝁䅉䅢灂䝁䅍䅉䑂䝁䄸兢睂䝁䅅杢㕂䅁䅁杈䅁䉁䅉䅁卂䕁䄸兑䉂䍁䅁䅋汁䍁䅫䅁睁䅁䅁杋䅁䙁䅉党あ䡁䅕杣畂䍁䅁睢畂䍁䅁兑穂䡁䅍党あ䡁䅍䅉潁䍁䅕克䅁䅁䅯䅁杁䅁䅁睕兂䙁䄸睑偂䕁䄰䅕䉂䕁䄴兗時䙁䅑兗兂䕁䅕䅁䅁䅁䅁䅉䅁䙁䅍䅕時䕁䅍睔噂䕁䄴䅖卂䙁䅫睘佂䕁䅅兔䙂䅁䅁兄䅁䉁䅯䅁呂䙁䅁睘䙂䕁䄴䅖䩂䙁䅑兗時䕁䅫䅒䅁䉁䅙䅁敁䅁䅁睕兂䙁䄸兒佂䙁䅑兓啂䙁䅫睘佂䕁䅅兔䙂䅁䅁䅆䅁䉁䅯䅁呂䙁䅁睘䡂䕁䅕睔䡂䙁䅉兑兂䕁䅧兗䅁䅁䅑䅁慁䅁䅁睕兂䙁䄸兔䉂䙁䅉睓䙂䙁䅑睑䉂䙁䅁䅁硁䅁䅁䅍䅁䙁䅍䅕時䕁䄰兑卂䕁䅳兒啂䕁䅍兑兂䙁䄸䅕䙂䙁䅉兓偂䕁䅑睘䙂䕁䄴䅒䅁䕁䕕䅁敁䅁䅁睕兂䙁䄸䅕卂䕁䅫睑䙂䙁䄸睑䵂䕁䄸睕䙂䅁䅁䅇䅁䅁䄴䅁呂䙁䅁睘卂䕁䄸兑䅁䍁䄸䅁啁䅁䅁睕兂䙁䄸䅖䩂䕁䅍睓䙂䙁䅉䅁䝁䅁䅁䅉䅁䙁䅍䅕時䙁䅑睔啂䕁䅅䅔時䕁䅅睕呂䕁䅕䅖呂䅁䅁杋䅁䉁䅁䅁啂䝁䅫睙牂䝁䅕杣杁䅁䅁睂䅁䍁䅧䅁啂䝁䄸䅤桂䝁䅷䅉䉂䡁䅍督求䡁䅑督杁䍁䅧䅊睁䑁䅁䅍灁䅁䅁睋䅁䍁䅧䅁啂䝁䄸䅤桂䝁䅷䅉䉂䡁䅍督求䡁䅑督杁䍁䅧䍲睁䑁䅁䅍灁䅁䅁杌䅁佁慁䅁䵁䅉䅅䅁䝁䅁䅁睁䵁䅁䅁兂䅁䅁䅄桴兤兑䅯免䅁䅁䅯睴䅁䅁䅯全䅅䅁䅯䅓䅑䅁䅅䅁䉁䅁䅁兂煁桤ㅅ䅲橩䅑杷允䅁䅁䅙䅁䑁䅁䅷䅁䙁䅁䅁䅁㥄ㅗ䉊权硁䅁䅁权䙄䅁䅁权呃允䅁权䥂䅂䅁允䅁䅁䅅䅁䙁䉁㙣䱊睥水䄹䍄䉁䅁䅁杂䅁䅁䅍䅄䅁䅁䅕䅁䅁䥧癈歕䭅䑁䅅䅁䭁䱁䉳䅁䭁䉁䅫䅁䭁䕁䕧䅁䉁䅁䅁允䅁䅁䅕丳睹ㅆ潤ぎ䵁䅉䅅䅁䝁䅁䅁睁䵁䅁䅁兂䅁䅁䅁嘵却兑䅯免䅁䅁䅯杵䅅䅁䅯克䅁䅁䅯䅓䅑䅁䅅䅁䉁䅁䅁兂㑁㑖㠫南䱉䅑杷允䅁䅁䅙䅁䑁䅁䅷䅁䙁䅁䅁䕁湃汅䉎权硁䅁䅁权㝃允䅁权婁䅁䅁权䥂䅂䅁允䅁䅁䅅䅁䭁䉁䅳䅁䵁䅉䅅䅁䝁䅁䅁睁䵁䅁䅁兂䅁䅁䅁䅩吱兑䅯免䅁䅁䅯杵䅅䅁䅯克䅁䅁䅯䅓䅑䅁䅅䅁䉁䅁䅁兂允㙍⽮煷䙄䅑杷允䅁䅁䅙䅁䑁䅁䅷䅁䙁䅁䅁䕁祁ㅚ䈱权硁䅁䅁权湃䅁䅁权ぃ䅁䅁权䥂䅂䅁允䅁䅁䅅䅁䙁䝁䝖橆娫坮䅊䍄䉁䅁䅁杂䅁䅁䅍䅄䅁䅁䅕䅁䅁倸ㅫっ䭅䑁䅅䅁䭁䱁䅣䅁䭁䥁䉕䅁䭁䕁䕧䅁䉁䅁䅁允䅁䅁䅯睇䅁䅁杷允䅁䅁䅙䅁䑁䅁䅷䅁䙁䅁䅁䥁⽃䜳䉒权硁䅁䅁权㉃䅁䅁权䕃允䅁权䥂䅂䅁允䅁䅁䅅䅁䙁䝁汭敉䕯捔䅂䍄䉁䅁䅁杂䅁䅁䅍䅄䅁䅁䅕䅁䅁䘴䙋䕢䭅䑁䅅䅁䭁䱁䉯䅁䭁䍁䅫䅁䭁䕁䕧䅁䉁䅁䅁允䅁䅁䅕汁癍慷㝧䕐䵁䅉䅅䅁䝁䅁䅁睁䵁䅁䅁兂䅁䅁䅂晕半兑䅯免䅁䅁䅯睵䅅䅁䅯兇䅁䅁䅯䅓䅑䅁䅅䅁䉁䅁䅁兂癄奕㡮硌䥏䅑杷允䅁䅁䅙䅁䑁䅁䅷䅁䙁䅁䅁䥁元䙄䉎权硁䅁䅁权䙄䅁䅁权呃允䅁权䥂䅂䅁允䅁䅁䅅䅁䙁䡁敡乑稱甲⽣䍄䉁䅁䅁杂䅁䅁䅍䅄䅁䅁䅕䅁䅁䅑体歕䭅䑁䅅䅁䭁䱁䅣䅁䭁䥁䉕䅁䭁䕁䕧䅁䉁䅁䅁允䅁䅁䅕䈲䝪晕⭴䕏䵁䅉䅅䅁䝁䅁䅁睁䵁䅁䅁兂䅁䅁元潏㙎兑䅯免䅁䅁䅯睴䅁䅁䅯全䅅䅁䅯䅓䅑䅁䅅䅁䉁䅁䅁兂䙃削儵湎㔹䅑杷允䅁䅁䅙䅁䑁䅁䅷䅁䙁䅁䅁䥁扁䙎䉊权硁䅁䅁权湃䅁䅁权ぃ䅁䅁权䥂䅂䅁允䅁䅁䅅䅁䙁䩁ふ扺摗橴䅊䍄䉁䅁䅁杂䅁䅁䅍䅄䅁䅁䅕䅁䅁䝷稷歕䭅䑁䅅䅁䭁䵁䅕䅁䭁䩁䉍䅁䭁䕁䕧䅁䉁䅁䅁允䅁䅁䅕朸㕮㝈㉋ぶ䵁䅉䅅䅁䝁䅁䅁睁䵁䅁䅁兂䅁䅁䅂氫兊兑䅯免䅁䅁䅯䅱䅁䅁䅯兴䅁䅁䅯䅓䅑䅁䅅䅁䉁䅁䅁兂䡄剗ㄯ樲䱵䅑杷允䅁䅁䅙䅁䑁䅁䅷䅁䙁䅁䅁䥁䍁䙄䉎权硁䅁䅁权湃䅁䅁权ぃ䅁䅁权䥂䅂䅁允䅁䅁䅅䅁䙁䭁䍲㍪偡㝭䄵䍄䉁䅁䅁杂䅁䅁䅍䅄䅁䅁䅕䅁䅁䡷䤴さ䭅䑁䅅䅁䭁䱁䉳䅁䭁䉁䅫䅁䭁䕁䕧䅁䉁䅁䅁允䅁䅁䅕䵉吸灐䩥っ䵁䅉䅅䅁䝁䅁䅁睁䵁䅁䅁兂䅁䅁䅁㝉却兑䅯免䅁䅁䅯杴䅁䅁䅯䅨䅅䅁䅯䅓䅑䅁䅅䅁䉁䅁䅁兂䕄牲桡ば湲䅑杷允䅁䅁䅙䅁䑁䅁䅷䅁䙁䅁䅁䥁睄嘱䉊权硁䅁䅁权䝄䅁䅁权啃允䅁权䥂䅂䅁允䅁䅁䅅䅁䙁佁剂㍉兩牶䅆䍄䉁䅁䅁杂䅁䅁䅍䅄䅁䅁䅕䅁䅁䡧䅺歕䭅䑁䅅䅁䭁䱁䅣䅁䭁䥁䉕䅁䭁䕁䕧䅁䉁䅁䅁允䅁䅁䅕汩畎兓㡣稶䴸䅉䅅䅁䝁䅁䅁睁䵁䅁䅁兂䅁䅁䅃偗华兑䅯免䅁䅁䅯杵䅅䅁䅯克䅁䅁䅯䅓䅑䅁䅅䅁䉁䅁䅁权扁䅁䅁䍄䉁䅁䅁杂䅁䅁䅍䅄䅁䅁䅕䅁䅁䉯啑啚䭅䑁䅅䅁䭁䭁䅣䅁䭁䱁䅑䅁䭁䕁䕧䅁䉁䅁䅁允䅁䅁䅕塎博栰䕣さ䵁䅉䅅䅁䝁䅁䅁睁䵁䅁䅁兂䅁䅁䅃杁呸兑䅯免䅁䅁䅯杸䅁䅁䅯䅬䅅䅁䅯䅓䅑䅁䅅䅁䉁䅁䅁兂剃渱晅啉䡺䅑杷允䅁䅁䅙䅁䑁䅁䅷䅁䙁䅁䅁䕁啁䙆䉎权硁䅁䅁权䙄䅁䅁权呃允䅁权䥂䅂䅁允䅁䅁䅅䅁䙁䩁䥚桓䭢汴䅸䍄䉁䅁䅁杂䅁䅁䅍䅄䅁䅁䅕䅁䅁䍷啫さ䭅䑁䅅䅁䭁䱁䅙䅁䭁䥁䉑䅁䭁䕁䕧䅁䉁䅁䅁允䅁䅁䅕䑅硁䵺⽇っ䵁䅉䅅䅁䝁䅁䅁睁䵁䅁䅁兂䅁䅁䅃慏兤兑䅯免䅁䅁䅯杸䅁䅁䅯䅬䅅䅁䅯䅓䅑䅁䅅䅁䉁䅁䅁兂祃㥌楺䉡敃䅑杷允䅁䅁䅙䅁䑁䅁䅷䅁䙁䅁䅁䥁浃ㄸ䉊权硁䅁䅁权䙄䅁䅁权呃允䅁权䥂䅂䅁允䅁䅁䅅䅁䙁䭁浸捳畩洹䅰䍄䉁䅁䅁杂䅁䅁䅍䅄䅁䅁䅕䅁䅁䍁⭘歕䭅䑁䅅䅁䭁䱁䉳䅁䭁䉁䅫䅁䭁䕁䕧䅁䉁䅁䅁允䅁䅁䅯睇䅁䅁杷允䅁䅁䅙䅁䑁䅁䅷䅁䙁䅁䅁䵁坃噳䉂权硁䅁䅁权䙄䅁䅁权呃允䅁权䥂䅂䅁允䅁䅁䅅䅁䙁䥁潆潳癴䝈䅎䍄䉁䅁䅁杂䅁䅁䅍䅄䅁䅁䅕䅁䅁䱁ㄴ歕䭅䑁䅅䅁䭁䱁䉯䅁䭁䍁䅫䅁䭁䕁䕧䅁䉁䅁䅁允䅁䅁䅕䍲桄䩷畁啖䵁䅉䅅䅁䝁䅁䅁睁䵁䅁䅁兂䅁䅁䅃䜹歂兑䅯免䅁䅁䅯杴䅁䅁䅯䅨䅅䅁䅯䅓䅑䅁䅅䅁䉁䅁䅁兂牂煩㡍硶㡷䅑杷允䅁䅁䅙䅁䑁䅁䅷䅁䙁䅁䅁䅁㡄䝉䉆权硁䅁䅁权㝃允䅁权婁䅁䅁权䥂䅂䅁允䅁䅁䅅䅁䙁䝁头灔塄歋䅂䍄䉁䅁䅁杂䅁䅁䅍䅄䅁䅁䅕䅁䅁䥷䝯さ䭅䑁䅅䅁䭁䭁䅣䅁䭁䱁䅑䅁䭁䕁䕧䅁䉁䅁䅁允䅁䅁䅕㉦剔橭塤商䵁䅉䅅䅁䝁䅁䅁睁䵁䅁䅁兂䅁䅁䅁潡卸兑䅯免䅁䅁䅯䅱䅁䅁䅯兴䅁䅁䅯䅓䅑䅁䅅䅁䉁䅁䅁兂坂の䑮歁䕨䅑杷允䅁䅁䅙䅁䑁䅁䅷䅁䙁䅁䅁䥁桃汅䉎权硁䅁䅁权䝄䅁䅁权啃允䅁权䥂䅂䅁允䅁䅁䅅䅁䙁䉁㑵杶嘯䭙䅤䍄䉁䅁䅁杂䅁䅁䅍䅄䅁䅁䅕䅁䅁䝧睭歕䭅䑁䅅䅁䭁䵁䅙䅁䭁䩁䉑䅁䭁䕁䕧䅁䉁䅁䅁允䅁䅁䅕⭌ㅵ潎㑶啳䵁䅉䅅䅁䝁䅁䅁睁䵁䅁䅁兂䅁䅁䅁兵吱兑䅯免䅁䅁䅯杴䅁䅁䅯䅨䅅䅁䅯䅓䅑䅁䅅䅁䉁䅁䅁权扁䅁䅁䍄䉁䅁䅁杂䅁䅁䅍䅄䅁䅁䅕䅁䅁䕧䙯さ䭅䑁䅅䅁䭁䱁䅙䅁䭁䥁䉑䅁䭁䕁䕧䅁䉁䅁䅁允䅁䅁䅕汊慈䐳愹啣䵁䅉䅅䅁䝁䅁䅁睁䵁䅁䅁兂䅁䅁䅂䅭呚兑䅯免䅁䅁䅯杴䅁䅁䅯䅨䅅䅁䅯䅓䅑䅁䅅䅁䉁䅁䅁兂硃剨⽭敫硙䅑杷允䅁䅁䅙䅁䑁䅁䅷䅁䙁䅁䅁䵁呁䙄䉎权硁䅁䅁权湃䅁䅁权ぃ䅁䅁权䥂䅂䅁允䅁䅁䅅䅁䙁䑁楑牺㥹灬䅂䍄䉁䅁䅁杂䅁䅁䅍䅄䅁䅁䅕䅁䅁䉑捡し䭅䑁䅅䅁䭁䵁䅙䅁䭁䩁䉑䅁䭁䕁䕧䅁䉁䅁䅁允䅁䅁䅕伲⽐㙹䥑啩䵁䅉䅅䅁䝁䅁䅁睁䵁䅁䅁兂䅁䅁䅃砷告兑䅯免䅁䅁䅯睴䅁䅁䅯全䅅䅁䅯䅓䅑䅁䅅䅁䉁䅁䅁兂婃煁歚瑋䙑䅑杷允䅁䅁䅙䅁䑁䅁䅷䅁䙁䅁䅁䵁穁䙉䉂权硁䅁䅁权㍃䅁䅁权䙃允䅁权䥂䅂䅁允䅁䅁䅅䅁䙁䑁奚䑴䕖牪䄵䍄䉁䅁䅁杂䅁䅁䅍䅄䅁䅁䅕䅁䅁䑁慵ご䭅䑁䅅䅁䭁䱁䅙䅁䭁䥁䉑䅁䭁䕁䕧䅁䉁䅁䅁允䅁䅁䅕䕳李呭䝬䔸䵁䅉䅅䅁䝁䅁䅁睁䵁䅁䅁兂䅁䅁䅃晙华兑䅯免䅁䅁䅯典䅁䅁䅯睫䅅䅁䅯䅓䅑䅁䅅䅁䉁䅁䅁权扁䅁䅁䍄䉁䅁䅁杂䅁䅁䅍䅄䅁䅁䅕䅁䅁䵯夶䕡䭅䑁䅅䅁䭁䵁䅙䅁䭁䩁䉑䅁䭁䕁䕧䅁䉁䅁䅁允䅁䅁䅕㡳䬷楚卉商䵁䅉䅅䅁䝁䅁䅁睁䵁䅁䅁兂䅁䅁䅁汌兖兑䅯免䅁䅁䅯典䅁䅁䅯睫䅅䅁䅯䅓䅑䅁䅅䅁䉁䅁䅁兂坁桋䥔片㉷䅑杷允䅁䅁䅙䅁䑁䅁䅷䅁䙁䅁䅁䥁䡄噶䉊权硁䅁䅁权㙃允䅁权灁䅁䅁权䥂䅂䅁允䅁䅁䅅䅁䙁乁挶䑄䥗䝆䄹䍄䉁䅁䅁杂䅁䅁䅍䅄䅁䅁䅕䅁䅁䝁祌歕䭅䑁䅅䅁䭁䭁䅧䅁䭁䱁䅕䅁䭁䕁䕧䅁䉁䅁䅁允䅁䅁䅕㈶䘰畭漸啇䵁䅉䅅䅁䝁䅁䅁睁䵁䅁䅁兂䅁䅁杁吸穖兑䅯免䅁䅁䅯睴䅁䅁䅯全䅅䅁䅯䅓䅑䅁䅅䅁䉁䅁䅁权扁䅁䅁䍄䉁䅁䅁杂䅁䅁䅍䅄䅁䅁䅕䅁䅁䙧呁䕕䭅䑁䅅䅁䭁䱁䉳䅁䭁䉁䅫䅁䭁䕁䕧䅁䉁䅁䅁允䅁䅁䅕搹䉔䙉㑣ぢ䵁䅉䅅䅁䝁䅁䅁睁䵁䅁䅁兂䅁䅁䅁允呤兑䅯免䅁䅁䅯典䅁䅁䅯睫䅅䅁䅯䅓䅑䅁䅅䅁䉁䅁䅁兂摄祢㝋䬳㥒䅑杷允䅁䅁䅙䅁䑁䅁䅷䅁䙁䅁䅁䵁畃浉䉎权硁䅁䅁权䙄䅁䅁权呃允䅁权䥂䅂䅁允䅁䅁䅅䅁䙁䵁卭晢塹桁䅆䍄䉁䅁䅁杂䅁䅁䅍䅄䅁䅁䅕䅁䅁䙧穦歕䭅䑁䅅䅁䭁䵁䅕䅁䭁䩁䉍䅁䭁䕁䕧䅁䉁䅁䅁允䅁䅁䅕摦楶䕷㍤䕣䵁䅉䅅䅁䝁䅁䅁睁䵁䅁䅁兂䅁䅁䅃䩱兎兑䅯免䅁䅁䅯睰䅁䅁䅯䅴䅁䅁䅯䅓䅑䅁䅅䅁䉁䅁䅁兂䉁䍱歚㈫汗䅑杷允䅁䅁䅙䅁䑁䅁䅷䅁䙁䅁䅁䅁敁噁䉎权硁䅁䅁权䙄䅁䅁权呃允䅁权䥂䅂䅁允䅁䅁䅅䅁䙁䱁朸䉥噥䤲䅨䍄䉁䅁䅁杂䅁䅁䅍䅄䅁䅁䅕䅁䅁䩧⽕歕䭅䑁䅅䅁䭁䱁䅣䅁䭁䥁䉕䅁䭁䕁䕧䅁䉁䅁䅁允䅁䅁䅕唳癌⽘坂と䵁䅉䅅䅁䝁䅁䅁睁䵁䅁䅁兂䅁䅁䅄癹匵兑䅯免䅁䅁䅯睰䅁䅁䅯䅴䅁䅁䅯䅓䅑䅁䅅䅁䉁䅁䅁权扁䅁䅁䍄䉁䅁䅁杂䅁䅁䅍䅄䅁䅁䅕䅁䅁䩑偳さ䭅䑁䅅䅁䭁䭁䅧䅁䭁䱁䅕䅁䭁䕁䕧䅁䉁䅁䅁允䅁䅁䅯睇䅁䅁杷允䅁䅁䅙䅁䑁䅁䅷䅁䙁䅁䅁䅁晄ㅄ䉎权硁䅁䅁权䝄䅁䅁权啃允䅁权䥂䅂䅁允䅁䅁䅅䅁䭁䉁䅳䅁䵁䅉䅅䅁䝁䅁䅁睁䵁䅁䅁兂䅁䅁杂䰹礵兑䅯免䅁䅁䅯杵䅅䅁䅯克䅁䅁䅯䅓䅑䅁䅅䅁䉁䅁䅁兂䩁桖㝯䑤噎䅑杷允䅁䅁䅙䅁䑁䅁䅷䅁䙁䅁䅁䥁㡄氯䉊权硁䅁䅁权㝃允䅁权婁䅁䅁权䥂䅂䅁允䅁䅁䅅䅁䭁䉁䅳䅁䵁䅉䅅䅁䝁䅁䅁睁䵁䅁䅁兂䅁䅁䅂睇吱兑䅯免䅁䅁䅯睵䅅䅁䅯兇䅁䅁䅯䅓䅑䅁䅅䅁䉁䅁䅁兂䩁商测氷㙥䅑杷允䅁䅁䅙䅁䑁䅁䅷䅁䙁䅁䅁䵁硂ㄯ䉊权硁䅁䅁权㙃允䅁权灁䅁䅁权䥂䅂䅁允䅁䅁䅅䅁䙁佁獪䱇睨㝱⽑䍄䉁䅁䅁杂䅁䅁䅍䅄䅁䅁䅕䅁䅁䥁硙䕕䭅䑁䅅䅁䭁䵁䅙䅁䭁䩁䉑䅁䭁䕁䕧䅁䉁䅁䅁允䅁䅁䅕䕶硅䭙楏の䵁䅉䅅䅁䝁䅁䅁睁䵁䅁䅁兂䅁䅁䅂歆奂兑䅯免䅁䅁䅯䅱䅁䅁䅯兴䅁䅁䅯䅓䅑䅁䅅䅁䉁䅁䅁兂䭁㡄獈䭆㕩䅑杷允䅁䅁䅙䅁䑁䅁䅷䅁䙁䅁䅁䥁汁ㅶ䉊权硁䅁䅁权㉃䅁䅁权䕃允䅁权䥂䅂䅁允䅁䅁䅅䅁䙁䭁癰ㄴ啊晣⽍䍄䉁䅁䅁杂䅁䅁䅍䅄䅁䅁䅕䅁䅁䱁䡷さ䭅䑁䅅䅁䭁䭁䅣䅁䭁䱁䅑䅁䭁䕁䕧䅁䉁䅁䅁允䅁䅁䅕串瑑㝗噄つ䵁䅉䅅䅁䝁䅁䅁睁䵁䅁䅁兂䅁䅁䅄穇兖兑䅯免䅁䅁䅯睴䅁䅁䅯全䅅䅁䅯䅓䅑䅁䅅䅁䉁䅁䅁兂ㅂ⽕㥉㡱䡚䅑杷允䅁䅁䅙䅁䑁䅁䅷䅁䙁䅁䅁䝁偄坑䉖权硁䅁䅁权㍃䅁䅁权䙃允䅁权䥂䅂䅁允䅁䅁䅅䅁䙁䙁㐴扉煃㕐䅊䍄䉁䅁䅁杂䅁䅁䅍䅄䅁䅁䅕䅁䅁䡧捴歕䭅䑁䅅䅁䭁䱁䉳䅁䭁䉁䅫䅁䭁䕁䕧䅁䉁䅁䅁允䅁䅁䅕稶氯批䱘稴䴸䅉䅅䅁䝁䅁䅁睁䵁䅁䅁兂䅁䅁䅃砷戹兑䅯免䅁䅁䅯睵䅅䅁䅯兇䅁䅁䅯䅓䅑䅁䅅䅁䉁䅁䅁兂摁硂塡䱧坰䅑杷允䅁䅁䅙䅁䑁䅁䅷䅁䙁䅁䅁䕁塂塎䉒权硁䅁䅁权䝄䅁䅁权啃允䅁权䥂䅂䅁允䅁䅁䅅䅁䙁䡁唯何祦㝪䅊䍄䉁䅁䅁杂䅁䅁䅍䅄䅁䅁䅕䅁䅁䥑硣䕕䭅䑁䅅䅁䭁䭁䅣䅁䭁䱁䅑䅁䭁䕁䕧䅁䉁䅁䅁允䅁䅁䅕㥪祄ㅗ㕺歆䵁䅉䅅䅁䝁䅁䅁睁䵁䅁䅁兂䅁䅁䅄共呚兑䅯免䅁䅁䅯杴䅁䅁䅯䅨䅅䅁䅯䅓䅑䅁䅅䅁䉁䅁䅁兂獁牙伶⽊桃䅑杷允䅁䅁䅙䅁䑁䅁䅷䅁䙁䅁䅁䕁佄娲䉤权硁䅁䅁权湃䅁䅁权ぃ䅁䅁权䥂䅂䅁允䅁䅁䅅䅁䭁䉁䅳䅁䵁䅉䅅䅁䝁䅁䅁睁䵁䅁䅁兂䅁䅁䅃睡周兑䅯免䅁䅁䅯睴䅁䅁䅯全䅅䅁䅯䅓䅑䅁䅅䅁䉁䅁䅁兂䡂汄㝖䭐乤䅑杷允䅁䅁䅙䅁䑁䅁䅷䅁䙁䅁䅁䕁㥃ㅂ䉎权硁䅁䅁权㙃允䅁权灁䅁䅁权䥂䅂䅁允䅁䅁䅅䅁䙁佁䭚晕䩥䡡䅆䍄䉁䅁䅁杂䅁䅁䅍䅄䅁䅁䅕䅁䅁乷椸䕕䭅䑁䅅䅁䭁䭁䅧䅁䭁䱁䅕䅁䭁䕁䕧䅁䉁䅁䅁允䅁䅁䅕坧潢渱偐䕉䵁䅉䅅䅁䝁䅁䅁睁䵁䅁䅁兂䅁䅁䅄余全兑䅯免䅁䅁䅯典䅁䅁䅯睫䅅䅁䅯䅓䅑䅁䅅䅁䉁䅁䅁兂癁浴晖歪䄳䅑杷允䅁䅁䅙䅁䑁䅁䅷䅁䙁䅁䅁䵁䥄ㅃ䉎权硁䅁䅁权䝄䅁䅁权啃允䅁权䥂䅂䅁允䅁䅁䅅䅁䙁䙁牑桔へ南䅤䍄䉁䅁䅁杂䅁䅁䅍䅄䅁䅁䅕䅁䅁䱧何さ䭅䑁䅅䅁䭁䱁䉳䅁䭁䉁䅫䅁䭁䕁䕧䅁䉁䅁䅁允䅁䅁䅯睇䅁䅁杷允䅁䅁䅙䅁䑁䅁䅷䅁䙁䅁䅁䥁㝂䙎䉊权硁䅁䅁权湃䅁䅁权ぃ䅁䅁权䥂䅂䅁允䅁䅁䅅䅁䙁䙁䙚瑚䭗偒⽉䍄䉁䅁䅁杂䅁䅁䅍䅄䅁䅁䅕䅁䅁䥷䵧さ䭅䑁䅅䅁䭁䱁䅣䅁䭁䥁䉕䅁䭁䕁䕧䅁䉁䅁䅁允䅁䅁䅯睇䅁䅁杷允䅁䅁䅙䅁䑁䅁䅷䅁䙁䅁䅁䥁獁䙶䉊权硁䅁䅁权䝄䅁䅁权啃允䅁权䥂䅂䅁允䅁䅁䅅䅁䙁䥁祚㍢⽤礲䅚䍄䉁䅁䅁杂䅁䅁䅍䅄䅁䅁䅕䅁䅁䙁条ご䭅䑁䅅䅁䭁䱁䉯䅁䭁䍁䅫䅁䭁䕁䕧䅁䉁䅁䅁允䅁䅁䅕祩浇ㅣ䝮啡䵁䅉䅅䅁䝁䅁䅁睁䵁䅁䅁兂䅁䅁䅂㍗剒兑䅯免䅁䅁䅯睴䅁䅁䅯全䅅䅁䅯䅓䅑䅁䅅䅁䉁䅁䅁兂硃硬煶䭈材䅑杷允䅁䅁䅙䅁䑁䅁䅷䅁䙁䅁䅁䵁婄䙂䉎权硁䅁䅁权㝃允䅁权婁䅁䅁权䥂䅂䅁允䅁䅁䅅䅁䙁偁ㅩ瑂桓㌴䅖䍄䉁䅁䅁杂䅁䅁䅍䅄䅁䅁䅕䅁䅁䡑䅔歕䭅䑁䅅䅁䭁䵁䅙䅁䭁䩁䉑䅁䭁䕁䕧䅁䉁䅁䅁允䅁䅁䅯睇䅁䅁杷允䅁䅁䅙䅁䑁䅁䅷䅁䙁䅁䅁䝁乂䠸䉊权硁䅁䅁权䝄䅁䅁权啃允䅁权䥂䅂䅁允䅁䅁䅅䅁䙁䡁捪捃剁眹䅰䍄䉁䅁䅁杂䅁䅁䅍䅄䅁䅁䅕䅁䅁䕷䄳歕䭅䑁䅅䅁䭁䱁䅣䅁䭁䥁䉕䅁䭁䕁䕧䅁䉁䅁䅁允䅁䅁䅕晴兰䵹牁啄䵁䅉䅅䅁䝁䅁䅁睁䵁䅁䅁兂䅁䅁䅂剣呎兑䅯免䅁䅁䅯睵䅅䅁䅯兇䅁䅁䅯䅓䅑䅁䅅䅁䉁䅁䅁权扁䅁䅁䍄䉁䅁䅁杂䅁䅁䅍䅄䅁䅁䅕䅁䅁䝯呰䕚䭅䑁䅅䅁䭁䵁䅙䅁䭁䩁䉑䅁䭁䕁䕧䅁䉁䅁䅁允䅁䅁䅕硨癫䉖ぐ啂䵁䅉䅅䅁䝁䅁䅁睁䵁䅁䅁兂䅁䅁䅁⼳卆兑䅯免䅁䅁䅯睴䅁䅁䅯全䅅䅁䅯䅓䅑䅁䅅䅁䉁䅁䅁兂䍃捕潔癇昱䅑杷允䅁䅁䅙䅁䑁䅁䅷䅁䙁䅁䅁䭁煂㉕䉒权硁䅁䅁权㍃䅁䅁权䙃允䅁权䥂䅂䅁允䅁䅁䅅䅁䙁䡁㡸䤲砯倯⽅䍄䉁䅁䅁杂䅁䅁䅍䅄䅁䅁䅕䅁䅁乧㥡歕䭅䑁䅅䅁䭁䱁䉯䅁䭁䍁䅫䅁䭁䕁䕧䅁䉁䅁䅁允䅁䅁䅕㝃㥡⭷䍅啱䵁䅉䅅䅁䝁䅁䅁睁䵁䅁䅁兂䅁䅁䅄礳兊兑䅯免䅁䅁䅯杵䅅䅁䅯克䅁䅁䅯䅓䅑䅁䅅䅁䉁䅁䅁兂呄䙅䥸奲攰䅑杷允䅁䅁䅙䅁䑁䅁䅷䅁䙁䅁䅁䵁杁䙶䉊权硁䅁䅁权䙄䅁䅁权呃允䅁权䥂䅂䅁允䅁䅁䅅䅁䙁偁匹獎䰯䍺䅚䍄䉁䅁䅁杂䅁䅁䅍䅄䅁䅁䅕䅁䅁䅷ㅌ歕䭅䑁䅅䅁䭁䱁䉳䅁䭁䉁䅫䅁䭁䕁䕧䅁䉁䅁䅁允䅁䅁䅕慊慄摉⽡䕕䵁䅉䅅䅁䝁䅁䅁睁䵁䅁䅁兂䅁䅁䅁允呤兑䅯免䅁䅁䅯睴䅁䅁䅯全䅅䅁䅯䅓䅑䅁䅅䅁䉁䅁䅁兂歄嘶猲䝶乹䅑杷允䅁䅁䅙䅁䑁䅁䅷䅁䙁䅁䅁䅁塂ㅂ䉎权硁䅁䅁权湃䅁䅁权ぃ䅁䅁权䥂䅂䅁允䅁䅁䅅䅁䙁佁吵挸桘欷䅂䍄䉁䅁䅁杂䅁䅁䅍䅄䅁䅁䅕䅁䅁偷扰歕䭅䑁䅅䅁䭁䵁䅕䅁䭁䩁䉍䅁䭁䕁䕧䅁䉁䅁䅁允䅁䅁䅕䱵䴲䑁华げ䵁䅉䅅䅁䝁䅁䅁睁䵁䅁䅁兂䅁䅁䅄杩吹兑䅯免䅁䅁䅯杴䅁䅁䅯䅨䅅䅁䅯䅓䅑䅁䅅䅁䉁䅁䅁权扁䅁䅁䍄䉁䅁䅁杂䅁䅁䅍䅄䅁䅁䅕䅁䅁乧娱歕䭅䑁䅅䅁䭁䵁䅙䅁䭁䩁䉑䅁䭁䕁䕧䅁䉁䅁䅁允䅁䅁䅕場䕅潐兢啕䵁䅉䅅䅁䝁䅁䅁睁䵁䅁䅁兂䅁䅁䅂甴橂兑䅯免䅁䅁䅯睴䅁䅁䅯全䅅䅁䅯䅓䅑䅁䅅䅁䉁䅁䅁兂䅃浵偘䥘㙦睐杷允䅁䅁䅙䅁䑁䅁䅷䅁䙁䅁䅁䕁潃ㅢ䉆权硁䅁䅁权䝄䅁䅁权啃允䅁权䥂䅂䅁允䅁䅁䅅䅁䙁乁㝖摮䅁㡺⽳䍄䉁䅁䅁杂䅁䅁䅍䅄䅁䅁䅕䅁䅁佁扬歕䭅䑁䅅䅁䭁䱁䉳䅁䭁䉁䅫䅁䭁䕁䕧䅁䉁䅁䅁允䅁䅁䅕䭩癳䙘㝍䕰䵁䅉䅅䅁䝁䅁䅁睁䵁䅁䅁兂䅁䅁杁硌㡊兑䅯免䅁䅁䅯杵䅅䅁䅯克䅁䅁䅯䅓䅑䅁䅅䅁䉁䅁䅁权扁䅁䅁䍄䉁䅁䅁杂䅁䅁䅍䅄䅁䅁䅕䅁䅁佑穫䕕䭅䑁䅅䅁䭁䱁䅣䅁䭁䥁䉕䅁䭁䕁䕧䅁䉁䅁䅁允䅁䅁䅕㐹䵈㡭䱬啪䵁䅉䅅䅁䝁䅁䅁睁䵁䅁䅁兂䅁䅁䅂䕦兂兑䅯免䅁䅁䅯杸䅁䅁䅯䅬䅅䅁䅯䅓䅑䅁䅅䅁䉁䅁䅁兂畁䩥晩䙔樱䅑杷允䅁䅁䅙䅁䑁䅁䅷䅁䙁䅁䅁䵁歃ㅃ䉎权硁䅁䅁权湃䅁䅁权ぃ䅁䅁权䥂䅂䅁允䅁䅁䅅䅁䙁䉁稰渰䩮䩙䅚䍄䉁䅁䅁杂䅁䅁䅍䅄䅁䅁䅕䅁䅁䝧婴歕䭅䑁䅅䅁䭁䭁䅣䅁䭁䱁䅑䅁䭁䕁䕧䅁䉁䅁䅁允䅁䅁䅕䬱䝉甯猲に䵁䅉䅅䅁䝁䅁䅁睁䵁䅁䅁兂䅁䅁䅃晙华兑䅯免䅁䅁䅯睰䅁䅁䅯䅴䅁䅁䅯䅓䅑䅁䅅䅁䉁䅁䅁权扁䅁䅁䍄䉁䅁䅁杂䅁䅁䅍䅄䅁䅁䅕䅁䅁䝧券さ䭅䑁䅅䅁䭁䵁䅙䅁䭁䩁䉑䅁䭁䕁䕧䅁䉁䅁䅁允䅁䅁䅯睇䅁䅁杷允䅁䅁䅙䅁䑁䅁䅷䅁䙁䅁䅁䅁䉁永䉊权硁䅁䅁权㉃䅁䅁权䕃允䅁权䥂䅂䅁允䅁䅁䅅䅁䙁佁呺捅䠳䘯䅂䍄䉁䅁䅁杂䅁䅁䅍䅄䅁䅁䅕䅁䅁䡷䰸さ䭅䑁䅅䅁䭁䱁䅙䅁䭁䥁䉑䅁䭁䕁䕧䅁䉁䅁䅁允䅁䅁䅕捰䭦歅橂ず䵁䅉䅅䅁䝁䅁䅁睁䵁䅁䅁兂䅁䅁䅂千兴兑䅯免䅁䅁䅯杴䅁䅁䅯䅨䅅䅁䅯䅓䅑䅁䅅䅁䉁䅁䅁兂祄卺䕅㥢吱䅑杷允䅁䅁䅙䅁䑁䅁䅷䅁䙁䅁䅁䥁䙃䙎䉂权硁䅁䅁权㙃允䅁权灁䅁䅁权䥂䅂䅁允䅁䅁䅅䅁䙁䭁䐱昹呹樫䅂䍄䉁䅁䅁杂䅁䅁䅍䅄䅁䅁䅕䅁䅁䩧䝅ご䭅䑁䅅䅁䭁䱁䅙䅁䭁䥁䉑䅁䭁䕁䕧䅁䉁䅁䅁允䅁䅁䅯睇䅁䅁杷允䅁䅁䅙䅁䑁䅁䅷䅁䙁䅁䅁䥁摄噗䉊权硁䅁䅁权㍃䅁䅁权䙃允䅁权䥂䅂䅁允䅁䅁䅅䅁䙁䩁挶睳夲噇䅤䍄䉁䅁䅁杂䅁䅁䅍䅄䅁䅁䅕䅁䅁䙷㡢歕䭅䑁䅅䅁䭁䱁䅙䅁䭁䥁䉑䅁䭁䕁䕧䅁䉁䅁䅁允䅁䅁䅕獺䥺昹晓䕩䵁䅉䅅䅁䝁䅁䅁睁䵁䅁䅁兂䅁䅁䅂晕半兑䅯免䅁䅁䅯睰䅁䅁䅯䅴䅁䅁䅯䅓䅑䅁䅅䅁䉁䅁䅁兂ㅁ楢㍪卆ㄵ䅑杷允䅁䅁䅙䅁䑁䅁䅷䅁䙁䅁䅁䥁潄噶䉊权硁䅁䅁权㉃䅁䅁权䕃允䅁权䥂䅂䅁允䅁䅁䅅䅁䙁佁橷㔳䴯ち䅸䍄䉁䅁䅁杂䅁䅁䅍䅄䅁䅁䅕䅁䅁偧佣さ䭅䑁䅅䅁䭁䱁䅣䅁䭁䥁䉕䅁䭁䕁䕧䅁䉁䅁䅁允䅁䅁䅕界牢佥灃䕖䵁䅉䅅䅁䝁䅁䅁睁䵁䅁䅁兂䅁䅁䅃䈯呆兑䅯免䅁䅁䅯杵䅅䅁䅯克䅁䅁䅯䅓䅑䅁䅅䅁䉁䅁䅁权扁䅁䅁䍄䉁䅁䅁杂䅁䅁䅍䅄䅁䅁䅕䅁䅁䕑圶さ䭅䑁䅅䅁䭁䵁䅙䅁䭁䩁䉑䅁䭁䕁䕧䅁䉁䅁䅁允䅁䅁䅕敔㕨䄷⽦啸䵁䅉䅅䅁䝁䅁䅁睁䵁䅁䅁兂䅁䅁杂捦橨兑䅯免䅁䅁䅯睴䅁䅁䅯全䅅䅁䅯䅓䅑䅁䅅䅁䉁䅁䅁兂䥄㈱䩭䝋煎䅑杷允䅁䅁䅙䅁䑁䅁䅷䅁䙁䅁䅁䵁㡂ㅗ䉊权硁䅁䅁权㍃䅁䅁权䙃允䅁权䥂䅂䅁允䅁䅁䅅䅁䙁䱁䵑㕃畣娵䅒䍄䉁䅁䅁杂䅁䅁䅍䅄䅁䅁䅕䅁䅁佑䭊啗䭅䑁䅅䅁䭁䭁䅧䅁䭁䱁䅕䅁䭁䕁䕧䅁䉁䅁䅁允䅁䅁䅕⭊ㄫ歊栫歖䵁䅉䅅䅁䝁䅁䅁睁䵁䅁䅁兂䅁䅁睂湤祰兑䅯免䅁䅁䅯杵䅅䅁䅯克䅁䅁䅯䅓䅑䅁䅅䅁䉁䅁䅁权扁䅁䅁䍄䉁䅁䅁杂䅁䅁䅍䅄䅁䅁䅕䅁䅁䝷稷歕䭅䑁䅅䅁䭁䱁䅣䅁䭁䥁䉕䅁䭁䕁䕧䅁䉁䅁䅁允䅁䅁䅕樲噡版乇ぶ䵁䅉䅅䅁䝁䅁䅁睁䵁䅁䅁兂䅁䅁䅃兤典兑䅯免䅁䅁䅯睰䅁䅁䅯䅴䅁䅁䅯䅓䅑䅁䅅䅁䉁䅁䅁兂䭄䙃㕯塙坬䅑杷允䅁䅁䅙䅁䑁䅁䅷䅁䙁䅁䅁䥁㙂ㅗ䉊权硁䅁䅁权潃䅁䅁权ㅃ䅁䅁权䥂䅂䅁允䅁䅁䅅䅁䙁䕁㕳汱㕌汏䅆䍄䉁䅁䅁杂䅁䅁䅍䅄䅁䅁䅕䅁䅁乁砳歕䭅䑁䅅䅁䭁䵁䅕䅁䭁䩁䉍䅁䭁䕁䕧䅁䉁䅁䅁允䅁䅁䅕噫䩰づ䠯正䵁䅉䅅䅁䝁䅁䅁睁䵁䅁䅁兂䅁䅁䅁⭫匹兑䅯免䅁䅁䅯典䅁䅁䅯睫䅅䅁䅯䅓䅑䅁䅅䅁䉁䅁䅁兂ㅂ橦兇挶硎䅑杷允䅁䅁䅙䅁䑁䅁䅷䅁䙁䅁䅁䕁䉁永䉊权硁䅁䅁权㙃允䅁权灁䅁䅁权䥂䅂䅁允䅁䅁䅅䅁䭁䉁䅳䅁䵁䅉䅅䅁䝁䅁䅁睁䵁䅁䅁兂䅁䅁䅂杳呚兑䅯免䅁䅁䅯典䅁䅁䅯睫䅅䅁䅯䅓䅑䅁䅅䅁䉁䅁䅁兂佄䙭偊䑇啇䅑杷允䅁䅁䅙䅁䑁䅁䅷䅁䙁䅁䅁䥁䍂啎䈹权硁䅁䅁权㙃允䅁权灁䅁䅁权䥂䅂䅁允䅁䅁䅅䅁䙁䵁睹啤扉瑄䅸䍄䉁䅁䅁杂䅁䅁䅍䅄䅁䅁䅕䅁䅁䉷ㅳ䕕䭅䑁䅅䅁䭁䵁䅕䅁䭁䩁䉍䅁䭁䕁䕧䅁䉁䅁䅁允䅁䅁䅕㡩啌㡡䵉歑䵁䅉䅅䅁䝁䅁䅁睁䵁䅁䅁兂䅁䅁䅃眹吵兑䅯免䅁䅁䅯典䅁䅁䅯睫䅅䅁䅯䅓䅑䅁䅅䅁䉁䅁䅁兂灄䵌㥱敘䑎䅑杷允䅁䅁䅙䅁䑁䅁䅷䅁䙁䅁䅁䥁啂䙃䉎权硁䅁䅁权䙄䅁䅁权呃允䅁权䥂䅂䅁允䅁䅁䅅䅁䙁䥁䌹䙇琵㑶䅚䍄䉁䅁䅁杂䅁䅁䅍䅄䅁䅁䅕䅁䅁䭁㕸さ䭅䑁䅅䅁䭁䱁䅙䅁䭁䥁䉑䅁䭁䕁䕧䅁䉁䅁䅁允䅁䅁䅕偢䱉㌸硵啉䵁䅉䅅䅁䝁䅁䅁睁䵁䅁䅁兂䅁䅁䅃㙘偂兑䅯免䅁䅁䅯杸䅁䅁䅯䅬䅅䅁䅯䅓䅑䅁䅅䅁䉁䅁䅁兂㍃獖䱧㡳儫䅑杷允䅁䅁䅙䅁䑁䅁䅷䅁䙁䅁䅁䵁⽄ㄸ䉊权硁䅁䅁权㙃允䅁权灁䅁䅁权䥂䅂䅁允䅁䅁䅅䅁䭁䉁䅳䅁䵁䅉䅅䅁䝁䅁䅁睁䵁䅁䅁兂䅁䅁䅂䡧婤兑䅯免䅁䅁䅯睰䅁䅁䅯䅴䅁䅁䅯䅓䅑䅁䅅䅁䉁䅁䅁权扁䅁䅁䍄䉁䅁䅁杂䅁䅁䅍䅄䅁䅁䅕䅁䅁䡑䅸䕕䭅䑁䅅䅁䭁䱁䉯䅁䭁䍁䅫䅁䭁䕁䕧䅁䉁䅁䅁允䅁䅁䅕䍚瑏橌佋䕙䵁䅉䅅䅁䝁䅁䅁睁䵁䅁䅁兂䅁䅁䅁䑧剂兑䅯免䅁䅁䅯杵䅅䅁䅯克䅁䅁䅯䅓䅑䅁䅅䅁䉁䅁䅁兂䝁睄ㅵ塺䰫䅑杷允䅁䅁䅙䅁䑁䅁䅷䅁䙁䅁䅁䥁潄噶䉊权硁䅁䅁权䙄䅁䅁权呃允䅁权䥂䅂䅁允䅁䅁䅅䅁䙁偁硄㕙搲歚䄵䍄䉁䅁䅁杂䅁䅁䅍䅄䅁䅁䅕䅁䅁䡑䅔歕䭅䑁䅅䅁䭁䱁䅙䅁䭁䥁䉑䅁䭁䕁䕧䅁䉁䅁䅁允䅁䅁䅯睇䅁䅁杷允䅁䅁䅙䅁䑁䅁䅷䅁䙁䅁䅁䅁乃噷䉊权硁䅁䅁权潃䅁䅁权ㅃ䅁䅁权䥂䅂䅁允䅁䅁䅅䅁䙁䩁乒が䭫䥃䅰䍄䉁䅁䅁杂䅁䅁䅍䅄䅁䅁䅕䅁䅁䡧䥕さ䭅䑁䅅䅁䭁䱁䉯䅁䭁䍁䅫䅁䭁䕁䕧䅁䉁䅁䅁允䅁䅁䅕硰婳⽲㑓啉䵁䅉䅅䅁䝁䅁䅁睁䵁䅁䅁兂䅁䅁兄噘㝎兑䅯免䅁䅁䅯䅱䅁䅁䅯兴䅁䅁䅯䅓䅑䅁䅅䅁䉁䅁䅁权扁䅁䅁䍄䉁䅁䅁杂䅁䅁䅍䅄䅁䅁䅕䅁䅁䵷匸さ䭅䑁䅅䅁䭁䭁䅧䅁䭁䱁䅕䅁䭁䕁䕧䅁䉁䅁䅁允䅁䅁䅕塩䱤㌴㐲䐷䴸䅉䅅䅁䝁䅁䅁睁䵁䅁䅁兂䅁䅁䅃䤶卸兑䅯免䅁䅁䅯睰䅁䅁䅯䅴䅁䅁䅯䅓䅑䅁䅅䅁䉁䅁䅁兂敃杦䡑坰佑䅑杷允䅁䅁䅙䅁䑁䅁䅷䅁䙁䅁䅁䕁噂永䉊权硁䅁䅁权湃䅁䅁权ぃ䅁䅁权䥂䅂䅁允䅁䅁䅅䅁䙁佁敆瑱側䤯䅂䍄䉁䅁䅁杂䅁䅁䅍䅄䅁䅁䅕䅁䅁偧剷さ䭅䑁䅅䅁䭁䭁䅣䅁䭁䱁䅑䅁䭁䕁䕧䅁䉁䅁䅁允䅁䅁䅯睇䅁䅁杷允䅁䅁䅙䅁䑁䅁䅷䅁䙁䅁䅁䵁㝃氹䉊权硁䅁䅁权湃䅁䅁权ぃ䅁䅁权䥂䅂䅁允䅁䅁䅅䅁䙁䭁ㅨ兺噈祘䅎䍄䉁䅁䅁杂䅁䅁䅍䅄䅁䅁䅕䅁䅁䡧䵕䕕䭅䑁䅅䅁䭁䱁䅣䅁䭁䥁䉕䅁䭁䕁䕧䅁䉁䅁䅁允䅁䅁䅕朲潣瑈畄䕡䵁䅉䅅䅁䝁䅁䅁睁䵁䅁䅁兂䅁䅁元㡢㑖兑䅯免䅁䅁䅯杸䅁䅁䅯䅬䅅䅁䅯䅓䅑䅁䅅䅁䉁䅁䅁权扁䅁䅁䍄䉁䅁䅁杂䅁䅁䅍䅄䅁䅁䅕䅁䅁䡑け䕕䭅䑁䅅䅁䭁䵁䅕䅁䭁䩁䉍䅁䭁䕁䕧䅁䉁䅁䅁允䅁䅁䅕灺㕌ㄴ㝡䕕䵁䅉䅅䅁䝁䅁䅁睁䵁䅁䅁兂䅁䅁䅃䵎椵兑䅯免䅁䅁䅯䅱䅁䅁䅯兴䅁䅁䅯䅓䅑䅁䅅䅁䉁䅁䅁兂杄㑳焱晶䬸䅑杷允䅁䅁䅙䅁䑁䅁䅷䅁䙁䅁䅁䵁⭂䙃䉎权硁䅁䅁权䙄䅁䅁权呃允䅁权䥂䅂䅁允䅁䅁䅅䅁䙁乁䑍㍒楉坚䅚䍄䉁䅁䅁杂䅁䅁䅍䅄䅁䅁䅕䅁䅁䥧⽰䕕䭅䑁䅅䅁䭁䭁䅣䅁䭁䱁䅑䅁䭁䕁䕧䅁䉁䅁䅁允䅁䅁䅕㑧眹楆㍩歴䵁䅉䅅䅁䝁䅁䅁睁䵁䅁䅁兂䅁䅁䅃朱呰兑䅯免䅁䅁䅯睴䅁䅁䅯全䅅䅁䅯䅓䅑䅁䅅䅁䉁䅁䅁兂㕃嘶䕆婬㝊䅑杷允䅁䅁䅙䅁䑁䅁䅷䅁䙁䅁䅁䵁桄嘸䉊权硁䅁䅁权潃䅁䅁权ㅃ䅁䅁权䥂䅂䅁允䅁䅁䅅䅁䙁䙁栯奙䕪灏䅰䍄䉁䅁䅁杂䅁䅁䅍䅄䅁䅁䅕䅁䅁䥁癄歕䭅䑁䅅䅁䭁䵁䅙䅁䭁䩁䉑䅁䭁䕁䕧䅁䉁䅁䅁允䅁䅁䅕⭊䩵呅硚䕂䵁䅉䅅䅁䝁䅁䅁睁䵁䅁䅁兂䅁䅁䅂兢周兑䅯免䅁䅁䅯杵䅅䅁䅯克䅁䅁䅯䅓䅑䅁䅅䅁䉁䅁䅁兂䡃汱潩⭋匱䅑杷允䅁䅁䅙䅁䑁䅁䅷䅁䙁䅁䅁䕁㑃ㅤ䉬权硁䅁䅁权湃䅁䅁权ぃ䅁䅁权䥂䅂䅁允䅁䅁䅅䅁䭁䉁䅳䅁䵁䅉䅅䅁䝁䅁䅁睁䵁䅁䅁兂䅁䅁䅁偗华兑䅯免䅁䅁䅯典䅁䅁䅯睫䅅䅁䅯䅓䅑䅁䅅䅁䉁䅁䅁权扁䅁䅁䍄䉁䅁䅁杂䅁䅁䅍䅄䅁䅁䅕䅁䅁䑁慵ご䭅䑁䅅䅁䭁䭁䅧䅁䭁䱁䅕䅁䭁䕁䕧䅁䉁䅁䅁允䅁䅁䅕ㄳ䕩⬳㉊欷䵁䅉䅅䅁䝁䅁䅁睁䵁䅁䅁兂䅁䅁䅂嘸却兑䅯免䅁䅁䅯睰䅁䅁䅯䅴䅁䅁䅯䅓䅑䅁䅅䅁䉁䅁䅁兂㍂偃〰礫挵䅑杷允䅁䅁䅙䅁䑁䅁䅷䅁䙁䅁䅁䵁⭁噰䉂权硁䅁䅁权㝃允䅁权婁䅁䅁权䥂䅂䅁允䅁䅁䅅䅁䙁䱁㝅噭桺祸䄹䍄䉁䅁䅁杂䅁䅁䅍䅄䅁䅁䅕䅁䅁䱑佅さ䭅䑁䅅䅁䭁䭁䅣䅁䭁䱁䅑䅁䭁䕁䕧䅁䉁䅁䅁允䅁䅁䅕䠷乺䰯戶歇䵁䅉䅅䅁䝁䅁䅁睁䵁䅁䅁兂䅁䅁䅁扒匹兑䅯免䅁䅁䅯睵䅅䅁䅯兇䅁䅁䅯䅓䅑䅁䅅䅁䉁䅁䅁兂湃稰剤㥆晆䅑杷允䅁䅁䅙䅁䑁䅁䅷䅁䙁䅁䅁䑁桃䡆䉖权硁䅁䅁权䙄䅁䅁权呃允䅁权䥂䅂䅁允䅁䅁䅅䅁䭁䉁䅳䅁䵁䅉䅅䅁䝁䅁䅁睁䵁䅁䅁兂䅁䅁䅁䵙㝲䅑䅯免䅁䅁䅯睰䅁䅁䅯䅴䅁䅁䅯䅓䅑䅁䅅䅁䉁䅁䅁兂慄㝐偧摖其䅑杷允䅁䅁䅙䅁䑁䅁䅷䅁䙁䅁䅁䅁允㍖䉸权硁䅁䅁权㝃允䅁权婁䅁䅁权䥂䅂䅁允䅁䅁䅅䅁䙁䡁愴硭橫ㄷ䅸䍄䉁䅁䅁杂䅁䅁䅍䅄䅁䅁䅕䅁䅁佑戹歕䭅䑁䅅䅁䭁䭁䅧䅁䭁䱁䅕䅁䭁䕁䕧䅁䉁䅁䅁允䅁䅁䅕乄灮㥃甫䕣䵁䅉䅅䅁䝁䅁䅁睁䵁䅁䅁兂䅁䅁䅃晖半兑䅯免䅁䅁䅯杵䅅䅁䅯克䅁䅁䅯䅓䅑䅁䅅䅁䉁䅁䅁兂坂浃䭅呑橙䅑杷允䅁䅁䅙䅁䑁䅁䅷䅁䙁䅁䅁䥁䡄ㄹ䉊权硁䅁䅁权㝃允䅁权婁䅁䅁权䥂䅂䅁允䅁䅁䅅䅁䙁佁煖猳晌歡䅒䍄䉁䅁䅁杂䅁䅁䅍䅄䅁䅁䅕䅁䅁䥧义さ䭅䑁䅅䅁䭁䵁䅙䅁䭁䩁䉑䅁䭁䕁䕧䅁䉁䅁䅁允䅁䅁䅯睇䅁䅁杷允䅁䅁䅙䅁䑁䅁䅷䅁䙁䅁䅁䕁偃䘶䉖权硁䅁䅁权䝄䅁䅁权啃允䅁权䥂䅂䅁允䅁䅁䅅䅁䭁䉁䅳䅁䵁䅉䅅䅁䝁䅁䅁睁䵁䅁䅁兂䅁䅁䅁㑱卸兑䅯免䅁䅁䅯睰䅁䅁䅯䅴䅁䅁䅯䅓䅑䅁䅅䅁䉁䅁䅁兂煁倹氰灮免䅑杷允䅁䅁䅙䅁䑁䅁䅷䅁䙁䅁䅁䥁䉄汄䉎权硁䅁䅁权㉃䅁䅁权䕃允䅁权䥂䅂䅁允䅁䅁䅅䅁䙁䥁甲栱爫奣䅎䍄䉁䅁䅁杂䅁䅁䅍䅄䅁䅁䅕䅁䅁䝁砷ご䭅䑁䅅䅁䭁䱁䉳䅁䭁䉁䅫䅁䭁䕁䕧䅁䉁䅁䅁允䅁䅁䅕㈱䡩䉒㉑し䵁䅉䅅䅁䝁䅁䅁睁䵁䅁䅁兂䅁䅁䅃倯匵兑䅯免䅁䅁䅯杸䅁䅁䅯䅬䅅䅁䅯䅓䅑䅁䅅䅁䉁䅁䅁权扁䅁䅁䍄䉁䅁䅁杂䅁䅁䅍䅄䅁䅁䅕䅁䅁佑地䕕䭅䑁䅅䅁䭁䵁䅕䅁䭁䩁䉍䅁䭁䕁䕧䅁䉁䅁䅁允䅁䅁䅕湐摙兣剆啫䵁䅉䅅䅁䝁䅁䅁睁䵁䅁䅁兂䅁䅁䅂潪刵兑䅯免䅁䅁䅯睴䅁䅁䅯全䅅䅁䅯䅓䅑䅁䅅䅁䉁䅁䅁权扁䅁䅁䍄䉁䅁䅁杂䅁䅁䅍䅄䅁䅁䅕䅁䅁䝷婸歕䭅䑁䅅䅁䭁䱁䉯䅁䭁䍁䅫䅁䭁䕁䕧䅁䉁䅁䅁允䅁䅁䅕㌹李牚眹䕪䵁䅉䅅䅁䝁䅁䅁睁䵁䅁䅁兂䅁䅁䅃兎呆兑䅯免䅁䅁䅯杵䅅䅁䅯克䅁䅁䅯䅓䅑䅁䅅䅁䉁䅁䅁兂佂摄獨歓䉖䅑杷允䅁䅁䅙䅁䑁䅁䅷䅁䙁䅁䅁䕁煂噕䉂权硁䅁䅁权䙄䅁䅁权呃允䅁权䥂䅂䅁允䅁䅁䅅䅁䙁䥁䥢㑦䕦捸䅂䍄䉁䅁䅁杂䅁䅁䅍䅄䅁䅁䅕䅁䅁䭧穢歕䭅䑁䅅䅁䭁䭁䅣䅁䭁䱁䅑䅁䭁䕁䕧䅁䉁䅁䅁允䅁䅁䅕乤䅕浱攱歙䵁䅉䅅䅁䝁䅁䅁睁䵁䅁䅁兂䅁䅁䅁杬吱兑䅯免䅁䅁䅯睵䅅䅁䅯兇䅁䅁䅯䅓䅑䅁䅅䅁䉁䅁䅁兂㥁湇卯㙙偱䅑杷允䅁䅁䅙䅁䑁䅁䅷䅁䙁䅁䅁䅁敄歸䈹权硁䅁䅁权潃䅁䅁权ㅃ䅁䅁权䥂䅂䅁允䅁䅁䅅䅁䙁䩁捊案㡄畐䅸䍄䉁䅁䅁杂䅁䅁䅍䅄䅁䅁䅕䅁䅁乧兙さ䭅䑁䅅䅁䭁䵁䅙䅁䭁䩁䉑䅁䭁䕁䕧䅁䉁䅁䅁允䅁䅁䅯睇䅁䅁杷允䅁䅁䅙䅁䑁䅁䅷䅁䙁䅁䅁䍁䱄䝕䉬权硁䅁䅁权㉃䅁䅁权䕃允䅁权䥂䅂䅁允䅁䅁䅅䅁䙁䵁坤睹伹橁䅸䍄䉁䅁䅁杂䅁䅁䅍䅄䅁䅁䅕䅁䅁乁砯歕䭅䑁䅅䅁䭁䱁䉯䅁䭁䍁䅫䅁䭁䕁䕧䅁䉁䅁䅁允䅁䅁䅕㜱䅬䅵倫さ䵁䅉䅅䅁䝁䅁䅁睁䵁䅁䅁兂䅁䅁䅂䡧婤兑䅯免䅁䅁䅯睵䅅䅁䅯兇䅁䅁䅯䅓䅑䅁䅅䅁䉁䅁䅁权扁䅁䅁䍄䉁䅁䅁杂䅁䅁䅍䅄䅁䅁䅕䅁䅁䅙穌䕤䭅䑁䅅䅁䭁䱁䅣䅁䭁䥁䉕䅁䭁䕁䕧䅁䉁䅁䅁允䅁䅁䅯睇䅁䅁杷允䅁䅁䅙䅁䑁䅁䅷䅁䙁䅁䅁䵁硃ㄸ䉊权硁䅁䅁权㉃䅁䅁权䕃允䅁权䥂䅂䅁允䅁䅁䅅䅁䙁䡁吹潐䌴桐䅂䍄䉁䅁䅁杂䅁䅁䅍䅄䅁䅁䅕䅁䅁䴰䝖づ䭅䑁䅅䅁䭁䵁䅙䅁䭁䩁䉑䅁䭁䕁䕧䅁䉁䅁䅁允䅁䅁䅕東剱䌯䜲は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</si>
</sst>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00"/>
    <numFmt numFmtId="166" formatCode="#,##0.0"/>
    <numFmt numFmtId="167" formatCode="#,##0.00;\(#,##0.00\)"/>
  </numFmts>
  <fonts count="18" x14ac:knownFonts="1">
    <font>
      <sz val="11"/>
      <color theme="1"/>
      <name val="Calibri"/>
      <family val="2"/>
      <scheme val="minor"/>
    </font>
    <font>
      <sz val="8"/>
      <color indexed="8"/>
      <name val="Arial"/>
    </font>
    <font>
      <sz val="10"/>
      <name val="Arial"/>
      <family val="2"/>
    </font>
    <font>
      <b/>
      <sz val="11"/>
      <name val="Calibri"/>
      <family val="2"/>
    </font>
    <font>
      <sz val="10"/>
      <name val="Arial"/>
    </font>
    <font>
      <b/>
      <sz val="13"/>
      <color indexed="8"/>
      <name val="Verdana"/>
    </font>
    <font>
      <b/>
      <sz val="12"/>
      <color indexed="8"/>
      <name val="Verdana"/>
    </font>
    <font>
      <b/>
      <sz val="10"/>
      <color indexed="9"/>
      <name val="Arial"/>
    </font>
    <font>
      <b/>
      <u val="singleAccounting"/>
      <sz val="8"/>
      <color indexed="8"/>
      <name val="Verdana"/>
    </font>
    <font>
      <b/>
      <sz val="8"/>
      <color indexed="9"/>
      <name val="Verdana"/>
    </font>
    <font>
      <b/>
      <u val="singleAccounting"/>
      <sz val="8"/>
      <color indexed="8"/>
      <name val="Arial"/>
    </font>
    <font>
      <vertAlign val="superscript"/>
      <sz val="8"/>
      <color indexed="8"/>
      <name val="Arial"/>
    </font>
    <font>
      <vertAlign val="subscript"/>
      <sz val="8"/>
      <color indexed="8"/>
      <name val="Arial"/>
    </font>
    <font>
      <b/>
      <sz val="8"/>
      <color indexed="8"/>
      <name val="Arial"/>
    </font>
    <font>
      <i/>
      <sz val="8"/>
      <color indexed="8"/>
      <name val="Arial"/>
    </font>
    <font>
      <sz val="1"/>
      <color indexed="9"/>
      <name val="Symbol"/>
    </font>
    <font>
      <sz val="10"/>
      <color indexed="8"/>
      <name val="Arial"/>
    </font>
    <font>
      <b/>
      <sz val="8"/>
      <color indexed="8"/>
      <name val="Verdana"/>
    </font>
  </fonts>
  <fills count="7">
    <fill>
      <patternFill patternType="none"/>
    </fill>
    <fill>
      <patternFill patternType="gray125"/>
    </fill>
    <fill>
      <patternFill patternType="solid">
        <fgColor rgb="FFCCCCCC"/>
        <bgColor indexed="64"/>
      </patternFill>
    </fill>
    <fill>
      <patternFill patternType="solid">
        <fgColor indexed="63"/>
        <bgColor indexed="64"/>
      </patternFill>
    </fill>
    <fill>
      <patternFill patternType="solid">
        <fgColor indexed="62"/>
        <bgColor indexed="64"/>
      </patternFill>
    </fill>
    <fill>
      <patternFill patternType="solid">
        <fgColor indexed="56"/>
        <bgColor indexed="64"/>
      </patternFill>
    </fill>
    <fill>
      <patternFill patternType="solid">
        <fgColor indexed="60"/>
        <bgColor indexed="64"/>
      </patternFill>
    </fill>
  </fills>
  <borders count="1">
    <border>
      <left/>
      <right/>
      <top/>
      <bottom/>
      <diagonal/>
    </border>
  </borders>
  <cellStyleXfs count="18">
    <xf numFmtId="0" fontId="0" fillId="0" borderId="0"/>
    <xf numFmtId="0" fontId="2" fillId="0" borderId="0">
      <alignment vertical="center"/>
    </xf>
    <xf numFmtId="0" fontId="4" fillId="0" borderId="0"/>
    <xf numFmtId="0" fontId="5" fillId="0" borderId="0" applyAlignment="0"/>
    <xf numFmtId="0" fontId="6" fillId="0" borderId="0" applyAlignment="0"/>
    <xf numFmtId="0" fontId="7" fillId="3" borderId="0" applyAlignment="0"/>
    <xf numFmtId="0" fontId="8" fillId="4" borderId="0" applyAlignment="0"/>
    <xf numFmtId="0" fontId="9" fillId="5" borderId="0" applyAlignment="0"/>
    <xf numFmtId="0" fontId="10" fillId="6" borderId="0" applyAlignment="0"/>
    <xf numFmtId="0" fontId="1" fillId="0" borderId="0" applyAlignment="0"/>
    <xf numFmtId="0" fontId="11" fillId="0" borderId="0" applyAlignment="0"/>
    <xf numFmtId="0" fontId="12" fillId="0" borderId="0" applyAlignment="0"/>
    <xf numFmtId="0" fontId="13" fillId="0" borderId="0" applyAlignment="0"/>
    <xf numFmtId="0" fontId="14" fillId="0" borderId="0" applyAlignment="0"/>
    <xf numFmtId="0" fontId="13" fillId="0" borderId="0" applyAlignment="0">
      <alignment wrapText="1"/>
    </xf>
    <xf numFmtId="0" fontId="15" fillId="0" borderId="0" applyAlignment="0"/>
    <xf numFmtId="0" fontId="16" fillId="0" borderId="0" applyAlignment="0"/>
    <xf numFmtId="0" fontId="17" fillId="0" borderId="0" applyAlignment="0"/>
  </cellStyleXfs>
  <cellXfs count="17">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Alignment="1">
      <alignment horizontal="left"/>
    </xf>
    <xf numFmtId="0" fontId="0" fillId="0" borderId="0" xfId="0" applyAlignment="1">
      <alignment horizontal="right"/>
    </xf>
    <xf numFmtId="0" fontId="0" fillId="0" borderId="0" xfId="0" quotePrefix="1" applyAlignment="1">
      <alignment horizontal="left"/>
    </xf>
    <xf numFmtId="165" fontId="0" fillId="0" borderId="0" xfId="0" applyNumberFormat="1" applyAlignment="1">
      <alignment horizontal="right"/>
    </xf>
    <xf numFmtId="3" fontId="0" fillId="0" borderId="0" xfId="0" applyNumberFormat="1" applyAlignment="1">
      <alignment horizontal="right"/>
    </xf>
    <xf numFmtId="3" fontId="0" fillId="0" borderId="0" xfId="0" quotePrefix="1" applyNumberFormat="1" applyAlignment="1">
      <alignment horizontal="right"/>
    </xf>
    <xf numFmtId="2" fontId="0" fillId="0" borderId="0" xfId="0" applyNumberFormat="1"/>
    <xf numFmtId="166" fontId="0" fillId="0" borderId="0" xfId="0" applyNumberFormat="1" applyAlignment="1">
      <alignment horizontal="left"/>
    </xf>
    <xf numFmtId="0" fontId="3" fillId="2" borderId="0" xfId="0" applyFont="1" applyFill="1" applyAlignment="1">
      <alignment horizontal="left" vertical="top"/>
    </xf>
    <xf numFmtId="14" fontId="0" fillId="0" borderId="0" xfId="0" applyNumberFormat="1" applyAlignment="1">
      <alignment horizontal="left" vertical="top" wrapText="1"/>
    </xf>
    <xf numFmtId="167" fontId="0" fillId="0" borderId="0" xfId="0" applyNumberFormat="1" applyAlignment="1">
      <alignment horizontal="right" vertical="top" wrapText="1"/>
    </xf>
    <xf numFmtId="0" fontId="0" fillId="0" borderId="0" xfId="0" quotePrefix="1" applyAlignment="1">
      <alignment horizontal="right"/>
    </xf>
    <xf numFmtId="4" fontId="0" fillId="0" borderId="0" xfId="0" quotePrefix="1" applyNumberFormat="1" applyAlignment="1">
      <alignment horizontal="right"/>
    </xf>
    <xf numFmtId="4" fontId="0" fillId="0" borderId="0" xfId="0" applyNumberFormat="1" applyAlignment="1">
      <alignment horizontal="right"/>
    </xf>
  </cellXfs>
  <cellStyles count="21">
    <cellStyle name="ChartingText" xfId="16" xr:uid="{6A680C0F-EA27-4E4C-973A-7DCAACBBDD3F}"/>
    <cellStyle name="CHPAboveAverage" xfId="17" xr:uid="{F4CC22B3-18D8-48A7-82A3-D6106257A9F1}"/>
    <cellStyle name="CHPBelowAverage" xfId="17" xr:uid="{DAB731A6-4070-48E0-961C-28041301E72C}"/>
    <cellStyle name="CHPBottom" xfId="17" xr:uid="{8EEE2972-F104-4D4C-B0A1-00904DFB278F}"/>
    <cellStyle name="CHPTop" xfId="17" xr:uid="{2C1D1D7B-908D-4181-87CA-EE18D414AAC8}"/>
    <cellStyle name="ColumnHeaderNormal" xfId="8" xr:uid="{24563313-BE26-4430-B618-D140011E8DBF}"/>
    <cellStyle name="Invisible" xfId="15" xr:uid="{68738DFB-4592-44CE-ADE0-0DFA4256D79C}"/>
    <cellStyle name="NewColumnHeaderNormal" xfId="6" xr:uid="{DC18CC3A-AFED-4F1B-AC67-34809889BA0E}"/>
    <cellStyle name="NewSectionHeaderNormal" xfId="5" xr:uid="{3993BA66-7B8C-4871-AA63-FC903D59BEE7}"/>
    <cellStyle name="NewTitleNormal" xfId="4" xr:uid="{9E16FDC8-7F35-4417-B677-42A57DBA2362}"/>
    <cellStyle name="Normal" xfId="0" builtinId="0"/>
    <cellStyle name="Normal 2" xfId="1" xr:uid="{9FA1A7F5-93E1-4C5F-83AC-065B42681BAF}"/>
    <cellStyle name="Normal 3" xfId="2" xr:uid="{0227A449-49AD-4346-949C-7ECB5927C6F2}"/>
    <cellStyle name="SectionHeaderNormal" xfId="7" xr:uid="{F379085D-2639-4762-90F8-1CCAB7D7C4FB}"/>
    <cellStyle name="SubScript" xfId="11" xr:uid="{96ADD79F-09EE-4004-87AD-BC4D2833FBE5}"/>
    <cellStyle name="SuperScript" xfId="10" xr:uid="{42005CB0-53C5-4EF4-A7FD-286B87C3CEEC}"/>
    <cellStyle name="TextBold" xfId="12" xr:uid="{6C839D17-3D6F-4D06-A754-2DCD620F61D1}"/>
    <cellStyle name="TextItalic" xfId="13" xr:uid="{A90D8A46-01F7-4EB4-9AC2-3F07606B531F}"/>
    <cellStyle name="TextNormal" xfId="9" xr:uid="{6F44EC93-8DC8-4E47-AE56-C8A1BCEC3F12}"/>
    <cellStyle name="TitleNormal" xfId="3" xr:uid="{E523D2B9-6921-4F32-9CB4-52279FBBA7CA}"/>
    <cellStyle name="Total 2" xfId="14" xr:uid="{F7A43936-E793-45B0-A7C4-8D5A37C1D37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58B6B-EDBB-4FEB-AC1C-142B80DF96A0}">
  <dimension ref="A1:A11"/>
  <sheetViews>
    <sheetView workbookViewId="0"/>
  </sheetViews>
  <sheetFormatPr defaultRowHeight="14.4" x14ac:dyDescent="0.3"/>
  <sheetData>
    <row r="1" spans="1:1" x14ac:dyDescent="0.3">
      <c r="A1" t="s">
        <v>1690</v>
      </c>
    </row>
    <row r="2" spans="1:1" x14ac:dyDescent="0.3">
      <c r="A2" t="s">
        <v>1684</v>
      </c>
    </row>
    <row r="3" spans="1:1" x14ac:dyDescent="0.3">
      <c r="A3" t="s">
        <v>1685</v>
      </c>
    </row>
    <row r="4" spans="1:1" x14ac:dyDescent="0.3">
      <c r="A4" t="s">
        <v>1686</v>
      </c>
    </row>
    <row r="5" spans="1:1" x14ac:dyDescent="0.3">
      <c r="A5" t="s">
        <v>1687</v>
      </c>
    </row>
    <row r="6" spans="1:1" x14ac:dyDescent="0.3">
      <c r="A6" t="s">
        <v>1688</v>
      </c>
    </row>
    <row r="7" spans="1:1" x14ac:dyDescent="0.3">
      <c r="A7" t="s">
        <v>1689</v>
      </c>
    </row>
    <row r="8" spans="1:1" x14ac:dyDescent="0.3">
      <c r="A8" t="s">
        <v>1680</v>
      </c>
    </row>
    <row r="9" spans="1:1" x14ac:dyDescent="0.3">
      <c r="A9" t="s">
        <v>1681</v>
      </c>
    </row>
    <row r="10" spans="1:1" x14ac:dyDescent="0.3">
      <c r="A10" t="s">
        <v>1682</v>
      </c>
    </row>
    <row r="11" spans="1:1" x14ac:dyDescent="0.3">
      <c r="A11" t="s">
        <v>1683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C337D-FD55-4CE7-84B3-2FBD4C5BD341}">
  <dimension ref="A1:N861"/>
  <sheetViews>
    <sheetView workbookViewId="0">
      <selection activeCell="O17" sqref="O17"/>
    </sheetView>
  </sheetViews>
  <sheetFormatPr defaultRowHeight="14.4" x14ac:dyDescent="0.3"/>
  <sheetData>
    <row r="1" spans="1:14" x14ac:dyDescent="0.3">
      <c r="A1" t="s">
        <v>1636</v>
      </c>
      <c r="B1" t="s">
        <v>1637</v>
      </c>
      <c r="C1" t="s">
        <v>1633</v>
      </c>
      <c r="D1" t="s">
        <v>1632</v>
      </c>
      <c r="E1" t="s">
        <v>1634</v>
      </c>
      <c r="F1" t="s">
        <v>1635</v>
      </c>
      <c r="G1" t="s">
        <v>859</v>
      </c>
      <c r="H1" t="s">
        <v>860</v>
      </c>
      <c r="I1" t="s">
        <v>861</v>
      </c>
      <c r="J1" t="s">
        <v>862</v>
      </c>
      <c r="K1" t="s">
        <v>863</v>
      </c>
      <c r="L1" t="s">
        <v>864</v>
      </c>
      <c r="M1" t="s">
        <v>865</v>
      </c>
      <c r="N1" t="s">
        <v>866</v>
      </c>
    </row>
    <row r="2" spans="1:14" x14ac:dyDescent="0.3">
      <c r="A2" t="s">
        <v>0</v>
      </c>
      <c r="B2">
        <v>8169504</v>
      </c>
      <c r="C2" t="s">
        <v>868</v>
      </c>
      <c r="D2" t="s">
        <v>867</v>
      </c>
      <c r="E2" t="s">
        <v>869</v>
      </c>
      <c r="F2" t="s">
        <v>870</v>
      </c>
      <c r="G2">
        <v>5176.4080659671999</v>
      </c>
      <c r="H2">
        <v>5402.8870750900696</v>
      </c>
      <c r="I2">
        <v>5397.9119633295604</v>
      </c>
      <c r="J2">
        <v>4828.8141400979803</v>
      </c>
      <c r="K2">
        <v>4121.97349718231</v>
      </c>
      <c r="L2">
        <v>4776.6470221176196</v>
      </c>
      <c r="M2">
        <v>4246.2658842194496</v>
      </c>
      <c r="N2">
        <v>4035.6330643135002</v>
      </c>
    </row>
    <row r="3" spans="1:14" x14ac:dyDescent="0.3">
      <c r="A3" t="s">
        <v>1</v>
      </c>
      <c r="B3">
        <v>4970599</v>
      </c>
      <c r="C3" t="s">
        <v>868</v>
      </c>
      <c r="D3" t="s">
        <v>867</v>
      </c>
      <c r="F3" t="s">
        <v>870</v>
      </c>
      <c r="G3">
        <v>0</v>
      </c>
      <c r="H3">
        <v>0</v>
      </c>
      <c r="I3">
        <v>0</v>
      </c>
      <c r="J3">
        <v>0</v>
      </c>
      <c r="K3">
        <v>0</v>
      </c>
      <c r="L3">
        <v>0</v>
      </c>
      <c r="M3">
        <v>0</v>
      </c>
      <c r="N3">
        <v>0</v>
      </c>
    </row>
    <row r="4" spans="1:14" x14ac:dyDescent="0.3">
      <c r="A4" t="s">
        <v>2</v>
      </c>
      <c r="B4">
        <v>4988252</v>
      </c>
      <c r="C4" t="s">
        <v>868</v>
      </c>
      <c r="D4" t="s">
        <v>867</v>
      </c>
      <c r="E4" t="s">
        <v>871</v>
      </c>
      <c r="F4" t="s">
        <v>870</v>
      </c>
      <c r="G4">
        <v>47.643971019393497</v>
      </c>
      <c r="H4">
        <v>45.510000646079597</v>
      </c>
      <c r="I4">
        <v>46.9536747084003</v>
      </c>
      <c r="J4">
        <v>45.857203021136897</v>
      </c>
      <c r="K4">
        <v>42.370629830285701</v>
      </c>
      <c r="L4">
        <v>34.583915382938301</v>
      </c>
      <c r="M4">
        <v>30.6117225427219</v>
      </c>
      <c r="N4">
        <v>33.866265051685197</v>
      </c>
    </row>
    <row r="5" spans="1:14" x14ac:dyDescent="0.3">
      <c r="A5" t="s">
        <v>3</v>
      </c>
      <c r="B5">
        <v>20144120</v>
      </c>
      <c r="C5" t="s">
        <v>868</v>
      </c>
      <c r="D5" t="s">
        <v>867</v>
      </c>
      <c r="E5" t="s">
        <v>872</v>
      </c>
      <c r="F5" t="s">
        <v>870</v>
      </c>
      <c r="G5">
        <v>31.418175716812701</v>
      </c>
      <c r="H5">
        <v>0</v>
      </c>
      <c r="I5">
        <v>0</v>
      </c>
      <c r="J5">
        <v>0</v>
      </c>
      <c r="K5">
        <v>0</v>
      </c>
      <c r="L5">
        <v>0</v>
      </c>
      <c r="M5">
        <v>0</v>
      </c>
      <c r="N5">
        <v>0</v>
      </c>
    </row>
    <row r="6" spans="1:14" x14ac:dyDescent="0.3">
      <c r="A6" t="s">
        <v>4</v>
      </c>
      <c r="B6">
        <v>6628653</v>
      </c>
      <c r="C6" t="s">
        <v>868</v>
      </c>
      <c r="D6" t="s">
        <v>867</v>
      </c>
      <c r="E6" t="s">
        <v>873</v>
      </c>
      <c r="F6" t="s">
        <v>870</v>
      </c>
      <c r="G6">
        <v>562.08425775031799</v>
      </c>
      <c r="H6">
        <v>475.16246593978701</v>
      </c>
      <c r="I6">
        <v>488.45267455282999</v>
      </c>
      <c r="J6">
        <v>497.57616412823802</v>
      </c>
      <c r="K6">
        <v>399.358712045137</v>
      </c>
      <c r="L6">
        <v>378.11953168705202</v>
      </c>
      <c r="M6">
        <v>248.29243461831001</v>
      </c>
      <c r="N6">
        <v>217.90124110758501</v>
      </c>
    </row>
    <row r="7" spans="1:14" x14ac:dyDescent="0.3">
      <c r="A7" t="s">
        <v>5</v>
      </c>
      <c r="B7">
        <v>4810787</v>
      </c>
      <c r="C7" t="s">
        <v>868</v>
      </c>
      <c r="D7" t="s">
        <v>867</v>
      </c>
      <c r="E7" t="s">
        <v>874</v>
      </c>
      <c r="F7" t="s">
        <v>870</v>
      </c>
      <c r="G7">
        <v>85.455345842767002</v>
      </c>
      <c r="H7">
        <v>87.534591388807002</v>
      </c>
      <c r="I7">
        <v>79.824344401395294</v>
      </c>
      <c r="J7">
        <v>95.596781278144306</v>
      </c>
      <c r="K7">
        <v>115.692114008159</v>
      </c>
      <c r="L7">
        <v>114.739617616253</v>
      </c>
      <c r="M7">
        <v>99.727876050018594</v>
      </c>
      <c r="N7">
        <v>94.877085848889806</v>
      </c>
    </row>
    <row r="8" spans="1:14" x14ac:dyDescent="0.3">
      <c r="A8" t="s">
        <v>6</v>
      </c>
      <c r="B8">
        <v>5000446</v>
      </c>
      <c r="C8" t="s">
        <v>868</v>
      </c>
      <c r="D8" t="s">
        <v>867</v>
      </c>
      <c r="E8" t="s">
        <v>875</v>
      </c>
      <c r="F8" t="s">
        <v>870</v>
      </c>
      <c r="G8">
        <v>169.801439908627</v>
      </c>
      <c r="H8">
        <v>143.26371029030801</v>
      </c>
      <c r="I8">
        <v>141.60533392516899</v>
      </c>
      <c r="J8">
        <v>109.325400873684</v>
      </c>
      <c r="K8">
        <v>85.616725252841107</v>
      </c>
      <c r="L8">
        <v>69.319245135800998</v>
      </c>
      <c r="M8">
        <v>55.1877718490327</v>
      </c>
      <c r="N8">
        <v>55.668391817506603</v>
      </c>
    </row>
    <row r="9" spans="1:14" x14ac:dyDescent="0.3">
      <c r="A9" t="s">
        <v>7</v>
      </c>
      <c r="B9">
        <v>4810614</v>
      </c>
      <c r="C9" t="s">
        <v>868</v>
      </c>
      <c r="D9" t="s">
        <v>867</v>
      </c>
      <c r="E9" t="s">
        <v>876</v>
      </c>
      <c r="F9" t="s">
        <v>870</v>
      </c>
      <c r="G9">
        <v>50.050054727769897</v>
      </c>
      <c r="H9">
        <v>71.258193497028998</v>
      </c>
      <c r="I9">
        <v>92.399905610467997</v>
      </c>
      <c r="J9">
        <v>109.32383186726</v>
      </c>
      <c r="K9">
        <v>91.539735020068903</v>
      </c>
      <c r="L9">
        <v>93.259660659227293</v>
      </c>
      <c r="M9">
        <v>86.877106144889098</v>
      </c>
      <c r="N9">
        <v>103.507785881609</v>
      </c>
    </row>
    <row r="10" spans="1:14" x14ac:dyDescent="0.3">
      <c r="A10" t="s">
        <v>8</v>
      </c>
      <c r="B10">
        <v>4991381</v>
      </c>
      <c r="C10" t="s">
        <v>868</v>
      </c>
      <c r="D10" t="s">
        <v>867</v>
      </c>
      <c r="E10" t="s">
        <v>877</v>
      </c>
      <c r="F10" t="s">
        <v>870</v>
      </c>
      <c r="G10">
        <v>358.80177270644299</v>
      </c>
      <c r="H10">
        <v>319.51895768104299</v>
      </c>
      <c r="I10">
        <v>327.28606960604799</v>
      </c>
      <c r="J10">
        <v>336.33306152610697</v>
      </c>
      <c r="K10">
        <v>295.44029058731701</v>
      </c>
      <c r="L10">
        <v>256.60446757743102</v>
      </c>
      <c r="M10">
        <v>235.09119211100801</v>
      </c>
      <c r="N10">
        <v>236.54023493679099</v>
      </c>
    </row>
    <row r="11" spans="1:14" x14ac:dyDescent="0.3">
      <c r="A11" t="s">
        <v>9</v>
      </c>
      <c r="B11">
        <v>4862376</v>
      </c>
      <c r="C11" t="s">
        <v>868</v>
      </c>
      <c r="D11" t="s">
        <v>867</v>
      </c>
      <c r="E11" t="s">
        <v>878</v>
      </c>
      <c r="F11" t="s">
        <v>870</v>
      </c>
      <c r="G11">
        <v>44.561060972247702</v>
      </c>
      <c r="H11">
        <v>41.363757980912901</v>
      </c>
      <c r="I11">
        <v>40.567535893375201</v>
      </c>
      <c r="J11">
        <v>40.562584315250803</v>
      </c>
      <c r="K11">
        <v>40.675316312709803</v>
      </c>
      <c r="L11">
        <v>48.162429104763703</v>
      </c>
      <c r="M11">
        <v>43.484727567780197</v>
      </c>
      <c r="N11">
        <v>56.422541450598501</v>
      </c>
    </row>
    <row r="12" spans="1:14" x14ac:dyDescent="0.3">
      <c r="A12" t="s">
        <v>10</v>
      </c>
      <c r="B12">
        <v>4910922</v>
      </c>
      <c r="C12" t="s">
        <v>868</v>
      </c>
      <c r="D12" t="s">
        <v>867</v>
      </c>
      <c r="E12" t="s">
        <v>879</v>
      </c>
      <c r="F12" t="s">
        <v>870</v>
      </c>
      <c r="G12">
        <v>63.329288354112201</v>
      </c>
      <c r="H12">
        <v>83.449020485361601</v>
      </c>
      <c r="I12">
        <v>90.126273709781103</v>
      </c>
      <c r="J12">
        <v>65.220456617910401</v>
      </c>
      <c r="K12">
        <v>48.410239288907597</v>
      </c>
      <c r="L12">
        <v>43.620065502685399</v>
      </c>
      <c r="M12">
        <v>41.111827658349902</v>
      </c>
      <c r="N12">
        <v>44.353252660232101</v>
      </c>
    </row>
    <row r="13" spans="1:14" x14ac:dyDescent="0.3">
      <c r="A13" t="s">
        <v>11</v>
      </c>
      <c r="B13">
        <v>4812816</v>
      </c>
      <c r="C13" t="s">
        <v>868</v>
      </c>
      <c r="D13" t="s">
        <v>867</v>
      </c>
      <c r="E13" t="s">
        <v>880</v>
      </c>
      <c r="F13" t="s">
        <v>870</v>
      </c>
      <c r="G13">
        <v>17.845409139243198</v>
      </c>
      <c r="H13">
        <v>12.415522965437299</v>
      </c>
      <c r="I13">
        <v>10.6785613611692</v>
      </c>
      <c r="J13">
        <v>12.0401848423563</v>
      </c>
      <c r="K13">
        <v>9.7251546587440796</v>
      </c>
      <c r="L13">
        <v>11.3490917804482</v>
      </c>
      <c r="M13">
        <v>15.975484943339699</v>
      </c>
      <c r="N13">
        <v>16.501400664924301</v>
      </c>
    </row>
    <row r="14" spans="1:14" x14ac:dyDescent="0.3">
      <c r="A14" t="s">
        <v>12</v>
      </c>
      <c r="B14">
        <v>4145288</v>
      </c>
      <c r="C14" t="s">
        <v>868</v>
      </c>
      <c r="D14" t="s">
        <v>867</v>
      </c>
      <c r="E14" t="s">
        <v>881</v>
      </c>
      <c r="F14" t="s">
        <v>870</v>
      </c>
      <c r="G14">
        <v>1917.35521041625</v>
      </c>
      <c r="H14">
        <v>1506.6539436872199</v>
      </c>
      <c r="I14">
        <v>1594.94477676926</v>
      </c>
      <c r="J14">
        <v>1511.5830922821599</v>
      </c>
      <c r="K14">
        <v>1312.1396680706</v>
      </c>
      <c r="L14">
        <v>1226.81531615074</v>
      </c>
      <c r="M14">
        <v>1068.1658672646099</v>
      </c>
      <c r="N14">
        <v>1715.1401211254499</v>
      </c>
    </row>
    <row r="15" spans="1:14" x14ac:dyDescent="0.3">
      <c r="A15" t="s">
        <v>13</v>
      </c>
      <c r="B15">
        <v>5001001</v>
      </c>
      <c r="C15" t="s">
        <v>868</v>
      </c>
      <c r="D15" t="s">
        <v>867</v>
      </c>
      <c r="E15" t="s">
        <v>882</v>
      </c>
      <c r="F15" t="s">
        <v>870</v>
      </c>
      <c r="G15">
        <v>622.48740259462397</v>
      </c>
      <c r="H15">
        <v>518.176486049186</v>
      </c>
      <c r="I15">
        <v>526.07940914232995</v>
      </c>
      <c r="J15">
        <v>450.12579685670499</v>
      </c>
      <c r="K15">
        <v>343.43277562372401</v>
      </c>
      <c r="L15">
        <v>0</v>
      </c>
      <c r="M15">
        <v>156.16243330578399</v>
      </c>
      <c r="N15">
        <v>151.95811443274101</v>
      </c>
    </row>
    <row r="16" spans="1:14" x14ac:dyDescent="0.3">
      <c r="A16" t="s">
        <v>14</v>
      </c>
      <c r="B16">
        <v>21190004</v>
      </c>
      <c r="C16" t="s">
        <v>868</v>
      </c>
      <c r="D16" t="s">
        <v>867</v>
      </c>
      <c r="E16" t="s">
        <v>883</v>
      </c>
      <c r="F16" t="s">
        <v>870</v>
      </c>
      <c r="G16">
        <v>4150.3128774651996</v>
      </c>
      <c r="H16">
        <v>4751.9488420981197</v>
      </c>
      <c r="I16">
        <v>5182.3023712723898</v>
      </c>
      <c r="J16">
        <v>0</v>
      </c>
      <c r="K16">
        <v>0</v>
      </c>
      <c r="L16">
        <v>0</v>
      </c>
      <c r="M16">
        <v>0</v>
      </c>
      <c r="N16">
        <v>0</v>
      </c>
    </row>
    <row r="17" spans="1:14" x14ac:dyDescent="0.3">
      <c r="A17" t="s">
        <v>15</v>
      </c>
      <c r="B17">
        <v>4214082</v>
      </c>
      <c r="C17" t="s">
        <v>868</v>
      </c>
      <c r="D17" t="s">
        <v>867</v>
      </c>
      <c r="E17" t="s">
        <v>884</v>
      </c>
      <c r="F17" t="s">
        <v>870</v>
      </c>
      <c r="G17">
        <v>249.760635737017</v>
      </c>
      <c r="H17">
        <v>287.13206352196102</v>
      </c>
      <c r="I17">
        <v>319.26480356328301</v>
      </c>
      <c r="J17">
        <v>333.19673522856601</v>
      </c>
      <c r="K17">
        <v>343.768157224226</v>
      </c>
      <c r="L17">
        <v>355.36941969431501</v>
      </c>
      <c r="M17">
        <v>348.85054479597898</v>
      </c>
      <c r="N17">
        <v>295.39387538585697</v>
      </c>
    </row>
    <row r="18" spans="1:14" x14ac:dyDescent="0.3">
      <c r="A18" t="s">
        <v>16</v>
      </c>
      <c r="B18">
        <v>29127238</v>
      </c>
      <c r="C18" t="s">
        <v>868</v>
      </c>
      <c r="D18" t="s">
        <v>867</v>
      </c>
      <c r="E18" t="s">
        <v>885</v>
      </c>
      <c r="F18" t="s">
        <v>870</v>
      </c>
      <c r="G18">
        <v>0</v>
      </c>
      <c r="H18">
        <v>0</v>
      </c>
      <c r="I18">
        <v>0</v>
      </c>
      <c r="J18">
        <v>0</v>
      </c>
      <c r="K18">
        <v>0</v>
      </c>
      <c r="L18">
        <v>0</v>
      </c>
      <c r="M18">
        <v>0</v>
      </c>
      <c r="N18">
        <v>0</v>
      </c>
    </row>
    <row r="19" spans="1:14" x14ac:dyDescent="0.3">
      <c r="A19" t="s">
        <v>17</v>
      </c>
      <c r="B19">
        <v>4998590</v>
      </c>
      <c r="C19" t="s">
        <v>868</v>
      </c>
      <c r="D19" t="s">
        <v>867</v>
      </c>
      <c r="F19" t="s">
        <v>870</v>
      </c>
      <c r="G19">
        <v>0</v>
      </c>
      <c r="H19">
        <v>0</v>
      </c>
      <c r="I19">
        <v>0</v>
      </c>
      <c r="J19">
        <v>0</v>
      </c>
      <c r="K19">
        <v>0</v>
      </c>
      <c r="L19">
        <v>0</v>
      </c>
      <c r="M19">
        <v>0</v>
      </c>
      <c r="N19">
        <v>0</v>
      </c>
    </row>
    <row r="20" spans="1:14" x14ac:dyDescent="0.3">
      <c r="A20" t="s">
        <v>18</v>
      </c>
      <c r="B20">
        <v>4980167</v>
      </c>
      <c r="C20" t="s">
        <v>868</v>
      </c>
      <c r="D20" t="s">
        <v>867</v>
      </c>
      <c r="E20" t="s">
        <v>886</v>
      </c>
      <c r="F20" t="s">
        <v>870</v>
      </c>
      <c r="G20">
        <v>0.123762223757823</v>
      </c>
      <c r="H20">
        <v>8.2632276306256205E-2</v>
      </c>
      <c r="I20">
        <v>0.13541392843407199</v>
      </c>
      <c r="J20">
        <v>0.117815811617081</v>
      </c>
      <c r="K20">
        <v>8.0740971513410295E-2</v>
      </c>
      <c r="L20">
        <v>5.05777784996281E-2</v>
      </c>
      <c r="M20">
        <v>7.0696743697292702E-2</v>
      </c>
      <c r="N20">
        <v>0.26680348787508001</v>
      </c>
    </row>
    <row r="21" spans="1:14" x14ac:dyDescent="0.3">
      <c r="A21" t="s">
        <v>19</v>
      </c>
      <c r="B21">
        <v>4329258</v>
      </c>
      <c r="C21" t="s">
        <v>868</v>
      </c>
      <c r="D21" t="s">
        <v>867</v>
      </c>
      <c r="E21" t="s">
        <v>887</v>
      </c>
      <c r="F21" t="s">
        <v>870</v>
      </c>
      <c r="G21">
        <v>126.066816809849</v>
      </c>
      <c r="H21">
        <v>143.408900937927</v>
      </c>
      <c r="I21">
        <v>152.785978539213</v>
      </c>
      <c r="J21">
        <v>144.53136050028601</v>
      </c>
      <c r="K21">
        <v>108.03360796358101</v>
      </c>
      <c r="L21">
        <v>85.1022629346364</v>
      </c>
      <c r="M21">
        <v>68.696950531180406</v>
      </c>
      <c r="N21">
        <v>65.454707674181293</v>
      </c>
    </row>
    <row r="22" spans="1:14" x14ac:dyDescent="0.3">
      <c r="A22" t="s">
        <v>20</v>
      </c>
      <c r="B22">
        <v>4773603</v>
      </c>
      <c r="C22" t="s">
        <v>868</v>
      </c>
      <c r="D22" t="s">
        <v>867</v>
      </c>
      <c r="E22" t="s">
        <v>888</v>
      </c>
      <c r="F22" t="s">
        <v>870</v>
      </c>
      <c r="G22">
        <v>28.8589261000023</v>
      </c>
      <c r="H22">
        <v>29.572034606862101</v>
      </c>
      <c r="I22">
        <v>26.406196722289799</v>
      </c>
      <c r="J22">
        <v>25.9679600264569</v>
      </c>
      <c r="K22">
        <v>25.342312265286299</v>
      </c>
      <c r="L22">
        <v>23.480175886569601</v>
      </c>
      <c r="M22">
        <v>20.0671718799655</v>
      </c>
      <c r="N22">
        <v>26.898262295861102</v>
      </c>
    </row>
    <row r="23" spans="1:14" x14ac:dyDescent="0.3">
      <c r="A23" t="s">
        <v>21</v>
      </c>
      <c r="B23">
        <v>4971166</v>
      </c>
      <c r="C23" t="s">
        <v>868</v>
      </c>
      <c r="D23" t="s">
        <v>867</v>
      </c>
      <c r="E23" t="s">
        <v>889</v>
      </c>
      <c r="F23" t="s">
        <v>870</v>
      </c>
      <c r="G23">
        <v>1376.68437333099</v>
      </c>
      <c r="H23">
        <v>1214.677468569</v>
      </c>
      <c r="I23">
        <v>927.21286854263894</v>
      </c>
      <c r="J23">
        <v>834.21468260386996</v>
      </c>
      <c r="K23">
        <v>608.22478120119104</v>
      </c>
      <c r="L23">
        <v>470.01353565103</v>
      </c>
      <c r="M23">
        <v>356.13029958034502</v>
      </c>
      <c r="N23">
        <v>363.60372012919601</v>
      </c>
    </row>
    <row r="24" spans="1:14" x14ac:dyDescent="0.3">
      <c r="A24" t="s">
        <v>22</v>
      </c>
      <c r="B24">
        <v>4910220</v>
      </c>
      <c r="C24" t="s">
        <v>868</v>
      </c>
      <c r="D24" t="s">
        <v>867</v>
      </c>
      <c r="E24" t="s">
        <v>890</v>
      </c>
      <c r="F24" t="s">
        <v>870</v>
      </c>
      <c r="G24">
        <v>59041.569095908999</v>
      </c>
      <c r="H24">
        <v>69715.482772470394</v>
      </c>
      <c r="I24">
        <v>67101.581148832498</v>
      </c>
      <c r="J24">
        <v>66638.738150737598</v>
      </c>
      <c r="K24">
        <v>64990.079936604103</v>
      </c>
      <c r="L24">
        <v>58427.650316093997</v>
      </c>
      <c r="M24">
        <v>47701.238490430202</v>
      </c>
      <c r="N24">
        <v>56832.545444943004</v>
      </c>
    </row>
    <row r="25" spans="1:14" x14ac:dyDescent="0.3">
      <c r="A25" t="s">
        <v>23</v>
      </c>
      <c r="B25">
        <v>4217781</v>
      </c>
      <c r="C25" t="s">
        <v>868</v>
      </c>
      <c r="D25" t="s">
        <v>867</v>
      </c>
      <c r="E25" t="s">
        <v>891</v>
      </c>
      <c r="F25" t="s">
        <v>870</v>
      </c>
      <c r="G25">
        <v>998.421710595636</v>
      </c>
      <c r="H25">
        <v>1515.5417735434701</v>
      </c>
      <c r="I25">
        <v>1484.1260305748101</v>
      </c>
      <c r="J25">
        <v>1569.9391422287699</v>
      </c>
      <c r="K25">
        <v>1275.6875662166999</v>
      </c>
      <c r="L25">
        <v>1108.25140806231</v>
      </c>
      <c r="M25">
        <v>993.80249822406995</v>
      </c>
      <c r="N25">
        <v>854.93385571079102</v>
      </c>
    </row>
    <row r="26" spans="1:14" x14ac:dyDescent="0.3">
      <c r="A26" t="s">
        <v>24</v>
      </c>
      <c r="B26">
        <v>4914380</v>
      </c>
      <c r="C26" t="s">
        <v>868</v>
      </c>
      <c r="D26" t="s">
        <v>867</v>
      </c>
      <c r="E26" t="s">
        <v>892</v>
      </c>
      <c r="F26" t="s">
        <v>870</v>
      </c>
      <c r="G26">
        <v>276.45269674372997</v>
      </c>
      <c r="H26">
        <v>278.001013156113</v>
      </c>
      <c r="I26">
        <v>274.82591330150899</v>
      </c>
      <c r="J26">
        <v>262.53226610360701</v>
      </c>
      <c r="K26">
        <v>253.55215517456901</v>
      </c>
      <c r="L26">
        <v>248.97052548885</v>
      </c>
      <c r="M26">
        <v>237.16094130578099</v>
      </c>
      <c r="N26">
        <v>242.009004444715</v>
      </c>
    </row>
    <row r="27" spans="1:14" x14ac:dyDescent="0.3">
      <c r="A27" t="s">
        <v>25</v>
      </c>
      <c r="B27">
        <v>17377966</v>
      </c>
      <c r="C27" t="s">
        <v>868</v>
      </c>
      <c r="D27" t="s">
        <v>867</v>
      </c>
      <c r="E27" t="s">
        <v>893</v>
      </c>
      <c r="F27" t="s">
        <v>870</v>
      </c>
      <c r="G27">
        <v>10.102634622917501</v>
      </c>
      <c r="H27">
        <v>11.857445565774</v>
      </c>
      <c r="I27">
        <v>15.0306579813852</v>
      </c>
      <c r="J27">
        <v>0</v>
      </c>
      <c r="K27">
        <v>0</v>
      </c>
      <c r="L27">
        <v>0</v>
      </c>
      <c r="M27">
        <v>0</v>
      </c>
      <c r="N27">
        <v>0</v>
      </c>
    </row>
    <row r="28" spans="1:14" x14ac:dyDescent="0.3">
      <c r="A28" t="s">
        <v>26</v>
      </c>
      <c r="B28">
        <v>8980448</v>
      </c>
      <c r="C28" t="s">
        <v>868</v>
      </c>
      <c r="D28" t="s">
        <v>867</v>
      </c>
      <c r="E28" t="s">
        <v>894</v>
      </c>
      <c r="F28" t="s">
        <v>870</v>
      </c>
      <c r="G28">
        <v>32.334703481800602</v>
      </c>
      <c r="H28">
        <v>34.230408844065899</v>
      </c>
      <c r="I28">
        <v>36.764952339738898</v>
      </c>
      <c r="J28">
        <v>30.767406524398599</v>
      </c>
      <c r="K28">
        <v>10.6937920264917</v>
      </c>
      <c r="L28">
        <v>6.78418357209791</v>
      </c>
      <c r="M28">
        <v>7.1770470744113499</v>
      </c>
      <c r="N28">
        <v>11.725431587448201</v>
      </c>
    </row>
    <row r="29" spans="1:14" x14ac:dyDescent="0.3">
      <c r="A29" t="s">
        <v>27</v>
      </c>
      <c r="B29">
        <v>4996651</v>
      </c>
      <c r="C29" t="s">
        <v>868</v>
      </c>
      <c r="D29" t="s">
        <v>867</v>
      </c>
      <c r="F29" t="s">
        <v>870</v>
      </c>
      <c r="G29">
        <v>0</v>
      </c>
      <c r="H29">
        <v>0</v>
      </c>
      <c r="I29">
        <v>0</v>
      </c>
      <c r="J29">
        <v>0</v>
      </c>
      <c r="K29">
        <v>0</v>
      </c>
      <c r="L29">
        <v>0</v>
      </c>
      <c r="M29">
        <v>0</v>
      </c>
      <c r="N29">
        <v>0</v>
      </c>
    </row>
    <row r="30" spans="1:14" x14ac:dyDescent="0.3">
      <c r="A30" t="s">
        <v>28</v>
      </c>
      <c r="B30">
        <v>4810645</v>
      </c>
      <c r="C30" t="s">
        <v>868</v>
      </c>
      <c r="D30" t="s">
        <v>867</v>
      </c>
      <c r="E30" t="s">
        <v>895</v>
      </c>
      <c r="F30" t="s">
        <v>870</v>
      </c>
      <c r="G30">
        <v>751.42524093906195</v>
      </c>
      <c r="H30">
        <v>784.24895256640605</v>
      </c>
      <c r="I30">
        <v>1083.10104182191</v>
      </c>
      <c r="J30">
        <v>743.36953584100002</v>
      </c>
      <c r="K30">
        <v>415.71341050664103</v>
      </c>
      <c r="L30">
        <v>305.029914503594</v>
      </c>
      <c r="M30">
        <v>212.15671008499999</v>
      </c>
      <c r="N30">
        <v>181.543933004113</v>
      </c>
    </row>
    <row r="31" spans="1:14" x14ac:dyDescent="0.3">
      <c r="A31" t="s">
        <v>29</v>
      </c>
      <c r="B31">
        <v>4996159</v>
      </c>
      <c r="C31" t="s">
        <v>868</v>
      </c>
      <c r="D31" t="s">
        <v>867</v>
      </c>
      <c r="E31" t="s">
        <v>896</v>
      </c>
      <c r="F31" t="s">
        <v>870</v>
      </c>
      <c r="G31">
        <v>1.4029201271373199</v>
      </c>
      <c r="H31">
        <v>0.91692801514267197</v>
      </c>
      <c r="I31">
        <v>1.44363117134181</v>
      </c>
      <c r="J31">
        <v>0.99762985257968295</v>
      </c>
      <c r="K31">
        <v>1.33523276510549</v>
      </c>
      <c r="L31">
        <v>1.0806520620272999</v>
      </c>
      <c r="M31">
        <v>1.02978434000609</v>
      </c>
      <c r="N31">
        <v>1.4611582348727301</v>
      </c>
    </row>
    <row r="32" spans="1:14" x14ac:dyDescent="0.3">
      <c r="A32" t="s">
        <v>30</v>
      </c>
      <c r="B32">
        <v>4977527</v>
      </c>
      <c r="C32" t="s">
        <v>868</v>
      </c>
      <c r="D32" t="s">
        <v>867</v>
      </c>
      <c r="F32" t="s">
        <v>870</v>
      </c>
      <c r="G32">
        <v>0</v>
      </c>
      <c r="H32">
        <v>0</v>
      </c>
      <c r="I32">
        <v>0</v>
      </c>
      <c r="J32">
        <v>0</v>
      </c>
      <c r="K32">
        <v>0</v>
      </c>
      <c r="L32">
        <v>0</v>
      </c>
      <c r="M32">
        <v>0</v>
      </c>
      <c r="N32">
        <v>0</v>
      </c>
    </row>
    <row r="33" spans="1:14" x14ac:dyDescent="0.3">
      <c r="A33" t="s">
        <v>31</v>
      </c>
      <c r="B33">
        <v>4998245</v>
      </c>
      <c r="C33" t="s">
        <v>868</v>
      </c>
      <c r="D33" t="s">
        <v>867</v>
      </c>
      <c r="F33" t="s">
        <v>870</v>
      </c>
      <c r="G33">
        <v>0</v>
      </c>
      <c r="H33">
        <v>0</v>
      </c>
      <c r="I33">
        <v>0</v>
      </c>
      <c r="J33">
        <v>0</v>
      </c>
      <c r="K33">
        <v>0</v>
      </c>
      <c r="L33">
        <v>0</v>
      </c>
      <c r="M33">
        <v>0</v>
      </c>
      <c r="N33">
        <v>0</v>
      </c>
    </row>
    <row r="34" spans="1:14" x14ac:dyDescent="0.3">
      <c r="A34" t="s">
        <v>32</v>
      </c>
      <c r="B34">
        <v>4862882</v>
      </c>
      <c r="C34" t="s">
        <v>868</v>
      </c>
      <c r="D34" t="s">
        <v>867</v>
      </c>
      <c r="E34" t="s">
        <v>897</v>
      </c>
      <c r="F34" t="s">
        <v>870</v>
      </c>
      <c r="G34">
        <v>1.48353115753958</v>
      </c>
      <c r="H34">
        <v>1.53522281149025</v>
      </c>
      <c r="I34">
        <v>1.8442196447971</v>
      </c>
      <c r="J34">
        <v>1.9855904277944001</v>
      </c>
      <c r="K34">
        <v>2.3495678879951001</v>
      </c>
      <c r="L34">
        <v>2.8688431507418999</v>
      </c>
      <c r="M34">
        <v>3.1247439464173699</v>
      </c>
      <c r="N34">
        <v>3.79914288980929</v>
      </c>
    </row>
    <row r="35" spans="1:14" x14ac:dyDescent="0.3">
      <c r="A35" t="s">
        <v>33</v>
      </c>
      <c r="B35">
        <v>4861734</v>
      </c>
      <c r="C35" t="s">
        <v>868</v>
      </c>
      <c r="D35" t="s">
        <v>867</v>
      </c>
      <c r="E35" t="s">
        <v>898</v>
      </c>
      <c r="F35" t="s">
        <v>870</v>
      </c>
      <c r="G35">
        <v>179.64167606159199</v>
      </c>
      <c r="H35">
        <v>144.64251965882499</v>
      </c>
      <c r="I35">
        <v>149.19901768635901</v>
      </c>
      <c r="J35">
        <v>147.01087340389</v>
      </c>
      <c r="K35">
        <v>140.85171469037499</v>
      </c>
      <c r="L35">
        <v>129.089736250507</v>
      </c>
      <c r="M35">
        <v>121.168680355463</v>
      </c>
      <c r="N35">
        <v>126.83732550373</v>
      </c>
    </row>
    <row r="36" spans="1:14" x14ac:dyDescent="0.3">
      <c r="A36" t="s">
        <v>34</v>
      </c>
      <c r="B36">
        <v>4914277</v>
      </c>
      <c r="C36" t="s">
        <v>868</v>
      </c>
      <c r="D36" t="s">
        <v>867</v>
      </c>
      <c r="E36" t="s">
        <v>899</v>
      </c>
      <c r="F36" t="s">
        <v>870</v>
      </c>
      <c r="G36">
        <v>23.2445216349054</v>
      </c>
      <c r="H36">
        <v>24.679276982360701</v>
      </c>
      <c r="I36">
        <v>24.776599469418102</v>
      </c>
      <c r="J36">
        <v>24.620516983149201</v>
      </c>
      <c r="K36">
        <v>22.256365282011899</v>
      </c>
      <c r="L36">
        <v>22.6517610259951</v>
      </c>
      <c r="M36">
        <v>25.793581751242002</v>
      </c>
      <c r="N36">
        <v>35.124846374090701</v>
      </c>
    </row>
    <row r="37" spans="1:14" x14ac:dyDescent="0.3">
      <c r="A37" t="s">
        <v>35</v>
      </c>
      <c r="B37">
        <v>4987698</v>
      </c>
      <c r="C37" t="s">
        <v>868</v>
      </c>
      <c r="D37" t="s">
        <v>867</v>
      </c>
      <c r="E37" t="s">
        <v>900</v>
      </c>
      <c r="F37" t="s">
        <v>870</v>
      </c>
      <c r="G37">
        <v>29.288232804664801</v>
      </c>
      <c r="H37">
        <v>24.349259904098201</v>
      </c>
      <c r="I37">
        <v>20.964905434175201</v>
      </c>
      <c r="J37">
        <v>19.735310708174602</v>
      </c>
      <c r="K37">
        <v>7.3552486586716999</v>
      </c>
      <c r="L37">
        <v>3.0144954823249299</v>
      </c>
      <c r="M37">
        <v>2.14621548310937</v>
      </c>
      <c r="N37">
        <v>2.3716075532219998</v>
      </c>
    </row>
    <row r="38" spans="1:14" x14ac:dyDescent="0.3">
      <c r="A38" t="s">
        <v>36</v>
      </c>
      <c r="B38">
        <v>7703049</v>
      </c>
      <c r="C38" t="s">
        <v>868</v>
      </c>
      <c r="D38" t="s">
        <v>867</v>
      </c>
      <c r="E38" t="s">
        <v>901</v>
      </c>
      <c r="F38" t="s">
        <v>870</v>
      </c>
      <c r="G38">
        <v>135.986292461392</v>
      </c>
      <c r="H38">
        <v>127.82982994148099</v>
      </c>
      <c r="I38">
        <v>100.65682634047501</v>
      </c>
      <c r="J38">
        <v>104.152463426202</v>
      </c>
      <c r="K38">
        <v>102.823581754277</v>
      </c>
      <c r="L38">
        <v>126.393694488078</v>
      </c>
      <c r="M38">
        <v>105.802252795065</v>
      </c>
      <c r="N38">
        <v>96.288122799275797</v>
      </c>
    </row>
    <row r="39" spans="1:14" x14ac:dyDescent="0.3">
      <c r="A39" t="s">
        <v>37</v>
      </c>
      <c r="B39">
        <v>4994444</v>
      </c>
      <c r="C39" t="s">
        <v>868</v>
      </c>
      <c r="D39" t="s">
        <v>867</v>
      </c>
      <c r="E39" t="s">
        <v>902</v>
      </c>
      <c r="F39" t="s">
        <v>870</v>
      </c>
      <c r="G39">
        <v>2.3777140727745398</v>
      </c>
      <c r="H39">
        <v>3.2090472043303002</v>
      </c>
      <c r="I39">
        <v>2.0748066168748101</v>
      </c>
      <c r="J39">
        <v>1.97177535619605</v>
      </c>
      <c r="K39">
        <v>1.62311493582707</v>
      </c>
      <c r="L39">
        <v>0.72526848880226502</v>
      </c>
      <c r="M39">
        <v>0.70687226467784203</v>
      </c>
      <c r="N39">
        <v>0.57195165237445</v>
      </c>
    </row>
    <row r="40" spans="1:14" x14ac:dyDescent="0.3">
      <c r="A40" t="s">
        <v>38</v>
      </c>
      <c r="B40">
        <v>4434404</v>
      </c>
      <c r="C40" t="s">
        <v>868</v>
      </c>
      <c r="D40" t="s">
        <v>867</v>
      </c>
      <c r="E40" t="s">
        <v>903</v>
      </c>
      <c r="F40" t="s">
        <v>870</v>
      </c>
      <c r="G40">
        <v>2520.7469324425902</v>
      </c>
      <c r="H40">
        <v>3019.1489308302498</v>
      </c>
      <c r="I40">
        <v>2517.9430179101</v>
      </c>
      <c r="J40">
        <v>2264.0884785724502</v>
      </c>
      <c r="K40">
        <v>1553.5000092955199</v>
      </c>
      <c r="L40">
        <v>1371.56368582051</v>
      </c>
      <c r="M40">
        <v>1160.6915406626599</v>
      </c>
      <c r="N40">
        <v>1150.3193148810201</v>
      </c>
    </row>
    <row r="41" spans="1:14" x14ac:dyDescent="0.3">
      <c r="A41" t="s">
        <v>39</v>
      </c>
      <c r="B41">
        <v>9176907</v>
      </c>
      <c r="C41" t="s">
        <v>868</v>
      </c>
      <c r="D41" t="s">
        <v>867</v>
      </c>
      <c r="E41" t="s">
        <v>904</v>
      </c>
      <c r="F41" t="s">
        <v>870</v>
      </c>
      <c r="G41">
        <v>2.5579602448372998</v>
      </c>
      <c r="H41">
        <v>3.5079616013889101</v>
      </c>
      <c r="I41">
        <v>5.3854546365922102</v>
      </c>
      <c r="J41">
        <v>7.0021060713461596</v>
      </c>
      <c r="K41">
        <v>11.046462221558</v>
      </c>
      <c r="L41">
        <v>18.104176231008498</v>
      </c>
      <c r="M41">
        <v>22.4721957718215</v>
      </c>
      <c r="N41">
        <v>58.008244265962198</v>
      </c>
    </row>
    <row r="42" spans="1:14" x14ac:dyDescent="0.3">
      <c r="A42" t="s">
        <v>40</v>
      </c>
      <c r="B42">
        <v>4989266</v>
      </c>
      <c r="C42" t="s">
        <v>868</v>
      </c>
      <c r="D42" t="s">
        <v>867</v>
      </c>
      <c r="E42" t="s">
        <v>905</v>
      </c>
      <c r="F42" t="s">
        <v>870</v>
      </c>
      <c r="G42">
        <v>594.229863780914</v>
      </c>
      <c r="H42">
        <v>698.95739006016402</v>
      </c>
      <c r="I42">
        <v>798.62951637844003</v>
      </c>
      <c r="J42">
        <v>810.92796653406197</v>
      </c>
      <c r="K42">
        <v>752.90435718828405</v>
      </c>
      <c r="L42">
        <v>727.92840212777298</v>
      </c>
      <c r="M42">
        <v>657.65576062266598</v>
      </c>
      <c r="N42">
        <v>635.08049369923901</v>
      </c>
    </row>
    <row r="43" spans="1:14" x14ac:dyDescent="0.3">
      <c r="A43" t="s">
        <v>41</v>
      </c>
      <c r="B43">
        <v>4248017</v>
      </c>
      <c r="C43" t="s">
        <v>868</v>
      </c>
      <c r="D43" t="s">
        <v>867</v>
      </c>
      <c r="E43" t="s">
        <v>906</v>
      </c>
      <c r="F43" t="s">
        <v>870</v>
      </c>
      <c r="G43">
        <v>78.676348215982998</v>
      </c>
      <c r="H43">
        <v>83.482981488953399</v>
      </c>
      <c r="I43">
        <v>81.745606872716706</v>
      </c>
      <c r="J43">
        <v>75.863561562852993</v>
      </c>
      <c r="K43">
        <v>75.922628762256196</v>
      </c>
      <c r="L43">
        <v>66.927178376888307</v>
      </c>
      <c r="M43">
        <v>61.652678467280303</v>
      </c>
      <c r="N43">
        <v>68.276025901551506</v>
      </c>
    </row>
    <row r="44" spans="1:14" x14ac:dyDescent="0.3">
      <c r="A44" t="s">
        <v>42</v>
      </c>
      <c r="B44">
        <v>4989491</v>
      </c>
      <c r="C44" t="s">
        <v>868</v>
      </c>
      <c r="D44" t="s">
        <v>867</v>
      </c>
      <c r="E44" t="s">
        <v>907</v>
      </c>
      <c r="F44" t="s">
        <v>870</v>
      </c>
      <c r="G44">
        <v>4.6958153760513799</v>
      </c>
      <c r="H44">
        <v>6.5293055637979798</v>
      </c>
      <c r="I44">
        <v>6.6167067472081804</v>
      </c>
      <c r="J44">
        <v>4.6477686435176304</v>
      </c>
      <c r="K44">
        <v>3.1604064043190099</v>
      </c>
      <c r="L44">
        <v>3.1023628237773</v>
      </c>
      <c r="M44">
        <v>3.2181895552110702</v>
      </c>
      <c r="N44">
        <v>6.7742446958019897</v>
      </c>
    </row>
    <row r="45" spans="1:14" x14ac:dyDescent="0.3">
      <c r="A45" t="s">
        <v>43</v>
      </c>
      <c r="B45">
        <v>4992448</v>
      </c>
      <c r="C45" t="s">
        <v>868</v>
      </c>
      <c r="D45" t="s">
        <v>867</v>
      </c>
      <c r="E45" t="s">
        <v>908</v>
      </c>
      <c r="F45" t="s">
        <v>870</v>
      </c>
      <c r="G45">
        <v>61.829745590567697</v>
      </c>
      <c r="H45">
        <v>53.332867170843201</v>
      </c>
      <c r="I45">
        <v>51.571677614738</v>
      </c>
      <c r="J45">
        <v>42.580247316635003</v>
      </c>
      <c r="K45">
        <v>42.358278029042701</v>
      </c>
      <c r="L45">
        <v>40.945679976750398</v>
      </c>
      <c r="M45">
        <v>32.768441534556501</v>
      </c>
      <c r="N45">
        <v>32.702387050753003</v>
      </c>
    </row>
    <row r="46" spans="1:14" x14ac:dyDescent="0.3">
      <c r="A46" t="s">
        <v>44</v>
      </c>
      <c r="B46">
        <v>4963916</v>
      </c>
      <c r="C46" t="s">
        <v>868</v>
      </c>
      <c r="D46" t="s">
        <v>867</v>
      </c>
      <c r="E46" t="s">
        <v>909</v>
      </c>
      <c r="F46" t="s">
        <v>870</v>
      </c>
      <c r="G46">
        <v>390.18799787688698</v>
      </c>
      <c r="H46">
        <v>408.05544221803098</v>
      </c>
      <c r="I46">
        <v>371.83951727209302</v>
      </c>
      <c r="J46">
        <v>369.377771916759</v>
      </c>
      <c r="K46">
        <v>308.38140724569001</v>
      </c>
      <c r="L46">
        <v>284.24452227910598</v>
      </c>
      <c r="M46">
        <v>210.57846913890901</v>
      </c>
      <c r="N46">
        <v>256.14669872028202</v>
      </c>
    </row>
    <row r="47" spans="1:14" x14ac:dyDescent="0.3">
      <c r="A47" t="s">
        <v>45</v>
      </c>
      <c r="B47">
        <v>4773520</v>
      </c>
      <c r="C47" t="s">
        <v>868</v>
      </c>
      <c r="D47" t="s">
        <v>867</v>
      </c>
      <c r="E47" t="s">
        <v>910</v>
      </c>
      <c r="F47" t="s">
        <v>870</v>
      </c>
      <c r="G47">
        <v>396.51164863738501</v>
      </c>
      <c r="H47">
        <v>422.391445705357</v>
      </c>
      <c r="I47">
        <v>413.58552981907701</v>
      </c>
      <c r="J47">
        <v>394.68968069774201</v>
      </c>
      <c r="K47">
        <v>381.17187706890797</v>
      </c>
      <c r="L47">
        <v>411.08659387446602</v>
      </c>
      <c r="M47">
        <v>407.24042521559301</v>
      </c>
      <c r="N47">
        <v>349.96557714630399</v>
      </c>
    </row>
    <row r="48" spans="1:14" x14ac:dyDescent="0.3">
      <c r="A48" t="s">
        <v>46</v>
      </c>
      <c r="B48">
        <v>4996717</v>
      </c>
      <c r="C48" t="s">
        <v>868</v>
      </c>
      <c r="D48" t="s">
        <v>867</v>
      </c>
      <c r="F48" t="s">
        <v>870</v>
      </c>
      <c r="G48">
        <v>0</v>
      </c>
      <c r="H48">
        <v>0</v>
      </c>
      <c r="I48">
        <v>0</v>
      </c>
      <c r="J48">
        <v>0</v>
      </c>
      <c r="K48">
        <v>0</v>
      </c>
      <c r="L48">
        <v>0</v>
      </c>
      <c r="M48">
        <v>0</v>
      </c>
      <c r="N48">
        <v>0</v>
      </c>
    </row>
    <row r="49" spans="1:14" x14ac:dyDescent="0.3">
      <c r="A49" t="s">
        <v>47</v>
      </c>
      <c r="B49">
        <v>4914378</v>
      </c>
      <c r="C49" t="s">
        <v>868</v>
      </c>
      <c r="D49" t="s">
        <v>867</v>
      </c>
      <c r="E49" t="s">
        <v>911</v>
      </c>
      <c r="F49" t="s">
        <v>870</v>
      </c>
      <c r="G49">
        <v>160.77863853887399</v>
      </c>
      <c r="H49">
        <v>187.45464665179301</v>
      </c>
      <c r="I49">
        <v>181.70393456549999</v>
      </c>
      <c r="J49">
        <v>154.74546765587201</v>
      </c>
      <c r="K49">
        <v>186.07120578051899</v>
      </c>
      <c r="L49">
        <v>160.952816543186</v>
      </c>
      <c r="M49">
        <v>112.605017754624</v>
      </c>
      <c r="N49">
        <v>119.82778335376101</v>
      </c>
    </row>
    <row r="50" spans="1:14" x14ac:dyDescent="0.3">
      <c r="A50" t="s">
        <v>48</v>
      </c>
      <c r="B50">
        <v>4968443</v>
      </c>
      <c r="C50" t="s">
        <v>868</v>
      </c>
      <c r="D50" t="s">
        <v>867</v>
      </c>
      <c r="E50" t="s">
        <v>912</v>
      </c>
      <c r="F50" t="s">
        <v>870</v>
      </c>
      <c r="G50">
        <v>434.16626084681599</v>
      </c>
      <c r="H50">
        <v>319.34956758634303</v>
      </c>
      <c r="I50">
        <v>327.44033600995999</v>
      </c>
      <c r="J50">
        <v>315.36469087362701</v>
      </c>
      <c r="K50">
        <v>769.34341911019305</v>
      </c>
      <c r="L50">
        <v>655.29285123771797</v>
      </c>
      <c r="M50">
        <v>374.06749357150198</v>
      </c>
      <c r="N50">
        <v>378.424121993097</v>
      </c>
    </row>
    <row r="51" spans="1:14" x14ac:dyDescent="0.3">
      <c r="A51" t="s">
        <v>49</v>
      </c>
      <c r="B51">
        <v>4174043</v>
      </c>
      <c r="C51" t="s">
        <v>868</v>
      </c>
      <c r="D51" t="s">
        <v>867</v>
      </c>
      <c r="E51" t="s">
        <v>913</v>
      </c>
      <c r="F51" t="s">
        <v>870</v>
      </c>
      <c r="G51">
        <v>94017.186021245405</v>
      </c>
      <c r="H51">
        <v>97403.147474235695</v>
      </c>
      <c r="I51">
        <v>107655.597235868</v>
      </c>
      <c r="J51">
        <v>100621.38992934499</v>
      </c>
      <c r="K51">
        <v>89391.313867764198</v>
      </c>
      <c r="L51">
        <v>87012.260460096702</v>
      </c>
      <c r="M51">
        <v>75995.063617991007</v>
      </c>
      <c r="N51">
        <v>91546.291116264998</v>
      </c>
    </row>
    <row r="52" spans="1:14" x14ac:dyDescent="0.3">
      <c r="A52" t="s">
        <v>50</v>
      </c>
      <c r="B52">
        <v>4963840</v>
      </c>
      <c r="C52" t="s">
        <v>868</v>
      </c>
      <c r="D52" t="s">
        <v>867</v>
      </c>
      <c r="E52" t="s">
        <v>914</v>
      </c>
      <c r="F52" t="s">
        <v>870</v>
      </c>
      <c r="G52">
        <v>0.39511439999999998</v>
      </c>
      <c r="H52">
        <v>2.5552789087500001</v>
      </c>
      <c r="I52">
        <v>3.9812479542857102</v>
      </c>
      <c r="J52">
        <v>11.426585379580301</v>
      </c>
      <c r="K52">
        <v>5.8680291642749998</v>
      </c>
      <c r="L52">
        <v>0.72092326477499802</v>
      </c>
      <c r="M52">
        <v>7.9022880000000095E-4</v>
      </c>
      <c r="N52">
        <v>5.68454910967743E-3</v>
      </c>
    </row>
    <row r="53" spans="1:14" x14ac:dyDescent="0.3">
      <c r="A53" t="s">
        <v>51</v>
      </c>
      <c r="B53">
        <v>4160242</v>
      </c>
      <c r="C53" t="s">
        <v>868</v>
      </c>
      <c r="D53" t="s">
        <v>867</v>
      </c>
      <c r="E53" t="s">
        <v>915</v>
      </c>
      <c r="F53" t="s">
        <v>870</v>
      </c>
      <c r="G53">
        <v>3702.8139544896499</v>
      </c>
      <c r="H53">
        <v>3560.9651578180801</v>
      </c>
      <c r="I53">
        <v>3187.39363059779</v>
      </c>
      <c r="J53">
        <v>3020.3770643031098</v>
      </c>
      <c r="K53">
        <v>2751.19378216729</v>
      </c>
      <c r="L53">
        <v>2625.7644073044899</v>
      </c>
      <c r="M53">
        <v>2627.89555596113</v>
      </c>
      <c r="N53">
        <v>3227.09526073711</v>
      </c>
    </row>
    <row r="54" spans="1:14" x14ac:dyDescent="0.3">
      <c r="A54" t="s">
        <v>52</v>
      </c>
      <c r="B54">
        <v>4981197</v>
      </c>
      <c r="C54" t="s">
        <v>868</v>
      </c>
      <c r="D54" t="s">
        <v>867</v>
      </c>
      <c r="E54" t="s">
        <v>916</v>
      </c>
      <c r="F54" t="s">
        <v>870</v>
      </c>
      <c r="G54">
        <v>4.1643496026065696</v>
      </c>
      <c r="H54">
        <v>6.8300483809427197</v>
      </c>
      <c r="I54">
        <v>2.5059854997289799</v>
      </c>
      <c r="J54">
        <v>1.4553206186093</v>
      </c>
      <c r="K54">
        <v>1.22855347105654</v>
      </c>
      <c r="L54">
        <v>1.1593809068804299</v>
      </c>
      <c r="M54">
        <v>1.0884219698156701</v>
      </c>
      <c r="N54">
        <v>1.2697978061187201</v>
      </c>
    </row>
    <row r="55" spans="1:14" x14ac:dyDescent="0.3">
      <c r="A55" t="s">
        <v>53</v>
      </c>
      <c r="B55">
        <v>6938824</v>
      </c>
      <c r="C55" t="s">
        <v>868</v>
      </c>
      <c r="D55" t="s">
        <v>867</v>
      </c>
      <c r="E55" t="s">
        <v>917</v>
      </c>
      <c r="F55" t="s">
        <v>870</v>
      </c>
      <c r="G55">
        <v>270.15251358249901</v>
      </c>
      <c r="H55">
        <v>296.74506525735598</v>
      </c>
      <c r="I55">
        <v>307.42694342559997</v>
      </c>
      <c r="J55">
        <v>292.37462557235699</v>
      </c>
      <c r="K55">
        <v>242.823202188122</v>
      </c>
      <c r="L55">
        <v>257.09338814581503</v>
      </c>
      <c r="M55">
        <v>204.78909480826701</v>
      </c>
      <c r="N55">
        <v>218.151690479417</v>
      </c>
    </row>
    <row r="56" spans="1:14" x14ac:dyDescent="0.3">
      <c r="A56" t="s">
        <v>54</v>
      </c>
      <c r="B56">
        <v>4996623</v>
      </c>
      <c r="C56" t="s">
        <v>868</v>
      </c>
      <c r="D56" t="s">
        <v>867</v>
      </c>
      <c r="E56" t="s">
        <v>918</v>
      </c>
      <c r="F56" t="s">
        <v>870</v>
      </c>
      <c r="G56">
        <v>1192.7192590017</v>
      </c>
      <c r="H56">
        <v>1141.2874136051801</v>
      </c>
      <c r="I56">
        <v>1014.81673144838</v>
      </c>
      <c r="J56">
        <v>841.09453358470398</v>
      </c>
      <c r="K56">
        <v>740.03294029857796</v>
      </c>
      <c r="L56">
        <v>692.64665050840199</v>
      </c>
      <c r="M56">
        <v>533.36708214534099</v>
      </c>
      <c r="N56">
        <v>759.890011657424</v>
      </c>
    </row>
    <row r="57" spans="1:14" x14ac:dyDescent="0.3">
      <c r="A57" t="s">
        <v>55</v>
      </c>
      <c r="B57">
        <v>4915477</v>
      </c>
      <c r="C57" t="s">
        <v>868</v>
      </c>
      <c r="D57" t="s">
        <v>867</v>
      </c>
      <c r="E57" t="s">
        <v>919</v>
      </c>
      <c r="F57" t="s">
        <v>870</v>
      </c>
      <c r="G57">
        <v>71.238409507811895</v>
      </c>
      <c r="H57">
        <v>72.553933350903193</v>
      </c>
      <c r="I57">
        <v>76.823083210216197</v>
      </c>
      <c r="J57">
        <v>90.0785040287914</v>
      </c>
      <c r="K57">
        <v>52.155492104046097</v>
      </c>
      <c r="L57">
        <v>28.614382036610799</v>
      </c>
      <c r="M57">
        <v>34.701871132826902</v>
      </c>
      <c r="N57">
        <v>56.760856655524201</v>
      </c>
    </row>
    <row r="58" spans="1:14" x14ac:dyDescent="0.3">
      <c r="A58" t="s">
        <v>56</v>
      </c>
      <c r="B58">
        <v>4980690</v>
      </c>
      <c r="C58" t="s">
        <v>868</v>
      </c>
      <c r="D58" t="s">
        <v>867</v>
      </c>
      <c r="E58" t="s">
        <v>920</v>
      </c>
      <c r="F58" t="s">
        <v>870</v>
      </c>
      <c r="G58">
        <v>2.69302428400063</v>
      </c>
      <c r="H58">
        <v>3.1555555191470401</v>
      </c>
      <c r="I58">
        <v>3.1760094080587602</v>
      </c>
      <c r="J58">
        <v>3.1326119308388298</v>
      </c>
      <c r="K58">
        <v>2.4615489312237799</v>
      </c>
      <c r="L58">
        <v>2.3152746089314098</v>
      </c>
      <c r="M58">
        <v>2.92433058810437</v>
      </c>
      <c r="N58">
        <v>3.7440239174957002</v>
      </c>
    </row>
    <row r="59" spans="1:14" x14ac:dyDescent="0.3">
      <c r="A59" t="s">
        <v>57</v>
      </c>
      <c r="B59">
        <v>28714179</v>
      </c>
      <c r="C59" t="s">
        <v>868</v>
      </c>
      <c r="D59" t="s">
        <v>867</v>
      </c>
      <c r="E59" t="s">
        <v>921</v>
      </c>
      <c r="F59" t="s">
        <v>870</v>
      </c>
      <c r="G59">
        <v>210.26014599661599</v>
      </c>
      <c r="H59">
        <v>219.42184205288899</v>
      </c>
      <c r="I59">
        <v>181.23030083353001</v>
      </c>
      <c r="J59">
        <v>0</v>
      </c>
      <c r="K59">
        <v>0</v>
      </c>
      <c r="L59">
        <v>0</v>
      </c>
      <c r="M59">
        <v>0</v>
      </c>
      <c r="N59">
        <v>0</v>
      </c>
    </row>
    <row r="60" spans="1:14" x14ac:dyDescent="0.3">
      <c r="A60" t="s">
        <v>58</v>
      </c>
      <c r="B60">
        <v>4996304</v>
      </c>
      <c r="C60" t="s">
        <v>868</v>
      </c>
      <c r="D60" t="s">
        <v>867</v>
      </c>
      <c r="E60" t="s">
        <v>922</v>
      </c>
      <c r="F60" t="s">
        <v>870</v>
      </c>
      <c r="G60">
        <v>7.3187610292896403</v>
      </c>
      <c r="H60">
        <v>7.54366953339568</v>
      </c>
      <c r="I60">
        <v>7.7174574314009403</v>
      </c>
      <c r="J60">
        <v>7.7111699394391602</v>
      </c>
      <c r="K60">
        <v>5.58171363420837</v>
      </c>
      <c r="L60">
        <v>5.8462930549036303</v>
      </c>
      <c r="M60">
        <v>5.5584903636873797</v>
      </c>
      <c r="N60">
        <v>4.8573350622859603</v>
      </c>
    </row>
    <row r="61" spans="1:14" x14ac:dyDescent="0.3">
      <c r="A61" t="s">
        <v>59</v>
      </c>
      <c r="B61">
        <v>4245376</v>
      </c>
      <c r="C61" t="s">
        <v>868</v>
      </c>
      <c r="D61" t="s">
        <v>867</v>
      </c>
      <c r="E61" t="s">
        <v>923</v>
      </c>
      <c r="F61" t="s">
        <v>870</v>
      </c>
      <c r="G61">
        <v>6.69122728060408</v>
      </c>
      <c r="H61">
        <v>7.0858180646945996</v>
      </c>
      <c r="I61">
        <v>7.4075763448461203</v>
      </c>
      <c r="J61">
        <v>9.2264489162834895</v>
      </c>
      <c r="K61">
        <v>6.6075392329176497</v>
      </c>
      <c r="L61">
        <v>5.7379251600323302</v>
      </c>
      <c r="M61">
        <v>5.0074392493222399</v>
      </c>
      <c r="N61">
        <v>4.2083112219046601</v>
      </c>
    </row>
    <row r="62" spans="1:14" x14ac:dyDescent="0.3">
      <c r="A62" t="s">
        <v>60</v>
      </c>
      <c r="B62">
        <v>4984841</v>
      </c>
      <c r="C62" t="s">
        <v>868</v>
      </c>
      <c r="D62" t="s">
        <v>867</v>
      </c>
      <c r="E62" t="s">
        <v>924</v>
      </c>
      <c r="F62" t="s">
        <v>870</v>
      </c>
      <c r="G62">
        <v>6.9134460633852504</v>
      </c>
      <c r="H62">
        <v>7.4796269530875303</v>
      </c>
      <c r="I62">
        <v>9.0624088537893002</v>
      </c>
      <c r="J62">
        <v>6.8050217256410299</v>
      </c>
      <c r="K62">
        <v>4.6939466433827501</v>
      </c>
      <c r="L62">
        <v>4.2759263508703897</v>
      </c>
      <c r="M62">
        <v>3.9694010467326102</v>
      </c>
      <c r="N62">
        <v>4.0799058075608903</v>
      </c>
    </row>
    <row r="63" spans="1:14" x14ac:dyDescent="0.3">
      <c r="A63" t="s">
        <v>61</v>
      </c>
      <c r="B63">
        <v>4966190</v>
      </c>
      <c r="C63" t="s">
        <v>868</v>
      </c>
      <c r="D63" t="s">
        <v>867</v>
      </c>
      <c r="E63" t="s">
        <v>925</v>
      </c>
      <c r="F63" t="s">
        <v>870</v>
      </c>
      <c r="G63">
        <v>9.47496282881235</v>
      </c>
      <c r="H63">
        <v>12.4637900549249</v>
      </c>
      <c r="I63">
        <v>13.6399078839996</v>
      </c>
      <c r="J63">
        <v>14.493870797070899</v>
      </c>
      <c r="K63">
        <v>13.3326434540359</v>
      </c>
      <c r="L63">
        <v>10.884958855803299</v>
      </c>
      <c r="M63">
        <v>10.0749888523463</v>
      </c>
      <c r="N63">
        <v>8.7530802409319506</v>
      </c>
    </row>
    <row r="64" spans="1:14" x14ac:dyDescent="0.3">
      <c r="A64" t="s">
        <v>62</v>
      </c>
      <c r="B64">
        <v>4915517</v>
      </c>
      <c r="C64" t="s">
        <v>868</v>
      </c>
      <c r="D64" t="s">
        <v>867</v>
      </c>
      <c r="E64" t="s">
        <v>926</v>
      </c>
      <c r="F64" t="s">
        <v>870</v>
      </c>
      <c r="G64">
        <v>64.393763544491406</v>
      </c>
      <c r="H64">
        <v>63.7482167093195</v>
      </c>
      <c r="I64">
        <v>69.388378813538097</v>
      </c>
      <c r="J64">
        <v>46.575149467805304</v>
      </c>
      <c r="K64">
        <v>40.812257609117303</v>
      </c>
      <c r="L64">
        <v>40.382299080186499</v>
      </c>
      <c r="M64">
        <v>21.627162939942998</v>
      </c>
      <c r="N64">
        <v>22.9540149589828</v>
      </c>
    </row>
    <row r="65" spans="1:14" x14ac:dyDescent="0.3">
      <c r="A65" t="s">
        <v>63</v>
      </c>
      <c r="B65">
        <v>4978356</v>
      </c>
      <c r="C65" t="s">
        <v>868</v>
      </c>
      <c r="D65" t="s">
        <v>867</v>
      </c>
      <c r="F65" t="s">
        <v>870</v>
      </c>
      <c r="G65">
        <v>0</v>
      </c>
      <c r="H65">
        <v>0</v>
      </c>
      <c r="I65">
        <v>0</v>
      </c>
      <c r="J65">
        <v>0</v>
      </c>
      <c r="K65">
        <v>0</v>
      </c>
      <c r="L65">
        <v>0</v>
      </c>
      <c r="M65">
        <v>0</v>
      </c>
      <c r="N65">
        <v>0</v>
      </c>
    </row>
    <row r="66" spans="1:14" x14ac:dyDescent="0.3">
      <c r="A66" t="s">
        <v>64</v>
      </c>
      <c r="B66">
        <v>4966218</v>
      </c>
      <c r="C66" t="s">
        <v>868</v>
      </c>
      <c r="D66" t="s">
        <v>867</v>
      </c>
      <c r="F66" t="s">
        <v>870</v>
      </c>
      <c r="G66">
        <v>0</v>
      </c>
      <c r="H66">
        <v>0</v>
      </c>
      <c r="I66">
        <v>0</v>
      </c>
      <c r="J66">
        <v>0</v>
      </c>
      <c r="K66">
        <v>0</v>
      </c>
      <c r="L66">
        <v>0</v>
      </c>
      <c r="M66">
        <v>0</v>
      </c>
      <c r="N66">
        <v>0</v>
      </c>
    </row>
    <row r="67" spans="1:14" x14ac:dyDescent="0.3">
      <c r="A67" t="s">
        <v>65</v>
      </c>
      <c r="B67">
        <v>4966977</v>
      </c>
      <c r="C67" t="s">
        <v>868</v>
      </c>
      <c r="D67" t="s">
        <v>867</v>
      </c>
      <c r="E67" t="s">
        <v>927</v>
      </c>
      <c r="F67" t="s">
        <v>870</v>
      </c>
      <c r="G67">
        <v>7.6688636745391703</v>
      </c>
      <c r="H67">
        <v>11.228239537374099</v>
      </c>
      <c r="I67">
        <v>12.549063288692199</v>
      </c>
      <c r="J67">
        <v>20.076241287292099</v>
      </c>
      <c r="K67">
        <v>14.0797746871947</v>
      </c>
      <c r="L67">
        <v>11.3276049440972</v>
      </c>
      <c r="M67">
        <v>6.2973859095265396</v>
      </c>
      <c r="N67">
        <v>4.96542452812918</v>
      </c>
    </row>
    <row r="68" spans="1:14" x14ac:dyDescent="0.3">
      <c r="A68" t="s">
        <v>66</v>
      </c>
      <c r="B68">
        <v>28601437</v>
      </c>
      <c r="C68" t="s">
        <v>868</v>
      </c>
      <c r="D68" t="s">
        <v>867</v>
      </c>
      <c r="E68" t="s">
        <v>928</v>
      </c>
      <c r="F68" t="s">
        <v>870</v>
      </c>
      <c r="G68">
        <v>1906.8729572300001</v>
      </c>
      <c r="H68">
        <v>2499.0898175550001</v>
      </c>
      <c r="I68">
        <v>2720.0362309090901</v>
      </c>
      <c r="J68">
        <v>0</v>
      </c>
      <c r="K68">
        <v>0</v>
      </c>
      <c r="L68">
        <v>0</v>
      </c>
      <c r="M68">
        <v>0</v>
      </c>
      <c r="N68">
        <v>0</v>
      </c>
    </row>
    <row r="69" spans="1:14" x14ac:dyDescent="0.3">
      <c r="A69" t="s">
        <v>67</v>
      </c>
      <c r="B69">
        <v>4966279</v>
      </c>
      <c r="C69" t="s">
        <v>868</v>
      </c>
      <c r="D69" t="s">
        <v>867</v>
      </c>
      <c r="E69" t="s">
        <v>929</v>
      </c>
      <c r="F69" t="s">
        <v>870</v>
      </c>
      <c r="G69">
        <v>1817.9647336272501</v>
      </c>
      <c r="H69">
        <v>1754.2769658305201</v>
      </c>
      <c r="I69">
        <v>1757.6247792209899</v>
      </c>
      <c r="J69">
        <v>1678.69192650736</v>
      </c>
      <c r="K69">
        <v>1255.2123770103001</v>
      </c>
      <c r="L69">
        <v>1097.1591782758301</v>
      </c>
      <c r="M69">
        <v>772.32351190378699</v>
      </c>
      <c r="N69">
        <v>669.95724789891403</v>
      </c>
    </row>
    <row r="70" spans="1:14" x14ac:dyDescent="0.3">
      <c r="A70" t="s">
        <v>68</v>
      </c>
      <c r="B70">
        <v>4999586</v>
      </c>
      <c r="C70" t="s">
        <v>868</v>
      </c>
      <c r="D70" t="s">
        <v>867</v>
      </c>
      <c r="E70" t="s">
        <v>930</v>
      </c>
      <c r="F70" t="s">
        <v>870</v>
      </c>
      <c r="G70">
        <v>0.83852720870679198</v>
      </c>
      <c r="H70">
        <v>1.15906997544773</v>
      </c>
      <c r="I70">
        <v>1.144951070973</v>
      </c>
      <c r="J70">
        <v>1.10158897627471</v>
      </c>
      <c r="K70">
        <v>1.0732584540643999</v>
      </c>
      <c r="L70">
        <v>1.0779767798943201</v>
      </c>
      <c r="M70">
        <v>0.72416870620309104</v>
      </c>
      <c r="N70">
        <v>0.81162566614091802</v>
      </c>
    </row>
    <row r="71" spans="1:14" x14ac:dyDescent="0.3">
      <c r="A71" t="s">
        <v>69</v>
      </c>
      <c r="B71">
        <v>4971247</v>
      </c>
      <c r="C71" t="s">
        <v>868</v>
      </c>
      <c r="D71" t="s">
        <v>867</v>
      </c>
      <c r="E71" t="s">
        <v>931</v>
      </c>
      <c r="F71" t="s">
        <v>870</v>
      </c>
      <c r="G71">
        <v>95.222330262212296</v>
      </c>
      <c r="H71">
        <v>89.389100435838898</v>
      </c>
      <c r="I71">
        <v>72.947474194602293</v>
      </c>
      <c r="J71">
        <v>53.227026845517301</v>
      </c>
      <c r="K71">
        <v>30.536522363663</v>
      </c>
      <c r="L71">
        <v>16.449506028330202</v>
      </c>
      <c r="M71">
        <v>11.6318284108876</v>
      </c>
      <c r="N71">
        <v>9.6871719897561199</v>
      </c>
    </row>
    <row r="72" spans="1:14" x14ac:dyDescent="0.3">
      <c r="A72" t="s">
        <v>70</v>
      </c>
      <c r="B72">
        <v>4966206</v>
      </c>
      <c r="C72" t="s">
        <v>868</v>
      </c>
      <c r="D72" t="s">
        <v>867</v>
      </c>
      <c r="F72" t="s">
        <v>870</v>
      </c>
      <c r="G72">
        <v>0</v>
      </c>
      <c r="H72">
        <v>0</v>
      </c>
      <c r="I72">
        <v>0</v>
      </c>
      <c r="J72">
        <v>0</v>
      </c>
      <c r="K72">
        <v>0</v>
      </c>
      <c r="L72">
        <v>0</v>
      </c>
      <c r="M72">
        <v>0</v>
      </c>
      <c r="N72">
        <v>0</v>
      </c>
    </row>
    <row r="73" spans="1:14" x14ac:dyDescent="0.3">
      <c r="A73" t="s">
        <v>71</v>
      </c>
      <c r="B73">
        <v>6661638</v>
      </c>
      <c r="C73" t="s">
        <v>868</v>
      </c>
      <c r="D73" t="s">
        <v>867</v>
      </c>
      <c r="E73" t="s">
        <v>932</v>
      </c>
      <c r="F73" t="s">
        <v>870</v>
      </c>
      <c r="G73">
        <v>264.81095687847397</v>
      </c>
      <c r="H73">
        <v>304.15194394199898</v>
      </c>
      <c r="I73">
        <v>252.79608672594799</v>
      </c>
      <c r="J73">
        <v>272.76905004886203</v>
      </c>
      <c r="K73">
        <v>209.695433155567</v>
      </c>
      <c r="L73">
        <v>221.43563939995701</v>
      </c>
      <c r="M73">
        <v>179.00529865777099</v>
      </c>
      <c r="N73">
        <v>220.66221211801701</v>
      </c>
    </row>
    <row r="74" spans="1:14" x14ac:dyDescent="0.3">
      <c r="A74" t="s">
        <v>72</v>
      </c>
      <c r="B74">
        <v>4247461</v>
      </c>
      <c r="C74" t="s">
        <v>868</v>
      </c>
      <c r="D74" t="s">
        <v>867</v>
      </c>
      <c r="E74" t="s">
        <v>933</v>
      </c>
      <c r="F74" t="s">
        <v>870</v>
      </c>
      <c r="G74">
        <v>870.45554633798702</v>
      </c>
      <c r="H74">
        <v>892.26222921358999</v>
      </c>
      <c r="I74">
        <v>937.473441693989</v>
      </c>
      <c r="J74">
        <v>727.22894042078406</v>
      </c>
      <c r="K74">
        <v>548.36789286578301</v>
      </c>
      <c r="L74">
        <v>501.86511639142998</v>
      </c>
      <c r="M74">
        <v>503.82519468512902</v>
      </c>
      <c r="N74">
        <v>949.72936208466797</v>
      </c>
    </row>
    <row r="75" spans="1:14" x14ac:dyDescent="0.3">
      <c r="A75" t="s">
        <v>73</v>
      </c>
      <c r="B75">
        <v>4356688</v>
      </c>
      <c r="C75" t="s">
        <v>868</v>
      </c>
      <c r="D75" t="s">
        <v>867</v>
      </c>
      <c r="E75" t="s">
        <v>934</v>
      </c>
      <c r="F75" t="s">
        <v>870</v>
      </c>
      <c r="G75">
        <v>3880.7018795966301</v>
      </c>
      <c r="H75">
        <v>3891.78359732853</v>
      </c>
      <c r="I75">
        <v>3980.59895070417</v>
      </c>
      <c r="J75">
        <v>3602.20313889315</v>
      </c>
      <c r="K75">
        <v>3216.7983912019399</v>
      </c>
      <c r="L75">
        <v>3052.44910141435</v>
      </c>
      <c r="M75">
        <v>2395.2562801131598</v>
      </c>
      <c r="N75">
        <v>2302.35757262878</v>
      </c>
    </row>
    <row r="76" spans="1:14" x14ac:dyDescent="0.3">
      <c r="A76" t="s">
        <v>74</v>
      </c>
      <c r="B76">
        <v>19858646</v>
      </c>
      <c r="C76" t="s">
        <v>868</v>
      </c>
      <c r="D76" t="s">
        <v>867</v>
      </c>
      <c r="E76" t="s">
        <v>935</v>
      </c>
      <c r="F76" t="s">
        <v>870</v>
      </c>
      <c r="G76">
        <v>3.7363051227940098</v>
      </c>
      <c r="H76">
        <v>3.37063932447523</v>
      </c>
      <c r="I76">
        <v>1.5216191913644199</v>
      </c>
      <c r="J76">
        <v>0.38183894950820801</v>
      </c>
      <c r="K76">
        <v>0</v>
      </c>
      <c r="L76">
        <v>0</v>
      </c>
      <c r="M76">
        <v>0</v>
      </c>
      <c r="N76">
        <v>0</v>
      </c>
    </row>
    <row r="77" spans="1:14" x14ac:dyDescent="0.3">
      <c r="A77" t="s">
        <v>75</v>
      </c>
      <c r="B77">
        <v>5314811</v>
      </c>
      <c r="C77" t="s">
        <v>868</v>
      </c>
      <c r="D77" t="s">
        <v>867</v>
      </c>
      <c r="E77" t="s">
        <v>936</v>
      </c>
      <c r="F77" t="s">
        <v>870</v>
      </c>
      <c r="G77">
        <v>6690.3196658946799</v>
      </c>
      <c r="H77">
        <v>9142.7249862409208</v>
      </c>
      <c r="I77">
        <v>10678.4754629865</v>
      </c>
      <c r="J77">
        <v>11829.922737352699</v>
      </c>
      <c r="K77">
        <v>0</v>
      </c>
      <c r="L77">
        <v>0</v>
      </c>
      <c r="M77">
        <v>0</v>
      </c>
      <c r="N77">
        <v>0</v>
      </c>
    </row>
    <row r="78" spans="1:14" x14ac:dyDescent="0.3">
      <c r="A78" t="s">
        <v>76</v>
      </c>
      <c r="B78">
        <v>4773621</v>
      </c>
      <c r="C78" t="s">
        <v>868</v>
      </c>
      <c r="D78" t="s">
        <v>867</v>
      </c>
      <c r="E78" t="s">
        <v>937</v>
      </c>
      <c r="F78" t="s">
        <v>870</v>
      </c>
      <c r="G78">
        <v>213.16801746164199</v>
      </c>
      <c r="H78">
        <v>176.52192824090801</v>
      </c>
      <c r="I78">
        <v>149.243231367943</v>
      </c>
      <c r="J78">
        <v>142.689187830268</v>
      </c>
      <c r="K78">
        <v>130.06830840094</v>
      </c>
      <c r="L78">
        <v>135.72455632080101</v>
      </c>
      <c r="M78">
        <v>132.423354663662</v>
      </c>
      <c r="N78">
        <v>153.185410641429</v>
      </c>
    </row>
    <row r="79" spans="1:14" x14ac:dyDescent="0.3">
      <c r="A79" t="s">
        <v>77</v>
      </c>
      <c r="B79">
        <v>4994003</v>
      </c>
      <c r="C79" t="s">
        <v>868</v>
      </c>
      <c r="D79" t="s">
        <v>867</v>
      </c>
      <c r="F79" t="s">
        <v>870</v>
      </c>
      <c r="G79">
        <v>0</v>
      </c>
      <c r="H79">
        <v>0</v>
      </c>
      <c r="I79">
        <v>0</v>
      </c>
      <c r="J79">
        <v>0</v>
      </c>
      <c r="K79">
        <v>0</v>
      </c>
      <c r="L79">
        <v>0</v>
      </c>
      <c r="M79">
        <v>0</v>
      </c>
      <c r="N79">
        <v>0</v>
      </c>
    </row>
    <row r="80" spans="1:14" x14ac:dyDescent="0.3">
      <c r="A80" t="s">
        <v>78</v>
      </c>
      <c r="B80">
        <v>4988858</v>
      </c>
      <c r="C80" t="s">
        <v>868</v>
      </c>
      <c r="D80" t="s">
        <v>867</v>
      </c>
      <c r="F80" t="s">
        <v>870</v>
      </c>
      <c r="G80">
        <v>0</v>
      </c>
      <c r="H80">
        <v>0</v>
      </c>
      <c r="I80">
        <v>0</v>
      </c>
      <c r="J80">
        <v>0</v>
      </c>
      <c r="K80">
        <v>0</v>
      </c>
      <c r="L80">
        <v>0</v>
      </c>
      <c r="M80">
        <v>0</v>
      </c>
      <c r="N80">
        <v>0</v>
      </c>
    </row>
    <row r="81" spans="1:14" x14ac:dyDescent="0.3">
      <c r="A81" t="s">
        <v>79</v>
      </c>
      <c r="B81">
        <v>4966727</v>
      </c>
      <c r="C81" t="s">
        <v>868</v>
      </c>
      <c r="D81" t="s">
        <v>867</v>
      </c>
      <c r="E81" t="s">
        <v>938</v>
      </c>
      <c r="F81" t="s">
        <v>870</v>
      </c>
      <c r="G81">
        <v>25.641288839483099</v>
      </c>
      <c r="H81">
        <v>26.777934114051099</v>
      </c>
      <c r="I81">
        <v>29.1849761390732</v>
      </c>
      <c r="J81">
        <v>23.2683846555096</v>
      </c>
      <c r="K81">
        <v>17.826157292082701</v>
      </c>
      <c r="L81">
        <v>13.4464982136448</v>
      </c>
      <c r="M81">
        <v>12.151208816790501</v>
      </c>
      <c r="N81">
        <v>14.742313835908901</v>
      </c>
    </row>
    <row r="82" spans="1:14" x14ac:dyDescent="0.3">
      <c r="A82" t="s">
        <v>80</v>
      </c>
      <c r="B82">
        <v>4145324</v>
      </c>
      <c r="C82" t="s">
        <v>868</v>
      </c>
      <c r="D82" t="s">
        <v>867</v>
      </c>
      <c r="E82" t="s">
        <v>939</v>
      </c>
      <c r="F82" t="s">
        <v>870</v>
      </c>
      <c r="G82">
        <v>349.91036221059301</v>
      </c>
      <c r="H82">
        <v>418.265665522208</v>
      </c>
      <c r="I82">
        <v>433.54747615118299</v>
      </c>
      <c r="J82">
        <v>414.34962946975901</v>
      </c>
      <c r="K82">
        <v>206.19841940352899</v>
      </c>
      <c r="L82">
        <v>125.726512152334</v>
      </c>
      <c r="M82">
        <v>82.410514200132397</v>
      </c>
      <c r="N82">
        <v>60.502103261888102</v>
      </c>
    </row>
    <row r="83" spans="1:14" x14ac:dyDescent="0.3">
      <c r="A83" t="s">
        <v>81</v>
      </c>
      <c r="B83">
        <v>4971141</v>
      </c>
      <c r="C83" t="s">
        <v>868</v>
      </c>
      <c r="D83" t="s">
        <v>867</v>
      </c>
      <c r="E83" t="s">
        <v>940</v>
      </c>
      <c r="F83" t="s">
        <v>870</v>
      </c>
      <c r="G83">
        <v>0</v>
      </c>
      <c r="H83">
        <v>0</v>
      </c>
      <c r="I83">
        <v>0</v>
      </c>
      <c r="J83">
        <v>0</v>
      </c>
      <c r="K83">
        <v>0</v>
      </c>
      <c r="L83">
        <v>0</v>
      </c>
      <c r="M83">
        <v>0</v>
      </c>
      <c r="N83">
        <v>0</v>
      </c>
    </row>
    <row r="84" spans="1:14" x14ac:dyDescent="0.3">
      <c r="A84" t="s">
        <v>82</v>
      </c>
      <c r="B84">
        <v>12726169</v>
      </c>
      <c r="C84" t="s">
        <v>868</v>
      </c>
      <c r="D84" t="s">
        <v>867</v>
      </c>
      <c r="E84" t="s">
        <v>941</v>
      </c>
      <c r="F84" t="s">
        <v>870</v>
      </c>
      <c r="G84">
        <v>0</v>
      </c>
      <c r="H84">
        <v>0</v>
      </c>
      <c r="I84">
        <v>0</v>
      </c>
      <c r="J84">
        <v>0</v>
      </c>
      <c r="K84">
        <v>0</v>
      </c>
      <c r="L84">
        <v>0</v>
      </c>
      <c r="M84">
        <v>0</v>
      </c>
      <c r="N84">
        <v>0</v>
      </c>
    </row>
    <row r="85" spans="1:14" x14ac:dyDescent="0.3">
      <c r="A85" t="s">
        <v>83</v>
      </c>
      <c r="B85">
        <v>4987290</v>
      </c>
      <c r="C85" t="s">
        <v>868</v>
      </c>
      <c r="D85" t="s">
        <v>867</v>
      </c>
      <c r="F85" t="s">
        <v>870</v>
      </c>
      <c r="G85">
        <v>0</v>
      </c>
      <c r="H85">
        <v>0</v>
      </c>
      <c r="I85">
        <v>0</v>
      </c>
      <c r="J85">
        <v>0</v>
      </c>
      <c r="K85">
        <v>0</v>
      </c>
      <c r="L85">
        <v>0</v>
      </c>
      <c r="M85">
        <v>0</v>
      </c>
      <c r="N85">
        <v>0</v>
      </c>
    </row>
    <row r="86" spans="1:14" x14ac:dyDescent="0.3">
      <c r="A86" t="s">
        <v>84</v>
      </c>
      <c r="B86">
        <v>4251740</v>
      </c>
      <c r="C86" t="s">
        <v>868</v>
      </c>
      <c r="D86" t="s">
        <v>867</v>
      </c>
      <c r="E86" t="s">
        <v>942</v>
      </c>
      <c r="F86" t="s">
        <v>870</v>
      </c>
      <c r="G86">
        <v>64953.340265397703</v>
      </c>
      <c r="H86">
        <v>71544.084580760406</v>
      </c>
      <c r="I86">
        <v>76045.845395034907</v>
      </c>
      <c r="J86">
        <v>75563.661061675506</v>
      </c>
      <c r="K86">
        <v>62632.2541322174</v>
      </c>
      <c r="L86">
        <v>55123.926887751099</v>
      </c>
      <c r="M86">
        <v>48465.306632344698</v>
      </c>
      <c r="N86">
        <v>57282.297198046297</v>
      </c>
    </row>
    <row r="87" spans="1:14" x14ac:dyDescent="0.3">
      <c r="A87" t="s">
        <v>85</v>
      </c>
      <c r="B87">
        <v>4966741</v>
      </c>
      <c r="C87" t="s">
        <v>868</v>
      </c>
      <c r="D87" t="s">
        <v>867</v>
      </c>
      <c r="E87" t="s">
        <v>943</v>
      </c>
      <c r="F87" t="s">
        <v>870</v>
      </c>
      <c r="G87">
        <v>1727.0241684428399</v>
      </c>
      <c r="H87">
        <v>1528.4420246132099</v>
      </c>
      <c r="I87">
        <v>1283.5181993451399</v>
      </c>
      <c r="J87">
        <v>1020.50173852363</v>
      </c>
      <c r="K87">
        <v>721.06310528043196</v>
      </c>
      <c r="L87">
        <v>675.84536071607295</v>
      </c>
      <c r="M87">
        <v>538.11040756859302</v>
      </c>
      <c r="N87">
        <v>543.53899319746097</v>
      </c>
    </row>
    <row r="88" spans="1:14" x14ac:dyDescent="0.3">
      <c r="A88" t="s">
        <v>86</v>
      </c>
      <c r="B88">
        <v>4993967</v>
      </c>
      <c r="C88" t="s">
        <v>868</v>
      </c>
      <c r="D88" t="s">
        <v>867</v>
      </c>
      <c r="E88" t="s">
        <v>944</v>
      </c>
      <c r="F88" t="s">
        <v>870</v>
      </c>
      <c r="G88">
        <v>107.726560033732</v>
      </c>
      <c r="H88">
        <v>107.867899521371</v>
      </c>
      <c r="I88">
        <v>84.133190984747898</v>
      </c>
      <c r="J88">
        <v>67.132716542241198</v>
      </c>
      <c r="K88">
        <v>55.748409747880302</v>
      </c>
      <c r="L88">
        <v>47.424528024915098</v>
      </c>
      <c r="M88">
        <v>28.672605163591601</v>
      </c>
      <c r="N88">
        <v>34.712722068633298</v>
      </c>
    </row>
    <row r="89" spans="1:14" x14ac:dyDescent="0.3">
      <c r="A89" t="s">
        <v>87</v>
      </c>
      <c r="B89">
        <v>4989435</v>
      </c>
      <c r="C89" t="s">
        <v>868</v>
      </c>
      <c r="D89" t="s">
        <v>867</v>
      </c>
      <c r="E89" t="s">
        <v>945</v>
      </c>
      <c r="F89" t="s">
        <v>870</v>
      </c>
      <c r="G89">
        <v>312.59942443597703</v>
      </c>
      <c r="H89">
        <v>373.54680716824402</v>
      </c>
      <c r="I89">
        <v>287.32514060956402</v>
      </c>
      <c r="J89">
        <v>256.56862905527601</v>
      </c>
      <c r="K89">
        <v>190.57584022704199</v>
      </c>
      <c r="L89">
        <v>179.16045488233701</v>
      </c>
      <c r="M89">
        <v>190.303132511923</v>
      </c>
      <c r="N89">
        <v>249.138748360714</v>
      </c>
    </row>
    <row r="90" spans="1:14" x14ac:dyDescent="0.3">
      <c r="A90" t="s">
        <v>88</v>
      </c>
      <c r="B90">
        <v>4910595</v>
      </c>
      <c r="C90" t="s">
        <v>868</v>
      </c>
      <c r="D90" t="s">
        <v>867</v>
      </c>
      <c r="E90" t="s">
        <v>946</v>
      </c>
      <c r="F90" t="s">
        <v>870</v>
      </c>
      <c r="G90">
        <v>1.5624506476500499</v>
      </c>
      <c r="H90">
        <v>1.6104653917434999</v>
      </c>
      <c r="I90">
        <v>1.6586246147611801</v>
      </c>
      <c r="J90">
        <v>7.7031544753644399</v>
      </c>
      <c r="K90">
        <v>23.1409299974741</v>
      </c>
      <c r="L90">
        <v>28.4153726525597</v>
      </c>
      <c r="M90">
        <v>24.470486162003201</v>
      </c>
      <c r="N90">
        <v>37.265197127639603</v>
      </c>
    </row>
    <row r="91" spans="1:14" x14ac:dyDescent="0.3">
      <c r="A91" t="s">
        <v>89</v>
      </c>
      <c r="B91">
        <v>4772739</v>
      </c>
      <c r="C91" t="s">
        <v>868</v>
      </c>
      <c r="D91" t="s">
        <v>867</v>
      </c>
      <c r="E91" t="s">
        <v>947</v>
      </c>
      <c r="F91" t="s">
        <v>870</v>
      </c>
      <c r="G91">
        <v>441.06726665321401</v>
      </c>
      <c r="H91">
        <v>436.58827501751603</v>
      </c>
      <c r="I91">
        <v>394.13865420058698</v>
      </c>
      <c r="J91">
        <v>366.64768299023802</v>
      </c>
      <c r="K91">
        <v>338.74138856061597</v>
      </c>
      <c r="L91">
        <v>334.710334022545</v>
      </c>
      <c r="M91">
        <v>291.84174209826102</v>
      </c>
      <c r="N91">
        <v>309.88517399856198</v>
      </c>
    </row>
    <row r="92" spans="1:14" x14ac:dyDescent="0.3">
      <c r="A92" t="s">
        <v>90</v>
      </c>
      <c r="B92">
        <v>4772334</v>
      </c>
      <c r="C92" t="s">
        <v>868</v>
      </c>
      <c r="D92" t="s">
        <v>867</v>
      </c>
      <c r="E92" t="s">
        <v>948</v>
      </c>
      <c r="F92" t="s">
        <v>870</v>
      </c>
      <c r="G92">
        <v>7.32423570306789</v>
      </c>
      <c r="H92">
        <v>7.8271513461843103</v>
      </c>
      <c r="I92">
        <v>8.0003789127692801</v>
      </c>
      <c r="J92">
        <v>6.2934445436409696</v>
      </c>
      <c r="K92">
        <v>5.0986085282581701</v>
      </c>
      <c r="L92">
        <v>2.26407276956731</v>
      </c>
      <c r="M92">
        <v>1.6938294721826499</v>
      </c>
      <c r="N92">
        <v>1.1417339645307301</v>
      </c>
    </row>
    <row r="93" spans="1:14" x14ac:dyDescent="0.3">
      <c r="A93" t="s">
        <v>91</v>
      </c>
      <c r="B93">
        <v>4142198</v>
      </c>
      <c r="C93" t="s">
        <v>868</v>
      </c>
      <c r="D93" t="s">
        <v>867</v>
      </c>
      <c r="E93" t="s">
        <v>949</v>
      </c>
      <c r="F93" t="s">
        <v>870</v>
      </c>
      <c r="G93">
        <v>53487.993672278302</v>
      </c>
      <c r="H93">
        <v>56029.606324259999</v>
      </c>
      <c r="I93">
        <v>63490.393901195697</v>
      </c>
      <c r="J93">
        <v>62391.089784787699</v>
      </c>
      <c r="K93">
        <v>54051.982110683501</v>
      </c>
      <c r="L93">
        <v>66849.822531581798</v>
      </c>
      <c r="M93">
        <v>66659.5999453205</v>
      </c>
      <c r="N93">
        <v>73079.408533824506</v>
      </c>
    </row>
    <row r="94" spans="1:14" x14ac:dyDescent="0.3">
      <c r="A94" t="s">
        <v>92</v>
      </c>
      <c r="B94">
        <v>4992841</v>
      </c>
      <c r="C94" t="s">
        <v>868</v>
      </c>
      <c r="D94" t="s">
        <v>867</v>
      </c>
      <c r="F94" t="s">
        <v>870</v>
      </c>
      <c r="G94">
        <v>0</v>
      </c>
      <c r="H94">
        <v>0</v>
      </c>
      <c r="I94">
        <v>0</v>
      </c>
      <c r="J94">
        <v>0</v>
      </c>
      <c r="K94">
        <v>0</v>
      </c>
      <c r="L94">
        <v>0</v>
      </c>
      <c r="M94">
        <v>0</v>
      </c>
      <c r="N94">
        <v>0</v>
      </c>
    </row>
    <row r="95" spans="1:14" x14ac:dyDescent="0.3">
      <c r="A95" t="s">
        <v>93</v>
      </c>
      <c r="B95">
        <v>4997959</v>
      </c>
      <c r="C95" t="s">
        <v>868</v>
      </c>
      <c r="D95" t="s">
        <v>867</v>
      </c>
      <c r="F95" t="s">
        <v>870</v>
      </c>
      <c r="G95">
        <v>0</v>
      </c>
      <c r="H95">
        <v>0</v>
      </c>
      <c r="I95">
        <v>0</v>
      </c>
      <c r="J95">
        <v>0</v>
      </c>
      <c r="K95">
        <v>0</v>
      </c>
      <c r="L95">
        <v>0</v>
      </c>
      <c r="M95">
        <v>0</v>
      </c>
      <c r="N95">
        <v>0</v>
      </c>
    </row>
    <row r="96" spans="1:14" x14ac:dyDescent="0.3">
      <c r="A96" t="s">
        <v>94</v>
      </c>
      <c r="B96">
        <v>4165052</v>
      </c>
      <c r="C96" t="s">
        <v>868</v>
      </c>
      <c r="D96" t="s">
        <v>867</v>
      </c>
      <c r="E96" t="s">
        <v>950</v>
      </c>
      <c r="F96" t="s">
        <v>870</v>
      </c>
      <c r="G96">
        <v>65784.892535980602</v>
      </c>
      <c r="H96">
        <v>63234.144463236698</v>
      </c>
      <c r="I96">
        <v>69166.519961309707</v>
      </c>
      <c r="J96">
        <v>57847.876967602497</v>
      </c>
      <c r="K96">
        <v>52852.182965045198</v>
      </c>
      <c r="L96">
        <v>44978.631822101401</v>
      </c>
      <c r="M96">
        <v>37648.879340323299</v>
      </c>
      <c r="N96">
        <v>43367.023169701803</v>
      </c>
    </row>
    <row r="97" spans="1:14" x14ac:dyDescent="0.3">
      <c r="A97" t="s">
        <v>95</v>
      </c>
      <c r="B97">
        <v>4254809</v>
      </c>
      <c r="C97" t="s">
        <v>868</v>
      </c>
      <c r="D97" t="s">
        <v>867</v>
      </c>
      <c r="E97" t="s">
        <v>951</v>
      </c>
      <c r="F97" t="s">
        <v>870</v>
      </c>
      <c r="G97">
        <v>1513.3479940341999</v>
      </c>
      <c r="H97">
        <v>1575.6057263135999</v>
      </c>
      <c r="I97">
        <v>1701.14627921174</v>
      </c>
      <c r="J97">
        <v>1421.9705076883199</v>
      </c>
      <c r="K97">
        <v>1241.5771976382</v>
      </c>
      <c r="L97">
        <v>1182.31999400825</v>
      </c>
      <c r="M97">
        <v>1066.59248539188</v>
      </c>
      <c r="N97">
        <v>1030.64426605328</v>
      </c>
    </row>
    <row r="98" spans="1:14" x14ac:dyDescent="0.3">
      <c r="A98" t="s">
        <v>96</v>
      </c>
      <c r="B98">
        <v>4861830</v>
      </c>
      <c r="C98" t="s">
        <v>868</v>
      </c>
      <c r="D98" t="s">
        <v>867</v>
      </c>
      <c r="E98" t="s">
        <v>952</v>
      </c>
      <c r="F98" t="s">
        <v>870</v>
      </c>
      <c r="G98">
        <v>0</v>
      </c>
      <c r="H98">
        <v>0</v>
      </c>
      <c r="I98">
        <v>0</v>
      </c>
      <c r="J98">
        <v>0</v>
      </c>
      <c r="K98">
        <v>0</v>
      </c>
      <c r="L98">
        <v>0</v>
      </c>
      <c r="M98">
        <v>0</v>
      </c>
      <c r="N98">
        <v>0</v>
      </c>
    </row>
    <row r="99" spans="1:14" x14ac:dyDescent="0.3">
      <c r="A99" t="s">
        <v>97</v>
      </c>
      <c r="B99">
        <v>4914476</v>
      </c>
      <c r="C99" t="s">
        <v>868</v>
      </c>
      <c r="D99" t="s">
        <v>867</v>
      </c>
      <c r="E99" t="s">
        <v>953</v>
      </c>
      <c r="F99" t="s">
        <v>870</v>
      </c>
      <c r="G99">
        <v>0.36945054801037702</v>
      </c>
      <c r="H99">
        <v>0.55447182359873703</v>
      </c>
      <c r="I99">
        <v>0.51850704786166402</v>
      </c>
      <c r="J99">
        <v>0.420671574145002</v>
      </c>
      <c r="K99">
        <v>0.187137405700225</v>
      </c>
      <c r="L99">
        <v>0.17511059613562499</v>
      </c>
      <c r="M99">
        <v>0.19592394021433701</v>
      </c>
      <c r="N99">
        <v>7.3676193829001396E-2</v>
      </c>
    </row>
    <row r="100" spans="1:14" x14ac:dyDescent="0.3">
      <c r="A100" t="s">
        <v>98</v>
      </c>
      <c r="B100">
        <v>4967867</v>
      </c>
      <c r="C100" t="s">
        <v>868</v>
      </c>
      <c r="D100" t="s">
        <v>867</v>
      </c>
      <c r="E100" t="s">
        <v>954</v>
      </c>
      <c r="F100" t="s">
        <v>870</v>
      </c>
      <c r="G100">
        <v>8967.6507856745593</v>
      </c>
      <c r="H100">
        <v>8783.5892020203191</v>
      </c>
      <c r="I100">
        <v>8077.6918729075396</v>
      </c>
      <c r="J100">
        <v>8472.5454383623692</v>
      </c>
      <c r="K100">
        <v>8562.9338832109697</v>
      </c>
      <c r="L100">
        <v>8118.6958003663303</v>
      </c>
      <c r="M100">
        <v>6684.2837612166804</v>
      </c>
      <c r="N100">
        <v>5791.6780748765796</v>
      </c>
    </row>
    <row r="101" spans="1:14" x14ac:dyDescent="0.3">
      <c r="A101" t="s">
        <v>99</v>
      </c>
      <c r="B101">
        <v>4914461</v>
      </c>
      <c r="C101" t="s">
        <v>868</v>
      </c>
      <c r="D101" t="s">
        <v>867</v>
      </c>
      <c r="E101" t="s">
        <v>955</v>
      </c>
      <c r="F101" t="s">
        <v>870</v>
      </c>
      <c r="G101">
        <v>23939.6769183244</v>
      </c>
      <c r="H101">
        <v>27475.662908592702</v>
      </c>
      <c r="I101">
        <v>26420.287445179401</v>
      </c>
      <c r="J101">
        <v>24464.717931965501</v>
      </c>
      <c r="K101">
        <v>25849.962830012199</v>
      </c>
      <c r="L101">
        <v>25973.372220977501</v>
      </c>
      <c r="M101">
        <v>23825.242132408101</v>
      </c>
      <c r="N101">
        <v>25121.975068022799</v>
      </c>
    </row>
    <row r="102" spans="1:14" x14ac:dyDescent="0.3">
      <c r="A102" t="s">
        <v>100</v>
      </c>
      <c r="B102">
        <v>7646240</v>
      </c>
      <c r="C102" t="s">
        <v>868</v>
      </c>
      <c r="D102" t="s">
        <v>867</v>
      </c>
      <c r="E102" t="s">
        <v>956</v>
      </c>
      <c r="F102" t="s">
        <v>870</v>
      </c>
      <c r="G102">
        <v>0</v>
      </c>
      <c r="H102">
        <v>0</v>
      </c>
      <c r="I102">
        <v>0</v>
      </c>
      <c r="J102">
        <v>0</v>
      </c>
      <c r="K102">
        <v>0</v>
      </c>
      <c r="L102">
        <v>0</v>
      </c>
      <c r="M102">
        <v>0</v>
      </c>
      <c r="N102">
        <v>0</v>
      </c>
    </row>
    <row r="103" spans="1:14" x14ac:dyDescent="0.3">
      <c r="A103" t="s">
        <v>101</v>
      </c>
      <c r="B103">
        <v>4981615</v>
      </c>
      <c r="C103" t="s">
        <v>868</v>
      </c>
      <c r="D103" t="s">
        <v>867</v>
      </c>
      <c r="E103" t="s">
        <v>957</v>
      </c>
      <c r="F103" t="s">
        <v>870</v>
      </c>
      <c r="G103">
        <v>8.5172081478358308</v>
      </c>
      <c r="H103">
        <v>7.8328093387914901</v>
      </c>
      <c r="I103">
        <v>7.6812818496912501</v>
      </c>
      <c r="J103">
        <v>7.6750238303480396</v>
      </c>
      <c r="K103">
        <v>7.5909621529213798</v>
      </c>
      <c r="L103">
        <v>7.4481773519472299</v>
      </c>
      <c r="M103">
        <v>6.7894775026554797</v>
      </c>
      <c r="N103">
        <v>7.1372190132454998</v>
      </c>
    </row>
    <row r="104" spans="1:14" x14ac:dyDescent="0.3">
      <c r="A104" t="s">
        <v>102</v>
      </c>
      <c r="B104">
        <v>4912168</v>
      </c>
      <c r="C104" t="s">
        <v>868</v>
      </c>
      <c r="D104" t="s">
        <v>867</v>
      </c>
      <c r="E104" t="s">
        <v>958</v>
      </c>
      <c r="F104" t="s">
        <v>870</v>
      </c>
      <c r="G104">
        <v>69.9288956510281</v>
      </c>
      <c r="H104">
        <v>69.220860963494005</v>
      </c>
      <c r="I104">
        <v>71.636508559260903</v>
      </c>
      <c r="J104">
        <v>65.728277009906193</v>
      </c>
      <c r="K104">
        <v>60.8882879301351</v>
      </c>
      <c r="L104">
        <v>62.819570202673098</v>
      </c>
      <c r="M104">
        <v>58.7795531567252</v>
      </c>
      <c r="N104">
        <v>69.307937362782795</v>
      </c>
    </row>
    <row r="105" spans="1:14" x14ac:dyDescent="0.3">
      <c r="A105" t="s">
        <v>103</v>
      </c>
      <c r="B105">
        <v>4252904</v>
      </c>
      <c r="C105" t="s">
        <v>868</v>
      </c>
      <c r="D105" t="s">
        <v>867</v>
      </c>
      <c r="E105" t="s">
        <v>959</v>
      </c>
      <c r="F105" t="s">
        <v>870</v>
      </c>
      <c r="G105">
        <v>1309.4973382106</v>
      </c>
      <c r="H105">
        <v>1369.63824823917</v>
      </c>
      <c r="I105">
        <v>1397.2584942578401</v>
      </c>
      <c r="J105">
        <v>1441.2639940714</v>
      </c>
      <c r="K105">
        <v>696.48525149959596</v>
      </c>
      <c r="L105">
        <v>592.16428664277805</v>
      </c>
      <c r="M105">
        <v>430.87690913701402</v>
      </c>
      <c r="N105">
        <v>301.62062854467001</v>
      </c>
    </row>
    <row r="106" spans="1:14" x14ac:dyDescent="0.3">
      <c r="A106" t="s">
        <v>104</v>
      </c>
      <c r="B106">
        <v>4996806</v>
      </c>
      <c r="C106" t="s">
        <v>868</v>
      </c>
      <c r="D106" t="s">
        <v>867</v>
      </c>
      <c r="E106" t="s">
        <v>960</v>
      </c>
      <c r="F106" t="s">
        <v>870</v>
      </c>
      <c r="G106">
        <v>656.68784279017802</v>
      </c>
      <c r="H106">
        <v>608.86475202801705</v>
      </c>
      <c r="I106">
        <v>625.72952441803204</v>
      </c>
      <c r="J106">
        <v>571.53440712773397</v>
      </c>
      <c r="K106">
        <v>420.32435864413401</v>
      </c>
      <c r="L106">
        <v>392.936846930059</v>
      </c>
      <c r="M106">
        <v>392.53581847099099</v>
      </c>
      <c r="N106">
        <v>508.80736693544497</v>
      </c>
    </row>
    <row r="107" spans="1:14" x14ac:dyDescent="0.3">
      <c r="A107" t="s">
        <v>105</v>
      </c>
      <c r="B107">
        <v>4309171</v>
      </c>
      <c r="C107" t="s">
        <v>868</v>
      </c>
      <c r="D107" t="s">
        <v>867</v>
      </c>
      <c r="E107" t="s">
        <v>961</v>
      </c>
      <c r="F107" t="s">
        <v>870</v>
      </c>
      <c r="G107">
        <v>227.72110673063199</v>
      </c>
      <c r="H107">
        <v>173.81269105384101</v>
      </c>
      <c r="I107">
        <v>163.03894646180601</v>
      </c>
      <c r="J107">
        <v>156.46430944078401</v>
      </c>
      <c r="K107">
        <v>148.82391669294699</v>
      </c>
      <c r="L107">
        <v>139.48883407245501</v>
      </c>
      <c r="M107">
        <v>114.109782623584</v>
      </c>
      <c r="N107">
        <v>112.84790613961501</v>
      </c>
    </row>
    <row r="108" spans="1:14" x14ac:dyDescent="0.3">
      <c r="A108" t="s">
        <v>106</v>
      </c>
      <c r="B108">
        <v>4988661</v>
      </c>
      <c r="C108" t="s">
        <v>868</v>
      </c>
      <c r="D108" t="s">
        <v>867</v>
      </c>
      <c r="E108" t="s">
        <v>962</v>
      </c>
      <c r="F108" t="s">
        <v>870</v>
      </c>
      <c r="G108">
        <v>134.98018698294999</v>
      </c>
      <c r="H108">
        <v>240.44891507343499</v>
      </c>
      <c r="I108">
        <v>359.56609956778601</v>
      </c>
      <c r="J108">
        <v>331.43201141535098</v>
      </c>
      <c r="K108">
        <v>278.53368312601998</v>
      </c>
      <c r="L108">
        <v>301.90822462915202</v>
      </c>
      <c r="M108">
        <v>294.27249406695699</v>
      </c>
      <c r="N108">
        <v>330.93079882721503</v>
      </c>
    </row>
    <row r="109" spans="1:14" x14ac:dyDescent="0.3">
      <c r="A109" t="s">
        <v>107</v>
      </c>
      <c r="B109">
        <v>4772674</v>
      </c>
      <c r="C109" t="s">
        <v>868</v>
      </c>
      <c r="D109" t="s">
        <v>867</v>
      </c>
      <c r="E109" t="s">
        <v>963</v>
      </c>
      <c r="F109" t="s">
        <v>870</v>
      </c>
      <c r="G109">
        <v>1.31911234262911</v>
      </c>
      <c r="H109">
        <v>1.42270942438363</v>
      </c>
      <c r="I109">
        <v>1.29551516023489</v>
      </c>
      <c r="J109">
        <v>1.24863917657663</v>
      </c>
      <c r="K109">
        <v>1.5025604488875699</v>
      </c>
      <c r="L109">
        <v>1.3634273198456199</v>
      </c>
      <c r="M109">
        <v>0.93994665149419498</v>
      </c>
      <c r="N109">
        <v>1.16829960369939</v>
      </c>
    </row>
    <row r="110" spans="1:14" x14ac:dyDescent="0.3">
      <c r="A110" t="s">
        <v>108</v>
      </c>
      <c r="B110">
        <v>4911235</v>
      </c>
      <c r="C110" t="s">
        <v>868</v>
      </c>
      <c r="D110" t="s">
        <v>867</v>
      </c>
      <c r="E110" t="s">
        <v>964</v>
      </c>
      <c r="F110" t="s">
        <v>870</v>
      </c>
      <c r="G110">
        <v>9.5346609609397408</v>
      </c>
      <c r="H110">
        <v>10.591087544555</v>
      </c>
      <c r="I110">
        <v>10.6110005762384</v>
      </c>
      <c r="J110">
        <v>10.073774299776501</v>
      </c>
      <c r="K110">
        <v>10.623338092759299</v>
      </c>
      <c r="L110">
        <v>11.3999924424947</v>
      </c>
      <c r="M110">
        <v>10.921844947350101</v>
      </c>
      <c r="N110">
        <v>10.973605550352</v>
      </c>
    </row>
    <row r="111" spans="1:14" x14ac:dyDescent="0.3">
      <c r="A111" t="s">
        <v>109</v>
      </c>
      <c r="B111">
        <v>4914281</v>
      </c>
      <c r="C111" t="s">
        <v>868</v>
      </c>
      <c r="D111" t="s">
        <v>867</v>
      </c>
      <c r="E111" t="s">
        <v>965</v>
      </c>
      <c r="F111" t="s">
        <v>870</v>
      </c>
      <c r="G111">
        <v>206.85805133512099</v>
      </c>
      <c r="H111">
        <v>212.14957108338999</v>
      </c>
      <c r="I111">
        <v>245.67838958306299</v>
      </c>
      <c r="J111">
        <v>220.07756683693799</v>
      </c>
      <c r="K111">
        <v>203.57304616117401</v>
      </c>
      <c r="L111">
        <v>225.678066943879</v>
      </c>
      <c r="M111">
        <v>257.60865569472202</v>
      </c>
      <c r="N111">
        <v>378.37351099158798</v>
      </c>
    </row>
    <row r="112" spans="1:14" x14ac:dyDescent="0.3">
      <c r="A112" t="s">
        <v>110</v>
      </c>
      <c r="B112">
        <v>29155596</v>
      </c>
      <c r="C112" t="s">
        <v>868</v>
      </c>
      <c r="D112" t="s">
        <v>867</v>
      </c>
      <c r="E112" t="s">
        <v>966</v>
      </c>
      <c r="F112" t="s">
        <v>870</v>
      </c>
      <c r="G112">
        <v>952.263631986728</v>
      </c>
      <c r="H112">
        <v>1073.04006007566</v>
      </c>
      <c r="I112">
        <v>940.84283236153203</v>
      </c>
      <c r="J112">
        <v>0</v>
      </c>
      <c r="K112">
        <v>0</v>
      </c>
      <c r="L112">
        <v>0</v>
      </c>
      <c r="M112">
        <v>0</v>
      </c>
      <c r="N112">
        <v>0</v>
      </c>
    </row>
    <row r="113" spans="1:14" x14ac:dyDescent="0.3">
      <c r="A113" t="s">
        <v>111</v>
      </c>
      <c r="B113">
        <v>4203215</v>
      </c>
      <c r="C113" t="s">
        <v>868</v>
      </c>
      <c r="D113" t="s">
        <v>867</v>
      </c>
      <c r="E113" t="s">
        <v>967</v>
      </c>
      <c r="F113" t="s">
        <v>870</v>
      </c>
      <c r="G113">
        <v>1403.88914952289</v>
      </c>
      <c r="H113">
        <v>1314.23771064177</v>
      </c>
      <c r="I113">
        <v>1362.23421143481</v>
      </c>
      <c r="J113">
        <v>1448.45523052515</v>
      </c>
      <c r="K113">
        <v>1015.42160130181</v>
      </c>
      <c r="L113">
        <v>768.74749759121596</v>
      </c>
      <c r="M113">
        <v>722.07856005588098</v>
      </c>
      <c r="N113">
        <v>1236.66010301091</v>
      </c>
    </row>
    <row r="114" spans="1:14" x14ac:dyDescent="0.3">
      <c r="A114" t="s">
        <v>112</v>
      </c>
      <c r="B114">
        <v>4772202</v>
      </c>
      <c r="C114" t="s">
        <v>868</v>
      </c>
      <c r="D114" t="s">
        <v>867</v>
      </c>
      <c r="E114" t="s">
        <v>968</v>
      </c>
      <c r="F114" t="s">
        <v>870</v>
      </c>
      <c r="G114">
        <v>10.882048954418</v>
      </c>
      <c r="H114">
        <v>10.837274265214999</v>
      </c>
      <c r="I114">
        <v>9.9388980948784091</v>
      </c>
      <c r="J114">
        <v>9.9496752998886997</v>
      </c>
      <c r="K114">
        <v>9.6683905870489308</v>
      </c>
      <c r="L114">
        <v>8.7568960389387005</v>
      </c>
      <c r="M114">
        <v>3.5758592353413499</v>
      </c>
      <c r="N114">
        <v>3.3090356993308601</v>
      </c>
    </row>
    <row r="115" spans="1:14" x14ac:dyDescent="0.3">
      <c r="A115" t="s">
        <v>113</v>
      </c>
      <c r="B115">
        <v>4963780</v>
      </c>
      <c r="C115" t="s">
        <v>868</v>
      </c>
      <c r="D115" t="s">
        <v>867</v>
      </c>
      <c r="F115" t="s">
        <v>870</v>
      </c>
      <c r="G115">
        <v>0</v>
      </c>
      <c r="H115">
        <v>0</v>
      </c>
      <c r="I115">
        <v>0</v>
      </c>
      <c r="J115">
        <v>0</v>
      </c>
      <c r="K115">
        <v>0</v>
      </c>
      <c r="L115">
        <v>0</v>
      </c>
      <c r="M115">
        <v>0</v>
      </c>
      <c r="N115">
        <v>0</v>
      </c>
    </row>
    <row r="116" spans="1:14" x14ac:dyDescent="0.3">
      <c r="A116" t="s">
        <v>114</v>
      </c>
      <c r="B116">
        <v>4810800</v>
      </c>
      <c r="C116" t="s">
        <v>868</v>
      </c>
      <c r="D116" t="s">
        <v>867</v>
      </c>
      <c r="E116" t="s">
        <v>969</v>
      </c>
      <c r="F116" t="s">
        <v>870</v>
      </c>
      <c r="G116">
        <v>130.74974903654501</v>
      </c>
      <c r="H116">
        <v>173.43628942747199</v>
      </c>
      <c r="I116">
        <v>180.13551029425301</v>
      </c>
      <c r="J116">
        <v>177.73148731116001</v>
      </c>
      <c r="K116">
        <v>164.39777160673401</v>
      </c>
      <c r="L116">
        <v>180.98437873468399</v>
      </c>
      <c r="M116">
        <v>148.83965093936899</v>
      </c>
      <c r="N116">
        <v>214.683516390742</v>
      </c>
    </row>
    <row r="117" spans="1:14" x14ac:dyDescent="0.3">
      <c r="A117" t="s">
        <v>115</v>
      </c>
      <c r="B117">
        <v>6228837</v>
      </c>
      <c r="C117" t="s">
        <v>868</v>
      </c>
      <c r="D117" t="s">
        <v>867</v>
      </c>
      <c r="E117" t="s">
        <v>970</v>
      </c>
      <c r="F117" t="s">
        <v>870</v>
      </c>
      <c r="G117">
        <v>34.152457577711701</v>
      </c>
      <c r="H117">
        <v>35.5835645030904</v>
      </c>
      <c r="I117">
        <v>29.4560112877348</v>
      </c>
      <c r="J117">
        <v>0</v>
      </c>
      <c r="K117">
        <v>0</v>
      </c>
      <c r="L117">
        <v>0</v>
      </c>
      <c r="M117">
        <v>0</v>
      </c>
      <c r="N117">
        <v>0</v>
      </c>
    </row>
    <row r="118" spans="1:14" x14ac:dyDescent="0.3">
      <c r="A118" t="s">
        <v>116</v>
      </c>
      <c r="B118">
        <v>5164480</v>
      </c>
      <c r="C118" t="s">
        <v>868</v>
      </c>
      <c r="D118" t="s">
        <v>867</v>
      </c>
      <c r="E118" t="s">
        <v>971</v>
      </c>
      <c r="F118" t="s">
        <v>870</v>
      </c>
      <c r="G118">
        <v>66147.110004204704</v>
      </c>
      <c r="H118">
        <v>76763.394842278096</v>
      </c>
      <c r="I118">
        <v>45548.227628288099</v>
      </c>
      <c r="J118">
        <v>25567.866614053299</v>
      </c>
      <c r="K118">
        <v>23537.574907361701</v>
      </c>
      <c r="L118">
        <v>16874.627973463299</v>
      </c>
      <c r="M118">
        <v>11323.8685504</v>
      </c>
      <c r="N118">
        <v>8806.9824213264492</v>
      </c>
    </row>
    <row r="119" spans="1:14" x14ac:dyDescent="0.3">
      <c r="A119" t="s">
        <v>117</v>
      </c>
      <c r="B119">
        <v>4578636</v>
      </c>
      <c r="C119" t="s">
        <v>868</v>
      </c>
      <c r="D119" t="s">
        <v>867</v>
      </c>
      <c r="E119" t="s">
        <v>972</v>
      </c>
      <c r="F119" t="s">
        <v>870</v>
      </c>
      <c r="G119">
        <v>1879.8194919493999</v>
      </c>
      <c r="H119">
        <v>1663.7375077152301</v>
      </c>
      <c r="I119">
        <v>1470.2724486254599</v>
      </c>
      <c r="J119">
        <v>1403.4338199314</v>
      </c>
      <c r="K119">
        <v>1266.70108773483</v>
      </c>
      <c r="L119">
        <v>1106.7030346517899</v>
      </c>
      <c r="M119">
        <v>922.06618251656505</v>
      </c>
      <c r="N119">
        <v>856.41400498156202</v>
      </c>
    </row>
    <row r="120" spans="1:14" x14ac:dyDescent="0.3">
      <c r="A120" t="s">
        <v>118</v>
      </c>
      <c r="B120">
        <v>4811263</v>
      </c>
      <c r="C120" t="s">
        <v>868</v>
      </c>
      <c r="D120" t="s">
        <v>867</v>
      </c>
      <c r="E120" t="s">
        <v>973</v>
      </c>
      <c r="F120" t="s">
        <v>870</v>
      </c>
      <c r="G120">
        <v>31.820846604961599</v>
      </c>
      <c r="H120">
        <v>65.625253819617598</v>
      </c>
      <c r="I120">
        <v>83.492364035850898</v>
      </c>
      <c r="J120">
        <v>78.288566081510695</v>
      </c>
      <c r="K120">
        <v>86.227817591711599</v>
      </c>
      <c r="L120">
        <v>53.2018734663434</v>
      </c>
      <c r="M120">
        <v>37.955287537145999</v>
      </c>
      <c r="N120">
        <v>39.857079245758399</v>
      </c>
    </row>
    <row r="121" spans="1:14" x14ac:dyDescent="0.3">
      <c r="A121" t="s">
        <v>119</v>
      </c>
      <c r="B121">
        <v>4773497</v>
      </c>
      <c r="C121" t="s">
        <v>868</v>
      </c>
      <c r="D121" t="s">
        <v>867</v>
      </c>
      <c r="E121" t="s">
        <v>974</v>
      </c>
      <c r="F121" t="s">
        <v>870</v>
      </c>
      <c r="G121">
        <v>261.76812613738201</v>
      </c>
      <c r="H121">
        <v>225.648498833519</v>
      </c>
      <c r="I121">
        <v>277.33496465834401</v>
      </c>
      <c r="J121">
        <v>333.27835352879401</v>
      </c>
      <c r="K121">
        <v>225.69348441437401</v>
      </c>
      <c r="L121">
        <v>149.29770011462799</v>
      </c>
      <c r="M121">
        <v>147.90604957596699</v>
      </c>
      <c r="N121">
        <v>145.200762774423</v>
      </c>
    </row>
    <row r="122" spans="1:14" x14ac:dyDescent="0.3">
      <c r="A122" t="s">
        <v>120</v>
      </c>
      <c r="B122">
        <v>4978543</v>
      </c>
      <c r="C122" t="s">
        <v>868</v>
      </c>
      <c r="D122" t="s">
        <v>867</v>
      </c>
      <c r="F122" t="s">
        <v>870</v>
      </c>
      <c r="G122">
        <v>0</v>
      </c>
      <c r="H122">
        <v>0</v>
      </c>
      <c r="I122">
        <v>0</v>
      </c>
      <c r="J122">
        <v>0</v>
      </c>
      <c r="K122">
        <v>0</v>
      </c>
      <c r="L122">
        <v>0</v>
      </c>
      <c r="M122">
        <v>0</v>
      </c>
      <c r="N122">
        <v>0</v>
      </c>
    </row>
    <row r="123" spans="1:14" x14ac:dyDescent="0.3">
      <c r="A123" t="s">
        <v>121</v>
      </c>
      <c r="B123">
        <v>4963738</v>
      </c>
      <c r="C123" t="s">
        <v>868</v>
      </c>
      <c r="D123" t="s">
        <v>867</v>
      </c>
      <c r="F123" t="s">
        <v>870</v>
      </c>
      <c r="G123">
        <v>0</v>
      </c>
      <c r="H123">
        <v>0</v>
      </c>
      <c r="I123">
        <v>0</v>
      </c>
      <c r="J123">
        <v>0</v>
      </c>
      <c r="K123">
        <v>0</v>
      </c>
      <c r="L123">
        <v>0</v>
      </c>
      <c r="M123">
        <v>0</v>
      </c>
      <c r="N123">
        <v>0</v>
      </c>
    </row>
    <row r="124" spans="1:14" x14ac:dyDescent="0.3">
      <c r="A124" t="s">
        <v>122</v>
      </c>
      <c r="B124">
        <v>4773624</v>
      </c>
      <c r="C124" t="s">
        <v>868</v>
      </c>
      <c r="D124" t="s">
        <v>867</v>
      </c>
      <c r="E124" t="s">
        <v>975</v>
      </c>
      <c r="F124" t="s">
        <v>870</v>
      </c>
      <c r="G124">
        <v>150.93689914377899</v>
      </c>
      <c r="H124">
        <v>144.07754958486501</v>
      </c>
      <c r="I124">
        <v>123.56600579706399</v>
      </c>
      <c r="J124">
        <v>105.8578349138</v>
      </c>
      <c r="K124">
        <v>84.727585048533598</v>
      </c>
      <c r="L124">
        <v>88.675721371716193</v>
      </c>
      <c r="M124">
        <v>71.249884896229403</v>
      </c>
      <c r="N124">
        <v>72.573980589054898</v>
      </c>
    </row>
    <row r="125" spans="1:14" x14ac:dyDescent="0.3">
      <c r="A125" t="s">
        <v>123</v>
      </c>
      <c r="B125">
        <v>4995846</v>
      </c>
      <c r="C125" t="s">
        <v>868</v>
      </c>
      <c r="D125" t="s">
        <v>867</v>
      </c>
      <c r="E125" t="s">
        <v>976</v>
      </c>
      <c r="F125" t="s">
        <v>870</v>
      </c>
      <c r="G125">
        <v>579.10834432503395</v>
      </c>
      <c r="H125">
        <v>640.74969882188998</v>
      </c>
      <c r="I125">
        <v>644.74484681460297</v>
      </c>
      <c r="J125">
        <v>591.83449348672104</v>
      </c>
      <c r="K125">
        <v>554.69834825994599</v>
      </c>
      <c r="L125">
        <v>599.77884279056298</v>
      </c>
      <c r="M125">
        <v>622.20855682106196</v>
      </c>
      <c r="N125">
        <v>769.42526608198204</v>
      </c>
    </row>
    <row r="126" spans="1:14" x14ac:dyDescent="0.3">
      <c r="A126" t="s">
        <v>124</v>
      </c>
      <c r="B126">
        <v>4966475</v>
      </c>
      <c r="C126" t="s">
        <v>868</v>
      </c>
      <c r="D126" t="s">
        <v>867</v>
      </c>
      <c r="F126" t="s">
        <v>870</v>
      </c>
      <c r="G126">
        <v>0</v>
      </c>
      <c r="H126">
        <v>0</v>
      </c>
      <c r="I126">
        <v>0</v>
      </c>
      <c r="J126">
        <v>0</v>
      </c>
      <c r="K126">
        <v>0</v>
      </c>
      <c r="L126">
        <v>0</v>
      </c>
      <c r="M126">
        <v>0</v>
      </c>
      <c r="N126">
        <v>0</v>
      </c>
    </row>
    <row r="127" spans="1:14" x14ac:dyDescent="0.3">
      <c r="A127" t="s">
        <v>125</v>
      </c>
      <c r="B127">
        <v>4985538</v>
      </c>
      <c r="C127" t="s">
        <v>868</v>
      </c>
      <c r="D127" t="s">
        <v>867</v>
      </c>
      <c r="E127" t="s">
        <v>977</v>
      </c>
      <c r="F127" t="s">
        <v>870</v>
      </c>
      <c r="G127">
        <v>241.32298996704299</v>
      </c>
      <c r="H127">
        <v>223.924248253869</v>
      </c>
      <c r="I127">
        <v>206.55666433187301</v>
      </c>
      <c r="J127">
        <v>200.26051077091699</v>
      </c>
      <c r="K127">
        <v>184.78349331767501</v>
      </c>
      <c r="L127">
        <v>187.939434064121</v>
      </c>
      <c r="M127">
        <v>170.65213680904</v>
      </c>
      <c r="N127">
        <v>183.29134871991599</v>
      </c>
    </row>
    <row r="128" spans="1:14" x14ac:dyDescent="0.3">
      <c r="A128" t="s">
        <v>126</v>
      </c>
      <c r="B128">
        <v>4996988</v>
      </c>
      <c r="C128" t="s">
        <v>868</v>
      </c>
      <c r="D128" t="s">
        <v>867</v>
      </c>
      <c r="F128" t="s">
        <v>870</v>
      </c>
      <c r="G128">
        <v>0</v>
      </c>
      <c r="H128">
        <v>0</v>
      </c>
      <c r="I128">
        <v>0</v>
      </c>
      <c r="J128">
        <v>0</v>
      </c>
      <c r="K128">
        <v>0</v>
      </c>
      <c r="L128">
        <v>0</v>
      </c>
      <c r="M128">
        <v>0</v>
      </c>
      <c r="N128">
        <v>0</v>
      </c>
    </row>
    <row r="129" spans="1:14" x14ac:dyDescent="0.3">
      <c r="A129" t="s">
        <v>127</v>
      </c>
      <c r="B129">
        <v>4995322</v>
      </c>
      <c r="C129" t="s">
        <v>868</v>
      </c>
      <c r="D129" t="s">
        <v>867</v>
      </c>
      <c r="E129" t="s">
        <v>978</v>
      </c>
      <c r="F129" t="s">
        <v>870</v>
      </c>
      <c r="G129">
        <v>49.134115027095902</v>
      </c>
      <c r="H129">
        <v>52.068239218758301</v>
      </c>
      <c r="I129">
        <v>55.416192738824499</v>
      </c>
      <c r="J129">
        <v>56.456184392293203</v>
      </c>
      <c r="K129">
        <v>56.094963594080703</v>
      </c>
      <c r="L129">
        <v>56.103226302990599</v>
      </c>
      <c r="M129">
        <v>53.4732008953047</v>
      </c>
      <c r="N129">
        <v>54.611953592988201</v>
      </c>
    </row>
    <row r="130" spans="1:14" x14ac:dyDescent="0.3">
      <c r="A130" t="s">
        <v>128</v>
      </c>
      <c r="B130">
        <v>4393848</v>
      </c>
      <c r="C130" t="s">
        <v>868</v>
      </c>
      <c r="D130" t="s">
        <v>867</v>
      </c>
      <c r="E130" t="s">
        <v>979</v>
      </c>
      <c r="F130" t="s">
        <v>870</v>
      </c>
      <c r="G130">
        <v>14072.535129473799</v>
      </c>
      <c r="H130">
        <v>15280.2919083997</v>
      </c>
      <c r="I130">
        <v>14187.6137704876</v>
      </c>
      <c r="J130">
        <v>12503.0650761214</v>
      </c>
      <c r="K130">
        <v>11023.180268472801</v>
      </c>
      <c r="L130">
        <v>9549.0646910602209</v>
      </c>
      <c r="M130">
        <v>7345.4626428379897</v>
      </c>
      <c r="N130">
        <v>7432.2876758005796</v>
      </c>
    </row>
    <row r="131" spans="1:14" x14ac:dyDescent="0.3">
      <c r="A131" t="s">
        <v>129</v>
      </c>
      <c r="B131">
        <v>4999306</v>
      </c>
      <c r="C131" t="s">
        <v>868</v>
      </c>
      <c r="D131" t="s">
        <v>867</v>
      </c>
      <c r="F131" t="s">
        <v>870</v>
      </c>
      <c r="G131">
        <v>0</v>
      </c>
      <c r="H131">
        <v>0</v>
      </c>
      <c r="I131">
        <v>0</v>
      </c>
      <c r="J131">
        <v>0</v>
      </c>
      <c r="K131">
        <v>0</v>
      </c>
      <c r="L131">
        <v>0</v>
      </c>
      <c r="M131">
        <v>0</v>
      </c>
      <c r="N131">
        <v>0</v>
      </c>
    </row>
    <row r="132" spans="1:14" x14ac:dyDescent="0.3">
      <c r="A132" t="s">
        <v>130</v>
      </c>
      <c r="B132">
        <v>9220331</v>
      </c>
      <c r="C132" t="s">
        <v>868</v>
      </c>
      <c r="D132" t="s">
        <v>867</v>
      </c>
      <c r="E132" t="s">
        <v>980</v>
      </c>
      <c r="F132" t="s">
        <v>870</v>
      </c>
      <c r="G132">
        <v>275.35858037083801</v>
      </c>
      <c r="H132">
        <v>257.80794667711098</v>
      </c>
      <c r="I132">
        <v>294.30366530712502</v>
      </c>
      <c r="J132">
        <v>330.74645878317102</v>
      </c>
      <c r="K132">
        <v>358.59445540863902</v>
      </c>
      <c r="L132">
        <v>356.99427927359602</v>
      </c>
      <c r="M132">
        <v>0</v>
      </c>
      <c r="N132">
        <v>0</v>
      </c>
    </row>
    <row r="133" spans="1:14" x14ac:dyDescent="0.3">
      <c r="A133" t="s">
        <v>131</v>
      </c>
      <c r="B133">
        <v>4066595</v>
      </c>
      <c r="C133" t="s">
        <v>868</v>
      </c>
      <c r="D133" t="s">
        <v>867</v>
      </c>
      <c r="F133" t="s">
        <v>870</v>
      </c>
      <c r="G133">
        <v>0</v>
      </c>
      <c r="H133">
        <v>0</v>
      </c>
      <c r="I133">
        <v>0</v>
      </c>
      <c r="J133">
        <v>0</v>
      </c>
      <c r="K133">
        <v>0</v>
      </c>
      <c r="L133">
        <v>0</v>
      </c>
      <c r="M133">
        <v>0</v>
      </c>
      <c r="N133">
        <v>0</v>
      </c>
    </row>
    <row r="134" spans="1:14" x14ac:dyDescent="0.3">
      <c r="A134" t="s">
        <v>132</v>
      </c>
      <c r="B134">
        <v>4973143</v>
      </c>
      <c r="C134" t="s">
        <v>868</v>
      </c>
      <c r="D134" t="s">
        <v>867</v>
      </c>
      <c r="E134" t="s">
        <v>981</v>
      </c>
      <c r="F134" t="s">
        <v>870</v>
      </c>
      <c r="G134">
        <v>3.1856824999999998E-5</v>
      </c>
      <c r="H134">
        <v>3.1856824999999998E-5</v>
      </c>
      <c r="I134">
        <v>3.1856824999999998E-5</v>
      </c>
      <c r="J134">
        <v>3.1856824999999998E-5</v>
      </c>
      <c r="K134">
        <v>3.1856824999999998E-5</v>
      </c>
      <c r="L134">
        <v>1.7073267148437501E-3</v>
      </c>
      <c r="M134">
        <v>3.1856825000000002E-3</v>
      </c>
      <c r="N134">
        <v>3.1856825000000002E-3</v>
      </c>
    </row>
    <row r="135" spans="1:14" x14ac:dyDescent="0.3">
      <c r="A135" t="s">
        <v>133</v>
      </c>
      <c r="B135">
        <v>4912186</v>
      </c>
      <c r="C135" t="s">
        <v>868</v>
      </c>
      <c r="D135" t="s">
        <v>867</v>
      </c>
      <c r="E135" t="s">
        <v>982</v>
      </c>
      <c r="F135" t="s">
        <v>870</v>
      </c>
      <c r="G135">
        <v>10.491745689927599</v>
      </c>
      <c r="H135">
        <v>10.7768242735226</v>
      </c>
      <c r="I135">
        <v>10.124040046082101</v>
      </c>
      <c r="J135">
        <v>8.0168013404075005</v>
      </c>
      <c r="K135">
        <v>7.1559699741559202</v>
      </c>
      <c r="L135">
        <v>5.9783286653710004</v>
      </c>
      <c r="M135">
        <v>4.8396584036485502</v>
      </c>
      <c r="N135">
        <v>6.4027105924449801</v>
      </c>
    </row>
    <row r="136" spans="1:14" x14ac:dyDescent="0.3">
      <c r="A136" t="s">
        <v>134</v>
      </c>
      <c r="B136">
        <v>4862290</v>
      </c>
      <c r="C136" t="s">
        <v>868</v>
      </c>
      <c r="D136" t="s">
        <v>867</v>
      </c>
      <c r="E136" t="s">
        <v>983</v>
      </c>
      <c r="F136" t="s">
        <v>870</v>
      </c>
      <c r="G136">
        <v>31.7918267196216</v>
      </c>
      <c r="H136">
        <v>33.787388621060501</v>
      </c>
      <c r="I136">
        <v>34.301987312113297</v>
      </c>
      <c r="J136">
        <v>32.919671392590502</v>
      </c>
      <c r="K136">
        <v>32.610915457040903</v>
      </c>
      <c r="L136">
        <v>31.536776997638299</v>
      </c>
      <c r="M136">
        <v>28.4923756910501</v>
      </c>
      <c r="N136">
        <v>30.722646860527501</v>
      </c>
    </row>
    <row r="137" spans="1:14" x14ac:dyDescent="0.3">
      <c r="A137" t="s">
        <v>135</v>
      </c>
      <c r="B137">
        <v>4966405</v>
      </c>
      <c r="C137" t="s">
        <v>868</v>
      </c>
      <c r="D137" t="s">
        <v>867</v>
      </c>
      <c r="F137" t="s">
        <v>870</v>
      </c>
      <c r="G137">
        <v>0</v>
      </c>
      <c r="H137">
        <v>0</v>
      </c>
      <c r="I137">
        <v>0</v>
      </c>
      <c r="J137">
        <v>0</v>
      </c>
      <c r="K137">
        <v>0</v>
      </c>
      <c r="L137">
        <v>0</v>
      </c>
      <c r="M137">
        <v>0</v>
      </c>
      <c r="N137">
        <v>0</v>
      </c>
    </row>
    <row r="138" spans="1:14" x14ac:dyDescent="0.3">
      <c r="A138" t="s">
        <v>136</v>
      </c>
      <c r="B138">
        <v>7651588</v>
      </c>
      <c r="C138" t="s">
        <v>868</v>
      </c>
      <c r="D138" t="s">
        <v>867</v>
      </c>
      <c r="E138" t="s">
        <v>984</v>
      </c>
      <c r="F138" t="s">
        <v>870</v>
      </c>
      <c r="G138">
        <v>0</v>
      </c>
      <c r="H138">
        <v>0</v>
      </c>
      <c r="I138">
        <v>0</v>
      </c>
      <c r="J138">
        <v>0</v>
      </c>
      <c r="K138">
        <v>0</v>
      </c>
      <c r="L138">
        <v>0</v>
      </c>
      <c r="M138">
        <v>0</v>
      </c>
      <c r="N138">
        <v>0</v>
      </c>
    </row>
    <row r="139" spans="1:14" x14ac:dyDescent="0.3">
      <c r="A139" t="s">
        <v>137</v>
      </c>
      <c r="B139">
        <v>4245021</v>
      </c>
      <c r="C139" t="s">
        <v>868</v>
      </c>
      <c r="D139" t="s">
        <v>867</v>
      </c>
      <c r="E139" t="s">
        <v>985</v>
      </c>
      <c r="F139" t="s">
        <v>870</v>
      </c>
      <c r="G139">
        <v>6.2246725904529496</v>
      </c>
      <c r="H139">
        <v>6.20272826963902</v>
      </c>
      <c r="I139">
        <v>5.8079523513314903</v>
      </c>
      <c r="J139">
        <v>5.0488251550528398</v>
      </c>
      <c r="K139">
        <v>4.77003153536453</v>
      </c>
      <c r="L139">
        <v>5.1933835842611904</v>
      </c>
      <c r="M139">
        <v>5.2735324164758204</v>
      </c>
      <c r="N139">
        <v>5.7435163847877799</v>
      </c>
    </row>
    <row r="140" spans="1:14" x14ac:dyDescent="0.3">
      <c r="A140" t="s">
        <v>138</v>
      </c>
      <c r="B140">
        <v>4963852</v>
      </c>
      <c r="C140" t="s">
        <v>868</v>
      </c>
      <c r="D140" t="s">
        <v>867</v>
      </c>
      <c r="E140" t="s">
        <v>986</v>
      </c>
      <c r="F140" t="s">
        <v>870</v>
      </c>
      <c r="G140">
        <v>2573.2136798833199</v>
      </c>
      <c r="H140">
        <v>2417.0600572121102</v>
      </c>
      <c r="I140">
        <v>2299.2467587811602</v>
      </c>
      <c r="J140">
        <v>2374.8823591515802</v>
      </c>
      <c r="K140">
        <v>1973.0409695548999</v>
      </c>
      <c r="L140">
        <v>2128.8776429702102</v>
      </c>
      <c r="M140">
        <v>2100.8691162526502</v>
      </c>
      <c r="N140">
        <v>2025.4628968044799</v>
      </c>
    </row>
    <row r="141" spans="1:14" x14ac:dyDescent="0.3">
      <c r="A141" t="s">
        <v>139</v>
      </c>
      <c r="B141">
        <v>19258686</v>
      </c>
      <c r="C141" t="s">
        <v>868</v>
      </c>
      <c r="D141" t="s">
        <v>867</v>
      </c>
      <c r="E141" t="s">
        <v>987</v>
      </c>
      <c r="F141" t="s">
        <v>870</v>
      </c>
      <c r="G141">
        <v>0</v>
      </c>
      <c r="H141">
        <v>14.1994400405432</v>
      </c>
      <c r="I141">
        <v>14.840829436225899</v>
      </c>
      <c r="J141">
        <v>0</v>
      </c>
      <c r="K141">
        <v>0</v>
      </c>
      <c r="L141">
        <v>0</v>
      </c>
      <c r="M141">
        <v>0</v>
      </c>
      <c r="N141">
        <v>0</v>
      </c>
    </row>
    <row r="142" spans="1:14" x14ac:dyDescent="0.3">
      <c r="A142" t="s">
        <v>140</v>
      </c>
      <c r="B142">
        <v>4283966</v>
      </c>
      <c r="C142" t="s">
        <v>868</v>
      </c>
      <c r="D142" t="s">
        <v>867</v>
      </c>
      <c r="F142" t="s">
        <v>870</v>
      </c>
      <c r="G142">
        <v>0</v>
      </c>
      <c r="H142">
        <v>0</v>
      </c>
      <c r="I142">
        <v>0</v>
      </c>
      <c r="J142">
        <v>0</v>
      </c>
      <c r="K142">
        <v>0</v>
      </c>
      <c r="L142">
        <v>0</v>
      </c>
      <c r="M142">
        <v>0</v>
      </c>
      <c r="N142">
        <v>0</v>
      </c>
    </row>
    <row r="143" spans="1:14" x14ac:dyDescent="0.3">
      <c r="A143" t="s">
        <v>141</v>
      </c>
      <c r="B143">
        <v>10684324</v>
      </c>
      <c r="C143" t="s">
        <v>868</v>
      </c>
      <c r="D143" t="s">
        <v>867</v>
      </c>
      <c r="E143" t="s">
        <v>988</v>
      </c>
      <c r="F143" t="s">
        <v>870</v>
      </c>
      <c r="G143">
        <v>59.346042635116497</v>
      </c>
      <c r="H143">
        <v>60.128439398036299</v>
      </c>
      <c r="I143">
        <v>60.789434492436399</v>
      </c>
      <c r="J143">
        <v>56.749993188205202</v>
      </c>
      <c r="K143">
        <v>51.805934579757803</v>
      </c>
      <c r="L143">
        <v>44.363787329749002</v>
      </c>
      <c r="M143">
        <v>28.112293043066899</v>
      </c>
      <c r="N143">
        <v>26.800244747905399</v>
      </c>
    </row>
    <row r="144" spans="1:14" x14ac:dyDescent="0.3">
      <c r="A144" t="s">
        <v>142</v>
      </c>
      <c r="B144">
        <v>4813246</v>
      </c>
      <c r="C144" t="s">
        <v>868</v>
      </c>
      <c r="D144" t="s">
        <v>867</v>
      </c>
      <c r="E144" t="s">
        <v>989</v>
      </c>
      <c r="F144" t="s">
        <v>870</v>
      </c>
      <c r="G144">
        <v>17826.1842564531</v>
      </c>
      <c r="H144">
        <v>19456.722188031599</v>
      </c>
      <c r="I144">
        <v>15948.9048487734</v>
      </c>
      <c r="J144">
        <v>13632.739640509901</v>
      </c>
      <c r="K144">
        <v>12077.055560639499</v>
      </c>
      <c r="L144">
        <v>9811.5244361650894</v>
      </c>
      <c r="M144">
        <v>8870.6340807540691</v>
      </c>
      <c r="N144">
        <v>10185.042171921001</v>
      </c>
    </row>
    <row r="145" spans="1:14" x14ac:dyDescent="0.3">
      <c r="A145" t="s">
        <v>143</v>
      </c>
      <c r="B145">
        <v>5001430</v>
      </c>
      <c r="C145" t="s">
        <v>868</v>
      </c>
      <c r="D145" t="s">
        <v>867</v>
      </c>
      <c r="E145" t="s">
        <v>990</v>
      </c>
      <c r="F145" t="s">
        <v>870</v>
      </c>
      <c r="G145">
        <v>4.54759401262287</v>
      </c>
      <c r="H145">
        <v>4.7304580409255204</v>
      </c>
      <c r="I145">
        <v>4.9791103441639697</v>
      </c>
      <c r="J145">
        <v>4.6794219288551204</v>
      </c>
      <c r="K145">
        <v>4.5954517033454803</v>
      </c>
      <c r="L145">
        <v>4.5259456617455802</v>
      </c>
      <c r="M145">
        <v>4.9950627201909601</v>
      </c>
      <c r="N145">
        <v>5.3341589559075304</v>
      </c>
    </row>
    <row r="146" spans="1:14" x14ac:dyDescent="0.3">
      <c r="A146" t="s">
        <v>144</v>
      </c>
      <c r="B146">
        <v>4773595</v>
      </c>
      <c r="C146" t="s">
        <v>868</v>
      </c>
      <c r="D146" t="s">
        <v>867</v>
      </c>
      <c r="E146" t="s">
        <v>991</v>
      </c>
      <c r="F146" t="s">
        <v>870</v>
      </c>
      <c r="G146">
        <v>15.727958493849</v>
      </c>
      <c r="H146">
        <v>16.685181197482301</v>
      </c>
      <c r="I146">
        <v>18.279232357994101</v>
      </c>
      <c r="J146">
        <v>15.6277272326403</v>
      </c>
      <c r="K146">
        <v>15.725158299443001</v>
      </c>
      <c r="L146">
        <v>18.235091935081599</v>
      </c>
      <c r="M146">
        <v>10.445491168690801</v>
      </c>
      <c r="N146">
        <v>4.3498281225501296</v>
      </c>
    </row>
    <row r="147" spans="1:14" x14ac:dyDescent="0.3">
      <c r="A147" t="s">
        <v>145</v>
      </c>
      <c r="B147">
        <v>4994046</v>
      </c>
      <c r="C147" t="s">
        <v>868</v>
      </c>
      <c r="D147" t="s">
        <v>867</v>
      </c>
      <c r="E147" t="s">
        <v>992</v>
      </c>
      <c r="F147" t="s">
        <v>870</v>
      </c>
      <c r="G147">
        <v>5.4675969571500804</v>
      </c>
      <c r="H147">
        <v>5.2259587676752997</v>
      </c>
      <c r="I147">
        <v>5.7566931828978696</v>
      </c>
      <c r="J147">
        <v>6.0764335703523802</v>
      </c>
      <c r="K147">
        <v>6.06553737932198</v>
      </c>
      <c r="L147">
        <v>5.7967406266243602</v>
      </c>
      <c r="M147">
        <v>5.2025206667782102</v>
      </c>
      <c r="N147">
        <v>5.5853232230666201</v>
      </c>
    </row>
    <row r="148" spans="1:14" x14ac:dyDescent="0.3">
      <c r="A148" t="s">
        <v>146</v>
      </c>
      <c r="B148">
        <v>4979698</v>
      </c>
      <c r="C148" t="s">
        <v>868</v>
      </c>
      <c r="D148" t="s">
        <v>867</v>
      </c>
      <c r="F148" t="s">
        <v>870</v>
      </c>
      <c r="G148">
        <v>0</v>
      </c>
      <c r="H148">
        <v>0</v>
      </c>
      <c r="I148">
        <v>0</v>
      </c>
      <c r="J148">
        <v>0</v>
      </c>
      <c r="K148">
        <v>0</v>
      </c>
      <c r="L148">
        <v>0</v>
      </c>
      <c r="M148">
        <v>0</v>
      </c>
      <c r="N148">
        <v>0</v>
      </c>
    </row>
    <row r="149" spans="1:14" x14ac:dyDescent="0.3">
      <c r="A149" t="s">
        <v>147</v>
      </c>
      <c r="B149">
        <v>6870032</v>
      </c>
      <c r="C149" t="s">
        <v>868</v>
      </c>
      <c r="D149" t="s">
        <v>867</v>
      </c>
      <c r="E149" t="s">
        <v>993</v>
      </c>
      <c r="F149" t="s">
        <v>870</v>
      </c>
      <c r="G149">
        <v>1.4557917775686899</v>
      </c>
      <c r="H149">
        <v>1.6301367512661999</v>
      </c>
      <c r="I149">
        <v>1.80524975526525</v>
      </c>
      <c r="J149">
        <v>2.3261812330164</v>
      </c>
      <c r="K149">
        <v>1.4569883786903799</v>
      </c>
      <c r="L149">
        <v>1.9843065509432101</v>
      </c>
      <c r="M149">
        <v>1.69394715788615</v>
      </c>
      <c r="N149">
        <v>1.62750165673056</v>
      </c>
    </row>
    <row r="150" spans="1:14" x14ac:dyDescent="0.3">
      <c r="A150" t="s">
        <v>148</v>
      </c>
      <c r="B150">
        <v>4156314</v>
      </c>
      <c r="C150" t="s">
        <v>868</v>
      </c>
      <c r="D150" t="s">
        <v>867</v>
      </c>
      <c r="E150" t="s">
        <v>994</v>
      </c>
      <c r="F150" t="s">
        <v>870</v>
      </c>
      <c r="G150">
        <v>1562.51615738073</v>
      </c>
      <c r="H150">
        <v>1681.75340855437</v>
      </c>
      <c r="I150">
        <v>2016.23451887991</v>
      </c>
      <c r="J150">
        <v>2296.6057139701102</v>
      </c>
      <c r="K150">
        <v>1893.9278225764001</v>
      </c>
      <c r="L150">
        <v>1530.74594342261</v>
      </c>
      <c r="M150">
        <v>1012.12076701126</v>
      </c>
      <c r="N150">
        <v>1689.33347321926</v>
      </c>
    </row>
    <row r="151" spans="1:14" x14ac:dyDescent="0.3">
      <c r="A151" t="s">
        <v>149</v>
      </c>
      <c r="B151">
        <v>4966733</v>
      </c>
      <c r="C151" t="s">
        <v>868</v>
      </c>
      <c r="D151" t="s">
        <v>867</v>
      </c>
      <c r="E151" t="s">
        <v>995</v>
      </c>
      <c r="F151" t="s">
        <v>870</v>
      </c>
      <c r="G151">
        <v>132.46629122061401</v>
      </c>
      <c r="H151">
        <v>147.46296893628099</v>
      </c>
      <c r="I151">
        <v>143.00663219357401</v>
      </c>
      <c r="J151">
        <v>138.82641051759401</v>
      </c>
      <c r="K151">
        <v>129.749563837175</v>
      </c>
      <c r="L151">
        <v>105.880601719422</v>
      </c>
      <c r="M151">
        <v>87.729852647644094</v>
      </c>
      <c r="N151">
        <v>110.17887776153999</v>
      </c>
    </row>
    <row r="152" spans="1:14" x14ac:dyDescent="0.3">
      <c r="A152" t="s">
        <v>150</v>
      </c>
      <c r="B152">
        <v>14475945</v>
      </c>
      <c r="C152" t="s">
        <v>868</v>
      </c>
      <c r="D152" t="s">
        <v>867</v>
      </c>
      <c r="E152" t="s">
        <v>996</v>
      </c>
      <c r="F152" t="s">
        <v>870</v>
      </c>
      <c r="G152">
        <v>183.06854549756599</v>
      </c>
      <c r="H152">
        <v>242.58710607193299</v>
      </c>
      <c r="I152">
        <v>232.50847180793599</v>
      </c>
      <c r="J152">
        <v>260.514301666667</v>
      </c>
      <c r="K152">
        <v>250.121056275</v>
      </c>
      <c r="L152">
        <v>274.12255319062501</v>
      </c>
      <c r="M152">
        <v>372.61923025873</v>
      </c>
      <c r="N152">
        <v>275.12761062903201</v>
      </c>
    </row>
    <row r="153" spans="1:14" x14ac:dyDescent="0.3">
      <c r="A153" t="s">
        <v>151</v>
      </c>
      <c r="B153">
        <v>4987266</v>
      </c>
      <c r="C153" t="s">
        <v>868</v>
      </c>
      <c r="D153" t="s">
        <v>867</v>
      </c>
      <c r="E153" t="s">
        <v>997</v>
      </c>
      <c r="F153" t="s">
        <v>870</v>
      </c>
      <c r="G153">
        <v>231.29496874888801</v>
      </c>
      <c r="H153">
        <v>238.40275724210099</v>
      </c>
      <c r="I153">
        <v>243.89498007560999</v>
      </c>
      <c r="J153">
        <v>243.73797888286001</v>
      </c>
      <c r="K153">
        <v>243.99087788417901</v>
      </c>
      <c r="L153">
        <v>238.23320197056901</v>
      </c>
      <c r="M153">
        <v>207.17156254910401</v>
      </c>
      <c r="N153">
        <v>244.67161164782601</v>
      </c>
    </row>
    <row r="154" spans="1:14" x14ac:dyDescent="0.3">
      <c r="A154" t="s">
        <v>152</v>
      </c>
      <c r="B154">
        <v>4971183</v>
      </c>
      <c r="C154" t="s">
        <v>868</v>
      </c>
      <c r="D154" t="s">
        <v>867</v>
      </c>
      <c r="E154" t="s">
        <v>998</v>
      </c>
      <c r="F154" t="s">
        <v>870</v>
      </c>
      <c r="G154">
        <v>135.397466343536</v>
      </c>
      <c r="H154">
        <v>120.22253275519201</v>
      </c>
      <c r="I154">
        <v>89.282570473298307</v>
      </c>
      <c r="J154">
        <v>76.085980060221601</v>
      </c>
      <c r="K154">
        <v>71.162839165846194</v>
      </c>
      <c r="L154">
        <v>62.470919217662797</v>
      </c>
      <c r="M154">
        <v>54.537646848339698</v>
      </c>
      <c r="N154">
        <v>71.172609142826204</v>
      </c>
    </row>
    <row r="155" spans="1:14" x14ac:dyDescent="0.3">
      <c r="A155" t="s">
        <v>153</v>
      </c>
      <c r="B155">
        <v>26687170</v>
      </c>
      <c r="C155" t="s">
        <v>868</v>
      </c>
      <c r="D155" t="s">
        <v>867</v>
      </c>
      <c r="E155" t="s">
        <v>999</v>
      </c>
      <c r="F155" t="s">
        <v>870</v>
      </c>
      <c r="G155">
        <v>0</v>
      </c>
      <c r="H155">
        <v>0</v>
      </c>
      <c r="I155">
        <v>0</v>
      </c>
      <c r="J155">
        <v>0</v>
      </c>
      <c r="K155">
        <v>0</v>
      </c>
      <c r="L155">
        <v>0</v>
      </c>
      <c r="M155">
        <v>0</v>
      </c>
      <c r="N155">
        <v>0</v>
      </c>
    </row>
    <row r="156" spans="1:14" x14ac:dyDescent="0.3">
      <c r="A156" t="s">
        <v>154</v>
      </c>
      <c r="B156">
        <v>4966243</v>
      </c>
      <c r="C156" t="s">
        <v>868</v>
      </c>
      <c r="D156" t="s">
        <v>867</v>
      </c>
      <c r="E156" t="s">
        <v>1000</v>
      </c>
      <c r="F156" t="s">
        <v>870</v>
      </c>
      <c r="G156">
        <v>29.270494158678101</v>
      </c>
      <c r="H156">
        <v>31.068684785718801</v>
      </c>
      <c r="I156">
        <v>29.119699392411999</v>
      </c>
      <c r="J156">
        <v>27.5438415598937</v>
      </c>
      <c r="K156">
        <v>22.398106437079399</v>
      </c>
      <c r="L156">
        <v>22.5942278685751</v>
      </c>
      <c r="M156">
        <v>17.913319485231401</v>
      </c>
      <c r="N156">
        <v>18.019406620795898</v>
      </c>
    </row>
    <row r="157" spans="1:14" x14ac:dyDescent="0.3">
      <c r="A157" t="s">
        <v>155</v>
      </c>
      <c r="B157">
        <v>106461012</v>
      </c>
      <c r="C157" t="s">
        <v>868</v>
      </c>
      <c r="D157" t="s">
        <v>867</v>
      </c>
      <c r="E157" t="s">
        <v>1001</v>
      </c>
      <c r="F157" t="s">
        <v>870</v>
      </c>
      <c r="G157">
        <v>0</v>
      </c>
      <c r="H157">
        <v>0</v>
      </c>
      <c r="I157">
        <v>0</v>
      </c>
      <c r="J157">
        <v>0</v>
      </c>
      <c r="K157">
        <v>0</v>
      </c>
      <c r="L157">
        <v>0</v>
      </c>
      <c r="M157">
        <v>0</v>
      </c>
      <c r="N157">
        <v>0</v>
      </c>
    </row>
    <row r="158" spans="1:14" x14ac:dyDescent="0.3">
      <c r="A158" t="s">
        <v>156</v>
      </c>
      <c r="B158">
        <v>4988269</v>
      </c>
      <c r="C158" t="s">
        <v>868</v>
      </c>
      <c r="D158" t="s">
        <v>867</v>
      </c>
      <c r="E158" t="s">
        <v>1002</v>
      </c>
      <c r="F158" t="s">
        <v>870</v>
      </c>
      <c r="G158">
        <v>1020.86546017376</v>
      </c>
      <c r="H158">
        <v>1059.3116725211401</v>
      </c>
      <c r="I158">
        <v>1134.8907522372399</v>
      </c>
      <c r="J158">
        <v>952.74039955615604</v>
      </c>
      <c r="K158">
        <v>775.35053688071196</v>
      </c>
      <c r="L158">
        <v>824.65956263349199</v>
      </c>
      <c r="M158">
        <v>729.43261382314995</v>
      </c>
      <c r="N158">
        <v>791.08669233783701</v>
      </c>
    </row>
    <row r="159" spans="1:14" x14ac:dyDescent="0.3">
      <c r="A159" t="s">
        <v>157</v>
      </c>
      <c r="B159">
        <v>4772494</v>
      </c>
      <c r="C159" t="s">
        <v>868</v>
      </c>
      <c r="D159" t="s">
        <v>867</v>
      </c>
      <c r="E159" t="s">
        <v>1003</v>
      </c>
      <c r="F159" t="s">
        <v>870</v>
      </c>
      <c r="G159">
        <v>2.7551140683531998</v>
      </c>
      <c r="H159">
        <v>3.5872935137508399</v>
      </c>
      <c r="I159">
        <v>6.41654094344333</v>
      </c>
      <c r="J159">
        <v>8.1644773035155804</v>
      </c>
      <c r="K159">
        <v>5.9460407968272602</v>
      </c>
      <c r="L159">
        <v>3.97884058732545</v>
      </c>
      <c r="M159">
        <v>4.22608392912041</v>
      </c>
      <c r="N159">
        <v>4.9212258599146201</v>
      </c>
    </row>
    <row r="160" spans="1:14" x14ac:dyDescent="0.3">
      <c r="A160" t="s">
        <v>158</v>
      </c>
      <c r="B160">
        <v>5054327</v>
      </c>
      <c r="C160" t="s">
        <v>868</v>
      </c>
      <c r="D160" t="s">
        <v>867</v>
      </c>
      <c r="E160" t="s">
        <v>1004</v>
      </c>
      <c r="F160" t="s">
        <v>870</v>
      </c>
      <c r="G160">
        <v>784.71257748091602</v>
      </c>
      <c r="H160">
        <v>978.36308000837505</v>
      </c>
      <c r="I160">
        <v>921.60735796075699</v>
      </c>
      <c r="J160">
        <v>0</v>
      </c>
      <c r="K160">
        <v>0</v>
      </c>
      <c r="L160">
        <v>0</v>
      </c>
      <c r="M160">
        <v>0</v>
      </c>
      <c r="N160">
        <v>0</v>
      </c>
    </row>
    <row r="161" spans="1:14" x14ac:dyDescent="0.3">
      <c r="A161" t="s">
        <v>159</v>
      </c>
      <c r="B161">
        <v>4996267</v>
      </c>
      <c r="C161" t="s">
        <v>868</v>
      </c>
      <c r="D161" t="s">
        <v>867</v>
      </c>
      <c r="E161" t="s">
        <v>1005</v>
      </c>
      <c r="F161" t="s">
        <v>870</v>
      </c>
      <c r="G161">
        <v>122.017102345689</v>
      </c>
      <c r="H161">
        <v>23.734596184492599</v>
      </c>
      <c r="I161">
        <v>7.6244265332375303</v>
      </c>
      <c r="J161">
        <v>6.4040101857747196</v>
      </c>
      <c r="K161">
        <v>6.8640228261737901</v>
      </c>
      <c r="L161">
        <v>6.4401469152604198</v>
      </c>
      <c r="M161">
        <v>5.8276355379499503</v>
      </c>
      <c r="N161">
        <v>6.5509909260141503</v>
      </c>
    </row>
    <row r="162" spans="1:14" x14ac:dyDescent="0.3">
      <c r="A162" t="s">
        <v>160</v>
      </c>
      <c r="B162">
        <v>5001297</v>
      </c>
      <c r="C162" t="s">
        <v>868</v>
      </c>
      <c r="D162" t="s">
        <v>867</v>
      </c>
      <c r="E162" t="s">
        <v>1006</v>
      </c>
      <c r="F162" t="s">
        <v>870</v>
      </c>
      <c r="G162">
        <v>145.14882661934399</v>
      </c>
      <c r="H162">
        <v>160.78773449400001</v>
      </c>
      <c r="I162">
        <v>159.20485512505601</v>
      </c>
      <c r="J162">
        <v>153.73739115029599</v>
      </c>
      <c r="K162">
        <v>127.162785063974</v>
      </c>
      <c r="L162">
        <v>114.85608441595301</v>
      </c>
      <c r="M162">
        <v>106.879589649192</v>
      </c>
      <c r="N162">
        <v>102.824641525465</v>
      </c>
    </row>
    <row r="163" spans="1:14" x14ac:dyDescent="0.3">
      <c r="A163" t="s">
        <v>161</v>
      </c>
      <c r="B163">
        <v>4810300</v>
      </c>
      <c r="C163" t="s">
        <v>868</v>
      </c>
      <c r="D163" t="s">
        <v>867</v>
      </c>
      <c r="E163" t="s">
        <v>1007</v>
      </c>
      <c r="F163" t="s">
        <v>870</v>
      </c>
      <c r="G163">
        <v>157.376426228448</v>
      </c>
      <c r="H163">
        <v>165.628653340336</v>
      </c>
      <c r="I163">
        <v>161.847385990276</v>
      </c>
      <c r="J163">
        <v>165.44538124047699</v>
      </c>
      <c r="K163">
        <v>146.26813987370801</v>
      </c>
      <c r="L163">
        <v>102.241358377826</v>
      </c>
      <c r="M163">
        <v>79.408619561515707</v>
      </c>
      <c r="N163">
        <v>74.895269148158803</v>
      </c>
    </row>
    <row r="164" spans="1:14" x14ac:dyDescent="0.3">
      <c r="A164" t="s">
        <v>162</v>
      </c>
      <c r="B164">
        <v>4970463</v>
      </c>
      <c r="C164" t="s">
        <v>868</v>
      </c>
      <c r="D164" t="s">
        <v>867</v>
      </c>
      <c r="E164" t="s">
        <v>1008</v>
      </c>
      <c r="F164" t="s">
        <v>870</v>
      </c>
      <c r="G164">
        <v>182.22657239944701</v>
      </c>
      <c r="H164">
        <v>182.989082221476</v>
      </c>
      <c r="I164">
        <v>247.09723690263201</v>
      </c>
      <c r="J164">
        <v>171.14236656390401</v>
      </c>
      <c r="K164">
        <v>125.872109575637</v>
      </c>
      <c r="L164">
        <v>81.259999615710996</v>
      </c>
      <c r="M164">
        <v>34.739633424674999</v>
      </c>
      <c r="N164">
        <v>23.310189282398799</v>
      </c>
    </row>
    <row r="165" spans="1:14" x14ac:dyDescent="0.3">
      <c r="A165" t="s">
        <v>163</v>
      </c>
      <c r="B165">
        <v>4915698</v>
      </c>
      <c r="C165" t="s">
        <v>868</v>
      </c>
      <c r="D165" t="s">
        <v>867</v>
      </c>
      <c r="E165" t="s">
        <v>1009</v>
      </c>
      <c r="F165" t="s">
        <v>870</v>
      </c>
      <c r="G165">
        <v>0.61465466450975204</v>
      </c>
      <c r="H165">
        <v>1.0255759058892899</v>
      </c>
      <c r="I165">
        <v>0.85107769338593298</v>
      </c>
      <c r="J165">
        <v>0.48649366000649102</v>
      </c>
      <c r="K165">
        <v>0.17513184887482899</v>
      </c>
      <c r="L165">
        <v>2.7985390983880101E-2</v>
      </c>
      <c r="M165">
        <v>3.8413172329753199E-2</v>
      </c>
      <c r="N165">
        <v>5.5045346396277103E-2</v>
      </c>
    </row>
    <row r="166" spans="1:14" x14ac:dyDescent="0.3">
      <c r="A166" t="s">
        <v>164</v>
      </c>
      <c r="B166">
        <v>4812779</v>
      </c>
      <c r="C166" t="s">
        <v>868</v>
      </c>
      <c r="D166" t="s">
        <v>867</v>
      </c>
      <c r="E166" t="s">
        <v>1010</v>
      </c>
      <c r="F166" t="s">
        <v>870</v>
      </c>
      <c r="G166">
        <v>45.5717451624106</v>
      </c>
      <c r="H166">
        <v>55.8238186658253</v>
      </c>
      <c r="I166">
        <v>51.739149633250399</v>
      </c>
      <c r="J166">
        <v>53.574700131399602</v>
      </c>
      <c r="K166">
        <v>44.488577511194798</v>
      </c>
      <c r="L166">
        <v>46.642181462022101</v>
      </c>
      <c r="M166">
        <v>38.801774072727802</v>
      </c>
      <c r="N166">
        <v>55.148123977654002</v>
      </c>
    </row>
    <row r="167" spans="1:14" x14ac:dyDescent="0.3">
      <c r="A167" t="s">
        <v>165</v>
      </c>
      <c r="B167">
        <v>26447721</v>
      </c>
      <c r="C167" t="s">
        <v>868</v>
      </c>
      <c r="D167" t="s">
        <v>867</v>
      </c>
      <c r="E167" t="s">
        <v>1011</v>
      </c>
      <c r="F167" t="s">
        <v>870</v>
      </c>
      <c r="G167">
        <v>0</v>
      </c>
      <c r="H167">
        <v>0</v>
      </c>
      <c r="I167">
        <v>0</v>
      </c>
      <c r="J167">
        <v>0</v>
      </c>
      <c r="K167">
        <v>0</v>
      </c>
      <c r="L167">
        <v>0</v>
      </c>
      <c r="M167">
        <v>0</v>
      </c>
      <c r="N167">
        <v>0</v>
      </c>
    </row>
    <row r="168" spans="1:14" x14ac:dyDescent="0.3">
      <c r="A168" t="s">
        <v>166</v>
      </c>
      <c r="B168">
        <v>23181075</v>
      </c>
      <c r="C168" t="s">
        <v>868</v>
      </c>
      <c r="D168" t="s">
        <v>867</v>
      </c>
      <c r="E168" t="s">
        <v>1012</v>
      </c>
      <c r="F168" t="s">
        <v>870</v>
      </c>
      <c r="G168">
        <v>11.794813783153501</v>
      </c>
      <c r="H168">
        <v>0</v>
      </c>
      <c r="I168">
        <v>0</v>
      </c>
      <c r="J168">
        <v>0</v>
      </c>
      <c r="K168">
        <v>0</v>
      </c>
      <c r="L168">
        <v>0</v>
      </c>
      <c r="M168">
        <v>0</v>
      </c>
      <c r="N168">
        <v>0</v>
      </c>
    </row>
    <row r="169" spans="1:14" x14ac:dyDescent="0.3">
      <c r="A169" t="s">
        <v>167</v>
      </c>
      <c r="B169">
        <v>10941223</v>
      </c>
      <c r="C169" t="s">
        <v>868</v>
      </c>
      <c r="D169" t="s">
        <v>867</v>
      </c>
      <c r="E169" t="s">
        <v>1013</v>
      </c>
      <c r="F169" t="s">
        <v>870</v>
      </c>
      <c r="G169">
        <v>11.836846199932401</v>
      </c>
      <c r="H169">
        <v>11.142249194160501</v>
      </c>
      <c r="I169">
        <v>6.8971211054834498</v>
      </c>
      <c r="J169">
        <v>3.9524379096045199</v>
      </c>
      <c r="K169">
        <v>0.82851932994131705</v>
      </c>
      <c r="L169">
        <v>0.83853331552587596</v>
      </c>
      <c r="M169">
        <v>0.71685937105428998</v>
      </c>
      <c r="N169">
        <v>0.93992386851874199</v>
      </c>
    </row>
    <row r="170" spans="1:14" x14ac:dyDescent="0.3">
      <c r="A170" t="s">
        <v>168</v>
      </c>
      <c r="B170">
        <v>5001336</v>
      </c>
      <c r="C170" t="s">
        <v>868</v>
      </c>
      <c r="D170" t="s">
        <v>867</v>
      </c>
      <c r="F170" t="s">
        <v>870</v>
      </c>
      <c r="G170">
        <v>0</v>
      </c>
      <c r="H170">
        <v>0</v>
      </c>
      <c r="I170">
        <v>0</v>
      </c>
      <c r="J170">
        <v>0</v>
      </c>
      <c r="K170">
        <v>0</v>
      </c>
      <c r="L170">
        <v>0</v>
      </c>
      <c r="M170">
        <v>0</v>
      </c>
      <c r="N170">
        <v>0</v>
      </c>
    </row>
    <row r="171" spans="1:14" x14ac:dyDescent="0.3">
      <c r="A171" t="s">
        <v>168</v>
      </c>
      <c r="B171">
        <v>4990919</v>
      </c>
      <c r="C171" t="s">
        <v>868</v>
      </c>
      <c r="D171" t="s">
        <v>867</v>
      </c>
      <c r="F171" t="s">
        <v>870</v>
      </c>
      <c r="G171">
        <v>0</v>
      </c>
      <c r="H171">
        <v>0</v>
      </c>
      <c r="I171">
        <v>0</v>
      </c>
      <c r="J171">
        <v>0</v>
      </c>
      <c r="K171">
        <v>0</v>
      </c>
      <c r="L171">
        <v>0</v>
      </c>
      <c r="M171">
        <v>0</v>
      </c>
      <c r="N171">
        <v>0</v>
      </c>
    </row>
    <row r="172" spans="1:14" x14ac:dyDescent="0.3">
      <c r="A172" t="s">
        <v>169</v>
      </c>
      <c r="B172">
        <v>113985</v>
      </c>
      <c r="C172" t="s">
        <v>868</v>
      </c>
      <c r="D172" t="s">
        <v>867</v>
      </c>
      <c r="E172" t="s">
        <v>1014</v>
      </c>
      <c r="F172" t="s">
        <v>870</v>
      </c>
      <c r="G172">
        <v>9273.2350989238603</v>
      </c>
      <c r="H172">
        <v>8052.7458055655197</v>
      </c>
      <c r="I172">
        <v>8945.2612578092794</v>
      </c>
      <c r="J172">
        <v>8252.9105227565997</v>
      </c>
      <c r="K172">
        <v>7247.8310077831902</v>
      </c>
      <c r="L172">
        <v>6744.3754287151796</v>
      </c>
      <c r="M172">
        <v>4894.1310501678399</v>
      </c>
      <c r="N172">
        <v>6924.3779160187596</v>
      </c>
    </row>
    <row r="173" spans="1:14" x14ac:dyDescent="0.3">
      <c r="A173" t="s">
        <v>170</v>
      </c>
      <c r="B173">
        <v>13000779</v>
      </c>
      <c r="C173" t="s">
        <v>868</v>
      </c>
      <c r="D173" t="s">
        <v>867</v>
      </c>
      <c r="E173" t="s">
        <v>1015</v>
      </c>
      <c r="F173" t="s">
        <v>870</v>
      </c>
      <c r="G173">
        <v>309.51587824858302</v>
      </c>
      <c r="H173">
        <v>433.05339841681001</v>
      </c>
      <c r="I173">
        <v>351.78104898126799</v>
      </c>
      <c r="J173">
        <v>328.244226471133</v>
      </c>
      <c r="K173">
        <v>296.19965961891501</v>
      </c>
      <c r="L173">
        <v>0</v>
      </c>
      <c r="M173">
        <v>0</v>
      </c>
      <c r="N173">
        <v>0</v>
      </c>
    </row>
    <row r="174" spans="1:14" x14ac:dyDescent="0.3">
      <c r="A174" t="s">
        <v>171</v>
      </c>
      <c r="B174">
        <v>4899238</v>
      </c>
      <c r="C174" t="s">
        <v>868</v>
      </c>
      <c r="D174" t="s">
        <v>867</v>
      </c>
      <c r="E174" t="s">
        <v>1016</v>
      </c>
      <c r="F174" t="s">
        <v>870</v>
      </c>
      <c r="G174">
        <v>4250.5570928549596</v>
      </c>
      <c r="H174">
        <v>4600.5438035678098</v>
      </c>
      <c r="I174">
        <v>4449.0879997599504</v>
      </c>
      <c r="J174">
        <v>4918.4372294165196</v>
      </c>
      <c r="K174">
        <v>4928.5691285324601</v>
      </c>
      <c r="L174">
        <v>4666.25926286103</v>
      </c>
      <c r="M174">
        <v>3734.1317106362399</v>
      </c>
      <c r="N174">
        <v>3165.1634836887902</v>
      </c>
    </row>
    <row r="175" spans="1:14" x14ac:dyDescent="0.3">
      <c r="A175" t="s">
        <v>172</v>
      </c>
      <c r="B175">
        <v>105617569</v>
      </c>
      <c r="C175" t="s">
        <v>868</v>
      </c>
      <c r="D175" t="s">
        <v>867</v>
      </c>
      <c r="F175" t="s">
        <v>870</v>
      </c>
      <c r="G175">
        <v>0</v>
      </c>
      <c r="H175">
        <v>0</v>
      </c>
      <c r="I175">
        <v>0</v>
      </c>
      <c r="J175">
        <v>0</v>
      </c>
      <c r="K175">
        <v>0</v>
      </c>
      <c r="L175">
        <v>0</v>
      </c>
      <c r="M175">
        <v>0</v>
      </c>
      <c r="N175">
        <v>0</v>
      </c>
    </row>
    <row r="176" spans="1:14" x14ac:dyDescent="0.3">
      <c r="A176" t="s">
        <v>173</v>
      </c>
      <c r="B176">
        <v>12385881</v>
      </c>
      <c r="C176" t="s">
        <v>868</v>
      </c>
      <c r="D176" t="s">
        <v>867</v>
      </c>
      <c r="E176" t="s">
        <v>1017</v>
      </c>
      <c r="F176" t="s">
        <v>870</v>
      </c>
      <c r="G176">
        <v>15.671666610074899</v>
      </c>
      <c r="H176">
        <v>15.9517808486899</v>
      </c>
      <c r="I176">
        <v>15.525109256142301</v>
      </c>
      <c r="J176">
        <v>16.335906459565201</v>
      </c>
      <c r="K176">
        <v>0</v>
      </c>
      <c r="L176">
        <v>0</v>
      </c>
      <c r="M176">
        <v>0</v>
      </c>
      <c r="N176">
        <v>0</v>
      </c>
    </row>
    <row r="177" spans="1:14" x14ac:dyDescent="0.3">
      <c r="A177" t="s">
        <v>174</v>
      </c>
      <c r="B177">
        <v>6676193</v>
      </c>
      <c r="C177" t="s">
        <v>868</v>
      </c>
      <c r="D177" t="s">
        <v>867</v>
      </c>
      <c r="F177" t="s">
        <v>870</v>
      </c>
      <c r="G177">
        <v>0</v>
      </c>
      <c r="H177">
        <v>0</v>
      </c>
      <c r="I177">
        <v>0</v>
      </c>
      <c r="J177">
        <v>0</v>
      </c>
      <c r="K177">
        <v>0</v>
      </c>
      <c r="L177">
        <v>0</v>
      </c>
      <c r="M177">
        <v>0</v>
      </c>
      <c r="N177">
        <v>0</v>
      </c>
    </row>
    <row r="178" spans="1:14" x14ac:dyDescent="0.3">
      <c r="A178" t="s">
        <v>175</v>
      </c>
      <c r="B178">
        <v>9109789</v>
      </c>
      <c r="C178" t="s">
        <v>868</v>
      </c>
      <c r="D178" t="s">
        <v>867</v>
      </c>
      <c r="E178" t="s">
        <v>1018</v>
      </c>
      <c r="F178" t="s">
        <v>870</v>
      </c>
      <c r="G178">
        <v>423.75692824960799</v>
      </c>
      <c r="H178">
        <v>1120.45754835404</v>
      </c>
      <c r="I178">
        <v>1332.8390778668499</v>
      </c>
      <c r="J178">
        <v>1286.1111723929</v>
      </c>
      <c r="K178">
        <v>1349.25110924572</v>
      </c>
      <c r="L178">
        <v>1209.4905636691001</v>
      </c>
      <c r="M178">
        <v>795.75365841534403</v>
      </c>
      <c r="N178">
        <v>991.856094396103</v>
      </c>
    </row>
    <row r="179" spans="1:14" x14ac:dyDescent="0.3">
      <c r="A179" t="s">
        <v>176</v>
      </c>
      <c r="B179">
        <v>4233298</v>
      </c>
      <c r="C179" t="s">
        <v>868</v>
      </c>
      <c r="D179" t="s">
        <v>867</v>
      </c>
      <c r="E179" t="s">
        <v>1019</v>
      </c>
      <c r="F179" t="s">
        <v>870</v>
      </c>
      <c r="G179">
        <v>22489.180242685401</v>
      </c>
      <c r="H179">
        <v>26294.421354638202</v>
      </c>
      <c r="I179">
        <v>28838.963981666398</v>
      </c>
      <c r="J179">
        <v>28563.523624986199</v>
      </c>
      <c r="K179">
        <v>25550.119324479299</v>
      </c>
      <c r="L179">
        <v>20904.8556486907</v>
      </c>
      <c r="M179">
        <v>17645.151578391498</v>
      </c>
      <c r="N179">
        <v>21260.127008799798</v>
      </c>
    </row>
    <row r="180" spans="1:14" x14ac:dyDescent="0.3">
      <c r="A180" t="s">
        <v>177</v>
      </c>
      <c r="B180">
        <v>20143890</v>
      </c>
      <c r="C180" t="s">
        <v>868</v>
      </c>
      <c r="D180" t="s">
        <v>867</v>
      </c>
      <c r="E180" t="s">
        <v>1020</v>
      </c>
      <c r="F180" t="s">
        <v>870</v>
      </c>
      <c r="G180">
        <v>0</v>
      </c>
      <c r="H180">
        <v>0</v>
      </c>
      <c r="I180">
        <v>0</v>
      </c>
      <c r="J180">
        <v>0</v>
      </c>
      <c r="K180">
        <v>0</v>
      </c>
      <c r="L180">
        <v>0</v>
      </c>
      <c r="M180">
        <v>0</v>
      </c>
      <c r="N180">
        <v>0</v>
      </c>
    </row>
    <row r="181" spans="1:14" x14ac:dyDescent="0.3">
      <c r="A181" t="s">
        <v>178</v>
      </c>
      <c r="B181">
        <v>4968117</v>
      </c>
      <c r="C181" t="s">
        <v>868</v>
      </c>
      <c r="D181" t="s">
        <v>867</v>
      </c>
      <c r="F181" t="s">
        <v>870</v>
      </c>
      <c r="G181">
        <v>0</v>
      </c>
      <c r="H181">
        <v>0</v>
      </c>
      <c r="I181">
        <v>0</v>
      </c>
      <c r="J181">
        <v>0</v>
      </c>
      <c r="K181">
        <v>0</v>
      </c>
      <c r="L181">
        <v>0</v>
      </c>
      <c r="M181">
        <v>0</v>
      </c>
      <c r="N181">
        <v>0</v>
      </c>
    </row>
    <row r="182" spans="1:14" x14ac:dyDescent="0.3">
      <c r="A182" t="s">
        <v>179</v>
      </c>
      <c r="B182">
        <v>4773666</v>
      </c>
      <c r="C182" t="s">
        <v>868</v>
      </c>
      <c r="D182" t="s">
        <v>867</v>
      </c>
      <c r="E182" t="s">
        <v>1021</v>
      </c>
      <c r="F182" t="s">
        <v>870</v>
      </c>
      <c r="G182">
        <v>25.8332228068967</v>
      </c>
      <c r="H182">
        <v>30.989820122545702</v>
      </c>
      <c r="I182">
        <v>29.459505692164601</v>
      </c>
      <c r="J182">
        <v>31.402233943912002</v>
      </c>
      <c r="K182">
        <v>28.314909847280301</v>
      </c>
      <c r="L182">
        <v>23.496459932855501</v>
      </c>
      <c r="M182">
        <v>21.741503586779402</v>
      </c>
      <c r="N182">
        <v>25.6682823754273</v>
      </c>
    </row>
    <row r="183" spans="1:14" x14ac:dyDescent="0.3">
      <c r="A183" t="s">
        <v>180</v>
      </c>
      <c r="B183">
        <v>4985856</v>
      </c>
      <c r="C183" t="s">
        <v>868</v>
      </c>
      <c r="D183" t="s">
        <v>867</v>
      </c>
      <c r="E183" t="s">
        <v>1022</v>
      </c>
      <c r="F183" t="s">
        <v>870</v>
      </c>
      <c r="G183">
        <v>12067.298901357201</v>
      </c>
      <c r="H183">
        <v>12731.754540784301</v>
      </c>
      <c r="I183">
        <v>13048.871373407899</v>
      </c>
      <c r="J183">
        <v>13352.804022885701</v>
      </c>
      <c r="K183">
        <v>10466.799429578199</v>
      </c>
      <c r="L183">
        <v>8342.3228434090197</v>
      </c>
      <c r="M183">
        <v>6390.0777155750002</v>
      </c>
      <c r="N183">
        <v>7215.9068939720501</v>
      </c>
    </row>
    <row r="184" spans="1:14" x14ac:dyDescent="0.3">
      <c r="A184" t="s">
        <v>181</v>
      </c>
      <c r="B184">
        <v>4963819</v>
      </c>
      <c r="C184" t="s">
        <v>868</v>
      </c>
      <c r="D184" t="s">
        <v>867</v>
      </c>
      <c r="E184" t="s">
        <v>1023</v>
      </c>
      <c r="F184" t="s">
        <v>870</v>
      </c>
      <c r="G184">
        <v>10.1818697963727</v>
      </c>
      <c r="H184">
        <v>11.200112749577</v>
      </c>
      <c r="I184">
        <v>11.893693447711801</v>
      </c>
      <c r="J184">
        <v>11.9814785204234</v>
      </c>
      <c r="K184">
        <v>11.6864534701091</v>
      </c>
      <c r="L184">
        <v>12.123835974555799</v>
      </c>
      <c r="M184">
        <v>12.456676760214799</v>
      </c>
      <c r="N184">
        <v>11.4743872452324</v>
      </c>
    </row>
    <row r="185" spans="1:14" x14ac:dyDescent="0.3">
      <c r="A185" t="s">
        <v>182</v>
      </c>
      <c r="B185">
        <v>4260337</v>
      </c>
      <c r="C185" t="s">
        <v>868</v>
      </c>
      <c r="D185" t="s">
        <v>867</v>
      </c>
      <c r="E185" t="s">
        <v>1024</v>
      </c>
      <c r="F185" t="s">
        <v>870</v>
      </c>
      <c r="G185">
        <v>135.346758553673</v>
      </c>
      <c r="H185">
        <v>154.91560344485501</v>
      </c>
      <c r="I185">
        <v>145.834304195984</v>
      </c>
      <c r="J185">
        <v>146.49666245079999</v>
      </c>
      <c r="K185">
        <v>132.44362577262899</v>
      </c>
      <c r="L185">
        <v>134.06882092257999</v>
      </c>
      <c r="M185">
        <v>104.690271796113</v>
      </c>
      <c r="N185">
        <v>128.96139370183801</v>
      </c>
    </row>
    <row r="186" spans="1:14" x14ac:dyDescent="0.3">
      <c r="A186" t="s">
        <v>183</v>
      </c>
      <c r="B186">
        <v>7687545</v>
      </c>
      <c r="C186" t="s">
        <v>868</v>
      </c>
      <c r="D186" t="s">
        <v>867</v>
      </c>
      <c r="E186" t="s">
        <v>1025</v>
      </c>
      <c r="F186" t="s">
        <v>870</v>
      </c>
      <c r="G186">
        <v>61.420132042017002</v>
      </c>
      <c r="H186">
        <v>69.109324703369595</v>
      </c>
      <c r="I186">
        <v>80.965378087896298</v>
      </c>
      <c r="J186">
        <v>72.725605892276803</v>
      </c>
      <c r="K186">
        <v>72.900946289268305</v>
      </c>
      <c r="L186">
        <v>80.167187822399299</v>
      </c>
      <c r="M186">
        <v>79.734617983322494</v>
      </c>
      <c r="N186">
        <v>77.6023550291264</v>
      </c>
    </row>
    <row r="187" spans="1:14" x14ac:dyDescent="0.3">
      <c r="A187" t="s">
        <v>184</v>
      </c>
      <c r="B187">
        <v>4976987</v>
      </c>
      <c r="C187" t="s">
        <v>868</v>
      </c>
      <c r="D187" t="s">
        <v>867</v>
      </c>
      <c r="E187" t="s">
        <v>1026</v>
      </c>
      <c r="F187" t="s">
        <v>870</v>
      </c>
      <c r="G187">
        <v>1194.7135724243001</v>
      </c>
      <c r="H187">
        <v>1085.2129060524101</v>
      </c>
      <c r="I187">
        <v>1137.10487233616</v>
      </c>
      <c r="J187">
        <v>1275.9553548884401</v>
      </c>
      <c r="K187">
        <v>1335.04274302832</v>
      </c>
      <c r="L187">
        <v>1183.9796863654301</v>
      </c>
      <c r="M187">
        <v>787.99460942149199</v>
      </c>
      <c r="N187">
        <v>924.33790270012696</v>
      </c>
    </row>
    <row r="188" spans="1:14" x14ac:dyDescent="0.3">
      <c r="A188" t="s">
        <v>185</v>
      </c>
      <c r="B188">
        <v>4996064</v>
      </c>
      <c r="C188" t="s">
        <v>868</v>
      </c>
      <c r="D188" t="s">
        <v>867</v>
      </c>
      <c r="E188" t="s">
        <v>1027</v>
      </c>
      <c r="F188" t="s">
        <v>870</v>
      </c>
      <c r="G188">
        <v>7008.1239573262901</v>
      </c>
      <c r="H188">
        <v>6471.4851385345301</v>
      </c>
      <c r="I188">
        <v>6382.88905000864</v>
      </c>
      <c r="J188">
        <v>6195.8775118823296</v>
      </c>
      <c r="K188">
        <v>5381.7570583854704</v>
      </c>
      <c r="L188">
        <v>4252.1803004462099</v>
      </c>
      <c r="M188">
        <v>4109.0391668043503</v>
      </c>
      <c r="N188">
        <v>5381.8379746575101</v>
      </c>
    </row>
    <row r="189" spans="1:14" x14ac:dyDescent="0.3">
      <c r="A189" t="s">
        <v>186</v>
      </c>
      <c r="B189">
        <v>4810472</v>
      </c>
      <c r="C189" t="s">
        <v>868</v>
      </c>
      <c r="D189" t="s">
        <v>867</v>
      </c>
      <c r="E189" t="s">
        <v>1028</v>
      </c>
      <c r="F189" t="s">
        <v>870</v>
      </c>
      <c r="G189">
        <v>1.34775383455556</v>
      </c>
      <c r="H189">
        <v>1.3891708582321101</v>
      </c>
      <c r="I189">
        <v>1.42117399441849</v>
      </c>
      <c r="J189">
        <v>1.42001614934508</v>
      </c>
      <c r="K189">
        <v>1.40446324135085</v>
      </c>
      <c r="L189">
        <v>0.96484157684393002</v>
      </c>
      <c r="M189">
        <v>1.53169350892734</v>
      </c>
      <c r="N189">
        <v>6.5500706842908496</v>
      </c>
    </row>
    <row r="190" spans="1:14" x14ac:dyDescent="0.3">
      <c r="A190" t="s">
        <v>187</v>
      </c>
      <c r="B190">
        <v>5134649</v>
      </c>
      <c r="C190" t="s">
        <v>868</v>
      </c>
      <c r="D190" t="s">
        <v>867</v>
      </c>
      <c r="E190" t="s">
        <v>1029</v>
      </c>
      <c r="F190" t="s">
        <v>870</v>
      </c>
      <c r="G190">
        <v>7517.8060474789099</v>
      </c>
      <c r="H190">
        <v>11262.0619041809</v>
      </c>
      <c r="I190">
        <v>18683.990136025401</v>
      </c>
      <c r="J190">
        <v>17832.2992468333</v>
      </c>
      <c r="K190">
        <v>13501.2649377544</v>
      </c>
      <c r="L190">
        <v>9816.7328641781805</v>
      </c>
      <c r="M190">
        <v>0</v>
      </c>
      <c r="N190">
        <v>0</v>
      </c>
    </row>
    <row r="191" spans="1:14" x14ac:dyDescent="0.3">
      <c r="A191" t="s">
        <v>188</v>
      </c>
      <c r="B191">
        <v>9959368</v>
      </c>
      <c r="C191" t="s">
        <v>868</v>
      </c>
      <c r="D191" t="s">
        <v>867</v>
      </c>
      <c r="E191" t="s">
        <v>1030</v>
      </c>
      <c r="F191" t="s">
        <v>870</v>
      </c>
      <c r="G191">
        <v>52.912227304514303</v>
      </c>
      <c r="H191">
        <v>64.086851635747294</v>
      </c>
      <c r="I191">
        <v>108.888146200457</v>
      </c>
      <c r="J191">
        <v>145.976095785383</v>
      </c>
      <c r="K191">
        <v>128.45757670304701</v>
      </c>
      <c r="L191">
        <v>116.133614602154</v>
      </c>
      <c r="M191">
        <v>154.670913434781</v>
      </c>
      <c r="N191">
        <v>204.94397311786901</v>
      </c>
    </row>
    <row r="192" spans="1:14" x14ac:dyDescent="0.3">
      <c r="A192" t="s">
        <v>189</v>
      </c>
      <c r="B192">
        <v>11235465</v>
      </c>
      <c r="C192" t="s">
        <v>868</v>
      </c>
      <c r="D192" t="s">
        <v>867</v>
      </c>
      <c r="E192" t="s">
        <v>1031</v>
      </c>
      <c r="F192" t="s">
        <v>870</v>
      </c>
      <c r="G192">
        <v>29752.694908789301</v>
      </c>
      <c r="H192">
        <v>0</v>
      </c>
      <c r="I192">
        <v>0</v>
      </c>
      <c r="J192">
        <v>0</v>
      </c>
      <c r="K192">
        <v>0</v>
      </c>
      <c r="L192">
        <v>0</v>
      </c>
      <c r="M192">
        <v>0</v>
      </c>
      <c r="N192">
        <v>0</v>
      </c>
    </row>
    <row r="193" spans="1:14" x14ac:dyDescent="0.3">
      <c r="A193" t="s">
        <v>190</v>
      </c>
      <c r="B193">
        <v>4977171</v>
      </c>
      <c r="C193" t="s">
        <v>868</v>
      </c>
      <c r="D193" t="s">
        <v>867</v>
      </c>
      <c r="E193" t="s">
        <v>1032</v>
      </c>
      <c r="F193" t="s">
        <v>870</v>
      </c>
      <c r="G193">
        <v>33.337870117644698</v>
      </c>
      <c r="H193">
        <v>29.7910293034525</v>
      </c>
      <c r="I193">
        <v>33.667633022534801</v>
      </c>
      <c r="J193">
        <v>31.7524534349843</v>
      </c>
      <c r="K193">
        <v>21.323488283721801</v>
      </c>
      <c r="L193">
        <v>14.544773577436899</v>
      </c>
      <c r="M193">
        <v>14.8214636422331</v>
      </c>
      <c r="N193">
        <v>17.9073527617943</v>
      </c>
    </row>
    <row r="194" spans="1:14" x14ac:dyDescent="0.3">
      <c r="A194" t="s">
        <v>191</v>
      </c>
      <c r="B194">
        <v>100037520</v>
      </c>
      <c r="C194" t="s">
        <v>868</v>
      </c>
      <c r="D194" t="s">
        <v>867</v>
      </c>
      <c r="E194" t="s">
        <v>1033</v>
      </c>
      <c r="F194" t="s">
        <v>870</v>
      </c>
      <c r="G194">
        <v>0</v>
      </c>
      <c r="H194">
        <v>0</v>
      </c>
      <c r="I194">
        <v>0</v>
      </c>
      <c r="J194">
        <v>0</v>
      </c>
      <c r="K194">
        <v>0</v>
      </c>
      <c r="L194">
        <v>0</v>
      </c>
      <c r="M194">
        <v>0</v>
      </c>
      <c r="N194">
        <v>0</v>
      </c>
    </row>
    <row r="195" spans="1:14" x14ac:dyDescent="0.3">
      <c r="A195" t="s">
        <v>192</v>
      </c>
      <c r="B195">
        <v>4966669</v>
      </c>
      <c r="C195" t="s">
        <v>868</v>
      </c>
      <c r="D195" t="s">
        <v>867</v>
      </c>
      <c r="E195" t="s">
        <v>1034</v>
      </c>
      <c r="F195" t="s">
        <v>870</v>
      </c>
      <c r="G195">
        <v>254.998145118434</v>
      </c>
      <c r="H195">
        <v>240.42311396470899</v>
      </c>
      <c r="I195">
        <v>204.437349143711</v>
      </c>
      <c r="J195">
        <v>203.16985799238299</v>
      </c>
      <c r="K195">
        <v>189.91291061150901</v>
      </c>
      <c r="L195">
        <v>185.33854241204</v>
      </c>
      <c r="M195">
        <v>158.76977491739001</v>
      </c>
      <c r="N195">
        <v>177.17649207608201</v>
      </c>
    </row>
    <row r="196" spans="1:14" x14ac:dyDescent="0.3">
      <c r="A196" t="s">
        <v>193</v>
      </c>
      <c r="B196">
        <v>4970742</v>
      </c>
      <c r="C196" t="s">
        <v>868</v>
      </c>
      <c r="D196" t="s">
        <v>867</v>
      </c>
      <c r="E196" t="s">
        <v>1035</v>
      </c>
      <c r="F196" t="s">
        <v>870</v>
      </c>
      <c r="G196">
        <v>780.646756618734</v>
      </c>
      <c r="H196">
        <v>685.83548188955501</v>
      </c>
      <c r="I196">
        <v>639.08741288211797</v>
      </c>
      <c r="J196">
        <v>599.19835144030299</v>
      </c>
      <c r="K196">
        <v>444.10473652711403</v>
      </c>
      <c r="L196">
        <v>513.29272737814699</v>
      </c>
      <c r="M196">
        <v>494.478630221549</v>
      </c>
      <c r="N196">
        <v>546.38509221862603</v>
      </c>
    </row>
    <row r="197" spans="1:14" x14ac:dyDescent="0.3">
      <c r="A197" t="s">
        <v>194</v>
      </c>
      <c r="B197">
        <v>4991706</v>
      </c>
      <c r="C197" t="s">
        <v>868</v>
      </c>
      <c r="D197" t="s">
        <v>867</v>
      </c>
      <c r="E197" t="s">
        <v>1036</v>
      </c>
      <c r="F197" t="s">
        <v>870</v>
      </c>
      <c r="G197">
        <v>53.341501368221401</v>
      </c>
      <c r="H197">
        <v>51.355033609637402</v>
      </c>
      <c r="I197">
        <v>45.569972911866103</v>
      </c>
      <c r="J197">
        <v>43.685352097281502</v>
      </c>
      <c r="K197">
        <v>41.203159084522497</v>
      </c>
      <c r="L197">
        <v>36.447310435990602</v>
      </c>
      <c r="M197">
        <v>36.030996965744599</v>
      </c>
      <c r="N197">
        <v>44.521943785949702</v>
      </c>
    </row>
    <row r="198" spans="1:14" x14ac:dyDescent="0.3">
      <c r="A198" t="s">
        <v>195</v>
      </c>
      <c r="B198">
        <v>4966477</v>
      </c>
      <c r="C198" t="s">
        <v>868</v>
      </c>
      <c r="D198" t="s">
        <v>867</v>
      </c>
      <c r="E198" t="s">
        <v>1037</v>
      </c>
      <c r="F198" t="s">
        <v>870</v>
      </c>
      <c r="G198">
        <v>8.0706340187968895</v>
      </c>
      <c r="H198">
        <v>5.3431607654928399</v>
      </c>
      <c r="I198">
        <v>3.6674031691053299</v>
      </c>
      <c r="J198">
        <v>3.40904317298358</v>
      </c>
      <c r="K198">
        <v>2.5106457380944001</v>
      </c>
      <c r="L198">
        <v>2.1746947438665201</v>
      </c>
      <c r="M198">
        <v>2.08702630506387</v>
      </c>
      <c r="N198">
        <v>2.3064351731970398</v>
      </c>
    </row>
    <row r="199" spans="1:14" x14ac:dyDescent="0.3">
      <c r="A199" t="s">
        <v>196</v>
      </c>
      <c r="B199">
        <v>8697376</v>
      </c>
      <c r="C199" t="s">
        <v>868</v>
      </c>
      <c r="D199" t="s">
        <v>867</v>
      </c>
      <c r="E199" t="s">
        <v>1038</v>
      </c>
      <c r="F199" t="s">
        <v>870</v>
      </c>
      <c r="G199">
        <v>44.026921816820497</v>
      </c>
      <c r="H199">
        <v>45.379887036833402</v>
      </c>
      <c r="I199">
        <v>46.425329860771299</v>
      </c>
      <c r="J199">
        <v>46.387506666938698</v>
      </c>
      <c r="K199">
        <v>64.649234341359104</v>
      </c>
      <c r="L199">
        <v>126.400999598505</v>
      </c>
      <c r="M199">
        <v>119.249402421703</v>
      </c>
      <c r="N199">
        <v>90.914425837446501</v>
      </c>
    </row>
    <row r="200" spans="1:14" x14ac:dyDescent="0.3">
      <c r="A200" t="s">
        <v>197</v>
      </c>
      <c r="B200">
        <v>4994940</v>
      </c>
      <c r="C200" t="s">
        <v>868</v>
      </c>
      <c r="D200" t="s">
        <v>867</v>
      </c>
      <c r="E200" t="s">
        <v>1039</v>
      </c>
      <c r="F200" t="s">
        <v>870</v>
      </c>
      <c r="G200">
        <v>70.918955340817007</v>
      </c>
      <c r="H200">
        <v>73.0983236921859</v>
      </c>
      <c r="I200">
        <v>74.815982011231696</v>
      </c>
      <c r="J200">
        <v>75.737199762619298</v>
      </c>
      <c r="K200">
        <v>68.846199723035198</v>
      </c>
      <c r="L200">
        <v>69.010291576662397</v>
      </c>
      <c r="M200">
        <v>71.408303219654798</v>
      </c>
      <c r="N200">
        <v>106.301686185553</v>
      </c>
    </row>
    <row r="201" spans="1:14" x14ac:dyDescent="0.3">
      <c r="A201" t="s">
        <v>198</v>
      </c>
      <c r="B201">
        <v>4986415</v>
      </c>
      <c r="C201" t="s">
        <v>868</v>
      </c>
      <c r="D201" t="s">
        <v>867</v>
      </c>
      <c r="E201">
        <v>3330</v>
      </c>
      <c r="F201" t="s">
        <v>870</v>
      </c>
      <c r="G201">
        <v>1.0171772615620001</v>
      </c>
      <c r="H201">
        <v>0.85092458050641395</v>
      </c>
      <c r="I201">
        <v>0.62921535821458996</v>
      </c>
      <c r="J201">
        <v>0.770497340795535</v>
      </c>
      <c r="K201">
        <v>0.52398762676937405</v>
      </c>
      <c r="L201">
        <v>0.17796077377342301</v>
      </c>
      <c r="M201">
        <v>0.22945140906249301</v>
      </c>
      <c r="N201">
        <v>0.329566046194741</v>
      </c>
    </row>
    <row r="202" spans="1:14" x14ac:dyDescent="0.3">
      <c r="A202" t="s">
        <v>199</v>
      </c>
      <c r="B202">
        <v>4863318</v>
      </c>
      <c r="C202" t="s">
        <v>868</v>
      </c>
      <c r="D202" t="s">
        <v>867</v>
      </c>
      <c r="E202" t="s">
        <v>1040</v>
      </c>
      <c r="F202" t="s">
        <v>870</v>
      </c>
      <c r="G202">
        <v>129.849619406682</v>
      </c>
      <c r="H202">
        <v>120.825221524456</v>
      </c>
      <c r="I202">
        <v>108.31750375824301</v>
      </c>
      <c r="J202">
        <v>102.81220829547701</v>
      </c>
      <c r="K202">
        <v>104.204521230311</v>
      </c>
      <c r="L202">
        <v>94.291718590688603</v>
      </c>
      <c r="M202">
        <v>78.576523100360703</v>
      </c>
      <c r="N202">
        <v>77.840677901964696</v>
      </c>
    </row>
    <row r="203" spans="1:14" x14ac:dyDescent="0.3">
      <c r="A203" t="s">
        <v>200</v>
      </c>
      <c r="B203">
        <v>4984956</v>
      </c>
      <c r="C203" t="s">
        <v>868</v>
      </c>
      <c r="D203" t="s">
        <v>867</v>
      </c>
      <c r="E203" t="s">
        <v>1041</v>
      </c>
      <c r="F203" t="s">
        <v>870</v>
      </c>
      <c r="G203">
        <v>88.673565400739307</v>
      </c>
      <c r="H203">
        <v>92.555403468694394</v>
      </c>
      <c r="I203">
        <v>80.038601166422595</v>
      </c>
      <c r="J203">
        <v>74.666273281392407</v>
      </c>
      <c r="K203">
        <v>52.190887225187303</v>
      </c>
      <c r="L203">
        <v>43.313832471625901</v>
      </c>
      <c r="M203">
        <v>39.868425134351199</v>
      </c>
      <c r="N203">
        <v>55.802287676008604</v>
      </c>
    </row>
    <row r="204" spans="1:14" x14ac:dyDescent="0.3">
      <c r="A204" t="s">
        <v>201</v>
      </c>
      <c r="B204">
        <v>5227216</v>
      </c>
      <c r="C204" t="s">
        <v>868</v>
      </c>
      <c r="D204" t="s">
        <v>867</v>
      </c>
      <c r="E204" t="s">
        <v>1042</v>
      </c>
      <c r="F204" t="s">
        <v>870</v>
      </c>
      <c r="G204">
        <v>31245.883579651399</v>
      </c>
      <c r="H204">
        <v>36029.072336645302</v>
      </c>
      <c r="I204">
        <v>34794.389888921702</v>
      </c>
      <c r="J204">
        <v>31900.785479485701</v>
      </c>
      <c r="K204">
        <v>24606.7981780441</v>
      </c>
      <c r="L204">
        <v>22248.9751887725</v>
      </c>
      <c r="M204">
        <v>17742.2906530369</v>
      </c>
      <c r="N204">
        <v>15032.5871267477</v>
      </c>
    </row>
    <row r="205" spans="1:14" x14ac:dyDescent="0.3">
      <c r="A205" t="s">
        <v>202</v>
      </c>
      <c r="B205">
        <v>4914452</v>
      </c>
      <c r="C205" t="s">
        <v>868</v>
      </c>
      <c r="D205" t="s">
        <v>867</v>
      </c>
      <c r="E205" t="s">
        <v>1043</v>
      </c>
      <c r="F205" t="s">
        <v>870</v>
      </c>
      <c r="G205">
        <v>127.267048172491</v>
      </c>
      <c r="H205">
        <v>157.59517979400701</v>
      </c>
      <c r="I205">
        <v>127.711181043292</v>
      </c>
      <c r="J205">
        <v>116.527078316117</v>
      </c>
      <c r="K205">
        <v>66.130848047983093</v>
      </c>
      <c r="L205">
        <v>46.302667253028702</v>
      </c>
      <c r="M205">
        <v>36.267459839038303</v>
      </c>
      <c r="N205">
        <v>52.7395118838364</v>
      </c>
    </row>
    <row r="206" spans="1:14" x14ac:dyDescent="0.3">
      <c r="A206" t="s">
        <v>203</v>
      </c>
      <c r="B206">
        <v>4260779</v>
      </c>
      <c r="C206" t="s">
        <v>868</v>
      </c>
      <c r="D206" t="s">
        <v>867</v>
      </c>
      <c r="E206" t="s">
        <v>1044</v>
      </c>
      <c r="F206" t="s">
        <v>870</v>
      </c>
      <c r="G206">
        <v>516.19404590850297</v>
      </c>
      <c r="H206">
        <v>524.76514236156004</v>
      </c>
      <c r="I206">
        <v>572.14329600893598</v>
      </c>
      <c r="J206">
        <v>558.58053054178004</v>
      </c>
      <c r="K206">
        <v>521.581078183307</v>
      </c>
      <c r="L206">
        <v>574.23470320262004</v>
      </c>
      <c r="M206">
        <v>518.13869663742298</v>
      </c>
      <c r="N206">
        <v>626.62778788235903</v>
      </c>
    </row>
    <row r="207" spans="1:14" x14ac:dyDescent="0.3">
      <c r="A207" t="s">
        <v>204</v>
      </c>
      <c r="B207">
        <v>9797194</v>
      </c>
      <c r="C207" t="s">
        <v>868</v>
      </c>
      <c r="D207" t="s">
        <v>867</v>
      </c>
      <c r="E207" t="s">
        <v>1045</v>
      </c>
      <c r="F207" t="s">
        <v>870</v>
      </c>
      <c r="G207">
        <v>5143.8954125134496</v>
      </c>
      <c r="H207">
        <v>4745.5390188296296</v>
      </c>
      <c r="I207">
        <v>4573.0920380724001</v>
      </c>
      <c r="J207">
        <v>3882.4694638824799</v>
      </c>
      <c r="K207">
        <v>3178.9480432236401</v>
      </c>
      <c r="L207">
        <v>2813.5907220100698</v>
      </c>
      <c r="M207">
        <v>2569.1017831694598</v>
      </c>
      <c r="N207">
        <v>2200.5214563831701</v>
      </c>
    </row>
    <row r="208" spans="1:14" x14ac:dyDescent="0.3">
      <c r="A208" t="s">
        <v>205</v>
      </c>
      <c r="B208">
        <v>4995191</v>
      </c>
      <c r="C208" t="s">
        <v>868</v>
      </c>
      <c r="D208" t="s">
        <v>867</v>
      </c>
      <c r="E208" t="s">
        <v>1046</v>
      </c>
      <c r="F208" t="s">
        <v>870</v>
      </c>
      <c r="G208">
        <v>45.707828926352903</v>
      </c>
      <c r="H208">
        <v>46.531849718161197</v>
      </c>
      <c r="I208">
        <v>43.294933589948599</v>
      </c>
      <c r="J208">
        <v>42.599736409120801</v>
      </c>
      <c r="K208">
        <v>40.065715756458701</v>
      </c>
      <c r="L208">
        <v>40.039701106861799</v>
      </c>
      <c r="M208">
        <v>38.582298798554099</v>
      </c>
      <c r="N208">
        <v>47.020953578700102</v>
      </c>
    </row>
    <row r="209" spans="1:14" x14ac:dyDescent="0.3">
      <c r="A209" t="s">
        <v>206</v>
      </c>
      <c r="B209">
        <v>5000290</v>
      </c>
      <c r="C209" t="s">
        <v>868</v>
      </c>
      <c r="D209" t="s">
        <v>867</v>
      </c>
      <c r="F209" t="s">
        <v>870</v>
      </c>
      <c r="G209">
        <v>0</v>
      </c>
      <c r="H209">
        <v>0</v>
      </c>
      <c r="I209">
        <v>0</v>
      </c>
      <c r="J209">
        <v>0</v>
      </c>
      <c r="K209">
        <v>0</v>
      </c>
      <c r="L209">
        <v>0</v>
      </c>
      <c r="M209">
        <v>0</v>
      </c>
      <c r="N209">
        <v>0</v>
      </c>
    </row>
    <row r="210" spans="1:14" x14ac:dyDescent="0.3">
      <c r="A210" t="s">
        <v>207</v>
      </c>
      <c r="B210">
        <v>4628824</v>
      </c>
      <c r="C210" t="s">
        <v>868</v>
      </c>
      <c r="D210" t="s">
        <v>867</v>
      </c>
      <c r="E210" t="s">
        <v>1047</v>
      </c>
      <c r="F210" t="s">
        <v>870</v>
      </c>
      <c r="G210">
        <v>291.254613112529</v>
      </c>
      <c r="H210">
        <v>296.39712861603198</v>
      </c>
      <c r="I210">
        <v>276.98665733022699</v>
      </c>
      <c r="J210">
        <v>257.264615691693</v>
      </c>
      <c r="K210">
        <v>233.01629244471701</v>
      </c>
      <c r="L210">
        <v>206.84068600691899</v>
      </c>
      <c r="M210">
        <v>164.76285854557699</v>
      </c>
      <c r="N210">
        <v>175.739714866025</v>
      </c>
    </row>
    <row r="211" spans="1:14" x14ac:dyDescent="0.3">
      <c r="A211" t="s">
        <v>208</v>
      </c>
      <c r="B211">
        <v>113830</v>
      </c>
      <c r="C211" t="s">
        <v>868</v>
      </c>
      <c r="D211" t="s">
        <v>867</v>
      </c>
      <c r="E211" t="s">
        <v>1048</v>
      </c>
      <c r="F211" t="s">
        <v>870</v>
      </c>
      <c r="G211">
        <v>26329.910068976002</v>
      </c>
      <c r="H211">
        <v>25925.897716358199</v>
      </c>
      <c r="I211">
        <v>27995.013420462801</v>
      </c>
      <c r="J211">
        <v>24087.489371506501</v>
      </c>
      <c r="K211">
        <v>21234.250795521599</v>
      </c>
      <c r="L211">
        <v>19291.1118422293</v>
      </c>
      <c r="M211">
        <v>16003.500525528299</v>
      </c>
      <c r="N211">
        <v>17261.3290844558</v>
      </c>
    </row>
    <row r="212" spans="1:14" x14ac:dyDescent="0.3">
      <c r="A212" t="s">
        <v>209</v>
      </c>
      <c r="B212">
        <v>4783702</v>
      </c>
      <c r="C212" t="s">
        <v>868</v>
      </c>
      <c r="D212" t="s">
        <v>867</v>
      </c>
      <c r="E212" t="s">
        <v>1049</v>
      </c>
      <c r="F212" t="s">
        <v>870</v>
      </c>
      <c r="G212">
        <v>829.77418755403198</v>
      </c>
      <c r="H212">
        <v>812.05834069469495</v>
      </c>
      <c r="I212">
        <v>746.86737048075497</v>
      </c>
      <c r="J212">
        <v>628.79001815998402</v>
      </c>
      <c r="K212">
        <v>546.90718554718001</v>
      </c>
      <c r="L212">
        <v>510.15367088786201</v>
      </c>
      <c r="M212">
        <v>453.11874973385102</v>
      </c>
      <c r="N212">
        <v>549.36942038216398</v>
      </c>
    </row>
    <row r="213" spans="1:14" x14ac:dyDescent="0.3">
      <c r="A213" t="s">
        <v>210</v>
      </c>
      <c r="B213">
        <v>4772588</v>
      </c>
      <c r="C213" t="s">
        <v>868</v>
      </c>
      <c r="D213" t="s">
        <v>867</v>
      </c>
      <c r="E213" t="s">
        <v>1050</v>
      </c>
      <c r="F213" t="s">
        <v>870</v>
      </c>
      <c r="G213">
        <v>95.764062978952595</v>
      </c>
      <c r="H213">
        <v>103.588076815083</v>
      </c>
      <c r="I213">
        <v>101.669343477316</v>
      </c>
      <c r="J213">
        <v>95.776736249790503</v>
      </c>
      <c r="K213">
        <v>114.485053696908</v>
      </c>
      <c r="L213">
        <v>126.182654372402</v>
      </c>
      <c r="M213">
        <v>113.292733754048</v>
      </c>
      <c r="N213">
        <v>104.61126491494601</v>
      </c>
    </row>
    <row r="214" spans="1:14" x14ac:dyDescent="0.3">
      <c r="A214" t="s">
        <v>211</v>
      </c>
      <c r="B214">
        <v>4115094</v>
      </c>
      <c r="C214" t="s">
        <v>868</v>
      </c>
      <c r="D214" t="s">
        <v>867</v>
      </c>
      <c r="E214" t="s">
        <v>1051</v>
      </c>
      <c r="F214" t="s">
        <v>870</v>
      </c>
      <c r="G214">
        <v>30322.4104674591</v>
      </c>
      <c r="H214">
        <v>31353.9276309214</v>
      </c>
      <c r="I214">
        <v>31313.113456455801</v>
      </c>
      <c r="J214">
        <v>30177.4458659333</v>
      </c>
      <c r="K214">
        <v>30180.7540919118</v>
      </c>
      <c r="L214">
        <v>33755.571660725604</v>
      </c>
      <c r="M214">
        <v>29590.4395833407</v>
      </c>
      <c r="N214">
        <v>28366.317403322199</v>
      </c>
    </row>
    <row r="215" spans="1:14" x14ac:dyDescent="0.3">
      <c r="A215" t="s">
        <v>212</v>
      </c>
      <c r="B215">
        <v>4995857</v>
      </c>
      <c r="C215" t="s">
        <v>868</v>
      </c>
      <c r="D215" t="s">
        <v>867</v>
      </c>
      <c r="E215" t="s">
        <v>1052</v>
      </c>
      <c r="F215" t="s">
        <v>870</v>
      </c>
      <c r="G215">
        <v>6.5368271739222603</v>
      </c>
      <c r="H215">
        <v>6.7377065325189998</v>
      </c>
      <c r="I215">
        <v>6.8929269925986896</v>
      </c>
      <c r="J215">
        <v>6.8873112540676704</v>
      </c>
      <c r="K215">
        <v>6.81187709910294</v>
      </c>
      <c r="L215">
        <v>6.6837467651265703</v>
      </c>
      <c r="M215">
        <v>6.2979046705772204</v>
      </c>
      <c r="N215">
        <v>6.2989905914948903</v>
      </c>
    </row>
    <row r="216" spans="1:14" x14ac:dyDescent="0.3">
      <c r="A216" t="s">
        <v>213</v>
      </c>
      <c r="B216">
        <v>4771950</v>
      </c>
      <c r="C216" t="s">
        <v>868</v>
      </c>
      <c r="D216" t="s">
        <v>867</v>
      </c>
      <c r="E216" t="s">
        <v>1053</v>
      </c>
      <c r="F216" t="s">
        <v>870</v>
      </c>
      <c r="G216">
        <v>33.864074475478503</v>
      </c>
      <c r="H216">
        <v>33.7485305818348</v>
      </c>
      <c r="I216">
        <v>32.506241479571202</v>
      </c>
      <c r="J216">
        <v>29.125943606128299</v>
      </c>
      <c r="K216">
        <v>23.847354617712799</v>
      </c>
      <c r="L216">
        <v>19.645368445896199</v>
      </c>
      <c r="M216">
        <v>13.0859778550003</v>
      </c>
      <c r="N216">
        <v>18.713343966218101</v>
      </c>
    </row>
    <row r="217" spans="1:14" x14ac:dyDescent="0.3">
      <c r="A217" t="s">
        <v>214</v>
      </c>
      <c r="B217">
        <v>12338309</v>
      </c>
      <c r="C217" t="s">
        <v>868</v>
      </c>
      <c r="D217" t="s">
        <v>867</v>
      </c>
      <c r="E217" t="s">
        <v>1054</v>
      </c>
      <c r="F217" t="s">
        <v>870</v>
      </c>
      <c r="G217">
        <v>0</v>
      </c>
      <c r="H217">
        <v>0</v>
      </c>
      <c r="I217">
        <v>0</v>
      </c>
      <c r="J217">
        <v>0</v>
      </c>
      <c r="K217">
        <v>0</v>
      </c>
      <c r="L217">
        <v>0</v>
      </c>
      <c r="M217">
        <v>0</v>
      </c>
      <c r="N217">
        <v>0</v>
      </c>
    </row>
    <row r="218" spans="1:14" x14ac:dyDescent="0.3">
      <c r="A218" t="s">
        <v>215</v>
      </c>
      <c r="B218">
        <v>4143710</v>
      </c>
      <c r="C218" t="s">
        <v>868</v>
      </c>
      <c r="D218" t="s">
        <v>867</v>
      </c>
      <c r="E218" t="s">
        <v>1055</v>
      </c>
      <c r="F218" t="s">
        <v>870</v>
      </c>
      <c r="G218">
        <v>1140.9453078188601</v>
      </c>
      <c r="H218">
        <v>1431.8963044147299</v>
      </c>
      <c r="I218">
        <v>1439.2967769121301</v>
      </c>
      <c r="J218">
        <v>1313.5918338798699</v>
      </c>
      <c r="K218">
        <v>1103.758668764</v>
      </c>
      <c r="L218">
        <v>870.79763059613197</v>
      </c>
      <c r="M218">
        <v>882.60381695030799</v>
      </c>
      <c r="N218">
        <v>1481.7966383236701</v>
      </c>
    </row>
    <row r="219" spans="1:14" x14ac:dyDescent="0.3">
      <c r="A219" t="s">
        <v>216</v>
      </c>
      <c r="B219">
        <v>4863147</v>
      </c>
      <c r="C219" t="s">
        <v>868</v>
      </c>
      <c r="D219" t="s">
        <v>867</v>
      </c>
      <c r="E219" t="s">
        <v>1056</v>
      </c>
      <c r="F219" t="s">
        <v>870</v>
      </c>
      <c r="G219">
        <v>1.29477132529832</v>
      </c>
      <c r="H219">
        <v>1.3178279772569901</v>
      </c>
      <c r="I219">
        <v>1.44105157976901</v>
      </c>
      <c r="J219">
        <v>1.3830855655747301</v>
      </c>
      <c r="K219">
        <v>1.6068589737816801</v>
      </c>
      <c r="L219">
        <v>1.5510783542909601</v>
      </c>
      <c r="M219">
        <v>1.28468865368716</v>
      </c>
      <c r="N219">
        <v>1.32978807686406</v>
      </c>
    </row>
    <row r="220" spans="1:14" x14ac:dyDescent="0.3">
      <c r="A220" t="s">
        <v>217</v>
      </c>
      <c r="B220">
        <v>4863398</v>
      </c>
      <c r="C220" t="s">
        <v>868</v>
      </c>
      <c r="D220" t="s">
        <v>867</v>
      </c>
      <c r="E220" t="s">
        <v>1057</v>
      </c>
      <c r="F220" t="s">
        <v>870</v>
      </c>
      <c r="G220">
        <v>42.451039113774598</v>
      </c>
      <c r="H220">
        <v>41.873579334808298</v>
      </c>
      <c r="I220">
        <v>40.513348649421403</v>
      </c>
      <c r="J220">
        <v>33.3201223211722</v>
      </c>
      <c r="K220">
        <v>28.337421645899202</v>
      </c>
      <c r="L220">
        <v>21.8639090169006</v>
      </c>
      <c r="M220">
        <v>20.5350233536806</v>
      </c>
      <c r="N220">
        <v>24.152587691296301</v>
      </c>
    </row>
    <row r="221" spans="1:14" x14ac:dyDescent="0.3">
      <c r="A221" t="s">
        <v>218</v>
      </c>
      <c r="B221">
        <v>4863321</v>
      </c>
      <c r="C221" t="s">
        <v>868</v>
      </c>
      <c r="D221" t="s">
        <v>867</v>
      </c>
      <c r="E221" t="s">
        <v>1058</v>
      </c>
      <c r="F221" t="s">
        <v>870</v>
      </c>
      <c r="G221">
        <v>580.46417304127397</v>
      </c>
      <c r="H221">
        <v>590.17651483026498</v>
      </c>
      <c r="I221">
        <v>648.10400878662995</v>
      </c>
      <c r="J221">
        <v>656.78014726626395</v>
      </c>
      <c r="K221">
        <v>657.80172141723097</v>
      </c>
      <c r="L221">
        <v>658.33225688054199</v>
      </c>
      <c r="M221">
        <v>613.08868346632596</v>
      </c>
      <c r="N221">
        <v>564.74597551247098</v>
      </c>
    </row>
    <row r="222" spans="1:14" x14ac:dyDescent="0.3">
      <c r="A222" t="s">
        <v>219</v>
      </c>
      <c r="B222">
        <v>4994517</v>
      </c>
      <c r="C222" t="s">
        <v>868</v>
      </c>
      <c r="D222" t="s">
        <v>867</v>
      </c>
      <c r="E222" t="s">
        <v>1059</v>
      </c>
      <c r="F222" t="s">
        <v>870</v>
      </c>
      <c r="G222">
        <v>8039.5089436225699</v>
      </c>
      <c r="H222">
        <v>3389.3461587957199</v>
      </c>
      <c r="I222">
        <v>3898.4333840277</v>
      </c>
      <c r="J222">
        <v>4075.46858936229</v>
      </c>
      <c r="K222">
        <v>3248.3742715042699</v>
      </c>
      <c r="L222">
        <v>2985.75406456767</v>
      </c>
      <c r="M222">
        <v>2379.3147345674502</v>
      </c>
      <c r="N222">
        <v>3494.89134653984</v>
      </c>
    </row>
    <row r="223" spans="1:14" x14ac:dyDescent="0.3">
      <c r="A223" t="s">
        <v>220</v>
      </c>
      <c r="B223">
        <v>4254498</v>
      </c>
      <c r="C223" t="s">
        <v>868</v>
      </c>
      <c r="D223" t="s">
        <v>867</v>
      </c>
      <c r="E223" t="s">
        <v>1060</v>
      </c>
      <c r="F223" t="s">
        <v>870</v>
      </c>
      <c r="G223">
        <v>1616.14586216458</v>
      </c>
      <c r="H223">
        <v>1455.39270511629</v>
      </c>
      <c r="I223">
        <v>1539.7065963786999</v>
      </c>
      <c r="J223">
        <v>1436.6033407371599</v>
      </c>
      <c r="K223">
        <v>1164.52981336219</v>
      </c>
      <c r="L223">
        <v>940.09306859899004</v>
      </c>
      <c r="M223">
        <v>973.27731084923505</v>
      </c>
      <c r="N223">
        <v>1880.72771755185</v>
      </c>
    </row>
    <row r="224" spans="1:14" x14ac:dyDescent="0.3">
      <c r="A224" t="s">
        <v>221</v>
      </c>
      <c r="B224">
        <v>4066281</v>
      </c>
      <c r="C224" t="s">
        <v>868</v>
      </c>
      <c r="D224" t="s">
        <v>867</v>
      </c>
      <c r="E224" t="s">
        <v>1061</v>
      </c>
      <c r="F224" t="s">
        <v>870</v>
      </c>
      <c r="G224">
        <v>76086.898621600703</v>
      </c>
      <c r="H224">
        <v>84609.0874139386</v>
      </c>
      <c r="I224">
        <v>78250.856110538807</v>
      </c>
      <c r="J224">
        <v>63999.928368421199</v>
      </c>
      <c r="K224">
        <v>59062.254716946401</v>
      </c>
      <c r="L224">
        <v>53291.519975383097</v>
      </c>
      <c r="M224">
        <v>38361.042150075598</v>
      </c>
      <c r="N224">
        <v>40054.835105817401</v>
      </c>
    </row>
    <row r="225" spans="1:14" x14ac:dyDescent="0.3">
      <c r="A225" t="s">
        <v>222</v>
      </c>
      <c r="B225">
        <v>4861891</v>
      </c>
      <c r="C225" t="s">
        <v>868</v>
      </c>
      <c r="D225" t="s">
        <v>867</v>
      </c>
      <c r="E225" t="s">
        <v>1062</v>
      </c>
      <c r="F225" t="s">
        <v>870</v>
      </c>
      <c r="G225">
        <v>292.77594630873301</v>
      </c>
      <c r="H225">
        <v>296.45501763717999</v>
      </c>
      <c r="I225">
        <v>335.48641052888701</v>
      </c>
      <c r="J225">
        <v>303.05660880082598</v>
      </c>
      <c r="K225">
        <v>209.63188547186201</v>
      </c>
      <c r="L225">
        <v>215.83713442265201</v>
      </c>
      <c r="M225">
        <v>201.407014582773</v>
      </c>
      <c r="N225">
        <v>254.12102473734501</v>
      </c>
    </row>
    <row r="226" spans="1:14" x14ac:dyDescent="0.3">
      <c r="A226" t="s">
        <v>223</v>
      </c>
      <c r="B226">
        <v>4349706</v>
      </c>
      <c r="C226" t="s">
        <v>868</v>
      </c>
      <c r="D226" t="s">
        <v>867</v>
      </c>
      <c r="E226" t="s">
        <v>1063</v>
      </c>
      <c r="F226" t="s">
        <v>870</v>
      </c>
      <c r="G226">
        <v>124.744488408405</v>
      </c>
      <c r="H226">
        <v>97.521042729398403</v>
      </c>
      <c r="I226">
        <v>86.291896665905497</v>
      </c>
      <c r="J226">
        <v>66.853812447862097</v>
      </c>
      <c r="K226">
        <v>47.510437506398901</v>
      </c>
      <c r="L226">
        <v>50.280135140392602</v>
      </c>
      <c r="M226">
        <v>45.116812708368201</v>
      </c>
      <c r="N226">
        <v>68.696469500494999</v>
      </c>
    </row>
    <row r="227" spans="1:14" x14ac:dyDescent="0.3">
      <c r="A227" t="s">
        <v>224</v>
      </c>
      <c r="B227">
        <v>4066137</v>
      </c>
      <c r="C227" t="s">
        <v>868</v>
      </c>
      <c r="D227" t="s">
        <v>867</v>
      </c>
      <c r="E227" t="s">
        <v>1064</v>
      </c>
      <c r="F227" t="s">
        <v>870</v>
      </c>
      <c r="G227">
        <v>88992.819092603895</v>
      </c>
      <c r="H227">
        <v>100114.556195885</v>
      </c>
      <c r="I227">
        <v>96716.842206008805</v>
      </c>
      <c r="J227">
        <v>88126.225129124796</v>
      </c>
      <c r="K227">
        <v>82008.348793375393</v>
      </c>
      <c r="L227">
        <v>82801.059444401704</v>
      </c>
      <c r="M227">
        <v>71635.449807268305</v>
      </c>
      <c r="N227">
        <v>74309.840225604203</v>
      </c>
    </row>
    <row r="228" spans="1:14" x14ac:dyDescent="0.3">
      <c r="A228" t="s">
        <v>225</v>
      </c>
      <c r="B228">
        <v>4143704</v>
      </c>
      <c r="C228" t="s">
        <v>868</v>
      </c>
      <c r="D228" t="s">
        <v>867</v>
      </c>
      <c r="E228" t="s">
        <v>1065</v>
      </c>
      <c r="F228" t="s">
        <v>870</v>
      </c>
      <c r="G228">
        <v>19122.213195078799</v>
      </c>
      <c r="H228">
        <v>21236.930726627601</v>
      </c>
      <c r="I228">
        <v>19604.182791579398</v>
      </c>
      <c r="J228">
        <v>16819.2592955773</v>
      </c>
      <c r="K228">
        <v>17645.255334289599</v>
      </c>
      <c r="L228">
        <v>17270.535474282598</v>
      </c>
      <c r="M228">
        <v>14652.9394776758</v>
      </c>
      <c r="N228">
        <v>14130.365167383399</v>
      </c>
    </row>
    <row r="229" spans="1:14" x14ac:dyDescent="0.3">
      <c r="A229" t="s">
        <v>226</v>
      </c>
      <c r="B229">
        <v>4992164</v>
      </c>
      <c r="C229" t="s">
        <v>868</v>
      </c>
      <c r="D229" t="s">
        <v>867</v>
      </c>
      <c r="E229" t="s">
        <v>1066</v>
      </c>
      <c r="F229" t="s">
        <v>870</v>
      </c>
      <c r="G229">
        <v>946.30434903803302</v>
      </c>
      <c r="H229">
        <v>1054.4019598372299</v>
      </c>
      <c r="I229">
        <v>986.66159741947695</v>
      </c>
      <c r="J229">
        <v>855.41529801885895</v>
      </c>
      <c r="K229">
        <v>716.626701767246</v>
      </c>
      <c r="L229">
        <v>645.14854717748005</v>
      </c>
      <c r="M229">
        <v>493.50351081934298</v>
      </c>
      <c r="N229">
        <v>593.25253037570701</v>
      </c>
    </row>
    <row r="230" spans="1:14" x14ac:dyDescent="0.3">
      <c r="A230" t="s">
        <v>227</v>
      </c>
      <c r="B230">
        <v>4248086</v>
      </c>
      <c r="C230" t="s">
        <v>868</v>
      </c>
      <c r="D230" t="s">
        <v>867</v>
      </c>
      <c r="E230" t="s">
        <v>1067</v>
      </c>
      <c r="F230" t="s">
        <v>870</v>
      </c>
      <c r="G230">
        <v>21.175553877607101</v>
      </c>
      <c r="H230">
        <v>23.503966653180999</v>
      </c>
      <c r="I230">
        <v>26.119025666087801</v>
      </c>
      <c r="J230">
        <v>18.506035854903502</v>
      </c>
      <c r="K230">
        <v>16.978820619467701</v>
      </c>
      <c r="L230">
        <v>15.4050685866248</v>
      </c>
      <c r="M230">
        <v>15.514105588235701</v>
      </c>
      <c r="N230">
        <v>15.3976495673678</v>
      </c>
    </row>
    <row r="231" spans="1:14" x14ac:dyDescent="0.3">
      <c r="A231" t="s">
        <v>228</v>
      </c>
      <c r="B231">
        <v>4618441</v>
      </c>
      <c r="C231" t="s">
        <v>868</v>
      </c>
      <c r="D231" t="s">
        <v>867</v>
      </c>
      <c r="E231" t="s">
        <v>1068</v>
      </c>
      <c r="F231" t="s">
        <v>870</v>
      </c>
      <c r="G231">
        <v>192.052494582637</v>
      </c>
      <c r="H231">
        <v>231.05313012238099</v>
      </c>
      <c r="I231">
        <v>215.898417168219</v>
      </c>
      <c r="J231">
        <v>265.52639253014701</v>
      </c>
      <c r="K231">
        <v>355.88713032486902</v>
      </c>
      <c r="L231">
        <v>392.428145484156</v>
      </c>
      <c r="M231">
        <v>268.27048002842901</v>
      </c>
      <c r="N231">
        <v>266.40737415635999</v>
      </c>
    </row>
    <row r="232" spans="1:14" x14ac:dyDescent="0.3">
      <c r="A232" t="s">
        <v>229</v>
      </c>
      <c r="B232">
        <v>4773604</v>
      </c>
      <c r="C232" t="s">
        <v>868</v>
      </c>
      <c r="D232" t="s">
        <v>867</v>
      </c>
      <c r="E232" t="s">
        <v>1069</v>
      </c>
      <c r="F232" t="s">
        <v>870</v>
      </c>
      <c r="G232">
        <v>12.409788761973299</v>
      </c>
      <c r="H232">
        <v>12.7035507651463</v>
      </c>
      <c r="I232">
        <v>12.066730089989401</v>
      </c>
      <c r="J232">
        <v>12.217252825234601</v>
      </c>
      <c r="K232">
        <v>12.405947176204</v>
      </c>
      <c r="L232">
        <v>11.148966548098199</v>
      </c>
      <c r="M232">
        <v>10.7303070032523</v>
      </c>
      <c r="N232">
        <v>16.9751858785887</v>
      </c>
    </row>
    <row r="233" spans="1:14" x14ac:dyDescent="0.3">
      <c r="A233" t="s">
        <v>230</v>
      </c>
      <c r="B233">
        <v>4182949</v>
      </c>
      <c r="C233" t="s">
        <v>868</v>
      </c>
      <c r="D233" t="s">
        <v>867</v>
      </c>
      <c r="E233" t="s">
        <v>1070</v>
      </c>
      <c r="F233" t="s">
        <v>870</v>
      </c>
      <c r="G233">
        <v>1411.63107104034</v>
      </c>
      <c r="H233">
        <v>1449.1114201088601</v>
      </c>
      <c r="I233">
        <v>1427.6623630271699</v>
      </c>
      <c r="J233">
        <v>1424.90041001905</v>
      </c>
      <c r="K233">
        <v>1107.6087768039099</v>
      </c>
      <c r="L233">
        <v>1018.18655980136</v>
      </c>
      <c r="M233">
        <v>993.91470205194298</v>
      </c>
      <c r="N233">
        <v>1260.1563435442299</v>
      </c>
    </row>
    <row r="234" spans="1:14" x14ac:dyDescent="0.3">
      <c r="A234" t="s">
        <v>231</v>
      </c>
      <c r="B234">
        <v>4207414</v>
      </c>
      <c r="C234" t="s">
        <v>868</v>
      </c>
      <c r="D234" t="s">
        <v>867</v>
      </c>
      <c r="F234" t="s">
        <v>870</v>
      </c>
      <c r="G234">
        <v>0</v>
      </c>
      <c r="H234">
        <v>0</v>
      </c>
      <c r="I234">
        <v>0</v>
      </c>
      <c r="J234">
        <v>0</v>
      </c>
      <c r="K234">
        <v>0</v>
      </c>
      <c r="L234">
        <v>0</v>
      </c>
      <c r="M234">
        <v>0</v>
      </c>
      <c r="N234">
        <v>0</v>
      </c>
    </row>
    <row r="235" spans="1:14" x14ac:dyDescent="0.3">
      <c r="A235" t="s">
        <v>232</v>
      </c>
      <c r="B235">
        <v>4913058</v>
      </c>
      <c r="C235" t="s">
        <v>868</v>
      </c>
      <c r="D235" t="s">
        <v>867</v>
      </c>
      <c r="E235" t="s">
        <v>1071</v>
      </c>
      <c r="F235" t="s">
        <v>870</v>
      </c>
      <c r="G235">
        <v>74.488717400043001</v>
      </c>
      <c r="H235">
        <v>71.208462887139106</v>
      </c>
      <c r="I235">
        <v>74.586906564847197</v>
      </c>
      <c r="J235">
        <v>60.543052642219699</v>
      </c>
      <c r="K235">
        <v>60.475690716793501</v>
      </c>
      <c r="L235">
        <v>60.801685022164598</v>
      </c>
      <c r="M235">
        <v>56.842182144122297</v>
      </c>
      <c r="N235">
        <v>64.528541276011495</v>
      </c>
    </row>
    <row r="236" spans="1:14" x14ac:dyDescent="0.3">
      <c r="A236" t="s">
        <v>233</v>
      </c>
      <c r="B236">
        <v>4861832</v>
      </c>
      <c r="C236" t="s">
        <v>868</v>
      </c>
      <c r="D236" t="s">
        <v>867</v>
      </c>
      <c r="E236" t="s">
        <v>1072</v>
      </c>
      <c r="F236" t="s">
        <v>870</v>
      </c>
      <c r="G236">
        <v>516.97603751899101</v>
      </c>
      <c r="H236">
        <v>524.10626413794796</v>
      </c>
      <c r="I236">
        <v>552.69779238580099</v>
      </c>
      <c r="J236">
        <v>541.63025003178097</v>
      </c>
      <c r="K236">
        <v>528.51865984715198</v>
      </c>
      <c r="L236">
        <v>542.23833628755494</v>
      </c>
      <c r="M236">
        <v>504.15179505512498</v>
      </c>
      <c r="N236">
        <v>543.77950019258606</v>
      </c>
    </row>
    <row r="237" spans="1:14" x14ac:dyDescent="0.3">
      <c r="A237" t="s">
        <v>234</v>
      </c>
      <c r="B237">
        <v>4773237</v>
      </c>
      <c r="C237" t="s">
        <v>868</v>
      </c>
      <c r="D237" t="s">
        <v>867</v>
      </c>
      <c r="E237" t="s">
        <v>1073</v>
      </c>
      <c r="F237" t="s">
        <v>870</v>
      </c>
      <c r="G237">
        <v>10.063244459788001</v>
      </c>
      <c r="H237">
        <v>10.5722584505982</v>
      </c>
      <c r="I237">
        <v>10.2227611257055</v>
      </c>
      <c r="J237">
        <v>9.5708221308447801</v>
      </c>
      <c r="K237">
        <v>8.1938484013833008</v>
      </c>
      <c r="L237">
        <v>7.4308015058544701</v>
      </c>
      <c r="M237">
        <v>5.47291181747834</v>
      </c>
      <c r="N237">
        <v>6.8970932052744303</v>
      </c>
    </row>
    <row r="238" spans="1:14" x14ac:dyDescent="0.3">
      <c r="A238" t="s">
        <v>235</v>
      </c>
      <c r="B238">
        <v>4992452</v>
      </c>
      <c r="C238" t="s">
        <v>868</v>
      </c>
      <c r="D238" t="s">
        <v>867</v>
      </c>
      <c r="E238" t="s">
        <v>1074</v>
      </c>
      <c r="F238" t="s">
        <v>870</v>
      </c>
      <c r="G238">
        <v>3777.2137188054098</v>
      </c>
      <c r="H238">
        <v>3896.2475850206101</v>
      </c>
      <c r="I238">
        <v>3953.0468565341098</v>
      </c>
      <c r="J238">
        <v>3974.0848197700602</v>
      </c>
      <c r="K238">
        <v>3825.7068404715801</v>
      </c>
      <c r="L238">
        <v>3728.4588831682499</v>
      </c>
      <c r="M238">
        <v>3528.5587140357902</v>
      </c>
      <c r="N238">
        <v>3620.9168873857998</v>
      </c>
    </row>
    <row r="239" spans="1:14" x14ac:dyDescent="0.3">
      <c r="A239" t="s">
        <v>236</v>
      </c>
      <c r="B239">
        <v>4967817</v>
      </c>
      <c r="C239" t="s">
        <v>868</v>
      </c>
      <c r="D239" t="s">
        <v>867</v>
      </c>
      <c r="E239" t="s">
        <v>1075</v>
      </c>
      <c r="F239" t="s">
        <v>870</v>
      </c>
      <c r="G239">
        <v>168.57790923958001</v>
      </c>
      <c r="H239">
        <v>158.08421555237101</v>
      </c>
      <c r="I239">
        <v>161.933816083191</v>
      </c>
      <c r="J239">
        <v>162.87400871157499</v>
      </c>
      <c r="K239">
        <v>119.41438912870299</v>
      </c>
      <c r="L239">
        <v>75.843570657718701</v>
      </c>
      <c r="M239">
        <v>55.732640383163101</v>
      </c>
      <c r="N239">
        <v>54.831048254041598</v>
      </c>
    </row>
    <row r="240" spans="1:14" x14ac:dyDescent="0.3">
      <c r="A240" t="s">
        <v>237</v>
      </c>
      <c r="B240">
        <v>4994570</v>
      </c>
      <c r="C240" t="s">
        <v>868</v>
      </c>
      <c r="D240" t="s">
        <v>867</v>
      </c>
      <c r="E240" t="s">
        <v>1076</v>
      </c>
      <c r="F240" t="s">
        <v>870</v>
      </c>
      <c r="G240">
        <v>0</v>
      </c>
      <c r="H240">
        <v>0</v>
      </c>
      <c r="I240">
        <v>0</v>
      </c>
      <c r="J240">
        <v>0</v>
      </c>
      <c r="K240">
        <v>0</v>
      </c>
      <c r="L240">
        <v>0</v>
      </c>
      <c r="M240">
        <v>0</v>
      </c>
      <c r="N240">
        <v>0</v>
      </c>
    </row>
    <row r="241" spans="1:14" x14ac:dyDescent="0.3">
      <c r="A241" t="s">
        <v>238</v>
      </c>
      <c r="B241">
        <v>4985981</v>
      </c>
      <c r="C241" t="s">
        <v>868</v>
      </c>
      <c r="D241" t="s">
        <v>867</v>
      </c>
      <c r="E241" t="s">
        <v>1050</v>
      </c>
      <c r="F241" t="s">
        <v>870</v>
      </c>
      <c r="G241">
        <v>41.901601365994601</v>
      </c>
      <c r="H241">
        <v>37.718347666978403</v>
      </c>
      <c r="I241">
        <v>39.709985048051102</v>
      </c>
      <c r="J241">
        <v>39.121370026746</v>
      </c>
      <c r="K241">
        <v>85.320182417202702</v>
      </c>
      <c r="L241">
        <v>92.137578545281301</v>
      </c>
      <c r="M241">
        <v>81.588484708018498</v>
      </c>
      <c r="N241">
        <v>79.340337969938105</v>
      </c>
    </row>
    <row r="242" spans="1:14" x14ac:dyDescent="0.3">
      <c r="A242" t="s">
        <v>239</v>
      </c>
      <c r="B242">
        <v>4790121</v>
      </c>
      <c r="C242" t="s">
        <v>868</v>
      </c>
      <c r="D242" t="s">
        <v>867</v>
      </c>
      <c r="E242" t="s">
        <v>1077</v>
      </c>
      <c r="F242" t="s">
        <v>870</v>
      </c>
      <c r="G242">
        <v>281.36535547640602</v>
      </c>
      <c r="H242">
        <v>340.74308810894303</v>
      </c>
      <c r="I242">
        <v>348.40973261525698</v>
      </c>
      <c r="J242">
        <v>364.54851573650598</v>
      </c>
      <c r="K242">
        <v>350.32925200485698</v>
      </c>
      <c r="L242">
        <v>317.83742484479899</v>
      </c>
      <c r="M242">
        <v>248.60303867417201</v>
      </c>
      <c r="N242">
        <v>243.39067498269301</v>
      </c>
    </row>
    <row r="243" spans="1:14" x14ac:dyDescent="0.3">
      <c r="A243" t="s">
        <v>240</v>
      </c>
      <c r="B243">
        <v>6520936</v>
      </c>
      <c r="C243" t="s">
        <v>868</v>
      </c>
      <c r="D243" t="s">
        <v>867</v>
      </c>
      <c r="E243" t="s">
        <v>1078</v>
      </c>
      <c r="F243" t="s">
        <v>870</v>
      </c>
      <c r="G243">
        <v>0</v>
      </c>
      <c r="H243">
        <v>0</v>
      </c>
      <c r="I243">
        <v>0</v>
      </c>
      <c r="J243">
        <v>0</v>
      </c>
      <c r="K243">
        <v>0</v>
      </c>
      <c r="L243">
        <v>0</v>
      </c>
      <c r="M243">
        <v>0</v>
      </c>
      <c r="N243">
        <v>0</v>
      </c>
    </row>
    <row r="244" spans="1:14" x14ac:dyDescent="0.3">
      <c r="A244" t="s">
        <v>241</v>
      </c>
      <c r="B244">
        <v>4812722</v>
      </c>
      <c r="C244" t="s">
        <v>868</v>
      </c>
      <c r="D244" t="s">
        <v>867</v>
      </c>
      <c r="E244" t="s">
        <v>1079</v>
      </c>
      <c r="F244" t="s">
        <v>870</v>
      </c>
      <c r="G244">
        <v>1310.8146974414001</v>
      </c>
      <c r="H244">
        <v>1632.1364012572001</v>
      </c>
      <c r="I244">
        <v>1664.73896200531</v>
      </c>
      <c r="J244">
        <v>1481.8243408067599</v>
      </c>
      <c r="K244">
        <v>1425.1916644692401</v>
      </c>
      <c r="L244">
        <v>1542.9705719680101</v>
      </c>
      <c r="M244">
        <v>1343.31673054357</v>
      </c>
      <c r="N244">
        <v>975.50977341131295</v>
      </c>
    </row>
    <row r="245" spans="1:14" x14ac:dyDescent="0.3">
      <c r="A245" t="s">
        <v>242</v>
      </c>
      <c r="B245">
        <v>4999837</v>
      </c>
      <c r="C245" t="s">
        <v>868</v>
      </c>
      <c r="D245" t="s">
        <v>867</v>
      </c>
      <c r="F245" t="s">
        <v>870</v>
      </c>
      <c r="G245">
        <v>0</v>
      </c>
      <c r="H245">
        <v>0</v>
      </c>
      <c r="I245">
        <v>0</v>
      </c>
      <c r="J245">
        <v>0</v>
      </c>
      <c r="K245">
        <v>0</v>
      </c>
      <c r="L245">
        <v>0</v>
      </c>
      <c r="M245">
        <v>0</v>
      </c>
      <c r="N245">
        <v>0</v>
      </c>
    </row>
    <row r="246" spans="1:14" x14ac:dyDescent="0.3">
      <c r="A246" t="s">
        <v>243</v>
      </c>
      <c r="B246">
        <v>4994802</v>
      </c>
      <c r="C246" t="s">
        <v>868</v>
      </c>
      <c r="D246" t="s">
        <v>867</v>
      </c>
      <c r="F246" t="s">
        <v>870</v>
      </c>
      <c r="G246">
        <v>0</v>
      </c>
      <c r="H246">
        <v>0</v>
      </c>
      <c r="I246">
        <v>0</v>
      </c>
      <c r="J246">
        <v>0</v>
      </c>
      <c r="K246">
        <v>0</v>
      </c>
      <c r="L246">
        <v>0</v>
      </c>
      <c r="M246">
        <v>0</v>
      </c>
      <c r="N246">
        <v>0</v>
      </c>
    </row>
    <row r="247" spans="1:14" x14ac:dyDescent="0.3">
      <c r="A247" t="s">
        <v>244</v>
      </c>
      <c r="B247">
        <v>4992446</v>
      </c>
      <c r="C247" t="s">
        <v>868</v>
      </c>
      <c r="D247" t="s">
        <v>867</v>
      </c>
      <c r="E247" t="s">
        <v>1080</v>
      </c>
      <c r="F247" t="s">
        <v>870</v>
      </c>
      <c r="G247">
        <v>3024.0603199622301</v>
      </c>
      <c r="H247">
        <v>3218.0097616868402</v>
      </c>
      <c r="I247">
        <v>2868.5703713550902</v>
      </c>
      <c r="J247">
        <v>2872.0475682485899</v>
      </c>
      <c r="K247">
        <v>2368.6782835847598</v>
      </c>
      <c r="L247">
        <v>2046.0791231732401</v>
      </c>
      <c r="M247">
        <v>1619.9496979256401</v>
      </c>
      <c r="N247">
        <v>1968.71584774234</v>
      </c>
    </row>
    <row r="248" spans="1:14" x14ac:dyDescent="0.3">
      <c r="A248" t="s">
        <v>245</v>
      </c>
      <c r="B248">
        <v>4991961</v>
      </c>
      <c r="C248" t="s">
        <v>868</v>
      </c>
      <c r="D248" t="s">
        <v>867</v>
      </c>
      <c r="E248" t="s">
        <v>1081</v>
      </c>
      <c r="F248" t="s">
        <v>870</v>
      </c>
      <c r="G248">
        <v>189.501045414857</v>
      </c>
      <c r="H248">
        <v>192.35321274766801</v>
      </c>
      <c r="I248">
        <v>193.235063322472</v>
      </c>
      <c r="J248">
        <v>201.054609202054</v>
      </c>
      <c r="K248">
        <v>194.817163833758</v>
      </c>
      <c r="L248">
        <v>169.71069766721899</v>
      </c>
      <c r="M248">
        <v>157.793405208856</v>
      </c>
      <c r="N248">
        <v>166.25274647686999</v>
      </c>
    </row>
    <row r="249" spans="1:14" x14ac:dyDescent="0.3">
      <c r="A249" t="s">
        <v>246</v>
      </c>
      <c r="B249">
        <v>6018280</v>
      </c>
      <c r="C249" t="s">
        <v>868</v>
      </c>
      <c r="D249" t="s">
        <v>867</v>
      </c>
      <c r="E249" t="s">
        <v>1082</v>
      </c>
      <c r="F249" t="s">
        <v>870</v>
      </c>
      <c r="G249">
        <v>8268.6160435451893</v>
      </c>
      <c r="H249">
        <v>9076.4173411764696</v>
      </c>
      <c r="I249">
        <v>9175.01510609672</v>
      </c>
      <c r="J249">
        <v>8532.7110004514598</v>
      </c>
      <c r="K249">
        <v>7810.8744212850997</v>
      </c>
      <c r="L249">
        <v>7538.6828006572896</v>
      </c>
      <c r="M249">
        <v>6521.7953541005299</v>
      </c>
      <c r="N249">
        <v>6955.0993736119999</v>
      </c>
    </row>
    <row r="250" spans="1:14" x14ac:dyDescent="0.3">
      <c r="A250" t="s">
        <v>247</v>
      </c>
      <c r="B250">
        <v>4985175</v>
      </c>
      <c r="C250" t="s">
        <v>868</v>
      </c>
      <c r="D250" t="s">
        <v>867</v>
      </c>
      <c r="F250" t="s">
        <v>870</v>
      </c>
      <c r="G250">
        <v>0</v>
      </c>
      <c r="H250">
        <v>0</v>
      </c>
      <c r="I250">
        <v>0</v>
      </c>
      <c r="J250">
        <v>0</v>
      </c>
      <c r="K250">
        <v>0</v>
      </c>
      <c r="L250">
        <v>0</v>
      </c>
      <c r="M250">
        <v>0</v>
      </c>
      <c r="N250">
        <v>0</v>
      </c>
    </row>
    <row r="251" spans="1:14" x14ac:dyDescent="0.3">
      <c r="A251" t="s">
        <v>248</v>
      </c>
      <c r="B251">
        <v>4090501</v>
      </c>
      <c r="C251" t="s">
        <v>868</v>
      </c>
      <c r="D251" t="s">
        <v>867</v>
      </c>
      <c r="E251" t="s">
        <v>1083</v>
      </c>
      <c r="F251" t="s">
        <v>870</v>
      </c>
      <c r="G251">
        <v>33173.698929202801</v>
      </c>
      <c r="H251">
        <v>32856.686620577399</v>
      </c>
      <c r="I251">
        <v>31732.8792595374</v>
      </c>
      <c r="J251">
        <v>27779.241730140799</v>
      </c>
      <c r="K251">
        <v>28728.425931379901</v>
      </c>
      <c r="L251">
        <v>30412.732161532502</v>
      </c>
      <c r="M251">
        <v>26984.845515634399</v>
      </c>
      <c r="N251">
        <v>28925.316440473998</v>
      </c>
    </row>
    <row r="252" spans="1:14" x14ac:dyDescent="0.3">
      <c r="A252" t="s">
        <v>249</v>
      </c>
      <c r="B252">
        <v>4968513</v>
      </c>
      <c r="C252" t="s">
        <v>868</v>
      </c>
      <c r="D252" t="s">
        <v>867</v>
      </c>
      <c r="E252" t="s">
        <v>1084</v>
      </c>
      <c r="F252" t="s">
        <v>870</v>
      </c>
      <c r="G252">
        <v>102.65274373130799</v>
      </c>
      <c r="H252">
        <v>101.60961132645301</v>
      </c>
      <c r="I252">
        <v>102.462620171376</v>
      </c>
      <c r="J252">
        <v>102.884910285019</v>
      </c>
      <c r="K252">
        <v>97.896424174451496</v>
      </c>
      <c r="L252">
        <v>76.274261396824798</v>
      </c>
      <c r="M252">
        <v>36.846379430649698</v>
      </c>
      <c r="N252">
        <v>40.429344956335903</v>
      </c>
    </row>
    <row r="253" spans="1:14" x14ac:dyDescent="0.3">
      <c r="A253" t="s">
        <v>250</v>
      </c>
      <c r="B253">
        <v>4914355</v>
      </c>
      <c r="C253" t="s">
        <v>868</v>
      </c>
      <c r="D253" t="s">
        <v>867</v>
      </c>
      <c r="E253" t="s">
        <v>1085</v>
      </c>
      <c r="F253" t="s">
        <v>870</v>
      </c>
      <c r="G253">
        <v>0.209956957027747</v>
      </c>
      <c r="H253">
        <v>0.216409019739288</v>
      </c>
      <c r="I253">
        <v>0.22139456006331501</v>
      </c>
      <c r="J253">
        <v>0.22121418763766099</v>
      </c>
      <c r="K253">
        <v>0.21879131103239599</v>
      </c>
      <c r="L253">
        <v>0.214675880976061</v>
      </c>
      <c r="M253">
        <v>0.20228298302887801</v>
      </c>
      <c r="N253">
        <v>0.19882952735132001</v>
      </c>
    </row>
    <row r="254" spans="1:14" x14ac:dyDescent="0.3">
      <c r="A254" t="s">
        <v>251</v>
      </c>
      <c r="B254">
        <v>4812708</v>
      </c>
      <c r="C254" t="s">
        <v>868</v>
      </c>
      <c r="D254" t="s">
        <v>867</v>
      </c>
      <c r="E254" t="s">
        <v>1086</v>
      </c>
      <c r="F254" t="s">
        <v>870</v>
      </c>
      <c r="G254">
        <v>2589.6628126999699</v>
      </c>
      <c r="H254">
        <v>2880.6437930519501</v>
      </c>
      <c r="I254">
        <v>2068.06012485663</v>
      </c>
      <c r="J254">
        <v>1431.32664818788</v>
      </c>
      <c r="K254">
        <v>1049.0625700758501</v>
      </c>
      <c r="L254">
        <v>984.43652344454699</v>
      </c>
      <c r="M254">
        <v>782.21981679572605</v>
      </c>
      <c r="N254">
        <v>936.77404915624595</v>
      </c>
    </row>
    <row r="255" spans="1:14" x14ac:dyDescent="0.3">
      <c r="A255" t="s">
        <v>252</v>
      </c>
      <c r="B255">
        <v>4999622</v>
      </c>
      <c r="C255" t="s">
        <v>868</v>
      </c>
      <c r="D255" t="s">
        <v>867</v>
      </c>
      <c r="E255" t="s">
        <v>1087</v>
      </c>
      <c r="F255" t="s">
        <v>870</v>
      </c>
      <c r="G255">
        <v>118.079347354768</v>
      </c>
      <c r="H255">
        <v>89.009032480075902</v>
      </c>
      <c r="I255">
        <v>64.218789168491398</v>
      </c>
      <c r="J255">
        <v>47.5148496928133</v>
      </c>
      <c r="K255">
        <v>32.3967489679371</v>
      </c>
      <c r="L255">
        <v>29.668480384129101</v>
      </c>
      <c r="M255">
        <v>27.036760941831599</v>
      </c>
      <c r="N255">
        <v>26.066471282670399</v>
      </c>
    </row>
    <row r="256" spans="1:14" x14ac:dyDescent="0.3">
      <c r="A256" t="s">
        <v>253</v>
      </c>
      <c r="B256">
        <v>4989365</v>
      </c>
      <c r="C256" t="s">
        <v>868</v>
      </c>
      <c r="D256" t="s">
        <v>867</v>
      </c>
      <c r="E256" t="s">
        <v>1088</v>
      </c>
      <c r="F256" t="s">
        <v>870</v>
      </c>
      <c r="G256">
        <v>87.649515625269402</v>
      </c>
      <c r="H256">
        <v>92.028255339634299</v>
      </c>
      <c r="I256">
        <v>92.264057838016896</v>
      </c>
      <c r="J256">
        <v>93.977393214359196</v>
      </c>
      <c r="K256">
        <v>75.7057896486168</v>
      </c>
      <c r="L256">
        <v>74.993740917615796</v>
      </c>
      <c r="M256">
        <v>72.2302261740723</v>
      </c>
      <c r="N256">
        <v>81.082699041310605</v>
      </c>
    </row>
    <row r="257" spans="1:14" x14ac:dyDescent="0.3">
      <c r="A257" t="s">
        <v>254</v>
      </c>
      <c r="B257">
        <v>4995891</v>
      </c>
      <c r="C257" t="s">
        <v>868</v>
      </c>
      <c r="D257" t="s">
        <v>867</v>
      </c>
      <c r="E257" t="s">
        <v>1089</v>
      </c>
      <c r="F257" t="s">
        <v>870</v>
      </c>
      <c r="G257">
        <v>105.917008595743</v>
      </c>
      <c r="H257">
        <v>95.617470087393102</v>
      </c>
      <c r="I257">
        <v>77.523180590552201</v>
      </c>
      <c r="J257">
        <v>66.872230023190696</v>
      </c>
      <c r="K257">
        <v>46.826478374823303</v>
      </c>
      <c r="L257">
        <v>42.542023541791103</v>
      </c>
      <c r="M257">
        <v>38.150005587267501</v>
      </c>
      <c r="N257">
        <v>45.138751432640802</v>
      </c>
    </row>
    <row r="258" spans="1:14" x14ac:dyDescent="0.3">
      <c r="A258" t="s">
        <v>255</v>
      </c>
      <c r="B258">
        <v>4773360</v>
      </c>
      <c r="C258" t="s">
        <v>868</v>
      </c>
      <c r="D258" t="s">
        <v>867</v>
      </c>
      <c r="E258" t="s">
        <v>1090</v>
      </c>
      <c r="F258" t="s">
        <v>870</v>
      </c>
      <c r="G258">
        <v>63.722909677373501</v>
      </c>
      <c r="H258">
        <v>66.341172140529196</v>
      </c>
      <c r="I258">
        <v>68.237097016603201</v>
      </c>
      <c r="J258">
        <v>64.700402217264397</v>
      </c>
      <c r="K258">
        <v>61.853012159073799</v>
      </c>
      <c r="L258">
        <v>62.4378831123814</v>
      </c>
      <c r="M258">
        <v>55.140504982445599</v>
      </c>
      <c r="N258">
        <v>62.858324116548502</v>
      </c>
    </row>
    <row r="259" spans="1:14" x14ac:dyDescent="0.3">
      <c r="A259" t="s">
        <v>256</v>
      </c>
      <c r="B259">
        <v>4966654</v>
      </c>
      <c r="C259" t="s">
        <v>868</v>
      </c>
      <c r="D259" t="s">
        <v>867</v>
      </c>
      <c r="E259" t="s">
        <v>1091</v>
      </c>
      <c r="F259" t="s">
        <v>870</v>
      </c>
      <c r="G259">
        <v>12.0591221778452</v>
      </c>
      <c r="H259">
        <v>13.240166828017999</v>
      </c>
      <c r="I259">
        <v>15.5245843894788</v>
      </c>
      <c r="J259">
        <v>13.4176553322503</v>
      </c>
      <c r="K259">
        <v>11.385095935707399</v>
      </c>
      <c r="L259">
        <v>8.3800219870972992</v>
      </c>
      <c r="M259">
        <v>6.4709722738226096</v>
      </c>
      <c r="N259">
        <v>6.8834957394553404</v>
      </c>
    </row>
    <row r="260" spans="1:14" x14ac:dyDescent="0.3">
      <c r="A260" t="s">
        <v>257</v>
      </c>
      <c r="B260">
        <v>4910146</v>
      </c>
      <c r="C260" t="s">
        <v>868</v>
      </c>
      <c r="D260" t="s">
        <v>867</v>
      </c>
      <c r="E260" t="s">
        <v>1092</v>
      </c>
      <c r="F260" t="s">
        <v>870</v>
      </c>
      <c r="G260">
        <v>811.40521412107501</v>
      </c>
      <c r="H260">
        <v>745.29705794884603</v>
      </c>
      <c r="I260">
        <v>652.357848398329</v>
      </c>
      <c r="J260">
        <v>531.15192293389703</v>
      </c>
      <c r="K260">
        <v>397.830983292854</v>
      </c>
      <c r="L260">
        <v>329.51520885343803</v>
      </c>
      <c r="M260">
        <v>236.64830331137799</v>
      </c>
      <c r="N260">
        <v>222.457610281303</v>
      </c>
    </row>
    <row r="261" spans="1:14" x14ac:dyDescent="0.3">
      <c r="A261" t="s">
        <v>258</v>
      </c>
      <c r="B261">
        <v>4984109</v>
      </c>
      <c r="C261" t="s">
        <v>868</v>
      </c>
      <c r="D261" t="s">
        <v>867</v>
      </c>
      <c r="E261" t="s">
        <v>1093</v>
      </c>
      <c r="F261" t="s">
        <v>870</v>
      </c>
      <c r="G261">
        <v>245.51896069485599</v>
      </c>
      <c r="H261">
        <v>271.75553047166301</v>
      </c>
      <c r="I261">
        <v>280.50861900001701</v>
      </c>
      <c r="J261">
        <v>289.88398020697798</v>
      </c>
      <c r="K261">
        <v>249.110521273361</v>
      </c>
      <c r="L261">
        <v>213.66756329866399</v>
      </c>
      <c r="M261">
        <v>194.70918673056201</v>
      </c>
      <c r="N261">
        <v>276.62136941320898</v>
      </c>
    </row>
    <row r="262" spans="1:14" x14ac:dyDescent="0.3">
      <c r="A262" t="s">
        <v>259</v>
      </c>
      <c r="B262">
        <v>4993148</v>
      </c>
      <c r="C262" t="s">
        <v>868</v>
      </c>
      <c r="D262" t="s">
        <v>867</v>
      </c>
      <c r="E262" t="s">
        <v>1094</v>
      </c>
      <c r="F262" t="s">
        <v>870</v>
      </c>
      <c r="G262">
        <v>77.043925866302104</v>
      </c>
      <c r="H262">
        <v>73.076992509097593</v>
      </c>
      <c r="I262">
        <v>65.026759044846699</v>
      </c>
      <c r="J262">
        <v>59.696949263909097</v>
      </c>
      <c r="K262">
        <v>62.1314342499223</v>
      </c>
      <c r="L262">
        <v>50.401049938687201</v>
      </c>
      <c r="M262">
        <v>36.578298543773201</v>
      </c>
      <c r="N262">
        <v>52.965475315648</v>
      </c>
    </row>
    <row r="263" spans="1:14" x14ac:dyDescent="0.3">
      <c r="A263" t="s">
        <v>260</v>
      </c>
      <c r="B263">
        <v>4773628</v>
      </c>
      <c r="C263" t="s">
        <v>868</v>
      </c>
      <c r="D263" t="s">
        <v>867</v>
      </c>
      <c r="E263" t="s">
        <v>1095</v>
      </c>
      <c r="F263" t="s">
        <v>870</v>
      </c>
      <c r="G263">
        <v>98.665269696396606</v>
      </c>
      <c r="H263">
        <v>102.127069753146</v>
      </c>
      <c r="I263">
        <v>55.422465574556298</v>
      </c>
      <c r="J263">
        <v>52.618721875715202</v>
      </c>
      <c r="K263">
        <v>41.360896358566997</v>
      </c>
      <c r="L263">
        <v>37.112462797571602</v>
      </c>
      <c r="M263">
        <v>32.195248312844299</v>
      </c>
      <c r="N263">
        <v>34.752112634115903</v>
      </c>
    </row>
    <row r="264" spans="1:14" x14ac:dyDescent="0.3">
      <c r="A264" t="s">
        <v>261</v>
      </c>
      <c r="B264">
        <v>4812747</v>
      </c>
      <c r="C264" t="s">
        <v>868</v>
      </c>
      <c r="D264" t="s">
        <v>867</v>
      </c>
      <c r="E264" t="s">
        <v>1096</v>
      </c>
      <c r="F264" t="s">
        <v>870</v>
      </c>
      <c r="G264">
        <v>3.9886149821862502</v>
      </c>
      <c r="H264">
        <v>4.1441318734808403</v>
      </c>
      <c r="I264">
        <v>4.4513871864308898</v>
      </c>
      <c r="J264">
        <v>4.0250652102129196</v>
      </c>
      <c r="K264">
        <v>4.1001559491499302</v>
      </c>
      <c r="L264">
        <v>4.5941390360802901</v>
      </c>
      <c r="M264">
        <v>3.4643817367193201</v>
      </c>
      <c r="N264">
        <v>3.5794902788509599</v>
      </c>
    </row>
    <row r="265" spans="1:14" x14ac:dyDescent="0.3">
      <c r="A265" t="s">
        <v>262</v>
      </c>
      <c r="B265">
        <v>4966749</v>
      </c>
      <c r="C265" t="s">
        <v>868</v>
      </c>
      <c r="D265" t="s">
        <v>867</v>
      </c>
      <c r="E265" t="s">
        <v>1097</v>
      </c>
      <c r="F265" t="s">
        <v>870</v>
      </c>
      <c r="G265">
        <v>949.06511853564405</v>
      </c>
      <c r="H265">
        <v>813.91071437954497</v>
      </c>
      <c r="I265">
        <v>765.90463786957901</v>
      </c>
      <c r="J265">
        <v>772.54222006691202</v>
      </c>
      <c r="K265">
        <v>561.32941488363701</v>
      </c>
      <c r="L265">
        <v>511.422644661817</v>
      </c>
      <c r="M265">
        <v>428.66613041581797</v>
      </c>
      <c r="N265">
        <v>525.83393438419</v>
      </c>
    </row>
    <row r="266" spans="1:14" x14ac:dyDescent="0.3">
      <c r="A266" t="s">
        <v>263</v>
      </c>
      <c r="B266">
        <v>4909944</v>
      </c>
      <c r="C266" t="s">
        <v>868</v>
      </c>
      <c r="D266" t="s">
        <v>867</v>
      </c>
      <c r="E266" t="s">
        <v>1098</v>
      </c>
      <c r="F266" t="s">
        <v>870</v>
      </c>
      <c r="G266">
        <v>840.97337508395901</v>
      </c>
      <c r="H266">
        <v>1022.13364095503</v>
      </c>
      <c r="I266">
        <v>1123.2187288039299</v>
      </c>
      <c r="J266">
        <v>1124.7681269034399</v>
      </c>
      <c r="K266">
        <v>841.92473127596895</v>
      </c>
      <c r="L266">
        <v>430.33330721820403</v>
      </c>
      <c r="M266">
        <v>353.40490791644697</v>
      </c>
      <c r="N266">
        <v>430.238990924929</v>
      </c>
    </row>
    <row r="267" spans="1:14" x14ac:dyDescent="0.3">
      <c r="A267" t="s">
        <v>264</v>
      </c>
      <c r="B267">
        <v>4915519</v>
      </c>
      <c r="C267" t="s">
        <v>868</v>
      </c>
      <c r="D267" t="s">
        <v>867</v>
      </c>
      <c r="E267" t="s">
        <v>1099</v>
      </c>
      <c r="F267" t="s">
        <v>870</v>
      </c>
      <c r="G267">
        <v>42.295595688483303</v>
      </c>
      <c r="H267">
        <v>45.777862030385997</v>
      </c>
      <c r="I267">
        <v>48.731019108660803</v>
      </c>
      <c r="J267">
        <v>36.529227878723901</v>
      </c>
      <c r="K267">
        <v>21.170496518364899</v>
      </c>
      <c r="L267">
        <v>12.562096895397501</v>
      </c>
      <c r="M267">
        <v>8.1913570463512393</v>
      </c>
      <c r="N267">
        <v>10.5749989744833</v>
      </c>
    </row>
    <row r="268" spans="1:14" x14ac:dyDescent="0.3">
      <c r="A268" t="s">
        <v>265</v>
      </c>
      <c r="B268">
        <v>4990063</v>
      </c>
      <c r="C268" t="s">
        <v>868</v>
      </c>
      <c r="D268" t="s">
        <v>867</v>
      </c>
      <c r="E268" t="s">
        <v>1100</v>
      </c>
      <c r="F268" t="s">
        <v>870</v>
      </c>
      <c r="G268">
        <v>671.27055585616097</v>
      </c>
      <c r="H268">
        <v>706.53456939030696</v>
      </c>
      <c r="I268">
        <v>674.42932518603004</v>
      </c>
      <c r="J268">
        <v>820.04063805092301</v>
      </c>
      <c r="K268">
        <v>271.35284475651298</v>
      </c>
      <c r="L268">
        <v>3.47130825825821</v>
      </c>
      <c r="M268">
        <v>0.15279209278978001</v>
      </c>
      <c r="N268">
        <v>0.12770089297238199</v>
      </c>
    </row>
    <row r="269" spans="1:14" x14ac:dyDescent="0.3">
      <c r="A269" t="s">
        <v>266</v>
      </c>
      <c r="B269">
        <v>4825275</v>
      </c>
      <c r="C269" t="s">
        <v>868</v>
      </c>
      <c r="D269" t="s">
        <v>867</v>
      </c>
      <c r="E269" t="s">
        <v>1101</v>
      </c>
      <c r="F269" t="s">
        <v>870</v>
      </c>
      <c r="G269">
        <v>23930.0307017499</v>
      </c>
      <c r="H269">
        <v>24594.119021077298</v>
      </c>
      <c r="I269">
        <v>26203.037231094899</v>
      </c>
      <c r="J269">
        <v>20492.852004353801</v>
      </c>
      <c r="K269">
        <v>17382.240689466402</v>
      </c>
      <c r="L269">
        <v>15712.3855661987</v>
      </c>
      <c r="M269">
        <v>14637.616256892201</v>
      </c>
      <c r="N269">
        <v>13685.066086446999</v>
      </c>
    </row>
    <row r="270" spans="1:14" x14ac:dyDescent="0.3">
      <c r="A270" t="s">
        <v>267</v>
      </c>
      <c r="B270">
        <v>13304983</v>
      </c>
      <c r="C270" t="s">
        <v>868</v>
      </c>
      <c r="D270" t="s">
        <v>867</v>
      </c>
      <c r="E270" t="s">
        <v>1102</v>
      </c>
      <c r="F270" t="s">
        <v>870</v>
      </c>
      <c r="G270">
        <v>2997.33188696356</v>
      </c>
      <c r="H270">
        <v>2582.0497948152001</v>
      </c>
      <c r="I270">
        <v>2613.64536057126</v>
      </c>
      <c r="J270">
        <v>3419.0962062119302</v>
      </c>
      <c r="K270">
        <v>2921.8049021923298</v>
      </c>
      <c r="L270">
        <v>2277.7966007670998</v>
      </c>
      <c r="M270">
        <v>1760.1775934488601</v>
      </c>
      <c r="N270">
        <v>1539.3210160885201</v>
      </c>
    </row>
    <row r="271" spans="1:14" x14ac:dyDescent="0.3">
      <c r="A271" t="s">
        <v>268</v>
      </c>
      <c r="B271">
        <v>4969600</v>
      </c>
      <c r="C271" t="s">
        <v>868</v>
      </c>
      <c r="D271" t="s">
        <v>867</v>
      </c>
      <c r="E271" t="s">
        <v>1103</v>
      </c>
      <c r="F271" t="s">
        <v>870</v>
      </c>
      <c r="G271">
        <v>370.38123328714403</v>
      </c>
      <c r="H271">
        <v>406.26323385725499</v>
      </c>
      <c r="I271">
        <v>400.37654719304999</v>
      </c>
      <c r="J271">
        <v>342.07813537598997</v>
      </c>
      <c r="K271">
        <v>294.06095323011601</v>
      </c>
      <c r="L271">
        <v>281.46763321161001</v>
      </c>
      <c r="M271">
        <v>141.43584099945201</v>
      </c>
      <c r="N271">
        <v>67.260996315920707</v>
      </c>
    </row>
    <row r="272" spans="1:14" x14ac:dyDescent="0.3">
      <c r="A272" t="s">
        <v>269</v>
      </c>
      <c r="B272">
        <v>5001383</v>
      </c>
      <c r="C272" t="s">
        <v>868</v>
      </c>
      <c r="D272" t="s">
        <v>867</v>
      </c>
      <c r="E272" t="s">
        <v>1104</v>
      </c>
      <c r="F272" t="s">
        <v>870</v>
      </c>
      <c r="G272">
        <v>1149.7779637644601</v>
      </c>
      <c r="H272">
        <v>957.25468207132201</v>
      </c>
      <c r="I272">
        <v>951.45339633359799</v>
      </c>
      <c r="J272">
        <v>974.33737640808101</v>
      </c>
      <c r="K272">
        <v>708.97903786562404</v>
      </c>
      <c r="L272">
        <v>470.30569772933802</v>
      </c>
      <c r="M272">
        <v>315.984813873424</v>
      </c>
      <c r="N272">
        <v>332.56294387111001</v>
      </c>
    </row>
    <row r="273" spans="1:14" x14ac:dyDescent="0.3">
      <c r="A273" t="s">
        <v>270</v>
      </c>
      <c r="B273">
        <v>4978884</v>
      </c>
      <c r="C273" t="s">
        <v>868</v>
      </c>
      <c r="D273" t="s">
        <v>867</v>
      </c>
      <c r="E273" t="s">
        <v>1105</v>
      </c>
      <c r="F273" t="s">
        <v>870</v>
      </c>
      <c r="G273">
        <v>640.82608626185299</v>
      </c>
      <c r="H273">
        <v>518.29166790824695</v>
      </c>
      <c r="I273">
        <v>461.919273519554</v>
      </c>
      <c r="J273">
        <v>446.603404757796</v>
      </c>
      <c r="K273">
        <v>349.083419996955</v>
      </c>
      <c r="L273">
        <v>304.24662757064601</v>
      </c>
      <c r="M273">
        <v>256.38231761371401</v>
      </c>
      <c r="N273">
        <v>233.12007061016001</v>
      </c>
    </row>
    <row r="274" spans="1:14" x14ac:dyDescent="0.3">
      <c r="A274" t="s">
        <v>271</v>
      </c>
      <c r="B274">
        <v>4812788</v>
      </c>
      <c r="C274" t="s">
        <v>868</v>
      </c>
      <c r="D274" t="s">
        <v>867</v>
      </c>
      <c r="E274" t="s">
        <v>1106</v>
      </c>
      <c r="F274" t="s">
        <v>870</v>
      </c>
      <c r="G274">
        <v>11.3363218919341</v>
      </c>
      <c r="H274">
        <v>16.826713624624301</v>
      </c>
      <c r="I274">
        <v>16.1241319926343</v>
      </c>
      <c r="J274">
        <v>19.2642110188118</v>
      </c>
      <c r="K274">
        <v>46.328131199233702</v>
      </c>
      <c r="L274">
        <v>127.542035851839</v>
      </c>
      <c r="M274">
        <v>61.369779426110703</v>
      </c>
      <c r="N274">
        <v>60.986110594617799</v>
      </c>
    </row>
    <row r="275" spans="1:14" x14ac:dyDescent="0.3">
      <c r="A275" t="s">
        <v>272</v>
      </c>
      <c r="B275">
        <v>4996663</v>
      </c>
      <c r="C275" t="s">
        <v>868</v>
      </c>
      <c r="D275" t="s">
        <v>867</v>
      </c>
      <c r="E275" t="s">
        <v>1107</v>
      </c>
      <c r="F275" t="s">
        <v>870</v>
      </c>
      <c r="G275">
        <v>397.93242935006401</v>
      </c>
      <c r="H275">
        <v>412.31210179398897</v>
      </c>
      <c r="I275">
        <v>317.49951073073299</v>
      </c>
      <c r="J275">
        <v>321.54967739145798</v>
      </c>
      <c r="K275">
        <v>215.698992251611</v>
      </c>
      <c r="L275">
        <v>171.91542221033001</v>
      </c>
      <c r="M275">
        <v>134.261622587191</v>
      </c>
      <c r="N275">
        <v>104.89270132034299</v>
      </c>
    </row>
    <row r="276" spans="1:14" x14ac:dyDescent="0.3">
      <c r="A276" t="s">
        <v>273</v>
      </c>
      <c r="B276">
        <v>4981483</v>
      </c>
      <c r="C276" t="s">
        <v>868</v>
      </c>
      <c r="D276" t="s">
        <v>867</v>
      </c>
      <c r="E276" t="s">
        <v>1108</v>
      </c>
      <c r="F276" t="s">
        <v>870</v>
      </c>
      <c r="G276">
        <v>34.0610056080357</v>
      </c>
      <c r="H276">
        <v>36.730927160916302</v>
      </c>
      <c r="I276">
        <v>38.113236382969497</v>
      </c>
      <c r="J276">
        <v>36.1398345074657</v>
      </c>
      <c r="K276">
        <v>31.709452399848399</v>
      </c>
      <c r="L276">
        <v>31.026268971949602</v>
      </c>
      <c r="M276">
        <v>27.785636837314499</v>
      </c>
      <c r="N276">
        <v>29.429608659629199</v>
      </c>
    </row>
    <row r="277" spans="1:14" x14ac:dyDescent="0.3">
      <c r="A277" t="s">
        <v>274</v>
      </c>
      <c r="B277">
        <v>4773577</v>
      </c>
      <c r="C277" t="s">
        <v>868</v>
      </c>
      <c r="D277" t="s">
        <v>867</v>
      </c>
      <c r="E277" t="s">
        <v>1109</v>
      </c>
      <c r="F277" t="s">
        <v>870</v>
      </c>
      <c r="G277">
        <v>170.53111374506199</v>
      </c>
      <c r="H277">
        <v>139.88001466167299</v>
      </c>
      <c r="I277">
        <v>100.508910650147</v>
      </c>
      <c r="J277">
        <v>83.926733994012693</v>
      </c>
      <c r="K277">
        <v>31.971787978226899</v>
      </c>
      <c r="L277">
        <v>23.316418975065201</v>
      </c>
      <c r="M277">
        <v>22.0875876837422</v>
      </c>
      <c r="N277">
        <v>26.2451685745981</v>
      </c>
    </row>
    <row r="278" spans="1:14" x14ac:dyDescent="0.3">
      <c r="A278" t="s">
        <v>275</v>
      </c>
      <c r="B278">
        <v>4783717</v>
      </c>
      <c r="C278" t="s">
        <v>868</v>
      </c>
      <c r="D278" t="s">
        <v>867</v>
      </c>
      <c r="E278" t="s">
        <v>1110</v>
      </c>
      <c r="F278" t="s">
        <v>870</v>
      </c>
      <c r="G278">
        <v>64.354152973919199</v>
      </c>
      <c r="H278">
        <v>66.438872793508594</v>
      </c>
      <c r="I278">
        <v>72.700631992620401</v>
      </c>
      <c r="J278">
        <v>80.880538233919594</v>
      </c>
      <c r="K278">
        <v>83.369212844707107</v>
      </c>
      <c r="L278">
        <v>67.203256167034993</v>
      </c>
      <c r="M278">
        <v>62.102826668826701</v>
      </c>
      <c r="N278">
        <v>67.900859307513898</v>
      </c>
    </row>
    <row r="279" spans="1:14" x14ac:dyDescent="0.3">
      <c r="A279" t="s">
        <v>276</v>
      </c>
      <c r="B279">
        <v>4983883</v>
      </c>
      <c r="C279" t="s">
        <v>868</v>
      </c>
      <c r="D279" t="s">
        <v>867</v>
      </c>
      <c r="F279" t="s">
        <v>870</v>
      </c>
      <c r="G279">
        <v>0</v>
      </c>
      <c r="H279">
        <v>0</v>
      </c>
      <c r="I279">
        <v>0</v>
      </c>
      <c r="J279">
        <v>0</v>
      </c>
      <c r="K279">
        <v>0</v>
      </c>
      <c r="L279">
        <v>0</v>
      </c>
      <c r="M279">
        <v>0</v>
      </c>
      <c r="N279">
        <v>0</v>
      </c>
    </row>
    <row r="280" spans="1:14" x14ac:dyDescent="0.3">
      <c r="A280" t="s">
        <v>277</v>
      </c>
      <c r="B280">
        <v>19270669</v>
      </c>
      <c r="C280" t="s">
        <v>868</v>
      </c>
      <c r="D280" t="s">
        <v>867</v>
      </c>
      <c r="E280">
        <v>1846</v>
      </c>
      <c r="F280" t="s">
        <v>870</v>
      </c>
      <c r="G280">
        <v>401.83813858858599</v>
      </c>
      <c r="H280">
        <v>520.96279049131601</v>
      </c>
      <c r="I280">
        <v>464.98627823359999</v>
      </c>
      <c r="J280">
        <v>391.71272198757401</v>
      </c>
      <c r="K280">
        <v>251.11065102318301</v>
      </c>
      <c r="L280">
        <v>238.15657576079599</v>
      </c>
      <c r="M280">
        <v>239.208017251819</v>
      </c>
      <c r="N280">
        <v>316.86267473104698</v>
      </c>
    </row>
    <row r="281" spans="1:14" x14ac:dyDescent="0.3">
      <c r="A281" t="s">
        <v>278</v>
      </c>
      <c r="B281">
        <v>4997978</v>
      </c>
      <c r="C281" t="s">
        <v>868</v>
      </c>
      <c r="D281" t="s">
        <v>867</v>
      </c>
      <c r="F281" t="s">
        <v>870</v>
      </c>
      <c r="G281">
        <v>0</v>
      </c>
      <c r="H281">
        <v>0</v>
      </c>
      <c r="I281">
        <v>0</v>
      </c>
      <c r="J281">
        <v>0</v>
      </c>
      <c r="K281">
        <v>0</v>
      </c>
      <c r="L281">
        <v>0</v>
      </c>
      <c r="M281">
        <v>0</v>
      </c>
      <c r="N281">
        <v>0</v>
      </c>
    </row>
    <row r="282" spans="1:14" x14ac:dyDescent="0.3">
      <c r="A282" t="s">
        <v>279</v>
      </c>
      <c r="B282">
        <v>4995275</v>
      </c>
      <c r="C282" t="s">
        <v>868</v>
      </c>
      <c r="D282" t="s">
        <v>867</v>
      </c>
      <c r="E282" t="s">
        <v>1111</v>
      </c>
      <c r="F282" t="s">
        <v>870</v>
      </c>
      <c r="G282">
        <v>569.86965555277095</v>
      </c>
      <c r="H282">
        <v>519.620263858871</v>
      </c>
      <c r="I282">
        <v>496.76133674585901</v>
      </c>
      <c r="J282">
        <v>471.84116700377001</v>
      </c>
      <c r="K282">
        <v>428.40283887742601</v>
      </c>
      <c r="L282">
        <v>424.16734254529098</v>
      </c>
      <c r="M282">
        <v>400.27690962826699</v>
      </c>
      <c r="N282">
        <v>464.85465404499899</v>
      </c>
    </row>
    <row r="283" spans="1:14" x14ac:dyDescent="0.3">
      <c r="A283" t="s">
        <v>280</v>
      </c>
      <c r="B283">
        <v>4966099</v>
      </c>
      <c r="C283" t="s">
        <v>868</v>
      </c>
      <c r="D283" t="s">
        <v>867</v>
      </c>
      <c r="E283" t="s">
        <v>1112</v>
      </c>
      <c r="F283" t="s">
        <v>870</v>
      </c>
      <c r="G283">
        <v>1.1328460901939901</v>
      </c>
      <c r="H283">
        <v>1.16765891144997</v>
      </c>
      <c r="I283">
        <v>1.1945589482171799</v>
      </c>
      <c r="J283">
        <v>1.1935857287531799</v>
      </c>
      <c r="K283">
        <v>1.1805128288209701</v>
      </c>
      <c r="L283">
        <v>1.1583049798806</v>
      </c>
      <c r="M283">
        <v>1.09143553094735</v>
      </c>
      <c r="N283">
        <v>1.1234861011549899</v>
      </c>
    </row>
    <row r="284" spans="1:14" x14ac:dyDescent="0.3">
      <c r="A284" t="s">
        <v>281</v>
      </c>
      <c r="B284">
        <v>29434610</v>
      </c>
      <c r="C284" t="s">
        <v>868</v>
      </c>
      <c r="D284" t="s">
        <v>867</v>
      </c>
      <c r="E284" t="s">
        <v>1113</v>
      </c>
      <c r="F284" t="s">
        <v>870</v>
      </c>
      <c r="G284">
        <v>230.13501571109799</v>
      </c>
      <c r="H284">
        <v>0</v>
      </c>
      <c r="I284">
        <v>0</v>
      </c>
      <c r="J284">
        <v>0</v>
      </c>
      <c r="K284">
        <v>0</v>
      </c>
      <c r="L284">
        <v>0</v>
      </c>
      <c r="M284">
        <v>0</v>
      </c>
      <c r="N284">
        <v>0</v>
      </c>
    </row>
    <row r="285" spans="1:14" x14ac:dyDescent="0.3">
      <c r="A285" t="s">
        <v>282</v>
      </c>
      <c r="B285">
        <v>4248603</v>
      </c>
      <c r="C285" t="s">
        <v>868</v>
      </c>
      <c r="D285" t="s">
        <v>867</v>
      </c>
      <c r="E285" t="s">
        <v>1114</v>
      </c>
      <c r="F285" t="s">
        <v>870</v>
      </c>
      <c r="G285">
        <v>399.60848033787499</v>
      </c>
      <c r="H285">
        <v>434.88191461904802</v>
      </c>
      <c r="I285">
        <v>478.93081403145402</v>
      </c>
      <c r="J285">
        <v>469.82764294442899</v>
      </c>
      <c r="K285">
        <v>412.85763942052398</v>
      </c>
      <c r="L285">
        <v>374.57866914467297</v>
      </c>
      <c r="M285">
        <v>311.18297532065799</v>
      </c>
      <c r="N285">
        <v>309.57496695486702</v>
      </c>
    </row>
    <row r="286" spans="1:14" x14ac:dyDescent="0.3">
      <c r="A286" t="s">
        <v>283</v>
      </c>
      <c r="B286">
        <v>21355741</v>
      </c>
      <c r="C286" t="s">
        <v>868</v>
      </c>
      <c r="D286" t="s">
        <v>867</v>
      </c>
      <c r="E286" t="s">
        <v>1115</v>
      </c>
      <c r="F286" t="s">
        <v>870</v>
      </c>
      <c r="G286">
        <v>0</v>
      </c>
      <c r="H286">
        <v>0</v>
      </c>
      <c r="I286">
        <v>0</v>
      </c>
      <c r="J286">
        <v>0</v>
      </c>
      <c r="K286">
        <v>0</v>
      </c>
      <c r="L286">
        <v>0</v>
      </c>
      <c r="M286">
        <v>0</v>
      </c>
      <c r="N286">
        <v>0</v>
      </c>
    </row>
    <row r="287" spans="1:14" x14ac:dyDescent="0.3">
      <c r="A287" t="s">
        <v>284</v>
      </c>
      <c r="B287">
        <v>4337753</v>
      </c>
      <c r="C287" t="s">
        <v>868</v>
      </c>
      <c r="D287" t="s">
        <v>867</v>
      </c>
      <c r="E287" t="s">
        <v>1116</v>
      </c>
      <c r="F287" t="s">
        <v>870</v>
      </c>
      <c r="G287">
        <v>14788.3854520967</v>
      </c>
      <c r="H287">
        <v>15664.7644585733</v>
      </c>
      <c r="I287">
        <v>16496.249080878999</v>
      </c>
      <c r="J287">
        <v>15822.712118269101</v>
      </c>
      <c r="K287">
        <v>13350.861486682899</v>
      </c>
      <c r="L287">
        <v>12985.107856778901</v>
      </c>
      <c r="M287">
        <v>11434.3527630146</v>
      </c>
      <c r="N287">
        <v>12127.132286689999</v>
      </c>
    </row>
    <row r="288" spans="1:14" x14ac:dyDescent="0.3">
      <c r="A288" t="s">
        <v>285</v>
      </c>
      <c r="B288">
        <v>4811926</v>
      </c>
      <c r="C288" t="s">
        <v>868</v>
      </c>
      <c r="D288" t="s">
        <v>867</v>
      </c>
      <c r="E288" t="s">
        <v>1117</v>
      </c>
      <c r="F288" t="s">
        <v>870</v>
      </c>
      <c r="G288">
        <v>8128.6663125298201</v>
      </c>
      <c r="H288">
        <v>7711.81846271413</v>
      </c>
      <c r="I288">
        <v>6877.3021044362404</v>
      </c>
      <c r="J288">
        <v>6201.2050159389501</v>
      </c>
      <c r="K288">
        <v>4825.9799503730301</v>
      </c>
      <c r="L288">
        <v>4076.5384912273098</v>
      </c>
      <c r="M288">
        <v>3886.7499008567402</v>
      </c>
      <c r="N288">
        <v>3860.6829538112202</v>
      </c>
    </row>
    <row r="289" spans="1:14" x14ac:dyDescent="0.3">
      <c r="A289" t="s">
        <v>286</v>
      </c>
      <c r="B289">
        <v>5197496</v>
      </c>
      <c r="C289" t="s">
        <v>868</v>
      </c>
      <c r="D289" t="s">
        <v>867</v>
      </c>
      <c r="E289" t="s">
        <v>1118</v>
      </c>
      <c r="F289" t="s">
        <v>870</v>
      </c>
      <c r="G289">
        <v>225.655244471136</v>
      </c>
      <c r="H289">
        <v>471.53258569011803</v>
      </c>
      <c r="I289">
        <v>571.63312368112099</v>
      </c>
      <c r="J289">
        <v>670.00273757447599</v>
      </c>
      <c r="K289">
        <v>556.72880194198603</v>
      </c>
      <c r="L289">
        <v>379.16164753957003</v>
      </c>
      <c r="M289">
        <v>291.48591036490097</v>
      </c>
      <c r="N289">
        <v>0</v>
      </c>
    </row>
    <row r="290" spans="1:14" x14ac:dyDescent="0.3">
      <c r="A290" t="s">
        <v>287</v>
      </c>
      <c r="B290">
        <v>4864017</v>
      </c>
      <c r="C290" t="s">
        <v>868</v>
      </c>
      <c r="D290" t="s">
        <v>867</v>
      </c>
      <c r="E290" t="s">
        <v>1119</v>
      </c>
      <c r="F290" t="s">
        <v>870</v>
      </c>
      <c r="G290">
        <v>9.8421015204960796</v>
      </c>
      <c r="H290">
        <v>24.973857245402801</v>
      </c>
      <c r="I290">
        <v>24.496022330153998</v>
      </c>
      <c r="J290">
        <v>39.548611196446998</v>
      </c>
      <c r="K290">
        <v>40.833651109298103</v>
      </c>
      <c r="L290">
        <v>43.940174839866501</v>
      </c>
      <c r="M290">
        <v>48.644331982771298</v>
      </c>
      <c r="N290">
        <v>63.977659606442799</v>
      </c>
    </row>
    <row r="291" spans="1:14" x14ac:dyDescent="0.3">
      <c r="A291" t="s">
        <v>288</v>
      </c>
      <c r="B291">
        <v>4204284</v>
      </c>
      <c r="C291" t="s">
        <v>868</v>
      </c>
      <c r="D291" t="s">
        <v>867</v>
      </c>
      <c r="E291" t="s">
        <v>1120</v>
      </c>
      <c r="F291" t="s">
        <v>870</v>
      </c>
      <c r="G291">
        <v>114.40285093371</v>
      </c>
      <c r="H291">
        <v>111.377114953138</v>
      </c>
      <c r="I291">
        <v>109.728903989494</v>
      </c>
      <c r="J291">
        <v>114.114467182545</v>
      </c>
      <c r="K291">
        <v>114.724328518921</v>
      </c>
      <c r="L291">
        <v>115.985434874738</v>
      </c>
      <c r="M291">
        <v>111.363273034459</v>
      </c>
      <c r="N291">
        <v>126.736149456248</v>
      </c>
    </row>
    <row r="292" spans="1:14" x14ac:dyDescent="0.3">
      <c r="A292" t="s">
        <v>289</v>
      </c>
      <c r="B292">
        <v>5182452</v>
      </c>
      <c r="C292" t="s">
        <v>868</v>
      </c>
      <c r="D292" t="s">
        <v>867</v>
      </c>
      <c r="E292" t="s">
        <v>1121</v>
      </c>
      <c r="F292" t="s">
        <v>870</v>
      </c>
      <c r="G292">
        <v>144.49117188877401</v>
      </c>
      <c r="H292">
        <v>197.72600703884001</v>
      </c>
      <c r="I292">
        <v>243.31863507666</v>
      </c>
      <c r="J292">
        <v>244.87056795768501</v>
      </c>
      <c r="K292">
        <v>230.36338539605401</v>
      </c>
      <c r="L292">
        <v>0</v>
      </c>
      <c r="M292">
        <v>0</v>
      </c>
      <c r="N292">
        <v>0</v>
      </c>
    </row>
    <row r="293" spans="1:14" x14ac:dyDescent="0.3">
      <c r="A293" t="s">
        <v>290</v>
      </c>
      <c r="B293">
        <v>28092865</v>
      </c>
      <c r="C293" t="s">
        <v>868</v>
      </c>
      <c r="D293" t="s">
        <v>867</v>
      </c>
      <c r="E293" t="s">
        <v>1122</v>
      </c>
      <c r="F293" t="s">
        <v>870</v>
      </c>
      <c r="G293">
        <v>12.323210981176601</v>
      </c>
      <c r="H293">
        <v>12.5940218211641</v>
      </c>
      <c r="I293">
        <v>11.7082496083985</v>
      </c>
      <c r="J293">
        <v>0</v>
      </c>
      <c r="K293">
        <v>0</v>
      </c>
      <c r="L293">
        <v>0</v>
      </c>
      <c r="M293">
        <v>0</v>
      </c>
      <c r="N293">
        <v>0</v>
      </c>
    </row>
    <row r="294" spans="1:14" x14ac:dyDescent="0.3">
      <c r="A294" t="s">
        <v>291</v>
      </c>
      <c r="B294">
        <v>4972617</v>
      </c>
      <c r="C294" t="s">
        <v>868</v>
      </c>
      <c r="D294" t="s">
        <v>867</v>
      </c>
      <c r="E294" t="s">
        <v>1123</v>
      </c>
      <c r="F294" t="s">
        <v>870</v>
      </c>
      <c r="G294">
        <v>8.7345373945498306</v>
      </c>
      <c r="H294">
        <v>13.383229752541199</v>
      </c>
      <c r="I294">
        <v>8.8496415579846204</v>
      </c>
      <c r="J294">
        <v>5.3409421917547899</v>
      </c>
      <c r="K294">
        <v>3.18031582324662</v>
      </c>
      <c r="L294">
        <v>4.0990198914091804</v>
      </c>
      <c r="M294">
        <v>4.7398432178423402</v>
      </c>
      <c r="N294">
        <v>4.2561894833424097</v>
      </c>
    </row>
    <row r="295" spans="1:14" x14ac:dyDescent="0.3">
      <c r="A295" t="s">
        <v>292</v>
      </c>
      <c r="B295">
        <v>101553205</v>
      </c>
      <c r="C295" t="s">
        <v>868</v>
      </c>
      <c r="D295" t="s">
        <v>867</v>
      </c>
      <c r="E295" t="s">
        <v>1124</v>
      </c>
      <c r="F295" t="s">
        <v>870</v>
      </c>
      <c r="G295">
        <v>0</v>
      </c>
      <c r="H295">
        <v>0</v>
      </c>
      <c r="I295">
        <v>0</v>
      </c>
      <c r="J295">
        <v>0</v>
      </c>
      <c r="K295">
        <v>0</v>
      </c>
      <c r="L295">
        <v>0</v>
      </c>
      <c r="M295">
        <v>0</v>
      </c>
      <c r="N295">
        <v>0</v>
      </c>
    </row>
    <row r="296" spans="1:14" x14ac:dyDescent="0.3">
      <c r="A296" t="s">
        <v>293</v>
      </c>
      <c r="B296">
        <v>5842677</v>
      </c>
      <c r="C296" t="s">
        <v>868</v>
      </c>
      <c r="D296" t="s">
        <v>867</v>
      </c>
      <c r="E296" t="s">
        <v>1125</v>
      </c>
      <c r="F296" t="s">
        <v>870</v>
      </c>
      <c r="G296">
        <v>161.68260706331699</v>
      </c>
      <c r="H296">
        <v>141.95691673211601</v>
      </c>
      <c r="I296">
        <v>139.80393434708</v>
      </c>
      <c r="J296">
        <v>130.27247420276501</v>
      </c>
      <c r="K296">
        <v>125.611768280258</v>
      </c>
      <c r="L296">
        <v>121.60576154080999</v>
      </c>
      <c r="M296">
        <v>102.768264973914</v>
      </c>
      <c r="N296">
        <v>118.316518244943</v>
      </c>
    </row>
    <row r="297" spans="1:14" x14ac:dyDescent="0.3">
      <c r="A297" t="s">
        <v>294</v>
      </c>
      <c r="B297">
        <v>4773120</v>
      </c>
      <c r="C297" t="s">
        <v>868</v>
      </c>
      <c r="D297" t="s">
        <v>867</v>
      </c>
      <c r="E297" t="s">
        <v>1126</v>
      </c>
      <c r="F297" t="s">
        <v>870</v>
      </c>
      <c r="G297">
        <v>6.2521982793745998</v>
      </c>
      <c r="H297">
        <v>6.5477524663300697</v>
      </c>
      <c r="I297">
        <v>6.1379469617773701</v>
      </c>
      <c r="J297">
        <v>5.7271996207466698</v>
      </c>
      <c r="K297">
        <v>4.5150429787917297</v>
      </c>
      <c r="L297">
        <v>4.0435178684698903</v>
      </c>
      <c r="M297">
        <v>3.6432872367976201</v>
      </c>
      <c r="N297">
        <v>3.33186936166851</v>
      </c>
    </row>
    <row r="298" spans="1:14" x14ac:dyDescent="0.3">
      <c r="A298" t="s">
        <v>295</v>
      </c>
      <c r="B298">
        <v>5000815</v>
      </c>
      <c r="C298" t="s">
        <v>868</v>
      </c>
      <c r="D298" t="s">
        <v>867</v>
      </c>
      <c r="E298" t="s">
        <v>1127</v>
      </c>
      <c r="F298" t="s">
        <v>870</v>
      </c>
      <c r="G298">
        <v>117.439441226714</v>
      </c>
      <c r="H298">
        <v>122.75054055780301</v>
      </c>
      <c r="I298">
        <v>127.153214890564</v>
      </c>
      <c r="J298">
        <v>124.870093857832</v>
      </c>
      <c r="K298">
        <v>128.43745459758799</v>
      </c>
      <c r="L298">
        <v>125.653575597596</v>
      </c>
      <c r="M298">
        <v>113.848998813215</v>
      </c>
      <c r="N298">
        <v>113.41565132720901</v>
      </c>
    </row>
    <row r="299" spans="1:14" x14ac:dyDescent="0.3">
      <c r="A299" t="s">
        <v>296</v>
      </c>
      <c r="B299">
        <v>4914413</v>
      </c>
      <c r="C299" t="s">
        <v>868</v>
      </c>
      <c r="D299" t="s">
        <v>867</v>
      </c>
      <c r="E299" t="s">
        <v>1128</v>
      </c>
      <c r="F299" t="s">
        <v>870</v>
      </c>
      <c r="G299">
        <v>5649.4917370727999</v>
      </c>
      <c r="H299">
        <v>6297.4311685760904</v>
      </c>
      <c r="I299">
        <v>6677.7438413948603</v>
      </c>
      <c r="J299">
        <v>6964.3183482705999</v>
      </c>
      <c r="K299">
        <v>6563.0496050120901</v>
      </c>
      <c r="L299">
        <v>6190.6114022116299</v>
      </c>
      <c r="M299">
        <v>5593.58632710436</v>
      </c>
      <c r="N299">
        <v>6073.45625566748</v>
      </c>
    </row>
    <row r="300" spans="1:14" x14ac:dyDescent="0.3">
      <c r="A300" t="s">
        <v>297</v>
      </c>
      <c r="B300">
        <v>4248535</v>
      </c>
      <c r="C300" t="s">
        <v>868</v>
      </c>
      <c r="D300" t="s">
        <v>867</v>
      </c>
      <c r="E300" t="s">
        <v>1129</v>
      </c>
      <c r="F300" t="s">
        <v>870</v>
      </c>
      <c r="G300">
        <v>143.598182103287</v>
      </c>
      <c r="H300">
        <v>138.872138128606</v>
      </c>
      <c r="I300">
        <v>151.97309140087199</v>
      </c>
      <c r="J300">
        <v>157.56693918991201</v>
      </c>
      <c r="K300">
        <v>120.13662942607399</v>
      </c>
      <c r="L300">
        <v>122.404295031351</v>
      </c>
      <c r="M300">
        <v>98.148534691496295</v>
      </c>
      <c r="N300">
        <v>85.873886897250202</v>
      </c>
    </row>
    <row r="301" spans="1:14" x14ac:dyDescent="0.3">
      <c r="A301" t="s">
        <v>298</v>
      </c>
      <c r="B301">
        <v>4963850</v>
      </c>
      <c r="C301" t="s">
        <v>868</v>
      </c>
      <c r="D301" t="s">
        <v>867</v>
      </c>
      <c r="E301" t="s">
        <v>1130</v>
      </c>
      <c r="F301" t="s">
        <v>870</v>
      </c>
      <c r="G301">
        <v>510.73379083423299</v>
      </c>
      <c r="H301">
        <v>521.60609861289902</v>
      </c>
      <c r="I301">
        <v>532.20219860640896</v>
      </c>
      <c r="J301">
        <v>505.57135713240001</v>
      </c>
      <c r="K301">
        <v>495.47863713881702</v>
      </c>
      <c r="L301">
        <v>475.62412306091198</v>
      </c>
      <c r="M301">
        <v>430.828936391539</v>
      </c>
      <c r="N301">
        <v>433.44922425483401</v>
      </c>
    </row>
    <row r="302" spans="1:14" x14ac:dyDescent="0.3">
      <c r="A302" t="s">
        <v>299</v>
      </c>
      <c r="B302">
        <v>4222802</v>
      </c>
      <c r="C302" t="s">
        <v>868</v>
      </c>
      <c r="D302" t="s">
        <v>867</v>
      </c>
      <c r="E302" t="s">
        <v>1131</v>
      </c>
      <c r="F302" t="s">
        <v>870</v>
      </c>
      <c r="G302">
        <v>2460.8479578577399</v>
      </c>
      <c r="H302">
        <v>2928.2594240855601</v>
      </c>
      <c r="I302">
        <v>3383.5702620488501</v>
      </c>
      <c r="J302">
        <v>2599.71328007492</v>
      </c>
      <c r="K302">
        <v>1655.7972628856801</v>
      </c>
      <c r="L302">
        <v>1184.57336558374</v>
      </c>
      <c r="M302">
        <v>725.69223411611802</v>
      </c>
      <c r="N302">
        <v>574.31676344183904</v>
      </c>
    </row>
    <row r="303" spans="1:14" x14ac:dyDescent="0.3">
      <c r="A303" t="s">
        <v>300</v>
      </c>
      <c r="B303">
        <v>4915665</v>
      </c>
      <c r="C303" t="s">
        <v>868</v>
      </c>
      <c r="D303" t="s">
        <v>867</v>
      </c>
      <c r="E303" t="s">
        <v>1132</v>
      </c>
      <c r="F303" t="s">
        <v>870</v>
      </c>
      <c r="G303">
        <v>0</v>
      </c>
      <c r="H303">
        <v>0</v>
      </c>
      <c r="I303">
        <v>0</v>
      </c>
      <c r="J303">
        <v>0</v>
      </c>
      <c r="K303">
        <v>0</v>
      </c>
      <c r="L303">
        <v>0</v>
      </c>
      <c r="M303">
        <v>0</v>
      </c>
      <c r="N303">
        <v>0</v>
      </c>
    </row>
    <row r="304" spans="1:14" x14ac:dyDescent="0.3">
      <c r="A304" t="s">
        <v>301</v>
      </c>
      <c r="B304">
        <v>105884313</v>
      </c>
      <c r="C304" t="s">
        <v>868</v>
      </c>
      <c r="D304" t="s">
        <v>867</v>
      </c>
      <c r="E304" t="s">
        <v>1133</v>
      </c>
      <c r="F304" t="s">
        <v>870</v>
      </c>
      <c r="G304">
        <v>0</v>
      </c>
      <c r="H304">
        <v>0</v>
      </c>
      <c r="I304">
        <v>0</v>
      </c>
      <c r="J304">
        <v>0</v>
      </c>
      <c r="K304">
        <v>0</v>
      </c>
      <c r="L304">
        <v>0</v>
      </c>
      <c r="M304">
        <v>0</v>
      </c>
      <c r="N304">
        <v>0</v>
      </c>
    </row>
    <row r="305" spans="1:14" x14ac:dyDescent="0.3">
      <c r="A305" t="s">
        <v>302</v>
      </c>
      <c r="B305">
        <v>4252461</v>
      </c>
      <c r="C305" t="s">
        <v>868</v>
      </c>
      <c r="D305" t="s">
        <v>867</v>
      </c>
      <c r="E305" t="s">
        <v>1134</v>
      </c>
      <c r="F305" t="s">
        <v>870</v>
      </c>
      <c r="G305">
        <v>14.3545943341766</v>
      </c>
      <c r="H305">
        <v>14.9341766553129</v>
      </c>
      <c r="I305">
        <v>15.5553030841183</v>
      </c>
      <c r="J305">
        <v>16.2789733798549</v>
      </c>
      <c r="K305">
        <v>15.776682144151099</v>
      </c>
      <c r="L305">
        <v>16.2247071156781</v>
      </c>
      <c r="M305">
        <v>15.879833172087199</v>
      </c>
      <c r="N305">
        <v>14.6927797060239</v>
      </c>
    </row>
    <row r="306" spans="1:14" x14ac:dyDescent="0.3">
      <c r="A306" t="s">
        <v>303</v>
      </c>
      <c r="B306">
        <v>4811967</v>
      </c>
      <c r="C306" t="s">
        <v>868</v>
      </c>
      <c r="D306" t="s">
        <v>867</v>
      </c>
      <c r="E306" t="s">
        <v>1135</v>
      </c>
      <c r="F306" t="s">
        <v>870</v>
      </c>
      <c r="G306">
        <v>647.10387692089705</v>
      </c>
      <c r="H306">
        <v>711.66086724955903</v>
      </c>
      <c r="I306">
        <v>788.49344512460402</v>
      </c>
      <c r="J306">
        <v>764.11159981510195</v>
      </c>
      <c r="K306">
        <v>464.46749274229302</v>
      </c>
      <c r="L306">
        <v>301.22256113987402</v>
      </c>
      <c r="M306">
        <v>256.513770419634</v>
      </c>
      <c r="N306">
        <v>290.95074963628502</v>
      </c>
    </row>
    <row r="307" spans="1:14" x14ac:dyDescent="0.3">
      <c r="A307" t="s">
        <v>304</v>
      </c>
      <c r="B307">
        <v>4966683</v>
      </c>
      <c r="C307" t="s">
        <v>868</v>
      </c>
      <c r="D307" t="s">
        <v>867</v>
      </c>
      <c r="E307" t="s">
        <v>1136</v>
      </c>
      <c r="F307" t="s">
        <v>870</v>
      </c>
      <c r="G307">
        <v>71.592440437366605</v>
      </c>
      <c r="H307">
        <v>72.917784096489797</v>
      </c>
      <c r="I307">
        <v>70.268886905766806</v>
      </c>
      <c r="J307">
        <v>70.228101950252906</v>
      </c>
      <c r="K307">
        <v>66.677853282501403</v>
      </c>
      <c r="L307">
        <v>66.663477517484395</v>
      </c>
      <c r="M307">
        <v>57.243998146227298</v>
      </c>
      <c r="N307">
        <v>62.645426752867799</v>
      </c>
    </row>
    <row r="308" spans="1:14" x14ac:dyDescent="0.3">
      <c r="A308" t="s">
        <v>305</v>
      </c>
      <c r="B308">
        <v>19375975</v>
      </c>
      <c r="C308" t="s">
        <v>868</v>
      </c>
      <c r="D308" t="s">
        <v>867</v>
      </c>
      <c r="E308" t="s">
        <v>1137</v>
      </c>
      <c r="F308" t="s">
        <v>870</v>
      </c>
      <c r="G308">
        <v>52.300317806236002</v>
      </c>
      <c r="H308">
        <v>74.227757971522806</v>
      </c>
      <c r="I308">
        <v>102.813082409</v>
      </c>
      <c r="J308">
        <v>131.77635541011099</v>
      </c>
      <c r="K308">
        <v>0</v>
      </c>
      <c r="L308">
        <v>0</v>
      </c>
      <c r="M308">
        <v>0</v>
      </c>
      <c r="N308">
        <v>0</v>
      </c>
    </row>
    <row r="309" spans="1:14" x14ac:dyDescent="0.3">
      <c r="A309" t="s">
        <v>306</v>
      </c>
      <c r="B309">
        <v>4215633</v>
      </c>
      <c r="C309" t="s">
        <v>868</v>
      </c>
      <c r="D309" t="s">
        <v>867</v>
      </c>
      <c r="E309" t="s">
        <v>1138</v>
      </c>
      <c r="F309" t="s">
        <v>870</v>
      </c>
      <c r="G309">
        <v>75.746052542030398</v>
      </c>
      <c r="H309">
        <v>82.269741868817604</v>
      </c>
      <c r="I309">
        <v>81.142152206086195</v>
      </c>
      <c r="J309">
        <v>71.683435543322602</v>
      </c>
      <c r="K309">
        <v>65.792205421976504</v>
      </c>
      <c r="L309">
        <v>61.969862449868899</v>
      </c>
      <c r="M309">
        <v>57.7274610769514</v>
      </c>
      <c r="N309">
        <v>59.276144738310499</v>
      </c>
    </row>
    <row r="310" spans="1:14" x14ac:dyDescent="0.3">
      <c r="A310" t="s">
        <v>307</v>
      </c>
      <c r="B310">
        <v>4989358</v>
      </c>
      <c r="C310" t="s">
        <v>868</v>
      </c>
      <c r="D310" t="s">
        <v>867</v>
      </c>
      <c r="E310" t="s">
        <v>1139</v>
      </c>
      <c r="F310" t="s">
        <v>870</v>
      </c>
      <c r="G310">
        <v>55.148210551251204</v>
      </c>
      <c r="H310">
        <v>57.942186544900501</v>
      </c>
      <c r="I310">
        <v>59.306533257037302</v>
      </c>
      <c r="J310">
        <v>61.503176127498499</v>
      </c>
      <c r="K310">
        <v>61.790956437858902</v>
      </c>
      <c r="L310">
        <v>59.394497486193103</v>
      </c>
      <c r="M310">
        <v>53.415842734046798</v>
      </c>
      <c r="N310">
        <v>62.935487073852499</v>
      </c>
    </row>
    <row r="311" spans="1:14" x14ac:dyDescent="0.3">
      <c r="A311" t="s">
        <v>308</v>
      </c>
      <c r="B311">
        <v>4891506</v>
      </c>
      <c r="C311" t="s">
        <v>868</v>
      </c>
      <c r="D311" t="s">
        <v>867</v>
      </c>
      <c r="E311" t="s">
        <v>1140</v>
      </c>
      <c r="F311" t="s">
        <v>870</v>
      </c>
      <c r="G311">
        <v>6387.4480674322504</v>
      </c>
      <c r="H311">
        <v>6085.2970342544004</v>
      </c>
      <c r="I311">
        <v>6384.7992961460704</v>
      </c>
      <c r="J311">
        <v>5406.6418728398003</v>
      </c>
      <c r="K311">
        <v>4624.4991740468804</v>
      </c>
      <c r="L311">
        <v>3916.8999011874998</v>
      </c>
      <c r="M311">
        <v>4109.89683338746</v>
      </c>
      <c r="N311">
        <v>6066.2149331811997</v>
      </c>
    </row>
    <row r="312" spans="1:14" x14ac:dyDescent="0.3">
      <c r="A312" t="s">
        <v>309</v>
      </c>
      <c r="B312">
        <v>4999814</v>
      </c>
      <c r="C312" t="s">
        <v>868</v>
      </c>
      <c r="D312" t="s">
        <v>867</v>
      </c>
      <c r="E312" t="s">
        <v>1141</v>
      </c>
      <c r="F312" t="s">
        <v>870</v>
      </c>
      <c r="G312">
        <v>3137.43824404512</v>
      </c>
      <c r="H312">
        <v>2992.4161357497901</v>
      </c>
      <c r="I312">
        <v>3168.79800179212</v>
      </c>
      <c r="J312">
        <v>2793.9258795488199</v>
      </c>
      <c r="K312">
        <v>2542.8009471658402</v>
      </c>
      <c r="L312">
        <v>2479.96656617393</v>
      </c>
      <c r="M312">
        <v>2234.3759593128302</v>
      </c>
      <c r="N312">
        <v>2679.3977160990898</v>
      </c>
    </row>
    <row r="313" spans="1:14" x14ac:dyDescent="0.3">
      <c r="A313" t="s">
        <v>310</v>
      </c>
      <c r="B313">
        <v>4271957</v>
      </c>
      <c r="C313" t="s">
        <v>868</v>
      </c>
      <c r="D313" t="s">
        <v>867</v>
      </c>
      <c r="E313" t="s">
        <v>1142</v>
      </c>
      <c r="F313" t="s">
        <v>870</v>
      </c>
      <c r="G313">
        <v>19287.624476175701</v>
      </c>
      <c r="H313">
        <v>22919.720070036201</v>
      </c>
      <c r="I313">
        <v>23457.2128142037</v>
      </c>
      <c r="J313">
        <v>22158.361441761299</v>
      </c>
      <c r="K313">
        <v>24372.959731063002</v>
      </c>
      <c r="L313">
        <v>25268.292127477602</v>
      </c>
      <c r="M313">
        <v>23202.341820445101</v>
      </c>
      <c r="N313">
        <v>22178.503490423202</v>
      </c>
    </row>
    <row r="314" spans="1:14" x14ac:dyDescent="0.3">
      <c r="A314" t="s">
        <v>311</v>
      </c>
      <c r="B314">
        <v>4810609</v>
      </c>
      <c r="C314" t="s">
        <v>868</v>
      </c>
      <c r="D314" t="s">
        <v>867</v>
      </c>
      <c r="E314" t="s">
        <v>1143</v>
      </c>
      <c r="F314" t="s">
        <v>870</v>
      </c>
      <c r="G314">
        <v>23820.437044017799</v>
      </c>
      <c r="H314">
        <v>28955.5621348436</v>
      </c>
      <c r="I314">
        <v>28560.217830343601</v>
      </c>
      <c r="J314">
        <v>24703.0374404455</v>
      </c>
      <c r="K314">
        <v>24471.578267261299</v>
      </c>
      <c r="L314">
        <v>26662.7465112797</v>
      </c>
      <c r="M314">
        <v>25124.9610235158</v>
      </c>
      <c r="N314">
        <v>26652.756410259299</v>
      </c>
    </row>
    <row r="315" spans="1:14" x14ac:dyDescent="0.3">
      <c r="A315" t="s">
        <v>312</v>
      </c>
      <c r="B315">
        <v>8231935</v>
      </c>
      <c r="C315" t="s">
        <v>868</v>
      </c>
      <c r="D315" t="s">
        <v>867</v>
      </c>
      <c r="F315" t="s">
        <v>870</v>
      </c>
      <c r="G315">
        <v>0</v>
      </c>
      <c r="H315">
        <v>0</v>
      </c>
      <c r="I315">
        <v>0</v>
      </c>
      <c r="J315">
        <v>0</v>
      </c>
      <c r="K315">
        <v>0</v>
      </c>
      <c r="L315">
        <v>0</v>
      </c>
      <c r="M315">
        <v>0</v>
      </c>
      <c r="N315">
        <v>0</v>
      </c>
    </row>
    <row r="316" spans="1:14" x14ac:dyDescent="0.3">
      <c r="A316" t="s">
        <v>313</v>
      </c>
      <c r="B316">
        <v>27436725</v>
      </c>
      <c r="C316" t="s">
        <v>868</v>
      </c>
      <c r="D316" t="s">
        <v>867</v>
      </c>
      <c r="E316" t="s">
        <v>1144</v>
      </c>
      <c r="F316" t="s">
        <v>870</v>
      </c>
      <c r="G316">
        <v>816.80717042300603</v>
      </c>
      <c r="H316">
        <v>1043.5752401192899</v>
      </c>
      <c r="I316">
        <v>1161.9827721786601</v>
      </c>
      <c r="J316">
        <v>1126.8037597075399</v>
      </c>
      <c r="K316">
        <v>0</v>
      </c>
      <c r="L316">
        <v>0</v>
      </c>
      <c r="M316">
        <v>0</v>
      </c>
      <c r="N316">
        <v>0</v>
      </c>
    </row>
    <row r="317" spans="1:14" x14ac:dyDescent="0.3">
      <c r="A317" t="s">
        <v>314</v>
      </c>
      <c r="B317">
        <v>4773572</v>
      </c>
      <c r="C317" t="s">
        <v>868</v>
      </c>
      <c r="D317" t="s">
        <v>867</v>
      </c>
      <c r="E317" t="s">
        <v>1145</v>
      </c>
      <c r="F317" t="s">
        <v>870</v>
      </c>
      <c r="G317">
        <v>0.818300437806186</v>
      </c>
      <c r="H317">
        <v>1.1094558697909001</v>
      </c>
      <c r="I317">
        <v>1.35444360896067</v>
      </c>
      <c r="J317">
        <v>2.3892680173947198</v>
      </c>
      <c r="K317">
        <v>1.7417319451822399</v>
      </c>
      <c r="L317">
        <v>1.6607864788518001</v>
      </c>
      <c r="M317">
        <v>1.43468748274858</v>
      </c>
      <c r="N317">
        <v>1.57938377154822</v>
      </c>
    </row>
    <row r="318" spans="1:14" x14ac:dyDescent="0.3">
      <c r="A318" t="s">
        <v>315</v>
      </c>
      <c r="B318">
        <v>4990981</v>
      </c>
      <c r="C318" t="s">
        <v>868</v>
      </c>
      <c r="D318" t="s">
        <v>867</v>
      </c>
      <c r="E318" t="s">
        <v>1146</v>
      </c>
      <c r="F318" t="s">
        <v>870</v>
      </c>
      <c r="G318">
        <v>299.42637601379499</v>
      </c>
      <c r="H318">
        <v>244.203594089902</v>
      </c>
      <c r="I318">
        <v>234.07443369677799</v>
      </c>
      <c r="J318">
        <v>214.37619286218799</v>
      </c>
      <c r="K318">
        <v>174.535699285411</v>
      </c>
      <c r="L318">
        <v>123.836424450471</v>
      </c>
      <c r="M318">
        <v>73.949652699296493</v>
      </c>
      <c r="N318">
        <v>89.425232096283196</v>
      </c>
    </row>
    <row r="319" spans="1:14" x14ac:dyDescent="0.3">
      <c r="A319" t="s">
        <v>316</v>
      </c>
      <c r="B319">
        <v>4910912</v>
      </c>
      <c r="C319" t="s">
        <v>868</v>
      </c>
      <c r="D319" t="s">
        <v>867</v>
      </c>
      <c r="E319" t="s">
        <v>1147</v>
      </c>
      <c r="F319" t="s">
        <v>870</v>
      </c>
      <c r="G319">
        <v>704.98430272988298</v>
      </c>
      <c r="H319">
        <v>719.99909056019999</v>
      </c>
      <c r="I319">
        <v>691.34060929847703</v>
      </c>
      <c r="J319">
        <v>634.19628309202199</v>
      </c>
      <c r="K319">
        <v>570.62596223270498</v>
      </c>
      <c r="L319">
        <v>532.57249504922004</v>
      </c>
      <c r="M319">
        <v>483.52157706710602</v>
      </c>
      <c r="N319">
        <v>415.36859380905202</v>
      </c>
    </row>
    <row r="320" spans="1:14" x14ac:dyDescent="0.3">
      <c r="A320" t="s">
        <v>317</v>
      </c>
      <c r="B320">
        <v>4986464</v>
      </c>
      <c r="C320" t="s">
        <v>868</v>
      </c>
      <c r="D320" t="s">
        <v>867</v>
      </c>
      <c r="E320" t="s">
        <v>1148</v>
      </c>
      <c r="F320" t="s">
        <v>870</v>
      </c>
      <c r="G320">
        <v>5741.8286115511</v>
      </c>
      <c r="H320">
        <v>6167.8122376357396</v>
      </c>
      <c r="I320">
        <v>6490.1422235271402</v>
      </c>
      <c r="J320">
        <v>6878.6548047511196</v>
      </c>
      <c r="K320">
        <v>6822.43083761869</v>
      </c>
      <c r="L320">
        <v>5594.58556993196</v>
      </c>
      <c r="M320">
        <v>5068.2151334709597</v>
      </c>
      <c r="N320">
        <v>5597.50225103308</v>
      </c>
    </row>
    <row r="321" spans="1:14" x14ac:dyDescent="0.3">
      <c r="A321" t="s">
        <v>318</v>
      </c>
      <c r="B321">
        <v>4968090</v>
      </c>
      <c r="C321" t="s">
        <v>868</v>
      </c>
      <c r="D321" t="s">
        <v>867</v>
      </c>
      <c r="E321" t="s">
        <v>1149</v>
      </c>
      <c r="F321" t="s">
        <v>870</v>
      </c>
      <c r="G321">
        <v>300.81132485721503</v>
      </c>
      <c r="H321">
        <v>289.48767334593902</v>
      </c>
      <c r="I321">
        <v>243.33413979549999</v>
      </c>
      <c r="J321">
        <v>211.05364476953201</v>
      </c>
      <c r="K321">
        <v>204.305546953234</v>
      </c>
      <c r="L321">
        <v>215.70883593224201</v>
      </c>
      <c r="M321">
        <v>154.02589140723799</v>
      </c>
      <c r="N321">
        <v>146.95088672793199</v>
      </c>
    </row>
    <row r="322" spans="1:14" x14ac:dyDescent="0.3">
      <c r="A322" t="s">
        <v>319</v>
      </c>
      <c r="B322">
        <v>4218587</v>
      </c>
      <c r="C322" t="s">
        <v>868</v>
      </c>
      <c r="D322" t="s">
        <v>867</v>
      </c>
      <c r="E322" t="s">
        <v>1150</v>
      </c>
      <c r="F322" t="s">
        <v>870</v>
      </c>
      <c r="G322">
        <v>2553.09311387142</v>
      </c>
      <c r="H322">
        <v>2621.5037282927201</v>
      </c>
      <c r="I322">
        <v>2436.3363423783098</v>
      </c>
      <c r="J322">
        <v>2276.0608388236901</v>
      </c>
      <c r="K322">
        <v>1863.67709764146</v>
      </c>
      <c r="L322">
        <v>1837.8897581338399</v>
      </c>
      <c r="M322">
        <v>1612.30368046281</v>
      </c>
      <c r="N322">
        <v>1608.8236943593799</v>
      </c>
    </row>
    <row r="323" spans="1:14" x14ac:dyDescent="0.3">
      <c r="A323" t="s">
        <v>320</v>
      </c>
      <c r="B323">
        <v>4863991</v>
      </c>
      <c r="C323" t="s">
        <v>868</v>
      </c>
      <c r="D323" t="s">
        <v>867</v>
      </c>
      <c r="E323" t="s">
        <v>1151</v>
      </c>
      <c r="F323" t="s">
        <v>870</v>
      </c>
      <c r="G323">
        <v>603.93505929221101</v>
      </c>
      <c r="H323">
        <v>611.62221092561504</v>
      </c>
      <c r="I323">
        <v>681.62800643390995</v>
      </c>
      <c r="J323">
        <v>677.71625871688195</v>
      </c>
      <c r="K323">
        <v>725.09765743762398</v>
      </c>
      <c r="L323">
        <v>747.32510026673503</v>
      </c>
      <c r="M323">
        <v>738.04034443945397</v>
      </c>
      <c r="N323">
        <v>851.53285419158999</v>
      </c>
    </row>
    <row r="324" spans="1:14" x14ac:dyDescent="0.3">
      <c r="A324" t="s">
        <v>321</v>
      </c>
      <c r="B324">
        <v>4773280</v>
      </c>
      <c r="C324" t="s">
        <v>868</v>
      </c>
      <c r="D324" t="s">
        <v>867</v>
      </c>
      <c r="E324" t="s">
        <v>1152</v>
      </c>
      <c r="F324" t="s">
        <v>870</v>
      </c>
      <c r="G324">
        <v>42.828418444367699</v>
      </c>
      <c r="H324">
        <v>46.236432429497</v>
      </c>
      <c r="I324">
        <v>43.610234302242397</v>
      </c>
      <c r="J324">
        <v>40.308379008442898</v>
      </c>
      <c r="K324">
        <v>43.172121374204501</v>
      </c>
      <c r="L324">
        <v>0</v>
      </c>
      <c r="M324">
        <v>0</v>
      </c>
      <c r="N324">
        <v>59.403466867777098</v>
      </c>
    </row>
    <row r="325" spans="1:14" x14ac:dyDescent="0.3">
      <c r="A325" t="s">
        <v>322</v>
      </c>
      <c r="B325">
        <v>4968135</v>
      </c>
      <c r="C325" t="s">
        <v>868</v>
      </c>
      <c r="D325" t="s">
        <v>867</v>
      </c>
      <c r="E325" t="s">
        <v>1153</v>
      </c>
      <c r="F325" t="s">
        <v>870</v>
      </c>
      <c r="G325">
        <v>3.3728023033966199</v>
      </c>
      <c r="H325">
        <v>4.2725617053253204</v>
      </c>
      <c r="I325">
        <v>4.5059756973993297</v>
      </c>
      <c r="J325">
        <v>4.6772522901923201</v>
      </c>
      <c r="K325">
        <v>4.4724826665968997</v>
      </c>
      <c r="L325">
        <v>4.04627372013453</v>
      </c>
      <c r="M325">
        <v>4.0605566239872797</v>
      </c>
      <c r="N325">
        <v>4.9563026958657597</v>
      </c>
    </row>
    <row r="326" spans="1:14" x14ac:dyDescent="0.3">
      <c r="A326" t="s">
        <v>323</v>
      </c>
      <c r="B326">
        <v>4992876</v>
      </c>
      <c r="C326" t="s">
        <v>868</v>
      </c>
      <c r="D326" t="s">
        <v>867</v>
      </c>
      <c r="E326" t="s">
        <v>1154</v>
      </c>
      <c r="F326" t="s">
        <v>870</v>
      </c>
      <c r="G326">
        <v>8966.1334813250796</v>
      </c>
      <c r="H326">
        <v>8036.0448157410901</v>
      </c>
      <c r="I326">
        <v>7685.1946363299903</v>
      </c>
      <c r="J326">
        <v>6685.6239449947698</v>
      </c>
      <c r="K326">
        <v>6291.7728136715396</v>
      </c>
      <c r="L326">
        <v>6480.1739915871703</v>
      </c>
      <c r="M326">
        <v>4850.0254459610096</v>
      </c>
      <c r="N326">
        <v>4977.4242039577803</v>
      </c>
    </row>
    <row r="327" spans="1:14" x14ac:dyDescent="0.3">
      <c r="A327" t="s">
        <v>324</v>
      </c>
      <c r="B327">
        <v>5001032</v>
      </c>
      <c r="C327" t="s">
        <v>868</v>
      </c>
      <c r="D327" t="s">
        <v>867</v>
      </c>
      <c r="E327" t="s">
        <v>1155</v>
      </c>
      <c r="F327" t="s">
        <v>870</v>
      </c>
      <c r="G327">
        <v>5657.9438529180097</v>
      </c>
      <c r="H327">
        <v>5932.2564278682003</v>
      </c>
      <c r="I327">
        <v>6077.2162198069</v>
      </c>
      <c r="J327">
        <v>6203.8833759055697</v>
      </c>
      <c r="K327">
        <v>6346.8392932383204</v>
      </c>
      <c r="L327">
        <v>6466.5263809888902</v>
      </c>
      <c r="M327">
        <v>4896.3001295387503</v>
      </c>
      <c r="N327">
        <v>4545.4320744264696</v>
      </c>
    </row>
    <row r="328" spans="1:14" x14ac:dyDescent="0.3">
      <c r="A328" t="s">
        <v>325</v>
      </c>
      <c r="B328">
        <v>4773426</v>
      </c>
      <c r="C328" t="s">
        <v>868</v>
      </c>
      <c r="D328" t="s">
        <v>867</v>
      </c>
      <c r="E328" t="s">
        <v>1156</v>
      </c>
      <c r="F328" t="s">
        <v>870</v>
      </c>
      <c r="G328">
        <v>0.64608724058446398</v>
      </c>
      <c r="H328">
        <v>0.90170424891370204</v>
      </c>
      <c r="I328">
        <v>1.1773642186762301</v>
      </c>
      <c r="J328">
        <v>1.0095214329399</v>
      </c>
      <c r="K328">
        <v>1.2183582722936399</v>
      </c>
      <c r="L328">
        <v>0.99831793040374806</v>
      </c>
      <c r="M328">
        <v>0.90918730880940102</v>
      </c>
      <c r="N328">
        <v>1.4844316713203001</v>
      </c>
    </row>
    <row r="329" spans="1:14" x14ac:dyDescent="0.3">
      <c r="A329" t="s">
        <v>326</v>
      </c>
      <c r="B329">
        <v>4810805</v>
      </c>
      <c r="C329" t="s">
        <v>868</v>
      </c>
      <c r="D329" t="s">
        <v>867</v>
      </c>
      <c r="E329" t="s">
        <v>1157</v>
      </c>
      <c r="F329" t="s">
        <v>870</v>
      </c>
      <c r="G329">
        <v>51.405080252492503</v>
      </c>
      <c r="H329">
        <v>58.5691196242907</v>
      </c>
      <c r="I329">
        <v>68.160742015204605</v>
      </c>
      <c r="J329">
        <v>71.557662820377502</v>
      </c>
      <c r="K329">
        <v>65.800249023861895</v>
      </c>
      <c r="L329">
        <v>60.480277792230098</v>
      </c>
      <c r="M329">
        <v>57.379634501775399</v>
      </c>
      <c r="N329">
        <v>50.639517629398597</v>
      </c>
    </row>
    <row r="330" spans="1:14" x14ac:dyDescent="0.3">
      <c r="A330" t="s">
        <v>327</v>
      </c>
      <c r="B330">
        <v>4914326</v>
      </c>
      <c r="C330" t="s">
        <v>868</v>
      </c>
      <c r="D330" t="s">
        <v>867</v>
      </c>
      <c r="E330" t="s">
        <v>1158</v>
      </c>
      <c r="F330" t="s">
        <v>870</v>
      </c>
      <c r="G330">
        <v>121.44923844962599</v>
      </c>
      <c r="H330">
        <v>121.00146867801099</v>
      </c>
      <c r="I330">
        <v>163.375075967013</v>
      </c>
      <c r="J330">
        <v>85.733521771923407</v>
      </c>
      <c r="K330">
        <v>2.2842752389292298</v>
      </c>
      <c r="L330">
        <v>1.1707135942831599</v>
      </c>
      <c r="M330">
        <v>1.2151683080510101</v>
      </c>
      <c r="N330">
        <v>1.2445079915417001</v>
      </c>
    </row>
    <row r="331" spans="1:14" x14ac:dyDescent="0.3">
      <c r="A331" t="s">
        <v>328</v>
      </c>
      <c r="B331">
        <v>4810786</v>
      </c>
      <c r="C331" t="s">
        <v>868</v>
      </c>
      <c r="D331" t="s">
        <v>867</v>
      </c>
      <c r="E331" t="s">
        <v>1159</v>
      </c>
      <c r="F331" t="s">
        <v>870</v>
      </c>
      <c r="G331">
        <v>2898.7987816198302</v>
      </c>
      <c r="H331">
        <v>3295.5401210591799</v>
      </c>
      <c r="I331">
        <v>3426.9363164813599</v>
      </c>
      <c r="J331">
        <v>3333.4164206033502</v>
      </c>
      <c r="K331">
        <v>3485.8117203808301</v>
      </c>
      <c r="L331">
        <v>3511.2329245104202</v>
      </c>
      <c r="M331">
        <v>2542.9587076437401</v>
      </c>
      <c r="N331">
        <v>2279.7417129759201</v>
      </c>
    </row>
    <row r="332" spans="1:14" x14ac:dyDescent="0.3">
      <c r="A332" t="s">
        <v>329</v>
      </c>
      <c r="B332">
        <v>4234614</v>
      </c>
      <c r="C332" t="s">
        <v>868</v>
      </c>
      <c r="D332" t="s">
        <v>867</v>
      </c>
      <c r="E332" t="s">
        <v>1160</v>
      </c>
      <c r="F332" t="s">
        <v>870</v>
      </c>
      <c r="G332">
        <v>48.971743373996901</v>
      </c>
      <c r="H332">
        <v>29.060211489201201</v>
      </c>
      <c r="I332">
        <v>25.4417829527141</v>
      </c>
      <c r="J332">
        <v>31.304442528048199</v>
      </c>
      <c r="K332">
        <v>19.0485693221373</v>
      </c>
      <c r="L332">
        <v>6.1351272924673697E-2</v>
      </c>
      <c r="M332">
        <v>0.28540685539507799</v>
      </c>
      <c r="N332">
        <v>2.1416291940329999</v>
      </c>
    </row>
    <row r="333" spans="1:14" x14ac:dyDescent="0.3">
      <c r="A333" t="s">
        <v>330</v>
      </c>
      <c r="B333">
        <v>4992511</v>
      </c>
      <c r="C333" t="s">
        <v>868</v>
      </c>
      <c r="D333" t="s">
        <v>867</v>
      </c>
      <c r="E333" t="s">
        <v>1161</v>
      </c>
      <c r="F333" t="s">
        <v>870</v>
      </c>
      <c r="G333">
        <v>303.42193657932597</v>
      </c>
      <c r="H333">
        <v>295.92217538651403</v>
      </c>
      <c r="I333">
        <v>286.870479585704</v>
      </c>
      <c r="J333">
        <v>277.82153396531203</v>
      </c>
      <c r="K333">
        <v>179.80482839897701</v>
      </c>
      <c r="L333">
        <v>188.55565377500901</v>
      </c>
      <c r="M333">
        <v>187.101571460776</v>
      </c>
      <c r="N333">
        <v>204.67069140482599</v>
      </c>
    </row>
    <row r="334" spans="1:14" x14ac:dyDescent="0.3">
      <c r="A334" t="s">
        <v>331</v>
      </c>
      <c r="B334">
        <v>4810789</v>
      </c>
      <c r="C334" t="s">
        <v>868</v>
      </c>
      <c r="D334" t="s">
        <v>867</v>
      </c>
      <c r="E334" t="s">
        <v>1162</v>
      </c>
      <c r="F334" t="s">
        <v>870</v>
      </c>
      <c r="G334">
        <v>31.738734202292299</v>
      </c>
      <c r="H334">
        <v>29.568429616741899</v>
      </c>
      <c r="I334">
        <v>24.335668772815001</v>
      </c>
      <c r="J334">
        <v>25.057835281069</v>
      </c>
      <c r="K334">
        <v>26.067430770284599</v>
      </c>
      <c r="L334">
        <v>27.225906681066601</v>
      </c>
      <c r="M334">
        <v>24.7072193949836</v>
      </c>
      <c r="N334">
        <v>31.842228363155801</v>
      </c>
    </row>
    <row r="335" spans="1:14" x14ac:dyDescent="0.3">
      <c r="A335" t="s">
        <v>332</v>
      </c>
      <c r="B335">
        <v>4966086</v>
      </c>
      <c r="C335" t="s">
        <v>868</v>
      </c>
      <c r="D335" t="s">
        <v>867</v>
      </c>
      <c r="E335" t="s">
        <v>1163</v>
      </c>
      <c r="F335" t="s">
        <v>870</v>
      </c>
      <c r="G335">
        <v>1152.0999706882601</v>
      </c>
      <c r="H335">
        <v>853.27578651400597</v>
      </c>
      <c r="I335">
        <v>612.06684194945296</v>
      </c>
      <c r="J335">
        <v>453.294786857953</v>
      </c>
      <c r="K335">
        <v>355.87122338057799</v>
      </c>
      <c r="L335">
        <v>359.96383509548099</v>
      </c>
      <c r="M335">
        <v>264.27475664222197</v>
      </c>
      <c r="N335">
        <v>323.09000363801601</v>
      </c>
    </row>
    <row r="336" spans="1:14" x14ac:dyDescent="0.3">
      <c r="A336" t="s">
        <v>333</v>
      </c>
      <c r="B336">
        <v>6630281</v>
      </c>
      <c r="C336" t="s">
        <v>868</v>
      </c>
      <c r="D336" t="s">
        <v>867</v>
      </c>
      <c r="E336" t="s">
        <v>1164</v>
      </c>
      <c r="F336" t="s">
        <v>870</v>
      </c>
      <c r="G336">
        <v>104.254468147328</v>
      </c>
      <c r="H336">
        <v>106.016021381397</v>
      </c>
      <c r="I336">
        <v>91.214590283970495</v>
      </c>
      <c r="J336">
        <v>90.520456006689201</v>
      </c>
      <c r="K336">
        <v>88.181109660617807</v>
      </c>
      <c r="L336">
        <v>85.184758590018703</v>
      </c>
      <c r="M336">
        <v>80.589474531477293</v>
      </c>
      <c r="N336">
        <v>84.478483655604705</v>
      </c>
    </row>
    <row r="337" spans="1:14" x14ac:dyDescent="0.3">
      <c r="A337" t="s">
        <v>334</v>
      </c>
      <c r="B337">
        <v>4334939</v>
      </c>
      <c r="C337" t="s">
        <v>868</v>
      </c>
      <c r="D337" t="s">
        <v>867</v>
      </c>
      <c r="E337" t="s">
        <v>1165</v>
      </c>
      <c r="F337" t="s">
        <v>870</v>
      </c>
      <c r="G337">
        <v>49.602493121386999</v>
      </c>
      <c r="H337">
        <v>57.553942595034499</v>
      </c>
      <c r="I337">
        <v>54.453706426053401</v>
      </c>
      <c r="J337">
        <v>51.777947558372098</v>
      </c>
      <c r="K337">
        <v>38.1636793758735</v>
      </c>
      <c r="L337">
        <v>38.4031555765281</v>
      </c>
      <c r="M337">
        <v>40.706373168590403</v>
      </c>
      <c r="N337">
        <v>46.432859542728202</v>
      </c>
    </row>
    <row r="338" spans="1:14" x14ac:dyDescent="0.3">
      <c r="A338" t="s">
        <v>335</v>
      </c>
      <c r="B338">
        <v>4971393</v>
      </c>
      <c r="C338" t="s">
        <v>868</v>
      </c>
      <c r="D338" t="s">
        <v>867</v>
      </c>
      <c r="E338" t="s">
        <v>1166</v>
      </c>
      <c r="F338" t="s">
        <v>870</v>
      </c>
      <c r="G338">
        <v>394.57076768066997</v>
      </c>
      <c r="H338">
        <v>404.16784450607003</v>
      </c>
      <c r="I338">
        <v>344.64455764695902</v>
      </c>
      <c r="J338">
        <v>276.27177066061699</v>
      </c>
      <c r="K338">
        <v>204.249420056726</v>
      </c>
      <c r="L338">
        <v>176.77701896556101</v>
      </c>
      <c r="M338">
        <v>127.983394846396</v>
      </c>
      <c r="N338">
        <v>137.035230661593</v>
      </c>
    </row>
    <row r="339" spans="1:14" x14ac:dyDescent="0.3">
      <c r="A339" t="s">
        <v>336</v>
      </c>
      <c r="B339">
        <v>4978901</v>
      </c>
      <c r="C339" t="s">
        <v>868</v>
      </c>
      <c r="D339" t="s">
        <v>867</v>
      </c>
      <c r="E339" t="s">
        <v>1167</v>
      </c>
      <c r="F339" t="s">
        <v>870</v>
      </c>
      <c r="G339">
        <v>0.23296677582917899</v>
      </c>
      <c r="H339">
        <v>0.27733236774988301</v>
      </c>
      <c r="I339">
        <v>0.34686947787413502</v>
      </c>
      <c r="J339">
        <v>0.40965590303270499</v>
      </c>
      <c r="K339">
        <v>0.65902635167523704</v>
      </c>
      <c r="L339">
        <v>0.66647740825901403</v>
      </c>
      <c r="M339">
        <v>0.63441885697485001</v>
      </c>
      <c r="N339">
        <v>0.63913050031339103</v>
      </c>
    </row>
    <row r="340" spans="1:14" x14ac:dyDescent="0.3">
      <c r="A340" t="s">
        <v>337</v>
      </c>
      <c r="B340">
        <v>4240279</v>
      </c>
      <c r="C340" t="s">
        <v>868</v>
      </c>
      <c r="D340" t="s">
        <v>867</v>
      </c>
      <c r="E340" t="s">
        <v>1168</v>
      </c>
      <c r="F340" t="s">
        <v>870</v>
      </c>
      <c r="G340">
        <v>3.0753873777364902</v>
      </c>
      <c r="H340">
        <v>4.8558429472798696</v>
      </c>
      <c r="I340">
        <v>1.8747088619668799</v>
      </c>
      <c r="J340">
        <v>1.6292908598943201</v>
      </c>
      <c r="K340">
        <v>1.6755112746884699</v>
      </c>
      <c r="L340">
        <v>1.9861785130865801</v>
      </c>
      <c r="M340">
        <v>0.46485371416307197</v>
      </c>
      <c r="N340">
        <v>0.43419318425136699</v>
      </c>
    </row>
    <row r="341" spans="1:14" x14ac:dyDescent="0.3">
      <c r="A341" t="s">
        <v>338</v>
      </c>
      <c r="B341">
        <v>4983266</v>
      </c>
      <c r="C341" t="s">
        <v>868</v>
      </c>
      <c r="D341" t="s">
        <v>867</v>
      </c>
      <c r="E341" t="s">
        <v>1169</v>
      </c>
      <c r="F341" t="s">
        <v>870</v>
      </c>
      <c r="G341">
        <v>2.6177083458071499</v>
      </c>
      <c r="H341">
        <v>2.7495576849546901</v>
      </c>
      <c r="I341">
        <v>2.95267410162224</v>
      </c>
      <c r="J341">
        <v>2.8747646482619098</v>
      </c>
      <c r="K341">
        <v>2.8168896948591899</v>
      </c>
      <c r="L341">
        <v>2.96717883336694</v>
      </c>
      <c r="M341">
        <v>2.4931110769604401</v>
      </c>
      <c r="N341">
        <v>2.45188072494541</v>
      </c>
    </row>
    <row r="342" spans="1:14" x14ac:dyDescent="0.3">
      <c r="A342" t="s">
        <v>339</v>
      </c>
      <c r="B342">
        <v>4999452</v>
      </c>
      <c r="C342" t="s">
        <v>868</v>
      </c>
      <c r="D342" t="s">
        <v>867</v>
      </c>
      <c r="E342" t="s">
        <v>1170</v>
      </c>
      <c r="F342" t="s">
        <v>870</v>
      </c>
      <c r="G342">
        <v>0.13471321393015701</v>
      </c>
      <c r="H342">
        <v>0.138026169027681</v>
      </c>
      <c r="I342">
        <v>0.21264061446809501</v>
      </c>
      <c r="J342">
        <v>0.13975746831309999</v>
      </c>
      <c r="K342">
        <v>8.3781847810516397E-2</v>
      </c>
      <c r="L342">
        <v>6.3053944464491099E-2</v>
      </c>
      <c r="M342">
        <v>4.9368926110370498E-2</v>
      </c>
      <c r="N342">
        <v>7.5004058248657607E-2</v>
      </c>
    </row>
    <row r="343" spans="1:14" x14ac:dyDescent="0.3">
      <c r="A343" t="s">
        <v>340</v>
      </c>
      <c r="B343">
        <v>4977441</v>
      </c>
      <c r="C343" t="s">
        <v>868</v>
      </c>
      <c r="D343" t="s">
        <v>867</v>
      </c>
      <c r="E343" t="s">
        <v>1171</v>
      </c>
      <c r="F343" t="s">
        <v>870</v>
      </c>
      <c r="G343">
        <v>13.997452597757</v>
      </c>
      <c r="H343">
        <v>12.7476947169722</v>
      </c>
      <c r="I343">
        <v>13.746330469888999</v>
      </c>
      <c r="J343">
        <v>12.671408115812699</v>
      </c>
      <c r="K343">
        <v>12.989948508771199</v>
      </c>
      <c r="L343">
        <v>11.1991838792932</v>
      </c>
      <c r="M343">
        <v>10.954889682336299</v>
      </c>
      <c r="N343">
        <v>11.730662074799101</v>
      </c>
    </row>
    <row r="344" spans="1:14" x14ac:dyDescent="0.3">
      <c r="A344" t="s">
        <v>341</v>
      </c>
      <c r="B344">
        <v>7110590</v>
      </c>
      <c r="C344" t="s">
        <v>868</v>
      </c>
      <c r="D344" t="s">
        <v>867</v>
      </c>
      <c r="E344" t="s">
        <v>1172</v>
      </c>
      <c r="F344" t="s">
        <v>870</v>
      </c>
      <c r="G344">
        <v>90.914098521720405</v>
      </c>
      <c r="H344">
        <v>101.354559323811</v>
      </c>
      <c r="I344">
        <v>129.54102675850001</v>
      </c>
      <c r="J344">
        <v>181.28237097010199</v>
      </c>
      <c r="K344">
        <v>268.50838075410201</v>
      </c>
      <c r="L344">
        <v>341.89195179404697</v>
      </c>
      <c r="M344">
        <v>0</v>
      </c>
      <c r="N344">
        <v>0</v>
      </c>
    </row>
    <row r="345" spans="1:14" x14ac:dyDescent="0.3">
      <c r="A345" t="s">
        <v>342</v>
      </c>
      <c r="B345">
        <v>4915414</v>
      </c>
      <c r="C345" t="s">
        <v>868</v>
      </c>
      <c r="D345" t="s">
        <v>867</v>
      </c>
      <c r="E345" t="s">
        <v>1173</v>
      </c>
      <c r="F345" t="s">
        <v>870</v>
      </c>
      <c r="G345">
        <v>329.01507748140801</v>
      </c>
      <c r="H345">
        <v>417.721400317085</v>
      </c>
      <c r="I345">
        <v>459.36746685866899</v>
      </c>
      <c r="J345">
        <v>409.20087058280097</v>
      </c>
      <c r="K345">
        <v>293.27271922947801</v>
      </c>
      <c r="L345">
        <v>239.79329803881501</v>
      </c>
      <c r="M345">
        <v>270.782181582036</v>
      </c>
      <c r="N345">
        <v>356.553821957428</v>
      </c>
    </row>
    <row r="346" spans="1:14" x14ac:dyDescent="0.3">
      <c r="A346" t="s">
        <v>343</v>
      </c>
      <c r="B346">
        <v>4992803</v>
      </c>
      <c r="C346" t="s">
        <v>868</v>
      </c>
      <c r="D346" t="s">
        <v>867</v>
      </c>
      <c r="E346" t="s">
        <v>1174</v>
      </c>
      <c r="F346" t="s">
        <v>870</v>
      </c>
      <c r="G346">
        <v>14.075023763694</v>
      </c>
      <c r="H346">
        <v>11.6747139783308</v>
      </c>
      <c r="I346">
        <v>4.4103648864162697</v>
      </c>
      <c r="J346">
        <v>4.0651328473316699</v>
      </c>
      <c r="K346">
        <v>3.9108893502969502</v>
      </c>
      <c r="L346">
        <v>4.3409868496080897</v>
      </c>
      <c r="M346">
        <v>4.3957670846564803</v>
      </c>
      <c r="N346">
        <v>4.4985588070940796</v>
      </c>
    </row>
    <row r="347" spans="1:14" x14ac:dyDescent="0.3">
      <c r="A347" t="s">
        <v>344</v>
      </c>
      <c r="B347">
        <v>4245016</v>
      </c>
      <c r="C347" t="s">
        <v>868</v>
      </c>
      <c r="D347" t="s">
        <v>867</v>
      </c>
      <c r="E347" t="s">
        <v>1175</v>
      </c>
      <c r="F347" t="s">
        <v>870</v>
      </c>
      <c r="G347">
        <v>1706.1805638134001</v>
      </c>
      <c r="H347">
        <v>2024.65954663242</v>
      </c>
      <c r="I347">
        <v>1972.0922261163601</v>
      </c>
      <c r="J347">
        <v>1940.7999811253601</v>
      </c>
      <c r="K347">
        <v>2040.4114608351399</v>
      </c>
      <c r="L347">
        <v>3259.48400610915</v>
      </c>
      <c r="M347">
        <v>3385.8945271801999</v>
      </c>
      <c r="N347">
        <v>4223.9014628189898</v>
      </c>
    </row>
    <row r="348" spans="1:14" x14ac:dyDescent="0.3">
      <c r="A348" t="s">
        <v>345</v>
      </c>
      <c r="B348">
        <v>4968447</v>
      </c>
      <c r="C348" t="s">
        <v>868</v>
      </c>
      <c r="D348" t="s">
        <v>867</v>
      </c>
      <c r="F348" t="s">
        <v>870</v>
      </c>
      <c r="G348">
        <v>0</v>
      </c>
      <c r="H348">
        <v>0</v>
      </c>
      <c r="I348">
        <v>0</v>
      </c>
      <c r="J348">
        <v>0</v>
      </c>
      <c r="K348">
        <v>0</v>
      </c>
      <c r="L348">
        <v>0</v>
      </c>
      <c r="M348">
        <v>0</v>
      </c>
      <c r="N348">
        <v>0</v>
      </c>
    </row>
    <row r="349" spans="1:14" x14ac:dyDescent="0.3">
      <c r="A349" t="s">
        <v>346</v>
      </c>
      <c r="B349">
        <v>4287398</v>
      </c>
      <c r="C349" t="s">
        <v>868</v>
      </c>
      <c r="D349" t="s">
        <v>867</v>
      </c>
      <c r="E349" t="s">
        <v>1176</v>
      </c>
      <c r="F349" t="s">
        <v>870</v>
      </c>
      <c r="G349">
        <v>7835.5191747448298</v>
      </c>
      <c r="H349">
        <v>8565.0257313865695</v>
      </c>
      <c r="I349">
        <v>7813.2207540085701</v>
      </c>
      <c r="J349">
        <v>6790.9902441774202</v>
      </c>
      <c r="K349">
        <v>6835.4559066936299</v>
      </c>
      <c r="L349">
        <v>6586.4946244391103</v>
      </c>
      <c r="M349">
        <v>5569.0338717979503</v>
      </c>
      <c r="N349">
        <v>5268.9104983336501</v>
      </c>
    </row>
    <row r="350" spans="1:14" x14ac:dyDescent="0.3">
      <c r="A350" t="s">
        <v>347</v>
      </c>
      <c r="B350">
        <v>4862310</v>
      </c>
      <c r="C350" t="s">
        <v>868</v>
      </c>
      <c r="D350" t="s">
        <v>867</v>
      </c>
      <c r="F350" t="s">
        <v>870</v>
      </c>
      <c r="G350">
        <v>0</v>
      </c>
      <c r="H350">
        <v>0</v>
      </c>
      <c r="I350">
        <v>0</v>
      </c>
      <c r="J350">
        <v>0</v>
      </c>
      <c r="K350">
        <v>0</v>
      </c>
      <c r="L350">
        <v>0</v>
      </c>
      <c r="M350">
        <v>0</v>
      </c>
      <c r="N350">
        <v>0</v>
      </c>
    </row>
    <row r="351" spans="1:14" x14ac:dyDescent="0.3">
      <c r="A351" t="s">
        <v>348</v>
      </c>
      <c r="B351">
        <v>4217784</v>
      </c>
      <c r="C351" t="s">
        <v>868</v>
      </c>
      <c r="D351" t="s">
        <v>867</v>
      </c>
      <c r="E351" t="s">
        <v>1177</v>
      </c>
      <c r="F351" t="s">
        <v>870</v>
      </c>
      <c r="G351">
        <v>0.107469305009563</v>
      </c>
      <c r="H351">
        <v>0.201571263529877</v>
      </c>
      <c r="I351">
        <v>0.102229825890919</v>
      </c>
      <c r="J351">
        <v>0.201783712852596</v>
      </c>
      <c r="K351">
        <v>1.55892794769531E-2</v>
      </c>
      <c r="L351">
        <v>1.46514638126116E-2</v>
      </c>
      <c r="M351">
        <v>1.88739635690575E-2</v>
      </c>
      <c r="N351">
        <v>5.71769280223886E-2</v>
      </c>
    </row>
    <row r="352" spans="1:14" x14ac:dyDescent="0.3">
      <c r="A352" t="s">
        <v>349</v>
      </c>
      <c r="B352">
        <v>5000175</v>
      </c>
      <c r="C352" t="s">
        <v>868</v>
      </c>
      <c r="D352" t="s">
        <v>867</v>
      </c>
      <c r="F352" t="s">
        <v>870</v>
      </c>
      <c r="G352">
        <v>0</v>
      </c>
      <c r="H352">
        <v>0</v>
      </c>
      <c r="I352">
        <v>0</v>
      </c>
      <c r="J352">
        <v>0</v>
      </c>
      <c r="K352">
        <v>0</v>
      </c>
      <c r="L352">
        <v>0</v>
      </c>
      <c r="M352">
        <v>0</v>
      </c>
      <c r="N352">
        <v>0</v>
      </c>
    </row>
    <row r="353" spans="1:14" x14ac:dyDescent="0.3">
      <c r="A353" t="s">
        <v>350</v>
      </c>
      <c r="B353">
        <v>4987559</v>
      </c>
      <c r="C353" t="s">
        <v>868</v>
      </c>
      <c r="D353" t="s">
        <v>867</v>
      </c>
      <c r="E353" t="s">
        <v>1178</v>
      </c>
      <c r="F353" t="s">
        <v>870</v>
      </c>
      <c r="G353">
        <v>2797.8471477611802</v>
      </c>
      <c r="H353">
        <v>2794.41475656902</v>
      </c>
      <c r="I353">
        <v>3062.5869429315799</v>
      </c>
      <c r="J353">
        <v>2689.9970556175599</v>
      </c>
      <c r="K353">
        <v>1548.27433664965</v>
      </c>
      <c r="L353">
        <v>1728.03942050573</v>
      </c>
      <c r="M353">
        <v>2296.0772609228902</v>
      </c>
      <c r="N353">
        <v>3199.0378252802202</v>
      </c>
    </row>
    <row r="354" spans="1:14" x14ac:dyDescent="0.3">
      <c r="A354" t="s">
        <v>351</v>
      </c>
      <c r="B354">
        <v>4986147</v>
      </c>
      <c r="C354" t="s">
        <v>868</v>
      </c>
      <c r="D354" t="s">
        <v>867</v>
      </c>
      <c r="E354" t="s">
        <v>1179</v>
      </c>
      <c r="F354" t="s">
        <v>870</v>
      </c>
      <c r="G354">
        <v>344.01356289237901</v>
      </c>
      <c r="H354">
        <v>409.00336701729998</v>
      </c>
      <c r="I354">
        <v>324.77167996027902</v>
      </c>
      <c r="J354">
        <v>258.53195483431199</v>
      </c>
      <c r="K354">
        <v>222.566832890988</v>
      </c>
      <c r="L354">
        <v>238.49604374086701</v>
      </c>
      <c r="M354">
        <v>174.52776962711499</v>
      </c>
      <c r="N354">
        <v>204.01773979119099</v>
      </c>
    </row>
    <row r="355" spans="1:14" x14ac:dyDescent="0.3">
      <c r="A355" t="s">
        <v>352</v>
      </c>
      <c r="B355">
        <v>4217768</v>
      </c>
      <c r="C355" t="s">
        <v>868</v>
      </c>
      <c r="D355" t="s">
        <v>867</v>
      </c>
      <c r="E355" t="s">
        <v>1180</v>
      </c>
      <c r="F355" t="s">
        <v>870</v>
      </c>
      <c r="G355">
        <v>146.27629718299801</v>
      </c>
      <c r="H355">
        <v>162.12045352086099</v>
      </c>
      <c r="I355">
        <v>184.381007255068</v>
      </c>
      <c r="J355">
        <v>71.0481332811176</v>
      </c>
      <c r="K355">
        <v>60.8832411674192</v>
      </c>
      <c r="L355">
        <v>73.698529634237303</v>
      </c>
      <c r="M355">
        <v>53.836899496921902</v>
      </c>
      <c r="N355">
        <v>59.3474882052193</v>
      </c>
    </row>
    <row r="356" spans="1:14" x14ac:dyDescent="0.3">
      <c r="A356" t="s">
        <v>353</v>
      </c>
      <c r="B356">
        <v>4281528</v>
      </c>
      <c r="C356" t="s">
        <v>868</v>
      </c>
      <c r="D356" t="s">
        <v>867</v>
      </c>
      <c r="E356" t="s">
        <v>1181</v>
      </c>
      <c r="F356" t="s">
        <v>870</v>
      </c>
      <c r="G356">
        <v>27.836222611779402</v>
      </c>
      <c r="H356">
        <v>28.4262052471076</v>
      </c>
      <c r="I356">
        <v>28.6417434327625</v>
      </c>
      <c r="J356">
        <v>28.066738795804699</v>
      </c>
      <c r="K356">
        <v>26.9955129943366</v>
      </c>
      <c r="L356">
        <v>22.734783654139498</v>
      </c>
      <c r="M356">
        <v>20.8603351793051</v>
      </c>
      <c r="N356">
        <v>22.582805902042701</v>
      </c>
    </row>
    <row r="357" spans="1:14" x14ac:dyDescent="0.3">
      <c r="A357" t="s">
        <v>354</v>
      </c>
      <c r="B357">
        <v>4991665</v>
      </c>
      <c r="C357" t="s">
        <v>868</v>
      </c>
      <c r="D357" t="s">
        <v>867</v>
      </c>
      <c r="F357" t="s">
        <v>870</v>
      </c>
      <c r="G357">
        <v>0</v>
      </c>
      <c r="H357">
        <v>0</v>
      </c>
      <c r="I357">
        <v>0</v>
      </c>
      <c r="J357">
        <v>0</v>
      </c>
      <c r="K357">
        <v>0</v>
      </c>
      <c r="L357">
        <v>0</v>
      </c>
      <c r="M357">
        <v>0</v>
      </c>
      <c r="N357">
        <v>0</v>
      </c>
    </row>
    <row r="358" spans="1:14" x14ac:dyDescent="0.3">
      <c r="A358" t="s">
        <v>355</v>
      </c>
      <c r="B358">
        <v>4279273</v>
      </c>
      <c r="C358" t="s">
        <v>868</v>
      </c>
      <c r="D358" t="s">
        <v>867</v>
      </c>
      <c r="E358" t="s">
        <v>1182</v>
      </c>
      <c r="F358" t="s">
        <v>870</v>
      </c>
      <c r="G358">
        <v>901.929748523998</v>
      </c>
      <c r="H358">
        <v>907.73450411885801</v>
      </c>
      <c r="I358">
        <v>891.32343548838298</v>
      </c>
      <c r="J358">
        <v>871.48191284649602</v>
      </c>
      <c r="K358">
        <v>833.14167402226997</v>
      </c>
      <c r="L358">
        <v>800.95734220827501</v>
      </c>
      <c r="M358">
        <v>725.102932275635</v>
      </c>
      <c r="N358">
        <v>838.37775930633597</v>
      </c>
    </row>
    <row r="359" spans="1:14" x14ac:dyDescent="0.3">
      <c r="A359" t="s">
        <v>356</v>
      </c>
      <c r="B359">
        <v>4995291</v>
      </c>
      <c r="C359" t="s">
        <v>868</v>
      </c>
      <c r="D359" t="s">
        <v>867</v>
      </c>
      <c r="E359" t="s">
        <v>1183</v>
      </c>
      <c r="F359" t="s">
        <v>870</v>
      </c>
      <c r="G359">
        <v>1693.0296533752701</v>
      </c>
      <c r="H359">
        <v>1721.24791210529</v>
      </c>
      <c r="I359">
        <v>1885.06079149886</v>
      </c>
      <c r="J359">
        <v>1759.7717162506001</v>
      </c>
      <c r="K359">
        <v>1501.4185925801501</v>
      </c>
      <c r="L359">
        <v>1327.5361353374301</v>
      </c>
      <c r="M359">
        <v>1167.0891740386501</v>
      </c>
      <c r="N359">
        <v>1586.2018434864201</v>
      </c>
    </row>
    <row r="360" spans="1:14" x14ac:dyDescent="0.3">
      <c r="A360" t="s">
        <v>357</v>
      </c>
      <c r="B360">
        <v>4995512</v>
      </c>
      <c r="C360" t="s">
        <v>868</v>
      </c>
      <c r="D360" t="s">
        <v>867</v>
      </c>
      <c r="E360" t="s">
        <v>1184</v>
      </c>
      <c r="F360" t="s">
        <v>870</v>
      </c>
      <c r="G360">
        <v>28.790072898215598</v>
      </c>
      <c r="H360">
        <v>20.323974521990301</v>
      </c>
      <c r="I360">
        <v>14.8109030244884</v>
      </c>
      <c r="J360">
        <v>10.1956227987788</v>
      </c>
      <c r="K360">
        <v>5.5986996453815596</v>
      </c>
      <c r="L360">
        <v>4.3924048363863601</v>
      </c>
      <c r="M360">
        <v>4.1822328845232404</v>
      </c>
      <c r="N360">
        <v>5.6083476369027698</v>
      </c>
    </row>
    <row r="361" spans="1:14" x14ac:dyDescent="0.3">
      <c r="A361" t="s">
        <v>358</v>
      </c>
      <c r="B361">
        <v>4041804</v>
      </c>
      <c r="C361" t="s">
        <v>868</v>
      </c>
      <c r="D361" t="s">
        <v>867</v>
      </c>
      <c r="E361" t="s">
        <v>1185</v>
      </c>
      <c r="F361" t="s">
        <v>870</v>
      </c>
      <c r="G361">
        <v>21984.968518022801</v>
      </c>
      <c r="H361">
        <v>21409.725549717899</v>
      </c>
      <c r="I361">
        <v>21590.696720805001</v>
      </c>
      <c r="J361">
        <v>20604.5457927065</v>
      </c>
      <c r="K361">
        <v>19424.975766519801</v>
      </c>
      <c r="L361">
        <v>20364.7546402398</v>
      </c>
      <c r="M361">
        <v>19189.613144458901</v>
      </c>
      <c r="N361">
        <v>21750.018107653501</v>
      </c>
    </row>
    <row r="362" spans="1:14" x14ac:dyDescent="0.3">
      <c r="A362" t="s">
        <v>359</v>
      </c>
      <c r="B362">
        <v>4995668</v>
      </c>
      <c r="C362" t="s">
        <v>868</v>
      </c>
      <c r="D362" t="s">
        <v>867</v>
      </c>
      <c r="E362" t="s">
        <v>1186</v>
      </c>
      <c r="F362" t="s">
        <v>870</v>
      </c>
      <c r="G362">
        <v>92.801839123444495</v>
      </c>
      <c r="H362">
        <v>103.549578457173</v>
      </c>
      <c r="I362">
        <v>104.554614589653</v>
      </c>
      <c r="J362">
        <v>94.534669353721796</v>
      </c>
      <c r="K362">
        <v>59.773479185767101</v>
      </c>
      <c r="L362">
        <v>62.4778629572832</v>
      </c>
      <c r="M362">
        <v>43.473249196176198</v>
      </c>
      <c r="N362">
        <v>70.276682349914196</v>
      </c>
    </row>
    <row r="363" spans="1:14" x14ac:dyDescent="0.3">
      <c r="A363" t="s">
        <v>360</v>
      </c>
      <c r="B363">
        <v>4110463</v>
      </c>
      <c r="C363" t="s">
        <v>868</v>
      </c>
      <c r="D363" t="s">
        <v>867</v>
      </c>
      <c r="E363" t="s">
        <v>1187</v>
      </c>
      <c r="F363" t="s">
        <v>870</v>
      </c>
      <c r="G363">
        <v>42312.446589902</v>
      </c>
      <c r="H363">
        <v>41354.063785866303</v>
      </c>
      <c r="I363">
        <v>33961.9368096537</v>
      </c>
      <c r="J363">
        <v>24255.332789315798</v>
      </c>
      <c r="K363">
        <v>13294.297284664701</v>
      </c>
      <c r="L363">
        <v>10182.875285529901</v>
      </c>
      <c r="M363">
        <v>18960.727731110899</v>
      </c>
      <c r="N363">
        <v>14125.1467581538</v>
      </c>
    </row>
    <row r="364" spans="1:14" x14ac:dyDescent="0.3">
      <c r="A364" t="s">
        <v>361</v>
      </c>
      <c r="B364">
        <v>4861872</v>
      </c>
      <c r="C364" t="s">
        <v>868</v>
      </c>
      <c r="D364" t="s">
        <v>867</v>
      </c>
      <c r="E364" t="s">
        <v>1188</v>
      </c>
      <c r="F364" t="s">
        <v>870</v>
      </c>
      <c r="G364">
        <v>117.67285591197</v>
      </c>
      <c r="H364">
        <v>129.59818716980499</v>
      </c>
      <c r="I364">
        <v>131.73780258286499</v>
      </c>
      <c r="J364">
        <v>132.82462873269799</v>
      </c>
      <c r="K364">
        <v>126.720512512059</v>
      </c>
      <c r="L364">
        <v>125.973183889897</v>
      </c>
      <c r="M364">
        <v>111.819783138544</v>
      </c>
      <c r="N364">
        <v>124.223470080065</v>
      </c>
    </row>
    <row r="365" spans="1:14" x14ac:dyDescent="0.3">
      <c r="A365" t="s">
        <v>362</v>
      </c>
      <c r="B365">
        <v>4912927</v>
      </c>
      <c r="C365" t="s">
        <v>868</v>
      </c>
      <c r="D365" t="s">
        <v>867</v>
      </c>
      <c r="E365" t="s">
        <v>1189</v>
      </c>
      <c r="F365" t="s">
        <v>870</v>
      </c>
      <c r="G365">
        <v>579.00131725776203</v>
      </c>
      <c r="H365">
        <v>628.21806553341298</v>
      </c>
      <c r="I365">
        <v>552.686525954221</v>
      </c>
      <c r="J365">
        <v>480.775510052811</v>
      </c>
      <c r="K365">
        <v>453.16384730970401</v>
      </c>
      <c r="L365">
        <v>412.49427435649602</v>
      </c>
      <c r="M365">
        <v>317.52917739220601</v>
      </c>
      <c r="N365">
        <v>304.52469298144399</v>
      </c>
    </row>
    <row r="366" spans="1:14" x14ac:dyDescent="0.3">
      <c r="A366" t="s">
        <v>363</v>
      </c>
      <c r="B366">
        <v>12895938</v>
      </c>
      <c r="C366" t="s">
        <v>868</v>
      </c>
      <c r="D366" t="s">
        <v>867</v>
      </c>
      <c r="E366" t="s">
        <v>1190</v>
      </c>
      <c r="F366" t="s">
        <v>870</v>
      </c>
      <c r="G366">
        <v>0.28588910270662699</v>
      </c>
      <c r="H366">
        <v>0.29467459114826899</v>
      </c>
      <c r="I366">
        <v>0.30146318091409902</v>
      </c>
      <c r="J366">
        <v>0.30121757575934199</v>
      </c>
      <c r="K366">
        <v>0.29791845184149901</v>
      </c>
      <c r="L366">
        <v>0.29231465274518198</v>
      </c>
      <c r="M366">
        <v>0.27543979170598898</v>
      </c>
      <c r="N366">
        <v>0.275487284617841</v>
      </c>
    </row>
    <row r="367" spans="1:14" x14ac:dyDescent="0.3">
      <c r="A367" t="s">
        <v>364</v>
      </c>
      <c r="B367">
        <v>4812733</v>
      </c>
      <c r="C367" t="s">
        <v>868</v>
      </c>
      <c r="D367" t="s">
        <v>867</v>
      </c>
      <c r="E367" t="s">
        <v>1191</v>
      </c>
      <c r="F367" t="s">
        <v>870</v>
      </c>
      <c r="G367">
        <v>211.534343887456</v>
      </c>
      <c r="H367">
        <v>277.99726933177101</v>
      </c>
      <c r="I367">
        <v>276.86684469757898</v>
      </c>
      <c r="J367">
        <v>266.92945472094402</v>
      </c>
      <c r="K367">
        <v>173.024223581022</v>
      </c>
      <c r="L367">
        <v>152.07472100995</v>
      </c>
      <c r="M367">
        <v>161.74286089766301</v>
      </c>
      <c r="N367">
        <v>93.925563929497798</v>
      </c>
    </row>
    <row r="368" spans="1:14" x14ac:dyDescent="0.3">
      <c r="A368" t="s">
        <v>365</v>
      </c>
      <c r="B368">
        <v>6338236</v>
      </c>
      <c r="C368" t="s">
        <v>868</v>
      </c>
      <c r="D368" t="s">
        <v>867</v>
      </c>
      <c r="E368" t="s">
        <v>1192</v>
      </c>
      <c r="F368" t="s">
        <v>870</v>
      </c>
      <c r="G368">
        <v>13943.238980234601</v>
      </c>
      <c r="H368">
        <v>16833.679787946799</v>
      </c>
      <c r="I368">
        <v>18092.0663199435</v>
      </c>
      <c r="J368">
        <v>16138.868926507101</v>
      </c>
      <c r="K368">
        <v>13487.162489430701</v>
      </c>
      <c r="L368">
        <v>11988.162961003</v>
      </c>
      <c r="M368">
        <v>9594.6201817733599</v>
      </c>
      <c r="N368">
        <v>12110.5587605864</v>
      </c>
    </row>
    <row r="369" spans="1:14" x14ac:dyDescent="0.3">
      <c r="A369" t="s">
        <v>366</v>
      </c>
      <c r="B369">
        <v>4772282</v>
      </c>
      <c r="C369" t="s">
        <v>868</v>
      </c>
      <c r="D369" t="s">
        <v>867</v>
      </c>
      <c r="E369" t="s">
        <v>1193</v>
      </c>
      <c r="F369" t="s">
        <v>870</v>
      </c>
      <c r="G369">
        <v>35.184668536698503</v>
      </c>
      <c r="H369">
        <v>36.978801735105201</v>
      </c>
      <c r="I369">
        <v>38.471476346878298</v>
      </c>
      <c r="J369">
        <v>38.318855894932703</v>
      </c>
      <c r="K369">
        <v>37.798594959203598</v>
      </c>
      <c r="L369">
        <v>34.0974217815304</v>
      </c>
      <c r="M369">
        <v>23.373326387645601</v>
      </c>
      <c r="N369">
        <v>26.628293307800799</v>
      </c>
    </row>
    <row r="370" spans="1:14" x14ac:dyDescent="0.3">
      <c r="A370" t="s">
        <v>367</v>
      </c>
      <c r="B370">
        <v>105022</v>
      </c>
      <c r="C370" t="s">
        <v>868</v>
      </c>
      <c r="D370" t="s">
        <v>867</v>
      </c>
      <c r="E370" t="s">
        <v>1194</v>
      </c>
      <c r="F370" t="s">
        <v>870</v>
      </c>
      <c r="G370">
        <v>836.95261052640399</v>
      </c>
      <c r="H370">
        <v>743.14912822744498</v>
      </c>
      <c r="I370">
        <v>568.394311575963</v>
      </c>
      <c r="J370">
        <v>422.09998284811797</v>
      </c>
      <c r="K370">
        <v>235.33744095646199</v>
      </c>
      <c r="L370">
        <v>226.43172699751199</v>
      </c>
      <c r="M370">
        <v>209.44318239638599</v>
      </c>
      <c r="N370">
        <v>284.25530686265802</v>
      </c>
    </row>
    <row r="371" spans="1:14" x14ac:dyDescent="0.3">
      <c r="A371" t="s">
        <v>368</v>
      </c>
      <c r="B371">
        <v>4912076</v>
      </c>
      <c r="C371" t="s">
        <v>868</v>
      </c>
      <c r="D371" t="s">
        <v>867</v>
      </c>
      <c r="E371" t="s">
        <v>1195</v>
      </c>
      <c r="F371" t="s">
        <v>870</v>
      </c>
      <c r="G371">
        <v>7740.8089544446202</v>
      </c>
      <c r="H371">
        <v>7876.9008227281902</v>
      </c>
      <c r="I371">
        <v>7060.9867754311999</v>
      </c>
      <c r="J371">
        <v>6864.9473922907</v>
      </c>
      <c r="K371">
        <v>6115.6071634285699</v>
      </c>
      <c r="L371">
        <v>5245.7268505821803</v>
      </c>
      <c r="M371">
        <v>4113.9553667522996</v>
      </c>
      <c r="N371">
        <v>4758.4604096698404</v>
      </c>
    </row>
    <row r="372" spans="1:14" x14ac:dyDescent="0.3">
      <c r="A372" t="s">
        <v>369</v>
      </c>
      <c r="B372">
        <v>7260736</v>
      </c>
      <c r="C372" t="s">
        <v>868</v>
      </c>
      <c r="D372" t="s">
        <v>867</v>
      </c>
      <c r="E372" t="s">
        <v>1196</v>
      </c>
      <c r="F372" t="s">
        <v>870</v>
      </c>
      <c r="G372">
        <v>15920.791989482101</v>
      </c>
      <c r="H372">
        <v>17577.804895478901</v>
      </c>
      <c r="I372">
        <v>15447.9907209414</v>
      </c>
      <c r="J372">
        <v>13901.639997538599</v>
      </c>
      <c r="K372">
        <v>10412.4414639441</v>
      </c>
      <c r="L372">
        <v>8848.7563701320996</v>
      </c>
      <c r="M372">
        <v>6664.4312245134797</v>
      </c>
      <c r="N372">
        <v>4085.49775131146</v>
      </c>
    </row>
    <row r="373" spans="1:14" x14ac:dyDescent="0.3">
      <c r="A373" t="s">
        <v>370</v>
      </c>
      <c r="B373">
        <v>4984779</v>
      </c>
      <c r="C373" t="s">
        <v>868</v>
      </c>
      <c r="D373" t="s">
        <v>867</v>
      </c>
      <c r="E373" t="s">
        <v>1197</v>
      </c>
      <c r="F373" t="s">
        <v>870</v>
      </c>
      <c r="G373">
        <v>294.09713220540198</v>
      </c>
      <c r="H373">
        <v>300.94359412727999</v>
      </c>
      <c r="I373">
        <v>272.66071470311402</v>
      </c>
      <c r="J373">
        <v>234.31163428498601</v>
      </c>
      <c r="K373">
        <v>186.41807976406901</v>
      </c>
      <c r="L373">
        <v>164.686531998889</v>
      </c>
      <c r="M373">
        <v>151.06939463148601</v>
      </c>
      <c r="N373">
        <v>172.88112320021099</v>
      </c>
    </row>
    <row r="374" spans="1:14" x14ac:dyDescent="0.3">
      <c r="A374" t="s">
        <v>371</v>
      </c>
      <c r="B374">
        <v>4911266</v>
      </c>
      <c r="C374" t="s">
        <v>868</v>
      </c>
      <c r="D374" t="s">
        <v>867</v>
      </c>
      <c r="E374" t="s">
        <v>1198</v>
      </c>
      <c r="F374" t="s">
        <v>870</v>
      </c>
      <c r="G374">
        <v>35823.7298818993</v>
      </c>
      <c r="H374">
        <v>40693.2971977009</v>
      </c>
      <c r="I374">
        <v>45568.631493726098</v>
      </c>
      <c r="J374">
        <v>43138.0590824998</v>
      </c>
      <c r="K374">
        <v>43471.4662190647</v>
      </c>
      <c r="L374">
        <v>40623.647105090196</v>
      </c>
      <c r="M374">
        <v>35668.681882217003</v>
      </c>
      <c r="N374">
        <v>38758.2862632674</v>
      </c>
    </row>
    <row r="375" spans="1:14" x14ac:dyDescent="0.3">
      <c r="A375" t="s">
        <v>372</v>
      </c>
      <c r="B375">
        <v>7690759</v>
      </c>
      <c r="C375" t="s">
        <v>868</v>
      </c>
      <c r="D375" t="s">
        <v>867</v>
      </c>
      <c r="E375" t="s">
        <v>1199</v>
      </c>
      <c r="F375" t="s">
        <v>870</v>
      </c>
      <c r="G375">
        <v>1587.09796761967</v>
      </c>
      <c r="H375">
        <v>1729.4371696488699</v>
      </c>
      <c r="I375">
        <v>1778.7737915387499</v>
      </c>
      <c r="J375">
        <v>1758.89113359521</v>
      </c>
      <c r="K375">
        <v>1469.85717652417</v>
      </c>
      <c r="L375">
        <v>1402.0162297741499</v>
      </c>
      <c r="M375">
        <v>0</v>
      </c>
      <c r="N375">
        <v>0</v>
      </c>
    </row>
    <row r="376" spans="1:14" x14ac:dyDescent="0.3">
      <c r="A376" t="s">
        <v>373</v>
      </c>
      <c r="B376">
        <v>5000672</v>
      </c>
      <c r="C376" t="s">
        <v>868</v>
      </c>
      <c r="D376" t="s">
        <v>867</v>
      </c>
      <c r="F376" t="s">
        <v>870</v>
      </c>
      <c r="G376">
        <v>0</v>
      </c>
      <c r="H376">
        <v>0</v>
      </c>
      <c r="I376">
        <v>0</v>
      </c>
      <c r="J376">
        <v>0</v>
      </c>
      <c r="K376">
        <v>0</v>
      </c>
      <c r="L376">
        <v>0</v>
      </c>
      <c r="M376">
        <v>0</v>
      </c>
      <c r="N376">
        <v>0</v>
      </c>
    </row>
    <row r="377" spans="1:14" x14ac:dyDescent="0.3">
      <c r="A377" t="s">
        <v>374</v>
      </c>
      <c r="B377">
        <v>7258202</v>
      </c>
      <c r="C377" t="s">
        <v>868</v>
      </c>
      <c r="D377" t="s">
        <v>867</v>
      </c>
      <c r="E377" t="s">
        <v>1200</v>
      </c>
      <c r="F377" t="s">
        <v>870</v>
      </c>
      <c r="G377">
        <v>257.41991445773999</v>
      </c>
      <c r="H377">
        <v>297.27293501512202</v>
      </c>
      <c r="I377">
        <v>321.92962332099</v>
      </c>
      <c r="J377">
        <v>0</v>
      </c>
      <c r="K377">
        <v>0</v>
      </c>
      <c r="L377">
        <v>0</v>
      </c>
      <c r="M377">
        <v>0</v>
      </c>
      <c r="N377">
        <v>0</v>
      </c>
    </row>
    <row r="378" spans="1:14" x14ac:dyDescent="0.3">
      <c r="A378" t="s">
        <v>375</v>
      </c>
      <c r="B378">
        <v>4993337</v>
      </c>
      <c r="C378" t="s">
        <v>868</v>
      </c>
      <c r="D378" t="s">
        <v>867</v>
      </c>
      <c r="E378" t="s">
        <v>1201</v>
      </c>
      <c r="F378" t="s">
        <v>870</v>
      </c>
      <c r="G378">
        <v>110.462651876424</v>
      </c>
      <c r="H378">
        <v>113.647184388051</v>
      </c>
      <c r="I378">
        <v>116.12483715574101</v>
      </c>
      <c r="J378">
        <v>116.512716847783</v>
      </c>
      <c r="K378">
        <v>110.66206140780599</v>
      </c>
      <c r="L378">
        <v>114.93009690840999</v>
      </c>
      <c r="M378">
        <v>101.567879494547</v>
      </c>
      <c r="N378">
        <v>98.104956936474196</v>
      </c>
    </row>
    <row r="379" spans="1:14" x14ac:dyDescent="0.3">
      <c r="A379" t="s">
        <v>376</v>
      </c>
      <c r="B379">
        <v>4164204</v>
      </c>
      <c r="C379" t="s">
        <v>868</v>
      </c>
      <c r="D379" t="s">
        <v>867</v>
      </c>
      <c r="E379" t="s">
        <v>1202</v>
      </c>
      <c r="F379" t="s">
        <v>870</v>
      </c>
      <c r="G379">
        <v>5408.9493624935503</v>
      </c>
      <c r="H379">
        <v>5434.4354792030199</v>
      </c>
      <c r="I379">
        <v>5901.1181492330097</v>
      </c>
      <c r="J379">
        <v>6422.1598289818803</v>
      </c>
      <c r="K379">
        <v>6039.1253475021003</v>
      </c>
      <c r="L379">
        <v>6072.2775991504996</v>
      </c>
      <c r="M379">
        <v>5655.2896874416301</v>
      </c>
      <c r="N379">
        <v>7308.7228661606896</v>
      </c>
    </row>
    <row r="380" spans="1:14" x14ac:dyDescent="0.3">
      <c r="A380" t="s">
        <v>377</v>
      </c>
      <c r="B380">
        <v>4917045</v>
      </c>
      <c r="C380" t="s">
        <v>868</v>
      </c>
      <c r="D380" t="s">
        <v>867</v>
      </c>
      <c r="E380" t="s">
        <v>1203</v>
      </c>
      <c r="F380" t="s">
        <v>870</v>
      </c>
      <c r="G380">
        <v>81.484513907436195</v>
      </c>
      <c r="H380">
        <v>80.859897852556998</v>
      </c>
      <c r="I380">
        <v>78.585366515781402</v>
      </c>
      <c r="J380">
        <v>77.123228207715599</v>
      </c>
      <c r="K380">
        <v>62.587600406270603</v>
      </c>
      <c r="L380">
        <v>63.067063157817799</v>
      </c>
      <c r="M380">
        <v>62.927838685287</v>
      </c>
      <c r="N380">
        <v>65.452156112500703</v>
      </c>
    </row>
    <row r="381" spans="1:14" x14ac:dyDescent="0.3">
      <c r="A381" t="s">
        <v>378</v>
      </c>
      <c r="B381">
        <v>4966989</v>
      </c>
      <c r="C381" t="s">
        <v>868</v>
      </c>
      <c r="D381" t="s">
        <v>867</v>
      </c>
      <c r="E381" t="s">
        <v>1204</v>
      </c>
      <c r="F381" t="s">
        <v>870</v>
      </c>
      <c r="G381">
        <v>268.40646979791597</v>
      </c>
      <c r="H381">
        <v>241.84206995695399</v>
      </c>
      <c r="I381">
        <v>283.251251949606</v>
      </c>
      <c r="J381">
        <v>189.81283254754001</v>
      </c>
      <c r="K381">
        <v>114.727777176019</v>
      </c>
      <c r="L381">
        <v>84.453466523408693</v>
      </c>
      <c r="M381">
        <v>81.716633248191201</v>
      </c>
      <c r="N381">
        <v>126.925160840584</v>
      </c>
    </row>
    <row r="382" spans="1:14" x14ac:dyDescent="0.3">
      <c r="A382" t="s">
        <v>379</v>
      </c>
      <c r="B382">
        <v>4991805</v>
      </c>
      <c r="C382" t="s">
        <v>868</v>
      </c>
      <c r="D382" t="s">
        <v>867</v>
      </c>
      <c r="E382" t="s">
        <v>1205</v>
      </c>
      <c r="F382" t="s">
        <v>870</v>
      </c>
      <c r="G382">
        <v>883.34462146987198</v>
      </c>
      <c r="H382">
        <v>665.69111797450205</v>
      </c>
      <c r="I382">
        <v>681.02703103397596</v>
      </c>
      <c r="J382">
        <v>680.34061388215798</v>
      </c>
      <c r="K382">
        <v>673.01923283847805</v>
      </c>
      <c r="L382">
        <v>660.35984720636304</v>
      </c>
      <c r="M382">
        <v>621.87272853590696</v>
      </c>
      <c r="N382">
        <v>653.30625705265004</v>
      </c>
    </row>
    <row r="383" spans="1:14" x14ac:dyDescent="0.3">
      <c r="A383" t="s">
        <v>380</v>
      </c>
      <c r="B383">
        <v>4639570</v>
      </c>
      <c r="C383" t="s">
        <v>868</v>
      </c>
      <c r="D383" t="s">
        <v>867</v>
      </c>
      <c r="E383" t="s">
        <v>1206</v>
      </c>
      <c r="F383" t="s">
        <v>870</v>
      </c>
      <c r="G383">
        <v>401.876076071672</v>
      </c>
      <c r="H383">
        <v>544.69415330639004</v>
      </c>
      <c r="I383">
        <v>610.26775092807895</v>
      </c>
      <c r="J383">
        <v>709.13386995737801</v>
      </c>
      <c r="K383">
        <v>552.18295510768098</v>
      </c>
      <c r="L383">
        <v>307.29503677725501</v>
      </c>
      <c r="M383">
        <v>148.208564905277</v>
      </c>
      <c r="N383">
        <v>132.43637617535799</v>
      </c>
    </row>
    <row r="384" spans="1:14" x14ac:dyDescent="0.3">
      <c r="A384" t="s">
        <v>381</v>
      </c>
      <c r="B384">
        <v>10032502</v>
      </c>
      <c r="C384" t="s">
        <v>868</v>
      </c>
      <c r="D384" t="s">
        <v>867</v>
      </c>
      <c r="E384" t="s">
        <v>1207</v>
      </c>
      <c r="F384" t="s">
        <v>870</v>
      </c>
      <c r="G384">
        <v>4.9643222717517101</v>
      </c>
      <c r="H384">
        <v>6.9819027411231804</v>
      </c>
      <c r="I384">
        <v>5.9780401674130701</v>
      </c>
      <c r="J384">
        <v>5.6719239273274402</v>
      </c>
      <c r="K384">
        <v>5.6449580785038096</v>
      </c>
      <c r="L384">
        <v>4.2525329057577403</v>
      </c>
      <c r="M384">
        <v>4.0091485314379698</v>
      </c>
      <c r="N384">
        <v>5.9643334084956603</v>
      </c>
    </row>
    <row r="385" spans="1:14" x14ac:dyDescent="0.3">
      <c r="A385" t="s">
        <v>382</v>
      </c>
      <c r="B385">
        <v>4586796</v>
      </c>
      <c r="C385" t="s">
        <v>868</v>
      </c>
      <c r="D385" t="s">
        <v>867</v>
      </c>
      <c r="E385" t="s">
        <v>1208</v>
      </c>
      <c r="F385" t="s">
        <v>870</v>
      </c>
      <c r="G385">
        <v>1428.3868428123601</v>
      </c>
      <c r="H385">
        <v>1323.1515546902899</v>
      </c>
      <c r="I385">
        <v>1375.5755809219499</v>
      </c>
      <c r="J385">
        <v>1321.39285055294</v>
      </c>
      <c r="K385">
        <v>1429.9745988582499</v>
      </c>
      <c r="L385">
        <v>1325.7887533794301</v>
      </c>
      <c r="M385">
        <v>742.48799740213599</v>
      </c>
      <c r="N385">
        <v>663.21979594621098</v>
      </c>
    </row>
    <row r="386" spans="1:14" x14ac:dyDescent="0.3">
      <c r="A386" t="s">
        <v>383</v>
      </c>
      <c r="B386">
        <v>4909929</v>
      </c>
      <c r="C386" t="s">
        <v>868</v>
      </c>
      <c r="D386" t="s">
        <v>867</v>
      </c>
      <c r="E386" t="s">
        <v>1209</v>
      </c>
      <c r="F386" t="s">
        <v>870</v>
      </c>
      <c r="G386">
        <v>2073.2690409731999</v>
      </c>
      <c r="H386">
        <v>1818.3480575281999</v>
      </c>
      <c r="I386">
        <v>1657.74939317131</v>
      </c>
      <c r="J386">
        <v>1515.45055842434</v>
      </c>
      <c r="K386">
        <v>1650.3216405350699</v>
      </c>
      <c r="L386">
        <v>1601.7248854798599</v>
      </c>
      <c r="M386">
        <v>992.83295994615401</v>
      </c>
      <c r="N386">
        <v>929.43042303651396</v>
      </c>
    </row>
    <row r="387" spans="1:14" x14ac:dyDescent="0.3">
      <c r="A387" t="s">
        <v>384</v>
      </c>
      <c r="B387">
        <v>4773663</v>
      </c>
      <c r="C387" t="s">
        <v>868</v>
      </c>
      <c r="D387" t="s">
        <v>867</v>
      </c>
      <c r="E387" t="s">
        <v>1210</v>
      </c>
      <c r="F387" t="s">
        <v>870</v>
      </c>
      <c r="G387">
        <v>6.0722630813459197</v>
      </c>
      <c r="H387">
        <v>5.7857591251888998</v>
      </c>
      <c r="I387">
        <v>4.6742811076951298</v>
      </c>
      <c r="J387">
        <v>4.4599473962794196</v>
      </c>
      <c r="K387">
        <v>4.8393196242430401</v>
      </c>
      <c r="L387">
        <v>4.3155826256778402</v>
      </c>
      <c r="M387">
        <v>3.6545352897829599</v>
      </c>
      <c r="N387">
        <v>3.9184720428197699</v>
      </c>
    </row>
    <row r="388" spans="1:14" x14ac:dyDescent="0.3">
      <c r="A388" t="s">
        <v>385</v>
      </c>
      <c r="B388">
        <v>8227022</v>
      </c>
      <c r="C388" t="s">
        <v>868</v>
      </c>
      <c r="D388" t="s">
        <v>867</v>
      </c>
      <c r="E388" t="s">
        <v>1211</v>
      </c>
      <c r="F388" t="s">
        <v>870</v>
      </c>
      <c r="G388">
        <v>16.240249175481299</v>
      </c>
      <c r="H388">
        <v>16.704956637002098</v>
      </c>
      <c r="I388">
        <v>15.279803279834701</v>
      </c>
      <c r="J388">
        <v>15.0829657474402</v>
      </c>
      <c r="K388">
        <v>14.978541724946901</v>
      </c>
      <c r="L388">
        <v>14.621007023669099</v>
      </c>
      <c r="M388">
        <v>15.299166412230401</v>
      </c>
      <c r="N388">
        <v>17.637731550260401</v>
      </c>
    </row>
    <row r="389" spans="1:14" x14ac:dyDescent="0.3">
      <c r="A389" t="s">
        <v>386</v>
      </c>
      <c r="B389">
        <v>4966261</v>
      </c>
      <c r="C389" t="s">
        <v>868</v>
      </c>
      <c r="D389" t="s">
        <v>867</v>
      </c>
      <c r="E389" t="s">
        <v>1212</v>
      </c>
      <c r="F389" t="s">
        <v>870</v>
      </c>
      <c r="G389">
        <v>2.1863774685799502</v>
      </c>
      <c r="H389">
        <v>2.20755719279301</v>
      </c>
      <c r="I389">
        <v>2.2027196093858401</v>
      </c>
      <c r="J389">
        <v>2.42751525902837</v>
      </c>
      <c r="K389">
        <v>2.4376234934123202</v>
      </c>
      <c r="L389">
        <v>2.0180153735848601</v>
      </c>
      <c r="M389">
        <v>1.77913618682301</v>
      </c>
      <c r="N389">
        <v>2.0308979686845499</v>
      </c>
    </row>
    <row r="390" spans="1:14" x14ac:dyDescent="0.3">
      <c r="A390" t="s">
        <v>387</v>
      </c>
      <c r="B390">
        <v>4912163</v>
      </c>
      <c r="C390" t="s">
        <v>868</v>
      </c>
      <c r="D390" t="s">
        <v>867</v>
      </c>
      <c r="E390" t="s">
        <v>1213</v>
      </c>
      <c r="F390" t="s">
        <v>870</v>
      </c>
      <c r="G390">
        <v>4244.5298220442601</v>
      </c>
      <c r="H390">
        <v>4059.1821158165699</v>
      </c>
      <c r="I390">
        <v>3499.7683127230098</v>
      </c>
      <c r="J390">
        <v>2534.4378419045902</v>
      </c>
      <c r="K390">
        <v>2022.6587311988101</v>
      </c>
      <c r="L390">
        <v>1902.8186063210201</v>
      </c>
      <c r="M390">
        <v>1934.3205106319299</v>
      </c>
      <c r="N390">
        <v>2898.0543150099002</v>
      </c>
    </row>
    <row r="391" spans="1:14" x14ac:dyDescent="0.3">
      <c r="A391" t="s">
        <v>388</v>
      </c>
      <c r="B391">
        <v>4910650</v>
      </c>
      <c r="C391" t="s">
        <v>868</v>
      </c>
      <c r="D391" t="s">
        <v>867</v>
      </c>
      <c r="E391" t="s">
        <v>1214</v>
      </c>
      <c r="F391" t="s">
        <v>870</v>
      </c>
      <c r="G391">
        <v>57.601685285114499</v>
      </c>
      <c r="H391">
        <v>59.891455620698899</v>
      </c>
      <c r="I391">
        <v>65.128229174940103</v>
      </c>
      <c r="J391">
        <v>64.355984610483802</v>
      </c>
      <c r="K391">
        <v>65.451191251217693</v>
      </c>
      <c r="L391">
        <v>65.719661311238795</v>
      </c>
      <c r="M391">
        <v>79.928820896116406</v>
      </c>
      <c r="N391">
        <v>84.436519931481001</v>
      </c>
    </row>
    <row r="392" spans="1:14" x14ac:dyDescent="0.3">
      <c r="A392" t="s">
        <v>389</v>
      </c>
      <c r="B392">
        <v>7551719</v>
      </c>
      <c r="C392" t="s">
        <v>868</v>
      </c>
      <c r="D392" t="s">
        <v>867</v>
      </c>
      <c r="E392" t="s">
        <v>1215</v>
      </c>
      <c r="F392" t="s">
        <v>870</v>
      </c>
      <c r="G392">
        <v>0.70425173681932496</v>
      </c>
      <c r="H392">
        <v>0.88951848849491</v>
      </c>
      <c r="I392">
        <v>1.09962060301054</v>
      </c>
      <c r="J392">
        <v>0.39059008069419399</v>
      </c>
      <c r="K392">
        <v>6.9402586761739493E-2</v>
      </c>
      <c r="L392">
        <v>0.106870256374511</v>
      </c>
      <c r="M392">
        <v>0.15019842978761899</v>
      </c>
      <c r="N392">
        <v>0.22583393852358599</v>
      </c>
    </row>
    <row r="393" spans="1:14" x14ac:dyDescent="0.3">
      <c r="A393" t="s">
        <v>390</v>
      </c>
      <c r="B393">
        <v>4773622</v>
      </c>
      <c r="C393" t="s">
        <v>868</v>
      </c>
      <c r="D393" t="s">
        <v>867</v>
      </c>
      <c r="E393" t="s">
        <v>1216</v>
      </c>
      <c r="F393" t="s">
        <v>870</v>
      </c>
      <c r="G393">
        <v>3715.1871896224602</v>
      </c>
      <c r="H393">
        <v>3972.0713503830202</v>
      </c>
      <c r="I393">
        <v>3435.97573726889</v>
      </c>
      <c r="J393">
        <v>4033.3447978568902</v>
      </c>
      <c r="K393">
        <v>3602.2972818036501</v>
      </c>
      <c r="L393">
        <v>3323.2966705864401</v>
      </c>
      <c r="M393">
        <v>2477.75752317155</v>
      </c>
      <c r="N393">
        <v>2188.8274532638702</v>
      </c>
    </row>
    <row r="394" spans="1:14" x14ac:dyDescent="0.3">
      <c r="A394" t="s">
        <v>391</v>
      </c>
      <c r="B394">
        <v>4968002</v>
      </c>
      <c r="C394" t="s">
        <v>868</v>
      </c>
      <c r="D394" t="s">
        <v>867</v>
      </c>
      <c r="E394" t="s">
        <v>1217</v>
      </c>
      <c r="F394" t="s">
        <v>870</v>
      </c>
      <c r="G394">
        <v>23.031565939061</v>
      </c>
      <c r="H394">
        <v>23.2603813745433</v>
      </c>
      <c r="I394">
        <v>23.538558229545501</v>
      </c>
      <c r="J394">
        <v>20.2487273496765</v>
      </c>
      <c r="K394">
        <v>17.375846183714302</v>
      </c>
      <c r="L394">
        <v>16.5144520160678</v>
      </c>
      <c r="M394">
        <v>15.8674856264645</v>
      </c>
      <c r="N394">
        <v>13.965195706431199</v>
      </c>
    </row>
    <row r="395" spans="1:14" x14ac:dyDescent="0.3">
      <c r="A395" t="s">
        <v>392</v>
      </c>
      <c r="B395">
        <v>6675840</v>
      </c>
      <c r="C395" t="s">
        <v>868</v>
      </c>
      <c r="D395" t="s">
        <v>867</v>
      </c>
      <c r="E395" t="s">
        <v>1218</v>
      </c>
      <c r="F395" t="s">
        <v>870</v>
      </c>
      <c r="G395">
        <v>249.246460185633</v>
      </c>
      <c r="H395">
        <v>279.06912377140299</v>
      </c>
      <c r="I395">
        <v>253.83282928221001</v>
      </c>
      <c r="J395">
        <v>192.25404915494701</v>
      </c>
      <c r="K395">
        <v>98.135205834761194</v>
      </c>
      <c r="L395">
        <v>50.271927102060701</v>
      </c>
      <c r="M395">
        <v>48.622956891430903</v>
      </c>
      <c r="N395">
        <v>54.8112083332297</v>
      </c>
    </row>
    <row r="396" spans="1:14" x14ac:dyDescent="0.3">
      <c r="A396" t="s">
        <v>393</v>
      </c>
      <c r="B396">
        <v>4812221</v>
      </c>
      <c r="C396" t="s">
        <v>868</v>
      </c>
      <c r="D396" t="s">
        <v>867</v>
      </c>
      <c r="E396" t="s">
        <v>1219</v>
      </c>
      <c r="F396" t="s">
        <v>870</v>
      </c>
      <c r="G396">
        <v>21.996601040854401</v>
      </c>
      <c r="H396">
        <v>23.734569855311499</v>
      </c>
      <c r="I396">
        <v>24.263309079934299</v>
      </c>
      <c r="J396">
        <v>24.8643773811947</v>
      </c>
      <c r="K396">
        <v>22.042662339470699</v>
      </c>
      <c r="L396">
        <v>20.482835317569702</v>
      </c>
      <c r="M396">
        <v>17.106892784950201</v>
      </c>
      <c r="N396">
        <v>19.516914667851601</v>
      </c>
    </row>
    <row r="397" spans="1:14" x14ac:dyDescent="0.3">
      <c r="A397" t="s">
        <v>394</v>
      </c>
      <c r="B397">
        <v>4988731</v>
      </c>
      <c r="C397" t="s">
        <v>868</v>
      </c>
      <c r="D397" t="s">
        <v>867</v>
      </c>
      <c r="E397" t="s">
        <v>1220</v>
      </c>
      <c r="F397" t="s">
        <v>870</v>
      </c>
      <c r="G397">
        <v>65.241939771504505</v>
      </c>
      <c r="H397">
        <v>73.463401840442501</v>
      </c>
      <c r="I397">
        <v>74.578192434465194</v>
      </c>
      <c r="J397">
        <v>69.204624887580906</v>
      </c>
      <c r="K397">
        <v>52.658238433374599</v>
      </c>
      <c r="L397">
        <v>1.86983318460059</v>
      </c>
      <c r="M397">
        <v>0.75835420940879406</v>
      </c>
      <c r="N397">
        <v>0.71658604196188502</v>
      </c>
    </row>
    <row r="398" spans="1:14" x14ac:dyDescent="0.3">
      <c r="A398" t="s">
        <v>395</v>
      </c>
      <c r="B398">
        <v>5983110</v>
      </c>
      <c r="C398" t="s">
        <v>868</v>
      </c>
      <c r="D398" t="s">
        <v>867</v>
      </c>
      <c r="E398" t="s">
        <v>1221</v>
      </c>
      <c r="F398" t="s">
        <v>870</v>
      </c>
      <c r="G398">
        <v>786.20811442249999</v>
      </c>
      <c r="H398">
        <v>799.98763020656202</v>
      </c>
      <c r="I398">
        <v>738.49988916682503</v>
      </c>
      <c r="J398">
        <v>713.49757709295102</v>
      </c>
      <c r="K398">
        <v>663.410684150625</v>
      </c>
      <c r="L398">
        <v>662.54866298624995</v>
      </c>
      <c r="M398">
        <v>0</v>
      </c>
      <c r="N398">
        <v>0</v>
      </c>
    </row>
    <row r="399" spans="1:14" x14ac:dyDescent="0.3">
      <c r="A399" t="s">
        <v>396</v>
      </c>
      <c r="B399">
        <v>5761066</v>
      </c>
      <c r="C399" t="s">
        <v>868</v>
      </c>
      <c r="D399" t="s">
        <v>867</v>
      </c>
      <c r="E399" t="s">
        <v>1222</v>
      </c>
      <c r="F399" t="s">
        <v>870</v>
      </c>
      <c r="G399">
        <v>32.792362622422502</v>
      </c>
      <c r="H399">
        <v>35.375682635500397</v>
      </c>
      <c r="I399">
        <v>38.809374831581003</v>
      </c>
      <c r="J399">
        <v>42.479358140898</v>
      </c>
      <c r="K399">
        <v>38.812188982739599</v>
      </c>
      <c r="L399">
        <v>41.349139951223997</v>
      </c>
      <c r="M399">
        <v>41.305542575385999</v>
      </c>
      <c r="N399">
        <v>40.030519456592103</v>
      </c>
    </row>
    <row r="400" spans="1:14" x14ac:dyDescent="0.3">
      <c r="A400" t="s">
        <v>397</v>
      </c>
      <c r="B400">
        <v>20144031</v>
      </c>
      <c r="C400" t="s">
        <v>868</v>
      </c>
      <c r="D400" t="s">
        <v>867</v>
      </c>
      <c r="E400" t="s">
        <v>1223</v>
      </c>
      <c r="F400" t="s">
        <v>870</v>
      </c>
      <c r="G400">
        <v>0</v>
      </c>
      <c r="H400">
        <v>0</v>
      </c>
      <c r="I400">
        <v>0</v>
      </c>
      <c r="J400">
        <v>0</v>
      </c>
      <c r="K400">
        <v>0</v>
      </c>
      <c r="L400">
        <v>0</v>
      </c>
      <c r="M400">
        <v>0</v>
      </c>
      <c r="N400">
        <v>0</v>
      </c>
    </row>
    <row r="401" spans="1:14" x14ac:dyDescent="0.3">
      <c r="A401" t="s">
        <v>398</v>
      </c>
      <c r="B401">
        <v>4862717</v>
      </c>
      <c r="C401" t="s">
        <v>868</v>
      </c>
      <c r="D401" t="s">
        <v>867</v>
      </c>
      <c r="E401" t="s">
        <v>1224</v>
      </c>
      <c r="F401" t="s">
        <v>870</v>
      </c>
      <c r="G401">
        <v>136.61576495525199</v>
      </c>
      <c r="H401">
        <v>137.40226480607799</v>
      </c>
      <c r="I401">
        <v>139.10198650824</v>
      </c>
      <c r="J401">
        <v>131.856188497544</v>
      </c>
      <c r="K401">
        <v>112.759059646587</v>
      </c>
      <c r="L401">
        <v>106.16549235702099</v>
      </c>
      <c r="M401">
        <v>98.487697484898703</v>
      </c>
      <c r="N401">
        <v>104.254666005088</v>
      </c>
    </row>
    <row r="402" spans="1:14" x14ac:dyDescent="0.3">
      <c r="A402" t="s">
        <v>399</v>
      </c>
      <c r="B402">
        <v>4773117</v>
      </c>
      <c r="C402" t="s">
        <v>868</v>
      </c>
      <c r="D402" t="s">
        <v>867</v>
      </c>
      <c r="E402" t="s">
        <v>1225</v>
      </c>
      <c r="F402" t="s">
        <v>870</v>
      </c>
      <c r="G402">
        <v>0.515139228652709</v>
      </c>
      <c r="H402">
        <v>0.53096966673627999</v>
      </c>
      <c r="I402">
        <v>0.54320192344876606</v>
      </c>
      <c r="J402">
        <v>0.54275937125360696</v>
      </c>
      <c r="K402">
        <v>0.53028354942455103</v>
      </c>
      <c r="L402">
        <v>0.526717329598821</v>
      </c>
      <c r="M402">
        <v>0.49631077399018703</v>
      </c>
      <c r="N402">
        <v>0.51484931179462401</v>
      </c>
    </row>
    <row r="403" spans="1:14" x14ac:dyDescent="0.3">
      <c r="A403" t="s">
        <v>400</v>
      </c>
      <c r="B403">
        <v>4994648</v>
      </c>
      <c r="C403" t="s">
        <v>868</v>
      </c>
      <c r="D403" t="s">
        <v>867</v>
      </c>
      <c r="E403" t="s">
        <v>1226</v>
      </c>
      <c r="F403" t="s">
        <v>870</v>
      </c>
      <c r="G403">
        <v>1013.29837508576</v>
      </c>
      <c r="H403">
        <v>1090.2641158326301</v>
      </c>
      <c r="I403">
        <v>1125.0945623038001</v>
      </c>
      <c r="J403">
        <v>1019.71847143842</v>
      </c>
      <c r="K403">
        <v>864.54298875227005</v>
      </c>
      <c r="L403">
        <v>836.14546764170302</v>
      </c>
      <c r="M403">
        <v>758.39944749587903</v>
      </c>
      <c r="N403">
        <v>905.56533536199595</v>
      </c>
    </row>
    <row r="404" spans="1:14" x14ac:dyDescent="0.3">
      <c r="A404" t="s">
        <v>401</v>
      </c>
      <c r="B404">
        <v>4989843</v>
      </c>
      <c r="C404" t="s">
        <v>868</v>
      </c>
      <c r="D404" t="s">
        <v>867</v>
      </c>
      <c r="E404" t="s">
        <v>1227</v>
      </c>
      <c r="F404" t="s">
        <v>870</v>
      </c>
      <c r="G404">
        <v>47.755283120711802</v>
      </c>
      <c r="H404">
        <v>43.989941610884003</v>
      </c>
      <c r="I404">
        <v>42.731255725856798</v>
      </c>
      <c r="J404">
        <v>38.773657918952203</v>
      </c>
      <c r="K404">
        <v>38.280545598201101</v>
      </c>
      <c r="L404">
        <v>31.1746634756079</v>
      </c>
      <c r="M404">
        <v>29.5591799548715</v>
      </c>
      <c r="N404">
        <v>34.8069249050343</v>
      </c>
    </row>
    <row r="405" spans="1:14" x14ac:dyDescent="0.3">
      <c r="A405" t="s">
        <v>402</v>
      </c>
      <c r="B405">
        <v>4304327</v>
      </c>
      <c r="C405" t="s">
        <v>868</v>
      </c>
      <c r="D405" t="s">
        <v>867</v>
      </c>
      <c r="E405" t="s">
        <v>1228</v>
      </c>
      <c r="F405" t="s">
        <v>870</v>
      </c>
      <c r="G405">
        <v>59177.976982022301</v>
      </c>
      <c r="H405">
        <v>53219.353694535501</v>
      </c>
      <c r="I405">
        <v>52383.837809450299</v>
      </c>
      <c r="J405">
        <v>53740.737430198198</v>
      </c>
      <c r="K405">
        <v>43124.8409791546</v>
      </c>
      <c r="L405">
        <v>34468.3965076237</v>
      </c>
      <c r="M405">
        <v>25351.433215832199</v>
      </c>
      <c r="N405">
        <v>25901.5921327857</v>
      </c>
    </row>
    <row r="406" spans="1:14" x14ac:dyDescent="0.3">
      <c r="A406" t="s">
        <v>403</v>
      </c>
      <c r="B406">
        <v>5147223</v>
      </c>
      <c r="C406" t="s">
        <v>868</v>
      </c>
      <c r="D406" t="s">
        <v>867</v>
      </c>
      <c r="E406" t="s">
        <v>1229</v>
      </c>
      <c r="F406" t="s">
        <v>870</v>
      </c>
      <c r="G406">
        <v>177.649553898281</v>
      </c>
      <c r="H406">
        <v>116.389420528437</v>
      </c>
      <c r="I406">
        <v>145.96363369730199</v>
      </c>
      <c r="J406">
        <v>171.71816445163901</v>
      </c>
      <c r="K406">
        <v>124.196413208359</v>
      </c>
      <c r="L406">
        <v>120.92724825570301</v>
      </c>
      <c r="M406">
        <v>169.30293790317501</v>
      </c>
      <c r="N406">
        <v>96.690496100000004</v>
      </c>
    </row>
    <row r="407" spans="1:14" x14ac:dyDescent="0.3">
      <c r="A407" t="s">
        <v>404</v>
      </c>
      <c r="B407">
        <v>4968217</v>
      </c>
      <c r="C407" t="s">
        <v>868</v>
      </c>
      <c r="D407" t="s">
        <v>867</v>
      </c>
      <c r="E407" t="s">
        <v>1230</v>
      </c>
      <c r="F407" t="s">
        <v>870</v>
      </c>
      <c r="G407">
        <v>457.21093284009402</v>
      </c>
      <c r="H407">
        <v>513.46913389415795</v>
      </c>
      <c r="I407">
        <v>466.16061788514401</v>
      </c>
      <c r="J407">
        <v>423.03019375177598</v>
      </c>
      <c r="K407">
        <v>354.71363563057201</v>
      </c>
      <c r="L407">
        <v>376.88480880425999</v>
      </c>
      <c r="M407">
        <v>293.95634093434001</v>
      </c>
      <c r="N407">
        <v>241.42803466984401</v>
      </c>
    </row>
    <row r="408" spans="1:14" x14ac:dyDescent="0.3">
      <c r="A408" t="s">
        <v>405</v>
      </c>
      <c r="B408">
        <v>101544648</v>
      </c>
      <c r="C408" t="s">
        <v>868</v>
      </c>
      <c r="D408" t="s">
        <v>867</v>
      </c>
      <c r="E408" t="s">
        <v>1231</v>
      </c>
      <c r="F408" t="s">
        <v>870</v>
      </c>
      <c r="G408">
        <v>0</v>
      </c>
      <c r="H408">
        <v>0</v>
      </c>
      <c r="I408">
        <v>0</v>
      </c>
      <c r="J408">
        <v>0</v>
      </c>
      <c r="K408">
        <v>0</v>
      </c>
      <c r="L408">
        <v>0</v>
      </c>
      <c r="M408">
        <v>0</v>
      </c>
      <c r="N408">
        <v>0</v>
      </c>
    </row>
    <row r="409" spans="1:14" x14ac:dyDescent="0.3">
      <c r="A409" t="s">
        <v>406</v>
      </c>
      <c r="B409">
        <v>5001035</v>
      </c>
      <c r="C409" t="s">
        <v>868</v>
      </c>
      <c r="D409" t="s">
        <v>867</v>
      </c>
      <c r="F409" t="s">
        <v>870</v>
      </c>
      <c r="G409">
        <v>0</v>
      </c>
      <c r="H409">
        <v>0</v>
      </c>
      <c r="I409">
        <v>0</v>
      </c>
      <c r="J409">
        <v>0</v>
      </c>
      <c r="K409">
        <v>0</v>
      </c>
      <c r="L409">
        <v>0</v>
      </c>
      <c r="M409">
        <v>0</v>
      </c>
      <c r="N409">
        <v>0</v>
      </c>
    </row>
    <row r="410" spans="1:14" x14ac:dyDescent="0.3">
      <c r="A410" t="s">
        <v>407</v>
      </c>
      <c r="B410">
        <v>4987303</v>
      </c>
      <c r="C410" t="s">
        <v>868</v>
      </c>
      <c r="D410" t="s">
        <v>867</v>
      </c>
      <c r="E410" t="s">
        <v>1232</v>
      </c>
      <c r="F410" t="s">
        <v>870</v>
      </c>
      <c r="G410">
        <v>135.67698883588301</v>
      </c>
      <c r="H410">
        <v>141.07668800884201</v>
      </c>
      <c r="I410">
        <v>148.507237735545</v>
      </c>
      <c r="J410">
        <v>125.937138056286</v>
      </c>
      <c r="K410">
        <v>107.944972580841</v>
      </c>
      <c r="L410">
        <v>101.810079264713</v>
      </c>
      <c r="M410">
        <v>91.632208630607295</v>
      </c>
      <c r="N410">
        <v>97.899969506259595</v>
      </c>
    </row>
    <row r="411" spans="1:14" x14ac:dyDescent="0.3">
      <c r="A411" t="s">
        <v>408</v>
      </c>
      <c r="B411">
        <v>9883449</v>
      </c>
      <c r="C411" t="s">
        <v>868</v>
      </c>
      <c r="D411" t="s">
        <v>867</v>
      </c>
      <c r="E411" t="s">
        <v>1233</v>
      </c>
      <c r="F411" t="s">
        <v>870</v>
      </c>
      <c r="G411">
        <v>1114.0469376206299</v>
      </c>
      <c r="H411">
        <v>1451.17389779104</v>
      </c>
      <c r="I411">
        <v>1404.35101882206</v>
      </c>
      <c r="J411">
        <v>1269.4582103683399</v>
      </c>
      <c r="K411">
        <v>1111.71856044584</v>
      </c>
      <c r="L411">
        <v>963.68069844450702</v>
      </c>
      <c r="M411">
        <v>694.43521795775803</v>
      </c>
      <c r="N411">
        <v>844.16732761341302</v>
      </c>
    </row>
    <row r="412" spans="1:14" x14ac:dyDescent="0.3">
      <c r="A412" t="s">
        <v>409</v>
      </c>
      <c r="B412">
        <v>12895861</v>
      </c>
      <c r="C412" t="s">
        <v>868</v>
      </c>
      <c r="D412" t="s">
        <v>867</v>
      </c>
      <c r="E412" t="s">
        <v>1234</v>
      </c>
      <c r="F412" t="s">
        <v>870</v>
      </c>
      <c r="G412">
        <v>5.4088617639218999</v>
      </c>
      <c r="H412">
        <v>5.2677093564304203</v>
      </c>
      <c r="I412">
        <v>5.1221568112184004</v>
      </c>
      <c r="J412">
        <v>6.6645397811974503</v>
      </c>
      <c r="K412">
        <v>0</v>
      </c>
      <c r="L412">
        <v>0</v>
      </c>
      <c r="M412">
        <v>0</v>
      </c>
      <c r="N412">
        <v>0</v>
      </c>
    </row>
    <row r="413" spans="1:14" x14ac:dyDescent="0.3">
      <c r="A413" t="s">
        <v>410</v>
      </c>
      <c r="B413">
        <v>4256639</v>
      </c>
      <c r="C413" t="s">
        <v>868</v>
      </c>
      <c r="D413" t="s">
        <v>867</v>
      </c>
      <c r="E413" t="s">
        <v>1235</v>
      </c>
      <c r="F413" t="s">
        <v>870</v>
      </c>
      <c r="G413">
        <v>76.578648694933506</v>
      </c>
      <c r="H413">
        <v>86.303525694281703</v>
      </c>
      <c r="I413">
        <v>71.138756184492493</v>
      </c>
      <c r="J413">
        <v>69.721509939545996</v>
      </c>
      <c r="K413">
        <v>57.819562476775097</v>
      </c>
      <c r="L413">
        <v>58.954349515066198</v>
      </c>
      <c r="M413">
        <v>44.842163893968703</v>
      </c>
      <c r="N413">
        <v>38.5827168581677</v>
      </c>
    </row>
    <row r="414" spans="1:14" x14ac:dyDescent="0.3">
      <c r="A414" t="s">
        <v>411</v>
      </c>
      <c r="B414">
        <v>4995781</v>
      </c>
      <c r="C414" t="s">
        <v>868</v>
      </c>
      <c r="D414" t="s">
        <v>867</v>
      </c>
      <c r="E414" t="s">
        <v>1236</v>
      </c>
      <c r="F414" t="s">
        <v>870</v>
      </c>
      <c r="G414">
        <v>12.917823463956299</v>
      </c>
      <c r="H414">
        <v>11.3690694577573</v>
      </c>
      <c r="I414">
        <v>9.05958770573063</v>
      </c>
      <c r="J414">
        <v>6.3337265044342397</v>
      </c>
      <c r="K414">
        <v>6.4918105043737899</v>
      </c>
      <c r="L414">
        <v>6.4758933310443902</v>
      </c>
      <c r="M414">
        <v>6.4802472748242899</v>
      </c>
      <c r="N414">
        <v>6.6520957470340596</v>
      </c>
    </row>
    <row r="415" spans="1:14" x14ac:dyDescent="0.3">
      <c r="A415" t="s">
        <v>412</v>
      </c>
      <c r="B415">
        <v>4969483</v>
      </c>
      <c r="C415" t="s">
        <v>868</v>
      </c>
      <c r="D415" t="s">
        <v>867</v>
      </c>
      <c r="E415" t="s">
        <v>1237</v>
      </c>
      <c r="F415" t="s">
        <v>870</v>
      </c>
      <c r="G415">
        <v>66.997444594861506</v>
      </c>
      <c r="H415">
        <v>74.694342485842697</v>
      </c>
      <c r="I415">
        <v>73.473667145926697</v>
      </c>
      <c r="J415">
        <v>54.012425227201803</v>
      </c>
      <c r="K415">
        <v>37.666812011432199</v>
      </c>
      <c r="L415">
        <v>28.941518302843601</v>
      </c>
      <c r="M415">
        <v>26.565935495374902</v>
      </c>
      <c r="N415">
        <v>30.360837345107399</v>
      </c>
    </row>
    <row r="416" spans="1:14" x14ac:dyDescent="0.3">
      <c r="A416" t="s">
        <v>413</v>
      </c>
      <c r="B416">
        <v>4971034</v>
      </c>
      <c r="C416" t="s">
        <v>868</v>
      </c>
      <c r="D416" t="s">
        <v>867</v>
      </c>
      <c r="E416" t="s">
        <v>1238</v>
      </c>
      <c r="F416" t="s">
        <v>870</v>
      </c>
      <c r="G416">
        <v>75.615621347024501</v>
      </c>
      <c r="H416">
        <v>78.446379696963504</v>
      </c>
      <c r="I416">
        <v>77.193864478423706</v>
      </c>
      <c r="J416">
        <v>66.312413955988902</v>
      </c>
      <c r="K416">
        <v>51.057115296588997</v>
      </c>
      <c r="L416">
        <v>51.712913875003501</v>
      </c>
      <c r="M416">
        <v>44.136580822341102</v>
      </c>
      <c r="N416">
        <v>50.059676600356397</v>
      </c>
    </row>
    <row r="417" spans="1:14" x14ac:dyDescent="0.3">
      <c r="A417" t="s">
        <v>414</v>
      </c>
      <c r="B417">
        <v>4985603</v>
      </c>
      <c r="C417" t="s">
        <v>868</v>
      </c>
      <c r="D417" t="s">
        <v>867</v>
      </c>
      <c r="E417" t="s">
        <v>1239</v>
      </c>
      <c r="F417" t="s">
        <v>870</v>
      </c>
      <c r="G417">
        <v>4.9860401406870398</v>
      </c>
      <c r="H417">
        <v>5.1392631828067001</v>
      </c>
      <c r="I417">
        <v>5.2576593747239002</v>
      </c>
      <c r="J417">
        <v>5.5640940588140602</v>
      </c>
      <c r="K417">
        <v>4.5326033997359296</v>
      </c>
      <c r="L417">
        <v>3.46071147434842</v>
      </c>
      <c r="M417">
        <v>4.0043362292174196</v>
      </c>
      <c r="N417">
        <v>5.7950342961193</v>
      </c>
    </row>
    <row r="418" spans="1:14" x14ac:dyDescent="0.3">
      <c r="A418" t="s">
        <v>415</v>
      </c>
      <c r="B418">
        <v>4773640</v>
      </c>
      <c r="C418" t="s">
        <v>868</v>
      </c>
      <c r="D418" t="s">
        <v>867</v>
      </c>
      <c r="E418" t="s">
        <v>1240</v>
      </c>
      <c r="F418" t="s">
        <v>870</v>
      </c>
      <c r="G418">
        <v>5.0708272857496697</v>
      </c>
      <c r="H418">
        <v>8.0779068976009896</v>
      </c>
      <c r="I418">
        <v>5.17534867380646</v>
      </c>
      <c r="J418">
        <v>5.2762772484261298</v>
      </c>
      <c r="K418">
        <v>9.7127289495729894</v>
      </c>
      <c r="L418">
        <v>10.1351336399809</v>
      </c>
      <c r="M418">
        <v>9.5508302827378397</v>
      </c>
      <c r="N418">
        <v>9.9671132326595409</v>
      </c>
    </row>
    <row r="419" spans="1:14" x14ac:dyDescent="0.3">
      <c r="A419" t="s">
        <v>416</v>
      </c>
      <c r="B419">
        <v>4963917</v>
      </c>
      <c r="C419" t="s">
        <v>868</v>
      </c>
      <c r="D419" t="s">
        <v>867</v>
      </c>
      <c r="E419" t="s">
        <v>1241</v>
      </c>
      <c r="F419" t="s">
        <v>870</v>
      </c>
      <c r="G419">
        <v>400.45065973287001</v>
      </c>
      <c r="H419">
        <v>415.73940911541598</v>
      </c>
      <c r="I419">
        <v>384.89241229937699</v>
      </c>
      <c r="J419">
        <v>392.25638424295403</v>
      </c>
      <c r="K419">
        <v>333.71994956493802</v>
      </c>
      <c r="L419">
        <v>319.41072614080298</v>
      </c>
      <c r="M419">
        <v>268.32119416420602</v>
      </c>
      <c r="N419">
        <v>250.381044151244</v>
      </c>
    </row>
    <row r="420" spans="1:14" x14ac:dyDescent="0.3">
      <c r="A420" t="s">
        <v>417</v>
      </c>
      <c r="B420">
        <v>4207062</v>
      </c>
      <c r="C420" t="s">
        <v>868</v>
      </c>
      <c r="D420" t="s">
        <v>867</v>
      </c>
      <c r="E420" t="s">
        <v>1242</v>
      </c>
      <c r="F420" t="s">
        <v>870</v>
      </c>
      <c r="G420">
        <v>360.77694004452701</v>
      </c>
      <c r="H420">
        <v>282.63569944173997</v>
      </c>
      <c r="I420">
        <v>199.46290500467799</v>
      </c>
      <c r="J420">
        <v>154.81184822642001</v>
      </c>
      <c r="K420">
        <v>135.50790413298699</v>
      </c>
      <c r="L420">
        <v>119.518894390368</v>
      </c>
      <c r="M420">
        <v>80.082961713283098</v>
      </c>
      <c r="N420">
        <v>89.896559083866293</v>
      </c>
    </row>
    <row r="421" spans="1:14" x14ac:dyDescent="0.3">
      <c r="A421" t="s">
        <v>418</v>
      </c>
      <c r="B421">
        <v>4966130</v>
      </c>
      <c r="C421" t="s">
        <v>868</v>
      </c>
      <c r="D421" t="s">
        <v>867</v>
      </c>
      <c r="E421" t="s">
        <v>1243</v>
      </c>
      <c r="F421" t="s">
        <v>870</v>
      </c>
      <c r="G421">
        <v>2197.81469842656</v>
      </c>
      <c r="H421">
        <v>1949.60177742407</v>
      </c>
      <c r="I421">
        <v>1696.20529041074</v>
      </c>
      <c r="J421">
        <v>1859.4110742512601</v>
      </c>
      <c r="K421">
        <v>1651.5686899009499</v>
      </c>
      <c r="L421">
        <v>1527.6037120200201</v>
      </c>
      <c r="M421">
        <v>1256.78570541005</v>
      </c>
      <c r="N421">
        <v>1389.85290570501</v>
      </c>
    </row>
    <row r="422" spans="1:14" x14ac:dyDescent="0.3">
      <c r="A422" t="s">
        <v>419</v>
      </c>
      <c r="B422">
        <v>14768610</v>
      </c>
      <c r="C422" t="s">
        <v>868</v>
      </c>
      <c r="D422" t="s">
        <v>867</v>
      </c>
      <c r="E422" t="s">
        <v>1244</v>
      </c>
      <c r="F422" t="s">
        <v>870</v>
      </c>
      <c r="G422">
        <v>0</v>
      </c>
      <c r="H422">
        <v>0</v>
      </c>
      <c r="I422">
        <v>0</v>
      </c>
      <c r="J422">
        <v>0</v>
      </c>
      <c r="K422">
        <v>0</v>
      </c>
      <c r="L422">
        <v>0</v>
      </c>
      <c r="M422">
        <v>0</v>
      </c>
      <c r="N422">
        <v>0</v>
      </c>
    </row>
    <row r="423" spans="1:14" x14ac:dyDescent="0.3">
      <c r="A423" t="s">
        <v>420</v>
      </c>
      <c r="B423">
        <v>4987435</v>
      </c>
      <c r="C423" t="s">
        <v>868</v>
      </c>
      <c r="D423" t="s">
        <v>867</v>
      </c>
      <c r="E423" t="s">
        <v>1245</v>
      </c>
      <c r="F423" t="s">
        <v>870</v>
      </c>
      <c r="G423">
        <v>0.16109948257555001</v>
      </c>
      <c r="H423">
        <v>0.171053350325439</v>
      </c>
      <c r="I423">
        <v>0.211513552447222</v>
      </c>
      <c r="J423">
        <v>0.953078484994625</v>
      </c>
      <c r="K423">
        <v>2.1211326983993999</v>
      </c>
      <c r="L423">
        <v>4.0371949382772998</v>
      </c>
      <c r="M423">
        <v>4.9620774847216103</v>
      </c>
      <c r="N423">
        <v>5.3351730528166801</v>
      </c>
    </row>
    <row r="424" spans="1:14" x14ac:dyDescent="0.3">
      <c r="A424" t="s">
        <v>421</v>
      </c>
      <c r="B424">
        <v>6967438</v>
      </c>
      <c r="C424" t="s">
        <v>868</v>
      </c>
      <c r="D424" t="s">
        <v>867</v>
      </c>
      <c r="E424" t="s">
        <v>1246</v>
      </c>
      <c r="F424" t="s">
        <v>870</v>
      </c>
      <c r="G424">
        <v>820.50519903867496</v>
      </c>
      <c r="H424">
        <v>921.96588067412995</v>
      </c>
      <c r="I424">
        <v>964.40554026316897</v>
      </c>
      <c r="J424">
        <v>849.45692516181305</v>
      </c>
      <c r="K424">
        <v>659.59532557125601</v>
      </c>
      <c r="L424">
        <v>569.01933740267702</v>
      </c>
      <c r="M424">
        <v>432.94490301147403</v>
      </c>
      <c r="N424">
        <v>510.19166637375298</v>
      </c>
    </row>
    <row r="425" spans="1:14" x14ac:dyDescent="0.3">
      <c r="A425" t="s">
        <v>422</v>
      </c>
      <c r="B425">
        <v>14406054</v>
      </c>
      <c r="C425" t="s">
        <v>868</v>
      </c>
      <c r="D425" t="s">
        <v>867</v>
      </c>
      <c r="E425" t="s">
        <v>1247</v>
      </c>
      <c r="F425" t="s">
        <v>870</v>
      </c>
      <c r="G425">
        <v>1539.2613126087499</v>
      </c>
      <c r="H425">
        <v>2085.418012695</v>
      </c>
      <c r="I425">
        <v>2983.0829498933299</v>
      </c>
      <c r="J425">
        <v>4135.5757945289997</v>
      </c>
      <c r="K425">
        <v>1971.0382747818801</v>
      </c>
      <c r="L425">
        <v>800.10223464140597</v>
      </c>
      <c r="M425">
        <v>361.38734414904798</v>
      </c>
      <c r="N425">
        <v>393.58410695709699</v>
      </c>
    </row>
    <row r="426" spans="1:14" x14ac:dyDescent="0.3">
      <c r="A426" t="s">
        <v>423</v>
      </c>
      <c r="B426">
        <v>4994584</v>
      </c>
      <c r="C426" t="s">
        <v>868</v>
      </c>
      <c r="D426" t="s">
        <v>867</v>
      </c>
      <c r="E426" t="s">
        <v>1248</v>
      </c>
      <c r="F426" t="s">
        <v>870</v>
      </c>
      <c r="G426">
        <v>5036.75619848319</v>
      </c>
      <c r="H426">
        <v>5353.6773561592499</v>
      </c>
      <c r="I426">
        <v>5215.75129083096</v>
      </c>
      <c r="J426">
        <v>4667.1491230293204</v>
      </c>
      <c r="K426">
        <v>4350.2331493709898</v>
      </c>
      <c r="L426">
        <v>3110.7035645661499</v>
      </c>
      <c r="M426">
        <v>1886.42847682058</v>
      </c>
      <c r="N426">
        <v>2054.7617918116798</v>
      </c>
    </row>
    <row r="427" spans="1:14" x14ac:dyDescent="0.3">
      <c r="A427" t="s">
        <v>424</v>
      </c>
      <c r="B427">
        <v>4351492</v>
      </c>
      <c r="C427" t="s">
        <v>868</v>
      </c>
      <c r="D427" t="s">
        <v>867</v>
      </c>
      <c r="E427" t="s">
        <v>1249</v>
      </c>
      <c r="F427" t="s">
        <v>870</v>
      </c>
      <c r="G427">
        <v>3261.1337767741802</v>
      </c>
      <c r="H427">
        <v>2767.80458874337</v>
      </c>
      <c r="I427">
        <v>2352.8527164557499</v>
      </c>
      <c r="J427">
        <v>2147.9797508910301</v>
      </c>
      <c r="K427">
        <v>1584.3685658811</v>
      </c>
      <c r="L427">
        <v>1338.32025054922</v>
      </c>
      <c r="M427">
        <v>1232.25965470032</v>
      </c>
      <c r="N427">
        <v>1718.4277740253201</v>
      </c>
    </row>
    <row r="428" spans="1:14" x14ac:dyDescent="0.3">
      <c r="A428" t="s">
        <v>425</v>
      </c>
      <c r="B428">
        <v>4994592</v>
      </c>
      <c r="C428" t="s">
        <v>868</v>
      </c>
      <c r="D428" t="s">
        <v>867</v>
      </c>
      <c r="E428" t="s">
        <v>1250</v>
      </c>
      <c r="F428" t="s">
        <v>870</v>
      </c>
      <c r="G428">
        <v>10783.9361752197</v>
      </c>
      <c r="H428">
        <v>11250.0434040808</v>
      </c>
      <c r="I428">
        <v>11500.916773498</v>
      </c>
      <c r="J428">
        <v>11378.645906803</v>
      </c>
      <c r="K428">
        <v>11073.523427152601</v>
      </c>
      <c r="L428">
        <v>10688.9340938923</v>
      </c>
      <c r="M428">
        <v>9830.5734259097098</v>
      </c>
      <c r="N428">
        <v>10043.4707851766</v>
      </c>
    </row>
    <row r="429" spans="1:14" x14ac:dyDescent="0.3">
      <c r="A429" t="s">
        <v>426</v>
      </c>
      <c r="B429">
        <v>4994823</v>
      </c>
      <c r="C429" t="s">
        <v>868</v>
      </c>
      <c r="D429" t="s">
        <v>867</v>
      </c>
      <c r="F429" t="s">
        <v>870</v>
      </c>
      <c r="G429">
        <v>0</v>
      </c>
      <c r="H429">
        <v>0</v>
      </c>
      <c r="I429">
        <v>0</v>
      </c>
      <c r="J429">
        <v>0</v>
      </c>
      <c r="K429">
        <v>0</v>
      </c>
      <c r="L429">
        <v>0</v>
      </c>
      <c r="M429">
        <v>0</v>
      </c>
      <c r="N429">
        <v>0</v>
      </c>
    </row>
    <row r="430" spans="1:14" x14ac:dyDescent="0.3">
      <c r="A430" t="s">
        <v>427</v>
      </c>
      <c r="B430">
        <v>4966520</v>
      </c>
      <c r="C430" t="s">
        <v>868</v>
      </c>
      <c r="D430" t="s">
        <v>867</v>
      </c>
      <c r="F430" t="s">
        <v>870</v>
      </c>
      <c r="G430">
        <v>0</v>
      </c>
      <c r="H430">
        <v>0</v>
      </c>
      <c r="I430">
        <v>0</v>
      </c>
      <c r="J430">
        <v>0</v>
      </c>
      <c r="K430">
        <v>0</v>
      </c>
      <c r="L430">
        <v>0</v>
      </c>
      <c r="M430">
        <v>0</v>
      </c>
      <c r="N430">
        <v>0</v>
      </c>
    </row>
    <row r="431" spans="1:14" x14ac:dyDescent="0.3">
      <c r="A431" t="s">
        <v>428</v>
      </c>
      <c r="B431">
        <v>4985181</v>
      </c>
      <c r="C431" t="s">
        <v>868</v>
      </c>
      <c r="D431" t="s">
        <v>867</v>
      </c>
      <c r="E431" t="s">
        <v>1251</v>
      </c>
      <c r="F431" t="s">
        <v>870</v>
      </c>
      <c r="G431">
        <v>3.1447057986061899E-2</v>
      </c>
      <c r="H431">
        <v>3.2413438872372601E-2</v>
      </c>
      <c r="I431">
        <v>3.3160166096280502E-2</v>
      </c>
      <c r="J431">
        <v>3.3133150167830701E-2</v>
      </c>
      <c r="K431">
        <v>3.2770255114590002E-2</v>
      </c>
      <c r="L431">
        <v>3.2153851783872797E-2</v>
      </c>
      <c r="M431">
        <v>0.109551249132434</v>
      </c>
      <c r="N431">
        <v>0.19731519899919001</v>
      </c>
    </row>
    <row r="432" spans="1:14" x14ac:dyDescent="0.3">
      <c r="A432" t="s">
        <v>429</v>
      </c>
      <c r="B432">
        <v>4854345</v>
      </c>
      <c r="C432" t="s">
        <v>868</v>
      </c>
      <c r="D432" t="s">
        <v>867</v>
      </c>
      <c r="E432" t="s">
        <v>1252</v>
      </c>
      <c r="F432" t="s">
        <v>870</v>
      </c>
      <c r="G432">
        <v>193.929911934155</v>
      </c>
      <c r="H432">
        <v>210.96392865006999</v>
      </c>
      <c r="I432">
        <v>182.65316664982501</v>
      </c>
      <c r="J432">
        <v>141.942397886517</v>
      </c>
      <c r="K432">
        <v>124.524153152414</v>
      </c>
      <c r="L432">
        <v>116.730807493127</v>
      </c>
      <c r="M432">
        <v>119.482922810974</v>
      </c>
      <c r="N432">
        <v>182.169115299786</v>
      </c>
    </row>
    <row r="433" spans="1:14" x14ac:dyDescent="0.3">
      <c r="A433" t="s">
        <v>430</v>
      </c>
      <c r="B433">
        <v>21446405</v>
      </c>
      <c r="C433" t="s">
        <v>868</v>
      </c>
      <c r="D433" t="s">
        <v>867</v>
      </c>
      <c r="E433" t="s">
        <v>1253</v>
      </c>
      <c r="F433" t="s">
        <v>870</v>
      </c>
      <c r="G433">
        <v>427.733520058061</v>
      </c>
      <c r="H433">
        <v>433.665535720874</v>
      </c>
      <c r="I433">
        <v>416.07019407617702</v>
      </c>
      <c r="J433">
        <v>0</v>
      </c>
      <c r="K433">
        <v>0</v>
      </c>
      <c r="L433">
        <v>0</v>
      </c>
      <c r="M433">
        <v>0</v>
      </c>
      <c r="N433">
        <v>0</v>
      </c>
    </row>
    <row r="434" spans="1:14" x14ac:dyDescent="0.3">
      <c r="A434" t="s">
        <v>431</v>
      </c>
      <c r="B434">
        <v>4990457</v>
      </c>
      <c r="C434" t="s">
        <v>868</v>
      </c>
      <c r="D434" t="s">
        <v>867</v>
      </c>
      <c r="E434" t="s">
        <v>1254</v>
      </c>
      <c r="F434" t="s">
        <v>870</v>
      </c>
      <c r="G434">
        <v>115.140761126564</v>
      </c>
      <c r="H434">
        <v>109.54421799237301</v>
      </c>
      <c r="I434">
        <v>112.74793212768</v>
      </c>
      <c r="J434">
        <v>100.065244666369</v>
      </c>
      <c r="K434">
        <v>96.428708747037206</v>
      </c>
      <c r="L434">
        <v>86.432729896227102</v>
      </c>
      <c r="M434">
        <v>77.803751092856103</v>
      </c>
      <c r="N434">
        <v>75.665562986275106</v>
      </c>
    </row>
    <row r="435" spans="1:14" x14ac:dyDescent="0.3">
      <c r="A435" t="s">
        <v>432</v>
      </c>
      <c r="B435">
        <v>4995641</v>
      </c>
      <c r="C435" t="s">
        <v>868</v>
      </c>
      <c r="D435" t="s">
        <v>867</v>
      </c>
      <c r="E435" t="s">
        <v>1255</v>
      </c>
      <c r="F435" t="s">
        <v>870</v>
      </c>
      <c r="G435">
        <v>4.7097527944645199</v>
      </c>
      <c r="H435">
        <v>4.5759683876111801</v>
      </c>
      <c r="I435">
        <v>4.36697524596216</v>
      </c>
      <c r="J435">
        <v>4.4901935214986404</v>
      </c>
      <c r="K435">
        <v>4.4989237601674201</v>
      </c>
      <c r="L435">
        <v>4.2621837704051204</v>
      </c>
      <c r="M435">
        <v>4.9095544214300704</v>
      </c>
      <c r="N435">
        <v>6.0883845386954398</v>
      </c>
    </row>
    <row r="436" spans="1:14" x14ac:dyDescent="0.3">
      <c r="A436" t="s">
        <v>433</v>
      </c>
      <c r="B436">
        <v>4996040</v>
      </c>
      <c r="C436" t="s">
        <v>868</v>
      </c>
      <c r="D436" t="s">
        <v>867</v>
      </c>
      <c r="E436" t="s">
        <v>1256</v>
      </c>
      <c r="F436" t="s">
        <v>870</v>
      </c>
      <c r="G436">
        <v>13985.9392753997</v>
      </c>
      <c r="H436">
        <v>13643.7714272916</v>
      </c>
      <c r="I436">
        <v>13657.3254732147</v>
      </c>
      <c r="J436">
        <v>11886.201971115799</v>
      </c>
      <c r="K436">
        <v>10345.117151239599</v>
      </c>
      <c r="L436">
        <v>9424.3902810191994</v>
      </c>
      <c r="M436">
        <v>6162.2042887600701</v>
      </c>
      <c r="N436">
        <v>6817.4940044927898</v>
      </c>
    </row>
    <row r="437" spans="1:14" x14ac:dyDescent="0.3">
      <c r="A437" t="s">
        <v>434</v>
      </c>
      <c r="B437">
        <v>4998507</v>
      </c>
      <c r="C437" t="s">
        <v>868</v>
      </c>
      <c r="D437" t="s">
        <v>867</v>
      </c>
      <c r="F437" t="s">
        <v>870</v>
      </c>
      <c r="G437">
        <v>0</v>
      </c>
      <c r="H437">
        <v>0</v>
      </c>
      <c r="I437">
        <v>0</v>
      </c>
      <c r="J437">
        <v>0</v>
      </c>
      <c r="K437">
        <v>0</v>
      </c>
      <c r="L437">
        <v>0</v>
      </c>
      <c r="M437">
        <v>0</v>
      </c>
      <c r="N437">
        <v>0</v>
      </c>
    </row>
    <row r="438" spans="1:14" x14ac:dyDescent="0.3">
      <c r="A438" t="s">
        <v>435</v>
      </c>
      <c r="B438">
        <v>4981974</v>
      </c>
      <c r="C438" t="s">
        <v>868</v>
      </c>
      <c r="D438" t="s">
        <v>867</v>
      </c>
      <c r="E438" t="s">
        <v>1257</v>
      </c>
      <c r="F438" t="s">
        <v>870</v>
      </c>
      <c r="G438">
        <v>31.596538568248501</v>
      </c>
      <c r="H438">
        <v>31.575609579489299</v>
      </c>
      <c r="I438">
        <v>32.298652664816203</v>
      </c>
      <c r="J438">
        <v>33.023808252009403</v>
      </c>
      <c r="K438">
        <v>34.541333775991603</v>
      </c>
      <c r="L438">
        <v>34.999046453424697</v>
      </c>
      <c r="M438">
        <v>34.5104513643576</v>
      </c>
      <c r="N438">
        <v>37.324162129310103</v>
      </c>
    </row>
    <row r="439" spans="1:14" x14ac:dyDescent="0.3">
      <c r="A439" t="s">
        <v>436</v>
      </c>
      <c r="B439">
        <v>4967814</v>
      </c>
      <c r="C439" t="s">
        <v>868</v>
      </c>
      <c r="D439" t="s">
        <v>867</v>
      </c>
      <c r="F439" t="s">
        <v>870</v>
      </c>
      <c r="G439">
        <v>0</v>
      </c>
      <c r="H439">
        <v>0</v>
      </c>
      <c r="I439">
        <v>0</v>
      </c>
      <c r="J439">
        <v>0</v>
      </c>
      <c r="K439">
        <v>0</v>
      </c>
      <c r="L439">
        <v>0</v>
      </c>
      <c r="M439">
        <v>0</v>
      </c>
      <c r="N439">
        <v>0</v>
      </c>
    </row>
    <row r="440" spans="1:14" x14ac:dyDescent="0.3">
      <c r="A440" t="s">
        <v>437</v>
      </c>
      <c r="B440">
        <v>5000645</v>
      </c>
      <c r="C440" t="s">
        <v>868</v>
      </c>
      <c r="D440" t="s">
        <v>867</v>
      </c>
      <c r="F440" t="s">
        <v>870</v>
      </c>
      <c r="G440">
        <v>0</v>
      </c>
      <c r="H440">
        <v>0</v>
      </c>
      <c r="I440">
        <v>0</v>
      </c>
      <c r="J440">
        <v>0</v>
      </c>
      <c r="K440">
        <v>0</v>
      </c>
      <c r="L440">
        <v>0</v>
      </c>
      <c r="M440">
        <v>0</v>
      </c>
      <c r="N440">
        <v>0</v>
      </c>
    </row>
    <row r="441" spans="1:14" x14ac:dyDescent="0.3">
      <c r="A441" t="s">
        <v>438</v>
      </c>
      <c r="B441">
        <v>4216834</v>
      </c>
      <c r="C441" t="s">
        <v>868</v>
      </c>
      <c r="D441" t="s">
        <v>867</v>
      </c>
      <c r="E441" t="s">
        <v>1258</v>
      </c>
      <c r="F441" t="s">
        <v>870</v>
      </c>
      <c r="G441">
        <v>1227.26795761945</v>
      </c>
      <c r="H441">
        <v>1357.3258272078399</v>
      </c>
      <c r="I441">
        <v>1363.5203225540099</v>
      </c>
      <c r="J441">
        <v>1039.5037869489599</v>
      </c>
      <c r="K441">
        <v>765.59523004852599</v>
      </c>
      <c r="L441">
        <v>613.01583688749099</v>
      </c>
      <c r="M441">
        <v>425.43045616560801</v>
      </c>
      <c r="N441">
        <v>566.09735906853598</v>
      </c>
    </row>
    <row r="442" spans="1:14" x14ac:dyDescent="0.3">
      <c r="A442" t="s">
        <v>439</v>
      </c>
      <c r="B442">
        <v>7237721</v>
      </c>
      <c r="C442" t="s">
        <v>868</v>
      </c>
      <c r="D442" t="s">
        <v>867</v>
      </c>
      <c r="E442" t="s">
        <v>1259</v>
      </c>
      <c r="F442" t="s">
        <v>870</v>
      </c>
      <c r="G442">
        <v>689.58596733227603</v>
      </c>
      <c r="H442">
        <v>801.08046722330198</v>
      </c>
      <c r="I442">
        <v>855.56892231174299</v>
      </c>
      <c r="J442">
        <v>845.17680097141999</v>
      </c>
      <c r="K442">
        <v>742.70649741678903</v>
      </c>
      <c r="L442">
        <v>716.47119015313604</v>
      </c>
      <c r="M442">
        <v>0</v>
      </c>
      <c r="N442">
        <v>0</v>
      </c>
    </row>
    <row r="443" spans="1:14" x14ac:dyDescent="0.3">
      <c r="A443" t="s">
        <v>440</v>
      </c>
      <c r="B443">
        <v>4263182</v>
      </c>
      <c r="C443" t="s">
        <v>868</v>
      </c>
      <c r="D443" t="s">
        <v>867</v>
      </c>
      <c r="E443" t="s">
        <v>1260</v>
      </c>
      <c r="F443" t="s">
        <v>870</v>
      </c>
      <c r="G443">
        <v>16731.374389538501</v>
      </c>
      <c r="H443">
        <v>18668.635784501199</v>
      </c>
      <c r="I443">
        <v>20205.881663326902</v>
      </c>
      <c r="J443">
        <v>21092.9567485917</v>
      </c>
      <c r="K443">
        <v>20156.5049788998</v>
      </c>
      <c r="L443">
        <v>19098.174710203799</v>
      </c>
      <c r="M443">
        <v>15570.1836574466</v>
      </c>
      <c r="N443">
        <v>16192.0570935012</v>
      </c>
    </row>
    <row r="444" spans="1:14" x14ac:dyDescent="0.3">
      <c r="A444" t="s">
        <v>441</v>
      </c>
      <c r="B444">
        <v>4992166</v>
      </c>
      <c r="C444" t="s">
        <v>868</v>
      </c>
      <c r="D444" t="s">
        <v>867</v>
      </c>
      <c r="E444" t="s">
        <v>1261</v>
      </c>
      <c r="F444" t="s">
        <v>870</v>
      </c>
      <c r="G444">
        <v>549.15788790095405</v>
      </c>
      <c r="H444">
        <v>555.90155716501499</v>
      </c>
      <c r="I444">
        <v>527.62384934079296</v>
      </c>
      <c r="J444">
        <v>510.25313331501002</v>
      </c>
      <c r="K444">
        <v>409.99608230970301</v>
      </c>
      <c r="L444">
        <v>370.042839517277</v>
      </c>
      <c r="M444">
        <v>341.56977903118599</v>
      </c>
      <c r="N444">
        <v>419.58516607871599</v>
      </c>
    </row>
    <row r="445" spans="1:14" x14ac:dyDescent="0.3">
      <c r="A445" t="s">
        <v>442</v>
      </c>
      <c r="B445">
        <v>4773579</v>
      </c>
      <c r="C445" t="s">
        <v>868</v>
      </c>
      <c r="D445" t="s">
        <v>867</v>
      </c>
      <c r="E445" t="s">
        <v>1262</v>
      </c>
      <c r="F445" t="s">
        <v>870</v>
      </c>
      <c r="G445">
        <v>3.06774608938517</v>
      </c>
      <c r="H445">
        <v>2.59935134040209</v>
      </c>
      <c r="I445">
        <v>2.6809258266390699</v>
      </c>
      <c r="J445">
        <v>2.4718116428022601</v>
      </c>
      <c r="K445">
        <v>1.37865801646641</v>
      </c>
      <c r="L445">
        <v>1.6913342440108201</v>
      </c>
      <c r="M445">
        <v>1.43859535401897</v>
      </c>
      <c r="N445">
        <v>1.3573502742881201</v>
      </c>
    </row>
    <row r="446" spans="1:14" x14ac:dyDescent="0.3">
      <c r="A446" t="s">
        <v>443</v>
      </c>
      <c r="B446">
        <v>4967774</v>
      </c>
      <c r="C446" t="s">
        <v>868</v>
      </c>
      <c r="D446" t="s">
        <v>867</v>
      </c>
      <c r="E446" t="s">
        <v>1263</v>
      </c>
      <c r="F446" t="s">
        <v>870</v>
      </c>
      <c r="G446">
        <v>195.777400848192</v>
      </c>
      <c r="H446">
        <v>227.71241656929899</v>
      </c>
      <c r="I446">
        <v>234.985097129737</v>
      </c>
      <c r="J446">
        <v>238.392070663803</v>
      </c>
      <c r="K446">
        <v>224.77114677020501</v>
      </c>
      <c r="L446">
        <v>263.45501793495299</v>
      </c>
      <c r="M446">
        <v>237.237063246106</v>
      </c>
      <c r="N446">
        <v>292.06539547969101</v>
      </c>
    </row>
    <row r="447" spans="1:14" x14ac:dyDescent="0.3">
      <c r="A447" t="s">
        <v>444</v>
      </c>
      <c r="B447">
        <v>5743165</v>
      </c>
      <c r="C447" t="s">
        <v>868</v>
      </c>
      <c r="D447" t="s">
        <v>867</v>
      </c>
      <c r="F447" t="s">
        <v>870</v>
      </c>
      <c r="G447">
        <v>0</v>
      </c>
      <c r="H447">
        <v>0</v>
      </c>
      <c r="I447">
        <v>0</v>
      </c>
      <c r="J447">
        <v>0</v>
      </c>
      <c r="K447">
        <v>0</v>
      </c>
      <c r="L447">
        <v>0</v>
      </c>
      <c r="M447">
        <v>0</v>
      </c>
      <c r="N447">
        <v>0</v>
      </c>
    </row>
    <row r="448" spans="1:14" x14ac:dyDescent="0.3">
      <c r="A448" t="s">
        <v>445</v>
      </c>
      <c r="B448">
        <v>4993209</v>
      </c>
      <c r="C448" t="s">
        <v>868</v>
      </c>
      <c r="D448" t="s">
        <v>867</v>
      </c>
      <c r="E448" t="s">
        <v>1264</v>
      </c>
      <c r="F448" t="s">
        <v>870</v>
      </c>
      <c r="G448">
        <v>39.729337244767301</v>
      </c>
      <c r="H448">
        <v>46.119190029044802</v>
      </c>
      <c r="I448">
        <v>45.530008636919597</v>
      </c>
      <c r="J448">
        <v>42.7405567447328</v>
      </c>
      <c r="K448">
        <v>35.467876509417501</v>
      </c>
      <c r="L448">
        <v>23.714932102821699</v>
      </c>
      <c r="M448">
        <v>22.363734717770399</v>
      </c>
      <c r="N448">
        <v>31.334615178426201</v>
      </c>
    </row>
    <row r="449" spans="1:14" x14ac:dyDescent="0.3">
      <c r="A449" t="s">
        <v>446</v>
      </c>
      <c r="B449">
        <v>4991685</v>
      </c>
      <c r="C449" t="s">
        <v>868</v>
      </c>
      <c r="D449" t="s">
        <v>867</v>
      </c>
      <c r="E449" t="s">
        <v>1265</v>
      </c>
      <c r="F449" t="s">
        <v>870</v>
      </c>
      <c r="G449">
        <v>3307.2040298873799</v>
      </c>
      <c r="H449">
        <v>3162.2268014671399</v>
      </c>
      <c r="I449">
        <v>2838.8281358033701</v>
      </c>
      <c r="J449">
        <v>2654.1428584170899</v>
      </c>
      <c r="K449">
        <v>2189.1261631162201</v>
      </c>
      <c r="L449">
        <v>2064.7562455336601</v>
      </c>
      <c r="M449">
        <v>1948.42761486063</v>
      </c>
      <c r="N449">
        <v>2155.2295128918799</v>
      </c>
    </row>
    <row r="450" spans="1:14" x14ac:dyDescent="0.3">
      <c r="A450" t="s">
        <v>447</v>
      </c>
      <c r="B450">
        <v>4991897</v>
      </c>
      <c r="C450" t="s">
        <v>868</v>
      </c>
      <c r="D450" t="s">
        <v>867</v>
      </c>
      <c r="E450" t="s">
        <v>1266</v>
      </c>
      <c r="F450" t="s">
        <v>870</v>
      </c>
      <c r="G450">
        <v>837.74770532311504</v>
      </c>
      <c r="H450">
        <v>825.22020134135096</v>
      </c>
      <c r="I450">
        <v>757.08405596397495</v>
      </c>
      <c r="J450">
        <v>561.55989223696304</v>
      </c>
      <c r="K450">
        <v>496.63202899861602</v>
      </c>
      <c r="L450">
        <v>500.68425345410799</v>
      </c>
      <c r="M450">
        <v>423.14123663041198</v>
      </c>
      <c r="N450">
        <v>541.56218083074896</v>
      </c>
    </row>
    <row r="451" spans="1:14" x14ac:dyDescent="0.3">
      <c r="A451" t="s">
        <v>448</v>
      </c>
      <c r="B451">
        <v>4252518</v>
      </c>
      <c r="C451" t="s">
        <v>868</v>
      </c>
      <c r="D451" t="s">
        <v>867</v>
      </c>
      <c r="E451" t="s">
        <v>1267</v>
      </c>
      <c r="F451" t="s">
        <v>870</v>
      </c>
      <c r="G451">
        <v>9.5563968356376208</v>
      </c>
      <c r="H451">
        <v>10.031033463299201</v>
      </c>
      <c r="I451">
        <v>9.0638297898797209</v>
      </c>
      <c r="J451">
        <v>8.3936762360208892</v>
      </c>
      <c r="K451">
        <v>8.0220881267583906</v>
      </c>
      <c r="L451">
        <v>8.2282045335403708</v>
      </c>
      <c r="M451">
        <v>7.8198907414345404</v>
      </c>
      <c r="N451">
        <v>7.6933271690625</v>
      </c>
    </row>
    <row r="452" spans="1:14" x14ac:dyDescent="0.3">
      <c r="A452" t="s">
        <v>449</v>
      </c>
      <c r="B452">
        <v>4437347</v>
      </c>
      <c r="C452" t="s">
        <v>868</v>
      </c>
      <c r="D452" t="s">
        <v>867</v>
      </c>
      <c r="E452" t="s">
        <v>1268</v>
      </c>
      <c r="F452" t="s">
        <v>870</v>
      </c>
      <c r="G452">
        <v>3242.5690892487301</v>
      </c>
      <c r="H452">
        <v>2942.7181301534301</v>
      </c>
      <c r="I452">
        <v>2520.6831659535701</v>
      </c>
      <c r="J452">
        <v>1784.13130344826</v>
      </c>
      <c r="K452">
        <v>1775.18418898298</v>
      </c>
      <c r="L452">
        <v>1767.55681023897</v>
      </c>
      <c r="M452">
        <v>1623.2869147557899</v>
      </c>
      <c r="N452">
        <v>1410.5147305240901</v>
      </c>
    </row>
    <row r="453" spans="1:14" x14ac:dyDescent="0.3">
      <c r="A453" t="s">
        <v>450</v>
      </c>
      <c r="B453">
        <v>4912926</v>
      </c>
      <c r="C453" t="s">
        <v>868</v>
      </c>
      <c r="D453" t="s">
        <v>867</v>
      </c>
      <c r="E453" t="s">
        <v>1269</v>
      </c>
      <c r="F453" t="s">
        <v>870</v>
      </c>
      <c r="G453">
        <v>374.45143847056801</v>
      </c>
      <c r="H453">
        <v>319.91893457441398</v>
      </c>
      <c r="I453">
        <v>279.35298959547998</v>
      </c>
      <c r="J453">
        <v>251.908371392958</v>
      </c>
      <c r="K453">
        <v>248.641626858362</v>
      </c>
      <c r="L453">
        <v>241.43961888061901</v>
      </c>
      <c r="M453">
        <v>231.48298196725199</v>
      </c>
      <c r="N453">
        <v>244.57954761923301</v>
      </c>
    </row>
    <row r="454" spans="1:14" x14ac:dyDescent="0.3">
      <c r="A454" t="s">
        <v>451</v>
      </c>
      <c r="B454">
        <v>4913648</v>
      </c>
      <c r="C454" t="s">
        <v>868</v>
      </c>
      <c r="D454" t="s">
        <v>867</v>
      </c>
      <c r="E454" t="s">
        <v>1270</v>
      </c>
      <c r="F454" t="s">
        <v>870</v>
      </c>
      <c r="G454">
        <v>2739.15286161718</v>
      </c>
      <c r="H454">
        <v>2745.8017038620401</v>
      </c>
      <c r="I454">
        <v>2975.60874914233</v>
      </c>
      <c r="J454">
        <v>2876.68958409889</v>
      </c>
      <c r="K454">
        <v>2574.9659607929202</v>
      </c>
      <c r="L454">
        <v>2706.4357502932899</v>
      </c>
      <c r="M454">
        <v>2087.4716086209201</v>
      </c>
      <c r="N454">
        <v>1923.0588828396201</v>
      </c>
    </row>
    <row r="455" spans="1:14" x14ac:dyDescent="0.3">
      <c r="A455" t="s">
        <v>452</v>
      </c>
      <c r="B455">
        <v>4997534</v>
      </c>
      <c r="C455" t="s">
        <v>868</v>
      </c>
      <c r="D455" t="s">
        <v>867</v>
      </c>
      <c r="F455" t="s">
        <v>870</v>
      </c>
      <c r="G455">
        <v>0</v>
      </c>
      <c r="H455">
        <v>0</v>
      </c>
      <c r="I455">
        <v>0</v>
      </c>
      <c r="J455">
        <v>0</v>
      </c>
      <c r="K455">
        <v>0</v>
      </c>
      <c r="L455">
        <v>0</v>
      </c>
      <c r="M455">
        <v>0</v>
      </c>
      <c r="N455">
        <v>0</v>
      </c>
    </row>
    <row r="456" spans="1:14" x14ac:dyDescent="0.3">
      <c r="A456" t="s">
        <v>453</v>
      </c>
      <c r="B456">
        <v>4912996</v>
      </c>
      <c r="C456" t="s">
        <v>868</v>
      </c>
      <c r="D456" t="s">
        <v>867</v>
      </c>
      <c r="F456" t="s">
        <v>870</v>
      </c>
      <c r="G456">
        <v>0</v>
      </c>
      <c r="H456">
        <v>0</v>
      </c>
      <c r="I456">
        <v>0</v>
      </c>
      <c r="J456">
        <v>0</v>
      </c>
      <c r="K456">
        <v>0</v>
      </c>
      <c r="L456">
        <v>0</v>
      </c>
      <c r="M456">
        <v>0</v>
      </c>
      <c r="N456">
        <v>0</v>
      </c>
    </row>
    <row r="457" spans="1:14" x14ac:dyDescent="0.3">
      <c r="A457" t="s">
        <v>454</v>
      </c>
      <c r="B457">
        <v>4912518</v>
      </c>
      <c r="C457" t="s">
        <v>868</v>
      </c>
      <c r="D457" t="s">
        <v>867</v>
      </c>
      <c r="E457" t="s">
        <v>1271</v>
      </c>
      <c r="F457" t="s">
        <v>870</v>
      </c>
      <c r="G457">
        <v>58.7623179359651</v>
      </c>
      <c r="H457">
        <v>50.2380033643446</v>
      </c>
      <c r="I457">
        <v>36.607406707217997</v>
      </c>
      <c r="J457">
        <v>34.431217725551598</v>
      </c>
      <c r="K457">
        <v>34.141081961022799</v>
      </c>
      <c r="L457">
        <v>32.978088219124103</v>
      </c>
      <c r="M457">
        <v>28.1567019343235</v>
      </c>
      <c r="N457">
        <v>25.246336664491501</v>
      </c>
    </row>
    <row r="458" spans="1:14" x14ac:dyDescent="0.3">
      <c r="A458" t="s">
        <v>455</v>
      </c>
      <c r="B458">
        <v>4248628</v>
      </c>
      <c r="C458" t="s">
        <v>868</v>
      </c>
      <c r="D458" t="s">
        <v>867</v>
      </c>
      <c r="E458" t="s">
        <v>1272</v>
      </c>
      <c r="F458" t="s">
        <v>870</v>
      </c>
      <c r="G458">
        <v>304.82359869837802</v>
      </c>
      <c r="H458">
        <v>396.713077676799</v>
      </c>
      <c r="I458">
        <v>474.027694941954</v>
      </c>
      <c r="J458">
        <v>440.10953321659701</v>
      </c>
      <c r="K458">
        <v>185.02592450910399</v>
      </c>
      <c r="L458">
        <v>109.326538419293</v>
      </c>
      <c r="M458">
        <v>73.244675065067</v>
      </c>
      <c r="N458">
        <v>48.375398576765299</v>
      </c>
    </row>
    <row r="459" spans="1:14" x14ac:dyDescent="0.3">
      <c r="A459" t="s">
        <v>456</v>
      </c>
      <c r="B459">
        <v>6357081</v>
      </c>
      <c r="C459" t="s">
        <v>868</v>
      </c>
      <c r="D459" t="s">
        <v>867</v>
      </c>
      <c r="E459" t="s">
        <v>1273</v>
      </c>
      <c r="F459" t="s">
        <v>870</v>
      </c>
      <c r="G459">
        <v>5476.1705100380004</v>
      </c>
      <c r="H459">
        <v>6178.3641236604199</v>
      </c>
      <c r="I459">
        <v>6416.0698742529803</v>
      </c>
      <c r="J459">
        <v>6568.0817375814204</v>
      </c>
      <c r="K459">
        <v>5547.4183776379796</v>
      </c>
      <c r="L459">
        <v>4929.4326239638403</v>
      </c>
      <c r="M459">
        <v>4269.3709505288098</v>
      </c>
      <c r="N459">
        <v>4779.3090999392498</v>
      </c>
    </row>
    <row r="460" spans="1:14" x14ac:dyDescent="0.3">
      <c r="A460" t="s">
        <v>457</v>
      </c>
      <c r="B460">
        <v>4978836</v>
      </c>
      <c r="C460" t="s">
        <v>868</v>
      </c>
      <c r="D460" t="s">
        <v>867</v>
      </c>
      <c r="F460" t="s">
        <v>870</v>
      </c>
      <c r="G460">
        <v>0</v>
      </c>
      <c r="H460">
        <v>0</v>
      </c>
      <c r="I460">
        <v>0</v>
      </c>
      <c r="J460">
        <v>0</v>
      </c>
      <c r="K460">
        <v>0</v>
      </c>
      <c r="L460">
        <v>0</v>
      </c>
      <c r="M460">
        <v>0</v>
      </c>
      <c r="N460">
        <v>0</v>
      </c>
    </row>
    <row r="461" spans="1:14" x14ac:dyDescent="0.3">
      <c r="A461" t="s">
        <v>458</v>
      </c>
      <c r="B461">
        <v>5001261</v>
      </c>
      <c r="C461" t="s">
        <v>868</v>
      </c>
      <c r="D461" t="s">
        <v>867</v>
      </c>
      <c r="E461" t="s">
        <v>1274</v>
      </c>
      <c r="F461" t="s">
        <v>870</v>
      </c>
      <c r="G461">
        <v>5399.2581448289502</v>
      </c>
      <c r="H461">
        <v>5402.6662112000004</v>
      </c>
      <c r="I461">
        <v>4980.9202607576099</v>
      </c>
      <c r="J461">
        <v>4270.3648224067401</v>
      </c>
      <c r="K461">
        <v>4207.30997700024</v>
      </c>
      <c r="L461">
        <v>4226.9603101304701</v>
      </c>
      <c r="M461">
        <v>3964.4705128095102</v>
      </c>
      <c r="N461">
        <v>3948.8447698262498</v>
      </c>
    </row>
    <row r="462" spans="1:14" x14ac:dyDescent="0.3">
      <c r="A462" t="s">
        <v>459</v>
      </c>
      <c r="B462">
        <v>4368450</v>
      </c>
      <c r="C462" t="s">
        <v>868</v>
      </c>
      <c r="D462" t="s">
        <v>867</v>
      </c>
      <c r="E462" t="s">
        <v>1275</v>
      </c>
      <c r="F462" t="s">
        <v>870</v>
      </c>
      <c r="G462">
        <v>10340.364235114101</v>
      </c>
      <c r="H462">
        <v>11093.850546314599</v>
      </c>
      <c r="I462">
        <v>10261.7771832733</v>
      </c>
      <c r="J462">
        <v>10114.904287191201</v>
      </c>
      <c r="K462">
        <v>10305.290960008801</v>
      </c>
      <c r="L462">
        <v>10079.852807426299</v>
      </c>
      <c r="M462">
        <v>8351.4518345407705</v>
      </c>
      <c r="N462">
        <v>8092.7137341954904</v>
      </c>
    </row>
    <row r="463" spans="1:14" x14ac:dyDescent="0.3">
      <c r="A463" t="s">
        <v>460</v>
      </c>
      <c r="B463">
        <v>4912183</v>
      </c>
      <c r="C463" t="s">
        <v>868</v>
      </c>
      <c r="D463" t="s">
        <v>867</v>
      </c>
      <c r="E463" t="s">
        <v>1276</v>
      </c>
      <c r="F463" t="s">
        <v>870</v>
      </c>
      <c r="G463">
        <v>66.522036440459004</v>
      </c>
      <c r="H463">
        <v>78.083540997653103</v>
      </c>
      <c r="I463">
        <v>81.726519704129302</v>
      </c>
      <c r="J463">
        <v>85.304775507131794</v>
      </c>
      <c r="K463">
        <v>52.632019662467499</v>
      </c>
      <c r="L463">
        <v>3.8813801666457501</v>
      </c>
      <c r="M463">
        <v>4.09234040450451</v>
      </c>
      <c r="N463">
        <v>2.7427248449651001</v>
      </c>
    </row>
    <row r="464" spans="1:14" x14ac:dyDescent="0.3">
      <c r="A464" t="s">
        <v>461</v>
      </c>
      <c r="B464">
        <v>4915608</v>
      </c>
      <c r="C464" t="s">
        <v>868</v>
      </c>
      <c r="D464" t="s">
        <v>867</v>
      </c>
      <c r="E464" t="s">
        <v>1277</v>
      </c>
      <c r="F464" t="s">
        <v>870</v>
      </c>
      <c r="G464">
        <v>369.60595370243999</v>
      </c>
      <c r="H464">
        <v>462.14235994969198</v>
      </c>
      <c r="I464">
        <v>536.20293037800798</v>
      </c>
      <c r="J464">
        <v>502.97665985446901</v>
      </c>
      <c r="K464">
        <v>416.82136484302202</v>
      </c>
      <c r="L464">
        <v>322.47488960438898</v>
      </c>
      <c r="M464">
        <v>223.81969778859201</v>
      </c>
      <c r="N464">
        <v>228.451215907484</v>
      </c>
    </row>
    <row r="465" spans="1:14" x14ac:dyDescent="0.3">
      <c r="A465" t="s">
        <v>462</v>
      </c>
      <c r="B465">
        <v>4773287</v>
      </c>
      <c r="C465" t="s">
        <v>868</v>
      </c>
      <c r="D465" t="s">
        <v>867</v>
      </c>
      <c r="E465" t="s">
        <v>1278</v>
      </c>
      <c r="F465" t="s">
        <v>870</v>
      </c>
      <c r="G465">
        <v>7.8390956684054006E-2</v>
      </c>
      <c r="H465">
        <v>7.99923465039626E-2</v>
      </c>
      <c r="I465">
        <v>0.12184600142558499</v>
      </c>
      <c r="J465">
        <v>0.25031794209931602</v>
      </c>
      <c r="K465">
        <v>0.25742257394589102</v>
      </c>
      <c r="L465">
        <v>0.20824727951704999</v>
      </c>
      <c r="M465">
        <v>0.213050866579655</v>
      </c>
      <c r="N465">
        <v>0.18990743414810901</v>
      </c>
    </row>
    <row r="466" spans="1:14" x14ac:dyDescent="0.3">
      <c r="A466" t="s">
        <v>463</v>
      </c>
      <c r="B466">
        <v>4912184</v>
      </c>
      <c r="C466" t="s">
        <v>868</v>
      </c>
      <c r="D466" t="s">
        <v>867</v>
      </c>
      <c r="E466" t="s">
        <v>1279</v>
      </c>
      <c r="F466" t="s">
        <v>870</v>
      </c>
      <c r="G466">
        <v>440.02847918744197</v>
      </c>
      <c r="H466">
        <v>583.81866436506903</v>
      </c>
      <c r="I466">
        <v>498.948312358419</v>
      </c>
      <c r="J466">
        <v>438.41021653180297</v>
      </c>
      <c r="K466">
        <v>229.245630384794</v>
      </c>
      <c r="L466">
        <v>248.22525845235</v>
      </c>
      <c r="M466">
        <v>246.97948675678401</v>
      </c>
      <c r="N466">
        <v>337.76019588185602</v>
      </c>
    </row>
    <row r="467" spans="1:14" x14ac:dyDescent="0.3">
      <c r="A467" t="s">
        <v>464</v>
      </c>
      <c r="B467">
        <v>4992660</v>
      </c>
      <c r="C467" t="s">
        <v>868</v>
      </c>
      <c r="D467" t="s">
        <v>867</v>
      </c>
      <c r="E467" t="s">
        <v>1280</v>
      </c>
      <c r="F467" t="s">
        <v>870</v>
      </c>
      <c r="G467">
        <v>81.375178277779895</v>
      </c>
      <c r="H467">
        <v>91.393020013679802</v>
      </c>
      <c r="I467">
        <v>93.178507744817907</v>
      </c>
      <c r="J467">
        <v>85.113793279922504</v>
      </c>
      <c r="K467">
        <v>67.600115667226405</v>
      </c>
      <c r="L467">
        <v>70.009683896944694</v>
      </c>
      <c r="M467">
        <v>64.867402353060598</v>
      </c>
      <c r="N467">
        <v>77.572153505081999</v>
      </c>
    </row>
    <row r="468" spans="1:14" x14ac:dyDescent="0.3">
      <c r="A468" t="s">
        <v>465</v>
      </c>
      <c r="B468">
        <v>7699949</v>
      </c>
      <c r="C468" t="s">
        <v>868</v>
      </c>
      <c r="D468" t="s">
        <v>867</v>
      </c>
      <c r="E468" t="s">
        <v>1281</v>
      </c>
      <c r="F468" t="s">
        <v>870</v>
      </c>
      <c r="G468">
        <v>2384.3055012623399</v>
      </c>
      <c r="H468">
        <v>2961.7575004846199</v>
      </c>
      <c r="I468">
        <v>0</v>
      </c>
      <c r="J468">
        <v>0</v>
      </c>
      <c r="K468">
        <v>0</v>
      </c>
      <c r="L468">
        <v>0</v>
      </c>
      <c r="M468">
        <v>0</v>
      </c>
      <c r="N468">
        <v>0</v>
      </c>
    </row>
    <row r="469" spans="1:14" x14ac:dyDescent="0.3">
      <c r="A469" t="s">
        <v>466</v>
      </c>
      <c r="B469">
        <v>13272665</v>
      </c>
      <c r="C469" t="s">
        <v>868</v>
      </c>
      <c r="D469" t="s">
        <v>867</v>
      </c>
      <c r="E469" t="s">
        <v>1282</v>
      </c>
      <c r="F469" t="s">
        <v>870</v>
      </c>
      <c r="G469">
        <v>66.9827388813884</v>
      </c>
      <c r="H469">
        <v>62.472832522522097</v>
      </c>
      <c r="I469">
        <v>46.136371498144797</v>
      </c>
      <c r="J469">
        <v>37.529435293173002</v>
      </c>
      <c r="K469">
        <v>35.861904430318297</v>
      </c>
      <c r="L469">
        <v>31.236058394652101</v>
      </c>
      <c r="M469">
        <v>28.009003626960101</v>
      </c>
      <c r="N469">
        <v>27.5513792766634</v>
      </c>
    </row>
    <row r="470" spans="1:14" x14ac:dyDescent="0.3">
      <c r="A470" t="s">
        <v>467</v>
      </c>
      <c r="B470">
        <v>21365480</v>
      </c>
      <c r="C470" t="s">
        <v>868</v>
      </c>
      <c r="D470" t="s">
        <v>867</v>
      </c>
      <c r="E470" t="s">
        <v>1283</v>
      </c>
      <c r="F470" t="s">
        <v>870</v>
      </c>
      <c r="G470">
        <v>250.10383554459901</v>
      </c>
      <c r="H470">
        <v>270.93348585664199</v>
      </c>
      <c r="I470">
        <v>0</v>
      </c>
      <c r="J470">
        <v>0</v>
      </c>
      <c r="K470">
        <v>0</v>
      </c>
      <c r="L470">
        <v>0</v>
      </c>
      <c r="M470">
        <v>0</v>
      </c>
      <c r="N470">
        <v>0</v>
      </c>
    </row>
    <row r="471" spans="1:14" x14ac:dyDescent="0.3">
      <c r="A471" t="s">
        <v>468</v>
      </c>
      <c r="B471">
        <v>4862835</v>
      </c>
      <c r="C471" t="s">
        <v>868</v>
      </c>
      <c r="D471" t="s">
        <v>867</v>
      </c>
      <c r="E471" t="s">
        <v>1284</v>
      </c>
      <c r="F471" t="s">
        <v>870</v>
      </c>
      <c r="G471">
        <v>2.9515457626208699</v>
      </c>
      <c r="H471">
        <v>4.2091542918895897</v>
      </c>
      <c r="I471">
        <v>4.8787222476150296</v>
      </c>
      <c r="J471">
        <v>3.2612098777637999</v>
      </c>
      <c r="K471">
        <v>3.21751927988818</v>
      </c>
      <c r="L471">
        <v>2.9066728405695699</v>
      </c>
      <c r="M471">
        <v>2.7255334307150498</v>
      </c>
      <c r="N471">
        <v>3.00763873540344</v>
      </c>
    </row>
    <row r="472" spans="1:14" x14ac:dyDescent="0.3">
      <c r="A472" t="s">
        <v>469</v>
      </c>
      <c r="B472">
        <v>4773545</v>
      </c>
      <c r="C472" t="s">
        <v>868</v>
      </c>
      <c r="D472" t="s">
        <v>867</v>
      </c>
      <c r="E472" t="s">
        <v>1285</v>
      </c>
      <c r="F472" t="s">
        <v>870</v>
      </c>
      <c r="G472">
        <v>175.153078052957</v>
      </c>
      <c r="H472">
        <v>146.59368800222799</v>
      </c>
      <c r="I472">
        <v>128.89774328581001</v>
      </c>
      <c r="J472">
        <v>105.03148123036701</v>
      </c>
      <c r="K472">
        <v>89.137364740923402</v>
      </c>
      <c r="L472">
        <v>70.233343125733697</v>
      </c>
      <c r="M472">
        <v>52.5181807233363</v>
      </c>
      <c r="N472">
        <v>59.061905096681201</v>
      </c>
    </row>
    <row r="473" spans="1:14" x14ac:dyDescent="0.3">
      <c r="A473" t="s">
        <v>470</v>
      </c>
      <c r="B473">
        <v>4988656</v>
      </c>
      <c r="C473" t="s">
        <v>868</v>
      </c>
      <c r="D473" t="s">
        <v>867</v>
      </c>
      <c r="E473" t="s">
        <v>1286</v>
      </c>
      <c r="F473" t="s">
        <v>870</v>
      </c>
      <c r="G473">
        <v>758.69743177808903</v>
      </c>
      <c r="H473">
        <v>804.08446493800705</v>
      </c>
      <c r="I473">
        <v>801.23629518529106</v>
      </c>
      <c r="J473">
        <v>648.07024386507396</v>
      </c>
      <c r="K473">
        <v>606.09761749890401</v>
      </c>
      <c r="L473">
        <v>580.24697869116596</v>
      </c>
      <c r="M473">
        <v>427.53552234861701</v>
      </c>
      <c r="N473">
        <v>381.35555570509803</v>
      </c>
    </row>
    <row r="474" spans="1:14" x14ac:dyDescent="0.3">
      <c r="A474" t="s">
        <v>471</v>
      </c>
      <c r="B474">
        <v>4963891</v>
      </c>
      <c r="C474" t="s">
        <v>868</v>
      </c>
      <c r="D474" t="s">
        <v>867</v>
      </c>
      <c r="E474" t="s">
        <v>1287</v>
      </c>
      <c r="F474" t="s">
        <v>870</v>
      </c>
      <c r="G474">
        <v>533.70841286725204</v>
      </c>
      <c r="H474">
        <v>612.52810691334605</v>
      </c>
      <c r="I474">
        <v>696.04040262691001</v>
      </c>
      <c r="J474">
        <v>807.47843462221397</v>
      </c>
      <c r="K474">
        <v>629.991374778656</v>
      </c>
      <c r="L474">
        <v>613.49525993676002</v>
      </c>
      <c r="M474">
        <v>546.07546110652902</v>
      </c>
      <c r="N474">
        <v>517.48953432198698</v>
      </c>
    </row>
    <row r="475" spans="1:14" x14ac:dyDescent="0.3">
      <c r="A475" t="s">
        <v>472</v>
      </c>
      <c r="B475">
        <v>4980853</v>
      </c>
      <c r="C475" t="s">
        <v>868</v>
      </c>
      <c r="D475" t="s">
        <v>867</v>
      </c>
      <c r="E475" t="s">
        <v>1288</v>
      </c>
      <c r="F475" t="s">
        <v>870</v>
      </c>
      <c r="G475">
        <v>352.69245197470599</v>
      </c>
      <c r="H475">
        <v>363.53083451864597</v>
      </c>
      <c r="I475">
        <v>286.22909291251102</v>
      </c>
      <c r="J475">
        <v>282.634845748224</v>
      </c>
      <c r="K475">
        <v>250.78531233477699</v>
      </c>
      <c r="L475">
        <v>238.09580863360301</v>
      </c>
      <c r="M475">
        <v>244.54056589158401</v>
      </c>
      <c r="N475">
        <v>314.09593466135902</v>
      </c>
    </row>
    <row r="476" spans="1:14" x14ac:dyDescent="0.3">
      <c r="A476" t="s">
        <v>473</v>
      </c>
      <c r="B476">
        <v>4968079</v>
      </c>
      <c r="C476" t="s">
        <v>868</v>
      </c>
      <c r="D476" t="s">
        <v>867</v>
      </c>
      <c r="E476" t="s">
        <v>1289</v>
      </c>
      <c r="F476" t="s">
        <v>870</v>
      </c>
      <c r="G476">
        <v>42.831104340918998</v>
      </c>
      <c r="H476">
        <v>47.931509349658697</v>
      </c>
      <c r="I476">
        <v>55.4496641897099</v>
      </c>
      <c r="J476">
        <v>46.004990801352399</v>
      </c>
      <c r="K476">
        <v>35.963182153396701</v>
      </c>
      <c r="L476">
        <v>27.094744690517</v>
      </c>
      <c r="M476">
        <v>22.257653770525401</v>
      </c>
      <c r="N476">
        <v>36.433973305481601</v>
      </c>
    </row>
    <row r="477" spans="1:14" x14ac:dyDescent="0.3">
      <c r="A477" t="s">
        <v>474</v>
      </c>
      <c r="B477">
        <v>4915614</v>
      </c>
      <c r="C477" t="s">
        <v>868</v>
      </c>
      <c r="D477" t="s">
        <v>867</v>
      </c>
      <c r="E477" t="s">
        <v>1290</v>
      </c>
      <c r="F477" t="s">
        <v>870</v>
      </c>
      <c r="G477">
        <v>118.985327025974</v>
      </c>
      <c r="H477">
        <v>125.13423956477099</v>
      </c>
      <c r="I477">
        <v>134.61732820099701</v>
      </c>
      <c r="J477">
        <v>114.871932279026</v>
      </c>
      <c r="K477">
        <v>107.760683472916</v>
      </c>
      <c r="L477">
        <v>111.506117055725</v>
      </c>
      <c r="M477">
        <v>107.098560981587</v>
      </c>
      <c r="N477">
        <v>110.50029931240699</v>
      </c>
    </row>
    <row r="478" spans="1:14" x14ac:dyDescent="0.3">
      <c r="A478" t="s">
        <v>475</v>
      </c>
      <c r="B478">
        <v>6675969</v>
      </c>
      <c r="C478" t="s">
        <v>868</v>
      </c>
      <c r="D478" t="s">
        <v>867</v>
      </c>
      <c r="F478" t="s">
        <v>870</v>
      </c>
      <c r="G478">
        <v>0</v>
      </c>
      <c r="H478">
        <v>0</v>
      </c>
      <c r="I478">
        <v>0</v>
      </c>
      <c r="J478">
        <v>0</v>
      </c>
      <c r="K478">
        <v>0</v>
      </c>
      <c r="L478">
        <v>0</v>
      </c>
      <c r="M478">
        <v>0</v>
      </c>
      <c r="N478">
        <v>0</v>
      </c>
    </row>
    <row r="479" spans="1:14" x14ac:dyDescent="0.3">
      <c r="A479" t="s">
        <v>476</v>
      </c>
      <c r="B479">
        <v>4081204</v>
      </c>
      <c r="C479" t="s">
        <v>868</v>
      </c>
      <c r="D479" t="s">
        <v>867</v>
      </c>
      <c r="E479" t="s">
        <v>1291</v>
      </c>
      <c r="F479" t="s">
        <v>870</v>
      </c>
      <c r="G479">
        <v>1.8043244607956602E-2</v>
      </c>
      <c r="H479">
        <v>1.8597720855746999E-2</v>
      </c>
      <c r="I479">
        <v>1.9026167356604499E-2</v>
      </c>
      <c r="J479">
        <v>1.9010666542329701E-2</v>
      </c>
      <c r="K479">
        <v>3.06154921466982E-2</v>
      </c>
      <c r="L479">
        <v>6.6645841653087803E-2</v>
      </c>
      <c r="M479">
        <v>3.9289650810774103E-2</v>
      </c>
      <c r="N479">
        <v>6.1105765819227699E-2</v>
      </c>
    </row>
    <row r="480" spans="1:14" x14ac:dyDescent="0.3">
      <c r="A480" t="s">
        <v>477</v>
      </c>
      <c r="B480">
        <v>4812760</v>
      </c>
      <c r="C480" t="s">
        <v>868</v>
      </c>
      <c r="D480" t="s">
        <v>867</v>
      </c>
      <c r="E480" t="s">
        <v>1292</v>
      </c>
      <c r="F480" t="s">
        <v>870</v>
      </c>
      <c r="G480">
        <v>163.26055733731999</v>
      </c>
      <c r="H480">
        <v>198.93727875988299</v>
      </c>
      <c r="I480">
        <v>252.36329264006201</v>
      </c>
      <c r="J480">
        <v>223.831449729562</v>
      </c>
      <c r="K480">
        <v>211.35740816499401</v>
      </c>
      <c r="L480">
        <v>202.89221027580999</v>
      </c>
      <c r="M480">
        <v>208.44079887439901</v>
      </c>
      <c r="N480">
        <v>271.22477973857298</v>
      </c>
    </row>
    <row r="481" spans="1:14" x14ac:dyDescent="0.3">
      <c r="A481" t="s">
        <v>478</v>
      </c>
      <c r="B481">
        <v>4812741</v>
      </c>
      <c r="C481" t="s">
        <v>868</v>
      </c>
      <c r="D481" t="s">
        <v>867</v>
      </c>
      <c r="E481" t="s">
        <v>1293</v>
      </c>
      <c r="F481" t="s">
        <v>870</v>
      </c>
      <c r="G481">
        <v>105.07772146026301</v>
      </c>
      <c r="H481">
        <v>126.069348451533</v>
      </c>
      <c r="I481">
        <v>139.46981809943</v>
      </c>
      <c r="J481">
        <v>163.03803173732399</v>
      </c>
      <c r="K481">
        <v>113.34754886745699</v>
      </c>
      <c r="L481">
        <v>92.621658552952397</v>
      </c>
      <c r="M481">
        <v>93.078266944839399</v>
      </c>
      <c r="N481">
        <v>112.73408245764</v>
      </c>
    </row>
    <row r="482" spans="1:14" x14ac:dyDescent="0.3">
      <c r="A482" t="s">
        <v>479</v>
      </c>
      <c r="B482">
        <v>4993616</v>
      </c>
      <c r="C482" t="s">
        <v>868</v>
      </c>
      <c r="D482" t="s">
        <v>867</v>
      </c>
      <c r="F482" t="s">
        <v>870</v>
      </c>
      <c r="G482">
        <v>0</v>
      </c>
      <c r="H482">
        <v>0</v>
      </c>
      <c r="I482">
        <v>0</v>
      </c>
      <c r="J482">
        <v>0</v>
      </c>
      <c r="K482">
        <v>0</v>
      </c>
      <c r="L482">
        <v>0</v>
      </c>
      <c r="M482">
        <v>0</v>
      </c>
      <c r="N482">
        <v>0</v>
      </c>
    </row>
    <row r="483" spans="1:14" x14ac:dyDescent="0.3">
      <c r="A483" t="s">
        <v>480</v>
      </c>
      <c r="B483">
        <v>4998557</v>
      </c>
      <c r="C483" t="s">
        <v>868</v>
      </c>
      <c r="D483" t="s">
        <v>867</v>
      </c>
      <c r="F483" t="s">
        <v>870</v>
      </c>
      <c r="G483">
        <v>0</v>
      </c>
      <c r="H483">
        <v>0</v>
      </c>
      <c r="I483">
        <v>0</v>
      </c>
      <c r="J483">
        <v>0</v>
      </c>
      <c r="K483">
        <v>0</v>
      </c>
      <c r="L483">
        <v>0</v>
      </c>
      <c r="M483">
        <v>0</v>
      </c>
      <c r="N483">
        <v>0</v>
      </c>
    </row>
    <row r="484" spans="1:14" x14ac:dyDescent="0.3">
      <c r="A484" t="s">
        <v>481</v>
      </c>
      <c r="B484">
        <v>5001040</v>
      </c>
      <c r="C484" t="s">
        <v>868</v>
      </c>
      <c r="D484" t="s">
        <v>867</v>
      </c>
      <c r="E484" t="s">
        <v>1294</v>
      </c>
      <c r="F484" t="s">
        <v>870</v>
      </c>
      <c r="G484">
        <v>3586.59840849386</v>
      </c>
      <c r="H484">
        <v>3763.8811059173399</v>
      </c>
      <c r="I484">
        <v>3704.7787535376401</v>
      </c>
      <c r="J484">
        <v>3579.5888449150798</v>
      </c>
      <c r="K484">
        <v>3278.3934778029102</v>
      </c>
      <c r="L484">
        <v>3147.8569276612802</v>
      </c>
      <c r="M484">
        <v>2850.24469904024</v>
      </c>
      <c r="N484">
        <v>2880.18864212063</v>
      </c>
    </row>
    <row r="485" spans="1:14" x14ac:dyDescent="0.3">
      <c r="A485" t="s">
        <v>482</v>
      </c>
      <c r="B485">
        <v>29716736</v>
      </c>
      <c r="C485" t="s">
        <v>868</v>
      </c>
      <c r="D485" t="s">
        <v>867</v>
      </c>
      <c r="E485" t="s">
        <v>1295</v>
      </c>
      <c r="F485" t="s">
        <v>870</v>
      </c>
      <c r="G485">
        <v>115.736517335385</v>
      </c>
      <c r="H485">
        <v>0</v>
      </c>
      <c r="I485">
        <v>0</v>
      </c>
      <c r="J485">
        <v>0</v>
      </c>
      <c r="K485">
        <v>0</v>
      </c>
      <c r="L485">
        <v>0</v>
      </c>
      <c r="M485">
        <v>0</v>
      </c>
      <c r="N485">
        <v>0</v>
      </c>
    </row>
    <row r="486" spans="1:14" x14ac:dyDescent="0.3">
      <c r="A486" t="s">
        <v>483</v>
      </c>
      <c r="B486">
        <v>4970684</v>
      </c>
      <c r="C486" t="s">
        <v>868</v>
      </c>
      <c r="D486" t="s">
        <v>867</v>
      </c>
      <c r="E486" t="s">
        <v>1296</v>
      </c>
      <c r="F486" t="s">
        <v>870</v>
      </c>
      <c r="G486">
        <v>418.97791580491003</v>
      </c>
      <c r="H486">
        <v>529.626167496623</v>
      </c>
      <c r="I486">
        <v>513.97840859944097</v>
      </c>
      <c r="J486">
        <v>438.85503880176202</v>
      </c>
      <c r="K486">
        <v>289.22354810046397</v>
      </c>
      <c r="L486">
        <v>197.879259750675</v>
      </c>
      <c r="M486">
        <v>144.38772630243099</v>
      </c>
      <c r="N486">
        <v>159.27551437287499</v>
      </c>
    </row>
    <row r="487" spans="1:14" x14ac:dyDescent="0.3">
      <c r="A487" t="s">
        <v>484</v>
      </c>
      <c r="B487">
        <v>6563771</v>
      </c>
      <c r="C487" t="s">
        <v>868</v>
      </c>
      <c r="D487" t="s">
        <v>867</v>
      </c>
      <c r="E487" t="s">
        <v>1297</v>
      </c>
      <c r="F487" t="s">
        <v>870</v>
      </c>
      <c r="G487">
        <v>218.273932980777</v>
      </c>
      <c r="H487">
        <v>420.70128508352099</v>
      </c>
      <c r="I487">
        <v>521.081197970316</v>
      </c>
      <c r="J487">
        <v>551.30049942748099</v>
      </c>
      <c r="K487">
        <v>410.03308964264301</v>
      </c>
      <c r="L487">
        <v>351.85533937585598</v>
      </c>
      <c r="M487">
        <v>125.6523735024</v>
      </c>
      <c r="N487">
        <v>34.183833967420597</v>
      </c>
    </row>
    <row r="488" spans="1:14" x14ac:dyDescent="0.3">
      <c r="A488" t="s">
        <v>485</v>
      </c>
      <c r="B488">
        <v>6626942</v>
      </c>
      <c r="C488" t="s">
        <v>868</v>
      </c>
      <c r="D488" t="s">
        <v>867</v>
      </c>
      <c r="F488" t="s">
        <v>870</v>
      </c>
      <c r="G488">
        <v>0</v>
      </c>
      <c r="H488">
        <v>0</v>
      </c>
      <c r="I488">
        <v>0</v>
      </c>
      <c r="J488">
        <v>0</v>
      </c>
      <c r="K488">
        <v>0</v>
      </c>
      <c r="L488">
        <v>0</v>
      </c>
      <c r="M488">
        <v>0</v>
      </c>
      <c r="N488">
        <v>0</v>
      </c>
    </row>
    <row r="489" spans="1:14" x14ac:dyDescent="0.3">
      <c r="A489" t="s">
        <v>486</v>
      </c>
      <c r="B489">
        <v>4992659</v>
      </c>
      <c r="C489" t="s">
        <v>868</v>
      </c>
      <c r="D489" t="s">
        <v>867</v>
      </c>
      <c r="E489" t="s">
        <v>1298</v>
      </c>
      <c r="F489" t="s">
        <v>870</v>
      </c>
      <c r="G489">
        <v>1427.1390742675501</v>
      </c>
      <c r="H489">
        <v>1668.65843952004</v>
      </c>
      <c r="I489">
        <v>1751.3245696450899</v>
      </c>
      <c r="J489">
        <v>1733.82983424653</v>
      </c>
      <c r="K489">
        <v>1455.6893549029801</v>
      </c>
      <c r="L489">
        <v>1307.0141630522701</v>
      </c>
      <c r="M489">
        <v>1188.8492942134801</v>
      </c>
      <c r="N489">
        <v>1432.19675377309</v>
      </c>
    </row>
    <row r="490" spans="1:14" x14ac:dyDescent="0.3">
      <c r="A490" t="s">
        <v>487</v>
      </c>
      <c r="B490">
        <v>4991744</v>
      </c>
      <c r="C490" t="s">
        <v>868</v>
      </c>
      <c r="D490" t="s">
        <v>867</v>
      </c>
      <c r="E490" t="s">
        <v>1299</v>
      </c>
      <c r="F490" t="s">
        <v>870</v>
      </c>
      <c r="G490">
        <v>73.676684560457502</v>
      </c>
      <c r="H490">
        <v>80.512029883115204</v>
      </c>
      <c r="I490">
        <v>82.663428945557797</v>
      </c>
      <c r="J490">
        <v>74.017002534592294</v>
      </c>
      <c r="K490">
        <v>61.811881793752598</v>
      </c>
      <c r="L490">
        <v>52.624528536720803</v>
      </c>
      <c r="M490">
        <v>44.730366533132802</v>
      </c>
      <c r="N490">
        <v>48.740998089688098</v>
      </c>
    </row>
    <row r="491" spans="1:14" x14ac:dyDescent="0.3">
      <c r="A491" t="s">
        <v>488</v>
      </c>
      <c r="B491">
        <v>4812700</v>
      </c>
      <c r="C491" t="s">
        <v>868</v>
      </c>
      <c r="D491" t="s">
        <v>867</v>
      </c>
      <c r="E491" t="s">
        <v>1300</v>
      </c>
      <c r="F491" t="s">
        <v>870</v>
      </c>
      <c r="G491">
        <v>118.782982266489</v>
      </c>
      <c r="H491">
        <v>122.078639812243</v>
      </c>
      <c r="I491">
        <v>100.738832890673</v>
      </c>
      <c r="J491">
        <v>102.286162131832</v>
      </c>
      <c r="K491">
        <v>93.777683464067593</v>
      </c>
      <c r="L491">
        <v>64.277924316894598</v>
      </c>
      <c r="M491">
        <v>42.216584104660697</v>
      </c>
      <c r="N491">
        <v>43.873469553573599</v>
      </c>
    </row>
    <row r="492" spans="1:14" x14ac:dyDescent="0.3">
      <c r="A492" t="s">
        <v>489</v>
      </c>
      <c r="B492">
        <v>5105328</v>
      </c>
      <c r="C492" t="s">
        <v>868</v>
      </c>
      <c r="D492" t="s">
        <v>867</v>
      </c>
      <c r="E492" t="s">
        <v>1301</v>
      </c>
      <c r="F492" t="s">
        <v>870</v>
      </c>
      <c r="G492">
        <v>10.5444911382663</v>
      </c>
      <c r="H492">
        <v>9.4131236895152508</v>
      </c>
      <c r="I492">
        <v>9.1615555320031099</v>
      </c>
      <c r="J492">
        <v>8.9422413718185592</v>
      </c>
      <c r="K492">
        <v>9.1044774818841692</v>
      </c>
      <c r="L492">
        <v>9.1419087317534693</v>
      </c>
      <c r="M492">
        <v>8.8466487838824897</v>
      </c>
      <c r="N492">
        <v>10.4276522239818</v>
      </c>
    </row>
    <row r="493" spans="1:14" x14ac:dyDescent="0.3">
      <c r="A493" t="s">
        <v>490</v>
      </c>
      <c r="B493">
        <v>4991732</v>
      </c>
      <c r="C493" t="s">
        <v>868</v>
      </c>
      <c r="D493" t="s">
        <v>867</v>
      </c>
      <c r="E493" t="s">
        <v>1302</v>
      </c>
      <c r="F493" t="s">
        <v>870</v>
      </c>
      <c r="G493">
        <v>145.60504180507101</v>
      </c>
      <c r="H493">
        <v>152.93614621477701</v>
      </c>
      <c r="I493">
        <v>147.54175935757701</v>
      </c>
      <c r="J493">
        <v>165.53907310936501</v>
      </c>
      <c r="K493">
        <v>137.62275230703699</v>
      </c>
      <c r="L493">
        <v>118.878562039512</v>
      </c>
      <c r="M493">
        <v>95.983044361528798</v>
      </c>
      <c r="N493">
        <v>134.80560994153399</v>
      </c>
    </row>
    <row r="494" spans="1:14" x14ac:dyDescent="0.3">
      <c r="A494" t="s">
        <v>491</v>
      </c>
      <c r="B494">
        <v>4987908</v>
      </c>
      <c r="C494" t="s">
        <v>868</v>
      </c>
      <c r="D494" t="s">
        <v>867</v>
      </c>
      <c r="E494" t="s">
        <v>1303</v>
      </c>
      <c r="F494" t="s">
        <v>870</v>
      </c>
      <c r="G494">
        <v>893.97198593359701</v>
      </c>
      <c r="H494">
        <v>948.49919528288001</v>
      </c>
      <c r="I494">
        <v>941.59212563867595</v>
      </c>
      <c r="J494">
        <v>941.05904253065796</v>
      </c>
      <c r="K494">
        <v>652.55241340428904</v>
      </c>
      <c r="L494">
        <v>474.30388940288498</v>
      </c>
      <c r="M494">
        <v>403.081356282044</v>
      </c>
      <c r="N494">
        <v>415.63279771284499</v>
      </c>
    </row>
    <row r="495" spans="1:14" x14ac:dyDescent="0.3">
      <c r="A495" t="s">
        <v>492</v>
      </c>
      <c r="B495">
        <v>4324906</v>
      </c>
      <c r="C495" t="s">
        <v>868</v>
      </c>
      <c r="D495" t="s">
        <v>867</v>
      </c>
      <c r="E495" t="s">
        <v>1304</v>
      </c>
      <c r="F495" t="s">
        <v>870</v>
      </c>
      <c r="G495">
        <v>5618.0874124652601</v>
      </c>
      <c r="H495">
        <v>5865.7971883661303</v>
      </c>
      <c r="I495">
        <v>6089.2591455207503</v>
      </c>
      <c r="J495">
        <v>6404.6388054160998</v>
      </c>
      <c r="K495">
        <v>6335.0517811219397</v>
      </c>
      <c r="L495">
        <v>6202.9155341645401</v>
      </c>
      <c r="M495">
        <v>5741.0627652131498</v>
      </c>
      <c r="N495">
        <v>5815.1565924024899</v>
      </c>
    </row>
    <row r="496" spans="1:14" x14ac:dyDescent="0.3">
      <c r="A496" t="s">
        <v>493</v>
      </c>
      <c r="B496">
        <v>4811358</v>
      </c>
      <c r="C496" t="s">
        <v>868</v>
      </c>
      <c r="D496" t="s">
        <v>867</v>
      </c>
      <c r="E496" t="s">
        <v>1305</v>
      </c>
      <c r="F496" t="s">
        <v>870</v>
      </c>
      <c r="G496">
        <v>214.55151603565099</v>
      </c>
      <c r="H496">
        <v>222.82663281388</v>
      </c>
      <c r="I496">
        <v>246.72094865799301</v>
      </c>
      <c r="J496">
        <v>241.83729033775501</v>
      </c>
      <c r="K496">
        <v>213.57823431604299</v>
      </c>
      <c r="L496">
        <v>218.82283334731099</v>
      </c>
      <c r="M496">
        <v>216.08147862170301</v>
      </c>
      <c r="N496">
        <v>261.709328617761</v>
      </c>
    </row>
    <row r="497" spans="1:14" x14ac:dyDescent="0.3">
      <c r="A497" t="s">
        <v>494</v>
      </c>
      <c r="B497">
        <v>4810579</v>
      </c>
      <c r="C497" t="s">
        <v>868</v>
      </c>
      <c r="D497" t="s">
        <v>867</v>
      </c>
      <c r="E497" t="s">
        <v>1306</v>
      </c>
      <c r="F497" t="s">
        <v>870</v>
      </c>
      <c r="G497">
        <v>93.943896938144505</v>
      </c>
      <c r="H497">
        <v>113.613178446841</v>
      </c>
      <c r="I497">
        <v>117.089133927581</v>
      </c>
      <c r="J497">
        <v>123.59639694688499</v>
      </c>
      <c r="K497">
        <v>105.721733849671</v>
      </c>
      <c r="L497">
        <v>144.07598128213101</v>
      </c>
      <c r="M497">
        <v>129.65584104381199</v>
      </c>
      <c r="N497">
        <v>134.60633101881899</v>
      </c>
    </row>
    <row r="498" spans="1:14" x14ac:dyDescent="0.3">
      <c r="A498" t="s">
        <v>495</v>
      </c>
      <c r="B498">
        <v>4812776</v>
      </c>
      <c r="C498" t="s">
        <v>868</v>
      </c>
      <c r="D498" t="s">
        <v>867</v>
      </c>
      <c r="E498" t="s">
        <v>1307</v>
      </c>
      <c r="F498" t="s">
        <v>870</v>
      </c>
      <c r="G498">
        <v>0.54515307446849204</v>
      </c>
      <c r="H498">
        <v>0.51526358595649002</v>
      </c>
      <c r="I498">
        <v>0.51835292221100804</v>
      </c>
      <c r="J498">
        <v>0.39772154440424701</v>
      </c>
      <c r="K498">
        <v>0.34884362951544201</v>
      </c>
      <c r="L498">
        <v>0.32861982582472199</v>
      </c>
      <c r="M498">
        <v>0.32403427854143502</v>
      </c>
      <c r="N498">
        <v>0.34545862154683099</v>
      </c>
    </row>
    <row r="499" spans="1:14" x14ac:dyDescent="0.3">
      <c r="A499" t="s">
        <v>496</v>
      </c>
      <c r="B499">
        <v>4916788</v>
      </c>
      <c r="C499" t="s">
        <v>868</v>
      </c>
      <c r="D499" t="s">
        <v>867</v>
      </c>
      <c r="E499" t="s">
        <v>1308</v>
      </c>
      <c r="F499" t="s">
        <v>870</v>
      </c>
      <c r="G499">
        <v>779.45225822845896</v>
      </c>
      <c r="H499">
        <v>817.91702000335397</v>
      </c>
      <c r="I499">
        <v>831.31881493574303</v>
      </c>
      <c r="J499">
        <v>833.00502240138496</v>
      </c>
      <c r="K499">
        <v>830.75183380826502</v>
      </c>
      <c r="L499">
        <v>776.99980334884003</v>
      </c>
      <c r="M499">
        <v>691.73274328268303</v>
      </c>
      <c r="N499">
        <v>698.43907537125904</v>
      </c>
    </row>
    <row r="500" spans="1:14" x14ac:dyDescent="0.3">
      <c r="A500" t="s">
        <v>497</v>
      </c>
      <c r="B500">
        <v>4995910</v>
      </c>
      <c r="C500" t="s">
        <v>868</v>
      </c>
      <c r="D500" t="s">
        <v>867</v>
      </c>
      <c r="F500" t="s">
        <v>870</v>
      </c>
      <c r="G500">
        <v>0</v>
      </c>
      <c r="H500">
        <v>0</v>
      </c>
      <c r="I500">
        <v>0</v>
      </c>
      <c r="J500">
        <v>0</v>
      </c>
      <c r="K500">
        <v>0</v>
      </c>
      <c r="L500">
        <v>0</v>
      </c>
      <c r="M500">
        <v>0</v>
      </c>
      <c r="N500">
        <v>0</v>
      </c>
    </row>
    <row r="501" spans="1:14" x14ac:dyDescent="0.3">
      <c r="A501" t="s">
        <v>498</v>
      </c>
      <c r="B501">
        <v>8667290</v>
      </c>
      <c r="C501" t="s">
        <v>868</v>
      </c>
      <c r="D501" t="s">
        <v>867</v>
      </c>
      <c r="E501" t="s">
        <v>1309</v>
      </c>
      <c r="F501" t="s">
        <v>870</v>
      </c>
      <c r="G501">
        <v>860.55839412972205</v>
      </c>
      <c r="H501">
        <v>873.44271404973404</v>
      </c>
      <c r="I501">
        <v>850.48969338846098</v>
      </c>
      <c r="J501">
        <v>871.42621311370601</v>
      </c>
      <c r="K501">
        <v>607.56449657892995</v>
      </c>
      <c r="L501">
        <v>593.176235068712</v>
      </c>
      <c r="M501">
        <v>596.49500209355301</v>
      </c>
      <c r="N501">
        <v>477.02340838016897</v>
      </c>
    </row>
    <row r="502" spans="1:14" x14ac:dyDescent="0.3">
      <c r="A502" t="s">
        <v>499</v>
      </c>
      <c r="B502">
        <v>4810785</v>
      </c>
      <c r="C502" t="s">
        <v>868</v>
      </c>
      <c r="D502" t="s">
        <v>867</v>
      </c>
      <c r="E502" t="s">
        <v>1310</v>
      </c>
      <c r="F502" t="s">
        <v>870</v>
      </c>
      <c r="G502">
        <v>132.991494805082</v>
      </c>
      <c r="H502">
        <v>87.206394643934104</v>
      </c>
      <c r="I502">
        <v>60.905952118888401</v>
      </c>
      <c r="J502">
        <v>26.883451497195701</v>
      </c>
      <c r="K502">
        <v>15.7985225818044</v>
      </c>
      <c r="L502">
        <v>17.832148458148101</v>
      </c>
      <c r="M502">
        <v>9.7223114728578093</v>
      </c>
      <c r="N502">
        <v>9.8569749086016198</v>
      </c>
    </row>
    <row r="503" spans="1:14" x14ac:dyDescent="0.3">
      <c r="A503" t="s">
        <v>500</v>
      </c>
      <c r="B503">
        <v>4972318</v>
      </c>
      <c r="C503" t="s">
        <v>868</v>
      </c>
      <c r="D503" t="s">
        <v>867</v>
      </c>
      <c r="E503" t="s">
        <v>1311</v>
      </c>
      <c r="F503" t="s">
        <v>870</v>
      </c>
      <c r="G503">
        <v>40.834953650095301</v>
      </c>
      <c r="H503">
        <v>50.977171790446803</v>
      </c>
      <c r="I503">
        <v>59.380787498824702</v>
      </c>
      <c r="J503">
        <v>40.430802825039002</v>
      </c>
      <c r="K503">
        <v>13.8696293414568</v>
      </c>
      <c r="L503">
        <v>13.742764301876001</v>
      </c>
      <c r="M503">
        <v>11.6336412558523</v>
      </c>
      <c r="N503">
        <v>10.723539119383201</v>
      </c>
    </row>
    <row r="504" spans="1:14" x14ac:dyDescent="0.3">
      <c r="A504" t="s">
        <v>501</v>
      </c>
      <c r="B504">
        <v>10422034</v>
      </c>
      <c r="C504" t="s">
        <v>868</v>
      </c>
      <c r="D504" t="s">
        <v>867</v>
      </c>
      <c r="E504" t="s">
        <v>1312</v>
      </c>
      <c r="F504" t="s">
        <v>870</v>
      </c>
      <c r="G504">
        <v>1.5723900648864499</v>
      </c>
      <c r="H504">
        <v>1.6207102513154801</v>
      </c>
      <c r="I504">
        <v>1.6580474950275499</v>
      </c>
      <c r="J504">
        <v>1.6563763245934</v>
      </c>
      <c r="K504">
        <v>1.60774945095435</v>
      </c>
      <c r="L504">
        <v>1.3130660411409001</v>
      </c>
      <c r="M504">
        <v>1.054304801609</v>
      </c>
      <c r="N504">
        <v>1.06099434880022</v>
      </c>
    </row>
    <row r="505" spans="1:14" x14ac:dyDescent="0.3">
      <c r="A505" t="s">
        <v>502</v>
      </c>
      <c r="B505">
        <v>4966293</v>
      </c>
      <c r="C505" t="s">
        <v>868</v>
      </c>
      <c r="D505" t="s">
        <v>867</v>
      </c>
      <c r="E505" t="s">
        <v>1313</v>
      </c>
      <c r="F505" t="s">
        <v>870</v>
      </c>
      <c r="G505">
        <v>1243.8781687379101</v>
      </c>
      <c r="H505">
        <v>1264.7502504394899</v>
      </c>
      <c r="I505">
        <v>1239.92356984403</v>
      </c>
      <c r="J505">
        <v>1199.71925944239</v>
      </c>
      <c r="K505">
        <v>1123.360304564</v>
      </c>
      <c r="L505">
        <v>958.59025102660905</v>
      </c>
      <c r="M505">
        <v>844.071504972036</v>
      </c>
      <c r="N505">
        <v>790.18095106029398</v>
      </c>
    </row>
    <row r="506" spans="1:14" x14ac:dyDescent="0.3">
      <c r="A506" t="s">
        <v>503</v>
      </c>
      <c r="B506">
        <v>4048555</v>
      </c>
      <c r="C506" t="s">
        <v>868</v>
      </c>
      <c r="D506" t="s">
        <v>867</v>
      </c>
      <c r="E506" t="s">
        <v>1314</v>
      </c>
      <c r="F506" t="s">
        <v>870</v>
      </c>
      <c r="G506">
        <v>99862.251721513298</v>
      </c>
      <c r="H506">
        <v>91830.036069417794</v>
      </c>
      <c r="I506">
        <v>98053.853732690404</v>
      </c>
      <c r="J506">
        <v>83940.748689528395</v>
      </c>
      <c r="K506">
        <v>67136.287843331302</v>
      </c>
      <c r="L506">
        <v>52126.555356348101</v>
      </c>
      <c r="M506">
        <v>38031.540619741201</v>
      </c>
      <c r="N506">
        <v>46056.298279973802</v>
      </c>
    </row>
    <row r="507" spans="1:14" x14ac:dyDescent="0.3">
      <c r="A507" t="s">
        <v>504</v>
      </c>
      <c r="B507">
        <v>4210736</v>
      </c>
      <c r="C507" t="s">
        <v>868</v>
      </c>
      <c r="D507" t="s">
        <v>867</v>
      </c>
      <c r="E507" t="s">
        <v>1315</v>
      </c>
      <c r="F507" t="s">
        <v>870</v>
      </c>
      <c r="G507">
        <v>104563.772205114</v>
      </c>
      <c r="H507">
        <v>95756.702179858999</v>
      </c>
      <c r="I507">
        <v>77405.608694830895</v>
      </c>
      <c r="J507">
        <v>73601.750731076696</v>
      </c>
      <c r="K507">
        <v>68506.023259642796</v>
      </c>
      <c r="L507">
        <v>58660.716794118904</v>
      </c>
      <c r="M507">
        <v>49139.712624303596</v>
      </c>
      <c r="N507">
        <v>52579.432583637397</v>
      </c>
    </row>
    <row r="508" spans="1:14" x14ac:dyDescent="0.3">
      <c r="A508" t="s">
        <v>505</v>
      </c>
      <c r="B508">
        <v>4238373</v>
      </c>
      <c r="C508" t="s">
        <v>868</v>
      </c>
      <c r="D508" t="s">
        <v>867</v>
      </c>
      <c r="E508" t="s">
        <v>1316</v>
      </c>
      <c r="F508" t="s">
        <v>870</v>
      </c>
      <c r="G508">
        <v>136.56893008213001</v>
      </c>
      <c r="H508">
        <v>137.518064711937</v>
      </c>
      <c r="I508">
        <v>122.02079381372501</v>
      </c>
      <c r="J508">
        <v>101.52743404103801</v>
      </c>
      <c r="K508">
        <v>91.797015375706707</v>
      </c>
      <c r="L508">
        <v>88.425616778742594</v>
      </c>
      <c r="M508">
        <v>79.459900887500893</v>
      </c>
      <c r="N508">
        <v>73.738692759313196</v>
      </c>
    </row>
    <row r="509" spans="1:14" x14ac:dyDescent="0.3">
      <c r="A509" t="s">
        <v>506</v>
      </c>
      <c r="B509">
        <v>4993469</v>
      </c>
      <c r="C509" t="s">
        <v>868</v>
      </c>
      <c r="D509" t="s">
        <v>867</v>
      </c>
      <c r="E509" t="s">
        <v>1317</v>
      </c>
      <c r="F509" t="s">
        <v>870</v>
      </c>
      <c r="G509">
        <v>17.1858878144713</v>
      </c>
      <c r="H509">
        <v>19.266605710439698</v>
      </c>
      <c r="I509">
        <v>8.1797854995524499</v>
      </c>
      <c r="J509">
        <v>3.0082089907716001</v>
      </c>
      <c r="K509">
        <v>2.3502521015876399</v>
      </c>
      <c r="L509">
        <v>2.3476686800667799</v>
      </c>
      <c r="M509">
        <v>1.42965912638721</v>
      </c>
      <c r="N509">
        <v>1.8896888991554901</v>
      </c>
    </row>
    <row r="510" spans="1:14" x14ac:dyDescent="0.3">
      <c r="A510" t="s">
        <v>507</v>
      </c>
      <c r="B510">
        <v>4984681</v>
      </c>
      <c r="C510" t="s">
        <v>868</v>
      </c>
      <c r="D510" t="s">
        <v>867</v>
      </c>
      <c r="F510" t="s">
        <v>870</v>
      </c>
      <c r="G510">
        <v>0</v>
      </c>
      <c r="H510">
        <v>0</v>
      </c>
      <c r="I510">
        <v>0</v>
      </c>
      <c r="J510">
        <v>0</v>
      </c>
      <c r="K510">
        <v>0</v>
      </c>
      <c r="L510">
        <v>0</v>
      </c>
      <c r="M510">
        <v>0</v>
      </c>
      <c r="N510">
        <v>0</v>
      </c>
    </row>
    <row r="511" spans="1:14" x14ac:dyDescent="0.3">
      <c r="A511" t="s">
        <v>508</v>
      </c>
      <c r="B511">
        <v>5983698</v>
      </c>
      <c r="C511" t="s">
        <v>868</v>
      </c>
      <c r="D511" t="s">
        <v>867</v>
      </c>
      <c r="E511" t="s">
        <v>1318</v>
      </c>
      <c r="F511" t="s">
        <v>870</v>
      </c>
      <c r="G511">
        <v>4453.2061537826603</v>
      </c>
      <c r="H511">
        <v>4697.4006669157898</v>
      </c>
      <c r="I511">
        <v>4347.7576978483603</v>
      </c>
      <c r="J511">
        <v>4258.0372375940697</v>
      </c>
      <c r="K511">
        <v>3593.56301351619</v>
      </c>
      <c r="L511">
        <v>3595.7219393590199</v>
      </c>
      <c r="M511">
        <v>3278.7576657732502</v>
      </c>
      <c r="N511">
        <v>4470.9801536055302</v>
      </c>
    </row>
    <row r="512" spans="1:14" x14ac:dyDescent="0.3">
      <c r="A512" t="s">
        <v>509</v>
      </c>
      <c r="B512">
        <v>4812694</v>
      </c>
      <c r="C512" t="s">
        <v>868</v>
      </c>
      <c r="D512" t="s">
        <v>867</v>
      </c>
      <c r="E512" t="s">
        <v>1319</v>
      </c>
      <c r="F512" t="s">
        <v>870</v>
      </c>
      <c r="G512">
        <v>66.633095027313502</v>
      </c>
      <c r="H512">
        <v>70.981375439027502</v>
      </c>
      <c r="I512">
        <v>72.180912509151597</v>
      </c>
      <c r="J512">
        <v>70.184917501385897</v>
      </c>
      <c r="K512">
        <v>70.870081632030505</v>
      </c>
      <c r="L512">
        <v>74.599929197009502</v>
      </c>
      <c r="M512">
        <v>66.584635079261204</v>
      </c>
      <c r="N512">
        <v>61.329350046423599</v>
      </c>
    </row>
    <row r="513" spans="1:14" x14ac:dyDescent="0.3">
      <c r="A513" t="s">
        <v>510</v>
      </c>
      <c r="B513">
        <v>5974360</v>
      </c>
      <c r="C513" t="s">
        <v>868</v>
      </c>
      <c r="D513" t="s">
        <v>867</v>
      </c>
      <c r="E513" t="s">
        <v>1320</v>
      </c>
      <c r="F513" t="s">
        <v>870</v>
      </c>
      <c r="G513">
        <v>22.532816894342002</v>
      </c>
      <c r="H513">
        <v>6.9180375367415197</v>
      </c>
      <c r="I513">
        <v>6.8408874986460297</v>
      </c>
      <c r="J513">
        <v>5.4158706418634104</v>
      </c>
      <c r="K513">
        <v>2.6140874601153898</v>
      </c>
      <c r="L513">
        <v>1.2511744488071701</v>
      </c>
      <c r="M513">
        <v>1.5195164709970601</v>
      </c>
      <c r="N513">
        <v>1.7417883589787999</v>
      </c>
    </row>
    <row r="514" spans="1:14" x14ac:dyDescent="0.3">
      <c r="A514" t="s">
        <v>511</v>
      </c>
      <c r="B514">
        <v>4773672</v>
      </c>
      <c r="C514" t="s">
        <v>868</v>
      </c>
      <c r="D514" t="s">
        <v>867</v>
      </c>
      <c r="F514" t="s">
        <v>870</v>
      </c>
      <c r="G514">
        <v>0</v>
      </c>
      <c r="H514">
        <v>0</v>
      </c>
      <c r="I514">
        <v>0</v>
      </c>
      <c r="J514">
        <v>0</v>
      </c>
      <c r="K514">
        <v>0</v>
      </c>
      <c r="L514">
        <v>0</v>
      </c>
      <c r="M514">
        <v>0</v>
      </c>
      <c r="N514">
        <v>0</v>
      </c>
    </row>
    <row r="515" spans="1:14" x14ac:dyDescent="0.3">
      <c r="A515" t="s">
        <v>512</v>
      </c>
      <c r="B515">
        <v>4910228</v>
      </c>
      <c r="C515" t="s">
        <v>868</v>
      </c>
      <c r="D515" t="s">
        <v>867</v>
      </c>
      <c r="E515" t="s">
        <v>1321</v>
      </c>
      <c r="F515" t="s">
        <v>870</v>
      </c>
      <c r="G515">
        <v>132.383203183365</v>
      </c>
      <c r="H515">
        <v>140.34177224117499</v>
      </c>
      <c r="I515">
        <v>141.82092896124701</v>
      </c>
      <c r="J515">
        <v>139.32323279656001</v>
      </c>
      <c r="K515">
        <v>139.06824496544701</v>
      </c>
      <c r="L515">
        <v>148.594719497005</v>
      </c>
      <c r="M515">
        <v>141.89326055871001</v>
      </c>
      <c r="N515">
        <v>145.90342931086599</v>
      </c>
    </row>
    <row r="516" spans="1:14" x14ac:dyDescent="0.3">
      <c r="A516" t="s">
        <v>513</v>
      </c>
      <c r="B516">
        <v>4912161</v>
      </c>
      <c r="C516" t="s">
        <v>868</v>
      </c>
      <c r="D516" t="s">
        <v>867</v>
      </c>
      <c r="E516" t="s">
        <v>1322</v>
      </c>
      <c r="F516" t="s">
        <v>870</v>
      </c>
      <c r="G516">
        <v>4.6219237373647601</v>
      </c>
      <c r="H516">
        <v>5.2645546686356397</v>
      </c>
      <c r="I516">
        <v>6.4728451248297896</v>
      </c>
      <c r="J516">
        <v>6.2519894082497798</v>
      </c>
      <c r="K516">
        <v>3.6650137325624899</v>
      </c>
      <c r="L516">
        <v>3.1375449266368798</v>
      </c>
      <c r="M516">
        <v>0.66741603438571695</v>
      </c>
      <c r="N516">
        <v>0.78512992493653699</v>
      </c>
    </row>
    <row r="517" spans="1:14" x14ac:dyDescent="0.3">
      <c r="A517" t="s">
        <v>514</v>
      </c>
      <c r="B517">
        <v>5186367</v>
      </c>
      <c r="C517" t="s">
        <v>868</v>
      </c>
      <c r="D517" t="s">
        <v>867</v>
      </c>
      <c r="E517" t="s">
        <v>1323</v>
      </c>
      <c r="F517" t="s">
        <v>870</v>
      </c>
      <c r="G517">
        <v>587.22949138560398</v>
      </c>
      <c r="H517">
        <v>971.51732050083604</v>
      </c>
      <c r="I517">
        <v>0</v>
      </c>
      <c r="J517">
        <v>0</v>
      </c>
      <c r="K517">
        <v>0</v>
      </c>
      <c r="L517">
        <v>0</v>
      </c>
      <c r="M517">
        <v>0</v>
      </c>
      <c r="N517">
        <v>0</v>
      </c>
    </row>
    <row r="518" spans="1:14" x14ac:dyDescent="0.3">
      <c r="A518" t="s">
        <v>515</v>
      </c>
      <c r="B518">
        <v>4185779</v>
      </c>
      <c r="C518" t="s">
        <v>868</v>
      </c>
      <c r="D518" t="s">
        <v>867</v>
      </c>
      <c r="E518" t="s">
        <v>1324</v>
      </c>
      <c r="F518" t="s">
        <v>870</v>
      </c>
      <c r="G518">
        <v>1024.7698727250799</v>
      </c>
      <c r="H518">
        <v>944.43188774637304</v>
      </c>
      <c r="I518">
        <v>945.19743309399405</v>
      </c>
      <c r="J518">
        <v>822.70199263741699</v>
      </c>
      <c r="K518">
        <v>670.33124215756095</v>
      </c>
      <c r="L518">
        <v>704.52040480190396</v>
      </c>
      <c r="M518">
        <v>605.68967493309401</v>
      </c>
      <c r="N518">
        <v>633.65210533836898</v>
      </c>
    </row>
    <row r="519" spans="1:14" x14ac:dyDescent="0.3">
      <c r="A519" t="s">
        <v>516</v>
      </c>
      <c r="B519">
        <v>4999850</v>
      </c>
      <c r="C519" t="s">
        <v>868</v>
      </c>
      <c r="D519" t="s">
        <v>867</v>
      </c>
      <c r="F519" t="s">
        <v>870</v>
      </c>
      <c r="G519">
        <v>0</v>
      </c>
      <c r="H519">
        <v>0</v>
      </c>
      <c r="I519">
        <v>0</v>
      </c>
      <c r="J519">
        <v>0</v>
      </c>
      <c r="K519">
        <v>0</v>
      </c>
      <c r="L519">
        <v>0</v>
      </c>
      <c r="M519">
        <v>0</v>
      </c>
      <c r="N519">
        <v>0</v>
      </c>
    </row>
    <row r="520" spans="1:14" x14ac:dyDescent="0.3">
      <c r="A520" t="s">
        <v>517</v>
      </c>
      <c r="B520">
        <v>4970272</v>
      </c>
      <c r="C520" t="s">
        <v>868</v>
      </c>
      <c r="D520" t="s">
        <v>867</v>
      </c>
      <c r="E520" t="s">
        <v>1325</v>
      </c>
      <c r="F520" t="s">
        <v>870</v>
      </c>
      <c r="G520">
        <v>85.073481924079601</v>
      </c>
      <c r="H520">
        <v>104.19964749723</v>
      </c>
      <c r="I520">
        <v>97.721042949755997</v>
      </c>
      <c r="J520">
        <v>116.600260604898</v>
      </c>
      <c r="K520">
        <v>98.532210192106604</v>
      </c>
      <c r="L520">
        <v>92.235938970452196</v>
      </c>
      <c r="M520">
        <v>90.9730779277197</v>
      </c>
      <c r="N520">
        <v>100.891162762493</v>
      </c>
    </row>
    <row r="521" spans="1:14" x14ac:dyDescent="0.3">
      <c r="A521" t="s">
        <v>518</v>
      </c>
      <c r="B521">
        <v>4810608</v>
      </c>
      <c r="C521" t="s">
        <v>868</v>
      </c>
      <c r="D521" t="s">
        <v>867</v>
      </c>
      <c r="E521" t="s">
        <v>1326</v>
      </c>
      <c r="F521" t="s">
        <v>870</v>
      </c>
      <c r="G521">
        <v>1448.85312370815</v>
      </c>
      <c r="H521">
        <v>1963.6376489239001</v>
      </c>
      <c r="I521">
        <v>2798.3393545640802</v>
      </c>
      <c r="J521">
        <v>3515.5389162317101</v>
      </c>
      <c r="K521">
        <v>3606.56388366598</v>
      </c>
      <c r="L521">
        <v>4247.1766110291001</v>
      </c>
      <c r="M521">
        <v>3828.1573011810601</v>
      </c>
      <c r="N521">
        <v>3761.2109076769498</v>
      </c>
    </row>
    <row r="522" spans="1:14" x14ac:dyDescent="0.3">
      <c r="A522" t="s">
        <v>519</v>
      </c>
      <c r="B522">
        <v>4915625</v>
      </c>
      <c r="C522" t="s">
        <v>868</v>
      </c>
      <c r="D522" t="s">
        <v>867</v>
      </c>
      <c r="E522" t="s">
        <v>1327</v>
      </c>
      <c r="F522" t="s">
        <v>870</v>
      </c>
      <c r="G522">
        <v>40.884472931088297</v>
      </c>
      <c r="H522">
        <v>44.681647793489901</v>
      </c>
      <c r="I522">
        <v>45.456378991962801</v>
      </c>
      <c r="J522">
        <v>41.151803486306903</v>
      </c>
      <c r="K522">
        <v>41.354578988262602</v>
      </c>
      <c r="L522">
        <v>40.264106677144802</v>
      </c>
      <c r="M522">
        <v>30.8137470324559</v>
      </c>
      <c r="N522">
        <v>36.295441671796503</v>
      </c>
    </row>
    <row r="523" spans="1:14" x14ac:dyDescent="0.3">
      <c r="A523" t="s">
        <v>520</v>
      </c>
      <c r="B523">
        <v>4145341</v>
      </c>
      <c r="C523" t="s">
        <v>868</v>
      </c>
      <c r="D523" t="s">
        <v>867</v>
      </c>
      <c r="E523" t="s">
        <v>1328</v>
      </c>
      <c r="F523" t="s">
        <v>870</v>
      </c>
      <c r="G523">
        <v>134.65941865315</v>
      </c>
      <c r="H523">
        <v>137.679385724908</v>
      </c>
      <c r="I523">
        <v>127.12100616906901</v>
      </c>
      <c r="J523">
        <v>102.865029661039</v>
      </c>
      <c r="K523">
        <v>60.8930032924724</v>
      </c>
      <c r="L523">
        <v>47.917148984870103</v>
      </c>
      <c r="M523">
        <v>45.664450695446803</v>
      </c>
      <c r="N523">
        <v>65.531645400006994</v>
      </c>
    </row>
    <row r="524" spans="1:14" x14ac:dyDescent="0.3">
      <c r="A524" t="s">
        <v>521</v>
      </c>
      <c r="B524">
        <v>4812750</v>
      </c>
      <c r="C524" t="s">
        <v>868</v>
      </c>
      <c r="D524" t="s">
        <v>867</v>
      </c>
      <c r="E524" t="s">
        <v>1329</v>
      </c>
      <c r="F524" t="s">
        <v>870</v>
      </c>
      <c r="G524">
        <v>111.02861480594601</v>
      </c>
      <c r="H524">
        <v>133.27555723839299</v>
      </c>
      <c r="I524">
        <v>147.699953326762</v>
      </c>
      <c r="J524">
        <v>127.627657902333</v>
      </c>
      <c r="K524">
        <v>116.292815946302</v>
      </c>
      <c r="L524">
        <v>135.25756944888701</v>
      </c>
      <c r="M524">
        <v>134.84493148194099</v>
      </c>
      <c r="N524">
        <v>174.090046496989</v>
      </c>
    </row>
    <row r="525" spans="1:14" x14ac:dyDescent="0.3">
      <c r="A525" t="s">
        <v>522</v>
      </c>
      <c r="B525">
        <v>4994695</v>
      </c>
      <c r="C525" t="s">
        <v>868</v>
      </c>
      <c r="D525" t="s">
        <v>867</v>
      </c>
      <c r="E525" t="s">
        <v>1330</v>
      </c>
      <c r="F525" t="s">
        <v>870</v>
      </c>
      <c r="G525">
        <v>56.353226102652002</v>
      </c>
      <c r="H525">
        <v>70.451893263292206</v>
      </c>
      <c r="I525">
        <v>69.870956825167994</v>
      </c>
      <c r="J525">
        <v>56.056929997043</v>
      </c>
      <c r="K525">
        <v>55.038485206973697</v>
      </c>
      <c r="L525">
        <v>50.362763317533897</v>
      </c>
      <c r="M525">
        <v>44.499855262801802</v>
      </c>
      <c r="N525">
        <v>55.629460266018299</v>
      </c>
    </row>
    <row r="526" spans="1:14" x14ac:dyDescent="0.3">
      <c r="A526" t="s">
        <v>523</v>
      </c>
      <c r="B526">
        <v>101369385</v>
      </c>
      <c r="C526" t="s">
        <v>868</v>
      </c>
      <c r="D526" t="s">
        <v>867</v>
      </c>
      <c r="F526" t="s">
        <v>870</v>
      </c>
      <c r="G526">
        <v>0</v>
      </c>
      <c r="H526">
        <v>0</v>
      </c>
      <c r="I526">
        <v>0</v>
      </c>
      <c r="J526">
        <v>0</v>
      </c>
      <c r="K526">
        <v>0</v>
      </c>
      <c r="L526">
        <v>0</v>
      </c>
      <c r="M526">
        <v>0</v>
      </c>
      <c r="N526">
        <v>0</v>
      </c>
    </row>
    <row r="527" spans="1:14" x14ac:dyDescent="0.3">
      <c r="A527" t="s">
        <v>524</v>
      </c>
      <c r="B527">
        <v>4968292</v>
      </c>
      <c r="C527" t="s">
        <v>868</v>
      </c>
      <c r="D527" t="s">
        <v>867</v>
      </c>
      <c r="E527" t="s">
        <v>1331</v>
      </c>
      <c r="F527" t="s">
        <v>870</v>
      </c>
      <c r="G527">
        <v>141.927016407655</v>
      </c>
      <c r="H527">
        <v>146.632669878435</v>
      </c>
      <c r="I527">
        <v>141.502637082132</v>
      </c>
      <c r="J527">
        <v>139.630582247072</v>
      </c>
      <c r="K527">
        <v>137.10603863004599</v>
      </c>
      <c r="L527">
        <v>112.254684216963</v>
      </c>
      <c r="M527">
        <v>96.790391902484998</v>
      </c>
      <c r="N527">
        <v>110.163546521188</v>
      </c>
    </row>
    <row r="528" spans="1:14" x14ac:dyDescent="0.3">
      <c r="A528" t="s">
        <v>525</v>
      </c>
      <c r="B528">
        <v>4966247</v>
      </c>
      <c r="C528" t="s">
        <v>868</v>
      </c>
      <c r="D528" t="s">
        <v>867</v>
      </c>
      <c r="F528" t="s">
        <v>870</v>
      </c>
      <c r="G528">
        <v>0</v>
      </c>
      <c r="H528">
        <v>0</v>
      </c>
      <c r="I528">
        <v>0</v>
      </c>
      <c r="J528">
        <v>0</v>
      </c>
      <c r="K528">
        <v>0</v>
      </c>
      <c r="L528">
        <v>0</v>
      </c>
      <c r="M528">
        <v>0</v>
      </c>
      <c r="N528">
        <v>0</v>
      </c>
    </row>
    <row r="529" spans="1:14" x14ac:dyDescent="0.3">
      <c r="A529" t="s">
        <v>526</v>
      </c>
      <c r="B529">
        <v>4987577</v>
      </c>
      <c r="C529" t="s">
        <v>868</v>
      </c>
      <c r="D529" t="s">
        <v>867</v>
      </c>
      <c r="E529" t="s">
        <v>1332</v>
      </c>
      <c r="F529" t="s">
        <v>870</v>
      </c>
      <c r="G529">
        <v>11222.3010201058</v>
      </c>
      <c r="H529">
        <v>12632.3728904749</v>
      </c>
      <c r="I529">
        <v>13312.2453993951</v>
      </c>
      <c r="J529">
        <v>12933.4296666918</v>
      </c>
      <c r="K529">
        <v>11575.1643882921</v>
      </c>
      <c r="L529">
        <v>9415.4640777241002</v>
      </c>
      <c r="M529">
        <v>7990.4705527282404</v>
      </c>
      <c r="N529">
        <v>13478.3726064774</v>
      </c>
    </row>
    <row r="530" spans="1:14" x14ac:dyDescent="0.3">
      <c r="A530" t="s">
        <v>527</v>
      </c>
      <c r="B530">
        <v>4995278</v>
      </c>
      <c r="C530" t="s">
        <v>868</v>
      </c>
      <c r="D530" t="s">
        <v>867</v>
      </c>
      <c r="E530" t="s">
        <v>1333</v>
      </c>
      <c r="F530" t="s">
        <v>870</v>
      </c>
      <c r="G530">
        <v>78.744916224409394</v>
      </c>
      <c r="H530">
        <v>76.632557616516195</v>
      </c>
      <c r="I530">
        <v>65.909378448698405</v>
      </c>
      <c r="J530">
        <v>60.974717708292197</v>
      </c>
      <c r="K530">
        <v>59.235661006659299</v>
      </c>
      <c r="L530">
        <v>56.042338778481898</v>
      </c>
      <c r="M530">
        <v>48.654427100144503</v>
      </c>
      <c r="N530">
        <v>62.3877653074832</v>
      </c>
    </row>
    <row r="531" spans="1:14" x14ac:dyDescent="0.3">
      <c r="A531" t="s">
        <v>528</v>
      </c>
      <c r="B531">
        <v>4992875</v>
      </c>
      <c r="C531" t="s">
        <v>868</v>
      </c>
      <c r="D531" t="s">
        <v>867</v>
      </c>
      <c r="E531" t="s">
        <v>1334</v>
      </c>
      <c r="F531" t="s">
        <v>870</v>
      </c>
      <c r="G531">
        <v>917.70058365049601</v>
      </c>
      <c r="H531">
        <v>862.12821167135598</v>
      </c>
      <c r="I531">
        <v>722.52363116213496</v>
      </c>
      <c r="J531">
        <v>689.43700142040996</v>
      </c>
      <c r="K531">
        <v>667.29659343384697</v>
      </c>
      <c r="L531">
        <v>659.84111923239504</v>
      </c>
      <c r="M531">
        <v>605.62297391161303</v>
      </c>
      <c r="N531">
        <v>562.81847569646504</v>
      </c>
    </row>
    <row r="532" spans="1:14" x14ac:dyDescent="0.3">
      <c r="A532" t="s">
        <v>529</v>
      </c>
      <c r="B532">
        <v>4995171</v>
      </c>
      <c r="C532" t="s">
        <v>868</v>
      </c>
      <c r="D532" t="s">
        <v>867</v>
      </c>
      <c r="E532" t="s">
        <v>1335</v>
      </c>
      <c r="F532" t="s">
        <v>870</v>
      </c>
      <c r="G532">
        <v>54.060504641489203</v>
      </c>
      <c r="H532">
        <v>58.143010942434799</v>
      </c>
      <c r="I532">
        <v>64.004661343695403</v>
      </c>
      <c r="J532">
        <v>58.373674908968397</v>
      </c>
      <c r="K532">
        <v>54.021632119131802</v>
      </c>
      <c r="L532">
        <v>61.1022662254247</v>
      </c>
      <c r="M532">
        <v>64.533330222899806</v>
      </c>
      <c r="N532">
        <v>71.319588938944094</v>
      </c>
    </row>
    <row r="533" spans="1:14" x14ac:dyDescent="0.3">
      <c r="A533" t="s">
        <v>530</v>
      </c>
      <c r="B533">
        <v>4005715</v>
      </c>
      <c r="C533" t="s">
        <v>868</v>
      </c>
      <c r="D533" t="s">
        <v>867</v>
      </c>
      <c r="E533" t="s">
        <v>1336</v>
      </c>
      <c r="F533" t="s">
        <v>870</v>
      </c>
      <c r="G533">
        <v>40076.739008826502</v>
      </c>
      <c r="H533">
        <v>39387.153470448298</v>
      </c>
      <c r="I533">
        <v>41261.134626627601</v>
      </c>
      <c r="J533">
        <v>41175.0509660061</v>
      </c>
      <c r="K533">
        <v>38021.023608299904</v>
      </c>
      <c r="L533">
        <v>38559.990336480201</v>
      </c>
      <c r="M533">
        <v>31836.042464357401</v>
      </c>
      <c r="N533">
        <v>37695.222745220803</v>
      </c>
    </row>
    <row r="534" spans="1:14" x14ac:dyDescent="0.3">
      <c r="A534" t="s">
        <v>531</v>
      </c>
      <c r="B534">
        <v>4981325</v>
      </c>
      <c r="C534" t="s">
        <v>868</v>
      </c>
      <c r="D534" t="s">
        <v>867</v>
      </c>
      <c r="E534" t="s">
        <v>1337</v>
      </c>
      <c r="F534" t="s">
        <v>870</v>
      </c>
      <c r="G534">
        <v>95.120566070752503</v>
      </c>
      <c r="H534">
        <v>97.303719492910702</v>
      </c>
      <c r="I534">
        <v>97.581968505713704</v>
      </c>
      <c r="J534">
        <v>96.567450985775196</v>
      </c>
      <c r="K534">
        <v>99.124533389940098</v>
      </c>
      <c r="L534">
        <v>98.1605592603281</v>
      </c>
      <c r="M534">
        <v>90.190035697835896</v>
      </c>
      <c r="N534">
        <v>94.127015047368602</v>
      </c>
    </row>
    <row r="535" spans="1:14" x14ac:dyDescent="0.3">
      <c r="A535" t="s">
        <v>532</v>
      </c>
      <c r="B535">
        <v>5001303</v>
      </c>
      <c r="C535" t="s">
        <v>868</v>
      </c>
      <c r="D535" t="s">
        <v>867</v>
      </c>
      <c r="E535" t="s">
        <v>1338</v>
      </c>
      <c r="F535" t="s">
        <v>870</v>
      </c>
      <c r="G535">
        <v>11.6163867066302</v>
      </c>
      <c r="H535">
        <v>13.6856651606765</v>
      </c>
      <c r="I535">
        <v>13.3874786999486</v>
      </c>
      <c r="J535">
        <v>14.341839958228499</v>
      </c>
      <c r="K535">
        <v>11.815997816417701</v>
      </c>
      <c r="L535">
        <v>8.8266699626433596</v>
      </c>
      <c r="M535">
        <v>7.7292951708134101</v>
      </c>
      <c r="N535">
        <v>6.9945912396392202</v>
      </c>
    </row>
    <row r="536" spans="1:14" x14ac:dyDescent="0.3">
      <c r="A536" t="s">
        <v>533</v>
      </c>
      <c r="B536">
        <v>4773648</v>
      </c>
      <c r="C536" t="s">
        <v>868</v>
      </c>
      <c r="D536" t="s">
        <v>867</v>
      </c>
      <c r="E536" t="s">
        <v>1339</v>
      </c>
      <c r="F536" t="s">
        <v>870</v>
      </c>
      <c r="G536">
        <v>517.67164830342699</v>
      </c>
      <c r="H536">
        <v>455.093812251646</v>
      </c>
      <c r="I536">
        <v>416.37090792733198</v>
      </c>
      <c r="J536">
        <v>325.47241281007803</v>
      </c>
      <c r="K536">
        <v>243.777569583104</v>
      </c>
      <c r="L536">
        <v>177.527906857814</v>
      </c>
      <c r="M536">
        <v>173.925838409253</v>
      </c>
      <c r="N536">
        <v>190.06320688501501</v>
      </c>
    </row>
    <row r="537" spans="1:14" x14ac:dyDescent="0.3">
      <c r="A537" t="s">
        <v>534</v>
      </c>
      <c r="B537">
        <v>4967160</v>
      </c>
      <c r="C537" t="s">
        <v>868</v>
      </c>
      <c r="D537" t="s">
        <v>867</v>
      </c>
      <c r="E537" t="s">
        <v>1340</v>
      </c>
      <c r="F537" t="s">
        <v>870</v>
      </c>
      <c r="G537">
        <v>18.518725496956399</v>
      </c>
      <c r="H537">
        <v>20.7890157845139</v>
      </c>
      <c r="I537">
        <v>24.6096158809274</v>
      </c>
      <c r="J537">
        <v>20.546803914876602</v>
      </c>
      <c r="K537">
        <v>21.420392953182802</v>
      </c>
      <c r="L537">
        <v>24.024211963398301</v>
      </c>
      <c r="M537">
        <v>24.425641572104201</v>
      </c>
      <c r="N537">
        <v>24.206919653145199</v>
      </c>
    </row>
    <row r="538" spans="1:14" x14ac:dyDescent="0.3">
      <c r="A538" t="s">
        <v>535</v>
      </c>
      <c r="B538">
        <v>5001034</v>
      </c>
      <c r="C538" t="s">
        <v>868</v>
      </c>
      <c r="D538" t="s">
        <v>867</v>
      </c>
      <c r="E538" t="s">
        <v>1341</v>
      </c>
      <c r="F538" t="s">
        <v>870</v>
      </c>
      <c r="G538">
        <v>2564.1279904460498</v>
      </c>
      <c r="H538">
        <v>2327.6406331470798</v>
      </c>
      <c r="I538">
        <v>2209.97061974697</v>
      </c>
      <c r="J538">
        <v>2139.55608434139</v>
      </c>
      <c r="K538">
        <v>2005.1985309458901</v>
      </c>
      <c r="L538">
        <v>2066.6677565564</v>
      </c>
      <c r="M538">
        <v>1956.03543315258</v>
      </c>
      <c r="N538">
        <v>2004.2347345129899</v>
      </c>
    </row>
    <row r="539" spans="1:14" x14ac:dyDescent="0.3">
      <c r="A539" t="s">
        <v>536</v>
      </c>
      <c r="B539">
        <v>4186844</v>
      </c>
      <c r="C539" t="s">
        <v>868</v>
      </c>
      <c r="D539" t="s">
        <v>867</v>
      </c>
      <c r="E539" t="s">
        <v>1342</v>
      </c>
      <c r="F539" t="s">
        <v>870</v>
      </c>
      <c r="G539">
        <v>108.844987041698</v>
      </c>
      <c r="H539">
        <v>123.271259163599</v>
      </c>
      <c r="I539">
        <v>158.97831053894799</v>
      </c>
      <c r="J539">
        <v>106.57677808932399</v>
      </c>
      <c r="K539">
        <v>66.388893946169503</v>
      </c>
      <c r="L539">
        <v>40.966429506087998</v>
      </c>
      <c r="M539">
        <v>31.159278184101101</v>
      </c>
      <c r="N539">
        <v>19.128599962605101</v>
      </c>
    </row>
    <row r="540" spans="1:14" x14ac:dyDescent="0.3">
      <c r="A540" t="s">
        <v>537</v>
      </c>
      <c r="B540">
        <v>7707849</v>
      </c>
      <c r="C540" t="s">
        <v>868</v>
      </c>
      <c r="D540" t="s">
        <v>867</v>
      </c>
      <c r="E540" t="s">
        <v>1343</v>
      </c>
      <c r="F540" t="s">
        <v>870</v>
      </c>
      <c r="G540">
        <v>309.14822259742198</v>
      </c>
      <c r="H540">
        <v>343.121740389526</v>
      </c>
      <c r="I540">
        <v>349.308966052409</v>
      </c>
      <c r="J540">
        <v>278.49643466957502</v>
      </c>
      <c r="K540">
        <v>252.95248831704299</v>
      </c>
      <c r="L540">
        <v>244.53006103815699</v>
      </c>
      <c r="M540">
        <v>164.59790409119901</v>
      </c>
      <c r="N540">
        <v>148.92495684004399</v>
      </c>
    </row>
    <row r="541" spans="1:14" x14ac:dyDescent="0.3">
      <c r="A541" t="s">
        <v>538</v>
      </c>
      <c r="B541">
        <v>27456468</v>
      </c>
      <c r="C541" t="s">
        <v>868</v>
      </c>
      <c r="D541" t="s">
        <v>867</v>
      </c>
      <c r="E541" t="s">
        <v>1344</v>
      </c>
      <c r="F541" t="s">
        <v>870</v>
      </c>
      <c r="G541">
        <v>2171.9281245106199</v>
      </c>
      <c r="H541">
        <v>2513.08741480141</v>
      </c>
      <c r="I541">
        <v>2548.4570499576198</v>
      </c>
      <c r="J541">
        <v>2629.79261192784</v>
      </c>
      <c r="K541">
        <v>0</v>
      </c>
      <c r="L541">
        <v>0</v>
      </c>
      <c r="M541">
        <v>0</v>
      </c>
      <c r="N541">
        <v>0</v>
      </c>
    </row>
    <row r="542" spans="1:14" x14ac:dyDescent="0.3">
      <c r="A542" t="s">
        <v>539</v>
      </c>
      <c r="B542">
        <v>4999999</v>
      </c>
      <c r="C542" t="s">
        <v>868</v>
      </c>
      <c r="D542" t="s">
        <v>867</v>
      </c>
      <c r="E542" t="s">
        <v>1345</v>
      </c>
      <c r="F542" t="s">
        <v>870</v>
      </c>
      <c r="G542">
        <v>0.85726994794651601</v>
      </c>
      <c r="H542">
        <v>0.89553772841763302</v>
      </c>
      <c r="I542">
        <v>0.91497871870954495</v>
      </c>
      <c r="J542">
        <v>0.89752096551431804</v>
      </c>
      <c r="K542">
        <v>0.81047774460753397</v>
      </c>
      <c r="L542">
        <v>0.83741541591679602</v>
      </c>
      <c r="M542">
        <v>0.86152564088845696</v>
      </c>
      <c r="N542">
        <v>0.89893900276764804</v>
      </c>
    </row>
    <row r="543" spans="1:14" x14ac:dyDescent="0.3">
      <c r="A543" t="s">
        <v>540</v>
      </c>
      <c r="B543">
        <v>4985703</v>
      </c>
      <c r="C543" t="s">
        <v>868</v>
      </c>
      <c r="D543" t="s">
        <v>867</v>
      </c>
      <c r="E543" t="s">
        <v>1346</v>
      </c>
      <c r="F543" t="s">
        <v>870</v>
      </c>
      <c r="G543">
        <v>350.22700884457998</v>
      </c>
      <c r="H543">
        <v>351.51437999359001</v>
      </c>
      <c r="I543">
        <v>350.27918845641398</v>
      </c>
      <c r="J543">
        <v>289.03331852743497</v>
      </c>
      <c r="K543">
        <v>242.69970026666201</v>
      </c>
      <c r="L543">
        <v>195.111633352263</v>
      </c>
      <c r="M543">
        <v>212.32937075501499</v>
      </c>
      <c r="N543">
        <v>288.74009096547002</v>
      </c>
    </row>
    <row r="544" spans="1:14" x14ac:dyDescent="0.3">
      <c r="A544" t="s">
        <v>541</v>
      </c>
      <c r="B544">
        <v>25803745</v>
      </c>
      <c r="C544" t="s">
        <v>868</v>
      </c>
      <c r="D544" t="s">
        <v>867</v>
      </c>
      <c r="E544" t="s">
        <v>1347</v>
      </c>
      <c r="F544" t="s">
        <v>870</v>
      </c>
      <c r="G544">
        <v>2550.84182768358</v>
      </c>
      <c r="H544">
        <v>1796.3142050984</v>
      </c>
      <c r="I544">
        <v>1279.2567645900001</v>
      </c>
      <c r="J544">
        <v>1175.6917521497501</v>
      </c>
      <c r="K544">
        <v>1123.3244344273601</v>
      </c>
      <c r="L544">
        <v>0</v>
      </c>
      <c r="M544">
        <v>0</v>
      </c>
      <c r="N544">
        <v>0</v>
      </c>
    </row>
    <row r="545" spans="1:14" x14ac:dyDescent="0.3">
      <c r="A545" t="s">
        <v>542</v>
      </c>
      <c r="B545">
        <v>4917030</v>
      </c>
      <c r="C545" t="s">
        <v>868</v>
      </c>
      <c r="D545" t="s">
        <v>867</v>
      </c>
      <c r="E545" t="s">
        <v>1348</v>
      </c>
      <c r="F545" t="s">
        <v>870</v>
      </c>
      <c r="G545">
        <v>0</v>
      </c>
      <c r="H545">
        <v>0</v>
      </c>
      <c r="I545">
        <v>0</v>
      </c>
      <c r="J545">
        <v>0</v>
      </c>
      <c r="K545">
        <v>0</v>
      </c>
      <c r="L545">
        <v>0</v>
      </c>
      <c r="M545">
        <v>0</v>
      </c>
      <c r="N545">
        <v>0</v>
      </c>
    </row>
    <row r="546" spans="1:14" x14ac:dyDescent="0.3">
      <c r="A546" t="s">
        <v>543</v>
      </c>
      <c r="B546">
        <v>4970442</v>
      </c>
      <c r="C546" t="s">
        <v>868</v>
      </c>
      <c r="D546" t="s">
        <v>867</v>
      </c>
      <c r="E546" t="s">
        <v>1349</v>
      </c>
      <c r="F546" t="s">
        <v>870</v>
      </c>
      <c r="G546">
        <v>3.7719413962155701</v>
      </c>
      <c r="H546">
        <v>3.0998279707201402</v>
      </c>
      <c r="I546">
        <v>3.1710340667333599</v>
      </c>
      <c r="J546">
        <v>4.0688387962381798</v>
      </c>
      <c r="K546">
        <v>5.9653172519803999</v>
      </c>
      <c r="L546">
        <v>5.8233920583057603</v>
      </c>
      <c r="M546">
        <v>5.8124626798402597</v>
      </c>
      <c r="N546">
        <v>5.7668752670298797</v>
      </c>
    </row>
    <row r="547" spans="1:14" x14ac:dyDescent="0.3">
      <c r="A547" t="s">
        <v>544</v>
      </c>
      <c r="B547">
        <v>4986148</v>
      </c>
      <c r="C547" t="s">
        <v>868</v>
      </c>
      <c r="D547" t="s">
        <v>867</v>
      </c>
      <c r="E547" t="s">
        <v>1350</v>
      </c>
      <c r="F547" t="s">
        <v>870</v>
      </c>
      <c r="G547">
        <v>5.6544656685201504</v>
      </c>
      <c r="H547">
        <v>5.8282296990625202</v>
      </c>
      <c r="I547">
        <v>5.9624980129126897</v>
      </c>
      <c r="J547">
        <v>6.6058439448166499</v>
      </c>
      <c r="K547">
        <v>4.9787920352896204</v>
      </c>
      <c r="L547">
        <v>6.8781261715129904</v>
      </c>
      <c r="M547">
        <v>29.580834224868401</v>
      </c>
      <c r="N547">
        <v>58.842434730365703</v>
      </c>
    </row>
    <row r="548" spans="1:14" x14ac:dyDescent="0.3">
      <c r="A548" t="s">
        <v>545</v>
      </c>
      <c r="B548">
        <v>4812299</v>
      </c>
      <c r="C548" t="s">
        <v>868</v>
      </c>
      <c r="D548" t="s">
        <v>867</v>
      </c>
      <c r="E548" t="s">
        <v>1351</v>
      </c>
      <c r="F548" t="s">
        <v>870</v>
      </c>
      <c r="G548">
        <v>125.164705171332</v>
      </c>
      <c r="H548">
        <v>85.867993035964602</v>
      </c>
      <c r="I548">
        <v>96.762687275153695</v>
      </c>
      <c r="J548">
        <v>102.721493287352</v>
      </c>
      <c r="K548">
        <v>32.6628232125381</v>
      </c>
      <c r="L548">
        <v>13.4993494653081</v>
      </c>
      <c r="M548">
        <v>20.145230729088901</v>
      </c>
      <c r="N548">
        <v>9.6404253852935398</v>
      </c>
    </row>
    <row r="549" spans="1:14" x14ac:dyDescent="0.3">
      <c r="A549" t="s">
        <v>546</v>
      </c>
      <c r="B549">
        <v>4363515</v>
      </c>
      <c r="C549" t="s">
        <v>868</v>
      </c>
      <c r="D549" t="s">
        <v>867</v>
      </c>
      <c r="E549" t="s">
        <v>1352</v>
      </c>
      <c r="F549" t="s">
        <v>870</v>
      </c>
      <c r="G549">
        <v>15.890391248421899</v>
      </c>
      <c r="H549">
        <v>9.5234813813828207</v>
      </c>
      <c r="I549">
        <v>19.6340312708056</v>
      </c>
      <c r="J549">
        <v>19.839407198480799</v>
      </c>
      <c r="K549">
        <v>7.4776893481406201</v>
      </c>
      <c r="L549">
        <v>9.1662815113476501</v>
      </c>
      <c r="M549">
        <v>5.2593451445833397</v>
      </c>
      <c r="N549">
        <v>5.2932963143438698</v>
      </c>
    </row>
    <row r="550" spans="1:14" x14ac:dyDescent="0.3">
      <c r="A550" t="s">
        <v>547</v>
      </c>
      <c r="B550">
        <v>4981250</v>
      </c>
      <c r="C550" t="s">
        <v>868</v>
      </c>
      <c r="D550" t="s">
        <v>867</v>
      </c>
      <c r="E550" t="s">
        <v>1353</v>
      </c>
      <c r="F550" t="s">
        <v>870</v>
      </c>
      <c r="G550">
        <v>43.766580768720502</v>
      </c>
      <c r="H550">
        <v>46.049104018876797</v>
      </c>
      <c r="I550">
        <v>46.845324451446999</v>
      </c>
      <c r="J550">
        <v>40.831127070605099</v>
      </c>
      <c r="K550">
        <v>34.876464150139</v>
      </c>
      <c r="L550">
        <v>35.693241463515299</v>
      </c>
      <c r="M550">
        <v>36.998411375439801</v>
      </c>
      <c r="N550">
        <v>42.353126163310897</v>
      </c>
    </row>
    <row r="551" spans="1:14" x14ac:dyDescent="0.3">
      <c r="A551" t="s">
        <v>548</v>
      </c>
      <c r="B551">
        <v>4966730</v>
      </c>
      <c r="C551" t="s">
        <v>868</v>
      </c>
      <c r="D551" t="s">
        <v>867</v>
      </c>
      <c r="E551" t="s">
        <v>1354</v>
      </c>
      <c r="F551" t="s">
        <v>870</v>
      </c>
      <c r="G551">
        <v>13600.787832174099</v>
      </c>
      <c r="H551">
        <v>10752.948698613</v>
      </c>
      <c r="I551">
        <v>8323.15834131267</v>
      </c>
      <c r="J551">
        <v>7813.9566247436396</v>
      </c>
      <c r="K551">
        <v>8504.3141906151995</v>
      </c>
      <c r="L551">
        <v>8570.5905914965897</v>
      </c>
      <c r="M551">
        <v>7636.6478013857704</v>
      </c>
      <c r="N551">
        <v>7405.3702220401001</v>
      </c>
    </row>
    <row r="552" spans="1:14" x14ac:dyDescent="0.3">
      <c r="A552" t="s">
        <v>549</v>
      </c>
      <c r="B552">
        <v>4994365</v>
      </c>
      <c r="C552" t="s">
        <v>868</v>
      </c>
      <c r="D552" t="s">
        <v>867</v>
      </c>
      <c r="E552" t="s">
        <v>1355</v>
      </c>
      <c r="F552" t="s">
        <v>870</v>
      </c>
      <c r="G552">
        <v>0.16784645255275099</v>
      </c>
      <c r="H552">
        <v>0.26372850235818501</v>
      </c>
      <c r="I552">
        <v>0.34315133747510201</v>
      </c>
      <c r="J552">
        <v>0.39622531659537602</v>
      </c>
      <c r="K552">
        <v>0.27537499753890099</v>
      </c>
      <c r="L552">
        <v>0.12429781647039601</v>
      </c>
      <c r="M552">
        <v>0.13462950994751999</v>
      </c>
      <c r="N552">
        <v>8.2829879487257202E-2</v>
      </c>
    </row>
    <row r="553" spans="1:14" x14ac:dyDescent="0.3">
      <c r="A553" t="s">
        <v>550</v>
      </c>
      <c r="B553">
        <v>26505585</v>
      </c>
      <c r="C553" t="s">
        <v>868</v>
      </c>
      <c r="D553" t="s">
        <v>867</v>
      </c>
      <c r="E553" t="s">
        <v>1356</v>
      </c>
      <c r="F553" t="s">
        <v>870</v>
      </c>
      <c r="G553">
        <v>0</v>
      </c>
      <c r="H553">
        <v>0</v>
      </c>
      <c r="I553">
        <v>0</v>
      </c>
      <c r="J553">
        <v>0</v>
      </c>
      <c r="K553">
        <v>0</v>
      </c>
      <c r="L553">
        <v>0</v>
      </c>
      <c r="M553">
        <v>0</v>
      </c>
      <c r="N553">
        <v>0</v>
      </c>
    </row>
    <row r="554" spans="1:14" x14ac:dyDescent="0.3">
      <c r="A554" t="s">
        <v>551</v>
      </c>
      <c r="B554">
        <v>6428111</v>
      </c>
      <c r="C554" t="s">
        <v>868</v>
      </c>
      <c r="D554" t="s">
        <v>867</v>
      </c>
      <c r="E554" t="s">
        <v>1357</v>
      </c>
      <c r="F554" t="s">
        <v>870</v>
      </c>
      <c r="G554">
        <v>106.04532275922099</v>
      </c>
      <c r="H554">
        <v>95.816442744261806</v>
      </c>
      <c r="I554">
        <v>88.962225138086893</v>
      </c>
      <c r="J554">
        <v>85.498890772465302</v>
      </c>
      <c r="K554">
        <v>80.956294121463699</v>
      </c>
      <c r="L554">
        <v>73.650067282859894</v>
      </c>
      <c r="M554">
        <v>59.119633720402703</v>
      </c>
      <c r="N554">
        <v>56.4064911888211</v>
      </c>
    </row>
    <row r="555" spans="1:14" x14ac:dyDescent="0.3">
      <c r="A555" t="s">
        <v>552</v>
      </c>
      <c r="B555">
        <v>4917041</v>
      </c>
      <c r="C555" t="s">
        <v>868</v>
      </c>
      <c r="D555" t="s">
        <v>867</v>
      </c>
      <c r="E555" t="s">
        <v>1358</v>
      </c>
      <c r="F555" t="s">
        <v>870</v>
      </c>
      <c r="G555">
        <v>1.7441756620806801</v>
      </c>
      <c r="H555">
        <v>2.4326744292554801</v>
      </c>
      <c r="I555">
        <v>2.5322907196784299</v>
      </c>
      <c r="J555">
        <v>2.5459223285263302</v>
      </c>
      <c r="K555">
        <v>2.4058514621075702</v>
      </c>
      <c r="L555">
        <v>2.39682667314616</v>
      </c>
      <c r="M555">
        <v>2.2556666831189802</v>
      </c>
      <c r="N555">
        <v>2.1988921327931599</v>
      </c>
    </row>
    <row r="556" spans="1:14" x14ac:dyDescent="0.3">
      <c r="A556" t="s">
        <v>553</v>
      </c>
      <c r="B556">
        <v>4970439</v>
      </c>
      <c r="C556" t="s">
        <v>868</v>
      </c>
      <c r="D556" t="s">
        <v>867</v>
      </c>
      <c r="E556" t="s">
        <v>1359</v>
      </c>
      <c r="F556" t="s">
        <v>870</v>
      </c>
      <c r="G556">
        <v>1341.3149267854501</v>
      </c>
      <c r="H556">
        <v>1637.55955447671</v>
      </c>
      <c r="I556">
        <v>1692.2271581596899</v>
      </c>
      <c r="J556">
        <v>1612.6335047150401</v>
      </c>
      <c r="K556">
        <v>1677.4414975986999</v>
      </c>
      <c r="L556">
        <v>1739.42132942783</v>
      </c>
      <c r="M556">
        <v>1499.1871794608001</v>
      </c>
      <c r="N556">
        <v>1597.90887863698</v>
      </c>
    </row>
    <row r="557" spans="1:14" x14ac:dyDescent="0.3">
      <c r="A557" t="s">
        <v>554</v>
      </c>
      <c r="B557">
        <v>4772978</v>
      </c>
      <c r="C557" t="s">
        <v>868</v>
      </c>
      <c r="D557" t="s">
        <v>867</v>
      </c>
      <c r="E557" t="s">
        <v>1360</v>
      </c>
      <c r="F557" t="s">
        <v>870</v>
      </c>
      <c r="G557">
        <v>10.5597420647156</v>
      </c>
      <c r="H557">
        <v>14.4859246977908</v>
      </c>
      <c r="I557">
        <v>17.239488613905198</v>
      </c>
      <c r="J557">
        <v>21.364293949919901</v>
      </c>
      <c r="K557">
        <v>14.225246215835501</v>
      </c>
      <c r="L557">
        <v>13.4218511620324</v>
      </c>
      <c r="M557">
        <v>7.4323049338102196</v>
      </c>
      <c r="N557">
        <v>6.8149574374305004</v>
      </c>
    </row>
    <row r="558" spans="1:14" x14ac:dyDescent="0.3">
      <c r="A558" t="s">
        <v>555</v>
      </c>
      <c r="B558">
        <v>4810163</v>
      </c>
      <c r="C558" t="s">
        <v>868</v>
      </c>
      <c r="D558" t="s">
        <v>867</v>
      </c>
      <c r="E558" t="s">
        <v>1361</v>
      </c>
      <c r="F558" t="s">
        <v>870</v>
      </c>
      <c r="G558">
        <v>1297.6636756396299</v>
      </c>
      <c r="H558">
        <v>1269.71346549031</v>
      </c>
      <c r="I558">
        <v>1138.75383836932</v>
      </c>
      <c r="J558">
        <v>1043.2828628289201</v>
      </c>
      <c r="K558">
        <v>910.09345698694096</v>
      </c>
      <c r="L558">
        <v>791.63935674216805</v>
      </c>
      <c r="M558">
        <v>605.47537299172404</v>
      </c>
      <c r="N558">
        <v>575.03334512942899</v>
      </c>
    </row>
    <row r="559" spans="1:14" x14ac:dyDescent="0.3">
      <c r="A559" t="s">
        <v>556</v>
      </c>
      <c r="B559">
        <v>6435343</v>
      </c>
      <c r="C559" t="s">
        <v>868</v>
      </c>
      <c r="D559" t="s">
        <v>867</v>
      </c>
      <c r="E559" t="s">
        <v>1362</v>
      </c>
      <c r="F559" t="s">
        <v>870</v>
      </c>
      <c r="G559">
        <v>309.94864562973299</v>
      </c>
      <c r="H559">
        <v>334.18273197560802</v>
      </c>
      <c r="I559">
        <v>330.92387685508203</v>
      </c>
      <c r="J559">
        <v>359.98722694918098</v>
      </c>
      <c r="K559">
        <v>285.33679775640002</v>
      </c>
      <c r="L559">
        <v>237.79586288272</v>
      </c>
      <c r="M559">
        <v>197.65753910204899</v>
      </c>
      <c r="N559">
        <v>182.12329164866799</v>
      </c>
    </row>
    <row r="560" spans="1:14" x14ac:dyDescent="0.3">
      <c r="A560" t="s">
        <v>557</v>
      </c>
      <c r="B560">
        <v>4139329</v>
      </c>
      <c r="C560" t="s">
        <v>868</v>
      </c>
      <c r="D560" t="s">
        <v>867</v>
      </c>
      <c r="E560" t="s">
        <v>1363</v>
      </c>
      <c r="F560" t="s">
        <v>870</v>
      </c>
      <c r="G560">
        <v>45.225656545689098</v>
      </c>
      <c r="H560">
        <v>47.659514086737701</v>
      </c>
      <c r="I560">
        <v>46.576285023943399</v>
      </c>
      <c r="J560">
        <v>41.728543570906801</v>
      </c>
      <c r="K560">
        <v>26.072221379291101</v>
      </c>
      <c r="L560">
        <v>25.935625154205301</v>
      </c>
      <c r="M560">
        <v>11.8511485389573</v>
      </c>
      <c r="N560">
        <v>14.6569383862902</v>
      </c>
    </row>
    <row r="561" spans="1:14" x14ac:dyDescent="0.3">
      <c r="A561" t="s">
        <v>558</v>
      </c>
      <c r="B561">
        <v>6674494</v>
      </c>
      <c r="C561" t="s">
        <v>868</v>
      </c>
      <c r="D561" t="s">
        <v>867</v>
      </c>
      <c r="E561" t="s">
        <v>1364</v>
      </c>
      <c r="F561" t="s">
        <v>870</v>
      </c>
      <c r="G561">
        <v>112.119056597518</v>
      </c>
      <c r="H561">
        <v>117.67736897134699</v>
      </c>
      <c r="I561">
        <v>119.94453033622401</v>
      </c>
      <c r="J561">
        <v>110.06245838083601</v>
      </c>
      <c r="K561">
        <v>100.929587084217</v>
      </c>
      <c r="L561">
        <v>86.1323616944333</v>
      </c>
      <c r="M561">
        <v>79.167189554788294</v>
      </c>
      <c r="N561">
        <v>80.081245614194501</v>
      </c>
    </row>
    <row r="562" spans="1:14" x14ac:dyDescent="0.3">
      <c r="A562" t="s">
        <v>559</v>
      </c>
      <c r="B562">
        <v>4966803</v>
      </c>
      <c r="C562" t="s">
        <v>868</v>
      </c>
      <c r="D562" t="s">
        <v>867</v>
      </c>
      <c r="E562" t="s">
        <v>1365</v>
      </c>
      <c r="F562" t="s">
        <v>870</v>
      </c>
      <c r="G562">
        <v>22.6391211600513</v>
      </c>
      <c r="H562">
        <v>25.7671119669705</v>
      </c>
      <c r="I562">
        <v>22.001761896400101</v>
      </c>
      <c r="J562">
        <v>21.5693862409756</v>
      </c>
      <c r="K562">
        <v>20.751057690264702</v>
      </c>
      <c r="L562">
        <v>20.149129842489501</v>
      </c>
      <c r="M562">
        <v>22.786630730298601</v>
      </c>
      <c r="N562">
        <v>30.069070346017</v>
      </c>
    </row>
    <row r="563" spans="1:14" x14ac:dyDescent="0.3">
      <c r="A563" t="s">
        <v>560</v>
      </c>
      <c r="B563">
        <v>4220107</v>
      </c>
      <c r="C563" t="s">
        <v>868</v>
      </c>
      <c r="D563" t="s">
        <v>867</v>
      </c>
      <c r="E563" t="s">
        <v>1366</v>
      </c>
      <c r="F563" t="s">
        <v>870</v>
      </c>
      <c r="G563">
        <v>2521.3956433274102</v>
      </c>
      <c r="H563">
        <v>2690.4610161864798</v>
      </c>
      <c r="I563">
        <v>2581.8254748263898</v>
      </c>
      <c r="J563">
        <v>2950.36932736884</v>
      </c>
      <c r="K563">
        <v>1898.14196529734</v>
      </c>
      <c r="L563">
        <v>1137.78938864925</v>
      </c>
      <c r="M563">
        <v>838.165483281511</v>
      </c>
      <c r="N563">
        <v>1094.45678686733</v>
      </c>
    </row>
    <row r="564" spans="1:14" x14ac:dyDescent="0.3">
      <c r="A564" t="s">
        <v>561</v>
      </c>
      <c r="B564">
        <v>4993181</v>
      </c>
      <c r="C564" t="s">
        <v>868</v>
      </c>
      <c r="D564" t="s">
        <v>867</v>
      </c>
      <c r="E564" t="s">
        <v>1367</v>
      </c>
      <c r="F564" t="s">
        <v>870</v>
      </c>
      <c r="G564">
        <v>88.626679390199399</v>
      </c>
      <c r="H564">
        <v>88.233457152463004</v>
      </c>
      <c r="I564">
        <v>86.995842698225204</v>
      </c>
      <c r="J564">
        <v>81.932313630965595</v>
      </c>
      <c r="K564">
        <v>79.578729187526093</v>
      </c>
      <c r="L564">
        <v>79.504850286334801</v>
      </c>
      <c r="M564">
        <v>67.537386616686007</v>
      </c>
      <c r="N564">
        <v>74.071683842394293</v>
      </c>
    </row>
    <row r="565" spans="1:14" x14ac:dyDescent="0.3">
      <c r="A565" t="s">
        <v>562</v>
      </c>
      <c r="B565">
        <v>4993103</v>
      </c>
      <c r="C565" t="s">
        <v>868</v>
      </c>
      <c r="D565" t="s">
        <v>867</v>
      </c>
      <c r="E565" t="s">
        <v>1368</v>
      </c>
      <c r="F565" t="s">
        <v>870</v>
      </c>
      <c r="G565">
        <v>1288.7426311423301</v>
      </c>
      <c r="H565">
        <v>1584.8884932676101</v>
      </c>
      <c r="I565">
        <v>1716.1349038778101</v>
      </c>
      <c r="J565">
        <v>1588.0197955628</v>
      </c>
      <c r="K565">
        <v>1267.59270613988</v>
      </c>
      <c r="L565">
        <v>965.58791728134497</v>
      </c>
      <c r="M565">
        <v>801.22019092840299</v>
      </c>
      <c r="N565">
        <v>1061.6852905472199</v>
      </c>
    </row>
    <row r="566" spans="1:14" x14ac:dyDescent="0.3">
      <c r="A566" t="s">
        <v>563</v>
      </c>
      <c r="B566">
        <v>4812275</v>
      </c>
      <c r="C566" t="s">
        <v>868</v>
      </c>
      <c r="D566" t="s">
        <v>867</v>
      </c>
      <c r="E566" t="s">
        <v>1369</v>
      </c>
      <c r="F566" t="s">
        <v>870</v>
      </c>
      <c r="G566">
        <v>1204.55436455421</v>
      </c>
      <c r="H566">
        <v>1065.21113278998</v>
      </c>
      <c r="I566">
        <v>1337.29549805894</v>
      </c>
      <c r="J566">
        <v>1467.3922588613</v>
      </c>
      <c r="K566">
        <v>799.58380182246401</v>
      </c>
      <c r="L566">
        <v>838.61195737874596</v>
      </c>
      <c r="M566">
        <v>696.27553867216398</v>
      </c>
      <c r="N566">
        <v>254.91522412342101</v>
      </c>
    </row>
    <row r="567" spans="1:14" x14ac:dyDescent="0.3">
      <c r="A567" t="s">
        <v>564</v>
      </c>
      <c r="B567">
        <v>5000126</v>
      </c>
      <c r="C567" t="s">
        <v>868</v>
      </c>
      <c r="D567" t="s">
        <v>867</v>
      </c>
      <c r="E567" t="s">
        <v>1370</v>
      </c>
      <c r="F567" t="s">
        <v>870</v>
      </c>
      <c r="G567">
        <v>2.57300192435964</v>
      </c>
      <c r="H567">
        <v>2.6161693566299702</v>
      </c>
      <c r="I567">
        <v>2.7285964835321699</v>
      </c>
      <c r="J567">
        <v>2.7660251956537398</v>
      </c>
      <c r="K567">
        <v>2.8004334473100898</v>
      </c>
      <c r="L567">
        <v>2.4963629390048898</v>
      </c>
      <c r="M567">
        <v>1.9073303445759999</v>
      </c>
      <c r="N567">
        <v>1.88542271571838</v>
      </c>
    </row>
    <row r="568" spans="1:14" x14ac:dyDescent="0.3">
      <c r="A568" t="s">
        <v>565</v>
      </c>
      <c r="B568">
        <v>4138713</v>
      </c>
      <c r="C568" t="s">
        <v>868</v>
      </c>
      <c r="D568" t="s">
        <v>867</v>
      </c>
      <c r="E568" t="s">
        <v>1371</v>
      </c>
      <c r="F568" t="s">
        <v>870</v>
      </c>
      <c r="G568">
        <v>11.114122059400501</v>
      </c>
      <c r="H568">
        <v>10.714680795216999</v>
      </c>
      <c r="I568">
        <v>10.3206068251927</v>
      </c>
      <c r="J568">
        <v>10.261218683455001</v>
      </c>
      <c r="K568">
        <v>9.3068250258106708</v>
      </c>
      <c r="L568">
        <v>9.2492840732836807</v>
      </c>
      <c r="M568">
        <v>8.18491836138986</v>
      </c>
      <c r="N568">
        <v>8.3713732149782007</v>
      </c>
    </row>
    <row r="569" spans="1:14" x14ac:dyDescent="0.3">
      <c r="A569" t="s">
        <v>566</v>
      </c>
      <c r="B569">
        <v>4993352</v>
      </c>
      <c r="C569" t="s">
        <v>868</v>
      </c>
      <c r="D569" t="s">
        <v>867</v>
      </c>
      <c r="E569" t="s">
        <v>1372</v>
      </c>
      <c r="F569" t="s">
        <v>870</v>
      </c>
      <c r="G569">
        <v>20.6358277893356</v>
      </c>
      <c r="H569">
        <v>20.453183584072899</v>
      </c>
      <c r="I569">
        <v>20.1607757654617</v>
      </c>
      <c r="J569">
        <v>19.376240679854401</v>
      </c>
      <c r="K569">
        <v>19.4876133101831</v>
      </c>
      <c r="L569">
        <v>19.063189841740201</v>
      </c>
      <c r="M569">
        <v>17.379680866686599</v>
      </c>
      <c r="N569">
        <v>18.329040497626099</v>
      </c>
    </row>
    <row r="570" spans="1:14" x14ac:dyDescent="0.3">
      <c r="A570" t="s">
        <v>567</v>
      </c>
      <c r="B570">
        <v>4976606</v>
      </c>
      <c r="C570" t="s">
        <v>868</v>
      </c>
      <c r="D570" t="s">
        <v>867</v>
      </c>
      <c r="F570" t="s">
        <v>870</v>
      </c>
      <c r="G570">
        <v>0</v>
      </c>
      <c r="H570">
        <v>0</v>
      </c>
      <c r="I570">
        <v>0</v>
      </c>
      <c r="J570">
        <v>0</v>
      </c>
      <c r="K570">
        <v>0</v>
      </c>
      <c r="L570">
        <v>0</v>
      </c>
      <c r="M570">
        <v>0</v>
      </c>
      <c r="N570">
        <v>0</v>
      </c>
    </row>
    <row r="571" spans="1:14" x14ac:dyDescent="0.3">
      <c r="A571" t="s">
        <v>568</v>
      </c>
      <c r="B571">
        <v>4145343</v>
      </c>
      <c r="C571" t="s">
        <v>868</v>
      </c>
      <c r="D571" t="s">
        <v>867</v>
      </c>
      <c r="E571" t="s">
        <v>1373</v>
      </c>
      <c r="F571" t="s">
        <v>870</v>
      </c>
      <c r="G571">
        <v>1039.04857985954</v>
      </c>
      <c r="H571">
        <v>1075.9248496344501</v>
      </c>
      <c r="I571">
        <v>1090.1904985034901</v>
      </c>
      <c r="J571">
        <v>1041.8477669347701</v>
      </c>
      <c r="K571">
        <v>973.19681784268505</v>
      </c>
      <c r="L571">
        <v>953.07988907175297</v>
      </c>
      <c r="M571">
        <v>866.21138960377095</v>
      </c>
      <c r="N571">
        <v>862.78982784119705</v>
      </c>
    </row>
    <row r="572" spans="1:14" x14ac:dyDescent="0.3">
      <c r="A572" t="s">
        <v>569</v>
      </c>
      <c r="B572">
        <v>4971059</v>
      </c>
      <c r="C572" t="s">
        <v>868</v>
      </c>
      <c r="D572" t="s">
        <v>867</v>
      </c>
      <c r="E572" t="s">
        <v>1374</v>
      </c>
      <c r="F572" t="s">
        <v>870</v>
      </c>
      <c r="G572">
        <v>292.72475407367199</v>
      </c>
      <c r="H572">
        <v>310.88454924325202</v>
      </c>
      <c r="I572">
        <v>258.68687612381802</v>
      </c>
      <c r="J572">
        <v>248.026283015019</v>
      </c>
      <c r="K572">
        <v>202.08254074861</v>
      </c>
      <c r="L572">
        <v>145.867956062171</v>
      </c>
      <c r="M572">
        <v>110.70751286625</v>
      </c>
      <c r="N572">
        <v>105.24168307417899</v>
      </c>
    </row>
    <row r="573" spans="1:14" x14ac:dyDescent="0.3">
      <c r="A573" t="s">
        <v>570</v>
      </c>
      <c r="B573">
        <v>4981236</v>
      </c>
      <c r="C573" t="s">
        <v>868</v>
      </c>
      <c r="D573" t="s">
        <v>867</v>
      </c>
      <c r="E573" t="s">
        <v>1375</v>
      </c>
      <c r="F573" t="s">
        <v>870</v>
      </c>
      <c r="G573">
        <v>6.63701113485756</v>
      </c>
      <c r="H573">
        <v>8.2393504932715995</v>
      </c>
      <c r="I573">
        <v>7.3701758423405197</v>
      </c>
      <c r="J573">
        <v>6.9230390783238303</v>
      </c>
      <c r="K573">
        <v>6.8859379143443196</v>
      </c>
      <c r="L573">
        <v>6.2068434341617804</v>
      </c>
      <c r="M573">
        <v>5.3201801960383301</v>
      </c>
      <c r="N573">
        <v>5.3704704396443796</v>
      </c>
    </row>
    <row r="574" spans="1:14" x14ac:dyDescent="0.3">
      <c r="A574" t="s">
        <v>571</v>
      </c>
      <c r="B574">
        <v>4157346</v>
      </c>
      <c r="C574" t="s">
        <v>868</v>
      </c>
      <c r="D574" t="s">
        <v>867</v>
      </c>
      <c r="E574" t="s">
        <v>1376</v>
      </c>
      <c r="F574" t="s">
        <v>870</v>
      </c>
      <c r="G574">
        <v>733.76867509913495</v>
      </c>
      <c r="H574">
        <v>804.356004378482</v>
      </c>
      <c r="I574">
        <v>747.98109271158705</v>
      </c>
      <c r="J574">
        <v>807.583515973364</v>
      </c>
      <c r="K574">
        <v>803.75246333083305</v>
      </c>
      <c r="L574">
        <v>827.12324773367902</v>
      </c>
      <c r="M574">
        <v>689.73200110384403</v>
      </c>
      <c r="N574">
        <v>735.66097365995097</v>
      </c>
    </row>
    <row r="575" spans="1:14" x14ac:dyDescent="0.3">
      <c r="A575" t="s">
        <v>572</v>
      </c>
      <c r="B575">
        <v>4773627</v>
      </c>
      <c r="C575" t="s">
        <v>868</v>
      </c>
      <c r="D575" t="s">
        <v>867</v>
      </c>
      <c r="E575" t="s">
        <v>1377</v>
      </c>
      <c r="F575" t="s">
        <v>870</v>
      </c>
      <c r="G575">
        <v>774.05783883993797</v>
      </c>
      <c r="H575">
        <v>784.04190319775898</v>
      </c>
      <c r="I575">
        <v>491.605795327517</v>
      </c>
      <c r="J575">
        <v>425.61895491282201</v>
      </c>
      <c r="K575">
        <v>258.16802495860401</v>
      </c>
      <c r="L575">
        <v>165.247462997946</v>
      </c>
      <c r="M575">
        <v>129.63459532729999</v>
      </c>
      <c r="N575">
        <v>117.484849718764</v>
      </c>
    </row>
    <row r="576" spans="1:14" x14ac:dyDescent="0.3">
      <c r="A576" t="s">
        <v>573</v>
      </c>
      <c r="B576">
        <v>13719502</v>
      </c>
      <c r="C576" t="s">
        <v>868</v>
      </c>
      <c r="D576" t="s">
        <v>867</v>
      </c>
      <c r="E576" t="s">
        <v>1378</v>
      </c>
      <c r="F576" t="s">
        <v>870</v>
      </c>
      <c r="G576">
        <v>29.488278381089302</v>
      </c>
      <c r="H576">
        <v>30.758410292730101</v>
      </c>
      <c r="I576">
        <v>30.385914716726202</v>
      </c>
      <c r="J576">
        <v>31.235919207353401</v>
      </c>
      <c r="K576">
        <v>31.1169340249727</v>
      </c>
      <c r="L576">
        <v>35.491813519257498</v>
      </c>
      <c r="M576">
        <v>35.474240869282497</v>
      </c>
      <c r="N576">
        <v>36.171034576711001</v>
      </c>
    </row>
    <row r="577" spans="1:14" x14ac:dyDescent="0.3">
      <c r="A577" t="s">
        <v>574</v>
      </c>
      <c r="B577">
        <v>4966404</v>
      </c>
      <c r="C577" t="s">
        <v>868</v>
      </c>
      <c r="D577" t="s">
        <v>867</v>
      </c>
      <c r="E577" t="s">
        <v>1379</v>
      </c>
      <c r="F577" t="s">
        <v>870</v>
      </c>
      <c r="G577">
        <v>83.639308698167397</v>
      </c>
      <c r="H577">
        <v>86.062829718646</v>
      </c>
      <c r="I577">
        <v>89.774777551207507</v>
      </c>
      <c r="J577">
        <v>81.976771327711702</v>
      </c>
      <c r="K577">
        <v>69.548519039477497</v>
      </c>
      <c r="L577">
        <v>68.521257549452599</v>
      </c>
      <c r="M577">
        <v>67.949694888505903</v>
      </c>
      <c r="N577">
        <v>71.605038832465894</v>
      </c>
    </row>
    <row r="578" spans="1:14" x14ac:dyDescent="0.3">
      <c r="A578" t="s">
        <v>575</v>
      </c>
      <c r="B578">
        <v>4990944</v>
      </c>
      <c r="C578" t="s">
        <v>868</v>
      </c>
      <c r="D578" t="s">
        <v>867</v>
      </c>
      <c r="E578" t="s">
        <v>1380</v>
      </c>
      <c r="F578" t="s">
        <v>870</v>
      </c>
      <c r="G578">
        <v>6047.3490640506698</v>
      </c>
      <c r="H578">
        <v>5917.0545499538903</v>
      </c>
      <c r="I578">
        <v>5971.5442225459301</v>
      </c>
      <c r="J578">
        <v>5895.1385747166496</v>
      </c>
      <c r="K578">
        <v>5801.7461340686395</v>
      </c>
      <c r="L578">
        <v>4809.1734382637496</v>
      </c>
      <c r="M578">
        <v>4039.37688963254</v>
      </c>
      <c r="N578">
        <v>4496.1682708837698</v>
      </c>
    </row>
    <row r="579" spans="1:14" x14ac:dyDescent="0.3">
      <c r="A579" t="s">
        <v>576</v>
      </c>
      <c r="B579">
        <v>4986765</v>
      </c>
      <c r="C579" t="s">
        <v>868</v>
      </c>
      <c r="D579" t="s">
        <v>867</v>
      </c>
      <c r="E579" t="s">
        <v>1381</v>
      </c>
      <c r="F579" t="s">
        <v>870</v>
      </c>
      <c r="G579">
        <v>6.91953531691472</v>
      </c>
      <c r="H579">
        <v>6.9732367197132197</v>
      </c>
      <c r="I579">
        <v>5.5163109865279401</v>
      </c>
      <c r="J579">
        <v>3.5373424951126702</v>
      </c>
      <c r="K579">
        <v>2.7171208572098098</v>
      </c>
      <c r="L579">
        <v>2.3547935486979199</v>
      </c>
      <c r="M579">
        <v>2.3724726304932799</v>
      </c>
      <c r="N579">
        <v>2.5117433392017401</v>
      </c>
    </row>
    <row r="580" spans="1:14" x14ac:dyDescent="0.3">
      <c r="A580" t="s">
        <v>577</v>
      </c>
      <c r="B580">
        <v>4971886</v>
      </c>
      <c r="C580" t="s">
        <v>868</v>
      </c>
      <c r="D580" t="s">
        <v>867</v>
      </c>
      <c r="E580" t="s">
        <v>1382</v>
      </c>
      <c r="F580" t="s">
        <v>870</v>
      </c>
      <c r="G580">
        <v>34.208793423596099</v>
      </c>
      <c r="H580">
        <v>29.184358872270099</v>
      </c>
      <c r="I580">
        <v>24.696548325532401</v>
      </c>
      <c r="J580">
        <v>21.430769320903099</v>
      </c>
      <c r="K580">
        <v>20.3129537179572</v>
      </c>
      <c r="L580">
        <v>17.472815144656501</v>
      </c>
      <c r="M580">
        <v>14.1615144921946</v>
      </c>
      <c r="N580">
        <v>17.405726717651</v>
      </c>
    </row>
    <row r="581" spans="1:14" x14ac:dyDescent="0.3">
      <c r="A581" t="s">
        <v>578</v>
      </c>
      <c r="B581">
        <v>4183818</v>
      </c>
      <c r="C581" t="s">
        <v>868</v>
      </c>
      <c r="D581" t="s">
        <v>867</v>
      </c>
      <c r="E581" t="s">
        <v>1383</v>
      </c>
      <c r="F581" t="s">
        <v>870</v>
      </c>
      <c r="G581">
        <v>395.36897460170701</v>
      </c>
      <c r="H581">
        <v>364.73259967601098</v>
      </c>
      <c r="I581">
        <v>375.75907083829497</v>
      </c>
      <c r="J581">
        <v>312.53443477194497</v>
      </c>
      <c r="K581">
        <v>305.67564319308298</v>
      </c>
      <c r="L581">
        <v>289.06843554494401</v>
      </c>
      <c r="M581">
        <v>253.96115995664499</v>
      </c>
      <c r="N581">
        <v>259.33123253030999</v>
      </c>
    </row>
    <row r="582" spans="1:14" x14ac:dyDescent="0.3">
      <c r="A582" t="s">
        <v>579</v>
      </c>
      <c r="B582">
        <v>4972804</v>
      </c>
      <c r="C582" t="s">
        <v>868</v>
      </c>
      <c r="D582" t="s">
        <v>867</v>
      </c>
      <c r="F582" t="s">
        <v>870</v>
      </c>
      <c r="G582">
        <v>0</v>
      </c>
      <c r="H582">
        <v>0</v>
      </c>
      <c r="I582">
        <v>0</v>
      </c>
      <c r="J582">
        <v>0</v>
      </c>
      <c r="K582">
        <v>0</v>
      </c>
      <c r="L582">
        <v>0</v>
      </c>
      <c r="M582">
        <v>0</v>
      </c>
      <c r="N582">
        <v>0</v>
      </c>
    </row>
    <row r="583" spans="1:14" x14ac:dyDescent="0.3">
      <c r="A583" t="s">
        <v>580</v>
      </c>
      <c r="B583">
        <v>4812749</v>
      </c>
      <c r="C583" t="s">
        <v>868</v>
      </c>
      <c r="D583" t="s">
        <v>867</v>
      </c>
      <c r="E583" t="s">
        <v>1384</v>
      </c>
      <c r="F583" t="s">
        <v>870</v>
      </c>
      <c r="G583">
        <v>126.969182343843</v>
      </c>
      <c r="H583">
        <v>156.134005258202</v>
      </c>
      <c r="I583">
        <v>159.849768063461</v>
      </c>
      <c r="J583">
        <v>186.40017722633601</v>
      </c>
      <c r="K583">
        <v>185.47978009311799</v>
      </c>
      <c r="L583">
        <v>199.579404156718</v>
      </c>
      <c r="M583">
        <v>151.01908944627201</v>
      </c>
      <c r="N583">
        <v>145.91715885252</v>
      </c>
    </row>
    <row r="584" spans="1:14" x14ac:dyDescent="0.3">
      <c r="A584" t="s">
        <v>581</v>
      </c>
      <c r="B584">
        <v>4979370</v>
      </c>
      <c r="C584" t="s">
        <v>868</v>
      </c>
      <c r="D584" t="s">
        <v>867</v>
      </c>
      <c r="E584" t="s">
        <v>1385</v>
      </c>
      <c r="F584" t="s">
        <v>870</v>
      </c>
      <c r="G584">
        <v>0.88946411755117405</v>
      </c>
      <c r="H584">
        <v>0.86952776242280405</v>
      </c>
      <c r="I584">
        <v>1.0062640709014501</v>
      </c>
      <c r="J584">
        <v>1.28811139838646</v>
      </c>
      <c r="K584">
        <v>1.3580322681630901</v>
      </c>
      <c r="L584">
        <v>0.68204188470521299</v>
      </c>
      <c r="M584">
        <v>0.505023689916553</v>
      </c>
      <c r="N584">
        <v>0.68494385367601396</v>
      </c>
    </row>
    <row r="585" spans="1:14" x14ac:dyDescent="0.3">
      <c r="A585" t="s">
        <v>582</v>
      </c>
      <c r="B585">
        <v>10656597</v>
      </c>
      <c r="C585" t="s">
        <v>868</v>
      </c>
      <c r="D585" t="s">
        <v>867</v>
      </c>
      <c r="E585" t="s">
        <v>1386</v>
      </c>
      <c r="F585" t="s">
        <v>870</v>
      </c>
      <c r="G585">
        <v>6.8499222594444902</v>
      </c>
      <c r="H585">
        <v>2.7441774918435802</v>
      </c>
      <c r="I585">
        <v>1.1242538088770599</v>
      </c>
      <c r="J585">
        <v>0.970262593500964</v>
      </c>
      <c r="K585">
        <v>1.9048158791452301</v>
      </c>
      <c r="L585">
        <v>2.2922904725384998</v>
      </c>
      <c r="M585">
        <v>1.10544580296392</v>
      </c>
      <c r="N585">
        <v>0.57074015825393198</v>
      </c>
    </row>
    <row r="586" spans="1:14" x14ac:dyDescent="0.3">
      <c r="A586" t="s">
        <v>583</v>
      </c>
      <c r="B586">
        <v>4773646</v>
      </c>
      <c r="C586" t="s">
        <v>868</v>
      </c>
      <c r="D586" t="s">
        <v>867</v>
      </c>
      <c r="E586" t="s">
        <v>1387</v>
      </c>
      <c r="F586" t="s">
        <v>870</v>
      </c>
      <c r="G586">
        <v>0.42611198980217302</v>
      </c>
      <c r="H586">
        <v>0.43920658461467099</v>
      </c>
      <c r="I586">
        <v>0.44932484188884703</v>
      </c>
      <c r="J586">
        <v>0.44895877231778503</v>
      </c>
      <c r="K586">
        <v>0.44404149410071703</v>
      </c>
      <c r="L586">
        <v>0.43568914362363798</v>
      </c>
      <c r="M586">
        <v>0.47455808455188397</v>
      </c>
      <c r="N586">
        <v>0.82806264053305301</v>
      </c>
    </row>
    <row r="587" spans="1:14" x14ac:dyDescent="0.3">
      <c r="A587" t="s">
        <v>584</v>
      </c>
      <c r="B587">
        <v>4996100</v>
      </c>
      <c r="C587" t="s">
        <v>868</v>
      </c>
      <c r="D587" t="s">
        <v>867</v>
      </c>
      <c r="E587" t="s">
        <v>1388</v>
      </c>
      <c r="F587" t="s">
        <v>870</v>
      </c>
      <c r="G587">
        <v>26.049029397618401</v>
      </c>
      <c r="H587">
        <v>23.110164087233901</v>
      </c>
      <c r="I587">
        <v>26.136881234151598</v>
      </c>
      <c r="J587">
        <v>28.496797979738702</v>
      </c>
      <c r="K587">
        <v>23.603486761301902</v>
      </c>
      <c r="L587">
        <v>23.983912499413901</v>
      </c>
      <c r="M587">
        <v>23.062595892008598</v>
      </c>
      <c r="N587">
        <v>30.7882618561644</v>
      </c>
    </row>
    <row r="588" spans="1:14" x14ac:dyDescent="0.3">
      <c r="A588" t="s">
        <v>585</v>
      </c>
      <c r="B588">
        <v>4894511</v>
      </c>
      <c r="C588" t="s">
        <v>868</v>
      </c>
      <c r="D588" t="s">
        <v>867</v>
      </c>
      <c r="E588" t="s">
        <v>1389</v>
      </c>
      <c r="F588" t="s">
        <v>870</v>
      </c>
      <c r="G588">
        <v>41.7638733880149</v>
      </c>
      <c r="H588">
        <v>54.127740648247403</v>
      </c>
      <c r="I588">
        <v>61.440126675570703</v>
      </c>
      <c r="J588">
        <v>54.225122003376697</v>
      </c>
      <c r="K588">
        <v>51.852621397111299</v>
      </c>
      <c r="L588">
        <v>53.107495126016303</v>
      </c>
      <c r="M588">
        <v>52.0384261335034</v>
      </c>
      <c r="N588">
        <v>81.948000040328594</v>
      </c>
    </row>
    <row r="589" spans="1:14" x14ac:dyDescent="0.3">
      <c r="A589" t="s">
        <v>586</v>
      </c>
      <c r="B589">
        <v>4912061</v>
      </c>
      <c r="C589" t="s">
        <v>868</v>
      </c>
      <c r="D589" t="s">
        <v>867</v>
      </c>
      <c r="E589" t="s">
        <v>1390</v>
      </c>
      <c r="F589" t="s">
        <v>870</v>
      </c>
      <c r="G589">
        <v>10.4492532213803</v>
      </c>
      <c r="H589">
        <v>10.938528417054201</v>
      </c>
      <c r="I589">
        <v>10.975125099453299</v>
      </c>
      <c r="J589">
        <v>10.9188182733606</v>
      </c>
      <c r="K589">
        <v>10.851873519470701</v>
      </c>
      <c r="L589">
        <v>10.9840554276576</v>
      </c>
      <c r="M589">
        <v>10.6053412233996</v>
      </c>
      <c r="N589">
        <v>10.545556466951</v>
      </c>
    </row>
    <row r="590" spans="1:14" x14ac:dyDescent="0.3">
      <c r="A590" t="s">
        <v>587</v>
      </c>
      <c r="B590">
        <v>4149705</v>
      </c>
      <c r="C590" t="s">
        <v>868</v>
      </c>
      <c r="D590" t="s">
        <v>867</v>
      </c>
      <c r="E590" t="s">
        <v>1391</v>
      </c>
      <c r="F590" t="s">
        <v>870</v>
      </c>
      <c r="G590">
        <v>2222.4084441468799</v>
      </c>
      <c r="H590">
        <v>2301.1425202949899</v>
      </c>
      <c r="I590">
        <v>2410.8362716776501</v>
      </c>
      <c r="J590">
        <v>2581.3456827105301</v>
      </c>
      <c r="K590">
        <v>2485.45831668349</v>
      </c>
      <c r="L590">
        <v>2478.43704527923</v>
      </c>
      <c r="M590">
        <v>2120.2399779492398</v>
      </c>
      <c r="N590">
        <v>2099.0710473459999</v>
      </c>
    </row>
    <row r="591" spans="1:14" x14ac:dyDescent="0.3">
      <c r="A591" t="s">
        <v>588</v>
      </c>
      <c r="B591">
        <v>4810782</v>
      </c>
      <c r="C591" t="s">
        <v>868</v>
      </c>
      <c r="D591" t="s">
        <v>867</v>
      </c>
      <c r="E591" t="s">
        <v>1392</v>
      </c>
      <c r="F591" t="s">
        <v>870</v>
      </c>
      <c r="G591">
        <v>1424.4582518639099</v>
      </c>
      <c r="H591">
        <v>1530.6451709312</v>
      </c>
      <c r="I591">
        <v>1615.2495612247901</v>
      </c>
      <c r="J591">
        <v>1667.6616351984301</v>
      </c>
      <c r="K591">
        <v>1442.9091112311501</v>
      </c>
      <c r="L591">
        <v>1366.0992230051299</v>
      </c>
      <c r="M591">
        <v>1237.71451148649</v>
      </c>
      <c r="N591">
        <v>1152.6808864674899</v>
      </c>
    </row>
    <row r="592" spans="1:14" x14ac:dyDescent="0.3">
      <c r="A592" t="s">
        <v>589</v>
      </c>
      <c r="B592">
        <v>4970533</v>
      </c>
      <c r="C592" t="s">
        <v>868</v>
      </c>
      <c r="D592" t="s">
        <v>867</v>
      </c>
      <c r="F592" t="s">
        <v>870</v>
      </c>
      <c r="G592">
        <v>0</v>
      </c>
      <c r="H592">
        <v>0</v>
      </c>
      <c r="I592">
        <v>0</v>
      </c>
      <c r="J592">
        <v>0</v>
      </c>
      <c r="K592">
        <v>0</v>
      </c>
      <c r="L592">
        <v>0</v>
      </c>
      <c r="M592">
        <v>0</v>
      </c>
      <c r="N592">
        <v>0</v>
      </c>
    </row>
    <row r="593" spans="1:14" x14ac:dyDescent="0.3">
      <c r="A593" t="s">
        <v>590</v>
      </c>
      <c r="B593">
        <v>4364382</v>
      </c>
      <c r="C593" t="s">
        <v>868</v>
      </c>
      <c r="D593" t="s">
        <v>867</v>
      </c>
      <c r="E593" t="s">
        <v>1393</v>
      </c>
      <c r="F593" t="s">
        <v>870</v>
      </c>
      <c r="G593">
        <v>23.753943292992901</v>
      </c>
      <c r="H593">
        <v>24.230642590075199</v>
      </c>
      <c r="I593">
        <v>25.3905319116115</v>
      </c>
      <c r="J593">
        <v>27.966004625533099</v>
      </c>
      <c r="K593">
        <v>27.042725989942799</v>
      </c>
      <c r="L593">
        <v>25.478536539798501</v>
      </c>
      <c r="M593">
        <v>9.3549797982259797</v>
      </c>
      <c r="N593">
        <v>9.2677513638522093</v>
      </c>
    </row>
    <row r="594" spans="1:14" x14ac:dyDescent="0.3">
      <c r="A594" t="s">
        <v>591</v>
      </c>
      <c r="B594">
        <v>4248687</v>
      </c>
      <c r="C594" t="s">
        <v>868</v>
      </c>
      <c r="D594" t="s">
        <v>867</v>
      </c>
      <c r="E594" t="s">
        <v>1394</v>
      </c>
      <c r="F594" t="s">
        <v>870</v>
      </c>
      <c r="G594">
        <v>46.869148365143602</v>
      </c>
      <c r="H594">
        <v>47.175573968597597</v>
      </c>
      <c r="I594">
        <v>47.552100890467898</v>
      </c>
      <c r="J594">
        <v>43.934201440960898</v>
      </c>
      <c r="K594">
        <v>37.529988207305699</v>
      </c>
      <c r="L594">
        <v>36.099683264624304</v>
      </c>
      <c r="M594">
        <v>30.7144541063555</v>
      </c>
      <c r="N594">
        <v>30.8741858247305</v>
      </c>
    </row>
    <row r="595" spans="1:14" x14ac:dyDescent="0.3">
      <c r="A595" t="s">
        <v>592</v>
      </c>
      <c r="B595">
        <v>12535014</v>
      </c>
      <c r="C595" t="s">
        <v>868</v>
      </c>
      <c r="D595" t="s">
        <v>867</v>
      </c>
      <c r="E595" t="s">
        <v>1395</v>
      </c>
      <c r="F595" t="s">
        <v>870</v>
      </c>
      <c r="G595">
        <v>0</v>
      </c>
      <c r="H595">
        <v>0</v>
      </c>
      <c r="I595">
        <v>0</v>
      </c>
      <c r="J595">
        <v>0</v>
      </c>
      <c r="K595">
        <v>0</v>
      </c>
      <c r="L595">
        <v>0</v>
      </c>
      <c r="M595">
        <v>0</v>
      </c>
      <c r="N595">
        <v>0</v>
      </c>
    </row>
    <row r="596" spans="1:14" x14ac:dyDescent="0.3">
      <c r="A596" t="s">
        <v>593</v>
      </c>
      <c r="B596">
        <v>4991841</v>
      </c>
      <c r="C596" t="s">
        <v>868</v>
      </c>
      <c r="D596" t="s">
        <v>867</v>
      </c>
      <c r="E596" t="s">
        <v>1396</v>
      </c>
      <c r="F596" t="s">
        <v>870</v>
      </c>
      <c r="G596">
        <v>2339.9750835662398</v>
      </c>
      <c r="H596">
        <v>2032.27540902743</v>
      </c>
      <c r="I596">
        <v>1917.8364260472399</v>
      </c>
      <c r="J596">
        <v>2021.8172042835899</v>
      </c>
      <c r="K596">
        <v>1897.67004699107</v>
      </c>
      <c r="L596">
        <v>1949.90820731708</v>
      </c>
      <c r="M596">
        <v>1664.18297077856</v>
      </c>
      <c r="N596">
        <v>1559.4045728773699</v>
      </c>
    </row>
    <row r="597" spans="1:14" x14ac:dyDescent="0.3">
      <c r="A597" t="s">
        <v>594</v>
      </c>
      <c r="B597">
        <v>4988432</v>
      </c>
      <c r="C597" t="s">
        <v>868</v>
      </c>
      <c r="D597" t="s">
        <v>867</v>
      </c>
      <c r="E597" t="s">
        <v>1397</v>
      </c>
      <c r="F597" t="s">
        <v>870</v>
      </c>
      <c r="G597">
        <v>85.656585403168805</v>
      </c>
      <c r="H597">
        <v>93.768744065179206</v>
      </c>
      <c r="I597">
        <v>100.782325573772</v>
      </c>
      <c r="J597">
        <v>73.342640293868897</v>
      </c>
      <c r="K597">
        <v>55.884422981571802</v>
      </c>
      <c r="L597">
        <v>56.718478544584201</v>
      </c>
      <c r="M597">
        <v>46.935357777605098</v>
      </c>
      <c r="N597">
        <v>48.615201320875798</v>
      </c>
    </row>
    <row r="598" spans="1:14" x14ac:dyDescent="0.3">
      <c r="A598" t="s">
        <v>595</v>
      </c>
      <c r="B598">
        <v>105706479</v>
      </c>
      <c r="C598" t="s">
        <v>868</v>
      </c>
      <c r="D598" t="s">
        <v>867</v>
      </c>
      <c r="E598" t="s">
        <v>1398</v>
      </c>
      <c r="F598" t="s">
        <v>870</v>
      </c>
      <c r="G598">
        <v>0</v>
      </c>
      <c r="H598">
        <v>0</v>
      </c>
      <c r="I598">
        <v>0</v>
      </c>
      <c r="J598">
        <v>0</v>
      </c>
      <c r="K598">
        <v>0</v>
      </c>
      <c r="L598">
        <v>0</v>
      </c>
      <c r="M598">
        <v>0</v>
      </c>
      <c r="N598">
        <v>0</v>
      </c>
    </row>
    <row r="599" spans="1:14" x14ac:dyDescent="0.3">
      <c r="A599" t="s">
        <v>596</v>
      </c>
      <c r="B599">
        <v>20266291</v>
      </c>
      <c r="C599" t="s">
        <v>868</v>
      </c>
      <c r="D599" t="s">
        <v>867</v>
      </c>
      <c r="E599" t="s">
        <v>1399</v>
      </c>
      <c r="F599" t="s">
        <v>870</v>
      </c>
      <c r="G599">
        <v>336.025509117083</v>
      </c>
      <c r="H599">
        <v>323.30109965754701</v>
      </c>
      <c r="I599">
        <v>286.72014071183798</v>
      </c>
      <c r="J599">
        <v>307.84717947746299</v>
      </c>
      <c r="K599">
        <v>388.40620333438102</v>
      </c>
      <c r="L599">
        <v>432.28741872384302</v>
      </c>
      <c r="M599">
        <v>446.51126828518699</v>
      </c>
      <c r="N599">
        <v>0</v>
      </c>
    </row>
    <row r="600" spans="1:14" x14ac:dyDescent="0.3">
      <c r="A600" t="s">
        <v>597</v>
      </c>
      <c r="B600">
        <v>9506987</v>
      </c>
      <c r="C600" t="s">
        <v>868</v>
      </c>
      <c r="D600" t="s">
        <v>867</v>
      </c>
      <c r="E600" t="s">
        <v>1400</v>
      </c>
      <c r="F600" t="s">
        <v>870</v>
      </c>
      <c r="G600">
        <v>12.007342313678301</v>
      </c>
      <c r="H600">
        <v>12.3763328282273</v>
      </c>
      <c r="I600">
        <v>12.6614535983922</v>
      </c>
      <c r="J600">
        <v>12.651138181892399</v>
      </c>
      <c r="K600">
        <v>12.512574977342901</v>
      </c>
      <c r="L600">
        <v>12.277215415297601</v>
      </c>
      <c r="M600">
        <v>11.5684712516515</v>
      </c>
      <c r="N600">
        <v>11.5704659539493</v>
      </c>
    </row>
    <row r="601" spans="1:14" x14ac:dyDescent="0.3">
      <c r="A601" t="s">
        <v>598</v>
      </c>
      <c r="B601">
        <v>4991467</v>
      </c>
      <c r="C601" t="s">
        <v>868</v>
      </c>
      <c r="D601" t="s">
        <v>867</v>
      </c>
      <c r="E601" t="s">
        <v>1401</v>
      </c>
      <c r="F601" t="s">
        <v>870</v>
      </c>
      <c r="G601">
        <v>6.9138156968736597E-2</v>
      </c>
      <c r="H601">
        <v>7.1262800661604397E-2</v>
      </c>
      <c r="I601">
        <v>8.2929126069685499E-2</v>
      </c>
      <c r="J601">
        <v>0.194373140787548</v>
      </c>
      <c r="K601">
        <v>6.3042327737858506E-2</v>
      </c>
      <c r="L601">
        <v>7.74601207856392E-2</v>
      </c>
      <c r="M601">
        <v>0.13391575452087201</v>
      </c>
      <c r="N601">
        <v>0.150093806136992</v>
      </c>
    </row>
    <row r="602" spans="1:14" x14ac:dyDescent="0.3">
      <c r="A602" t="s">
        <v>599</v>
      </c>
      <c r="B602">
        <v>4773490</v>
      </c>
      <c r="C602" t="s">
        <v>868</v>
      </c>
      <c r="D602" t="s">
        <v>867</v>
      </c>
      <c r="E602" t="s">
        <v>1402</v>
      </c>
      <c r="F602" t="s">
        <v>870</v>
      </c>
      <c r="G602">
        <v>2.5641059493300502</v>
      </c>
      <c r="H602">
        <v>2.8809552522587198</v>
      </c>
      <c r="I602">
        <v>3.03196672061615</v>
      </c>
      <c r="J602">
        <v>3.11344090947494</v>
      </c>
      <c r="K602">
        <v>3.41792341042972</v>
      </c>
      <c r="L602">
        <v>2.72514936622321</v>
      </c>
      <c r="M602">
        <v>1.59483215187572</v>
      </c>
      <c r="N602">
        <v>1.1223799992325201</v>
      </c>
    </row>
    <row r="603" spans="1:14" x14ac:dyDescent="0.3">
      <c r="A603" t="s">
        <v>600</v>
      </c>
      <c r="B603">
        <v>4570785</v>
      </c>
      <c r="C603" t="s">
        <v>868</v>
      </c>
      <c r="D603" t="s">
        <v>867</v>
      </c>
      <c r="E603" t="s">
        <v>1403</v>
      </c>
      <c r="F603" t="s">
        <v>870</v>
      </c>
      <c r="G603">
        <v>0.210777458752515</v>
      </c>
      <c r="H603">
        <v>0.217254735815884</v>
      </c>
      <c r="I603">
        <v>0.222259759392538</v>
      </c>
      <c r="J603">
        <v>0.22207868208008999</v>
      </c>
      <c r="K603">
        <v>0.188354773156823</v>
      </c>
      <c r="L603">
        <v>0.19688536765856601</v>
      </c>
      <c r="M603">
        <v>0.163294614043099</v>
      </c>
      <c r="N603">
        <v>0.11377910759229</v>
      </c>
    </row>
    <row r="604" spans="1:14" x14ac:dyDescent="0.3">
      <c r="A604" t="s">
        <v>601</v>
      </c>
      <c r="B604">
        <v>4987593</v>
      </c>
      <c r="C604" t="s">
        <v>868</v>
      </c>
      <c r="D604" t="s">
        <v>867</v>
      </c>
      <c r="E604" t="s">
        <v>1404</v>
      </c>
      <c r="F604" t="s">
        <v>870</v>
      </c>
      <c r="G604">
        <v>1300.7104733609799</v>
      </c>
      <c r="H604">
        <v>1335.7896725308401</v>
      </c>
      <c r="I604">
        <v>1357.80748231804</v>
      </c>
      <c r="J604">
        <v>1348.02707310305</v>
      </c>
      <c r="K604">
        <v>1324.19348779397</v>
      </c>
      <c r="L604">
        <v>1292.27374009187</v>
      </c>
      <c r="M604">
        <v>1205.97524714214</v>
      </c>
      <c r="N604">
        <v>1191.4723044613099</v>
      </c>
    </row>
    <row r="605" spans="1:14" x14ac:dyDescent="0.3">
      <c r="A605" t="s">
        <v>602</v>
      </c>
      <c r="B605">
        <v>4995607</v>
      </c>
      <c r="C605" t="s">
        <v>868</v>
      </c>
      <c r="D605" t="s">
        <v>867</v>
      </c>
      <c r="F605" t="s">
        <v>870</v>
      </c>
      <c r="G605">
        <v>0</v>
      </c>
      <c r="H605">
        <v>0</v>
      </c>
      <c r="I605">
        <v>0</v>
      </c>
      <c r="J605">
        <v>0</v>
      </c>
      <c r="K605">
        <v>0</v>
      </c>
      <c r="L605">
        <v>0</v>
      </c>
      <c r="M605">
        <v>0</v>
      </c>
      <c r="N605">
        <v>0</v>
      </c>
    </row>
    <row r="606" spans="1:14" x14ac:dyDescent="0.3">
      <c r="A606" t="s">
        <v>603</v>
      </c>
      <c r="B606">
        <v>4991549</v>
      </c>
      <c r="C606" t="s">
        <v>868</v>
      </c>
      <c r="D606" t="s">
        <v>867</v>
      </c>
      <c r="E606" t="s">
        <v>1405</v>
      </c>
      <c r="F606" t="s">
        <v>870</v>
      </c>
      <c r="G606">
        <v>6.5112542068829899</v>
      </c>
      <c r="H606">
        <v>7.5225981292287898</v>
      </c>
      <c r="I606">
        <v>5.4006557874971</v>
      </c>
      <c r="J606">
        <v>5.0251057495287403</v>
      </c>
      <c r="K606">
        <v>4.7233543226007999</v>
      </c>
      <c r="L606">
        <v>4.7522123984705704</v>
      </c>
      <c r="M606">
        <v>4.9023891473992904</v>
      </c>
      <c r="N606">
        <v>6.1598255301189102</v>
      </c>
    </row>
    <row r="607" spans="1:14" x14ac:dyDescent="0.3">
      <c r="A607" t="s">
        <v>604</v>
      </c>
      <c r="B607">
        <v>4970319</v>
      </c>
      <c r="C607" t="s">
        <v>868</v>
      </c>
      <c r="D607" t="s">
        <v>867</v>
      </c>
      <c r="E607" t="s">
        <v>1406</v>
      </c>
      <c r="F607" t="s">
        <v>870</v>
      </c>
      <c r="G607">
        <v>11.5164532567939</v>
      </c>
      <c r="H607">
        <v>7.6245280349626601</v>
      </c>
      <c r="I607">
        <v>7.6194411423118602</v>
      </c>
      <c r="J607">
        <v>7.0528994111116496</v>
      </c>
      <c r="K607">
        <v>6.2674238695320401</v>
      </c>
      <c r="L607">
        <v>7.0407336322045699</v>
      </c>
      <c r="M607">
        <v>6.8933580456930503</v>
      </c>
      <c r="N607">
        <v>7.0358135450891801</v>
      </c>
    </row>
    <row r="608" spans="1:14" x14ac:dyDescent="0.3">
      <c r="A608" t="s">
        <v>605</v>
      </c>
      <c r="B608">
        <v>4773546</v>
      </c>
      <c r="C608" t="s">
        <v>868</v>
      </c>
      <c r="D608" t="s">
        <v>867</v>
      </c>
      <c r="E608" t="s">
        <v>1407</v>
      </c>
      <c r="F608" t="s">
        <v>870</v>
      </c>
      <c r="G608">
        <v>1.50621979788339</v>
      </c>
      <c r="H608">
        <v>1.6163397847858301</v>
      </c>
      <c r="I608">
        <v>1.57415487993504</v>
      </c>
      <c r="J608">
        <v>2.06889915195132</v>
      </c>
      <c r="K608">
        <v>0.67803577780526303</v>
      </c>
      <c r="L608">
        <v>0.69777961531710098</v>
      </c>
      <c r="M608">
        <v>0.72049576759228096</v>
      </c>
      <c r="N608">
        <v>0.61029043423634799</v>
      </c>
    </row>
    <row r="609" spans="1:14" x14ac:dyDescent="0.3">
      <c r="A609" t="s">
        <v>606</v>
      </c>
      <c r="B609">
        <v>4968118</v>
      </c>
      <c r="C609" t="s">
        <v>868</v>
      </c>
      <c r="D609" t="s">
        <v>867</v>
      </c>
      <c r="F609" t="s">
        <v>870</v>
      </c>
      <c r="G609">
        <v>0</v>
      </c>
      <c r="H609">
        <v>0</v>
      </c>
      <c r="I609">
        <v>0</v>
      </c>
      <c r="J609">
        <v>0</v>
      </c>
      <c r="K609">
        <v>0</v>
      </c>
      <c r="L609">
        <v>0</v>
      </c>
      <c r="M609">
        <v>0</v>
      </c>
      <c r="N609">
        <v>0</v>
      </c>
    </row>
    <row r="610" spans="1:14" x14ac:dyDescent="0.3">
      <c r="A610" t="s">
        <v>607</v>
      </c>
      <c r="B610">
        <v>4966742</v>
      </c>
      <c r="C610" t="s">
        <v>868</v>
      </c>
      <c r="D610" t="s">
        <v>867</v>
      </c>
      <c r="E610" t="s">
        <v>1408</v>
      </c>
      <c r="F610" t="s">
        <v>870</v>
      </c>
      <c r="G610">
        <v>14.1911461573689</v>
      </c>
      <c r="H610">
        <v>13.2193854844891</v>
      </c>
      <c r="I610">
        <v>14.1832914982928</v>
      </c>
      <c r="J610">
        <v>12.2826979404332</v>
      </c>
      <c r="K610">
        <v>9.6059649699647398</v>
      </c>
      <c r="L610">
        <v>9.0771229873376296</v>
      </c>
      <c r="M610">
        <v>8.2268899722819508</v>
      </c>
      <c r="N610">
        <v>10.3641423537618</v>
      </c>
    </row>
    <row r="611" spans="1:14" x14ac:dyDescent="0.3">
      <c r="A611" t="s">
        <v>608</v>
      </c>
      <c r="B611">
        <v>4288823</v>
      </c>
      <c r="C611" t="s">
        <v>868</v>
      </c>
      <c r="D611" t="s">
        <v>867</v>
      </c>
      <c r="E611" t="s">
        <v>1409</v>
      </c>
      <c r="F611" t="s">
        <v>870</v>
      </c>
      <c r="G611">
        <v>689.557600195031</v>
      </c>
      <c r="H611">
        <v>647.75753569630797</v>
      </c>
      <c r="I611">
        <v>683.73590582866598</v>
      </c>
      <c r="J611">
        <v>722.94822455955295</v>
      </c>
      <c r="K611">
        <v>632.525055542573</v>
      </c>
      <c r="L611">
        <v>468.065901457302</v>
      </c>
      <c r="M611">
        <v>390.615423658032</v>
      </c>
      <c r="N611">
        <v>365.55476107524299</v>
      </c>
    </row>
    <row r="612" spans="1:14" x14ac:dyDescent="0.3">
      <c r="A612" t="s">
        <v>609</v>
      </c>
      <c r="B612">
        <v>4575597</v>
      </c>
      <c r="C612" t="s">
        <v>868</v>
      </c>
      <c r="D612" t="s">
        <v>867</v>
      </c>
      <c r="E612" t="s">
        <v>1410</v>
      </c>
      <c r="F612" t="s">
        <v>870</v>
      </c>
      <c r="G612">
        <v>29589.051560870499</v>
      </c>
      <c r="H612">
        <v>31765.5547506652</v>
      </c>
      <c r="I612">
        <v>34072.903577610297</v>
      </c>
      <c r="J612">
        <v>24926.870734352098</v>
      </c>
      <c r="K612">
        <v>19375.984793333599</v>
      </c>
      <c r="L612">
        <v>18765.7061904652</v>
      </c>
      <c r="M612">
        <v>15793.6307305112</v>
      </c>
      <c r="N612">
        <v>19327.898222241001</v>
      </c>
    </row>
    <row r="613" spans="1:14" x14ac:dyDescent="0.3">
      <c r="A613" t="s">
        <v>610</v>
      </c>
      <c r="B613">
        <v>10502352</v>
      </c>
      <c r="C613" t="s">
        <v>868</v>
      </c>
      <c r="D613" t="s">
        <v>867</v>
      </c>
      <c r="E613" t="s">
        <v>1411</v>
      </c>
      <c r="F613" t="s">
        <v>870</v>
      </c>
      <c r="G613">
        <v>415.32318403531298</v>
      </c>
      <c r="H613">
        <v>497.47289751850701</v>
      </c>
      <c r="I613">
        <v>593.26702011272801</v>
      </c>
      <c r="J613">
        <v>995.51972221654796</v>
      </c>
      <c r="K613">
        <v>1556.71485313774</v>
      </c>
      <c r="L613">
        <v>1764.67377229926</v>
      </c>
      <c r="M613">
        <v>1033.15939278925</v>
      </c>
      <c r="N613">
        <v>859.91641367912405</v>
      </c>
    </row>
    <row r="614" spans="1:14" x14ac:dyDescent="0.3">
      <c r="A614" t="s">
        <v>611</v>
      </c>
      <c r="B614">
        <v>5001334</v>
      </c>
      <c r="C614" t="s">
        <v>868</v>
      </c>
      <c r="D614" t="s">
        <v>867</v>
      </c>
      <c r="F614" t="s">
        <v>870</v>
      </c>
      <c r="G614">
        <v>0</v>
      </c>
      <c r="H614">
        <v>0</v>
      </c>
      <c r="I614">
        <v>0</v>
      </c>
      <c r="J614">
        <v>0</v>
      </c>
      <c r="K614">
        <v>0</v>
      </c>
      <c r="L614">
        <v>0</v>
      </c>
      <c r="M614">
        <v>0</v>
      </c>
      <c r="N614">
        <v>0</v>
      </c>
    </row>
    <row r="615" spans="1:14" x14ac:dyDescent="0.3">
      <c r="A615" t="s">
        <v>612</v>
      </c>
      <c r="B615">
        <v>4862636</v>
      </c>
      <c r="C615" t="s">
        <v>868</v>
      </c>
      <c r="D615" t="s">
        <v>867</v>
      </c>
      <c r="E615" t="s">
        <v>1412</v>
      </c>
      <c r="F615" t="s">
        <v>870</v>
      </c>
      <c r="G615">
        <v>5.6506698785384799</v>
      </c>
      <c r="H615">
        <v>5.8644061699709704</v>
      </c>
      <c r="I615">
        <v>6.0296321652374001</v>
      </c>
      <c r="J615">
        <v>5.9965447234258997</v>
      </c>
      <c r="K615">
        <v>5.8354347018406596</v>
      </c>
      <c r="L615">
        <v>5.0063918841878499</v>
      </c>
      <c r="M615">
        <v>4.6886923740958304</v>
      </c>
      <c r="N615">
        <v>4.1441579757929903</v>
      </c>
    </row>
    <row r="616" spans="1:14" x14ac:dyDescent="0.3">
      <c r="A616" t="s">
        <v>613</v>
      </c>
      <c r="B616">
        <v>4963853</v>
      </c>
      <c r="C616" t="s">
        <v>868</v>
      </c>
      <c r="D616" t="s">
        <v>867</v>
      </c>
      <c r="E616" t="s">
        <v>1413</v>
      </c>
      <c r="F616" t="s">
        <v>870</v>
      </c>
      <c r="G616">
        <v>3.8670309297526502</v>
      </c>
      <c r="H616">
        <v>4.3421016805237098</v>
      </c>
      <c r="I616">
        <v>3.8676073827540902</v>
      </c>
      <c r="J616">
        <v>2.81575396599409</v>
      </c>
      <c r="K616">
        <v>2.5098134263943699</v>
      </c>
      <c r="L616">
        <v>2.2294163389962001</v>
      </c>
      <c r="M616">
        <v>2.1008065864134999</v>
      </c>
      <c r="N616">
        <v>1.6217301052797699</v>
      </c>
    </row>
    <row r="617" spans="1:14" x14ac:dyDescent="0.3">
      <c r="A617" t="s">
        <v>614</v>
      </c>
      <c r="B617">
        <v>4242239</v>
      </c>
      <c r="C617" t="s">
        <v>868</v>
      </c>
      <c r="D617" t="s">
        <v>867</v>
      </c>
      <c r="E617" t="s">
        <v>1414</v>
      </c>
      <c r="F617" t="s">
        <v>870</v>
      </c>
      <c r="G617">
        <v>538.71119784620498</v>
      </c>
      <c r="H617">
        <v>543.02014582701497</v>
      </c>
      <c r="I617">
        <v>617.07483699088596</v>
      </c>
      <c r="J617">
        <v>545.38474677884699</v>
      </c>
      <c r="K617">
        <v>423.008435996944</v>
      </c>
      <c r="L617">
        <v>414.34553032614099</v>
      </c>
      <c r="M617">
        <v>352.63630423466998</v>
      </c>
      <c r="N617">
        <v>435.89872685953799</v>
      </c>
    </row>
    <row r="618" spans="1:14" x14ac:dyDescent="0.3">
      <c r="A618" t="s">
        <v>615</v>
      </c>
      <c r="B618">
        <v>4912112</v>
      </c>
      <c r="C618" t="s">
        <v>868</v>
      </c>
      <c r="D618" t="s">
        <v>867</v>
      </c>
      <c r="E618" t="s">
        <v>1415</v>
      </c>
      <c r="F618" t="s">
        <v>870</v>
      </c>
      <c r="G618">
        <v>108.936639484194</v>
      </c>
      <c r="H618">
        <v>110.014934357256</v>
      </c>
      <c r="I618">
        <v>114.061282451</v>
      </c>
      <c r="J618">
        <v>90.241478117821401</v>
      </c>
      <c r="K618">
        <v>68.456096534887905</v>
      </c>
      <c r="L618">
        <v>63.831184528122002</v>
      </c>
      <c r="M618">
        <v>62.966347436436799</v>
      </c>
      <c r="N618">
        <v>77.014759175136604</v>
      </c>
    </row>
    <row r="619" spans="1:14" x14ac:dyDescent="0.3">
      <c r="A619" t="s">
        <v>616</v>
      </c>
      <c r="B619">
        <v>4345506</v>
      </c>
      <c r="C619" t="s">
        <v>868</v>
      </c>
      <c r="D619" t="s">
        <v>867</v>
      </c>
      <c r="E619" t="s">
        <v>1416</v>
      </c>
      <c r="F619" t="s">
        <v>870</v>
      </c>
      <c r="G619">
        <v>3727.1118935404902</v>
      </c>
      <c r="H619">
        <v>4348.6240313255403</v>
      </c>
      <c r="I619">
        <v>4818.0647594129796</v>
      </c>
      <c r="J619">
        <v>4405.2472949393205</v>
      </c>
      <c r="K619">
        <v>3238.9042132632999</v>
      </c>
      <c r="L619">
        <v>2655.0733799189602</v>
      </c>
      <c r="M619">
        <v>2443.9845786271098</v>
      </c>
      <c r="N619">
        <v>2738.9909984665001</v>
      </c>
    </row>
    <row r="620" spans="1:14" x14ac:dyDescent="0.3">
      <c r="A620" t="s">
        <v>617</v>
      </c>
      <c r="B620">
        <v>4966725</v>
      </c>
      <c r="C620" t="s">
        <v>868</v>
      </c>
      <c r="D620" t="s">
        <v>867</v>
      </c>
      <c r="E620" t="s">
        <v>1417</v>
      </c>
      <c r="F620" t="s">
        <v>870</v>
      </c>
      <c r="G620">
        <v>770.39843089372005</v>
      </c>
      <c r="H620">
        <v>712.81186251518204</v>
      </c>
      <c r="I620">
        <v>558.55813599451301</v>
      </c>
      <c r="J620">
        <v>544.88852309348795</v>
      </c>
      <c r="K620">
        <v>451.66944681101802</v>
      </c>
      <c r="L620">
        <v>418.36971298249699</v>
      </c>
      <c r="M620">
        <v>344.48530491028498</v>
      </c>
      <c r="N620">
        <v>338.88036266129598</v>
      </c>
    </row>
    <row r="621" spans="1:14" x14ac:dyDescent="0.3">
      <c r="A621" t="s">
        <v>618</v>
      </c>
      <c r="B621">
        <v>4861707</v>
      </c>
      <c r="C621" t="s">
        <v>868</v>
      </c>
      <c r="D621" t="s">
        <v>867</v>
      </c>
      <c r="E621" t="s">
        <v>1418</v>
      </c>
      <c r="F621" t="s">
        <v>870</v>
      </c>
      <c r="G621">
        <v>389.61623822147601</v>
      </c>
      <c r="H621">
        <v>331.39327391806501</v>
      </c>
      <c r="I621">
        <v>368.967500176692</v>
      </c>
      <c r="J621">
        <v>593.24364440763304</v>
      </c>
      <c r="K621">
        <v>588.71192433360704</v>
      </c>
      <c r="L621">
        <v>618.40943035002704</v>
      </c>
      <c r="M621">
        <v>559.75366290208297</v>
      </c>
      <c r="N621">
        <v>567.61263117634701</v>
      </c>
    </row>
    <row r="622" spans="1:14" x14ac:dyDescent="0.3">
      <c r="A622" t="s">
        <v>619</v>
      </c>
      <c r="B622">
        <v>5020371</v>
      </c>
      <c r="C622" t="s">
        <v>868</v>
      </c>
      <c r="D622" t="s">
        <v>867</v>
      </c>
      <c r="E622" t="s">
        <v>1419</v>
      </c>
      <c r="F622" t="s">
        <v>870</v>
      </c>
      <c r="G622">
        <v>183.23348798819401</v>
      </c>
      <c r="H622">
        <v>185.048225972517</v>
      </c>
      <c r="I622">
        <v>198.76710474963099</v>
      </c>
      <c r="J622">
        <v>207.18887828114899</v>
      </c>
      <c r="K622">
        <v>206.767422944381</v>
      </c>
      <c r="L622">
        <v>201.39840486058</v>
      </c>
      <c r="M622">
        <v>185.059750645886</v>
      </c>
      <c r="N622">
        <v>191.41910981509201</v>
      </c>
    </row>
    <row r="623" spans="1:14" x14ac:dyDescent="0.3">
      <c r="A623" t="s">
        <v>620</v>
      </c>
      <c r="B623">
        <v>4910242</v>
      </c>
      <c r="C623" t="s">
        <v>868</v>
      </c>
      <c r="D623" t="s">
        <v>867</v>
      </c>
      <c r="E623" t="s">
        <v>1420</v>
      </c>
      <c r="F623" t="s">
        <v>870</v>
      </c>
      <c r="G623">
        <v>18075.840777863901</v>
      </c>
      <c r="H623">
        <v>18270.8605189542</v>
      </c>
      <c r="I623">
        <v>16585.794115070599</v>
      </c>
      <c r="J623">
        <v>15499.482394537299</v>
      </c>
      <c r="K623">
        <v>14745.524931493301</v>
      </c>
      <c r="L623">
        <v>12269.4752405625</v>
      </c>
      <c r="M623">
        <v>10061.857168693499</v>
      </c>
      <c r="N623">
        <v>11107.430025678101</v>
      </c>
    </row>
    <row r="624" spans="1:14" x14ac:dyDescent="0.3">
      <c r="A624" t="s">
        <v>621</v>
      </c>
      <c r="B624">
        <v>4966260</v>
      </c>
      <c r="C624" t="s">
        <v>868</v>
      </c>
      <c r="D624" t="s">
        <v>867</v>
      </c>
      <c r="E624" t="s">
        <v>1421</v>
      </c>
      <c r="F624" t="s">
        <v>870</v>
      </c>
      <c r="G624">
        <v>1010.43260025751</v>
      </c>
      <c r="H624">
        <v>799.75397385328097</v>
      </c>
      <c r="I624">
        <v>639.14730193533205</v>
      </c>
      <c r="J624">
        <v>575.98888440168798</v>
      </c>
      <c r="K624">
        <v>351.41793364016098</v>
      </c>
      <c r="L624">
        <v>300.45690468458002</v>
      </c>
      <c r="M624">
        <v>233.86346490892001</v>
      </c>
      <c r="N624">
        <v>308.18355673953801</v>
      </c>
    </row>
    <row r="625" spans="1:14" x14ac:dyDescent="0.3">
      <c r="A625" t="s">
        <v>622</v>
      </c>
      <c r="B625">
        <v>5086679</v>
      </c>
      <c r="C625" t="s">
        <v>868</v>
      </c>
      <c r="D625" t="s">
        <v>867</v>
      </c>
      <c r="E625" t="s">
        <v>1422</v>
      </c>
      <c r="F625" t="s">
        <v>870</v>
      </c>
      <c r="G625">
        <v>57.681504224438498</v>
      </c>
      <c r="H625">
        <v>67.685342603980999</v>
      </c>
      <c r="I625">
        <v>74.486645078201605</v>
      </c>
      <c r="J625">
        <v>0</v>
      </c>
      <c r="K625">
        <v>0</v>
      </c>
      <c r="L625">
        <v>0</v>
      </c>
      <c r="M625">
        <v>0</v>
      </c>
      <c r="N625">
        <v>0</v>
      </c>
    </row>
    <row r="626" spans="1:14" x14ac:dyDescent="0.3">
      <c r="A626" t="s">
        <v>623</v>
      </c>
      <c r="B626">
        <v>19501149</v>
      </c>
      <c r="C626" t="s">
        <v>868</v>
      </c>
      <c r="D626" t="s">
        <v>867</v>
      </c>
      <c r="E626" t="s">
        <v>1423</v>
      </c>
      <c r="F626" t="s">
        <v>870</v>
      </c>
      <c r="G626">
        <v>322.63581262550599</v>
      </c>
      <c r="H626">
        <v>224.12153412071899</v>
      </c>
      <c r="I626">
        <v>0</v>
      </c>
      <c r="J626">
        <v>0</v>
      </c>
      <c r="K626">
        <v>0</v>
      </c>
      <c r="L626">
        <v>0</v>
      </c>
      <c r="M626">
        <v>0</v>
      </c>
      <c r="N626">
        <v>0</v>
      </c>
    </row>
    <row r="627" spans="1:14" x14ac:dyDescent="0.3">
      <c r="A627" t="s">
        <v>624</v>
      </c>
      <c r="B627">
        <v>4999327</v>
      </c>
      <c r="C627" t="s">
        <v>868</v>
      </c>
      <c r="D627" t="s">
        <v>867</v>
      </c>
      <c r="E627" t="s">
        <v>1424</v>
      </c>
      <c r="F627" t="s">
        <v>870</v>
      </c>
      <c r="G627">
        <v>276.91212366485701</v>
      </c>
      <c r="H627">
        <v>269.73865379796803</v>
      </c>
      <c r="I627">
        <v>282.91191486878898</v>
      </c>
      <c r="J627">
        <v>284.28483055286802</v>
      </c>
      <c r="K627">
        <v>213.96810785592501</v>
      </c>
      <c r="L627">
        <v>194.53717339563201</v>
      </c>
      <c r="M627">
        <v>171.36950625450999</v>
      </c>
      <c r="N627">
        <v>156.42754161542399</v>
      </c>
    </row>
    <row r="628" spans="1:14" x14ac:dyDescent="0.3">
      <c r="A628" t="s">
        <v>625</v>
      </c>
      <c r="B628">
        <v>4813294</v>
      </c>
      <c r="C628" t="s">
        <v>868</v>
      </c>
      <c r="D628" t="s">
        <v>867</v>
      </c>
      <c r="E628" t="s">
        <v>1425</v>
      </c>
      <c r="F628" t="s">
        <v>870</v>
      </c>
      <c r="G628">
        <v>0.61861695702282105</v>
      </c>
      <c r="H628">
        <v>0.58328507978581301</v>
      </c>
      <c r="I628">
        <v>0.54263372564537904</v>
      </c>
      <c r="J628">
        <v>0.57991234338239295</v>
      </c>
      <c r="K628">
        <v>0.56125349581249595</v>
      </c>
      <c r="L628">
        <v>0.54439219511030701</v>
      </c>
      <c r="M628">
        <v>0.48554925192228499</v>
      </c>
      <c r="N628">
        <v>0.45718182916198702</v>
      </c>
    </row>
    <row r="629" spans="1:14" x14ac:dyDescent="0.3">
      <c r="A629" t="s">
        <v>626</v>
      </c>
      <c r="B629">
        <v>4968816</v>
      </c>
      <c r="C629" t="s">
        <v>868</v>
      </c>
      <c r="D629" t="s">
        <v>867</v>
      </c>
      <c r="E629" t="s">
        <v>1426</v>
      </c>
      <c r="F629" t="s">
        <v>870</v>
      </c>
      <c r="G629">
        <v>5.1107281203863302</v>
      </c>
      <c r="H629">
        <v>5.9405629232756896</v>
      </c>
      <c r="I629">
        <v>4.6167923522527197</v>
      </c>
      <c r="J629">
        <v>4.2158341224197802</v>
      </c>
      <c r="K629">
        <v>4.2207702962005502</v>
      </c>
      <c r="L629">
        <v>4.0497801284425403</v>
      </c>
      <c r="M629">
        <v>3.79694847549999</v>
      </c>
      <c r="N629">
        <v>3.81879041687198</v>
      </c>
    </row>
    <row r="630" spans="1:14" x14ac:dyDescent="0.3">
      <c r="A630" t="s">
        <v>627</v>
      </c>
      <c r="B630">
        <v>4222592</v>
      </c>
      <c r="C630" t="s">
        <v>868</v>
      </c>
      <c r="D630" t="s">
        <v>867</v>
      </c>
      <c r="E630" t="s">
        <v>1427</v>
      </c>
      <c r="F630" t="s">
        <v>870</v>
      </c>
      <c r="G630">
        <v>195.28452716663699</v>
      </c>
      <c r="H630">
        <v>156.3750002646</v>
      </c>
      <c r="I630">
        <v>145.353472840835</v>
      </c>
      <c r="J630">
        <v>125.850088394214</v>
      </c>
      <c r="K630">
        <v>78.415860617530996</v>
      </c>
      <c r="L630">
        <v>79.071235364841002</v>
      </c>
      <c r="M630">
        <v>71.5375529739879</v>
      </c>
      <c r="N630">
        <v>75.332483571440406</v>
      </c>
    </row>
    <row r="631" spans="1:14" x14ac:dyDescent="0.3">
      <c r="A631" t="s">
        <v>628</v>
      </c>
      <c r="B631">
        <v>4992622</v>
      </c>
      <c r="C631" t="s">
        <v>868</v>
      </c>
      <c r="D631" t="s">
        <v>867</v>
      </c>
      <c r="E631" t="s">
        <v>1428</v>
      </c>
      <c r="F631" t="s">
        <v>870</v>
      </c>
      <c r="G631">
        <v>147.76531245350199</v>
      </c>
      <c r="H631">
        <v>175.63930150192601</v>
      </c>
      <c r="I631">
        <v>194.95234225169801</v>
      </c>
      <c r="J631">
        <v>193.59941082836301</v>
      </c>
      <c r="K631">
        <v>157.31809323647499</v>
      </c>
      <c r="L631">
        <v>148.66424600839201</v>
      </c>
      <c r="M631">
        <v>151.75376917310601</v>
      </c>
      <c r="N631">
        <v>203.87654095183601</v>
      </c>
    </row>
    <row r="632" spans="1:14" x14ac:dyDescent="0.3">
      <c r="A632" t="s">
        <v>629</v>
      </c>
      <c r="B632">
        <v>4993034</v>
      </c>
      <c r="C632" t="s">
        <v>868</v>
      </c>
      <c r="D632" t="s">
        <v>867</v>
      </c>
      <c r="E632" t="s">
        <v>1429</v>
      </c>
      <c r="F632" t="s">
        <v>870</v>
      </c>
      <c r="G632">
        <v>10913.2519724017</v>
      </c>
      <c r="H632">
        <v>11928.2587721155</v>
      </c>
      <c r="I632">
        <v>9940.0105881914806</v>
      </c>
      <c r="J632">
        <v>10246.135887688501</v>
      </c>
      <c r="K632">
        <v>9620.3722547313901</v>
      </c>
      <c r="L632">
        <v>7273.0084019260203</v>
      </c>
      <c r="M632">
        <v>5951.9286965053097</v>
      </c>
      <c r="N632">
        <v>7835.5604028559001</v>
      </c>
    </row>
    <row r="633" spans="1:14" x14ac:dyDescent="0.3">
      <c r="A633" t="s">
        <v>630</v>
      </c>
      <c r="B633">
        <v>4862507</v>
      </c>
      <c r="C633" t="s">
        <v>868</v>
      </c>
      <c r="D633" t="s">
        <v>867</v>
      </c>
      <c r="E633" t="s">
        <v>1430</v>
      </c>
      <c r="F633" t="s">
        <v>870</v>
      </c>
      <c r="G633">
        <v>31.596202797988202</v>
      </c>
      <c r="H633">
        <v>32.452201495666799</v>
      </c>
      <c r="I633">
        <v>33.510470984345403</v>
      </c>
      <c r="J633">
        <v>33.665452746499597</v>
      </c>
      <c r="K633">
        <v>32.456251343092298</v>
      </c>
      <c r="L633">
        <v>31.306595872878201</v>
      </c>
      <c r="M633">
        <v>29.002803930411901</v>
      </c>
      <c r="N633">
        <v>29.214370839204999</v>
      </c>
    </row>
    <row r="634" spans="1:14" x14ac:dyDescent="0.3">
      <c r="A634" t="s">
        <v>631</v>
      </c>
      <c r="B634">
        <v>4993925</v>
      </c>
      <c r="C634" t="s">
        <v>868</v>
      </c>
      <c r="D634" t="s">
        <v>867</v>
      </c>
      <c r="E634" t="s">
        <v>1431</v>
      </c>
      <c r="F634" t="s">
        <v>870</v>
      </c>
      <c r="G634">
        <v>4.2528367507576803</v>
      </c>
      <c r="H634">
        <v>4.8360900507831301</v>
      </c>
      <c r="I634">
        <v>5.1486937469718201</v>
      </c>
      <c r="J634">
        <v>3.2887536937916999</v>
      </c>
      <c r="K634">
        <v>1.3458036007868699</v>
      </c>
      <c r="L634">
        <v>1.9320802679135101</v>
      </c>
      <c r="M634">
        <v>1.22705368470974</v>
      </c>
      <c r="N634">
        <v>1.06745397977917</v>
      </c>
    </row>
    <row r="635" spans="1:14" x14ac:dyDescent="0.3">
      <c r="A635" t="s">
        <v>632</v>
      </c>
      <c r="B635">
        <v>4966792</v>
      </c>
      <c r="C635" t="s">
        <v>868</v>
      </c>
      <c r="D635" t="s">
        <v>867</v>
      </c>
      <c r="E635" t="s">
        <v>1432</v>
      </c>
      <c r="F635" t="s">
        <v>870</v>
      </c>
      <c r="G635">
        <v>9.2805602619237</v>
      </c>
      <c r="H635">
        <v>12.808744197985201</v>
      </c>
      <c r="I635">
        <v>9.8034231718138791</v>
      </c>
      <c r="J635">
        <v>6.2899765077413399</v>
      </c>
      <c r="K635">
        <v>5.1487595436472802</v>
      </c>
      <c r="L635">
        <v>4.5952673929290002</v>
      </c>
      <c r="M635">
        <v>4.8169822933485698</v>
      </c>
      <c r="N635">
        <v>5.67318914020119</v>
      </c>
    </row>
    <row r="636" spans="1:14" x14ac:dyDescent="0.3">
      <c r="A636" t="s">
        <v>633</v>
      </c>
      <c r="B636">
        <v>4998244</v>
      </c>
      <c r="C636" t="s">
        <v>868</v>
      </c>
      <c r="D636" t="s">
        <v>867</v>
      </c>
      <c r="F636" t="s">
        <v>870</v>
      </c>
      <c r="G636">
        <v>0</v>
      </c>
      <c r="H636">
        <v>0</v>
      </c>
      <c r="I636">
        <v>0</v>
      </c>
      <c r="J636">
        <v>0</v>
      </c>
      <c r="K636">
        <v>0</v>
      </c>
      <c r="L636">
        <v>0</v>
      </c>
      <c r="M636">
        <v>0</v>
      </c>
      <c r="N636">
        <v>0</v>
      </c>
    </row>
    <row r="637" spans="1:14" x14ac:dyDescent="0.3">
      <c r="A637" t="s">
        <v>634</v>
      </c>
      <c r="B637">
        <v>4981232</v>
      </c>
      <c r="C637" t="s">
        <v>868</v>
      </c>
      <c r="D637" t="s">
        <v>867</v>
      </c>
      <c r="E637" t="s">
        <v>1433</v>
      </c>
      <c r="F637" t="s">
        <v>870</v>
      </c>
      <c r="G637">
        <v>34.155581621690203</v>
      </c>
      <c r="H637">
        <v>35.031219871241902</v>
      </c>
      <c r="I637">
        <v>35.385446045416302</v>
      </c>
      <c r="J637">
        <v>21.293145119089601</v>
      </c>
      <c r="K637">
        <v>17.819477958243201</v>
      </c>
      <c r="L637">
        <v>19.8479785470916</v>
      </c>
      <c r="M637">
        <v>17.212362532981</v>
      </c>
      <c r="N637">
        <v>16.172102929033901</v>
      </c>
    </row>
    <row r="638" spans="1:14" x14ac:dyDescent="0.3">
      <c r="A638" t="s">
        <v>635</v>
      </c>
      <c r="B638">
        <v>4997987</v>
      </c>
      <c r="C638" t="s">
        <v>868</v>
      </c>
      <c r="D638" t="s">
        <v>867</v>
      </c>
      <c r="F638" t="s">
        <v>870</v>
      </c>
      <c r="G638">
        <v>0</v>
      </c>
      <c r="H638">
        <v>0</v>
      </c>
      <c r="I638">
        <v>0</v>
      </c>
      <c r="J638">
        <v>0</v>
      </c>
      <c r="K638">
        <v>0</v>
      </c>
      <c r="L638">
        <v>0</v>
      </c>
      <c r="M638">
        <v>0</v>
      </c>
      <c r="N638">
        <v>0</v>
      </c>
    </row>
    <row r="639" spans="1:14" x14ac:dyDescent="0.3">
      <c r="A639" t="s">
        <v>636</v>
      </c>
      <c r="B639">
        <v>4997984</v>
      </c>
      <c r="C639" t="s">
        <v>868</v>
      </c>
      <c r="D639" t="s">
        <v>867</v>
      </c>
      <c r="F639" t="s">
        <v>870</v>
      </c>
      <c r="G639">
        <v>0</v>
      </c>
      <c r="H639">
        <v>0</v>
      </c>
      <c r="I639">
        <v>0</v>
      </c>
      <c r="J639">
        <v>0</v>
      </c>
      <c r="K639">
        <v>0</v>
      </c>
      <c r="L639">
        <v>0</v>
      </c>
      <c r="M639">
        <v>0</v>
      </c>
      <c r="N639">
        <v>0</v>
      </c>
    </row>
    <row r="640" spans="1:14" x14ac:dyDescent="0.3">
      <c r="A640" t="s">
        <v>637</v>
      </c>
      <c r="B640">
        <v>4376155</v>
      </c>
      <c r="C640" t="s">
        <v>868</v>
      </c>
      <c r="D640" t="s">
        <v>867</v>
      </c>
      <c r="E640" t="s">
        <v>1434</v>
      </c>
      <c r="F640" t="s">
        <v>870</v>
      </c>
      <c r="G640">
        <v>167.703394780369</v>
      </c>
      <c r="H640">
        <v>171.98091860798201</v>
      </c>
      <c r="I640">
        <v>167.975338605556</v>
      </c>
      <c r="J640">
        <v>163.889554987205</v>
      </c>
      <c r="K640">
        <v>160.45848159976501</v>
      </c>
      <c r="L640">
        <v>152.88861641736401</v>
      </c>
      <c r="M640">
        <v>138.18631433703899</v>
      </c>
      <c r="N640">
        <v>150.55045429765801</v>
      </c>
    </row>
    <row r="641" spans="1:14" x14ac:dyDescent="0.3">
      <c r="A641" t="s">
        <v>638</v>
      </c>
      <c r="B641">
        <v>4188228</v>
      </c>
      <c r="C641" t="s">
        <v>868</v>
      </c>
      <c r="D641" t="s">
        <v>867</v>
      </c>
      <c r="E641" t="s">
        <v>1435</v>
      </c>
      <c r="F641" t="s">
        <v>870</v>
      </c>
      <c r="G641">
        <v>4146.2186552241501</v>
      </c>
      <c r="H641">
        <v>4141.4880332948496</v>
      </c>
      <c r="I641">
        <v>4482.1302437336299</v>
      </c>
      <c r="J641">
        <v>4500.9047428886197</v>
      </c>
      <c r="K641">
        <v>3913.7484581705598</v>
      </c>
      <c r="L641">
        <v>3998.45330295656</v>
      </c>
      <c r="M641">
        <v>3229.3677749460599</v>
      </c>
      <c r="N641">
        <v>4143.2219057844504</v>
      </c>
    </row>
    <row r="642" spans="1:14" x14ac:dyDescent="0.3">
      <c r="A642" t="s">
        <v>639</v>
      </c>
      <c r="B642">
        <v>4810158</v>
      </c>
      <c r="C642" t="s">
        <v>868</v>
      </c>
      <c r="D642" t="s">
        <v>867</v>
      </c>
      <c r="E642" t="s">
        <v>1436</v>
      </c>
      <c r="F642" t="s">
        <v>870</v>
      </c>
      <c r="G642">
        <v>1175.5197798266099</v>
      </c>
      <c r="H642">
        <v>1249.8610626618199</v>
      </c>
      <c r="I642">
        <v>1260.1077699529401</v>
      </c>
      <c r="J642">
        <v>1265.0800132147999</v>
      </c>
      <c r="K642">
        <v>1315.4897684448499</v>
      </c>
      <c r="L642">
        <v>1342.7167247432301</v>
      </c>
      <c r="M642">
        <v>1339.46559771028</v>
      </c>
      <c r="N642">
        <v>1259.2324143444901</v>
      </c>
    </row>
    <row r="643" spans="1:14" x14ac:dyDescent="0.3">
      <c r="A643" t="s">
        <v>640</v>
      </c>
      <c r="B643">
        <v>4992303</v>
      </c>
      <c r="C643" t="s">
        <v>868</v>
      </c>
      <c r="D643" t="s">
        <v>867</v>
      </c>
      <c r="E643" t="s">
        <v>1437</v>
      </c>
      <c r="F643" t="s">
        <v>870</v>
      </c>
      <c r="G643">
        <v>140.86817600353299</v>
      </c>
      <c r="H643">
        <v>122.32733467868999</v>
      </c>
      <c r="I643">
        <v>108.015285753257</v>
      </c>
      <c r="J643">
        <v>92.843639460202297</v>
      </c>
      <c r="K643">
        <v>84.399594999534401</v>
      </c>
      <c r="L643">
        <v>80.229188412520401</v>
      </c>
      <c r="M643">
        <v>75.945643013624803</v>
      </c>
      <c r="N643">
        <v>85.122208346643305</v>
      </c>
    </row>
    <row r="644" spans="1:14" x14ac:dyDescent="0.3">
      <c r="A644" t="s">
        <v>641</v>
      </c>
      <c r="B644">
        <v>4772973</v>
      </c>
      <c r="C644" t="s">
        <v>868</v>
      </c>
      <c r="D644" t="s">
        <v>867</v>
      </c>
      <c r="E644" t="s">
        <v>1438</v>
      </c>
      <c r="F644" t="s">
        <v>870</v>
      </c>
      <c r="G644">
        <v>11.703533253119501</v>
      </c>
      <c r="H644">
        <v>10.9314394507124</v>
      </c>
      <c r="I644">
        <v>9.7964650325734901</v>
      </c>
      <c r="J644">
        <v>8.94472432248131</v>
      </c>
      <c r="K644">
        <v>8.18676899272314</v>
      </c>
      <c r="L644">
        <v>7.7763466639338796</v>
      </c>
      <c r="M644">
        <v>4.6975252085939898</v>
      </c>
      <c r="N644">
        <v>5.3404400748534098</v>
      </c>
    </row>
    <row r="645" spans="1:14" x14ac:dyDescent="0.3">
      <c r="A645" t="s">
        <v>642</v>
      </c>
      <c r="B645">
        <v>4971744</v>
      </c>
      <c r="C645" t="s">
        <v>868</v>
      </c>
      <c r="D645" t="s">
        <v>867</v>
      </c>
      <c r="E645" t="s">
        <v>1439</v>
      </c>
      <c r="F645" t="s">
        <v>870</v>
      </c>
      <c r="G645">
        <v>3616.6044366485298</v>
      </c>
      <c r="H645">
        <v>3601.6067443581301</v>
      </c>
      <c r="I645">
        <v>3670.3253147687201</v>
      </c>
      <c r="J645">
        <v>3849.32595106298</v>
      </c>
      <c r="K645">
        <v>3007.72773609141</v>
      </c>
      <c r="L645">
        <v>3004.5056641179499</v>
      </c>
      <c r="M645">
        <v>2787.25525174631</v>
      </c>
      <c r="N645">
        <v>3033.4825034349201</v>
      </c>
    </row>
    <row r="646" spans="1:14" x14ac:dyDescent="0.3">
      <c r="A646" t="s">
        <v>643</v>
      </c>
      <c r="B646">
        <v>4987489</v>
      </c>
      <c r="C646" t="s">
        <v>868</v>
      </c>
      <c r="D646" t="s">
        <v>867</v>
      </c>
      <c r="E646" t="s">
        <v>1440</v>
      </c>
      <c r="F646" t="s">
        <v>870</v>
      </c>
      <c r="G646">
        <v>13.550402813101099</v>
      </c>
      <c r="H646">
        <v>16.338789738853901</v>
      </c>
      <c r="I646">
        <v>18.6451560537303</v>
      </c>
      <c r="J646">
        <v>18.699054279091001</v>
      </c>
      <c r="K646">
        <v>18.809702260404499</v>
      </c>
      <c r="L646">
        <v>17.660327314400401</v>
      </c>
      <c r="M646">
        <v>17.900661414843601</v>
      </c>
      <c r="N646">
        <v>23.093920068712201</v>
      </c>
    </row>
    <row r="647" spans="1:14" x14ac:dyDescent="0.3">
      <c r="A647" t="s">
        <v>644</v>
      </c>
      <c r="B647">
        <v>4972853</v>
      </c>
      <c r="C647" t="s">
        <v>868</v>
      </c>
      <c r="D647" t="s">
        <v>867</v>
      </c>
      <c r="E647" t="s">
        <v>1441</v>
      </c>
      <c r="F647" t="s">
        <v>870</v>
      </c>
      <c r="G647">
        <v>24.3867272046487</v>
      </c>
      <c r="H647">
        <v>26.3158579411052</v>
      </c>
      <c r="I647">
        <v>25.926823797594398</v>
      </c>
      <c r="J647">
        <v>20.216862112918498</v>
      </c>
      <c r="K647">
        <v>10.8220599116231</v>
      </c>
      <c r="L647">
        <v>7.4331677954667503</v>
      </c>
      <c r="M647">
        <v>6.3576185917946404</v>
      </c>
      <c r="N647">
        <v>5.7595509213931697</v>
      </c>
    </row>
    <row r="648" spans="1:14" x14ac:dyDescent="0.3">
      <c r="A648" t="s">
        <v>645</v>
      </c>
      <c r="B648">
        <v>4862639</v>
      </c>
      <c r="C648" t="s">
        <v>868</v>
      </c>
      <c r="D648" t="s">
        <v>867</v>
      </c>
      <c r="E648" t="s">
        <v>1442</v>
      </c>
      <c r="F648" t="s">
        <v>870</v>
      </c>
      <c r="G648">
        <v>0.90676558254571304</v>
      </c>
      <c r="H648">
        <v>0.878839575149718</v>
      </c>
      <c r="I648">
        <v>0.86603163571958897</v>
      </c>
      <c r="J648">
        <v>1.1155496165305101</v>
      </c>
      <c r="K648">
        <v>0.82267883811569797</v>
      </c>
      <c r="L648">
        <v>0.73206280887026898</v>
      </c>
      <c r="M648">
        <v>1.2278057563303499</v>
      </c>
      <c r="N648">
        <v>1.3545317184112</v>
      </c>
    </row>
    <row r="649" spans="1:14" x14ac:dyDescent="0.3">
      <c r="A649" t="s">
        <v>646</v>
      </c>
      <c r="B649">
        <v>4210654</v>
      </c>
      <c r="C649" t="s">
        <v>868</v>
      </c>
      <c r="D649" t="s">
        <v>867</v>
      </c>
      <c r="E649" t="s">
        <v>1443</v>
      </c>
      <c r="F649" t="s">
        <v>870</v>
      </c>
      <c r="G649">
        <v>25764.354950264202</v>
      </c>
      <c r="H649">
        <v>25206.399272878101</v>
      </c>
      <c r="I649">
        <v>26060.209096635201</v>
      </c>
      <c r="J649">
        <v>27779.8394829104</v>
      </c>
      <c r="K649">
        <v>27165.897075766999</v>
      </c>
      <c r="L649">
        <v>24461.3643006083</v>
      </c>
      <c r="M649">
        <v>18929.735060395298</v>
      </c>
      <c r="N649">
        <v>18823.6856044997</v>
      </c>
    </row>
    <row r="650" spans="1:14" x14ac:dyDescent="0.3">
      <c r="A650" t="s">
        <v>647</v>
      </c>
      <c r="B650">
        <v>4911152</v>
      </c>
      <c r="C650" t="s">
        <v>868</v>
      </c>
      <c r="D650" t="s">
        <v>867</v>
      </c>
      <c r="E650" t="s">
        <v>1444</v>
      </c>
      <c r="F650" t="s">
        <v>870</v>
      </c>
      <c r="G650">
        <v>626.87653853292602</v>
      </c>
      <c r="H650">
        <v>624.34251153075695</v>
      </c>
      <c r="I650">
        <v>720.91614687928904</v>
      </c>
      <c r="J650">
        <v>658.79308562739902</v>
      </c>
      <c r="K650">
        <v>494.25332652331099</v>
      </c>
      <c r="L650">
        <v>323.48199205356099</v>
      </c>
      <c r="M650">
        <v>246.65952179648801</v>
      </c>
      <c r="N650">
        <v>291.80827628480398</v>
      </c>
    </row>
    <row r="651" spans="1:14" x14ac:dyDescent="0.3">
      <c r="A651" t="s">
        <v>648</v>
      </c>
      <c r="B651">
        <v>4365542</v>
      </c>
      <c r="C651" t="s">
        <v>868</v>
      </c>
      <c r="D651" t="s">
        <v>867</v>
      </c>
      <c r="E651" t="s">
        <v>1445</v>
      </c>
      <c r="F651" t="s">
        <v>870</v>
      </c>
      <c r="G651">
        <v>1811.7465831520799</v>
      </c>
      <c r="H651">
        <v>1924.1024279026101</v>
      </c>
      <c r="I651">
        <v>1731.74726230537</v>
      </c>
      <c r="J651">
        <v>1519.52635856796</v>
      </c>
      <c r="K651">
        <v>1037.6064316142399</v>
      </c>
      <c r="L651">
        <v>843.82603161421503</v>
      </c>
      <c r="M651">
        <v>709.59879408467202</v>
      </c>
      <c r="N651">
        <v>872.09713844898101</v>
      </c>
    </row>
    <row r="652" spans="1:14" x14ac:dyDescent="0.3">
      <c r="A652" t="s">
        <v>649</v>
      </c>
      <c r="B652">
        <v>4812692</v>
      </c>
      <c r="C652" t="s">
        <v>868</v>
      </c>
      <c r="D652" t="s">
        <v>867</v>
      </c>
      <c r="E652" t="s">
        <v>1446</v>
      </c>
      <c r="F652" t="s">
        <v>870</v>
      </c>
      <c r="G652">
        <v>3.3249079006538902</v>
      </c>
      <c r="H652">
        <v>4.5835492880464299</v>
      </c>
      <c r="I652">
        <v>4.9472575917043597</v>
      </c>
      <c r="J652">
        <v>3.6639745999823798</v>
      </c>
      <c r="K652">
        <v>3.3917727214092399</v>
      </c>
      <c r="L652">
        <v>3.33306055429897</v>
      </c>
      <c r="M652">
        <v>0</v>
      </c>
      <c r="N652">
        <v>3.7782244902454001</v>
      </c>
    </row>
    <row r="653" spans="1:14" x14ac:dyDescent="0.3">
      <c r="A653" t="s">
        <v>650</v>
      </c>
      <c r="B653">
        <v>4207967</v>
      </c>
      <c r="C653" t="s">
        <v>868</v>
      </c>
      <c r="D653" t="s">
        <v>867</v>
      </c>
      <c r="E653" t="s">
        <v>1447</v>
      </c>
      <c r="F653" t="s">
        <v>870</v>
      </c>
      <c r="G653">
        <v>164569.40932647799</v>
      </c>
      <c r="H653">
        <v>171298.97471628</v>
      </c>
      <c r="I653">
        <v>164363.11532127199</v>
      </c>
      <c r="J653">
        <v>150461.58083221799</v>
      </c>
      <c r="K653">
        <v>153548.54041600099</v>
      </c>
      <c r="L653">
        <v>188858.51285187699</v>
      </c>
      <c r="M653">
        <v>146875.480394421</v>
      </c>
      <c r="N653">
        <v>151045.77765759101</v>
      </c>
    </row>
    <row r="654" spans="1:14" x14ac:dyDescent="0.3">
      <c r="A654" t="s">
        <v>651</v>
      </c>
      <c r="B654">
        <v>4810778</v>
      </c>
      <c r="C654" t="s">
        <v>868</v>
      </c>
      <c r="D654" t="s">
        <v>867</v>
      </c>
      <c r="E654" t="s">
        <v>1448</v>
      </c>
      <c r="F654" t="s">
        <v>870</v>
      </c>
      <c r="G654">
        <v>42311.908444186301</v>
      </c>
      <c r="H654">
        <v>45532.241113468197</v>
      </c>
      <c r="I654">
        <v>33842.441866964902</v>
      </c>
      <c r="J654">
        <v>32706.2184824902</v>
      </c>
      <c r="K654">
        <v>28611.883885172399</v>
      </c>
      <c r="L654">
        <v>24326.978495515799</v>
      </c>
      <c r="M654">
        <v>20115.015253074002</v>
      </c>
      <c r="N654">
        <v>15291.678064912299</v>
      </c>
    </row>
    <row r="655" spans="1:14" x14ac:dyDescent="0.3">
      <c r="A655" t="s">
        <v>652</v>
      </c>
      <c r="B655">
        <v>4773673</v>
      </c>
      <c r="C655" t="s">
        <v>868</v>
      </c>
      <c r="D655" t="s">
        <v>867</v>
      </c>
      <c r="E655" t="s">
        <v>1449</v>
      </c>
      <c r="F655" t="s">
        <v>870</v>
      </c>
      <c r="G655">
        <v>103.52154472724899</v>
      </c>
      <c r="H655">
        <v>100.86178970610401</v>
      </c>
      <c r="I655">
        <v>86.723207041049406</v>
      </c>
      <c r="J655">
        <v>92.585335137616497</v>
      </c>
      <c r="K655">
        <v>91.678400642689496</v>
      </c>
      <c r="L655">
        <v>93.408033295915004</v>
      </c>
      <c r="M655">
        <v>61.568009143867101</v>
      </c>
      <c r="N655">
        <v>44.667023570551798</v>
      </c>
    </row>
    <row r="656" spans="1:14" x14ac:dyDescent="0.3">
      <c r="A656" t="s">
        <v>653</v>
      </c>
      <c r="B656">
        <v>4910223</v>
      </c>
      <c r="C656" t="s">
        <v>868</v>
      </c>
      <c r="D656" t="s">
        <v>867</v>
      </c>
      <c r="E656" t="s">
        <v>1450</v>
      </c>
      <c r="F656" t="s">
        <v>870</v>
      </c>
      <c r="G656">
        <v>5472.4288132030897</v>
      </c>
      <c r="H656">
        <v>5665.1213236211597</v>
      </c>
      <c r="I656">
        <v>6259.6716634438399</v>
      </c>
      <c r="J656">
        <v>5487.5307515970799</v>
      </c>
      <c r="K656">
        <v>4794.88267599759</v>
      </c>
      <c r="L656">
        <v>4749.9926880098501</v>
      </c>
      <c r="M656">
        <v>4747.6520021594897</v>
      </c>
      <c r="N656">
        <v>6013.0616035098001</v>
      </c>
    </row>
    <row r="657" spans="1:14" x14ac:dyDescent="0.3">
      <c r="A657" t="s">
        <v>654</v>
      </c>
      <c r="B657">
        <v>4991813</v>
      </c>
      <c r="C657" t="s">
        <v>868</v>
      </c>
      <c r="D657" t="s">
        <v>867</v>
      </c>
      <c r="E657" t="s">
        <v>1451</v>
      </c>
      <c r="F657" t="s">
        <v>870</v>
      </c>
      <c r="G657">
        <v>689.94653901313302</v>
      </c>
      <c r="H657">
        <v>556.35825748998695</v>
      </c>
      <c r="I657">
        <v>377.23513144962402</v>
      </c>
      <c r="J657">
        <v>341.99178242563102</v>
      </c>
      <c r="K657">
        <v>287.55877606532101</v>
      </c>
      <c r="L657">
        <v>276.18729749083502</v>
      </c>
      <c r="M657">
        <v>252.151386549329</v>
      </c>
      <c r="N657">
        <v>310.40543239542001</v>
      </c>
    </row>
    <row r="658" spans="1:14" x14ac:dyDescent="0.3">
      <c r="A658" t="s">
        <v>655</v>
      </c>
      <c r="B658">
        <v>4773455</v>
      </c>
      <c r="C658" t="s">
        <v>868</v>
      </c>
      <c r="D658" t="s">
        <v>867</v>
      </c>
      <c r="E658" t="s">
        <v>1452</v>
      </c>
      <c r="F658" t="s">
        <v>870</v>
      </c>
      <c r="G658">
        <v>107.67076420438001</v>
      </c>
      <c r="H658">
        <v>109.399582052021</v>
      </c>
      <c r="I658">
        <v>104.14844039324301</v>
      </c>
      <c r="J658">
        <v>93.826679064826095</v>
      </c>
      <c r="K658">
        <v>79.005020634048094</v>
      </c>
      <c r="L658">
        <v>78.210454437177404</v>
      </c>
      <c r="M658">
        <v>58.6765264606736</v>
      </c>
      <c r="N658">
        <v>63.6080786588442</v>
      </c>
    </row>
    <row r="659" spans="1:14" x14ac:dyDescent="0.3">
      <c r="A659" t="s">
        <v>656</v>
      </c>
      <c r="B659">
        <v>4916653</v>
      </c>
      <c r="C659" t="s">
        <v>868</v>
      </c>
      <c r="D659" t="s">
        <v>867</v>
      </c>
      <c r="E659" t="s">
        <v>1453</v>
      </c>
      <c r="F659" t="s">
        <v>870</v>
      </c>
      <c r="G659">
        <v>178.93021618738899</v>
      </c>
      <c r="H659">
        <v>177.368548636133</v>
      </c>
      <c r="I659">
        <v>166.744987405317</v>
      </c>
      <c r="J659">
        <v>145.93705984642401</v>
      </c>
      <c r="K659">
        <v>142.85024387944799</v>
      </c>
      <c r="L659">
        <v>136.121307123181</v>
      </c>
      <c r="M659">
        <v>118.10128436717601</v>
      </c>
      <c r="N659">
        <v>129.39176678150801</v>
      </c>
    </row>
    <row r="660" spans="1:14" x14ac:dyDescent="0.3">
      <c r="A660" t="s">
        <v>657</v>
      </c>
      <c r="B660">
        <v>4969784</v>
      </c>
      <c r="C660" t="s">
        <v>868</v>
      </c>
      <c r="D660" t="s">
        <v>867</v>
      </c>
      <c r="E660" t="s">
        <v>1454</v>
      </c>
      <c r="F660" t="s">
        <v>870</v>
      </c>
      <c r="G660">
        <v>23.755621251820401</v>
      </c>
      <c r="H660">
        <v>23.285247488967599</v>
      </c>
      <c r="I660">
        <v>22.806170214186199</v>
      </c>
      <c r="J660">
        <v>20.375836497384899</v>
      </c>
      <c r="K660">
        <v>19.319621081874999</v>
      </c>
      <c r="L660">
        <v>17.946225792869001</v>
      </c>
      <c r="M660">
        <v>16.540257305258699</v>
      </c>
      <c r="N660">
        <v>18.184308692363299</v>
      </c>
    </row>
    <row r="661" spans="1:14" x14ac:dyDescent="0.3">
      <c r="A661" t="s">
        <v>658</v>
      </c>
      <c r="B661">
        <v>4992795</v>
      </c>
      <c r="C661" t="s">
        <v>868</v>
      </c>
      <c r="D661" t="s">
        <v>867</v>
      </c>
      <c r="E661" t="s">
        <v>1455</v>
      </c>
      <c r="F661" t="s">
        <v>870</v>
      </c>
      <c r="G661">
        <v>13.9705730873204</v>
      </c>
      <c r="H661">
        <v>12.030178026743901</v>
      </c>
      <c r="I661">
        <v>11.216209593620199</v>
      </c>
      <c r="J661">
        <v>10.3222914859006</v>
      </c>
      <c r="K661">
        <v>10.255852074622799</v>
      </c>
      <c r="L661">
        <v>6.6972261582933301</v>
      </c>
      <c r="M661">
        <v>5.2691676237027796</v>
      </c>
      <c r="N661">
        <v>6.1889947558984204</v>
      </c>
    </row>
    <row r="662" spans="1:14" x14ac:dyDescent="0.3">
      <c r="A662" t="s">
        <v>659</v>
      </c>
      <c r="B662">
        <v>4993602</v>
      </c>
      <c r="C662" t="s">
        <v>868</v>
      </c>
      <c r="D662" t="s">
        <v>867</v>
      </c>
      <c r="E662" t="s">
        <v>1456</v>
      </c>
      <c r="F662" t="s">
        <v>870</v>
      </c>
      <c r="G662">
        <v>1.2122632893620999</v>
      </c>
      <c r="H662">
        <v>1.2489583631616901</v>
      </c>
      <c r="I662">
        <v>1.3778490638070899</v>
      </c>
      <c r="J662">
        <v>1.2232363369781001</v>
      </c>
      <c r="K662">
        <v>1.00411718519189</v>
      </c>
      <c r="L662">
        <v>0.74541657651293602</v>
      </c>
      <c r="M662">
        <v>1.0600890573689099</v>
      </c>
      <c r="N662">
        <v>1.2156260121190701</v>
      </c>
    </row>
    <row r="663" spans="1:14" x14ac:dyDescent="0.3">
      <c r="A663" t="s">
        <v>660</v>
      </c>
      <c r="B663">
        <v>4910229</v>
      </c>
      <c r="C663" t="s">
        <v>868</v>
      </c>
      <c r="D663" t="s">
        <v>867</v>
      </c>
      <c r="E663" t="s">
        <v>1457</v>
      </c>
      <c r="F663" t="s">
        <v>870</v>
      </c>
      <c r="G663">
        <v>75.308366721483694</v>
      </c>
      <c r="H663">
        <v>78.6565203004035</v>
      </c>
      <c r="I663">
        <v>74.164997572325007</v>
      </c>
      <c r="J663">
        <v>65.806676929726095</v>
      </c>
      <c r="K663">
        <v>65.3214100386258</v>
      </c>
      <c r="L663">
        <v>66.734602946945998</v>
      </c>
      <c r="M663">
        <v>64.078705815061298</v>
      </c>
      <c r="N663">
        <v>60.843774544256597</v>
      </c>
    </row>
    <row r="664" spans="1:14" x14ac:dyDescent="0.3">
      <c r="A664" t="s">
        <v>661</v>
      </c>
      <c r="B664">
        <v>4966621</v>
      </c>
      <c r="C664" t="s">
        <v>868</v>
      </c>
      <c r="D664" t="s">
        <v>867</v>
      </c>
      <c r="E664" t="s">
        <v>1458</v>
      </c>
      <c r="F664" t="s">
        <v>870</v>
      </c>
      <c r="G664">
        <v>43.583897484267297</v>
      </c>
      <c r="H664">
        <v>55.086974733889797</v>
      </c>
      <c r="I664">
        <v>63.196190635863502</v>
      </c>
      <c r="J664">
        <v>66.434588887319293</v>
      </c>
      <c r="K664">
        <v>46.710597266290499</v>
      </c>
      <c r="L664">
        <v>46.949514768458201</v>
      </c>
      <c r="M664">
        <v>46.409885385842301</v>
      </c>
      <c r="N664">
        <v>61.644668512463603</v>
      </c>
    </row>
    <row r="665" spans="1:14" x14ac:dyDescent="0.3">
      <c r="A665" t="s">
        <v>662</v>
      </c>
      <c r="B665">
        <v>4252513</v>
      </c>
      <c r="C665" t="s">
        <v>868</v>
      </c>
      <c r="D665" t="s">
        <v>867</v>
      </c>
      <c r="E665" t="s">
        <v>1459</v>
      </c>
      <c r="F665" t="s">
        <v>870</v>
      </c>
      <c r="G665">
        <v>10.636595331520899</v>
      </c>
      <c r="H665">
        <v>11.145173254430899</v>
      </c>
      <c r="I665">
        <v>10.5382031989277</v>
      </c>
      <c r="J665">
        <v>10.3728799123807</v>
      </c>
      <c r="K665">
        <v>10.3164902508559</v>
      </c>
      <c r="L665">
        <v>10.664372838021199</v>
      </c>
      <c r="M665">
        <v>8.8420269239905593</v>
      </c>
      <c r="N665">
        <v>9.7178690253689695</v>
      </c>
    </row>
    <row r="666" spans="1:14" x14ac:dyDescent="0.3">
      <c r="A666" t="s">
        <v>663</v>
      </c>
      <c r="B666">
        <v>4972695</v>
      </c>
      <c r="C666" t="s">
        <v>868</v>
      </c>
      <c r="D666" t="s">
        <v>867</v>
      </c>
      <c r="E666" t="s">
        <v>1460</v>
      </c>
      <c r="F666" t="s">
        <v>870</v>
      </c>
      <c r="G666">
        <v>5779.7432237208895</v>
      </c>
      <c r="H666">
        <v>6934.4902365592297</v>
      </c>
      <c r="I666">
        <v>7206.4874038841599</v>
      </c>
      <c r="J666">
        <v>7597.20612349973</v>
      </c>
      <c r="K666">
        <v>8104.54632469648</v>
      </c>
      <c r="L666">
        <v>8910.6006138592293</v>
      </c>
      <c r="M666">
        <v>7270.2342275912597</v>
      </c>
      <c r="N666">
        <v>6854.4291457673098</v>
      </c>
    </row>
    <row r="667" spans="1:14" x14ac:dyDescent="0.3">
      <c r="A667" t="s">
        <v>664</v>
      </c>
      <c r="B667">
        <v>28739555</v>
      </c>
      <c r="C667" t="s">
        <v>868</v>
      </c>
      <c r="D667" t="s">
        <v>867</v>
      </c>
      <c r="E667" t="s">
        <v>1461</v>
      </c>
      <c r="F667" t="s">
        <v>870</v>
      </c>
      <c r="G667">
        <v>15.462624330009801</v>
      </c>
      <c r="H667">
        <v>0</v>
      </c>
      <c r="I667">
        <v>0</v>
      </c>
      <c r="J667">
        <v>0</v>
      </c>
      <c r="K667">
        <v>0</v>
      </c>
      <c r="L667">
        <v>0</v>
      </c>
      <c r="M667">
        <v>0</v>
      </c>
      <c r="N667">
        <v>0</v>
      </c>
    </row>
    <row r="668" spans="1:14" x14ac:dyDescent="0.3">
      <c r="A668" t="s">
        <v>665</v>
      </c>
      <c r="B668">
        <v>4970902</v>
      </c>
      <c r="C668" t="s">
        <v>868</v>
      </c>
      <c r="D668" t="s">
        <v>867</v>
      </c>
      <c r="E668" t="s">
        <v>1462</v>
      </c>
      <c r="F668" t="s">
        <v>870</v>
      </c>
      <c r="G668">
        <v>18.634784546411399</v>
      </c>
      <c r="H668">
        <v>16.5509755988659</v>
      </c>
      <c r="I668">
        <v>11.254566997485201</v>
      </c>
      <c r="J668">
        <v>8.50276252724667</v>
      </c>
      <c r="K668">
        <v>7.9181460137337201</v>
      </c>
      <c r="L668">
        <v>7.2065548234902996</v>
      </c>
      <c r="M668">
        <v>6.3121395988227098</v>
      </c>
      <c r="N668">
        <v>6.4358065782175498</v>
      </c>
    </row>
    <row r="669" spans="1:14" x14ac:dyDescent="0.3">
      <c r="A669" t="s">
        <v>666</v>
      </c>
      <c r="B669">
        <v>4967777</v>
      </c>
      <c r="C669" t="s">
        <v>868</v>
      </c>
      <c r="D669" t="s">
        <v>867</v>
      </c>
      <c r="E669" t="s">
        <v>1463</v>
      </c>
      <c r="F669" t="s">
        <v>870</v>
      </c>
      <c r="G669">
        <v>3283.2295187074001</v>
      </c>
      <c r="H669">
        <v>3488.46457479328</v>
      </c>
      <c r="I669">
        <v>2669.8319827118899</v>
      </c>
      <c r="J669">
        <v>2125.61159456516</v>
      </c>
      <c r="K669">
        <v>1985.7275051039701</v>
      </c>
      <c r="L669">
        <v>1794.1871204454101</v>
      </c>
      <c r="M669">
        <v>1205.4185876640699</v>
      </c>
      <c r="N669">
        <v>930.48487798157998</v>
      </c>
    </row>
    <row r="670" spans="1:14" x14ac:dyDescent="0.3">
      <c r="A670" t="s">
        <v>667</v>
      </c>
      <c r="B670">
        <v>4773649</v>
      </c>
      <c r="C670" t="s">
        <v>868</v>
      </c>
      <c r="D670" t="s">
        <v>867</v>
      </c>
      <c r="E670" t="s">
        <v>1464</v>
      </c>
      <c r="F670" t="s">
        <v>870</v>
      </c>
      <c r="G670">
        <v>4.5744334399349098</v>
      </c>
      <c r="H670">
        <v>4.4625397494867602</v>
      </c>
      <c r="I670">
        <v>4.0015771505961801</v>
      </c>
      <c r="J670">
        <v>3.3826193864901799</v>
      </c>
      <c r="K670">
        <v>3.0498649529464101</v>
      </c>
      <c r="L670">
        <v>3.0073239943951302</v>
      </c>
      <c r="M670">
        <v>2.42053318729331</v>
      </c>
      <c r="N670">
        <v>2.7048881686814599</v>
      </c>
    </row>
    <row r="671" spans="1:14" x14ac:dyDescent="0.3">
      <c r="A671" t="s">
        <v>668</v>
      </c>
      <c r="B671">
        <v>4863470</v>
      </c>
      <c r="C671" t="s">
        <v>868</v>
      </c>
      <c r="D671" t="s">
        <v>867</v>
      </c>
      <c r="E671" t="s">
        <v>1465</v>
      </c>
      <c r="F671" t="s">
        <v>870</v>
      </c>
      <c r="G671">
        <v>2650.5186550605599</v>
      </c>
      <c r="H671">
        <v>2773.8197746688902</v>
      </c>
      <c r="I671">
        <v>2812.2437298126201</v>
      </c>
      <c r="J671">
        <v>2825.35669242926</v>
      </c>
      <c r="K671">
        <v>2763.2568368040802</v>
      </c>
      <c r="L671">
        <v>2777.2561645281899</v>
      </c>
      <c r="M671">
        <v>2616.1307454869402</v>
      </c>
      <c r="N671">
        <v>2755.3824753037402</v>
      </c>
    </row>
    <row r="672" spans="1:14" x14ac:dyDescent="0.3">
      <c r="A672" t="s">
        <v>669</v>
      </c>
      <c r="B672">
        <v>4913123</v>
      </c>
      <c r="C672" t="s">
        <v>868</v>
      </c>
      <c r="D672" t="s">
        <v>867</v>
      </c>
      <c r="E672" t="s">
        <v>1466</v>
      </c>
      <c r="F672" t="s">
        <v>870</v>
      </c>
      <c r="G672">
        <v>6.9894208648218203</v>
      </c>
      <c r="H672">
        <v>7.3551183565455398</v>
      </c>
      <c r="I672">
        <v>7.3887137544720103</v>
      </c>
      <c r="J672">
        <v>7.3896527755709798</v>
      </c>
      <c r="K672">
        <v>7.7115848662149604</v>
      </c>
      <c r="L672">
        <v>8.0088933467628003</v>
      </c>
      <c r="M672">
        <v>7.5193863677607098</v>
      </c>
      <c r="N672">
        <v>7.1888622930331101</v>
      </c>
    </row>
    <row r="673" spans="1:14" x14ac:dyDescent="0.3">
      <c r="A673" t="s">
        <v>670</v>
      </c>
      <c r="B673">
        <v>4995798</v>
      </c>
      <c r="C673" t="s">
        <v>868</v>
      </c>
      <c r="D673" t="s">
        <v>867</v>
      </c>
      <c r="F673" t="s">
        <v>870</v>
      </c>
      <c r="G673">
        <v>0</v>
      </c>
      <c r="H673">
        <v>0</v>
      </c>
      <c r="I673">
        <v>0</v>
      </c>
      <c r="J673">
        <v>0</v>
      </c>
      <c r="K673">
        <v>0</v>
      </c>
      <c r="L673">
        <v>0</v>
      </c>
      <c r="M673">
        <v>0</v>
      </c>
      <c r="N673">
        <v>0</v>
      </c>
    </row>
    <row r="674" spans="1:14" x14ac:dyDescent="0.3">
      <c r="A674" t="s">
        <v>671</v>
      </c>
      <c r="B674">
        <v>10372075</v>
      </c>
      <c r="C674" t="s">
        <v>868</v>
      </c>
      <c r="D674" t="s">
        <v>867</v>
      </c>
      <c r="E674" t="s">
        <v>1467</v>
      </c>
      <c r="F674" t="s">
        <v>870</v>
      </c>
      <c r="G674">
        <v>197.72734388804699</v>
      </c>
      <c r="H674">
        <v>187.43266834967801</v>
      </c>
      <c r="I674">
        <v>211.098698336338</v>
      </c>
      <c r="J674">
        <v>207.497127763809</v>
      </c>
      <c r="K674">
        <v>166.97193630277499</v>
      </c>
      <c r="L674">
        <v>162.49748790808999</v>
      </c>
      <c r="M674">
        <v>128.99331140457801</v>
      </c>
      <c r="N674">
        <v>132.091513816505</v>
      </c>
    </row>
    <row r="675" spans="1:14" x14ac:dyDescent="0.3">
      <c r="A675" t="s">
        <v>672</v>
      </c>
      <c r="B675">
        <v>4970408</v>
      </c>
      <c r="C675" t="s">
        <v>868</v>
      </c>
      <c r="D675" t="s">
        <v>867</v>
      </c>
      <c r="E675" t="s">
        <v>1468</v>
      </c>
      <c r="F675" t="s">
        <v>870</v>
      </c>
      <c r="G675">
        <v>37.818467807414002</v>
      </c>
      <c r="H675">
        <v>44.253258015412399</v>
      </c>
      <c r="I675">
        <v>45.356087009484497</v>
      </c>
      <c r="J675">
        <v>34.041479909892402</v>
      </c>
      <c r="K675">
        <v>35.1073897852432</v>
      </c>
      <c r="L675">
        <v>35.696043272508</v>
      </c>
      <c r="M675">
        <v>34.926803016010901</v>
      </c>
      <c r="N675">
        <v>45.302576146303402</v>
      </c>
    </row>
    <row r="676" spans="1:14" x14ac:dyDescent="0.3">
      <c r="A676" t="s">
        <v>673</v>
      </c>
      <c r="B676">
        <v>4311120</v>
      </c>
      <c r="C676" t="s">
        <v>868</v>
      </c>
      <c r="D676" t="s">
        <v>867</v>
      </c>
      <c r="E676" t="s">
        <v>1469</v>
      </c>
      <c r="F676" t="s">
        <v>870</v>
      </c>
      <c r="G676">
        <v>469.58644677592798</v>
      </c>
      <c r="H676">
        <v>473.94976863908198</v>
      </c>
      <c r="I676">
        <v>427.35531098444199</v>
      </c>
      <c r="J676">
        <v>397.12017432498197</v>
      </c>
      <c r="K676">
        <v>238.63583452860701</v>
      </c>
      <c r="L676">
        <v>225.746221314959</v>
      </c>
      <c r="M676">
        <v>161.586636392863</v>
      </c>
      <c r="N676">
        <v>155.40038392296901</v>
      </c>
    </row>
    <row r="677" spans="1:14" x14ac:dyDescent="0.3">
      <c r="A677" t="s">
        <v>674</v>
      </c>
      <c r="B677">
        <v>4992008</v>
      </c>
      <c r="C677" t="s">
        <v>868</v>
      </c>
      <c r="D677" t="s">
        <v>867</v>
      </c>
      <c r="E677" t="s">
        <v>1470</v>
      </c>
      <c r="F677" t="s">
        <v>870</v>
      </c>
      <c r="G677">
        <v>1163.7658344546201</v>
      </c>
      <c r="H677">
        <v>1357.37335811209</v>
      </c>
      <c r="I677">
        <v>972.25019776235797</v>
      </c>
      <c r="J677">
        <v>918.90787026810199</v>
      </c>
      <c r="K677">
        <v>487.039322673318</v>
      </c>
      <c r="L677">
        <v>474.40513110438701</v>
      </c>
      <c r="M677">
        <v>389.71188074174898</v>
      </c>
      <c r="N677">
        <v>503.90103354020903</v>
      </c>
    </row>
    <row r="678" spans="1:14" x14ac:dyDescent="0.3">
      <c r="A678" t="s">
        <v>675</v>
      </c>
      <c r="B678">
        <v>4602425</v>
      </c>
      <c r="C678" t="s">
        <v>868</v>
      </c>
      <c r="D678" t="s">
        <v>867</v>
      </c>
      <c r="F678" t="s">
        <v>870</v>
      </c>
      <c r="G678">
        <v>0</v>
      </c>
      <c r="H678">
        <v>0</v>
      </c>
      <c r="I678">
        <v>0</v>
      </c>
      <c r="J678">
        <v>0</v>
      </c>
      <c r="K678">
        <v>0</v>
      </c>
      <c r="L678">
        <v>0</v>
      </c>
      <c r="M678">
        <v>0</v>
      </c>
      <c r="N678">
        <v>0</v>
      </c>
    </row>
    <row r="679" spans="1:14" x14ac:dyDescent="0.3">
      <c r="A679" t="s">
        <v>676</v>
      </c>
      <c r="B679">
        <v>22104029</v>
      </c>
      <c r="C679" t="s">
        <v>868</v>
      </c>
      <c r="D679" t="s">
        <v>867</v>
      </c>
      <c r="E679" t="s">
        <v>1471</v>
      </c>
      <c r="F679" t="s">
        <v>870</v>
      </c>
      <c r="G679">
        <v>104.128646603844</v>
      </c>
      <c r="H679">
        <v>120.78396680418101</v>
      </c>
      <c r="I679">
        <v>121.398980013741</v>
      </c>
      <c r="J679">
        <v>68.580858862261607</v>
      </c>
      <c r="K679">
        <v>0</v>
      </c>
      <c r="L679">
        <v>0</v>
      </c>
      <c r="M679">
        <v>0</v>
      </c>
      <c r="N679">
        <v>0</v>
      </c>
    </row>
    <row r="680" spans="1:14" x14ac:dyDescent="0.3">
      <c r="A680" t="s">
        <v>677</v>
      </c>
      <c r="B680">
        <v>4998312</v>
      </c>
      <c r="C680" t="s">
        <v>868</v>
      </c>
      <c r="D680" t="s">
        <v>867</v>
      </c>
      <c r="F680" t="s">
        <v>870</v>
      </c>
      <c r="G680">
        <v>0</v>
      </c>
      <c r="H680">
        <v>0</v>
      </c>
      <c r="I680">
        <v>0</v>
      </c>
      <c r="J680">
        <v>0</v>
      </c>
      <c r="K680">
        <v>0</v>
      </c>
      <c r="L680">
        <v>0</v>
      </c>
      <c r="M680">
        <v>0</v>
      </c>
      <c r="N680">
        <v>0</v>
      </c>
    </row>
    <row r="681" spans="1:14" x14ac:dyDescent="0.3">
      <c r="A681" t="s">
        <v>678</v>
      </c>
      <c r="B681">
        <v>4252510</v>
      </c>
      <c r="C681" t="s">
        <v>868</v>
      </c>
      <c r="D681" t="s">
        <v>867</v>
      </c>
      <c r="E681" t="s">
        <v>1472</v>
      </c>
      <c r="F681" t="s">
        <v>870</v>
      </c>
      <c r="G681">
        <v>119.105943844141</v>
      </c>
      <c r="H681">
        <v>121.77638283531699</v>
      </c>
      <c r="I681">
        <v>100.11068100585</v>
      </c>
      <c r="J681">
        <v>87.387061516181106</v>
      </c>
      <c r="K681">
        <v>80.297502083865595</v>
      </c>
      <c r="L681">
        <v>78.676967398773101</v>
      </c>
      <c r="M681">
        <v>67.850177575174797</v>
      </c>
      <c r="N681">
        <v>70.700718485656296</v>
      </c>
    </row>
    <row r="682" spans="1:14" x14ac:dyDescent="0.3">
      <c r="A682" t="s">
        <v>679</v>
      </c>
      <c r="B682">
        <v>4967243</v>
      </c>
      <c r="C682" t="s">
        <v>868</v>
      </c>
      <c r="D682" t="s">
        <v>867</v>
      </c>
      <c r="E682" t="s">
        <v>1473</v>
      </c>
      <c r="F682" t="s">
        <v>870</v>
      </c>
      <c r="G682">
        <v>32.487657343173197</v>
      </c>
      <c r="H682">
        <v>38.067871105750001</v>
      </c>
      <c r="I682">
        <v>36.957001982517703</v>
      </c>
      <c r="J682">
        <v>33.205405103578101</v>
      </c>
      <c r="K682">
        <v>26.548769138845302</v>
      </c>
      <c r="L682">
        <v>25.728851215081999</v>
      </c>
      <c r="M682">
        <v>21.822116038454801</v>
      </c>
      <c r="N682">
        <v>22.6764565085081</v>
      </c>
    </row>
    <row r="683" spans="1:14" x14ac:dyDescent="0.3">
      <c r="A683" t="s">
        <v>680</v>
      </c>
      <c r="B683">
        <v>4916754</v>
      </c>
      <c r="C683" t="s">
        <v>868</v>
      </c>
      <c r="D683" t="s">
        <v>867</v>
      </c>
      <c r="E683" t="s">
        <v>1474</v>
      </c>
      <c r="F683" t="s">
        <v>870</v>
      </c>
      <c r="G683">
        <v>0</v>
      </c>
      <c r="H683">
        <v>0</v>
      </c>
      <c r="I683">
        <v>0</v>
      </c>
      <c r="J683">
        <v>0</v>
      </c>
      <c r="K683">
        <v>0</v>
      </c>
      <c r="L683">
        <v>0</v>
      </c>
      <c r="M683">
        <v>0</v>
      </c>
      <c r="N683">
        <v>0</v>
      </c>
    </row>
    <row r="684" spans="1:14" x14ac:dyDescent="0.3">
      <c r="A684" t="s">
        <v>681</v>
      </c>
      <c r="B684">
        <v>4164886</v>
      </c>
      <c r="C684" t="s">
        <v>868</v>
      </c>
      <c r="D684" t="s">
        <v>867</v>
      </c>
      <c r="E684" t="s">
        <v>1475</v>
      </c>
      <c r="F684" t="s">
        <v>870</v>
      </c>
      <c r="G684">
        <v>133231.53596173399</v>
      </c>
      <c r="H684">
        <v>131090.288220288</v>
      </c>
      <c r="I684">
        <v>133224.68424889201</v>
      </c>
      <c r="J684">
        <v>125831.799004288</v>
      </c>
      <c r="K684">
        <v>105867.292913471</v>
      </c>
      <c r="L684">
        <v>106088.595705628</v>
      </c>
      <c r="M684">
        <v>80540.007690472805</v>
      </c>
      <c r="N684">
        <v>88624.455166879197</v>
      </c>
    </row>
    <row r="685" spans="1:14" x14ac:dyDescent="0.3">
      <c r="A685" t="s">
        <v>682</v>
      </c>
      <c r="B685">
        <v>25689924</v>
      </c>
      <c r="C685" t="s">
        <v>868</v>
      </c>
      <c r="D685" t="s">
        <v>867</v>
      </c>
      <c r="E685" t="s">
        <v>1476</v>
      </c>
      <c r="F685" t="s">
        <v>870</v>
      </c>
      <c r="G685">
        <v>19067.426133555498</v>
      </c>
      <c r="H685">
        <v>20037.545349672801</v>
      </c>
      <c r="I685">
        <v>22993.463089856799</v>
      </c>
      <c r="J685">
        <v>26881.0050000956</v>
      </c>
      <c r="K685">
        <v>19867.803500863902</v>
      </c>
      <c r="L685">
        <v>18915.720294877799</v>
      </c>
      <c r="M685">
        <v>0</v>
      </c>
      <c r="N685">
        <v>0</v>
      </c>
    </row>
    <row r="686" spans="1:14" x14ac:dyDescent="0.3">
      <c r="A686" t="s">
        <v>683</v>
      </c>
      <c r="B686">
        <v>10168203</v>
      </c>
      <c r="C686" t="s">
        <v>868</v>
      </c>
      <c r="D686" t="s">
        <v>867</v>
      </c>
      <c r="E686" t="s">
        <v>1477</v>
      </c>
      <c r="F686" t="s">
        <v>870</v>
      </c>
      <c r="G686">
        <v>78892.317501075595</v>
      </c>
      <c r="H686">
        <v>75460.596735340005</v>
      </c>
      <c r="I686">
        <v>64661.9278879497</v>
      </c>
      <c r="J686">
        <v>59615.387437372599</v>
      </c>
      <c r="K686">
        <v>49514.259298346798</v>
      </c>
      <c r="L686">
        <v>48098.280904738102</v>
      </c>
      <c r="M686">
        <v>45800.639078959597</v>
      </c>
      <c r="N686">
        <v>43262.2074055294</v>
      </c>
    </row>
    <row r="687" spans="1:14" x14ac:dyDescent="0.3">
      <c r="A687" t="s">
        <v>684</v>
      </c>
      <c r="B687">
        <v>11201748</v>
      </c>
      <c r="C687" t="s">
        <v>868</v>
      </c>
      <c r="D687" t="s">
        <v>867</v>
      </c>
      <c r="E687" t="s">
        <v>1478</v>
      </c>
      <c r="F687" t="s">
        <v>870</v>
      </c>
      <c r="G687">
        <v>928.19573825218799</v>
      </c>
      <c r="H687">
        <v>425.78767968749997</v>
      </c>
      <c r="I687">
        <v>425.68824404761898</v>
      </c>
      <c r="J687">
        <v>446.16693750000002</v>
      </c>
      <c r="K687">
        <v>271.34507476154403</v>
      </c>
      <c r="L687">
        <v>101.00312133600001</v>
      </c>
      <c r="M687">
        <v>0</v>
      </c>
      <c r="N687">
        <v>0</v>
      </c>
    </row>
    <row r="688" spans="1:14" x14ac:dyDescent="0.3">
      <c r="A688" t="s">
        <v>685</v>
      </c>
      <c r="B688">
        <v>4968042</v>
      </c>
      <c r="C688" t="s">
        <v>868</v>
      </c>
      <c r="D688" t="s">
        <v>867</v>
      </c>
      <c r="E688" t="s">
        <v>1479</v>
      </c>
      <c r="F688" t="s">
        <v>870</v>
      </c>
      <c r="G688">
        <v>4671.5943546692497</v>
      </c>
      <c r="H688">
        <v>4918.7482761454803</v>
      </c>
      <c r="I688">
        <v>5117.4382039770999</v>
      </c>
      <c r="J688">
        <v>5041.2717726067503</v>
      </c>
      <c r="K688">
        <v>3621.3374757551701</v>
      </c>
      <c r="L688">
        <v>2830.5431665941901</v>
      </c>
      <c r="M688">
        <v>2745.89184878888</v>
      </c>
      <c r="N688">
        <v>2787.8723789696</v>
      </c>
    </row>
    <row r="689" spans="1:14" x14ac:dyDescent="0.3">
      <c r="A689" t="s">
        <v>686</v>
      </c>
      <c r="B689">
        <v>4986484</v>
      </c>
      <c r="C689" t="s">
        <v>868</v>
      </c>
      <c r="D689" t="s">
        <v>867</v>
      </c>
      <c r="E689" t="s">
        <v>1480</v>
      </c>
      <c r="F689" t="s">
        <v>870</v>
      </c>
      <c r="G689">
        <v>539.66958439012103</v>
      </c>
      <c r="H689">
        <v>538.87595920231297</v>
      </c>
      <c r="I689">
        <v>470.66356481756497</v>
      </c>
      <c r="J689">
        <v>372.668316046021</v>
      </c>
      <c r="K689">
        <v>327.19449095696399</v>
      </c>
      <c r="L689">
        <v>305.23705886637902</v>
      </c>
      <c r="M689">
        <v>300.88014706092599</v>
      </c>
      <c r="N689">
        <v>322.744528585171</v>
      </c>
    </row>
    <row r="690" spans="1:14" x14ac:dyDescent="0.3">
      <c r="A690" t="s">
        <v>687</v>
      </c>
      <c r="B690">
        <v>4992407</v>
      </c>
      <c r="C690" t="s">
        <v>868</v>
      </c>
      <c r="D690" t="s">
        <v>867</v>
      </c>
      <c r="E690" t="s">
        <v>1481</v>
      </c>
      <c r="F690" t="s">
        <v>870</v>
      </c>
      <c r="G690">
        <v>42.626871706636997</v>
      </c>
      <c r="H690">
        <v>47.332827237603702</v>
      </c>
      <c r="I690">
        <v>56.288166818943502</v>
      </c>
      <c r="J690">
        <v>59.507612968515502</v>
      </c>
      <c r="K690">
        <v>38.726410322097301</v>
      </c>
      <c r="L690">
        <v>42.246868004356401</v>
      </c>
      <c r="M690">
        <v>41.045154802018303</v>
      </c>
      <c r="N690">
        <v>48.629299305925301</v>
      </c>
    </row>
    <row r="691" spans="1:14" x14ac:dyDescent="0.3">
      <c r="A691" t="s">
        <v>688</v>
      </c>
      <c r="B691">
        <v>4248693</v>
      </c>
      <c r="C691" t="s">
        <v>868</v>
      </c>
      <c r="D691" t="s">
        <v>867</v>
      </c>
      <c r="E691" t="s">
        <v>1482</v>
      </c>
      <c r="F691" t="s">
        <v>870</v>
      </c>
      <c r="G691">
        <v>236.98952217423999</v>
      </c>
      <c r="H691">
        <v>249.56080871667501</v>
      </c>
      <c r="I691">
        <v>201.63893189200601</v>
      </c>
      <c r="J691">
        <v>99.595190821711995</v>
      </c>
      <c r="K691">
        <v>63.790789251048203</v>
      </c>
      <c r="L691">
        <v>34.840005875627803</v>
      </c>
      <c r="M691">
        <v>29.0328723519767</v>
      </c>
      <c r="N691">
        <v>15.3580514006859</v>
      </c>
    </row>
    <row r="692" spans="1:14" x14ac:dyDescent="0.3">
      <c r="A692" t="s">
        <v>689</v>
      </c>
      <c r="B692">
        <v>5000143</v>
      </c>
      <c r="C692" t="s">
        <v>868</v>
      </c>
      <c r="D692" t="s">
        <v>867</v>
      </c>
      <c r="E692" t="s">
        <v>1483</v>
      </c>
      <c r="F692" t="s">
        <v>870</v>
      </c>
      <c r="G692">
        <v>1.49914686413313</v>
      </c>
      <c r="H692">
        <v>1.66628966259992</v>
      </c>
      <c r="I692">
        <v>2.0308113155502898</v>
      </c>
      <c r="J692">
        <v>1.42970406259469</v>
      </c>
      <c r="K692">
        <v>1.12104022866172</v>
      </c>
      <c r="L692">
        <v>0.64621341586429204</v>
      </c>
      <c r="M692">
        <v>0.48269984779643599</v>
      </c>
      <c r="N692">
        <v>0.45943886116706301</v>
      </c>
    </row>
    <row r="693" spans="1:14" x14ac:dyDescent="0.3">
      <c r="A693" t="s">
        <v>690</v>
      </c>
      <c r="B693">
        <v>4994157</v>
      </c>
      <c r="C693" t="s">
        <v>868</v>
      </c>
      <c r="D693" t="s">
        <v>867</v>
      </c>
      <c r="E693" t="s">
        <v>1484</v>
      </c>
      <c r="F693" t="s">
        <v>870</v>
      </c>
      <c r="G693">
        <v>6743.9322243977904</v>
      </c>
      <c r="H693">
        <v>5552.4155673373098</v>
      </c>
      <c r="I693">
        <v>5736.8397523906096</v>
      </c>
      <c r="J693">
        <v>4983.38777379354</v>
      </c>
      <c r="K693">
        <v>4105.37745429388</v>
      </c>
      <c r="L693">
        <v>3516.75748902961</v>
      </c>
      <c r="M693">
        <v>2997.0656445250802</v>
      </c>
      <c r="N693">
        <v>3681.0638971905901</v>
      </c>
    </row>
    <row r="694" spans="1:14" x14ac:dyDescent="0.3">
      <c r="A694" t="s">
        <v>691</v>
      </c>
      <c r="B694">
        <v>4516859</v>
      </c>
      <c r="C694" t="s">
        <v>868</v>
      </c>
      <c r="D694" t="s">
        <v>867</v>
      </c>
      <c r="F694" t="s">
        <v>870</v>
      </c>
      <c r="G694">
        <v>0</v>
      </c>
      <c r="H694">
        <v>0</v>
      </c>
      <c r="I694">
        <v>0</v>
      </c>
      <c r="J694">
        <v>0</v>
      </c>
      <c r="K694">
        <v>0</v>
      </c>
      <c r="L694">
        <v>0</v>
      </c>
      <c r="M694">
        <v>0</v>
      </c>
      <c r="N694">
        <v>0</v>
      </c>
    </row>
    <row r="695" spans="1:14" x14ac:dyDescent="0.3">
      <c r="A695" t="s">
        <v>692</v>
      </c>
      <c r="B695">
        <v>4915511</v>
      </c>
      <c r="C695" t="s">
        <v>868</v>
      </c>
      <c r="D695" t="s">
        <v>867</v>
      </c>
      <c r="E695" t="s">
        <v>1485</v>
      </c>
      <c r="F695" t="s">
        <v>870</v>
      </c>
      <c r="G695">
        <v>3.0858313159887798</v>
      </c>
      <c r="H695">
        <v>5.1203886719421901</v>
      </c>
      <c r="I695">
        <v>3.6463637971604301</v>
      </c>
      <c r="J695">
        <v>2.5396864011070699</v>
      </c>
      <c r="K695">
        <v>1.8141243088916801</v>
      </c>
      <c r="L695">
        <v>2.4151474064301799</v>
      </c>
      <c r="M695">
        <v>2.86770118169858</v>
      </c>
      <c r="N695">
        <v>2.0272620507157</v>
      </c>
    </row>
    <row r="696" spans="1:14" x14ac:dyDescent="0.3">
      <c r="A696" t="s">
        <v>693</v>
      </c>
      <c r="B696">
        <v>4991834</v>
      </c>
      <c r="C696" t="s">
        <v>868</v>
      </c>
      <c r="D696" t="s">
        <v>867</v>
      </c>
      <c r="E696" t="s">
        <v>1486</v>
      </c>
      <c r="F696" t="s">
        <v>870</v>
      </c>
      <c r="G696">
        <v>425.13206517637099</v>
      </c>
      <c r="H696">
        <v>473.24037962765402</v>
      </c>
      <c r="I696">
        <v>441.16144210812803</v>
      </c>
      <c r="J696">
        <v>451.85520183431203</v>
      </c>
      <c r="K696">
        <v>317.21443799215302</v>
      </c>
      <c r="L696">
        <v>174.226015463713</v>
      </c>
      <c r="M696">
        <v>155.55908616204999</v>
      </c>
      <c r="N696">
        <v>232.18470467187799</v>
      </c>
    </row>
    <row r="697" spans="1:14" x14ac:dyDescent="0.3">
      <c r="A697" t="s">
        <v>694</v>
      </c>
      <c r="B697">
        <v>4994788</v>
      </c>
      <c r="C697" t="s">
        <v>868</v>
      </c>
      <c r="D697" t="s">
        <v>867</v>
      </c>
      <c r="E697" t="s">
        <v>1487</v>
      </c>
      <c r="F697" t="s">
        <v>870</v>
      </c>
      <c r="G697">
        <v>102.85941106198599</v>
      </c>
      <c r="H697">
        <v>101.33519570307</v>
      </c>
      <c r="I697">
        <v>98.761665045516693</v>
      </c>
      <c r="J697">
        <v>95.650364751997898</v>
      </c>
      <c r="K697">
        <v>85.279862028348802</v>
      </c>
      <c r="L697">
        <v>78.550816495860801</v>
      </c>
      <c r="M697">
        <v>0</v>
      </c>
      <c r="N697">
        <v>97.701261223562199</v>
      </c>
    </row>
    <row r="698" spans="1:14" x14ac:dyDescent="0.3">
      <c r="A698" t="s">
        <v>695</v>
      </c>
      <c r="B698">
        <v>4862356</v>
      </c>
      <c r="C698" t="s">
        <v>868</v>
      </c>
      <c r="D698" t="s">
        <v>867</v>
      </c>
      <c r="E698" t="s">
        <v>1488</v>
      </c>
      <c r="F698" t="s">
        <v>870</v>
      </c>
      <c r="G698">
        <v>29.898099138865501</v>
      </c>
      <c r="H698">
        <v>32.763206122746197</v>
      </c>
      <c r="I698">
        <v>32.603173900265702</v>
      </c>
      <c r="J698">
        <v>32.153890725255003</v>
      </c>
      <c r="K698">
        <v>30.893087670667001</v>
      </c>
      <c r="L698">
        <v>32.648838263763302</v>
      </c>
      <c r="M698">
        <v>27.029094662258899</v>
      </c>
      <c r="N698">
        <v>28.220210598182199</v>
      </c>
    </row>
    <row r="699" spans="1:14" x14ac:dyDescent="0.3">
      <c r="A699" t="s">
        <v>696</v>
      </c>
      <c r="B699">
        <v>4244757</v>
      </c>
      <c r="C699" t="s">
        <v>868</v>
      </c>
      <c r="D699" t="s">
        <v>867</v>
      </c>
      <c r="E699" t="s">
        <v>1489</v>
      </c>
      <c r="F699" t="s">
        <v>870</v>
      </c>
      <c r="G699">
        <v>1635.7134497305599</v>
      </c>
      <c r="H699">
        <v>1722.3950549654901</v>
      </c>
      <c r="I699">
        <v>1912.0796576263299</v>
      </c>
      <c r="J699">
        <v>2409.5877907141098</v>
      </c>
      <c r="K699">
        <v>1876.96438846252</v>
      </c>
      <c r="L699">
        <v>1335.09777829465</v>
      </c>
      <c r="M699">
        <v>1063.81391713943</v>
      </c>
      <c r="N699">
        <v>1231.75481324558</v>
      </c>
    </row>
    <row r="700" spans="1:14" x14ac:dyDescent="0.3">
      <c r="A700" t="s">
        <v>697</v>
      </c>
      <c r="B700">
        <v>4977655</v>
      </c>
      <c r="C700" t="s">
        <v>868</v>
      </c>
      <c r="D700" t="s">
        <v>867</v>
      </c>
      <c r="E700" t="s">
        <v>1490</v>
      </c>
      <c r="F700" t="s">
        <v>870</v>
      </c>
      <c r="G700">
        <v>4.1406789530611796</v>
      </c>
      <c r="H700">
        <v>3.93397689144075</v>
      </c>
      <c r="I700">
        <v>4.18520159984197</v>
      </c>
      <c r="J700">
        <v>3.04977153695086</v>
      </c>
      <c r="K700">
        <v>2.0632041075172598</v>
      </c>
      <c r="L700">
        <v>1.61288679187307</v>
      </c>
      <c r="M700">
        <v>1.4388914677604401</v>
      </c>
      <c r="N700">
        <v>1.90644253790031</v>
      </c>
    </row>
    <row r="701" spans="1:14" x14ac:dyDescent="0.3">
      <c r="A701" t="s">
        <v>698</v>
      </c>
      <c r="B701">
        <v>5000977</v>
      </c>
      <c r="C701" t="s">
        <v>868</v>
      </c>
      <c r="D701" t="s">
        <v>867</v>
      </c>
      <c r="E701" t="s">
        <v>1491</v>
      </c>
      <c r="F701" t="s">
        <v>870</v>
      </c>
      <c r="G701">
        <v>0.164695153485451</v>
      </c>
      <c r="H701">
        <v>0.191246151341431</v>
      </c>
      <c r="I701">
        <v>8.8790132406289801E-2</v>
      </c>
      <c r="J701">
        <v>5.8686750223333903E-2</v>
      </c>
      <c r="K701">
        <v>5.0104652904901202E-2</v>
      </c>
      <c r="L701">
        <v>4.9205073160488902E-2</v>
      </c>
      <c r="M701">
        <v>4.7541474154540499E-2</v>
      </c>
      <c r="N701">
        <v>6.8976537222912401E-2</v>
      </c>
    </row>
    <row r="702" spans="1:14" x14ac:dyDescent="0.3">
      <c r="A702" t="s">
        <v>699</v>
      </c>
      <c r="B702">
        <v>4963893</v>
      </c>
      <c r="C702" t="s">
        <v>868</v>
      </c>
      <c r="D702" t="s">
        <v>867</v>
      </c>
      <c r="E702" t="s">
        <v>1492</v>
      </c>
      <c r="F702" t="s">
        <v>870</v>
      </c>
      <c r="G702">
        <v>384.12761634820498</v>
      </c>
      <c r="H702">
        <v>417.62269994011598</v>
      </c>
      <c r="I702">
        <v>418.23378322179002</v>
      </c>
      <c r="J702">
        <v>350.05559241710199</v>
      </c>
      <c r="K702">
        <v>409.37805806156098</v>
      </c>
      <c r="L702">
        <v>1155.77726012375</v>
      </c>
      <c r="M702">
        <v>736.90524969045498</v>
      </c>
      <c r="N702">
        <v>692.43126525112905</v>
      </c>
    </row>
    <row r="703" spans="1:14" x14ac:dyDescent="0.3">
      <c r="A703" t="s">
        <v>700</v>
      </c>
      <c r="B703">
        <v>4994264</v>
      </c>
      <c r="C703" t="s">
        <v>868</v>
      </c>
      <c r="D703" t="s">
        <v>867</v>
      </c>
      <c r="E703" t="s">
        <v>1493</v>
      </c>
      <c r="F703" t="s">
        <v>870</v>
      </c>
      <c r="G703">
        <v>91.171098910958705</v>
      </c>
      <c r="H703">
        <v>81.387981179140198</v>
      </c>
      <c r="I703">
        <v>54.268189267039602</v>
      </c>
      <c r="J703">
        <v>46.216627643609598</v>
      </c>
      <c r="K703">
        <v>43.117677561728598</v>
      </c>
      <c r="L703">
        <v>42.3899323357439</v>
      </c>
      <c r="M703">
        <v>41.408119443324097</v>
      </c>
      <c r="N703">
        <v>46.775131790016403</v>
      </c>
    </row>
    <row r="704" spans="1:14" x14ac:dyDescent="0.3">
      <c r="A704" t="s">
        <v>701</v>
      </c>
      <c r="B704">
        <v>4914375</v>
      </c>
      <c r="C704" t="s">
        <v>868</v>
      </c>
      <c r="D704" t="s">
        <v>867</v>
      </c>
      <c r="E704" t="s">
        <v>1494</v>
      </c>
      <c r="F704" t="s">
        <v>870</v>
      </c>
      <c r="G704">
        <v>7.2512014145631007E-2</v>
      </c>
      <c r="H704">
        <v>8.1541603797404993E-2</v>
      </c>
      <c r="I704">
        <v>0.102132715029017</v>
      </c>
      <c r="J704">
        <v>0.128073058908932</v>
      </c>
      <c r="K704">
        <v>5.4908650726892799E-2</v>
      </c>
      <c r="L704">
        <v>3.8567342198955898E-2</v>
      </c>
      <c r="M704">
        <v>3.5362314651549598E-2</v>
      </c>
      <c r="N704">
        <v>3.1286737785001399E-2</v>
      </c>
    </row>
    <row r="705" spans="1:14" x14ac:dyDescent="0.3">
      <c r="A705" t="s">
        <v>702</v>
      </c>
      <c r="B705">
        <v>4969791</v>
      </c>
      <c r="C705" t="s">
        <v>868</v>
      </c>
      <c r="D705" t="s">
        <v>867</v>
      </c>
      <c r="E705" t="s">
        <v>1495</v>
      </c>
      <c r="F705" t="s">
        <v>870</v>
      </c>
      <c r="G705">
        <v>360.36812192973201</v>
      </c>
      <c r="H705">
        <v>458.18707258262901</v>
      </c>
      <c r="I705">
        <v>515.11975255347397</v>
      </c>
      <c r="J705">
        <v>490.902588833609</v>
      </c>
      <c r="K705">
        <v>453.96324485810698</v>
      </c>
      <c r="L705">
        <v>446.99275275026298</v>
      </c>
      <c r="M705">
        <v>316.85557474233298</v>
      </c>
      <c r="N705">
        <v>392.47220509526602</v>
      </c>
    </row>
    <row r="706" spans="1:14" x14ac:dyDescent="0.3">
      <c r="A706" t="s">
        <v>703</v>
      </c>
      <c r="B706">
        <v>4966380</v>
      </c>
      <c r="C706" t="s">
        <v>868</v>
      </c>
      <c r="D706" t="s">
        <v>867</v>
      </c>
      <c r="E706" t="s">
        <v>1496</v>
      </c>
      <c r="F706" t="s">
        <v>870</v>
      </c>
      <c r="G706">
        <v>67.682332881740706</v>
      </c>
      <c r="H706">
        <v>71.140371988080602</v>
      </c>
      <c r="I706">
        <v>65.362038443118493</v>
      </c>
      <c r="J706">
        <v>58.471746384070101</v>
      </c>
      <c r="K706">
        <v>56.558009501401202</v>
      </c>
      <c r="L706">
        <v>54.700644369554801</v>
      </c>
      <c r="M706">
        <v>57.922777393412701</v>
      </c>
      <c r="N706">
        <v>69.621910662391002</v>
      </c>
    </row>
    <row r="707" spans="1:14" x14ac:dyDescent="0.3">
      <c r="A707" t="s">
        <v>704</v>
      </c>
      <c r="B707">
        <v>4967003</v>
      </c>
      <c r="C707" t="s">
        <v>868</v>
      </c>
      <c r="D707" t="s">
        <v>867</v>
      </c>
      <c r="E707" t="s">
        <v>1497</v>
      </c>
      <c r="F707" t="s">
        <v>870</v>
      </c>
      <c r="G707">
        <v>17.859799916229399</v>
      </c>
      <c r="H707">
        <v>22.443872458154001</v>
      </c>
      <c r="I707">
        <v>20.190223513817401</v>
      </c>
      <c r="J707">
        <v>19.181976342697102</v>
      </c>
      <c r="K707">
        <v>14.3368567290717</v>
      </c>
      <c r="L707">
        <v>13.812487973798</v>
      </c>
      <c r="M707">
        <v>11.563375942912</v>
      </c>
      <c r="N707">
        <v>11.870253832097299</v>
      </c>
    </row>
    <row r="708" spans="1:14" x14ac:dyDescent="0.3">
      <c r="A708" t="s">
        <v>705</v>
      </c>
      <c r="B708">
        <v>4967778</v>
      </c>
      <c r="C708" t="s">
        <v>868</v>
      </c>
      <c r="D708" t="s">
        <v>867</v>
      </c>
      <c r="F708" t="s">
        <v>870</v>
      </c>
      <c r="G708">
        <v>0</v>
      </c>
      <c r="H708">
        <v>0</v>
      </c>
      <c r="I708">
        <v>0</v>
      </c>
      <c r="J708">
        <v>0</v>
      </c>
      <c r="K708">
        <v>0</v>
      </c>
      <c r="L708">
        <v>0</v>
      </c>
      <c r="M708">
        <v>0</v>
      </c>
      <c r="N708">
        <v>0</v>
      </c>
    </row>
    <row r="709" spans="1:14" x14ac:dyDescent="0.3">
      <c r="A709" t="s">
        <v>706</v>
      </c>
      <c r="B709">
        <v>4963545</v>
      </c>
      <c r="C709" t="s">
        <v>868</v>
      </c>
      <c r="D709" t="s">
        <v>867</v>
      </c>
      <c r="E709" t="s">
        <v>1498</v>
      </c>
      <c r="F709" t="s">
        <v>870</v>
      </c>
      <c r="G709">
        <v>3120.0416858856101</v>
      </c>
      <c r="H709">
        <v>3596.6838571735502</v>
      </c>
      <c r="I709">
        <v>3224.2658212894498</v>
      </c>
      <c r="J709">
        <v>3104.5907132556499</v>
      </c>
      <c r="K709">
        <v>3091.3195507995301</v>
      </c>
      <c r="L709">
        <v>3520.7233511482</v>
      </c>
      <c r="M709">
        <v>2664.3541415797299</v>
      </c>
      <c r="N709">
        <v>2472.1105568811299</v>
      </c>
    </row>
    <row r="710" spans="1:14" x14ac:dyDescent="0.3">
      <c r="A710" t="s">
        <v>707</v>
      </c>
      <c r="B710">
        <v>4969541</v>
      </c>
      <c r="C710" t="s">
        <v>868</v>
      </c>
      <c r="D710" t="s">
        <v>867</v>
      </c>
      <c r="E710" t="s">
        <v>1499</v>
      </c>
      <c r="F710" t="s">
        <v>870</v>
      </c>
      <c r="G710">
        <v>0.52156291968155799</v>
      </c>
      <c r="H710">
        <v>0.697167443266551</v>
      </c>
      <c r="I710">
        <v>0.93431404144173003</v>
      </c>
      <c r="J710">
        <v>1.36528901799515</v>
      </c>
      <c r="K710">
        <v>0.87721146063488298</v>
      </c>
      <c r="L710">
        <v>0.52903440755626296</v>
      </c>
      <c r="M710">
        <v>0.369956200918997</v>
      </c>
      <c r="N710">
        <v>0.18871697699651299</v>
      </c>
    </row>
    <row r="711" spans="1:14" x14ac:dyDescent="0.3">
      <c r="A711" t="s">
        <v>708</v>
      </c>
      <c r="B711">
        <v>4230015</v>
      </c>
      <c r="C711" t="s">
        <v>868</v>
      </c>
      <c r="D711" t="s">
        <v>867</v>
      </c>
      <c r="E711" t="s">
        <v>1500</v>
      </c>
      <c r="F711" t="s">
        <v>870</v>
      </c>
      <c r="G711">
        <v>5.3363899102696299</v>
      </c>
      <c r="H711">
        <v>6.7781195469543496</v>
      </c>
      <c r="I711">
        <v>7.2291698141652896</v>
      </c>
      <c r="J711">
        <v>8.4051806601230492</v>
      </c>
      <c r="K711">
        <v>7.6383563333694902</v>
      </c>
      <c r="L711">
        <v>1.7957782841415899</v>
      </c>
      <c r="M711">
        <v>0.84841781896341095</v>
      </c>
      <c r="N711">
        <v>0.88152937635588102</v>
      </c>
    </row>
    <row r="712" spans="1:14" x14ac:dyDescent="0.3">
      <c r="A712" t="s">
        <v>709</v>
      </c>
      <c r="B712">
        <v>4967776</v>
      </c>
      <c r="C712" t="s">
        <v>868</v>
      </c>
      <c r="D712" t="s">
        <v>867</v>
      </c>
      <c r="F712" t="s">
        <v>870</v>
      </c>
      <c r="G712">
        <v>0</v>
      </c>
      <c r="H712">
        <v>0</v>
      </c>
      <c r="I712">
        <v>0</v>
      </c>
      <c r="J712">
        <v>0</v>
      </c>
      <c r="K712">
        <v>0</v>
      </c>
      <c r="L712">
        <v>0</v>
      </c>
      <c r="M712">
        <v>0</v>
      </c>
      <c r="N712">
        <v>0</v>
      </c>
    </row>
    <row r="713" spans="1:14" x14ac:dyDescent="0.3">
      <c r="A713" t="s">
        <v>710</v>
      </c>
      <c r="B713">
        <v>26671652</v>
      </c>
      <c r="C713" t="s">
        <v>868</v>
      </c>
      <c r="D713" t="s">
        <v>867</v>
      </c>
      <c r="E713" t="s">
        <v>1501</v>
      </c>
      <c r="F713" t="s">
        <v>870</v>
      </c>
      <c r="G713">
        <v>1105.11517499613</v>
      </c>
      <c r="H713">
        <v>0</v>
      </c>
      <c r="I713">
        <v>0</v>
      </c>
      <c r="J713">
        <v>0</v>
      </c>
      <c r="K713">
        <v>0</v>
      </c>
      <c r="L713">
        <v>0</v>
      </c>
      <c r="M713">
        <v>0</v>
      </c>
      <c r="N713">
        <v>0</v>
      </c>
    </row>
    <row r="714" spans="1:14" x14ac:dyDescent="0.3">
      <c r="A714" t="s">
        <v>711</v>
      </c>
      <c r="B714">
        <v>105959342</v>
      </c>
      <c r="C714" t="s">
        <v>868</v>
      </c>
      <c r="D714" t="s">
        <v>867</v>
      </c>
      <c r="E714" t="s">
        <v>1502</v>
      </c>
      <c r="F714" t="s">
        <v>870</v>
      </c>
      <c r="G714">
        <v>0</v>
      </c>
      <c r="H714">
        <v>0</v>
      </c>
      <c r="I714">
        <v>0</v>
      </c>
      <c r="J714">
        <v>0</v>
      </c>
      <c r="K714">
        <v>0</v>
      </c>
      <c r="L714">
        <v>0</v>
      </c>
      <c r="M714">
        <v>0</v>
      </c>
      <c r="N714">
        <v>0</v>
      </c>
    </row>
    <row r="715" spans="1:14" x14ac:dyDescent="0.3">
      <c r="A715" t="s">
        <v>712</v>
      </c>
      <c r="B715">
        <v>29126789</v>
      </c>
      <c r="C715" t="s">
        <v>868</v>
      </c>
      <c r="D715" t="s">
        <v>867</v>
      </c>
      <c r="E715" t="s">
        <v>1503</v>
      </c>
      <c r="F715" t="s">
        <v>870</v>
      </c>
      <c r="G715">
        <v>0</v>
      </c>
      <c r="H715">
        <v>0</v>
      </c>
      <c r="I715">
        <v>0</v>
      </c>
      <c r="J715">
        <v>0</v>
      </c>
      <c r="K715">
        <v>0</v>
      </c>
      <c r="L715">
        <v>0</v>
      </c>
      <c r="M715">
        <v>0</v>
      </c>
      <c r="N715">
        <v>0</v>
      </c>
    </row>
    <row r="716" spans="1:14" x14ac:dyDescent="0.3">
      <c r="A716" t="s">
        <v>713</v>
      </c>
      <c r="B716">
        <v>7688791</v>
      </c>
      <c r="C716" t="s">
        <v>868</v>
      </c>
      <c r="D716" t="s">
        <v>867</v>
      </c>
      <c r="E716" t="s">
        <v>1504</v>
      </c>
      <c r="F716" t="s">
        <v>870</v>
      </c>
      <c r="G716">
        <v>77.255911068749995</v>
      </c>
      <c r="H716">
        <v>99.293438953125005</v>
      </c>
      <c r="I716">
        <v>163.068567235714</v>
      </c>
      <c r="J716">
        <v>156.70066878472099</v>
      </c>
      <c r="K716">
        <v>119.317267854563</v>
      </c>
      <c r="L716">
        <v>119.578732460156</v>
      </c>
      <c r="M716">
        <v>82.480071676095207</v>
      </c>
      <c r="N716">
        <v>120.89791980059699</v>
      </c>
    </row>
    <row r="717" spans="1:14" x14ac:dyDescent="0.3">
      <c r="A717" t="s">
        <v>714</v>
      </c>
      <c r="B717">
        <v>4252509</v>
      </c>
      <c r="C717" t="s">
        <v>868</v>
      </c>
      <c r="D717" t="s">
        <v>867</v>
      </c>
      <c r="E717" t="s">
        <v>1505</v>
      </c>
      <c r="F717" t="s">
        <v>870</v>
      </c>
      <c r="G717">
        <v>74.834817835215404</v>
      </c>
      <c r="H717">
        <v>80.551399728474493</v>
      </c>
      <c r="I717">
        <v>81.312504300639006</v>
      </c>
      <c r="J717">
        <v>81.018964321061205</v>
      </c>
      <c r="K717">
        <v>76.813824809891202</v>
      </c>
      <c r="L717">
        <v>74.092146705408794</v>
      </c>
      <c r="M717">
        <v>48.811160672853198</v>
      </c>
      <c r="N717">
        <v>52.091882338323998</v>
      </c>
    </row>
    <row r="718" spans="1:14" x14ac:dyDescent="0.3">
      <c r="A718" t="s">
        <v>715</v>
      </c>
      <c r="B718">
        <v>14953111</v>
      </c>
      <c r="C718" t="s">
        <v>868</v>
      </c>
      <c r="D718" t="s">
        <v>867</v>
      </c>
      <c r="E718" t="s">
        <v>1506</v>
      </c>
      <c r="F718" t="s">
        <v>870</v>
      </c>
      <c r="G718">
        <v>27.9317622974771</v>
      </c>
      <c r="H718">
        <v>25.625162289321999</v>
      </c>
      <c r="I718">
        <v>20.067777106743801</v>
      </c>
      <c r="J718">
        <v>21.3648341983628</v>
      </c>
      <c r="K718">
        <v>28.233043741277498</v>
      </c>
      <c r="L718">
        <v>31.6618626476507</v>
      </c>
      <c r="M718">
        <v>33.730582889045102</v>
      </c>
      <c r="N718">
        <v>36.088778035464898</v>
      </c>
    </row>
    <row r="719" spans="1:14" x14ac:dyDescent="0.3">
      <c r="A719" t="s">
        <v>716</v>
      </c>
      <c r="B719">
        <v>4996072</v>
      </c>
      <c r="C719" t="s">
        <v>868</v>
      </c>
      <c r="D719" t="s">
        <v>867</v>
      </c>
      <c r="E719" t="s">
        <v>1507</v>
      </c>
      <c r="F719" t="s">
        <v>870</v>
      </c>
      <c r="G719">
        <v>15.119662900846899</v>
      </c>
      <c r="H719">
        <v>16.931991292396798</v>
      </c>
      <c r="I719">
        <v>12.9755071903713</v>
      </c>
      <c r="J719">
        <v>9.7874568010839802</v>
      </c>
      <c r="K719">
        <v>6.4819917085810301</v>
      </c>
      <c r="L719">
        <v>6.6491644674847299</v>
      </c>
      <c r="M719">
        <v>5.42814719198548</v>
      </c>
      <c r="N719">
        <v>7.4016827564585599</v>
      </c>
    </row>
    <row r="720" spans="1:14" x14ac:dyDescent="0.3">
      <c r="A720" t="s">
        <v>717</v>
      </c>
      <c r="B720">
        <v>4911262</v>
      </c>
      <c r="C720" t="s">
        <v>868</v>
      </c>
      <c r="D720" t="s">
        <v>867</v>
      </c>
      <c r="E720" t="s">
        <v>1508</v>
      </c>
      <c r="F720" t="s">
        <v>870</v>
      </c>
      <c r="G720">
        <v>7.7802060430485698</v>
      </c>
      <c r="H720">
        <v>8.5933671292423099</v>
      </c>
      <c r="I720">
        <v>8.9397233262005305</v>
      </c>
      <c r="J720">
        <v>4.9007583987221297</v>
      </c>
      <c r="K720">
        <v>4.2900257065175804</v>
      </c>
      <c r="L720">
        <v>4.1400410774010696</v>
      </c>
      <c r="M720">
        <v>3.7477737798447501</v>
      </c>
      <c r="N720">
        <v>3.96478754077831</v>
      </c>
    </row>
    <row r="721" spans="1:14" x14ac:dyDescent="0.3">
      <c r="A721" t="s">
        <v>718</v>
      </c>
      <c r="B721">
        <v>4981673</v>
      </c>
      <c r="C721" t="s">
        <v>868</v>
      </c>
      <c r="D721" t="s">
        <v>867</v>
      </c>
      <c r="E721" t="s">
        <v>1509</v>
      </c>
      <c r="F721" t="s">
        <v>870</v>
      </c>
      <c r="G721">
        <v>23.444422845501201</v>
      </c>
      <c r="H721">
        <v>26.1671088778008</v>
      </c>
      <c r="I721">
        <v>22.128754610263702</v>
      </c>
      <c r="J721">
        <v>22.4767505094241</v>
      </c>
      <c r="K721">
        <v>23.527452188550399</v>
      </c>
      <c r="L721">
        <v>29.694692127167801</v>
      </c>
      <c r="M721">
        <v>27.964465525529398</v>
      </c>
      <c r="N721">
        <v>27.758667655414801</v>
      </c>
    </row>
    <row r="722" spans="1:14" x14ac:dyDescent="0.3">
      <c r="A722" t="s">
        <v>719</v>
      </c>
      <c r="B722">
        <v>4999154</v>
      </c>
      <c r="C722" t="s">
        <v>868</v>
      </c>
      <c r="D722" t="s">
        <v>867</v>
      </c>
      <c r="F722" t="s">
        <v>870</v>
      </c>
      <c r="G722">
        <v>0</v>
      </c>
      <c r="H722">
        <v>0</v>
      </c>
      <c r="I722">
        <v>0</v>
      </c>
      <c r="J722">
        <v>0</v>
      </c>
      <c r="K722">
        <v>0</v>
      </c>
      <c r="L722">
        <v>0</v>
      </c>
      <c r="M722">
        <v>0</v>
      </c>
      <c r="N722">
        <v>0</v>
      </c>
    </row>
    <row r="723" spans="1:14" x14ac:dyDescent="0.3">
      <c r="A723" t="s">
        <v>720</v>
      </c>
      <c r="B723">
        <v>4976441</v>
      </c>
      <c r="C723" t="s">
        <v>868</v>
      </c>
      <c r="D723" t="s">
        <v>867</v>
      </c>
      <c r="F723" t="s">
        <v>870</v>
      </c>
      <c r="G723">
        <v>0</v>
      </c>
      <c r="H723">
        <v>0</v>
      </c>
      <c r="I723">
        <v>0</v>
      </c>
      <c r="J723">
        <v>0</v>
      </c>
      <c r="K723">
        <v>0</v>
      </c>
      <c r="L723">
        <v>0</v>
      </c>
      <c r="M723">
        <v>0</v>
      </c>
      <c r="N723">
        <v>0</v>
      </c>
    </row>
    <row r="724" spans="1:14" x14ac:dyDescent="0.3">
      <c r="A724" t="s">
        <v>721</v>
      </c>
      <c r="B724">
        <v>4999291</v>
      </c>
      <c r="C724" t="s">
        <v>868</v>
      </c>
      <c r="D724" t="s">
        <v>867</v>
      </c>
      <c r="E724" t="s">
        <v>1510</v>
      </c>
      <c r="F724" t="s">
        <v>870</v>
      </c>
      <c r="G724">
        <v>0.31665488696093902</v>
      </c>
      <c r="H724">
        <v>0.32638582046993497</v>
      </c>
      <c r="I724">
        <v>0.33390496025026101</v>
      </c>
      <c r="J724">
        <v>0.333632924444139</v>
      </c>
      <c r="K724">
        <v>0.32997876728535003</v>
      </c>
      <c r="L724">
        <v>0.32377191871156302</v>
      </c>
      <c r="M724">
        <v>0.30508107962655401</v>
      </c>
      <c r="N724">
        <v>0.32203417422007402</v>
      </c>
    </row>
    <row r="725" spans="1:14" x14ac:dyDescent="0.3">
      <c r="A725" t="s">
        <v>722</v>
      </c>
      <c r="B725">
        <v>4987305</v>
      </c>
      <c r="C725" t="s">
        <v>868</v>
      </c>
      <c r="D725" t="s">
        <v>867</v>
      </c>
      <c r="E725" t="s">
        <v>1511</v>
      </c>
      <c r="F725" t="s">
        <v>870</v>
      </c>
      <c r="G725">
        <v>1751.5917353960999</v>
      </c>
      <c r="H725">
        <v>1951.4872789656699</v>
      </c>
      <c r="I725">
        <v>1505.1534376822401</v>
      </c>
      <c r="J725">
        <v>1188.00619326797</v>
      </c>
      <c r="K725">
        <v>835.657599094636</v>
      </c>
      <c r="L725">
        <v>671.38126760961302</v>
      </c>
      <c r="M725">
        <v>456.08734874280299</v>
      </c>
      <c r="N725">
        <v>468.82533481338498</v>
      </c>
    </row>
    <row r="726" spans="1:14" x14ac:dyDescent="0.3">
      <c r="A726" t="s">
        <v>723</v>
      </c>
      <c r="B726">
        <v>5072846</v>
      </c>
      <c r="C726" t="s">
        <v>868</v>
      </c>
      <c r="D726" t="s">
        <v>867</v>
      </c>
      <c r="E726" t="s">
        <v>1512</v>
      </c>
      <c r="F726" t="s">
        <v>870</v>
      </c>
      <c r="G726">
        <v>295.30784775384001</v>
      </c>
      <c r="H726">
        <v>234.17010662520499</v>
      </c>
      <c r="I726">
        <v>204.773963673521</v>
      </c>
      <c r="J726">
        <v>199.293098881308</v>
      </c>
      <c r="K726">
        <v>143.74198675154301</v>
      </c>
      <c r="L726">
        <v>143.63654784595201</v>
      </c>
      <c r="M726">
        <v>112.028190738578</v>
      </c>
      <c r="N726">
        <v>153.58790846255101</v>
      </c>
    </row>
    <row r="727" spans="1:14" x14ac:dyDescent="0.3">
      <c r="A727" t="s">
        <v>724</v>
      </c>
      <c r="B727">
        <v>4863057</v>
      </c>
      <c r="C727" t="s">
        <v>868</v>
      </c>
      <c r="D727" t="s">
        <v>867</v>
      </c>
      <c r="E727" t="s">
        <v>1513</v>
      </c>
      <c r="F727" t="s">
        <v>870</v>
      </c>
      <c r="G727">
        <v>52.690541091224098</v>
      </c>
      <c r="H727">
        <v>55.253591594609702</v>
      </c>
      <c r="I727">
        <v>46.078827605230103</v>
      </c>
      <c r="J727">
        <v>43.727366179058997</v>
      </c>
      <c r="K727">
        <v>43.598635421957702</v>
      </c>
      <c r="L727">
        <v>40.696016340965002</v>
      </c>
      <c r="M727">
        <v>34.7571189334952</v>
      </c>
      <c r="N727">
        <v>38.045680496046401</v>
      </c>
    </row>
    <row r="728" spans="1:14" x14ac:dyDescent="0.3">
      <c r="A728" t="s">
        <v>725</v>
      </c>
      <c r="B728">
        <v>4862480</v>
      </c>
      <c r="C728" t="s">
        <v>868</v>
      </c>
      <c r="D728" t="s">
        <v>867</v>
      </c>
      <c r="E728" t="s">
        <v>1514</v>
      </c>
      <c r="F728" t="s">
        <v>870</v>
      </c>
      <c r="G728">
        <v>335.78942122190199</v>
      </c>
      <c r="H728">
        <v>354.39196041509001</v>
      </c>
      <c r="I728">
        <v>355.37280444755402</v>
      </c>
      <c r="J728">
        <v>342.961184334726</v>
      </c>
      <c r="K728">
        <v>352.24086971859401</v>
      </c>
      <c r="L728">
        <v>379.25285550494499</v>
      </c>
      <c r="M728">
        <v>361.59718460776799</v>
      </c>
      <c r="N728">
        <v>402.68420064108898</v>
      </c>
    </row>
    <row r="729" spans="1:14" x14ac:dyDescent="0.3">
      <c r="A729" t="s">
        <v>726</v>
      </c>
      <c r="B729">
        <v>4981880</v>
      </c>
      <c r="C729" t="s">
        <v>868</v>
      </c>
      <c r="D729" t="s">
        <v>867</v>
      </c>
      <c r="E729" t="s">
        <v>1515</v>
      </c>
      <c r="F729" t="s">
        <v>870</v>
      </c>
      <c r="G729">
        <v>1504.98102890574</v>
      </c>
      <c r="H729">
        <v>1579.0982104058501</v>
      </c>
      <c r="I729">
        <v>1321.0641259464601</v>
      </c>
      <c r="J729">
        <v>1090.8185723695899</v>
      </c>
      <c r="K729">
        <v>919.09373719445796</v>
      </c>
      <c r="L729">
        <v>795.07279867029104</v>
      </c>
      <c r="M729">
        <v>661.67617676332395</v>
      </c>
      <c r="N729">
        <v>704.91501739688101</v>
      </c>
    </row>
    <row r="730" spans="1:14" x14ac:dyDescent="0.3">
      <c r="A730" t="s">
        <v>727</v>
      </c>
      <c r="B730">
        <v>5200879</v>
      </c>
      <c r="C730" t="s">
        <v>868</v>
      </c>
      <c r="D730" t="s">
        <v>867</v>
      </c>
      <c r="E730" t="s">
        <v>1516</v>
      </c>
      <c r="F730" t="s">
        <v>870</v>
      </c>
      <c r="G730">
        <v>0</v>
      </c>
      <c r="H730">
        <v>0</v>
      </c>
      <c r="I730">
        <v>0</v>
      </c>
      <c r="J730">
        <v>0</v>
      </c>
      <c r="K730">
        <v>0</v>
      </c>
      <c r="L730">
        <v>0</v>
      </c>
      <c r="M730">
        <v>0</v>
      </c>
      <c r="N730">
        <v>0</v>
      </c>
    </row>
    <row r="731" spans="1:14" x14ac:dyDescent="0.3">
      <c r="A731" t="s">
        <v>728</v>
      </c>
      <c r="B731">
        <v>4810820</v>
      </c>
      <c r="C731" t="s">
        <v>868</v>
      </c>
      <c r="D731" t="s">
        <v>867</v>
      </c>
      <c r="E731" t="s">
        <v>1517</v>
      </c>
      <c r="F731" t="s">
        <v>870</v>
      </c>
      <c r="G731">
        <v>1816.31130457157</v>
      </c>
      <c r="H731">
        <v>1861.2495770790799</v>
      </c>
      <c r="I731">
        <v>1638.60584753992</v>
      </c>
      <c r="J731">
        <v>1811.66934787384</v>
      </c>
      <c r="K731">
        <v>1723.9550062314199</v>
      </c>
      <c r="L731">
        <v>1466.6701486607001</v>
      </c>
      <c r="M731">
        <v>1100.6508907929899</v>
      </c>
      <c r="N731">
        <v>857.86416025773303</v>
      </c>
    </row>
    <row r="732" spans="1:14" x14ac:dyDescent="0.3">
      <c r="A732" t="s">
        <v>729</v>
      </c>
      <c r="B732">
        <v>12830233</v>
      </c>
      <c r="C732" t="s">
        <v>868</v>
      </c>
      <c r="D732" t="s">
        <v>867</v>
      </c>
      <c r="E732" t="s">
        <v>1518</v>
      </c>
      <c r="F732" t="s">
        <v>870</v>
      </c>
      <c r="G732">
        <v>5.9423214777143798</v>
      </c>
      <c r="H732">
        <v>0</v>
      </c>
      <c r="I732">
        <v>0</v>
      </c>
      <c r="J732">
        <v>0</v>
      </c>
      <c r="K732">
        <v>0</v>
      </c>
      <c r="L732">
        <v>0</v>
      </c>
      <c r="M732">
        <v>0</v>
      </c>
      <c r="N732">
        <v>0</v>
      </c>
    </row>
    <row r="733" spans="1:14" x14ac:dyDescent="0.3">
      <c r="A733" t="s">
        <v>730</v>
      </c>
      <c r="B733">
        <v>4937666</v>
      </c>
      <c r="C733" t="s">
        <v>868</v>
      </c>
      <c r="D733" t="s">
        <v>867</v>
      </c>
      <c r="E733" t="s">
        <v>1519</v>
      </c>
      <c r="F733" t="s">
        <v>870</v>
      </c>
      <c r="G733">
        <v>4616.9842585911201</v>
      </c>
      <c r="H733">
        <v>4542.5643331599103</v>
      </c>
      <c r="I733">
        <v>4721.37471866961</v>
      </c>
      <c r="J733">
        <v>5026.7706554229499</v>
      </c>
      <c r="K733">
        <v>4819.2075114934796</v>
      </c>
      <c r="L733">
        <v>4185.8138012736499</v>
      </c>
      <c r="M733">
        <v>3733.0187318654898</v>
      </c>
      <c r="N733">
        <v>4161.2828540843102</v>
      </c>
    </row>
    <row r="734" spans="1:14" x14ac:dyDescent="0.3">
      <c r="A734" t="s">
        <v>731</v>
      </c>
      <c r="B734">
        <v>7729384</v>
      </c>
      <c r="C734" t="s">
        <v>868</v>
      </c>
      <c r="D734" t="s">
        <v>867</v>
      </c>
      <c r="E734" t="s">
        <v>1520</v>
      </c>
      <c r="F734" t="s">
        <v>870</v>
      </c>
      <c r="G734">
        <v>62.069110203562303</v>
      </c>
      <c r="H734">
        <v>58.203927257831602</v>
      </c>
      <c r="I734">
        <v>55.834143422910898</v>
      </c>
      <c r="J734">
        <v>56.380265733335598</v>
      </c>
      <c r="K734">
        <v>29.680419228065301</v>
      </c>
      <c r="L734">
        <v>20.270317715138201</v>
      </c>
      <c r="M734">
        <v>20.320214327689499</v>
      </c>
      <c r="N734">
        <v>32.078581681077097</v>
      </c>
    </row>
    <row r="735" spans="1:14" x14ac:dyDescent="0.3">
      <c r="A735" t="s">
        <v>732</v>
      </c>
      <c r="B735">
        <v>4506112</v>
      </c>
      <c r="C735" t="s">
        <v>868</v>
      </c>
      <c r="D735" t="s">
        <v>867</v>
      </c>
      <c r="E735" t="s">
        <v>1521</v>
      </c>
      <c r="F735" t="s">
        <v>870</v>
      </c>
      <c r="G735">
        <v>935.67303540524097</v>
      </c>
      <c r="H735">
        <v>980.37214482964498</v>
      </c>
      <c r="I735">
        <v>928.74562829262402</v>
      </c>
      <c r="J735">
        <v>893.00386735301902</v>
      </c>
      <c r="K735">
        <v>879.97544296874605</v>
      </c>
      <c r="L735">
        <v>836.45882570559502</v>
      </c>
      <c r="M735">
        <v>775.25201630618699</v>
      </c>
      <c r="N735">
        <v>786.50799195209902</v>
      </c>
    </row>
    <row r="736" spans="1:14" x14ac:dyDescent="0.3">
      <c r="A736" t="s">
        <v>733</v>
      </c>
      <c r="B736">
        <v>4912986</v>
      </c>
      <c r="C736" t="s">
        <v>868</v>
      </c>
      <c r="D736" t="s">
        <v>867</v>
      </c>
      <c r="E736" t="s">
        <v>1522</v>
      </c>
      <c r="F736" t="s">
        <v>870</v>
      </c>
      <c r="G736">
        <v>3113.6735036957298</v>
      </c>
      <c r="H736">
        <v>3228.3363279352002</v>
      </c>
      <c r="I736">
        <v>3391.2216673789799</v>
      </c>
      <c r="J736">
        <v>3170.9669416059101</v>
      </c>
      <c r="K736">
        <v>3201.4409465107701</v>
      </c>
      <c r="L736">
        <v>3765.4791165141401</v>
      </c>
      <c r="M736">
        <v>3026.3240132402898</v>
      </c>
      <c r="N736">
        <v>3253.5571961578298</v>
      </c>
    </row>
    <row r="737" spans="1:14" x14ac:dyDescent="0.3">
      <c r="A737" t="s">
        <v>734</v>
      </c>
      <c r="B737">
        <v>4910598</v>
      </c>
      <c r="C737" t="s">
        <v>868</v>
      </c>
      <c r="D737" t="s">
        <v>867</v>
      </c>
      <c r="E737" t="s">
        <v>1523</v>
      </c>
      <c r="F737" t="s">
        <v>870</v>
      </c>
      <c r="G737">
        <v>930.26347035251695</v>
      </c>
      <c r="H737">
        <v>952.17267563570101</v>
      </c>
      <c r="I737">
        <v>992.23144228937804</v>
      </c>
      <c r="J737">
        <v>959.41390760937497</v>
      </c>
      <c r="K737">
        <v>939.34862371340205</v>
      </c>
      <c r="L737">
        <v>901.84666106818304</v>
      </c>
      <c r="M737">
        <v>861.56334694502698</v>
      </c>
      <c r="N737">
        <v>867.19942100779099</v>
      </c>
    </row>
    <row r="738" spans="1:14" x14ac:dyDescent="0.3">
      <c r="A738" t="s">
        <v>735</v>
      </c>
      <c r="B738">
        <v>4909932</v>
      </c>
      <c r="C738" t="s">
        <v>868</v>
      </c>
      <c r="D738" t="s">
        <v>867</v>
      </c>
      <c r="E738" t="s">
        <v>1524</v>
      </c>
      <c r="F738" t="s">
        <v>870</v>
      </c>
      <c r="G738">
        <v>639.76270937511902</v>
      </c>
      <c r="H738">
        <v>606.677087362365</v>
      </c>
      <c r="I738">
        <v>504.38682569156401</v>
      </c>
      <c r="J738">
        <v>464.64410152527398</v>
      </c>
      <c r="K738">
        <v>414.81540051500599</v>
      </c>
      <c r="L738">
        <v>382.01810344760901</v>
      </c>
      <c r="M738">
        <v>338.87726978454202</v>
      </c>
      <c r="N738">
        <v>363.98171660701502</v>
      </c>
    </row>
    <row r="739" spans="1:14" x14ac:dyDescent="0.3">
      <c r="A739" t="s">
        <v>736</v>
      </c>
      <c r="B739">
        <v>4966100</v>
      </c>
      <c r="C739" t="s">
        <v>868</v>
      </c>
      <c r="D739" t="s">
        <v>867</v>
      </c>
      <c r="E739" t="s">
        <v>1525</v>
      </c>
      <c r="F739" t="s">
        <v>870</v>
      </c>
      <c r="G739">
        <v>479.96619369963202</v>
      </c>
      <c r="H739">
        <v>572.16483237957198</v>
      </c>
      <c r="I739">
        <v>591.45385036799098</v>
      </c>
      <c r="J739">
        <v>527.11409756924104</v>
      </c>
      <c r="K739">
        <v>392.69130837143098</v>
      </c>
      <c r="L739">
        <v>325.59303208516201</v>
      </c>
      <c r="M739">
        <v>206.92081468699101</v>
      </c>
      <c r="N739">
        <v>209.37534634873299</v>
      </c>
    </row>
    <row r="740" spans="1:14" x14ac:dyDescent="0.3">
      <c r="A740" t="s">
        <v>737</v>
      </c>
      <c r="B740">
        <v>4081626</v>
      </c>
      <c r="C740" t="s">
        <v>868</v>
      </c>
      <c r="D740" t="s">
        <v>867</v>
      </c>
      <c r="F740" t="s">
        <v>870</v>
      </c>
      <c r="G740">
        <v>0</v>
      </c>
      <c r="H740">
        <v>0</v>
      </c>
      <c r="I740">
        <v>0</v>
      </c>
      <c r="J740">
        <v>0</v>
      </c>
      <c r="K740">
        <v>0</v>
      </c>
      <c r="L740">
        <v>0</v>
      </c>
      <c r="M740">
        <v>0</v>
      </c>
      <c r="N740">
        <v>0</v>
      </c>
    </row>
    <row r="741" spans="1:14" x14ac:dyDescent="0.3">
      <c r="A741" t="s">
        <v>738</v>
      </c>
      <c r="B741">
        <v>4985862</v>
      </c>
      <c r="C741" t="s">
        <v>868</v>
      </c>
      <c r="D741" t="s">
        <v>867</v>
      </c>
      <c r="E741" t="s">
        <v>1526</v>
      </c>
      <c r="F741" t="s">
        <v>870</v>
      </c>
      <c r="G741">
        <v>20727.333686014299</v>
      </c>
      <c r="H741">
        <v>21051.401360231299</v>
      </c>
      <c r="I741">
        <v>17996.166035865801</v>
      </c>
      <c r="J741">
        <v>16617.316290373601</v>
      </c>
      <c r="K741">
        <v>17593.074823352599</v>
      </c>
      <c r="L741">
        <v>17775.879020033499</v>
      </c>
      <c r="M741">
        <v>14203.189083379</v>
      </c>
      <c r="N741">
        <v>13478.1449718288</v>
      </c>
    </row>
    <row r="742" spans="1:14" x14ac:dyDescent="0.3">
      <c r="A742" t="s">
        <v>739</v>
      </c>
      <c r="B742">
        <v>11172019</v>
      </c>
      <c r="C742" t="s">
        <v>868</v>
      </c>
      <c r="D742" t="s">
        <v>867</v>
      </c>
      <c r="E742" t="s">
        <v>1527</v>
      </c>
      <c r="F742" t="s">
        <v>870</v>
      </c>
      <c r="G742">
        <v>82.464694102383206</v>
      </c>
      <c r="H742">
        <v>44.124273984481498</v>
      </c>
      <c r="I742">
        <v>47.927927305866298</v>
      </c>
      <c r="J742">
        <v>55.457824626026998</v>
      </c>
      <c r="K742">
        <v>31.9192247953163</v>
      </c>
      <c r="L742">
        <v>28.6098860853354</v>
      </c>
      <c r="M742">
        <v>9.3863761719917296</v>
      </c>
      <c r="N742">
        <v>0.39525602284969402</v>
      </c>
    </row>
    <row r="743" spans="1:14" x14ac:dyDescent="0.3">
      <c r="A743" t="s">
        <v>740</v>
      </c>
      <c r="B743">
        <v>5330878</v>
      </c>
      <c r="C743" t="s">
        <v>868</v>
      </c>
      <c r="D743" t="s">
        <v>867</v>
      </c>
      <c r="E743" t="s">
        <v>1528</v>
      </c>
      <c r="F743" t="s">
        <v>870</v>
      </c>
      <c r="G743">
        <v>5583.0724579276703</v>
      </c>
      <c r="H743">
        <v>5191.7950787702503</v>
      </c>
      <c r="I743">
        <v>5121.2917933663502</v>
      </c>
      <c r="J743">
        <v>0</v>
      </c>
      <c r="K743">
        <v>0</v>
      </c>
      <c r="L743">
        <v>0</v>
      </c>
      <c r="M743">
        <v>0</v>
      </c>
      <c r="N743">
        <v>0</v>
      </c>
    </row>
    <row r="744" spans="1:14" x14ac:dyDescent="0.3">
      <c r="A744" t="s">
        <v>741</v>
      </c>
      <c r="B744">
        <v>4966294</v>
      </c>
      <c r="C744" t="s">
        <v>868</v>
      </c>
      <c r="D744" t="s">
        <v>867</v>
      </c>
      <c r="F744" t="s">
        <v>870</v>
      </c>
      <c r="G744">
        <v>0</v>
      </c>
      <c r="H744">
        <v>0</v>
      </c>
      <c r="I744">
        <v>0</v>
      </c>
      <c r="J744">
        <v>0</v>
      </c>
      <c r="K744">
        <v>0</v>
      </c>
      <c r="L744">
        <v>0</v>
      </c>
      <c r="M744">
        <v>0</v>
      </c>
      <c r="N744">
        <v>0</v>
      </c>
    </row>
    <row r="745" spans="1:14" x14ac:dyDescent="0.3">
      <c r="A745" t="s">
        <v>742</v>
      </c>
      <c r="B745">
        <v>4967321</v>
      </c>
      <c r="C745" t="s">
        <v>868</v>
      </c>
      <c r="D745" t="s">
        <v>867</v>
      </c>
      <c r="E745" t="s">
        <v>1529</v>
      </c>
      <c r="F745" t="s">
        <v>870</v>
      </c>
      <c r="G745">
        <v>95.541327843836996</v>
      </c>
      <c r="H745">
        <v>112.030300831196</v>
      </c>
      <c r="I745">
        <v>106.073329224025</v>
      </c>
      <c r="J745">
        <v>96.603061444004595</v>
      </c>
      <c r="K745">
        <v>84.757897148252695</v>
      </c>
      <c r="L745">
        <v>78.451218770416205</v>
      </c>
      <c r="M745">
        <v>81.757729736307397</v>
      </c>
      <c r="N745">
        <v>99.548471763663798</v>
      </c>
    </row>
    <row r="746" spans="1:14" x14ac:dyDescent="0.3">
      <c r="A746" t="s">
        <v>743</v>
      </c>
      <c r="B746">
        <v>4143660</v>
      </c>
      <c r="C746" t="s">
        <v>868</v>
      </c>
      <c r="D746" t="s">
        <v>867</v>
      </c>
      <c r="E746" t="s">
        <v>1530</v>
      </c>
      <c r="F746" t="s">
        <v>870</v>
      </c>
      <c r="G746">
        <v>470.08823756411601</v>
      </c>
      <c r="H746">
        <v>474.74677253173297</v>
      </c>
      <c r="I746">
        <v>471.40421413536598</v>
      </c>
      <c r="J746">
        <v>460.06961062286098</v>
      </c>
      <c r="K746">
        <v>430.39015537685702</v>
      </c>
      <c r="L746">
        <v>413.99076430426197</v>
      </c>
      <c r="M746">
        <v>386.87265177069497</v>
      </c>
      <c r="N746">
        <v>404.98033917664202</v>
      </c>
    </row>
    <row r="747" spans="1:14" x14ac:dyDescent="0.3">
      <c r="A747" t="s">
        <v>744</v>
      </c>
      <c r="B747">
        <v>4204279</v>
      </c>
      <c r="C747" t="s">
        <v>868</v>
      </c>
      <c r="D747" t="s">
        <v>867</v>
      </c>
      <c r="E747" t="s">
        <v>1531</v>
      </c>
      <c r="F747" t="s">
        <v>870</v>
      </c>
      <c r="G747">
        <v>4097.2892449267601</v>
      </c>
      <c r="H747">
        <v>4580.6800016239404</v>
      </c>
      <c r="I747">
        <v>4380.0466961034099</v>
      </c>
      <c r="J747">
        <v>4153.1070802771201</v>
      </c>
      <c r="K747">
        <v>4226.3220680004797</v>
      </c>
      <c r="L747">
        <v>3924.7715424668299</v>
      </c>
      <c r="M747">
        <v>3149.9483702256398</v>
      </c>
      <c r="N747">
        <v>3370.2616154284801</v>
      </c>
    </row>
    <row r="748" spans="1:14" x14ac:dyDescent="0.3">
      <c r="A748" t="s">
        <v>745</v>
      </c>
      <c r="B748">
        <v>4912149</v>
      </c>
      <c r="C748" t="s">
        <v>868</v>
      </c>
      <c r="D748" t="s">
        <v>867</v>
      </c>
      <c r="E748" t="s">
        <v>1532</v>
      </c>
      <c r="F748" t="s">
        <v>870</v>
      </c>
      <c r="G748">
        <v>1082.43116440161</v>
      </c>
      <c r="H748">
        <v>1075.4226438631799</v>
      </c>
      <c r="I748">
        <v>1090.4448070549399</v>
      </c>
      <c r="J748">
        <v>898.88740202950396</v>
      </c>
      <c r="K748">
        <v>801.64168660155201</v>
      </c>
      <c r="L748">
        <v>790.003077905547</v>
      </c>
      <c r="M748">
        <v>593.59847791570905</v>
      </c>
      <c r="N748">
        <v>792.45871388870705</v>
      </c>
    </row>
    <row r="749" spans="1:14" x14ac:dyDescent="0.3">
      <c r="A749" t="s">
        <v>746</v>
      </c>
      <c r="B749">
        <v>4053715</v>
      </c>
      <c r="C749" t="s">
        <v>868</v>
      </c>
      <c r="D749" t="s">
        <v>867</v>
      </c>
      <c r="E749" t="s">
        <v>1533</v>
      </c>
      <c r="F749" t="s">
        <v>870</v>
      </c>
      <c r="G749">
        <v>11694.959227637701</v>
      </c>
      <c r="H749">
        <v>11025.177323902</v>
      </c>
      <c r="I749">
        <v>10726.4151172372</v>
      </c>
      <c r="J749">
        <v>10345.733209715499</v>
      </c>
      <c r="K749">
        <v>8907.6210686248705</v>
      </c>
      <c r="L749">
        <v>9318.4039631691194</v>
      </c>
      <c r="M749">
        <v>8969.1578800943498</v>
      </c>
      <c r="N749">
        <v>11395.6923424099</v>
      </c>
    </row>
    <row r="750" spans="1:14" x14ac:dyDescent="0.3">
      <c r="A750" t="s">
        <v>747</v>
      </c>
      <c r="B750">
        <v>4914401</v>
      </c>
      <c r="C750" t="s">
        <v>868</v>
      </c>
      <c r="D750" t="s">
        <v>867</v>
      </c>
      <c r="E750" t="s">
        <v>1534</v>
      </c>
      <c r="F750" t="s">
        <v>870</v>
      </c>
      <c r="G750">
        <v>1.3721852236779799</v>
      </c>
      <c r="H750">
        <v>1.3494136811004001</v>
      </c>
      <c r="I750">
        <v>1.46634864004619</v>
      </c>
      <c r="J750">
        <v>1.83572372961166</v>
      </c>
      <c r="K750">
        <v>0.61507313733262703</v>
      </c>
      <c r="L750">
        <v>0.64768442609702004</v>
      </c>
      <c r="M750">
        <v>0.669397648744264</v>
      </c>
      <c r="N750">
        <v>0.69634232162050202</v>
      </c>
    </row>
    <row r="751" spans="1:14" x14ac:dyDescent="0.3">
      <c r="A751" t="s">
        <v>748</v>
      </c>
      <c r="B751">
        <v>19189162</v>
      </c>
      <c r="C751" t="s">
        <v>868</v>
      </c>
      <c r="D751" t="s">
        <v>867</v>
      </c>
      <c r="E751" t="s">
        <v>1535</v>
      </c>
      <c r="F751" t="s">
        <v>870</v>
      </c>
      <c r="G751">
        <v>3094.6022750658199</v>
      </c>
      <c r="H751">
        <v>6748.5256998663699</v>
      </c>
      <c r="I751">
        <v>8292.1942905755805</v>
      </c>
      <c r="J751">
        <v>10342.6068610414</v>
      </c>
      <c r="K751">
        <v>9640.3044418583104</v>
      </c>
      <c r="L751">
        <v>10547.7608398914</v>
      </c>
      <c r="M751">
        <v>9475.2332937451793</v>
      </c>
      <c r="N751">
        <v>6903.3820329229102</v>
      </c>
    </row>
    <row r="752" spans="1:14" x14ac:dyDescent="0.3">
      <c r="A752" t="s">
        <v>749</v>
      </c>
      <c r="B752">
        <v>4991589</v>
      </c>
      <c r="C752" t="s">
        <v>868</v>
      </c>
      <c r="D752" t="s">
        <v>867</v>
      </c>
      <c r="E752" t="s">
        <v>1536</v>
      </c>
      <c r="F752" t="s">
        <v>870</v>
      </c>
      <c r="G752">
        <v>215.392517687197</v>
      </c>
      <c r="H752">
        <v>240.98389767632099</v>
      </c>
      <c r="I752">
        <v>222.30290109431601</v>
      </c>
      <c r="J752">
        <v>220.89196849428001</v>
      </c>
      <c r="K752">
        <v>177.68458047048301</v>
      </c>
      <c r="L752">
        <v>135.569984329818</v>
      </c>
      <c r="M752">
        <v>106.90498949687</v>
      </c>
      <c r="N752">
        <v>132.13238039753799</v>
      </c>
    </row>
    <row r="753" spans="1:14" x14ac:dyDescent="0.3">
      <c r="A753" t="s">
        <v>750</v>
      </c>
      <c r="B753">
        <v>4999832</v>
      </c>
      <c r="C753" t="s">
        <v>868</v>
      </c>
      <c r="D753" t="s">
        <v>867</v>
      </c>
      <c r="F753" t="s">
        <v>870</v>
      </c>
      <c r="G753">
        <v>0</v>
      </c>
      <c r="H753">
        <v>0</v>
      </c>
      <c r="I753">
        <v>0</v>
      </c>
      <c r="J753">
        <v>0</v>
      </c>
      <c r="K753">
        <v>0</v>
      </c>
      <c r="L753">
        <v>0</v>
      </c>
      <c r="M753">
        <v>0</v>
      </c>
      <c r="N753">
        <v>0</v>
      </c>
    </row>
    <row r="754" spans="1:14" x14ac:dyDescent="0.3">
      <c r="A754" t="s">
        <v>751</v>
      </c>
      <c r="B754">
        <v>4609098</v>
      </c>
      <c r="C754" t="s">
        <v>868</v>
      </c>
      <c r="D754" t="s">
        <v>867</v>
      </c>
      <c r="E754" t="s">
        <v>1537</v>
      </c>
      <c r="F754" t="s">
        <v>870</v>
      </c>
      <c r="G754">
        <v>999.184984571364</v>
      </c>
      <c r="H754">
        <v>1061.70771102974</v>
      </c>
      <c r="I754">
        <v>838.83114517427805</v>
      </c>
      <c r="J754">
        <v>495.81195768292599</v>
      </c>
      <c r="K754">
        <v>363.19565676616099</v>
      </c>
      <c r="L754">
        <v>488.99906274239601</v>
      </c>
      <c r="M754">
        <v>368.49627319790898</v>
      </c>
      <c r="N754">
        <v>399.19814375250002</v>
      </c>
    </row>
    <row r="755" spans="1:14" x14ac:dyDescent="0.3">
      <c r="A755" t="s">
        <v>752</v>
      </c>
      <c r="B755">
        <v>4432259</v>
      </c>
      <c r="C755" t="s">
        <v>868</v>
      </c>
      <c r="D755" t="s">
        <v>867</v>
      </c>
      <c r="E755" t="s">
        <v>1538</v>
      </c>
      <c r="F755" t="s">
        <v>870</v>
      </c>
      <c r="G755">
        <v>8109.5970765417196</v>
      </c>
      <c r="H755">
        <v>8376.2542857457793</v>
      </c>
      <c r="I755">
        <v>8445.4782448614296</v>
      </c>
      <c r="J755">
        <v>8358.5625283874597</v>
      </c>
      <c r="K755">
        <v>8086.97473517664</v>
      </c>
      <c r="L755">
        <v>8347.1122862948996</v>
      </c>
      <c r="M755">
        <v>8609.1547545579397</v>
      </c>
      <c r="N755">
        <v>8157.7561852382096</v>
      </c>
    </row>
    <row r="756" spans="1:14" x14ac:dyDescent="0.3">
      <c r="A756" t="s">
        <v>753</v>
      </c>
      <c r="B756">
        <v>4966737</v>
      </c>
      <c r="C756" t="s">
        <v>868</v>
      </c>
      <c r="D756" t="s">
        <v>867</v>
      </c>
      <c r="E756" t="s">
        <v>1539</v>
      </c>
      <c r="F756" t="s">
        <v>870</v>
      </c>
      <c r="G756">
        <v>18.645982779910799</v>
      </c>
      <c r="H756">
        <v>10.2425686443414</v>
      </c>
      <c r="I756">
        <v>7.2644809969757604</v>
      </c>
      <c r="J756">
        <v>6.7925210384454502</v>
      </c>
      <c r="K756">
        <v>6.6860231203873903</v>
      </c>
      <c r="L756">
        <v>5.9479188107134799</v>
      </c>
      <c r="M756">
        <v>4.13436356620229</v>
      </c>
      <c r="N756">
        <v>3.6301777090199199</v>
      </c>
    </row>
    <row r="757" spans="1:14" x14ac:dyDescent="0.3">
      <c r="A757" t="s">
        <v>754</v>
      </c>
      <c r="B757">
        <v>4966088</v>
      </c>
      <c r="C757" t="s">
        <v>868</v>
      </c>
      <c r="D757" t="s">
        <v>867</v>
      </c>
      <c r="F757" t="s">
        <v>870</v>
      </c>
      <c r="G757">
        <v>0</v>
      </c>
      <c r="H757">
        <v>0</v>
      </c>
      <c r="I757">
        <v>0</v>
      </c>
      <c r="J757">
        <v>0</v>
      </c>
      <c r="K757">
        <v>0</v>
      </c>
      <c r="L757">
        <v>0</v>
      </c>
      <c r="M757">
        <v>0</v>
      </c>
      <c r="N757">
        <v>0</v>
      </c>
    </row>
    <row r="758" spans="1:14" x14ac:dyDescent="0.3">
      <c r="A758" t="s">
        <v>755</v>
      </c>
      <c r="B758">
        <v>4999782</v>
      </c>
      <c r="C758" t="s">
        <v>868</v>
      </c>
      <c r="D758" t="s">
        <v>867</v>
      </c>
      <c r="E758" t="s">
        <v>1540</v>
      </c>
      <c r="F758" t="s">
        <v>870</v>
      </c>
      <c r="G758">
        <v>4.4172932987484197</v>
      </c>
      <c r="H758">
        <v>4.3057851258584998</v>
      </c>
      <c r="I758">
        <v>3.9705415071169399</v>
      </c>
      <c r="J758">
        <v>1.50566943297639</v>
      </c>
      <c r="K758">
        <v>0.81144780894864199</v>
      </c>
      <c r="L758">
        <v>0.64773504174865204</v>
      </c>
      <c r="M758">
        <v>0.52884440007549904</v>
      </c>
      <c r="N758">
        <v>0.59772117641650502</v>
      </c>
    </row>
    <row r="759" spans="1:14" x14ac:dyDescent="0.3">
      <c r="A759" t="s">
        <v>756</v>
      </c>
      <c r="B759">
        <v>4968373</v>
      </c>
      <c r="C759" t="s">
        <v>868</v>
      </c>
      <c r="D759" t="s">
        <v>867</v>
      </c>
      <c r="F759" t="s">
        <v>870</v>
      </c>
      <c r="G759">
        <v>0</v>
      </c>
      <c r="H759">
        <v>0</v>
      </c>
      <c r="I759">
        <v>0</v>
      </c>
      <c r="J759">
        <v>0</v>
      </c>
      <c r="K759">
        <v>0</v>
      </c>
      <c r="L759">
        <v>0</v>
      </c>
      <c r="M759">
        <v>0</v>
      </c>
      <c r="N759">
        <v>0</v>
      </c>
    </row>
    <row r="760" spans="1:14" x14ac:dyDescent="0.3">
      <c r="A760" t="s">
        <v>757</v>
      </c>
      <c r="B760">
        <v>28653021</v>
      </c>
      <c r="C760" t="s">
        <v>868</v>
      </c>
      <c r="D760" t="s">
        <v>867</v>
      </c>
      <c r="E760" t="s">
        <v>1541</v>
      </c>
      <c r="F760" t="s">
        <v>870</v>
      </c>
      <c r="G760">
        <v>0</v>
      </c>
      <c r="H760">
        <v>0</v>
      </c>
      <c r="I760">
        <v>0</v>
      </c>
      <c r="J760">
        <v>0</v>
      </c>
      <c r="K760">
        <v>0</v>
      </c>
      <c r="L760">
        <v>0</v>
      </c>
      <c r="M760">
        <v>0</v>
      </c>
      <c r="N760">
        <v>0</v>
      </c>
    </row>
    <row r="761" spans="1:14" x14ac:dyDescent="0.3">
      <c r="A761" t="s">
        <v>758</v>
      </c>
      <c r="B761">
        <v>4978117</v>
      </c>
      <c r="C761" t="s">
        <v>868</v>
      </c>
      <c r="D761" t="s">
        <v>867</v>
      </c>
      <c r="E761" t="s">
        <v>1542</v>
      </c>
      <c r="F761" t="s">
        <v>870</v>
      </c>
      <c r="G761">
        <v>44.719056457326602</v>
      </c>
      <c r="H761">
        <v>49.681651932550103</v>
      </c>
      <c r="I761">
        <v>45.1628414644765</v>
      </c>
      <c r="J761">
        <v>48.047335169557599</v>
      </c>
      <c r="K761">
        <v>42.6243980001125</v>
      </c>
      <c r="L761">
        <v>32.920467166009203</v>
      </c>
      <c r="M761">
        <v>24.365614958205601</v>
      </c>
      <c r="N761">
        <v>23.230427161307201</v>
      </c>
    </row>
    <row r="762" spans="1:14" x14ac:dyDescent="0.3">
      <c r="A762" t="s">
        <v>759</v>
      </c>
      <c r="B762">
        <v>5310852</v>
      </c>
      <c r="C762" t="s">
        <v>868</v>
      </c>
      <c r="D762" t="s">
        <v>867</v>
      </c>
      <c r="E762" t="s">
        <v>1543</v>
      </c>
      <c r="F762" t="s">
        <v>870</v>
      </c>
      <c r="G762">
        <v>362.45628398926698</v>
      </c>
      <c r="H762">
        <v>276.537975535805</v>
      </c>
      <c r="I762">
        <v>286.104474672891</v>
      </c>
      <c r="J762">
        <v>291.21649745024501</v>
      </c>
      <c r="K762">
        <v>139.314141740042</v>
      </c>
      <c r="L762">
        <v>102.002355667145</v>
      </c>
      <c r="M762">
        <v>109.303947578649</v>
      </c>
      <c r="N762">
        <v>39.179172253402001</v>
      </c>
    </row>
    <row r="763" spans="1:14" x14ac:dyDescent="0.3">
      <c r="A763" t="s">
        <v>760</v>
      </c>
      <c r="B763">
        <v>9859492</v>
      </c>
      <c r="C763" t="s">
        <v>868</v>
      </c>
      <c r="D763" t="s">
        <v>867</v>
      </c>
      <c r="E763" t="s">
        <v>1544</v>
      </c>
      <c r="F763" t="s">
        <v>870</v>
      </c>
      <c r="G763">
        <v>1.4336580102284999</v>
      </c>
      <c r="H763">
        <v>2.2728191790651402</v>
      </c>
      <c r="I763">
        <v>2.15048509285706</v>
      </c>
      <c r="J763">
        <v>3.3748730015272299</v>
      </c>
      <c r="K763">
        <v>0</v>
      </c>
      <c r="L763">
        <v>0</v>
      </c>
      <c r="M763">
        <v>0</v>
      </c>
      <c r="N763">
        <v>0</v>
      </c>
    </row>
    <row r="764" spans="1:14" x14ac:dyDescent="0.3">
      <c r="A764" t="s">
        <v>761</v>
      </c>
      <c r="B764">
        <v>13308174</v>
      </c>
      <c r="C764" t="s">
        <v>868</v>
      </c>
      <c r="D764" t="s">
        <v>867</v>
      </c>
      <c r="E764" t="s">
        <v>1545</v>
      </c>
      <c r="F764" t="s">
        <v>870</v>
      </c>
      <c r="G764">
        <v>587.93513142942697</v>
      </c>
      <c r="H764">
        <v>385.89214454019702</v>
      </c>
      <c r="I764">
        <v>330.91065243891097</v>
      </c>
      <c r="J764">
        <v>293.086741234209</v>
      </c>
      <c r="K764">
        <v>216.388531415317</v>
      </c>
      <c r="L764">
        <v>205.38513687797001</v>
      </c>
      <c r="M764">
        <v>140.938003687117</v>
      </c>
      <c r="N764">
        <v>142.80793712019801</v>
      </c>
    </row>
    <row r="765" spans="1:14" x14ac:dyDescent="0.3">
      <c r="A765" t="s">
        <v>762</v>
      </c>
      <c r="B765">
        <v>4007405</v>
      </c>
      <c r="C765" t="s">
        <v>868</v>
      </c>
      <c r="D765" t="s">
        <v>867</v>
      </c>
      <c r="F765" t="s">
        <v>870</v>
      </c>
      <c r="G765">
        <v>0</v>
      </c>
      <c r="H765">
        <v>0</v>
      </c>
      <c r="I765">
        <v>0</v>
      </c>
      <c r="J765">
        <v>0</v>
      </c>
      <c r="K765">
        <v>0</v>
      </c>
      <c r="L765">
        <v>0</v>
      </c>
      <c r="M765">
        <v>0</v>
      </c>
      <c r="N765">
        <v>0</v>
      </c>
    </row>
    <row r="766" spans="1:14" x14ac:dyDescent="0.3">
      <c r="A766" t="s">
        <v>763</v>
      </c>
      <c r="B766">
        <v>7783278</v>
      </c>
      <c r="C766" t="s">
        <v>868</v>
      </c>
      <c r="D766" t="s">
        <v>867</v>
      </c>
      <c r="F766" t="s">
        <v>870</v>
      </c>
      <c r="G766">
        <v>0</v>
      </c>
      <c r="H766">
        <v>0</v>
      </c>
      <c r="I766">
        <v>0</v>
      </c>
      <c r="J766">
        <v>0</v>
      </c>
      <c r="K766">
        <v>0</v>
      </c>
      <c r="L766">
        <v>0</v>
      </c>
      <c r="M766">
        <v>0</v>
      </c>
      <c r="N766">
        <v>0</v>
      </c>
    </row>
    <row r="767" spans="1:14" x14ac:dyDescent="0.3">
      <c r="A767" t="s">
        <v>764</v>
      </c>
      <c r="B767">
        <v>4260547</v>
      </c>
      <c r="C767" t="s">
        <v>868</v>
      </c>
      <c r="D767" t="s">
        <v>867</v>
      </c>
      <c r="E767" t="s">
        <v>1546</v>
      </c>
      <c r="F767" t="s">
        <v>870</v>
      </c>
      <c r="G767">
        <v>6612.4104156548301</v>
      </c>
      <c r="H767">
        <v>6435.9697420724597</v>
      </c>
      <c r="I767">
        <v>7615.7904728039503</v>
      </c>
      <c r="J767">
        <v>7833.47895973089</v>
      </c>
      <c r="K767">
        <v>4023.1447876858101</v>
      </c>
      <c r="L767">
        <v>4551.3925755921</v>
      </c>
      <c r="M767">
        <v>4002.3247982584398</v>
      </c>
      <c r="N767">
        <v>6272.9247683372096</v>
      </c>
    </row>
    <row r="768" spans="1:14" x14ac:dyDescent="0.3">
      <c r="A768" t="s">
        <v>765</v>
      </c>
      <c r="B768">
        <v>5987276</v>
      </c>
      <c r="C768" t="s">
        <v>868</v>
      </c>
      <c r="D768" t="s">
        <v>867</v>
      </c>
      <c r="E768" t="s">
        <v>1547</v>
      </c>
      <c r="F768" t="s">
        <v>870</v>
      </c>
      <c r="G768">
        <v>47.927159925301098</v>
      </c>
      <c r="H768">
        <v>52.081324576033197</v>
      </c>
      <c r="I768">
        <v>50.780143571569397</v>
      </c>
      <c r="J768">
        <v>45.273671008087803</v>
      </c>
      <c r="K768">
        <v>33.825153380596198</v>
      </c>
      <c r="L768">
        <v>31.787094008986699</v>
      </c>
      <c r="M768">
        <v>0</v>
      </c>
      <c r="N768">
        <v>0</v>
      </c>
    </row>
    <row r="769" spans="1:14" x14ac:dyDescent="0.3">
      <c r="A769" t="s">
        <v>766</v>
      </c>
      <c r="B769">
        <v>27800489</v>
      </c>
      <c r="C769" t="s">
        <v>868</v>
      </c>
      <c r="D769" t="s">
        <v>867</v>
      </c>
      <c r="E769" t="s">
        <v>1548</v>
      </c>
      <c r="F769" t="s">
        <v>870</v>
      </c>
      <c r="G769">
        <v>417.33170214843801</v>
      </c>
      <c r="H769">
        <v>408.29322187499997</v>
      </c>
      <c r="I769">
        <v>407.95076</v>
      </c>
      <c r="J769">
        <v>0</v>
      </c>
      <c r="K769">
        <v>0</v>
      </c>
      <c r="L769">
        <v>0</v>
      </c>
      <c r="M769">
        <v>0</v>
      </c>
      <c r="N769">
        <v>0</v>
      </c>
    </row>
    <row r="770" spans="1:14" x14ac:dyDescent="0.3">
      <c r="A770" t="s">
        <v>767</v>
      </c>
      <c r="B770">
        <v>19294862</v>
      </c>
      <c r="C770" t="s">
        <v>868</v>
      </c>
      <c r="D770" t="s">
        <v>867</v>
      </c>
      <c r="E770" t="s">
        <v>1549</v>
      </c>
      <c r="F770" t="s">
        <v>870</v>
      </c>
      <c r="G770">
        <v>124.510211744242</v>
      </c>
      <c r="H770">
        <v>132.530638757313</v>
      </c>
      <c r="I770">
        <v>142.817693600209</v>
      </c>
      <c r="J770">
        <v>144.91450661117801</v>
      </c>
      <c r="K770">
        <v>104.302387131572</v>
      </c>
      <c r="L770">
        <v>57.453163265093998</v>
      </c>
      <c r="M770">
        <v>46.669686644804401</v>
      </c>
      <c r="N770">
        <v>35.441292786690802</v>
      </c>
    </row>
    <row r="771" spans="1:14" x14ac:dyDescent="0.3">
      <c r="A771" t="s">
        <v>768</v>
      </c>
      <c r="B771">
        <v>4966807</v>
      </c>
      <c r="C771" t="s">
        <v>868</v>
      </c>
      <c r="D771" t="s">
        <v>867</v>
      </c>
      <c r="E771" t="s">
        <v>1550</v>
      </c>
      <c r="F771" t="s">
        <v>870</v>
      </c>
      <c r="G771">
        <v>0.404430187335026</v>
      </c>
      <c r="H771">
        <v>0.424437876578871</v>
      </c>
      <c r="I771">
        <v>0.20563572756686799</v>
      </c>
      <c r="J771">
        <v>0.134694687470195</v>
      </c>
      <c r="K771">
        <v>7.2929197610116306E-2</v>
      </c>
      <c r="L771">
        <v>0.14353977372281401</v>
      </c>
      <c r="M771">
        <v>0.12990219164636199</v>
      </c>
      <c r="N771">
        <v>0.18424165522317701</v>
      </c>
    </row>
    <row r="772" spans="1:14" x14ac:dyDescent="0.3">
      <c r="A772" t="s">
        <v>769</v>
      </c>
      <c r="B772">
        <v>4564387</v>
      </c>
      <c r="C772" t="s">
        <v>868</v>
      </c>
      <c r="D772" t="s">
        <v>867</v>
      </c>
      <c r="E772" t="s">
        <v>1551</v>
      </c>
      <c r="F772" t="s">
        <v>870</v>
      </c>
      <c r="G772">
        <v>3859.5159589157502</v>
      </c>
      <c r="H772">
        <v>3968.0292336798898</v>
      </c>
      <c r="I772">
        <v>3618.6306681491801</v>
      </c>
      <c r="J772">
        <v>3297.4708138563001</v>
      </c>
      <c r="K772">
        <v>2585.84710033496</v>
      </c>
      <c r="L772">
        <v>2285.8034045529698</v>
      </c>
      <c r="M772">
        <v>2069.8368271514901</v>
      </c>
      <c r="N772">
        <v>3144.15273985764</v>
      </c>
    </row>
    <row r="773" spans="1:14" x14ac:dyDescent="0.3">
      <c r="A773" t="s">
        <v>770</v>
      </c>
      <c r="B773">
        <v>4963846</v>
      </c>
      <c r="C773" t="s">
        <v>868</v>
      </c>
      <c r="D773" t="s">
        <v>867</v>
      </c>
      <c r="E773" t="s">
        <v>1552</v>
      </c>
      <c r="F773" t="s">
        <v>870</v>
      </c>
      <c r="G773">
        <v>23.407578926734299</v>
      </c>
      <c r="H773">
        <v>27.128521926970901</v>
      </c>
      <c r="I773">
        <v>32.513010713429203</v>
      </c>
      <c r="J773">
        <v>32.579958215414898</v>
      </c>
      <c r="K773">
        <v>23.2840623842281</v>
      </c>
      <c r="L773">
        <v>24.146393788083099</v>
      </c>
      <c r="M773">
        <v>20.590163262541399</v>
      </c>
      <c r="N773">
        <v>8.0252567579327998</v>
      </c>
    </row>
    <row r="774" spans="1:14" x14ac:dyDescent="0.3">
      <c r="A774" t="s">
        <v>771</v>
      </c>
      <c r="B774">
        <v>25974521</v>
      </c>
      <c r="C774" t="s">
        <v>868</v>
      </c>
      <c r="D774" t="s">
        <v>867</v>
      </c>
      <c r="E774" t="s">
        <v>1553</v>
      </c>
      <c r="F774" t="s">
        <v>870</v>
      </c>
      <c r="G774">
        <v>23.4017906468227</v>
      </c>
      <c r="H774">
        <v>0</v>
      </c>
      <c r="I774">
        <v>0</v>
      </c>
      <c r="J774">
        <v>0</v>
      </c>
      <c r="K774">
        <v>0</v>
      </c>
      <c r="L774">
        <v>0</v>
      </c>
      <c r="M774">
        <v>0</v>
      </c>
      <c r="N774">
        <v>0</v>
      </c>
    </row>
    <row r="775" spans="1:14" x14ac:dyDescent="0.3">
      <c r="A775" t="s">
        <v>772</v>
      </c>
      <c r="B775">
        <v>4311114</v>
      </c>
      <c r="C775" t="s">
        <v>868</v>
      </c>
      <c r="D775" t="s">
        <v>867</v>
      </c>
      <c r="E775" t="s">
        <v>1554</v>
      </c>
      <c r="F775" t="s">
        <v>870</v>
      </c>
      <c r="G775">
        <v>3.6682948143597001</v>
      </c>
      <c r="H775">
        <v>5.3442081670848598</v>
      </c>
      <c r="I775">
        <v>6.8648477996642301</v>
      </c>
      <c r="J775">
        <v>22.851440906485099</v>
      </c>
      <c r="K775">
        <v>17.4275650121828</v>
      </c>
      <c r="L775">
        <v>12.1567017597076</v>
      </c>
      <c r="M775">
        <v>40.352293860405297</v>
      </c>
      <c r="N775">
        <v>77.260529975043397</v>
      </c>
    </row>
    <row r="776" spans="1:14" x14ac:dyDescent="0.3">
      <c r="A776" t="s">
        <v>773</v>
      </c>
      <c r="B776">
        <v>4993571</v>
      </c>
      <c r="C776" t="s">
        <v>868</v>
      </c>
      <c r="D776" t="s">
        <v>867</v>
      </c>
      <c r="F776" t="s">
        <v>870</v>
      </c>
      <c r="G776">
        <v>0</v>
      </c>
      <c r="H776">
        <v>0</v>
      </c>
      <c r="I776">
        <v>0</v>
      </c>
      <c r="J776">
        <v>0</v>
      </c>
      <c r="K776">
        <v>0</v>
      </c>
      <c r="L776">
        <v>0</v>
      </c>
      <c r="M776">
        <v>0</v>
      </c>
      <c r="N776">
        <v>0</v>
      </c>
    </row>
    <row r="777" spans="1:14" x14ac:dyDescent="0.3">
      <c r="A777" t="s">
        <v>774</v>
      </c>
      <c r="B777">
        <v>10134973</v>
      </c>
      <c r="C777" t="s">
        <v>868</v>
      </c>
      <c r="D777" t="s">
        <v>867</v>
      </c>
      <c r="E777" t="s">
        <v>1555</v>
      </c>
      <c r="F777" t="s">
        <v>870</v>
      </c>
      <c r="G777">
        <v>1505.5973312332101</v>
      </c>
      <c r="H777">
        <v>0</v>
      </c>
      <c r="I777">
        <v>0</v>
      </c>
      <c r="J777">
        <v>0</v>
      </c>
      <c r="K777">
        <v>0</v>
      </c>
      <c r="L777">
        <v>0</v>
      </c>
      <c r="M777">
        <v>0</v>
      </c>
      <c r="N777">
        <v>0</v>
      </c>
    </row>
    <row r="778" spans="1:14" x14ac:dyDescent="0.3">
      <c r="A778" t="s">
        <v>775</v>
      </c>
      <c r="B778">
        <v>4913002</v>
      </c>
      <c r="C778" t="s">
        <v>868</v>
      </c>
      <c r="D778" t="s">
        <v>867</v>
      </c>
      <c r="E778" t="s">
        <v>1556</v>
      </c>
      <c r="F778" t="s">
        <v>870</v>
      </c>
      <c r="G778">
        <v>10.9137250437714</v>
      </c>
      <c r="H778">
        <v>11.0596751967975</v>
      </c>
      <c r="I778">
        <v>10.4316194661879</v>
      </c>
      <c r="J778">
        <v>7.8461168805810502</v>
      </c>
      <c r="K778">
        <v>7.64703252607179</v>
      </c>
      <c r="L778">
        <v>8.26881047145846</v>
      </c>
      <c r="M778">
        <v>7.97062796917099</v>
      </c>
      <c r="N778">
        <v>7.2991435085776404</v>
      </c>
    </row>
    <row r="779" spans="1:14" x14ac:dyDescent="0.3">
      <c r="A779" t="s">
        <v>776</v>
      </c>
      <c r="B779">
        <v>4773491</v>
      </c>
      <c r="C779" t="s">
        <v>868</v>
      </c>
      <c r="D779" t="s">
        <v>867</v>
      </c>
      <c r="E779" t="s">
        <v>1557</v>
      </c>
      <c r="F779" t="s">
        <v>870</v>
      </c>
      <c r="G779">
        <v>0.86892020312554197</v>
      </c>
      <c r="H779">
        <v>0.90323437379544602</v>
      </c>
      <c r="I779">
        <v>0.95320045580795598</v>
      </c>
      <c r="J779">
        <v>0.90162455887637405</v>
      </c>
      <c r="K779">
        <v>1.07453004047362</v>
      </c>
      <c r="L779">
        <v>1.0952794906968699</v>
      </c>
      <c r="M779">
        <v>0.922338853689608</v>
      </c>
      <c r="N779">
        <v>0.90371705908418898</v>
      </c>
    </row>
    <row r="780" spans="1:14" x14ac:dyDescent="0.3">
      <c r="A780" t="s">
        <v>777</v>
      </c>
      <c r="B780">
        <v>4618689</v>
      </c>
      <c r="C780" t="s">
        <v>868</v>
      </c>
      <c r="D780" t="s">
        <v>867</v>
      </c>
      <c r="E780" t="s">
        <v>1558</v>
      </c>
      <c r="F780" t="s">
        <v>870</v>
      </c>
      <c r="G780">
        <v>3239.3413540029201</v>
      </c>
      <c r="H780">
        <v>3379.1060527198902</v>
      </c>
      <c r="I780">
        <v>3678.5033389448899</v>
      </c>
      <c r="J780">
        <v>3772.7922265495999</v>
      </c>
      <c r="K780">
        <v>1371.5527815109001</v>
      </c>
      <c r="L780">
        <v>1171.65592919962</v>
      </c>
      <c r="M780">
        <v>932.93170759331804</v>
      </c>
      <c r="N780">
        <v>753.35208945850604</v>
      </c>
    </row>
    <row r="781" spans="1:14" x14ac:dyDescent="0.3">
      <c r="A781" t="s">
        <v>778</v>
      </c>
      <c r="B781">
        <v>10937852</v>
      </c>
      <c r="C781" t="s">
        <v>868</v>
      </c>
      <c r="D781" t="s">
        <v>867</v>
      </c>
      <c r="E781" t="s">
        <v>1559</v>
      </c>
      <c r="F781" t="s">
        <v>870</v>
      </c>
      <c r="G781">
        <v>12642.2303114364</v>
      </c>
      <c r="H781">
        <v>15065.8807023793</v>
      </c>
      <c r="I781">
        <v>15450.595068072</v>
      </c>
      <c r="J781">
        <v>14350.559163354699</v>
      </c>
      <c r="K781">
        <v>11921.5878051279</v>
      </c>
      <c r="L781">
        <v>10198.9662209775</v>
      </c>
      <c r="M781">
        <v>8346.0383951242093</v>
      </c>
      <c r="N781">
        <v>11028.8617451592</v>
      </c>
    </row>
    <row r="782" spans="1:14" x14ac:dyDescent="0.3">
      <c r="A782" t="s">
        <v>779</v>
      </c>
      <c r="B782">
        <v>11051173</v>
      </c>
      <c r="C782" t="s">
        <v>868</v>
      </c>
      <c r="D782" t="s">
        <v>867</v>
      </c>
      <c r="E782" t="s">
        <v>1560</v>
      </c>
      <c r="F782" t="s">
        <v>870</v>
      </c>
      <c r="G782">
        <v>92.3915523601339</v>
      </c>
      <c r="H782">
        <v>100.680305586358</v>
      </c>
      <c r="I782">
        <v>98.530014340969302</v>
      </c>
      <c r="J782">
        <v>78.061859767530294</v>
      </c>
      <c r="K782">
        <v>73.3239081420991</v>
      </c>
      <c r="L782">
        <v>74.3575189094108</v>
      </c>
      <c r="M782">
        <v>61.134435513766398</v>
      </c>
      <c r="N782">
        <v>76.063953953293804</v>
      </c>
    </row>
    <row r="783" spans="1:14" x14ac:dyDescent="0.3">
      <c r="A783" t="s">
        <v>780</v>
      </c>
      <c r="B783">
        <v>4978149</v>
      </c>
      <c r="C783" t="s">
        <v>868</v>
      </c>
      <c r="D783" t="s">
        <v>867</v>
      </c>
      <c r="F783" t="s">
        <v>870</v>
      </c>
      <c r="G783">
        <v>0</v>
      </c>
      <c r="H783">
        <v>0</v>
      </c>
      <c r="I783">
        <v>0</v>
      </c>
      <c r="J783">
        <v>0</v>
      </c>
      <c r="K783">
        <v>0</v>
      </c>
      <c r="L783">
        <v>0</v>
      </c>
      <c r="M783">
        <v>0</v>
      </c>
      <c r="N783">
        <v>0</v>
      </c>
    </row>
    <row r="784" spans="1:14" x14ac:dyDescent="0.3">
      <c r="A784" t="s">
        <v>781</v>
      </c>
      <c r="B784">
        <v>4346044</v>
      </c>
      <c r="C784" t="s">
        <v>868</v>
      </c>
      <c r="D784" t="s">
        <v>867</v>
      </c>
      <c r="E784" t="s">
        <v>1561</v>
      </c>
      <c r="F784" t="s">
        <v>870</v>
      </c>
      <c r="G784">
        <v>863.52760115031197</v>
      </c>
      <c r="H784">
        <v>993.89386135406198</v>
      </c>
      <c r="I784">
        <v>1313.2440187592099</v>
      </c>
      <c r="J784">
        <v>1194.6062139370499</v>
      </c>
      <c r="K784">
        <v>621.89201893203096</v>
      </c>
      <c r="L784">
        <v>631.15867550437497</v>
      </c>
      <c r="M784">
        <v>655.45578261349203</v>
      </c>
      <c r="N784">
        <v>799.45809144342195</v>
      </c>
    </row>
    <row r="785" spans="1:14" x14ac:dyDescent="0.3">
      <c r="A785" t="s">
        <v>782</v>
      </c>
      <c r="B785">
        <v>4967571</v>
      </c>
      <c r="C785" t="s">
        <v>868</v>
      </c>
      <c r="D785" t="s">
        <v>867</v>
      </c>
      <c r="E785" t="s">
        <v>1562</v>
      </c>
      <c r="F785" t="s">
        <v>870</v>
      </c>
      <c r="G785">
        <v>73.071148492621205</v>
      </c>
      <c r="H785">
        <v>65.977304835408901</v>
      </c>
      <c r="I785">
        <v>64.015732882947802</v>
      </c>
      <c r="J785">
        <v>73.630873768599997</v>
      </c>
      <c r="K785">
        <v>53.9383452379628</v>
      </c>
      <c r="L785">
        <v>58.195468838840199</v>
      </c>
      <c r="M785">
        <v>64.537737654365003</v>
      </c>
      <c r="N785">
        <v>80.056293585252803</v>
      </c>
    </row>
    <row r="786" spans="1:14" x14ac:dyDescent="0.3">
      <c r="A786" t="s">
        <v>783</v>
      </c>
      <c r="B786">
        <v>19656518</v>
      </c>
      <c r="C786" t="s">
        <v>868</v>
      </c>
      <c r="D786" t="s">
        <v>867</v>
      </c>
      <c r="E786" t="s">
        <v>1563</v>
      </c>
      <c r="F786" t="s">
        <v>870</v>
      </c>
      <c r="G786">
        <v>72.201203706326197</v>
      </c>
      <c r="H786">
        <v>80.763448598730093</v>
      </c>
      <c r="I786">
        <v>95.191914134493103</v>
      </c>
      <c r="J786">
        <v>88.453372440002695</v>
      </c>
      <c r="K786">
        <v>84.803969169348505</v>
      </c>
      <c r="L786">
        <v>0</v>
      </c>
      <c r="M786">
        <v>0</v>
      </c>
      <c r="N786">
        <v>0</v>
      </c>
    </row>
    <row r="787" spans="1:14" x14ac:dyDescent="0.3">
      <c r="A787" t="s">
        <v>784</v>
      </c>
      <c r="B787">
        <v>4154741</v>
      </c>
      <c r="C787" t="s">
        <v>868</v>
      </c>
      <c r="D787" t="s">
        <v>867</v>
      </c>
      <c r="E787" t="s">
        <v>1564</v>
      </c>
      <c r="F787" t="s">
        <v>870</v>
      </c>
      <c r="G787">
        <v>4550.9015778387402</v>
      </c>
      <c r="H787">
        <v>4185.0821492687101</v>
      </c>
      <c r="I787">
        <v>5377.1102831628596</v>
      </c>
      <c r="J787">
        <v>4179.2480145584996</v>
      </c>
      <c r="K787">
        <v>1585.7387453714</v>
      </c>
      <c r="L787">
        <v>1346.22654512808</v>
      </c>
      <c r="M787">
        <v>1446.7027570836401</v>
      </c>
      <c r="N787">
        <v>2853.3784497963702</v>
      </c>
    </row>
    <row r="788" spans="1:14" x14ac:dyDescent="0.3">
      <c r="A788" t="s">
        <v>785</v>
      </c>
      <c r="B788">
        <v>4989398</v>
      </c>
      <c r="C788" t="s">
        <v>868</v>
      </c>
      <c r="D788" t="s">
        <v>867</v>
      </c>
      <c r="E788" t="s">
        <v>1565</v>
      </c>
      <c r="F788" t="s">
        <v>870</v>
      </c>
      <c r="G788">
        <v>20.344455837029201</v>
      </c>
      <c r="H788">
        <v>17.872396942226601</v>
      </c>
      <c r="I788">
        <v>14.0435205078451</v>
      </c>
      <c r="J788">
        <v>11.984730160823</v>
      </c>
      <c r="K788">
        <v>8.8612417905950007</v>
      </c>
      <c r="L788">
        <v>8.6604198161791501</v>
      </c>
      <c r="M788">
        <v>8.1575250639739103</v>
      </c>
      <c r="N788">
        <v>10.470699289051</v>
      </c>
    </row>
    <row r="789" spans="1:14" x14ac:dyDescent="0.3">
      <c r="A789" t="s">
        <v>786</v>
      </c>
      <c r="B789">
        <v>4252508</v>
      </c>
      <c r="C789" t="s">
        <v>868</v>
      </c>
      <c r="D789" t="s">
        <v>867</v>
      </c>
      <c r="E789" t="s">
        <v>1566</v>
      </c>
      <c r="F789" t="s">
        <v>870</v>
      </c>
      <c r="G789">
        <v>16.831608430413699</v>
      </c>
      <c r="H789">
        <v>16.8451343436111</v>
      </c>
      <c r="I789">
        <v>17.185867592379498</v>
      </c>
      <c r="J789">
        <v>12.467146200517901</v>
      </c>
      <c r="K789">
        <v>12.1456571312708</v>
      </c>
      <c r="L789">
        <v>12.002120295304</v>
      </c>
      <c r="M789">
        <v>9.9735487178525997</v>
      </c>
      <c r="N789">
        <v>9.2465692618000102</v>
      </c>
    </row>
    <row r="790" spans="1:14" x14ac:dyDescent="0.3">
      <c r="A790" t="s">
        <v>787</v>
      </c>
      <c r="B790">
        <v>4772283</v>
      </c>
      <c r="C790" t="s">
        <v>868</v>
      </c>
      <c r="D790" t="s">
        <v>867</v>
      </c>
      <c r="E790" t="s">
        <v>1567</v>
      </c>
      <c r="F790" t="s">
        <v>870</v>
      </c>
      <c r="G790">
        <v>14.2206846420919</v>
      </c>
      <c r="H790">
        <v>14.5338949011689</v>
      </c>
      <c r="I790">
        <v>14.816060378089301</v>
      </c>
      <c r="J790">
        <v>15.597285297021701</v>
      </c>
      <c r="K790">
        <v>14.894807416914301</v>
      </c>
      <c r="L790">
        <v>18.173321002214301</v>
      </c>
      <c r="M790">
        <v>13.677505210389</v>
      </c>
      <c r="N790">
        <v>16.4695571675969</v>
      </c>
    </row>
    <row r="791" spans="1:14" x14ac:dyDescent="0.3">
      <c r="A791" t="s">
        <v>788</v>
      </c>
      <c r="B791">
        <v>4971499</v>
      </c>
      <c r="C791" t="s">
        <v>868</v>
      </c>
      <c r="D791" t="s">
        <v>867</v>
      </c>
      <c r="E791" t="s">
        <v>1568</v>
      </c>
      <c r="F791" t="s">
        <v>870</v>
      </c>
      <c r="G791">
        <v>41.878082161411797</v>
      </c>
      <c r="H791">
        <v>24.018859983070701</v>
      </c>
      <c r="I791">
        <v>24.9572552100176</v>
      </c>
      <c r="J791">
        <v>22.371014165196801</v>
      </c>
      <c r="K791">
        <v>20.242917564136398</v>
      </c>
      <c r="L791">
        <v>17.287057521791901</v>
      </c>
      <c r="M791">
        <v>5.8281317946609104</v>
      </c>
      <c r="N791">
        <v>6.4976940087513801</v>
      </c>
    </row>
    <row r="792" spans="1:14" x14ac:dyDescent="0.3">
      <c r="A792" t="s">
        <v>789</v>
      </c>
      <c r="B792">
        <v>4238422</v>
      </c>
      <c r="C792" t="s">
        <v>868</v>
      </c>
      <c r="D792" t="s">
        <v>867</v>
      </c>
      <c r="E792" t="s">
        <v>1569</v>
      </c>
      <c r="F792" t="s">
        <v>870</v>
      </c>
      <c r="G792">
        <v>720.04227248275299</v>
      </c>
      <c r="H792">
        <v>681.10682302568398</v>
      </c>
      <c r="I792">
        <v>627.59252542830302</v>
      </c>
      <c r="J792">
        <v>587.31413437490801</v>
      </c>
      <c r="K792">
        <v>446.54804102607602</v>
      </c>
      <c r="L792">
        <v>407.40015046141099</v>
      </c>
      <c r="M792">
        <v>400.418252744104</v>
      </c>
      <c r="N792">
        <v>406.24433718508499</v>
      </c>
    </row>
    <row r="793" spans="1:14" x14ac:dyDescent="0.3">
      <c r="A793" t="s">
        <v>790</v>
      </c>
      <c r="B793">
        <v>9779994</v>
      </c>
      <c r="C793" t="s">
        <v>868</v>
      </c>
      <c r="D793" t="s">
        <v>867</v>
      </c>
      <c r="E793" t="s">
        <v>1570</v>
      </c>
      <c r="F793" t="s">
        <v>870</v>
      </c>
      <c r="G793">
        <v>31.221518994740102</v>
      </c>
      <c r="H793">
        <v>37.1616324922188</v>
      </c>
      <c r="I793">
        <v>41.530461758891398</v>
      </c>
      <c r="J793">
        <v>44.916667189738</v>
      </c>
      <c r="K793">
        <v>40.583737264933603</v>
      </c>
      <c r="L793">
        <v>39.617887259513303</v>
      </c>
      <c r="M793">
        <v>26.315699230782201</v>
      </c>
      <c r="N793">
        <v>24.236819313978799</v>
      </c>
    </row>
    <row r="794" spans="1:14" x14ac:dyDescent="0.3">
      <c r="A794" t="s">
        <v>791</v>
      </c>
      <c r="B794">
        <v>5000904</v>
      </c>
      <c r="C794" t="s">
        <v>868</v>
      </c>
      <c r="D794" t="s">
        <v>867</v>
      </c>
      <c r="E794" t="s">
        <v>1571</v>
      </c>
      <c r="F794" t="s">
        <v>870</v>
      </c>
      <c r="G794">
        <v>16256.460747216501</v>
      </c>
      <c r="H794">
        <v>14503.464237898999</v>
      </c>
      <c r="I794">
        <v>13412.4140758146</v>
      </c>
      <c r="J794">
        <v>13284.1127665365</v>
      </c>
      <c r="K794">
        <v>12054.3061900916</v>
      </c>
      <c r="L794">
        <v>12193.233579592999</v>
      </c>
      <c r="M794">
        <v>10401.3866581156</v>
      </c>
      <c r="N794">
        <v>11116.681304227701</v>
      </c>
    </row>
    <row r="795" spans="1:14" x14ac:dyDescent="0.3">
      <c r="A795" t="s">
        <v>792</v>
      </c>
      <c r="B795">
        <v>4277673</v>
      </c>
      <c r="C795" t="s">
        <v>868</v>
      </c>
      <c r="D795" t="s">
        <v>867</v>
      </c>
      <c r="E795" t="s">
        <v>1572</v>
      </c>
      <c r="F795" t="s">
        <v>870</v>
      </c>
      <c r="G795">
        <v>7149.5189908359398</v>
      </c>
      <c r="H795">
        <v>7779.6587576256497</v>
      </c>
      <c r="I795">
        <v>7772.9407584105802</v>
      </c>
      <c r="J795">
        <v>8268.9402462019207</v>
      </c>
      <c r="K795">
        <v>7301.8318912875002</v>
      </c>
      <c r="L795">
        <v>8587.5353851060008</v>
      </c>
      <c r="M795">
        <v>6954.6147001073896</v>
      </c>
      <c r="N795">
        <v>6114.0481099068602</v>
      </c>
    </row>
    <row r="796" spans="1:14" x14ac:dyDescent="0.3">
      <c r="A796" t="s">
        <v>793</v>
      </c>
      <c r="B796">
        <v>4991230</v>
      </c>
      <c r="C796" t="s">
        <v>868</v>
      </c>
      <c r="D796" t="s">
        <v>867</v>
      </c>
      <c r="E796" t="s">
        <v>1573</v>
      </c>
      <c r="F796" t="s">
        <v>870</v>
      </c>
      <c r="G796">
        <v>6.7515570495197004</v>
      </c>
      <c r="H796">
        <v>7.2826497272467297</v>
      </c>
      <c r="I796">
        <v>8.3403197212578597</v>
      </c>
      <c r="J796">
        <v>10.429985787008601</v>
      </c>
      <c r="K796">
        <v>1.58863495519622</v>
      </c>
      <c r="L796">
        <v>0.83440771842316097</v>
      </c>
      <c r="M796">
        <v>0.49336804715691801</v>
      </c>
      <c r="N796">
        <v>0.459482990873602</v>
      </c>
    </row>
    <row r="797" spans="1:14" x14ac:dyDescent="0.3">
      <c r="A797" t="s">
        <v>794</v>
      </c>
      <c r="B797">
        <v>4996256</v>
      </c>
      <c r="C797" t="s">
        <v>868</v>
      </c>
      <c r="D797" t="s">
        <v>867</v>
      </c>
      <c r="F797" t="s">
        <v>870</v>
      </c>
      <c r="G797">
        <v>0</v>
      </c>
      <c r="H797">
        <v>0</v>
      </c>
      <c r="I797">
        <v>0</v>
      </c>
      <c r="J797">
        <v>0</v>
      </c>
      <c r="K797">
        <v>0</v>
      </c>
      <c r="L797">
        <v>0</v>
      </c>
      <c r="M797">
        <v>0</v>
      </c>
      <c r="N797">
        <v>0</v>
      </c>
    </row>
    <row r="798" spans="1:14" x14ac:dyDescent="0.3">
      <c r="A798" t="s">
        <v>795</v>
      </c>
      <c r="B798">
        <v>4914434</v>
      </c>
      <c r="C798" t="s">
        <v>868</v>
      </c>
      <c r="D798" t="s">
        <v>867</v>
      </c>
      <c r="E798" t="s">
        <v>1574</v>
      </c>
      <c r="F798" t="s">
        <v>870</v>
      </c>
      <c r="G798">
        <v>22.163707718653999</v>
      </c>
      <c r="H798">
        <v>22.820478286938201</v>
      </c>
      <c r="I798">
        <v>20.2874088292198</v>
      </c>
      <c r="J798">
        <v>10.3066933642578</v>
      </c>
      <c r="K798">
        <v>9.0140560278492199</v>
      </c>
      <c r="L798">
        <v>11.892565388340399</v>
      </c>
      <c r="M798">
        <v>7.7894805601035397</v>
      </c>
      <c r="N798">
        <v>8.4842575205281907</v>
      </c>
    </row>
    <row r="799" spans="1:14" x14ac:dyDescent="0.3">
      <c r="A799" t="s">
        <v>796</v>
      </c>
      <c r="B799">
        <v>4994078</v>
      </c>
      <c r="C799" t="s">
        <v>868</v>
      </c>
      <c r="D799" t="s">
        <v>867</v>
      </c>
      <c r="E799" t="s">
        <v>1575</v>
      </c>
      <c r="F799" t="s">
        <v>870</v>
      </c>
      <c r="G799">
        <v>225.30207028945901</v>
      </c>
      <c r="H799">
        <v>252.02488493708901</v>
      </c>
      <c r="I799">
        <v>253.53317460873001</v>
      </c>
      <c r="J799">
        <v>255.855426490761</v>
      </c>
      <c r="K799">
        <v>251.329676760024</v>
      </c>
      <c r="L799">
        <v>245.18733626501501</v>
      </c>
      <c r="M799">
        <v>201.90504031878299</v>
      </c>
      <c r="N799">
        <v>179.370495110641</v>
      </c>
    </row>
    <row r="800" spans="1:14" x14ac:dyDescent="0.3">
      <c r="A800" t="s">
        <v>797</v>
      </c>
      <c r="B800">
        <v>4968471</v>
      </c>
      <c r="C800" t="s">
        <v>868</v>
      </c>
      <c r="D800" t="s">
        <v>867</v>
      </c>
      <c r="E800" t="s">
        <v>1576</v>
      </c>
      <c r="F800" t="s">
        <v>870</v>
      </c>
      <c r="G800">
        <v>291.38342956104799</v>
      </c>
      <c r="H800">
        <v>321.66024283602502</v>
      </c>
      <c r="I800">
        <v>343.16291128622902</v>
      </c>
      <c r="J800">
        <v>355.04327394362298</v>
      </c>
      <c r="K800">
        <v>293.25571410201297</v>
      </c>
      <c r="L800">
        <v>252.51199061943001</v>
      </c>
      <c r="M800">
        <v>197.72043886553701</v>
      </c>
      <c r="N800">
        <v>178.600269264546</v>
      </c>
    </row>
    <row r="801" spans="1:14" x14ac:dyDescent="0.3">
      <c r="A801" t="s">
        <v>798</v>
      </c>
      <c r="B801">
        <v>4986154</v>
      </c>
      <c r="C801" t="s">
        <v>868</v>
      </c>
      <c r="D801" t="s">
        <v>867</v>
      </c>
      <c r="E801" t="s">
        <v>1577</v>
      </c>
      <c r="F801" t="s">
        <v>870</v>
      </c>
      <c r="G801">
        <v>487.62892874647002</v>
      </c>
      <c r="H801">
        <v>458.594968281847</v>
      </c>
      <c r="I801">
        <v>439.13812120042201</v>
      </c>
      <c r="J801">
        <v>378.98270105429799</v>
      </c>
      <c r="K801">
        <v>324.34613072862498</v>
      </c>
      <c r="L801">
        <v>324.82150336061</v>
      </c>
      <c r="M801">
        <v>277.64059148101899</v>
      </c>
      <c r="N801">
        <v>309.80525999814603</v>
      </c>
    </row>
    <row r="802" spans="1:14" x14ac:dyDescent="0.3">
      <c r="A802" t="s">
        <v>799</v>
      </c>
      <c r="B802">
        <v>4252507</v>
      </c>
      <c r="C802" t="s">
        <v>868</v>
      </c>
      <c r="D802" t="s">
        <v>867</v>
      </c>
      <c r="E802" t="s">
        <v>1578</v>
      </c>
      <c r="F802" t="s">
        <v>870</v>
      </c>
      <c r="G802">
        <v>2.8529620979620001</v>
      </c>
      <c r="H802">
        <v>2.86269755970888</v>
      </c>
      <c r="I802">
        <v>2.8271935872161502</v>
      </c>
      <c r="J802">
        <v>2.6679686417831201</v>
      </c>
      <c r="K802">
        <v>2.5957920998308301</v>
      </c>
      <c r="L802">
        <v>2.4502065977027301</v>
      </c>
      <c r="M802">
        <v>2.14651457968617</v>
      </c>
      <c r="N802">
        <v>2.3541833039441298</v>
      </c>
    </row>
    <row r="803" spans="1:14" x14ac:dyDescent="0.3">
      <c r="A803" t="s">
        <v>800</v>
      </c>
      <c r="B803">
        <v>11172389</v>
      </c>
      <c r="C803" t="s">
        <v>868</v>
      </c>
      <c r="D803" t="s">
        <v>867</v>
      </c>
      <c r="E803" t="s">
        <v>1579</v>
      </c>
      <c r="F803" t="s">
        <v>870</v>
      </c>
      <c r="G803">
        <v>0</v>
      </c>
      <c r="H803">
        <v>0</v>
      </c>
      <c r="I803">
        <v>0</v>
      </c>
      <c r="J803">
        <v>0</v>
      </c>
      <c r="K803">
        <v>0</v>
      </c>
      <c r="L803">
        <v>0</v>
      </c>
      <c r="M803">
        <v>0</v>
      </c>
      <c r="N803">
        <v>0</v>
      </c>
    </row>
    <row r="804" spans="1:14" x14ac:dyDescent="0.3">
      <c r="A804" t="s">
        <v>801</v>
      </c>
      <c r="B804">
        <v>100511591</v>
      </c>
      <c r="C804" t="s">
        <v>868</v>
      </c>
      <c r="D804" t="s">
        <v>867</v>
      </c>
      <c r="E804" t="s">
        <v>1580</v>
      </c>
      <c r="F804" t="s">
        <v>870</v>
      </c>
      <c r="G804">
        <v>0</v>
      </c>
      <c r="H804">
        <v>0</v>
      </c>
      <c r="I804">
        <v>0</v>
      </c>
      <c r="J804">
        <v>0</v>
      </c>
      <c r="K804">
        <v>0</v>
      </c>
      <c r="L804">
        <v>0</v>
      </c>
      <c r="M804">
        <v>0</v>
      </c>
      <c r="N804">
        <v>0</v>
      </c>
    </row>
    <row r="805" spans="1:14" x14ac:dyDescent="0.3">
      <c r="A805" t="s">
        <v>802</v>
      </c>
      <c r="B805">
        <v>22104595</v>
      </c>
      <c r="C805" t="s">
        <v>868</v>
      </c>
      <c r="D805" t="s">
        <v>867</v>
      </c>
      <c r="E805" t="s">
        <v>1581</v>
      </c>
      <c r="F805" t="s">
        <v>870</v>
      </c>
      <c r="G805">
        <v>17341.874081423801</v>
      </c>
      <c r="H805">
        <v>17501.162705503299</v>
      </c>
      <c r="I805">
        <v>15993.439069649001</v>
      </c>
      <c r="J805">
        <v>14614.019802062299</v>
      </c>
      <c r="K805">
        <v>0</v>
      </c>
      <c r="L805">
        <v>0</v>
      </c>
      <c r="M805">
        <v>0</v>
      </c>
      <c r="N805">
        <v>0</v>
      </c>
    </row>
    <row r="806" spans="1:14" x14ac:dyDescent="0.3">
      <c r="A806" t="s">
        <v>803</v>
      </c>
      <c r="B806">
        <v>4398493</v>
      </c>
      <c r="C806" t="s">
        <v>868</v>
      </c>
      <c r="D806" t="s">
        <v>867</v>
      </c>
      <c r="E806" t="s">
        <v>1582</v>
      </c>
      <c r="F806" t="s">
        <v>870</v>
      </c>
      <c r="G806">
        <v>7.5108090375436598</v>
      </c>
      <c r="H806">
        <v>7.7416192550790601</v>
      </c>
      <c r="I806">
        <v>7.9199674358339598</v>
      </c>
      <c r="J806">
        <v>8.3811498398654507</v>
      </c>
      <c r="K806">
        <v>5.6176164258449299</v>
      </c>
      <c r="L806">
        <v>9.1887481290156199</v>
      </c>
      <c r="M806">
        <v>15.6085053865713</v>
      </c>
      <c r="N806">
        <v>87.415814159457796</v>
      </c>
    </row>
    <row r="807" spans="1:14" x14ac:dyDescent="0.3">
      <c r="A807" t="s">
        <v>804</v>
      </c>
      <c r="B807">
        <v>4993063</v>
      </c>
      <c r="C807" t="s">
        <v>868</v>
      </c>
      <c r="D807" t="s">
        <v>867</v>
      </c>
      <c r="E807" t="s">
        <v>1583</v>
      </c>
      <c r="F807" t="s">
        <v>870</v>
      </c>
      <c r="G807">
        <v>412.38084601036599</v>
      </c>
      <c r="H807">
        <v>455.452690478649</v>
      </c>
      <c r="I807">
        <v>499.67577497640502</v>
      </c>
      <c r="J807">
        <v>496.73125427607403</v>
      </c>
      <c r="K807">
        <v>512.910223067576</v>
      </c>
      <c r="L807">
        <v>297.71826190723999</v>
      </c>
      <c r="M807">
        <v>197.14169682014699</v>
      </c>
      <c r="N807">
        <v>165.46075776510301</v>
      </c>
    </row>
    <row r="808" spans="1:14" x14ac:dyDescent="0.3">
      <c r="A808" t="s">
        <v>805</v>
      </c>
      <c r="B808">
        <v>4248541</v>
      </c>
      <c r="C808" t="s">
        <v>868</v>
      </c>
      <c r="D808" t="s">
        <v>867</v>
      </c>
      <c r="E808" t="s">
        <v>1584</v>
      </c>
      <c r="F808" t="s">
        <v>870</v>
      </c>
      <c r="G808">
        <v>45.763558410941997</v>
      </c>
      <c r="H808">
        <v>50.101880153828802</v>
      </c>
      <c r="I808">
        <v>40.980668699718102</v>
      </c>
      <c r="J808">
        <v>40.738684448944603</v>
      </c>
      <c r="K808">
        <v>43.3813372468355</v>
      </c>
      <c r="L808">
        <v>43.643820335319901</v>
      </c>
      <c r="M808">
        <v>36.5330890536057</v>
      </c>
      <c r="N808">
        <v>34.759637068741199</v>
      </c>
    </row>
    <row r="809" spans="1:14" x14ac:dyDescent="0.3">
      <c r="A809" t="s">
        <v>806</v>
      </c>
      <c r="B809">
        <v>7079349</v>
      </c>
      <c r="C809" t="s">
        <v>868</v>
      </c>
      <c r="D809" t="s">
        <v>867</v>
      </c>
      <c r="E809" t="s">
        <v>1585</v>
      </c>
      <c r="F809" t="s">
        <v>870</v>
      </c>
      <c r="G809">
        <v>5467.5658480038601</v>
      </c>
      <c r="H809">
        <v>6432.8580625385102</v>
      </c>
      <c r="I809">
        <v>6133.4963109473701</v>
      </c>
      <c r="J809">
        <v>6330.8239343985597</v>
      </c>
      <c r="K809">
        <v>5418.9508607211201</v>
      </c>
      <c r="L809">
        <v>5346.4592945754002</v>
      </c>
      <c r="M809">
        <v>3682.5770003292</v>
      </c>
      <c r="N809">
        <v>3451.8415308970002</v>
      </c>
    </row>
    <row r="810" spans="1:14" x14ac:dyDescent="0.3">
      <c r="A810" t="s">
        <v>807</v>
      </c>
      <c r="B810">
        <v>4982664</v>
      </c>
      <c r="C810" t="s">
        <v>868</v>
      </c>
      <c r="D810" t="s">
        <v>867</v>
      </c>
      <c r="F810" t="s">
        <v>870</v>
      </c>
      <c r="G810">
        <v>0</v>
      </c>
      <c r="H810">
        <v>0</v>
      </c>
      <c r="I810">
        <v>0</v>
      </c>
      <c r="J810">
        <v>0</v>
      </c>
      <c r="K810">
        <v>0</v>
      </c>
      <c r="L810">
        <v>0</v>
      </c>
      <c r="M810">
        <v>0</v>
      </c>
      <c r="N810">
        <v>0</v>
      </c>
    </row>
    <row r="811" spans="1:14" x14ac:dyDescent="0.3">
      <c r="A811" t="s">
        <v>808</v>
      </c>
      <c r="B811">
        <v>4983351</v>
      </c>
      <c r="C811" t="s">
        <v>868</v>
      </c>
      <c r="D811" t="s">
        <v>867</v>
      </c>
      <c r="E811" t="s">
        <v>1586</v>
      </c>
      <c r="F811" t="s">
        <v>870</v>
      </c>
      <c r="G811">
        <v>7.1129208753408701E-3</v>
      </c>
      <c r="H811">
        <v>7.3315038277689303E-3</v>
      </c>
      <c r="I811">
        <v>7.5004039411427897E-3</v>
      </c>
      <c r="J811">
        <v>7.4942932848924299E-3</v>
      </c>
      <c r="K811">
        <v>7.41221108181648E-3</v>
      </c>
      <c r="L811">
        <v>7.2727885603001202E-3</v>
      </c>
      <c r="M811">
        <v>7.30257633167322E-3</v>
      </c>
      <c r="N811">
        <v>8.4530846675282094E-3</v>
      </c>
    </row>
    <row r="812" spans="1:14" x14ac:dyDescent="0.3">
      <c r="A812" t="s">
        <v>809</v>
      </c>
      <c r="B812">
        <v>4963827</v>
      </c>
      <c r="C812" t="s">
        <v>868</v>
      </c>
      <c r="D812" t="s">
        <v>867</v>
      </c>
      <c r="E812" t="s">
        <v>1587</v>
      </c>
      <c r="F812" t="s">
        <v>870</v>
      </c>
      <c r="G812">
        <v>79.608460964513995</v>
      </c>
      <c r="H812">
        <v>111.622796352162</v>
      </c>
      <c r="I812">
        <v>120.582598770218</v>
      </c>
      <c r="J812">
        <v>103.17640060199901</v>
      </c>
      <c r="K812">
        <v>98.376419477066406</v>
      </c>
      <c r="L812">
        <v>91.474704197804101</v>
      </c>
      <c r="M812">
        <v>69.587767546612</v>
      </c>
      <c r="N812">
        <v>116.217015169334</v>
      </c>
    </row>
    <row r="813" spans="1:14" x14ac:dyDescent="0.3">
      <c r="A813" t="s">
        <v>810</v>
      </c>
      <c r="B813">
        <v>19479315</v>
      </c>
      <c r="C813" t="s">
        <v>868</v>
      </c>
      <c r="D813" t="s">
        <v>867</v>
      </c>
      <c r="E813" t="s">
        <v>1588</v>
      </c>
      <c r="F813" t="s">
        <v>870</v>
      </c>
      <c r="G813">
        <v>128.12951098646101</v>
      </c>
      <c r="H813">
        <v>0</v>
      </c>
      <c r="I813">
        <v>0</v>
      </c>
      <c r="J813">
        <v>0</v>
      </c>
      <c r="K813">
        <v>0</v>
      </c>
      <c r="L813">
        <v>0</v>
      </c>
      <c r="M813">
        <v>0</v>
      </c>
      <c r="N813">
        <v>0</v>
      </c>
    </row>
    <row r="814" spans="1:14" x14ac:dyDescent="0.3">
      <c r="A814" t="s">
        <v>811</v>
      </c>
      <c r="B814">
        <v>27660578</v>
      </c>
      <c r="C814" t="s">
        <v>868</v>
      </c>
      <c r="D814" t="s">
        <v>867</v>
      </c>
      <c r="E814" t="s">
        <v>1589</v>
      </c>
      <c r="F814" t="s">
        <v>870</v>
      </c>
      <c r="G814">
        <v>0.34484745881211598</v>
      </c>
      <c r="H814">
        <v>0</v>
      </c>
      <c r="I814">
        <v>0</v>
      </c>
      <c r="J814">
        <v>0</v>
      </c>
      <c r="K814">
        <v>0</v>
      </c>
      <c r="L814">
        <v>0</v>
      </c>
      <c r="M814">
        <v>0</v>
      </c>
      <c r="N814">
        <v>0</v>
      </c>
    </row>
    <row r="815" spans="1:14" x14ac:dyDescent="0.3">
      <c r="A815" t="s">
        <v>812</v>
      </c>
      <c r="B815">
        <v>4982328</v>
      </c>
      <c r="C815" t="s">
        <v>868</v>
      </c>
      <c r="D815" t="s">
        <v>867</v>
      </c>
      <c r="E815" t="s">
        <v>1590</v>
      </c>
      <c r="F815" t="s">
        <v>870</v>
      </c>
      <c r="G815">
        <v>631.16558900161704</v>
      </c>
      <c r="H815">
        <v>650.34281261291596</v>
      </c>
      <c r="I815">
        <v>656.70624561654802</v>
      </c>
      <c r="J815">
        <v>627.59859063615897</v>
      </c>
      <c r="K815">
        <v>608.91182975612298</v>
      </c>
      <c r="L815">
        <v>597.66257543949098</v>
      </c>
      <c r="M815">
        <v>546.10780339453197</v>
      </c>
      <c r="N815">
        <v>566.87740188013095</v>
      </c>
    </row>
    <row r="816" spans="1:14" x14ac:dyDescent="0.3">
      <c r="A816" t="s">
        <v>813</v>
      </c>
      <c r="B816">
        <v>4976804</v>
      </c>
      <c r="C816" t="s">
        <v>868</v>
      </c>
      <c r="D816" t="s">
        <v>867</v>
      </c>
      <c r="E816" t="s">
        <v>1591</v>
      </c>
      <c r="F816" t="s">
        <v>870</v>
      </c>
      <c r="G816">
        <v>4630.2282228337599</v>
      </c>
      <c r="H816">
        <v>3738.4603126871498</v>
      </c>
      <c r="I816">
        <v>3045.3548474517402</v>
      </c>
      <c r="J816">
        <v>2678.61519352814</v>
      </c>
      <c r="K816">
        <v>1730.43297453838</v>
      </c>
      <c r="L816">
        <v>962.91344978279994</v>
      </c>
      <c r="M816">
        <v>618.31105243001696</v>
      </c>
      <c r="N816">
        <v>743.77959572519399</v>
      </c>
    </row>
    <row r="817" spans="1:14" x14ac:dyDescent="0.3">
      <c r="A817" t="s">
        <v>814</v>
      </c>
      <c r="B817">
        <v>4914417</v>
      </c>
      <c r="C817" t="s">
        <v>868</v>
      </c>
      <c r="D817" t="s">
        <v>867</v>
      </c>
      <c r="E817" t="s">
        <v>1592</v>
      </c>
      <c r="F817" t="s">
        <v>870</v>
      </c>
      <c r="G817">
        <v>22.333656703441701</v>
      </c>
      <c r="H817">
        <v>23.019979060502799</v>
      </c>
      <c r="I817">
        <v>22.219439785042901</v>
      </c>
      <c r="J817">
        <v>19.427770428931399</v>
      </c>
      <c r="K817">
        <v>21.8221988130386</v>
      </c>
      <c r="L817">
        <v>24.7969953852316</v>
      </c>
      <c r="M817">
        <v>24.467316697243</v>
      </c>
      <c r="N817">
        <v>24.593553751390399</v>
      </c>
    </row>
    <row r="818" spans="1:14" x14ac:dyDescent="0.3">
      <c r="A818" t="s">
        <v>815</v>
      </c>
      <c r="B818">
        <v>113992</v>
      </c>
      <c r="C818" t="s">
        <v>868</v>
      </c>
      <c r="D818" t="s">
        <v>867</v>
      </c>
      <c r="F818" t="s">
        <v>870</v>
      </c>
      <c r="G818">
        <v>0</v>
      </c>
      <c r="H818">
        <v>0</v>
      </c>
      <c r="I818">
        <v>0</v>
      </c>
      <c r="J818">
        <v>0</v>
      </c>
      <c r="K818">
        <v>0</v>
      </c>
      <c r="L818">
        <v>0</v>
      </c>
      <c r="M818">
        <v>0</v>
      </c>
      <c r="N818">
        <v>0</v>
      </c>
    </row>
    <row r="819" spans="1:14" x14ac:dyDescent="0.3">
      <c r="A819" t="s">
        <v>816</v>
      </c>
      <c r="B819">
        <v>4861890</v>
      </c>
      <c r="C819" t="s">
        <v>868</v>
      </c>
      <c r="D819" t="s">
        <v>867</v>
      </c>
      <c r="E819" t="s">
        <v>1593</v>
      </c>
      <c r="F819" t="s">
        <v>870</v>
      </c>
      <c r="G819">
        <v>14.770155385792799</v>
      </c>
      <c r="H819">
        <v>15.2483635634387</v>
      </c>
      <c r="I819">
        <v>17.5027068843556</v>
      </c>
      <c r="J819">
        <v>17.6824101549944</v>
      </c>
      <c r="K819">
        <v>15.5114360524899</v>
      </c>
      <c r="L819">
        <v>14.0074039512327</v>
      </c>
      <c r="M819">
        <v>15.4782566399196</v>
      </c>
      <c r="N819">
        <v>17.5162044191209</v>
      </c>
    </row>
    <row r="820" spans="1:14" x14ac:dyDescent="0.3">
      <c r="A820" t="s">
        <v>817</v>
      </c>
      <c r="B820">
        <v>5001128</v>
      </c>
      <c r="C820" t="s">
        <v>868</v>
      </c>
      <c r="D820" t="s">
        <v>867</v>
      </c>
      <c r="F820" t="s">
        <v>870</v>
      </c>
      <c r="G820">
        <v>0</v>
      </c>
      <c r="H820">
        <v>0</v>
      </c>
      <c r="I820">
        <v>0</v>
      </c>
      <c r="J820">
        <v>0</v>
      </c>
      <c r="K820">
        <v>0</v>
      </c>
      <c r="L820">
        <v>0</v>
      </c>
      <c r="M820">
        <v>0</v>
      </c>
      <c r="N820">
        <v>0</v>
      </c>
    </row>
    <row r="821" spans="1:14" x14ac:dyDescent="0.3">
      <c r="A821" t="s">
        <v>818</v>
      </c>
      <c r="B821">
        <v>15117298</v>
      </c>
      <c r="C821" t="s">
        <v>868</v>
      </c>
      <c r="D821" t="s">
        <v>867</v>
      </c>
      <c r="E821" t="s">
        <v>1594</v>
      </c>
      <c r="F821" t="s">
        <v>870</v>
      </c>
      <c r="G821">
        <v>172.81137798996099</v>
      </c>
      <c r="H821">
        <v>215.480882878133</v>
      </c>
      <c r="I821">
        <v>299.470814067167</v>
      </c>
      <c r="J821">
        <v>310.87782469916698</v>
      </c>
      <c r="K821">
        <v>242.60509248598399</v>
      </c>
      <c r="L821">
        <v>218.318512841667</v>
      </c>
      <c r="M821">
        <v>0</v>
      </c>
      <c r="N821">
        <v>0</v>
      </c>
    </row>
    <row r="822" spans="1:14" x14ac:dyDescent="0.3">
      <c r="A822" t="s">
        <v>819</v>
      </c>
      <c r="B822">
        <v>5001262</v>
      </c>
      <c r="C822" t="s">
        <v>868</v>
      </c>
      <c r="D822" t="s">
        <v>867</v>
      </c>
      <c r="F822" t="s">
        <v>870</v>
      </c>
      <c r="G822">
        <v>0</v>
      </c>
      <c r="H822">
        <v>0</v>
      </c>
      <c r="I822">
        <v>0</v>
      </c>
      <c r="J822">
        <v>0</v>
      </c>
      <c r="K822">
        <v>0</v>
      </c>
      <c r="L822">
        <v>0</v>
      </c>
      <c r="M822">
        <v>0</v>
      </c>
      <c r="N822">
        <v>0</v>
      </c>
    </row>
    <row r="823" spans="1:14" x14ac:dyDescent="0.3">
      <c r="A823" t="s">
        <v>820</v>
      </c>
      <c r="B823">
        <v>4210566</v>
      </c>
      <c r="C823" t="s">
        <v>868</v>
      </c>
      <c r="D823" t="s">
        <v>867</v>
      </c>
      <c r="E823" t="s">
        <v>1595</v>
      </c>
      <c r="F823" t="s">
        <v>870</v>
      </c>
      <c r="G823">
        <v>2635.9478086774802</v>
      </c>
      <c r="H823">
        <v>2375.4379454540099</v>
      </c>
      <c r="I823">
        <v>2167.6380306307001</v>
      </c>
      <c r="J823">
        <v>1950.19958636818</v>
      </c>
      <c r="K823">
        <v>1853.58143139393</v>
      </c>
      <c r="L823">
        <v>1782.5000631882399</v>
      </c>
      <c r="M823">
        <v>1548.6577614837099</v>
      </c>
      <c r="N823">
        <v>1730.6473417498901</v>
      </c>
    </row>
    <row r="824" spans="1:14" x14ac:dyDescent="0.3">
      <c r="A824" t="s">
        <v>821</v>
      </c>
      <c r="B824">
        <v>4987201</v>
      </c>
      <c r="C824" t="s">
        <v>868</v>
      </c>
      <c r="D824" t="s">
        <v>867</v>
      </c>
      <c r="E824" t="s">
        <v>1596</v>
      </c>
      <c r="F824" t="s">
        <v>870</v>
      </c>
      <c r="G824">
        <v>692.45131315450305</v>
      </c>
      <c r="H824">
        <v>676.29249043783796</v>
      </c>
      <c r="I824">
        <v>541.38645982368496</v>
      </c>
      <c r="J824">
        <v>490.80891680485001</v>
      </c>
      <c r="K824">
        <v>401.744183986172</v>
      </c>
      <c r="L824">
        <v>356.46383722109999</v>
      </c>
      <c r="M824">
        <v>333.85486791916202</v>
      </c>
      <c r="N824">
        <v>402.08534801341199</v>
      </c>
    </row>
    <row r="825" spans="1:14" x14ac:dyDescent="0.3">
      <c r="A825" t="s">
        <v>822</v>
      </c>
      <c r="B825">
        <v>4966268</v>
      </c>
      <c r="C825" t="s">
        <v>868</v>
      </c>
      <c r="D825" t="s">
        <v>867</v>
      </c>
      <c r="E825" t="s">
        <v>1597</v>
      </c>
      <c r="F825" t="s">
        <v>870</v>
      </c>
      <c r="G825">
        <v>124.34638949052299</v>
      </c>
      <c r="H825">
        <v>139.585141077554</v>
      </c>
      <c r="I825">
        <v>127.954767410009</v>
      </c>
      <c r="J825">
        <v>108.990970016688</v>
      </c>
      <c r="K825">
        <v>78.235334456643002</v>
      </c>
      <c r="L825">
        <v>79.965593239130897</v>
      </c>
      <c r="M825">
        <v>77.003267728921898</v>
      </c>
      <c r="N825">
        <v>87.545641483443802</v>
      </c>
    </row>
    <row r="826" spans="1:14" x14ac:dyDescent="0.3">
      <c r="A826" t="s">
        <v>823</v>
      </c>
      <c r="B826">
        <v>4812266</v>
      </c>
      <c r="C826" t="s">
        <v>868</v>
      </c>
      <c r="D826" t="s">
        <v>867</v>
      </c>
      <c r="E826" t="s">
        <v>1598</v>
      </c>
      <c r="F826" t="s">
        <v>870</v>
      </c>
      <c r="G826">
        <v>197.307890462681</v>
      </c>
      <c r="H826">
        <v>76.506676505651598</v>
      </c>
      <c r="I826">
        <v>80.3849064876227</v>
      </c>
      <c r="J826">
        <v>68.921467462763005</v>
      </c>
      <c r="K826">
        <v>60.673050509976399</v>
      </c>
      <c r="L826">
        <v>59.278175607323099</v>
      </c>
      <c r="M826">
        <v>56.767777656594397</v>
      </c>
      <c r="N826">
        <v>53.163412635162601</v>
      </c>
    </row>
    <row r="827" spans="1:14" x14ac:dyDescent="0.3">
      <c r="A827" t="s">
        <v>824</v>
      </c>
      <c r="B827">
        <v>21966886</v>
      </c>
      <c r="C827" t="s">
        <v>868</v>
      </c>
      <c r="D827" t="s">
        <v>867</v>
      </c>
      <c r="E827" t="s">
        <v>1599</v>
      </c>
      <c r="F827" t="s">
        <v>870</v>
      </c>
      <c r="G827">
        <v>2138.8654242324601</v>
      </c>
      <c r="H827">
        <v>2718.4500949044</v>
      </c>
      <c r="I827">
        <v>0</v>
      </c>
      <c r="J827">
        <v>0</v>
      </c>
      <c r="K827">
        <v>0</v>
      </c>
      <c r="L827">
        <v>0</v>
      </c>
      <c r="M827">
        <v>0</v>
      </c>
      <c r="N827">
        <v>0</v>
      </c>
    </row>
    <row r="828" spans="1:14" x14ac:dyDescent="0.3">
      <c r="A828" t="s">
        <v>825</v>
      </c>
      <c r="B828">
        <v>4911282</v>
      </c>
      <c r="C828" t="s">
        <v>868</v>
      </c>
      <c r="D828" t="s">
        <v>867</v>
      </c>
      <c r="E828" t="s">
        <v>1600</v>
      </c>
      <c r="F828" t="s">
        <v>870</v>
      </c>
      <c r="G828">
        <v>11.9191477014692</v>
      </c>
      <c r="H828">
        <v>11.428706867556</v>
      </c>
      <c r="I828">
        <v>12.738770558144299</v>
      </c>
      <c r="J828">
        <v>14.5393591357681</v>
      </c>
      <c r="K828">
        <v>13.1091274863122</v>
      </c>
      <c r="L828">
        <v>13.906620862531399</v>
      </c>
      <c r="M828">
        <v>14.1785977864416</v>
      </c>
      <c r="N828">
        <v>17.410030698297099</v>
      </c>
    </row>
    <row r="829" spans="1:14" x14ac:dyDescent="0.3">
      <c r="A829" t="s">
        <v>826</v>
      </c>
      <c r="B829">
        <v>4813186</v>
      </c>
      <c r="C829" t="s">
        <v>868</v>
      </c>
      <c r="D829" t="s">
        <v>867</v>
      </c>
      <c r="E829" t="s">
        <v>1601</v>
      </c>
      <c r="F829" t="s">
        <v>870</v>
      </c>
      <c r="G829">
        <v>419.21123638798798</v>
      </c>
      <c r="H829">
        <v>469.70102824357502</v>
      </c>
      <c r="I829">
        <v>354.363567490604</v>
      </c>
      <c r="J829">
        <v>353.59369229550799</v>
      </c>
      <c r="K829">
        <v>153.34628373470699</v>
      </c>
      <c r="L829">
        <v>105.380597775399</v>
      </c>
      <c r="M829">
        <v>88.016832030329098</v>
      </c>
      <c r="N829">
        <v>120.02673664052701</v>
      </c>
    </row>
    <row r="830" spans="1:14" x14ac:dyDescent="0.3">
      <c r="A830" t="s">
        <v>827</v>
      </c>
      <c r="B830">
        <v>4076524</v>
      </c>
      <c r="C830" t="s">
        <v>868</v>
      </c>
      <c r="D830" t="s">
        <v>867</v>
      </c>
      <c r="E830" t="s">
        <v>1602</v>
      </c>
      <c r="F830" t="s">
        <v>870</v>
      </c>
      <c r="G830">
        <v>135499.32957945199</v>
      </c>
      <c r="H830">
        <v>147105.36889727999</v>
      </c>
      <c r="I830">
        <v>157086.18007972999</v>
      </c>
      <c r="J830">
        <v>117784.685087227</v>
      </c>
      <c r="K830">
        <v>89410.740039645098</v>
      </c>
      <c r="L830">
        <v>85127.147385930293</v>
      </c>
      <c r="M830">
        <v>74288.229067431501</v>
      </c>
      <c r="N830">
        <v>85519.362677167897</v>
      </c>
    </row>
    <row r="831" spans="1:14" x14ac:dyDescent="0.3">
      <c r="A831" t="s">
        <v>828</v>
      </c>
      <c r="B831">
        <v>8362666</v>
      </c>
      <c r="C831" t="s">
        <v>868</v>
      </c>
      <c r="D831" t="s">
        <v>867</v>
      </c>
      <c r="E831" t="s">
        <v>1603</v>
      </c>
      <c r="F831" t="s">
        <v>870</v>
      </c>
      <c r="G831">
        <v>32.610839759216503</v>
      </c>
      <c r="H831">
        <v>40.926812647227301</v>
      </c>
      <c r="I831">
        <v>69.255347367252696</v>
      </c>
      <c r="J831">
        <v>84.092324335019697</v>
      </c>
      <c r="K831">
        <v>73.900573758323702</v>
      </c>
      <c r="L831">
        <v>67.1838529833433</v>
      </c>
      <c r="M831">
        <v>78.569170607973007</v>
      </c>
      <c r="N831">
        <v>110.659666684749</v>
      </c>
    </row>
    <row r="832" spans="1:14" x14ac:dyDescent="0.3">
      <c r="A832" t="s">
        <v>829</v>
      </c>
      <c r="B832">
        <v>4393268</v>
      </c>
      <c r="C832" t="s">
        <v>868</v>
      </c>
      <c r="D832" t="s">
        <v>867</v>
      </c>
      <c r="E832" t="s">
        <v>1604</v>
      </c>
      <c r="F832" t="s">
        <v>870</v>
      </c>
      <c r="G832">
        <v>36136.114684252199</v>
      </c>
      <c r="H832">
        <v>35631.321205052598</v>
      </c>
      <c r="I832">
        <v>34565.428121857301</v>
      </c>
      <c r="J832">
        <v>35336.818828850701</v>
      </c>
      <c r="K832">
        <v>36302.382649924897</v>
      </c>
      <c r="L832">
        <v>34900.7690411863</v>
      </c>
      <c r="M832">
        <v>27617.053917136</v>
      </c>
      <c r="N832">
        <v>27474.320274508402</v>
      </c>
    </row>
    <row r="833" spans="1:14" x14ac:dyDescent="0.3">
      <c r="A833" t="s">
        <v>830</v>
      </c>
      <c r="B833">
        <v>29253088</v>
      </c>
      <c r="C833" t="s">
        <v>868</v>
      </c>
      <c r="D833" t="s">
        <v>867</v>
      </c>
      <c r="E833" t="s">
        <v>1605</v>
      </c>
      <c r="F833" t="s">
        <v>870</v>
      </c>
      <c r="G833">
        <v>26.821678245627002</v>
      </c>
      <c r="H833">
        <v>24.470352137186801</v>
      </c>
      <c r="I833">
        <v>0</v>
      </c>
      <c r="J833">
        <v>0</v>
      </c>
      <c r="K833">
        <v>0</v>
      </c>
      <c r="L833">
        <v>0</v>
      </c>
      <c r="M833">
        <v>0</v>
      </c>
      <c r="N833">
        <v>0</v>
      </c>
    </row>
    <row r="834" spans="1:14" x14ac:dyDescent="0.3">
      <c r="A834" t="s">
        <v>831</v>
      </c>
      <c r="B834">
        <v>4994580</v>
      </c>
      <c r="C834" t="s">
        <v>868</v>
      </c>
      <c r="D834" t="s">
        <v>867</v>
      </c>
      <c r="E834" t="s">
        <v>1606</v>
      </c>
      <c r="F834" t="s">
        <v>870</v>
      </c>
      <c r="G834">
        <v>908.98479022800802</v>
      </c>
      <c r="H834">
        <v>935.75130808858398</v>
      </c>
      <c r="I834">
        <v>901.47289184519104</v>
      </c>
      <c r="J834">
        <v>905.25629373074196</v>
      </c>
      <c r="K834">
        <v>756.05114534475297</v>
      </c>
      <c r="L834">
        <v>780.70146487429497</v>
      </c>
      <c r="M834">
        <v>693.89239848912803</v>
      </c>
      <c r="N834">
        <v>710.19763129488695</v>
      </c>
    </row>
    <row r="835" spans="1:14" x14ac:dyDescent="0.3">
      <c r="A835" t="s">
        <v>832</v>
      </c>
      <c r="B835">
        <v>4991804</v>
      </c>
      <c r="C835" t="s">
        <v>868</v>
      </c>
      <c r="D835" t="s">
        <v>867</v>
      </c>
      <c r="E835" t="s">
        <v>1607</v>
      </c>
      <c r="F835" t="s">
        <v>870</v>
      </c>
      <c r="G835">
        <v>56.1719669034375</v>
      </c>
      <c r="H835">
        <v>59.706326632628098</v>
      </c>
      <c r="I835">
        <v>83.949856409523804</v>
      </c>
      <c r="J835">
        <v>97.548362761500002</v>
      </c>
      <c r="K835">
        <v>48.961553062500002</v>
      </c>
      <c r="L835">
        <v>35.50152181875</v>
      </c>
      <c r="M835">
        <v>28.1537362104762</v>
      </c>
      <c r="N835">
        <v>38.05382256</v>
      </c>
    </row>
    <row r="836" spans="1:14" x14ac:dyDescent="0.3">
      <c r="A836" t="s">
        <v>833</v>
      </c>
      <c r="B836">
        <v>4254091</v>
      </c>
      <c r="C836" t="s">
        <v>868</v>
      </c>
      <c r="D836" t="s">
        <v>867</v>
      </c>
      <c r="E836" t="s">
        <v>1608</v>
      </c>
      <c r="F836" t="s">
        <v>870</v>
      </c>
      <c r="G836">
        <v>0.57944003336579097</v>
      </c>
      <c r="H836">
        <v>0.59724646133931103</v>
      </c>
      <c r="I836">
        <v>0.61100557507669595</v>
      </c>
      <c r="J836">
        <v>0.61050778254903504</v>
      </c>
      <c r="K836">
        <v>0.60382111819234896</v>
      </c>
      <c r="L836">
        <v>1.10210342727818</v>
      </c>
      <c r="M836">
        <v>3.4684862830823202</v>
      </c>
      <c r="N836">
        <v>3.1458059374313199</v>
      </c>
    </row>
    <row r="837" spans="1:14" x14ac:dyDescent="0.3">
      <c r="A837" t="s">
        <v>834</v>
      </c>
      <c r="B837">
        <v>4971229</v>
      </c>
      <c r="C837" t="s">
        <v>868</v>
      </c>
      <c r="D837" t="s">
        <v>867</v>
      </c>
      <c r="E837" t="s">
        <v>1609</v>
      </c>
      <c r="F837" t="s">
        <v>870</v>
      </c>
      <c r="G837">
        <v>1.63065343237413</v>
      </c>
      <c r="H837">
        <v>2.0923046658935598</v>
      </c>
      <c r="I837">
        <v>2.67106895726632</v>
      </c>
      <c r="J837">
        <v>1.3261832639945601</v>
      </c>
      <c r="K837">
        <v>0.94568731423242702</v>
      </c>
      <c r="L837">
        <v>1.94836218539184</v>
      </c>
      <c r="M837">
        <v>2.6905716033843201</v>
      </c>
      <c r="N837">
        <v>0.85919525354551096</v>
      </c>
    </row>
    <row r="838" spans="1:14" x14ac:dyDescent="0.3">
      <c r="A838" t="s">
        <v>835</v>
      </c>
      <c r="B838">
        <v>4227279</v>
      </c>
      <c r="C838" t="s">
        <v>868</v>
      </c>
      <c r="D838" t="s">
        <v>867</v>
      </c>
      <c r="E838" t="s">
        <v>1610</v>
      </c>
      <c r="F838" t="s">
        <v>870</v>
      </c>
      <c r="G838">
        <v>8617.7717866270305</v>
      </c>
      <c r="H838">
        <v>8140.4321924236001</v>
      </c>
      <c r="I838">
        <v>7822.26644446519</v>
      </c>
      <c r="J838">
        <v>6975.2696691461197</v>
      </c>
      <c r="K838">
        <v>5764.0059855073996</v>
      </c>
      <c r="L838">
        <v>4556.7681753595498</v>
      </c>
      <c r="M838">
        <v>3020.7748276458801</v>
      </c>
      <c r="N838">
        <v>3293.3642440653498</v>
      </c>
    </row>
    <row r="839" spans="1:14" x14ac:dyDescent="0.3">
      <c r="A839" t="s">
        <v>836</v>
      </c>
      <c r="B839">
        <v>4989059</v>
      </c>
      <c r="C839" t="s">
        <v>868</v>
      </c>
      <c r="D839" t="s">
        <v>867</v>
      </c>
      <c r="E839" t="s">
        <v>1611</v>
      </c>
      <c r="F839" t="s">
        <v>870</v>
      </c>
      <c r="G839">
        <v>2089.2677564860101</v>
      </c>
      <c r="H839">
        <v>2052.9626605629301</v>
      </c>
      <c r="I839">
        <v>1975.04200581909</v>
      </c>
      <c r="J839">
        <v>1476.1737994862899</v>
      </c>
      <c r="K839">
        <v>1411.2766614083801</v>
      </c>
      <c r="L839">
        <v>1321.5964761340001</v>
      </c>
      <c r="M839">
        <v>913.08918076263706</v>
      </c>
      <c r="N839">
        <v>1031.1355759569601</v>
      </c>
    </row>
    <row r="840" spans="1:14" x14ac:dyDescent="0.3">
      <c r="A840" t="s">
        <v>837</v>
      </c>
      <c r="B840">
        <v>4912050</v>
      </c>
      <c r="C840" t="s">
        <v>868</v>
      </c>
      <c r="D840" t="s">
        <v>867</v>
      </c>
      <c r="E840" t="s">
        <v>1612</v>
      </c>
      <c r="F840" t="s">
        <v>870</v>
      </c>
      <c r="G840">
        <v>108.89214868513599</v>
      </c>
      <c r="H840">
        <v>112.17697637377501</v>
      </c>
      <c r="I840">
        <v>114.984917008232</v>
      </c>
      <c r="J840">
        <v>115.36143241960301</v>
      </c>
      <c r="K840">
        <v>112.632606872461</v>
      </c>
      <c r="L840">
        <v>121.804209804259</v>
      </c>
      <c r="M840">
        <v>118.736241451013</v>
      </c>
      <c r="N840">
        <v>110.47533125078</v>
      </c>
    </row>
    <row r="841" spans="1:14" x14ac:dyDescent="0.3">
      <c r="A841" t="s">
        <v>838</v>
      </c>
      <c r="B841">
        <v>4991658</v>
      </c>
      <c r="C841" t="s">
        <v>868</v>
      </c>
      <c r="D841" t="s">
        <v>867</v>
      </c>
      <c r="E841" t="s">
        <v>1613</v>
      </c>
      <c r="F841" t="s">
        <v>870</v>
      </c>
      <c r="G841">
        <v>824.69279700190395</v>
      </c>
      <c r="H841">
        <v>883.27390235242501</v>
      </c>
      <c r="I841">
        <v>853.08442872981698</v>
      </c>
      <c r="J841">
        <v>799.87888194391905</v>
      </c>
      <c r="K841">
        <v>649.972898338606</v>
      </c>
      <c r="L841">
        <v>577.07300828064001</v>
      </c>
      <c r="M841">
        <v>546.998149436164</v>
      </c>
      <c r="N841">
        <v>716.23598377822498</v>
      </c>
    </row>
    <row r="842" spans="1:14" x14ac:dyDescent="0.3">
      <c r="A842" t="s">
        <v>839</v>
      </c>
      <c r="B842">
        <v>4861710</v>
      </c>
      <c r="C842" t="s">
        <v>868</v>
      </c>
      <c r="D842" t="s">
        <v>867</v>
      </c>
      <c r="E842" t="s">
        <v>1614</v>
      </c>
      <c r="F842" t="s">
        <v>870</v>
      </c>
      <c r="G842">
        <v>891.92702199972496</v>
      </c>
      <c r="H842">
        <v>876.871157430018</v>
      </c>
      <c r="I842">
        <v>774.00930755714899</v>
      </c>
      <c r="J842">
        <v>700.07285637482903</v>
      </c>
      <c r="K842">
        <v>559.94584835963497</v>
      </c>
      <c r="L842">
        <v>514.36142186853203</v>
      </c>
      <c r="M842">
        <v>532.90438432822805</v>
      </c>
      <c r="N842">
        <v>688.45261154408195</v>
      </c>
    </row>
    <row r="843" spans="1:14" x14ac:dyDescent="0.3">
      <c r="A843" t="s">
        <v>840</v>
      </c>
      <c r="B843">
        <v>4992160</v>
      </c>
      <c r="C843" t="s">
        <v>868</v>
      </c>
      <c r="D843" t="s">
        <v>867</v>
      </c>
      <c r="E843" t="s">
        <v>1615</v>
      </c>
      <c r="F843" t="s">
        <v>870</v>
      </c>
      <c r="G843">
        <v>4.0940995430289497</v>
      </c>
      <c r="H843">
        <v>4.4965596145329796</v>
      </c>
      <c r="I843">
        <v>4.1282382077916999</v>
      </c>
      <c r="J843">
        <v>4.0409498408223996</v>
      </c>
      <c r="K843">
        <v>4.1375689280646801</v>
      </c>
      <c r="L843">
        <v>4.2923242741828602</v>
      </c>
      <c r="M843">
        <v>3.9365126926735101</v>
      </c>
      <c r="N843">
        <v>4.0299960271869297</v>
      </c>
    </row>
    <row r="844" spans="1:14" x14ac:dyDescent="0.3">
      <c r="A844" t="s">
        <v>841</v>
      </c>
      <c r="B844">
        <v>6633612</v>
      </c>
      <c r="C844" t="s">
        <v>868</v>
      </c>
      <c r="D844" t="s">
        <v>867</v>
      </c>
      <c r="E844" t="s">
        <v>1616</v>
      </c>
      <c r="F844" t="s">
        <v>870</v>
      </c>
      <c r="G844">
        <v>176.83415277256501</v>
      </c>
      <c r="H844">
        <v>135.05796814766401</v>
      </c>
      <c r="I844">
        <v>89.599468622467299</v>
      </c>
      <c r="J844">
        <v>65.224497736998202</v>
      </c>
      <c r="K844">
        <v>56.1414724205599</v>
      </c>
      <c r="L844">
        <v>47.217755460793299</v>
      </c>
      <c r="M844">
        <v>25.2603446751754</v>
      </c>
      <c r="N844">
        <v>33.873135014065099</v>
      </c>
    </row>
    <row r="845" spans="1:14" x14ac:dyDescent="0.3">
      <c r="A845" t="s">
        <v>842</v>
      </c>
      <c r="B845">
        <v>4987317</v>
      </c>
      <c r="C845" t="s">
        <v>868</v>
      </c>
      <c r="D845" t="s">
        <v>867</v>
      </c>
      <c r="E845" t="s">
        <v>1617</v>
      </c>
      <c r="F845" t="s">
        <v>870</v>
      </c>
      <c r="G845">
        <v>154.343067344509</v>
      </c>
      <c r="H845">
        <v>160.414351715241</v>
      </c>
      <c r="I845">
        <v>165.603931372397</v>
      </c>
      <c r="J845">
        <v>165.437016736527</v>
      </c>
      <c r="K845">
        <v>163.65669168530599</v>
      </c>
      <c r="L845">
        <v>160.57833512395999</v>
      </c>
      <c r="M845">
        <v>153.22548150905999</v>
      </c>
      <c r="N845">
        <v>155.72905624593901</v>
      </c>
    </row>
    <row r="846" spans="1:14" x14ac:dyDescent="0.3">
      <c r="A846" t="s">
        <v>843</v>
      </c>
      <c r="B846">
        <v>11144827</v>
      </c>
      <c r="C846" t="s">
        <v>868</v>
      </c>
      <c r="D846" t="s">
        <v>867</v>
      </c>
      <c r="E846" t="s">
        <v>1618</v>
      </c>
      <c r="F846" t="s">
        <v>870</v>
      </c>
      <c r="G846">
        <v>600.01525555612704</v>
      </c>
      <c r="H846">
        <v>960.03314109132896</v>
      </c>
      <c r="I846">
        <v>1167.9166875067399</v>
      </c>
      <c r="J846">
        <v>858.62856866094899</v>
      </c>
      <c r="K846">
        <v>654.83805277768295</v>
      </c>
      <c r="L846">
        <v>353.625047639466</v>
      </c>
      <c r="M846">
        <v>126.374963503377</v>
      </c>
      <c r="N846">
        <v>82.385342187412604</v>
      </c>
    </row>
    <row r="847" spans="1:14" x14ac:dyDescent="0.3">
      <c r="A847" t="s">
        <v>844</v>
      </c>
      <c r="B847">
        <v>4983915</v>
      </c>
      <c r="C847" t="s">
        <v>868</v>
      </c>
      <c r="D847" t="s">
        <v>867</v>
      </c>
      <c r="F847" t="s">
        <v>870</v>
      </c>
      <c r="G847">
        <v>0</v>
      </c>
      <c r="H847">
        <v>0</v>
      </c>
      <c r="I847">
        <v>0</v>
      </c>
      <c r="J847">
        <v>0</v>
      </c>
      <c r="K847">
        <v>0</v>
      </c>
      <c r="L847">
        <v>0</v>
      </c>
      <c r="M847">
        <v>0</v>
      </c>
      <c r="N847">
        <v>0</v>
      </c>
    </row>
    <row r="848" spans="1:14" x14ac:dyDescent="0.3">
      <c r="A848" t="s">
        <v>845</v>
      </c>
      <c r="B848">
        <v>4996062</v>
      </c>
      <c r="C848" t="s">
        <v>868</v>
      </c>
      <c r="D848" t="s">
        <v>867</v>
      </c>
      <c r="E848" t="s">
        <v>1619</v>
      </c>
      <c r="F848" t="s">
        <v>870</v>
      </c>
      <c r="G848">
        <v>98.293356374788104</v>
      </c>
      <c r="H848">
        <v>61.211806469036603</v>
      </c>
      <c r="I848">
        <v>82.6543257049277</v>
      </c>
      <c r="J848">
        <v>56.787063873226003</v>
      </c>
      <c r="K848">
        <v>30.921083984072698</v>
      </c>
      <c r="L848">
        <v>39.7762982594666</v>
      </c>
      <c r="M848">
        <v>40.450012396536501</v>
      </c>
      <c r="N848">
        <v>48.533659026937897</v>
      </c>
    </row>
    <row r="849" spans="1:14" x14ac:dyDescent="0.3">
      <c r="A849" t="s">
        <v>846</v>
      </c>
      <c r="B849">
        <v>4884352</v>
      </c>
      <c r="C849" t="s">
        <v>868</v>
      </c>
      <c r="D849" t="s">
        <v>867</v>
      </c>
      <c r="E849" t="s">
        <v>1620</v>
      </c>
      <c r="F849" t="s">
        <v>870</v>
      </c>
      <c r="G849">
        <v>13.4226926606049</v>
      </c>
      <c r="H849">
        <v>17.965099942155899</v>
      </c>
      <c r="I849">
        <v>12.3054652518399</v>
      </c>
      <c r="J849">
        <v>10.946043305079799</v>
      </c>
      <c r="K849">
        <v>10.358720298712999</v>
      </c>
      <c r="L849">
        <v>10.5311918778236</v>
      </c>
      <c r="M849">
        <v>15.8571595467377</v>
      </c>
      <c r="N849">
        <v>6.0660979145236098</v>
      </c>
    </row>
    <row r="850" spans="1:14" x14ac:dyDescent="0.3">
      <c r="A850" t="s">
        <v>847</v>
      </c>
      <c r="B850">
        <v>4248016</v>
      </c>
      <c r="C850" t="s">
        <v>868</v>
      </c>
      <c r="D850" t="s">
        <v>867</v>
      </c>
      <c r="E850" t="s">
        <v>1621</v>
      </c>
      <c r="F850" t="s">
        <v>870</v>
      </c>
      <c r="G850">
        <v>16.123183745441398</v>
      </c>
      <c r="H850">
        <v>44.674228802849797</v>
      </c>
      <c r="I850">
        <v>56.578055000985302</v>
      </c>
      <c r="J850">
        <v>68.737722856256994</v>
      </c>
      <c r="K850">
        <v>81.941101473282103</v>
      </c>
      <c r="L850">
        <v>221.639277624475</v>
      </c>
      <c r="M850">
        <v>11638.6256336263</v>
      </c>
      <c r="N850">
        <v>16147.769175182801</v>
      </c>
    </row>
    <row r="851" spans="1:14" x14ac:dyDescent="0.3">
      <c r="A851" t="s">
        <v>848</v>
      </c>
      <c r="B851">
        <v>21545442</v>
      </c>
      <c r="C851" t="s">
        <v>868</v>
      </c>
      <c r="D851" t="s">
        <v>867</v>
      </c>
      <c r="E851" t="s">
        <v>1622</v>
      </c>
      <c r="F851" t="s">
        <v>870</v>
      </c>
      <c r="G851">
        <v>21.812613181070599</v>
      </c>
      <c r="H851">
        <v>22.663276155735399</v>
      </c>
      <c r="I851">
        <v>22.930349371017201</v>
      </c>
      <c r="J851">
        <v>22.7033304657201</v>
      </c>
      <c r="K851">
        <v>22.944696177623001</v>
      </c>
      <c r="L851">
        <v>0</v>
      </c>
      <c r="M851">
        <v>0</v>
      </c>
      <c r="N851">
        <v>0</v>
      </c>
    </row>
    <row r="852" spans="1:14" x14ac:dyDescent="0.3">
      <c r="A852" t="s">
        <v>849</v>
      </c>
      <c r="B852">
        <v>4979499</v>
      </c>
      <c r="C852" t="s">
        <v>868</v>
      </c>
      <c r="D852" t="s">
        <v>867</v>
      </c>
      <c r="F852" t="s">
        <v>870</v>
      </c>
      <c r="G852">
        <v>0</v>
      </c>
      <c r="H852">
        <v>0</v>
      </c>
      <c r="I852">
        <v>0</v>
      </c>
      <c r="J852">
        <v>0</v>
      </c>
      <c r="K852">
        <v>0</v>
      </c>
      <c r="L852">
        <v>0</v>
      </c>
      <c r="M852">
        <v>0</v>
      </c>
      <c r="N852">
        <v>0</v>
      </c>
    </row>
    <row r="853" spans="1:14" x14ac:dyDescent="0.3">
      <c r="A853" t="s">
        <v>850</v>
      </c>
      <c r="B853">
        <v>4181907</v>
      </c>
      <c r="C853" t="s">
        <v>868</v>
      </c>
      <c r="D853" t="s">
        <v>867</v>
      </c>
      <c r="E853" t="s">
        <v>1623</v>
      </c>
      <c r="F853" t="s">
        <v>870</v>
      </c>
      <c r="G853">
        <v>1917.63453734001</v>
      </c>
      <c r="H853">
        <v>2041.1659272204099</v>
      </c>
      <c r="I853">
        <v>2111.3588431703101</v>
      </c>
      <c r="J853">
        <v>1958.91956296694</v>
      </c>
      <c r="K853">
        <v>1764.6716703499801</v>
      </c>
      <c r="L853">
        <v>1614.8019452204401</v>
      </c>
      <c r="M853">
        <v>1626.0409961574301</v>
      </c>
      <c r="N853">
        <v>1809.0528051133099</v>
      </c>
    </row>
    <row r="854" spans="1:14" x14ac:dyDescent="0.3">
      <c r="A854" t="s">
        <v>851</v>
      </c>
      <c r="B854">
        <v>4861942</v>
      </c>
      <c r="C854" t="s">
        <v>868</v>
      </c>
      <c r="D854" t="s">
        <v>867</v>
      </c>
      <c r="E854" t="s">
        <v>1624</v>
      </c>
      <c r="F854" t="s">
        <v>870</v>
      </c>
      <c r="G854">
        <v>10.263596397687101</v>
      </c>
      <c r="H854">
        <v>7.8707724304696303</v>
      </c>
      <c r="I854">
        <v>13.2403853455356</v>
      </c>
      <c r="J854">
        <v>2.8164399313158501</v>
      </c>
      <c r="K854">
        <v>2.0099623336124899</v>
      </c>
      <c r="L854">
        <v>5.1665082621479099</v>
      </c>
      <c r="M854">
        <v>6.7178516644680002</v>
      </c>
      <c r="N854">
        <v>7.0309053329372801</v>
      </c>
    </row>
    <row r="855" spans="1:14" x14ac:dyDescent="0.3">
      <c r="A855" t="s">
        <v>852</v>
      </c>
      <c r="B855">
        <v>4966254</v>
      </c>
      <c r="C855" t="s">
        <v>868</v>
      </c>
      <c r="D855" t="s">
        <v>867</v>
      </c>
      <c r="E855" t="s">
        <v>1625</v>
      </c>
      <c r="F855" t="s">
        <v>870</v>
      </c>
      <c r="G855">
        <v>40.8544323011416</v>
      </c>
      <c r="H855">
        <v>38.861022054456001</v>
      </c>
      <c r="I855">
        <v>36.646237788099697</v>
      </c>
      <c r="J855">
        <v>34.408257673153997</v>
      </c>
      <c r="K855">
        <v>21.367372478241201</v>
      </c>
      <c r="L855">
        <v>13.9832127217263</v>
      </c>
      <c r="M855">
        <v>10.5101070423534</v>
      </c>
      <c r="N855">
        <v>13.3427953971505</v>
      </c>
    </row>
    <row r="856" spans="1:14" x14ac:dyDescent="0.3">
      <c r="A856" t="s">
        <v>853</v>
      </c>
      <c r="B856">
        <v>4995814</v>
      </c>
      <c r="C856" t="s">
        <v>868</v>
      </c>
      <c r="D856" t="s">
        <v>867</v>
      </c>
      <c r="E856" t="s">
        <v>1626</v>
      </c>
      <c r="F856" t="s">
        <v>870</v>
      </c>
      <c r="G856">
        <v>17.398169866353001</v>
      </c>
      <c r="H856">
        <v>16.509227200336799</v>
      </c>
      <c r="I856">
        <v>15.884820015616301</v>
      </c>
      <c r="J856">
        <v>15.740062834221</v>
      </c>
      <c r="K856">
        <v>16.834381444435898</v>
      </c>
      <c r="L856">
        <v>10.2326140483472</v>
      </c>
      <c r="M856">
        <v>10.7903848941639</v>
      </c>
      <c r="N856">
        <v>11.421739648117599</v>
      </c>
    </row>
    <row r="857" spans="1:14" x14ac:dyDescent="0.3">
      <c r="A857" t="s">
        <v>854</v>
      </c>
      <c r="B857">
        <v>4915449</v>
      </c>
      <c r="C857" t="s">
        <v>868</v>
      </c>
      <c r="D857" t="s">
        <v>867</v>
      </c>
      <c r="E857" t="s">
        <v>1627</v>
      </c>
      <c r="F857" t="s">
        <v>870</v>
      </c>
      <c r="G857">
        <v>22109.5136922003</v>
      </c>
      <c r="H857">
        <v>28089.719426549898</v>
      </c>
      <c r="I857">
        <v>27646.744329209399</v>
      </c>
      <c r="J857">
        <v>27948.041188588199</v>
      </c>
      <c r="K857">
        <v>24871.833753618899</v>
      </c>
      <c r="L857">
        <v>20345.488954354201</v>
      </c>
      <c r="M857">
        <v>14498.990792462901</v>
      </c>
      <c r="N857">
        <v>11455.507138937801</v>
      </c>
    </row>
    <row r="858" spans="1:14" x14ac:dyDescent="0.3">
      <c r="A858" t="s">
        <v>855</v>
      </c>
      <c r="B858">
        <v>7082778</v>
      </c>
      <c r="C858" t="s">
        <v>868</v>
      </c>
      <c r="D858" t="s">
        <v>867</v>
      </c>
      <c r="E858" t="s">
        <v>1628</v>
      </c>
      <c r="F858" t="s">
        <v>870</v>
      </c>
      <c r="G858">
        <v>251.27773465437301</v>
      </c>
      <c r="H858">
        <v>293.125307322602</v>
      </c>
      <c r="I858">
        <v>320.06138954518099</v>
      </c>
      <c r="J858">
        <v>271.66742438963001</v>
      </c>
      <c r="K858">
        <v>236.28558584896501</v>
      </c>
      <c r="L858">
        <v>222.7816119835</v>
      </c>
      <c r="M858">
        <v>185.86003291826401</v>
      </c>
      <c r="N858">
        <v>177.673366576153</v>
      </c>
    </row>
    <row r="859" spans="1:14" x14ac:dyDescent="0.3">
      <c r="A859" t="s">
        <v>856</v>
      </c>
      <c r="B859">
        <v>4988521</v>
      </c>
      <c r="C859" t="s">
        <v>868</v>
      </c>
      <c r="D859" t="s">
        <v>867</v>
      </c>
      <c r="E859" t="s">
        <v>1629</v>
      </c>
      <c r="F859" t="s">
        <v>870</v>
      </c>
      <c r="G859">
        <v>984.88056505390796</v>
      </c>
      <c r="H859">
        <v>1089.43812528186</v>
      </c>
      <c r="I859">
        <v>1120.3772817254001</v>
      </c>
      <c r="J859">
        <v>1127.0787528261501</v>
      </c>
      <c r="K859">
        <v>1084.4388583577399</v>
      </c>
      <c r="L859">
        <v>985.15073421238503</v>
      </c>
      <c r="M859">
        <v>725.278184532762</v>
      </c>
      <c r="N859">
        <v>532.28996907959299</v>
      </c>
    </row>
    <row r="860" spans="1:14" x14ac:dyDescent="0.3">
      <c r="A860" t="s">
        <v>857</v>
      </c>
      <c r="B860">
        <v>4990263</v>
      </c>
      <c r="C860" t="s">
        <v>868</v>
      </c>
      <c r="D860" t="s">
        <v>867</v>
      </c>
      <c r="E860" t="s">
        <v>1630</v>
      </c>
      <c r="F860" t="s">
        <v>870</v>
      </c>
      <c r="G860">
        <v>1.8155101578281601</v>
      </c>
      <c r="H860">
        <v>1.87130152362797</v>
      </c>
      <c r="I860">
        <v>1.9144117840768999</v>
      </c>
      <c r="J860">
        <v>1.91285209310213</v>
      </c>
      <c r="K860">
        <v>1.8919013365742501</v>
      </c>
      <c r="L860">
        <v>1.856314970793</v>
      </c>
      <c r="M860">
        <v>1.74915285324971</v>
      </c>
      <c r="N860">
        <v>1.74945445223714</v>
      </c>
    </row>
    <row r="861" spans="1:14" x14ac:dyDescent="0.3">
      <c r="A861" t="s">
        <v>858</v>
      </c>
      <c r="B861">
        <v>4915609</v>
      </c>
      <c r="C861" t="s">
        <v>868</v>
      </c>
      <c r="D861" t="s">
        <v>867</v>
      </c>
      <c r="E861" t="s">
        <v>1631</v>
      </c>
      <c r="F861" t="s">
        <v>870</v>
      </c>
      <c r="G861">
        <v>3923.8808656086399</v>
      </c>
      <c r="H861">
        <v>3045.6957884568201</v>
      </c>
      <c r="I861">
        <v>2161.60782323798</v>
      </c>
      <c r="J861">
        <v>1713.51122533237</v>
      </c>
      <c r="K861">
        <v>1308.60648364483</v>
      </c>
      <c r="L861">
        <v>1239.8408549025601</v>
      </c>
      <c r="M861">
        <v>1012.22997513818</v>
      </c>
      <c r="N861">
        <v>697.80316910668603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5C68B-91E5-4D07-930D-1FFA71990D40}">
  <dimension ref="A1:N861"/>
  <sheetViews>
    <sheetView workbookViewId="0">
      <selection activeCell="N7" sqref="N7"/>
    </sheetView>
  </sheetViews>
  <sheetFormatPr defaultRowHeight="14.4" x14ac:dyDescent="0.3"/>
  <cols>
    <col min="8" max="8" width="12.6640625" bestFit="1" customWidth="1"/>
  </cols>
  <sheetData>
    <row r="1" spans="1:14" x14ac:dyDescent="0.3">
      <c r="A1" s="3" t="s">
        <v>1636</v>
      </c>
      <c r="B1" s="3" t="s">
        <v>1637</v>
      </c>
      <c r="C1" s="3" t="s">
        <v>1633</v>
      </c>
      <c r="D1" s="3" t="s">
        <v>1632</v>
      </c>
      <c r="E1" s="3" t="s">
        <v>1634</v>
      </c>
      <c r="F1" s="3" t="s">
        <v>1635</v>
      </c>
      <c r="G1" s="4" t="s">
        <v>859</v>
      </c>
      <c r="H1" s="4" t="s">
        <v>860</v>
      </c>
      <c r="I1" s="4" t="s">
        <v>861</v>
      </c>
      <c r="J1" s="4" t="s">
        <v>862</v>
      </c>
      <c r="K1" s="4" t="s">
        <v>863</v>
      </c>
      <c r="L1" s="4" t="s">
        <v>864</v>
      </c>
      <c r="M1" s="4" t="s">
        <v>865</v>
      </c>
      <c r="N1" s="4" t="s">
        <v>866</v>
      </c>
    </row>
    <row r="2" spans="1:14" x14ac:dyDescent="0.3">
      <c r="A2" s="1" t="s">
        <v>0</v>
      </c>
      <c r="B2" s="2">
        <v>8169504</v>
      </c>
      <c r="C2" s="3" t="s">
        <v>868</v>
      </c>
      <c r="D2" s="3" t="s">
        <v>867</v>
      </c>
      <c r="E2" s="3" t="s">
        <v>869</v>
      </c>
      <c r="F2" s="3" t="s">
        <v>870</v>
      </c>
      <c r="G2">
        <f>IF(r_MC!G2=0,0,LOG(r_MC!G2))</f>
        <v>3.7140285052596198</v>
      </c>
      <c r="H2">
        <f>IF(r_MC!H2=0,0,LOG(r_MC!H2))</f>
        <v>3.7326258905120322</v>
      </c>
      <c r="I2">
        <f>IF(r_MC!I2=0,0,LOG(r_MC!I2))</f>
        <v>3.732225797198645</v>
      </c>
      <c r="J2">
        <f>IF(r_MC!J2=0,0,LOG(r_MC!J2))</f>
        <v>3.6838404898312347</v>
      </c>
      <c r="K2">
        <f>IF(r_MC!K2=0,0,LOG(r_MC!K2))</f>
        <v>3.6151051950937325</v>
      </c>
      <c r="L2">
        <f>IF(r_MC!L2=0,0,LOG(r_MC!L2))</f>
        <v>3.6791231495918213</v>
      </c>
      <c r="M2">
        <f>IF(r_MC!M2=0,0,LOG(r_MC!M2))</f>
        <v>3.6280071844682413</v>
      </c>
      <c r="N2">
        <f>IF(r_MC!N2=0,0,LOG(r_MC!N2))</f>
        <v>3.6059116715915387</v>
      </c>
    </row>
    <row r="3" spans="1:14" x14ac:dyDescent="0.3">
      <c r="A3" s="1" t="s">
        <v>1</v>
      </c>
      <c r="B3" s="2">
        <v>4970599</v>
      </c>
      <c r="C3" s="3" t="s">
        <v>868</v>
      </c>
      <c r="D3" s="3" t="s">
        <v>867</v>
      </c>
      <c r="E3" s="3"/>
      <c r="F3" s="3" t="s">
        <v>870</v>
      </c>
      <c r="G3">
        <f>IF(r_MC!G3=0,0,LOG(r_MC!G3))</f>
        <v>0</v>
      </c>
      <c r="H3">
        <f>IF(r_MC!H3=0,0,LOG(r_MC!H3))</f>
        <v>0</v>
      </c>
      <c r="I3">
        <f>IF(r_MC!I3=0,0,LOG(r_MC!I3))</f>
        <v>0</v>
      </c>
      <c r="J3">
        <f>IF(r_MC!J3=0,0,LOG(r_MC!J3))</f>
        <v>0</v>
      </c>
      <c r="K3">
        <f>IF(r_MC!K3=0,0,LOG(r_MC!K3))</f>
        <v>0</v>
      </c>
      <c r="L3">
        <f>IF(r_MC!L3=0,0,LOG(r_MC!L3))</f>
        <v>0</v>
      </c>
      <c r="M3">
        <f>IF(r_MC!M3=0,0,LOG(r_MC!M3))</f>
        <v>0</v>
      </c>
      <c r="N3">
        <f>IF(r_MC!N3=0,0,LOG(r_MC!N3))</f>
        <v>0</v>
      </c>
    </row>
    <row r="4" spans="1:14" x14ac:dyDescent="0.3">
      <c r="A4" s="1" t="s">
        <v>2</v>
      </c>
      <c r="B4" s="2">
        <v>4988252</v>
      </c>
      <c r="C4" s="3" t="s">
        <v>868</v>
      </c>
      <c r="D4" s="3" t="s">
        <v>867</v>
      </c>
      <c r="E4" s="3" t="s">
        <v>871</v>
      </c>
      <c r="F4" s="3" t="s">
        <v>870</v>
      </c>
      <c r="G4">
        <f>IF(r_MC!G4=0,0,LOG(r_MC!G4))</f>
        <v>1.6780079518018751</v>
      </c>
      <c r="H4">
        <f>IF(r_MC!H4=0,0,LOG(r_MC!H4))</f>
        <v>1.6581068416718248</v>
      </c>
      <c r="I4">
        <f>IF(r_MC!I4=0,0,LOG(r_MC!I4))</f>
        <v>1.6716695868711287</v>
      </c>
      <c r="J4">
        <f>IF(r_MC!J4=0,0,LOG(r_MC!J4))</f>
        <v>1.6614075621791335</v>
      </c>
      <c r="K4">
        <f>IF(r_MC!K4=0,0,LOG(r_MC!K4))</f>
        <v>1.6270649197428968</v>
      </c>
      <c r="L4">
        <f>IF(r_MC!L4=0,0,LOG(r_MC!L4))</f>
        <v>1.5388741599311029</v>
      </c>
      <c r="M4">
        <f>IF(r_MC!M4=0,0,LOG(r_MC!M4))</f>
        <v>1.4858877683347007</v>
      </c>
      <c r="N4">
        <f>IF(r_MC!N4=0,0,LOG(r_MC!N4))</f>
        <v>1.5297673030253491</v>
      </c>
    </row>
    <row r="5" spans="1:14" x14ac:dyDescent="0.3">
      <c r="A5" s="1" t="s">
        <v>3</v>
      </c>
      <c r="B5" s="2">
        <v>20144120</v>
      </c>
      <c r="C5" s="3" t="s">
        <v>868</v>
      </c>
      <c r="D5" s="3" t="s">
        <v>867</v>
      </c>
      <c r="E5" s="3" t="s">
        <v>872</v>
      </c>
      <c r="F5" s="3" t="s">
        <v>870</v>
      </c>
      <c r="G5">
        <f>IF(r_MC!G5=0,0,LOG(r_MC!G5))</f>
        <v>1.4971809643092118</v>
      </c>
      <c r="H5">
        <f>IF(r_MC!H5=0,0,LOG(r_MC!H5))</f>
        <v>0</v>
      </c>
      <c r="I5">
        <f>IF(r_MC!I5=0,0,LOG(r_MC!I5))</f>
        <v>0</v>
      </c>
      <c r="J5">
        <f>IF(r_MC!J5=0,0,LOG(r_MC!J5))</f>
        <v>0</v>
      </c>
      <c r="K5">
        <f>IF(r_MC!K5=0,0,LOG(r_MC!K5))</f>
        <v>0</v>
      </c>
      <c r="L5">
        <f>IF(r_MC!L5=0,0,LOG(r_MC!L5))</f>
        <v>0</v>
      </c>
      <c r="M5">
        <f>IF(r_MC!M5=0,0,LOG(r_MC!M5))</f>
        <v>0</v>
      </c>
      <c r="N5">
        <f>IF(r_MC!N5=0,0,LOG(r_MC!N5))</f>
        <v>0</v>
      </c>
    </row>
    <row r="6" spans="1:14" x14ac:dyDescent="0.3">
      <c r="A6" s="1" t="s">
        <v>4</v>
      </c>
      <c r="B6" s="2">
        <v>6628653</v>
      </c>
      <c r="C6" s="3" t="s">
        <v>868</v>
      </c>
      <c r="D6" s="3" t="s">
        <v>867</v>
      </c>
      <c r="E6" s="3" t="s">
        <v>873</v>
      </c>
      <c r="F6" s="3" t="s">
        <v>870</v>
      </c>
      <c r="G6">
        <f>IF(r_MC!G6=0,0,LOG(r_MC!G6))</f>
        <v>2.7498014222118008</v>
      </c>
      <c r="H6">
        <f>IF(r_MC!H6=0,0,LOG(r_MC!H6))</f>
        <v>2.6768421275138881</v>
      </c>
      <c r="I6">
        <f>IF(r_MC!I6=0,0,LOG(r_MC!I6))</f>
        <v>2.6888224919520063</v>
      </c>
      <c r="J6">
        <f>IF(r_MC!J6=0,0,LOG(r_MC!J6))</f>
        <v>2.6968595677528597</v>
      </c>
      <c r="K6">
        <f>IF(r_MC!K6=0,0,LOG(r_MC!K6))</f>
        <v>2.6013631630438354</v>
      </c>
      <c r="L6">
        <f>IF(r_MC!L6=0,0,LOG(r_MC!L6))</f>
        <v>2.5776291113345646</v>
      </c>
      <c r="M6">
        <f>IF(r_MC!M6=0,0,LOG(r_MC!M6))</f>
        <v>2.3949634869586056</v>
      </c>
      <c r="N6">
        <f>IF(r_MC!N6=0,0,LOG(r_MC!N6))</f>
        <v>2.3382597038793009</v>
      </c>
    </row>
    <row r="7" spans="1:14" x14ac:dyDescent="0.3">
      <c r="A7" s="1" t="s">
        <v>5</v>
      </c>
      <c r="B7" s="2">
        <v>4810787</v>
      </c>
      <c r="C7" s="3" t="s">
        <v>868</v>
      </c>
      <c r="D7" s="3" t="s">
        <v>867</v>
      </c>
      <c r="E7" s="3" t="s">
        <v>874</v>
      </c>
      <c r="F7" s="3" t="s">
        <v>870</v>
      </c>
      <c r="G7">
        <f>IF(r_MC!G7=0,0,LOG(r_MC!G7))</f>
        <v>1.9317392361310071</v>
      </c>
      <c r="H7">
        <f>IF(r_MC!H7=0,0,LOG(r_MC!H7))</f>
        <v>1.9421797088002555</v>
      </c>
      <c r="I7">
        <f>IF(r_MC!I7=0,0,LOG(r_MC!I7))</f>
        <v>1.9021353603586721</v>
      </c>
      <c r="J7">
        <f>IF(r_MC!J7=0,0,LOG(r_MC!J7))</f>
        <v>1.9804432699259591</v>
      </c>
      <c r="K7">
        <f>IF(r_MC!K7=0,0,LOG(r_MC!K7))</f>
        <v>2.0633037568820605</v>
      </c>
      <c r="L7">
        <f>IF(r_MC!L7=0,0,LOG(r_MC!L7))</f>
        <v>2.059713398209591</v>
      </c>
      <c r="M7">
        <f>IF(r_MC!M7=0,0,LOG(r_MC!M7))</f>
        <v>1.9988165697714673</v>
      </c>
      <c r="N7">
        <f>IF(r_MC!N7=0,0,LOG(r_MC!N7))</f>
        <v>1.9771613368635386</v>
      </c>
    </row>
    <row r="8" spans="1:14" x14ac:dyDescent="0.3">
      <c r="A8" s="1" t="s">
        <v>6</v>
      </c>
      <c r="B8" s="2">
        <v>5000446</v>
      </c>
      <c r="C8" s="3" t="s">
        <v>868</v>
      </c>
      <c r="D8" s="3" t="s">
        <v>867</v>
      </c>
      <c r="E8" s="3" t="s">
        <v>875</v>
      </c>
      <c r="F8" s="3" t="s">
        <v>870</v>
      </c>
      <c r="G8">
        <f>IF(r_MC!G8=0,0,LOG(r_MC!G8))</f>
        <v>2.2299413687213598</v>
      </c>
      <c r="H8">
        <f>IF(r_MC!H8=0,0,LOG(r_MC!H8))</f>
        <v>2.1561361944684294</v>
      </c>
      <c r="I8">
        <f>IF(r_MC!I8=0,0,LOG(r_MC!I8))</f>
        <v>2.1510796124684317</v>
      </c>
      <c r="J8">
        <f>IF(r_MC!J8=0,0,LOG(r_MC!J8))</f>
        <v>2.0387210784880558</v>
      </c>
      <c r="K8">
        <f>IF(r_MC!K8=0,0,LOG(r_MC!K8))</f>
        <v>1.9325586125216581</v>
      </c>
      <c r="L8">
        <f>IF(r_MC!L8=0,0,LOG(r_MC!L8))</f>
        <v>1.8408538247409387</v>
      </c>
      <c r="M8">
        <f>IF(r_MC!M8=0,0,LOG(r_MC!M8))</f>
        <v>1.7418428602148539</v>
      </c>
      <c r="N8">
        <f>IF(r_MC!N8=0,0,LOG(r_MC!N8))</f>
        <v>1.7456086753239863</v>
      </c>
    </row>
    <row r="9" spans="1:14" x14ac:dyDescent="0.3">
      <c r="A9" s="1" t="s">
        <v>7</v>
      </c>
      <c r="B9" s="2">
        <v>4810614</v>
      </c>
      <c r="C9" s="3" t="s">
        <v>868</v>
      </c>
      <c r="D9" s="3" t="s">
        <v>867</v>
      </c>
      <c r="E9" s="3" t="s">
        <v>876</v>
      </c>
      <c r="F9" s="3" t="s">
        <v>870</v>
      </c>
      <c r="G9">
        <f>IF(r_MC!G9=0,0,LOG(r_MC!G9))</f>
        <v>1.6994045566995628</v>
      </c>
      <c r="H9">
        <f>IF(r_MC!H9=0,0,LOG(r_MC!H9))</f>
        <v>1.8528348081326422</v>
      </c>
      <c r="I9">
        <f>IF(r_MC!I9=0,0,LOG(r_MC!I9))</f>
        <v>1.965671527574286</v>
      </c>
      <c r="J9">
        <f>IF(r_MC!J9=0,0,LOG(r_MC!J9))</f>
        <v>2.0387148455749697</v>
      </c>
      <c r="K9">
        <f>IF(r_MC!K9=0,0,LOG(r_MC!K9))</f>
        <v>1.9616096509415271</v>
      </c>
      <c r="L9">
        <f>IF(r_MC!L9=0,0,LOG(r_MC!L9))</f>
        <v>1.9696938308687071</v>
      </c>
      <c r="M9">
        <f>IF(r_MC!M9=0,0,LOG(r_MC!M9))</f>
        <v>1.9389053462429593</v>
      </c>
      <c r="N9">
        <f>IF(r_MC!N9=0,0,LOG(r_MC!N9))</f>
        <v>2.0149730187614656</v>
      </c>
    </row>
    <row r="10" spans="1:14" x14ac:dyDescent="0.3">
      <c r="A10" s="1" t="s">
        <v>8</v>
      </c>
      <c r="B10" s="2">
        <v>4991381</v>
      </c>
      <c r="C10" s="3" t="s">
        <v>868</v>
      </c>
      <c r="D10" s="3" t="s">
        <v>867</v>
      </c>
      <c r="E10" s="3" t="s">
        <v>877</v>
      </c>
      <c r="F10" s="3" t="s">
        <v>870</v>
      </c>
      <c r="G10">
        <f>IF(r_MC!G10=0,0,LOG(r_MC!G10))</f>
        <v>2.5548545800652662</v>
      </c>
      <c r="H10">
        <f>IF(r_MC!H10=0,0,LOG(r_MC!H10))</f>
        <v>2.5044966307949368</v>
      </c>
      <c r="I10">
        <f>IF(r_MC!I10=0,0,LOG(r_MC!I10))</f>
        <v>2.5149275206701365</v>
      </c>
      <c r="J10">
        <f>IF(r_MC!J10=0,0,LOG(r_MC!J10))</f>
        <v>2.52676956054274</v>
      </c>
      <c r="K10">
        <f>IF(r_MC!K10=0,0,LOG(r_MC!K10))</f>
        <v>2.4704697218037883</v>
      </c>
      <c r="L10">
        <f>IF(r_MC!L10=0,0,LOG(r_MC!L10))</f>
        <v>2.4092642133301627</v>
      </c>
      <c r="M10">
        <f>IF(r_MC!M10=0,0,LOG(r_MC!M10))</f>
        <v>2.3712363582221618</v>
      </c>
      <c r="N10">
        <f>IF(r_MC!N10=0,0,LOG(r_MC!N10))</f>
        <v>2.373905023825698</v>
      </c>
    </row>
    <row r="11" spans="1:14" x14ac:dyDescent="0.3">
      <c r="A11" s="1" t="s">
        <v>9</v>
      </c>
      <c r="B11" s="2">
        <v>4862376</v>
      </c>
      <c r="C11" s="3" t="s">
        <v>868</v>
      </c>
      <c r="D11" s="3" t="s">
        <v>867</v>
      </c>
      <c r="E11" s="3" t="s">
        <v>878</v>
      </c>
      <c r="F11" s="3" t="s">
        <v>870</v>
      </c>
      <c r="G11">
        <f>IF(r_MC!G11=0,0,LOG(r_MC!G11))</f>
        <v>1.6489555225810046</v>
      </c>
      <c r="H11">
        <f>IF(r_MC!H11=0,0,LOG(r_MC!H11))</f>
        <v>1.6166199884087313</v>
      </c>
      <c r="I11">
        <f>IF(r_MC!I11=0,0,LOG(r_MC!I11))</f>
        <v>1.6081786290893358</v>
      </c>
      <c r="J11">
        <f>IF(r_MC!J11=0,0,LOG(r_MC!J11))</f>
        <v>1.6081256168898399</v>
      </c>
      <c r="K11">
        <f>IF(r_MC!K11=0,0,LOG(r_MC!K11))</f>
        <v>1.6093309389249451</v>
      </c>
      <c r="L11">
        <f>IF(r_MC!L11=0,0,LOG(r_MC!L11))</f>
        <v>1.6827083827387821</v>
      </c>
      <c r="M11">
        <f>IF(r_MC!M11=0,0,LOG(r_MC!M11))</f>
        <v>1.6383367535602618</v>
      </c>
      <c r="N11">
        <f>IF(r_MC!N11=0,0,LOG(r_MC!N11))</f>
        <v>1.7514526442637404</v>
      </c>
    </row>
    <row r="12" spans="1:14" x14ac:dyDescent="0.3">
      <c r="A12" s="1" t="s">
        <v>10</v>
      </c>
      <c r="B12" s="2">
        <v>4910922</v>
      </c>
      <c r="C12" s="3" t="s">
        <v>868</v>
      </c>
      <c r="D12" s="3" t="s">
        <v>867</v>
      </c>
      <c r="E12" s="3" t="s">
        <v>879</v>
      </c>
      <c r="F12" s="3" t="s">
        <v>870</v>
      </c>
      <c r="G12">
        <f>IF(r_MC!G12=0,0,LOG(r_MC!G12))</f>
        <v>1.8016046077870118</v>
      </c>
      <c r="H12">
        <f>IF(r_MC!H12=0,0,LOG(r_MC!H12))</f>
        <v>1.9214212433484108</v>
      </c>
      <c r="I12">
        <f>IF(r_MC!I12=0,0,LOG(r_MC!I12))</f>
        <v>1.9548514154386716</v>
      </c>
      <c r="J12">
        <f>IF(r_MC!J12=0,0,LOG(r_MC!J12))</f>
        <v>1.8143838350394665</v>
      </c>
      <c r="K12">
        <f>IF(r_MC!K12=0,0,LOG(r_MC!K12))</f>
        <v>1.6849372293377562</v>
      </c>
      <c r="L12">
        <f>IF(r_MC!L12=0,0,LOG(r_MC!L12))</f>
        <v>1.6396863134075934</v>
      </c>
      <c r="M12">
        <f>IF(r_MC!M12=0,0,LOG(r_MC!M12))</f>
        <v>1.6139667841092891</v>
      </c>
      <c r="N12">
        <f>IF(r_MC!N12=0,0,LOG(r_MC!N12))</f>
        <v>1.6469254744629391</v>
      </c>
    </row>
    <row r="13" spans="1:14" x14ac:dyDescent="0.3">
      <c r="A13" s="1" t="s">
        <v>11</v>
      </c>
      <c r="B13" s="2">
        <v>4812816</v>
      </c>
      <c r="C13" s="3" t="s">
        <v>868</v>
      </c>
      <c r="D13" s="3" t="s">
        <v>867</v>
      </c>
      <c r="E13" s="3" t="s">
        <v>880</v>
      </c>
      <c r="F13" s="3" t="s">
        <v>870</v>
      </c>
      <c r="G13">
        <f>IF(r_MC!G13=0,0,LOG(r_MC!G13))</f>
        <v>1.2515265094157326</v>
      </c>
      <c r="H13">
        <f>IF(r_MC!H13=0,0,LOG(r_MC!H13))</f>
        <v>1.0939650175853228</v>
      </c>
      <c r="I13">
        <f>IF(r_MC!I13=0,0,LOG(r_MC!I13))</f>
        <v>1.0285127475436142</v>
      </c>
      <c r="J13">
        <f>IF(r_MC!J13=0,0,LOG(r_MC!J13))</f>
        <v>1.0806331543137622</v>
      </c>
      <c r="K13">
        <f>IF(r_MC!K13=0,0,LOG(r_MC!K13))</f>
        <v>0.98789651662037248</v>
      </c>
      <c r="L13">
        <f>IF(r_MC!L13=0,0,LOG(r_MC!L13))</f>
        <v>1.0549611081792076</v>
      </c>
      <c r="M13">
        <f>IF(r_MC!M13=0,0,LOG(r_MC!M13))</f>
        <v>1.2034540502432627</v>
      </c>
      <c r="N13">
        <f>IF(r_MC!N13=0,0,LOG(r_MC!N13))</f>
        <v>1.2175208093793677</v>
      </c>
    </row>
    <row r="14" spans="1:14" x14ac:dyDescent="0.3">
      <c r="A14" s="1" t="s">
        <v>12</v>
      </c>
      <c r="B14" s="2">
        <v>4145288</v>
      </c>
      <c r="C14" s="3" t="s">
        <v>868</v>
      </c>
      <c r="D14" s="3" t="s">
        <v>867</v>
      </c>
      <c r="E14" s="3" t="s">
        <v>881</v>
      </c>
      <c r="F14" s="3" t="s">
        <v>870</v>
      </c>
      <c r="G14">
        <f>IF(r_MC!G14=0,0,LOG(r_MC!G14))</f>
        <v>3.2827025779970551</v>
      </c>
      <c r="H14">
        <f>IF(r_MC!H14=0,0,LOG(r_MC!H14))</f>
        <v>3.1780135126958586</v>
      </c>
      <c r="I14">
        <f>IF(r_MC!I14=0,0,LOG(r_MC!I14))</f>
        <v>3.2027456506787337</v>
      </c>
      <c r="J14">
        <f>IF(r_MC!J14=0,0,LOG(r_MC!J14))</f>
        <v>3.1794320254984658</v>
      </c>
      <c r="K14">
        <f>IF(r_MC!K14=0,0,LOG(r_MC!K14))</f>
        <v>3.1179800651036542</v>
      </c>
      <c r="L14">
        <f>IF(r_MC!L14=0,0,LOG(r_MC!L14))</f>
        <v>3.0887791892848759</v>
      </c>
      <c r="M14">
        <f>IF(r_MC!M14=0,0,LOG(r_MC!M14))</f>
        <v>3.0286386961799532</v>
      </c>
      <c r="N14">
        <f>IF(r_MC!N14=0,0,LOG(r_MC!N14))</f>
        <v>3.2342996062130385</v>
      </c>
    </row>
    <row r="15" spans="1:14" x14ac:dyDescent="0.3">
      <c r="A15" s="1" t="s">
        <v>13</v>
      </c>
      <c r="B15" s="2">
        <v>5001001</v>
      </c>
      <c r="C15" s="3" t="s">
        <v>868</v>
      </c>
      <c r="D15" s="3" t="s">
        <v>867</v>
      </c>
      <c r="E15" s="3" t="s">
        <v>882</v>
      </c>
      <c r="F15" s="3" t="s">
        <v>870</v>
      </c>
      <c r="G15">
        <f>IF(r_MC!G15=0,0,LOG(r_MC!G15))</f>
        <v>2.7941305669501042</v>
      </c>
      <c r="H15">
        <f>IF(r_MC!H15=0,0,LOG(r_MC!H15))</f>
        <v>2.7144777015660861</v>
      </c>
      <c r="I15">
        <f>IF(r_MC!I15=0,0,LOG(r_MC!I15))</f>
        <v>2.7210513037533137</v>
      </c>
      <c r="J15">
        <f>IF(r_MC!J15=0,0,LOG(r_MC!J15))</f>
        <v>2.6533339032105854</v>
      </c>
      <c r="K15">
        <f>IF(r_MC!K15=0,0,LOG(r_MC!K15))</f>
        <v>2.5358417398443396</v>
      </c>
      <c r="L15">
        <f>IF(r_MC!L15=0,0,LOG(r_MC!L15))</f>
        <v>0</v>
      </c>
      <c r="M15">
        <f>IF(r_MC!M15=0,0,LOG(r_MC!M15))</f>
        <v>2.1935765675039787</v>
      </c>
      <c r="N15">
        <f>IF(r_MC!N15=0,0,LOG(r_MC!N15))</f>
        <v>2.1817238959873393</v>
      </c>
    </row>
    <row r="16" spans="1:14" x14ac:dyDescent="0.3">
      <c r="A16" s="1" t="s">
        <v>14</v>
      </c>
      <c r="B16" s="2">
        <v>21190004</v>
      </c>
      <c r="C16" s="3" t="s">
        <v>868</v>
      </c>
      <c r="D16" s="3" t="s">
        <v>867</v>
      </c>
      <c r="E16" s="3" t="s">
        <v>883</v>
      </c>
      <c r="F16" s="3" t="s">
        <v>870</v>
      </c>
      <c r="G16">
        <f>IF(r_MC!G16=0,0,LOG(r_MC!G16))</f>
        <v>3.6180808378770868</v>
      </c>
      <c r="H16">
        <f>IF(r_MC!H16=0,0,LOG(r_MC!H16))</f>
        <v>3.6768717565282536</v>
      </c>
      <c r="I16">
        <f>IF(r_MC!I16=0,0,LOG(r_MC!I16))</f>
        <v>3.7145227491252992</v>
      </c>
      <c r="J16">
        <f>IF(r_MC!J16=0,0,LOG(r_MC!J16))</f>
        <v>0</v>
      </c>
      <c r="K16">
        <f>IF(r_MC!K16=0,0,LOG(r_MC!K16))</f>
        <v>0</v>
      </c>
      <c r="L16">
        <f>IF(r_MC!L16=0,0,LOG(r_MC!L16))</f>
        <v>0</v>
      </c>
      <c r="M16">
        <f>IF(r_MC!M16=0,0,LOG(r_MC!M16))</f>
        <v>0</v>
      </c>
      <c r="N16">
        <f>IF(r_MC!N16=0,0,LOG(r_MC!N16))</f>
        <v>0</v>
      </c>
    </row>
    <row r="17" spans="1:14" x14ac:dyDescent="0.3">
      <c r="A17" s="1" t="s">
        <v>15</v>
      </c>
      <c r="B17" s="2">
        <v>4214082</v>
      </c>
      <c r="C17" s="3" t="s">
        <v>868</v>
      </c>
      <c r="D17" s="3" t="s">
        <v>867</v>
      </c>
      <c r="E17" s="3" t="s">
        <v>884</v>
      </c>
      <c r="F17" s="3" t="s">
        <v>870</v>
      </c>
      <c r="G17">
        <f>IF(r_MC!G17=0,0,LOG(r_MC!G17))</f>
        <v>2.3975239911664805</v>
      </c>
      <c r="H17">
        <f>IF(r_MC!H17=0,0,LOG(r_MC!H17))</f>
        <v>2.4580816920894653</v>
      </c>
      <c r="I17">
        <f>IF(r_MC!I17=0,0,LOG(r_MC!I17))</f>
        <v>2.5041510436231356</v>
      </c>
      <c r="J17">
        <f>IF(r_MC!J17=0,0,LOG(r_MC!J17))</f>
        <v>2.5227007373951196</v>
      </c>
      <c r="K17">
        <f>IF(r_MC!K17=0,0,LOG(r_MC!K17))</f>
        <v>2.5362656461082338</v>
      </c>
      <c r="L17">
        <f>IF(r_MC!L17=0,0,LOG(r_MC!L17))</f>
        <v>2.5506800530995002</v>
      </c>
      <c r="M17">
        <f>IF(r_MC!M17=0,0,LOG(r_MC!M17))</f>
        <v>2.5426394055485084</v>
      </c>
      <c r="N17">
        <f>IF(r_MC!N17=0,0,LOG(r_MC!N17))</f>
        <v>2.4704014865287385</v>
      </c>
    </row>
    <row r="18" spans="1:14" x14ac:dyDescent="0.3">
      <c r="A18" s="1" t="s">
        <v>16</v>
      </c>
      <c r="B18" s="2">
        <v>29127238</v>
      </c>
      <c r="C18" s="3" t="s">
        <v>868</v>
      </c>
      <c r="D18" s="3" t="s">
        <v>867</v>
      </c>
      <c r="E18" s="3" t="s">
        <v>885</v>
      </c>
      <c r="F18" s="3" t="s">
        <v>870</v>
      </c>
      <c r="G18">
        <f>IF(r_MC!G18=0,0,LOG(r_MC!G18))</f>
        <v>0</v>
      </c>
      <c r="H18">
        <f>IF(r_MC!H18=0,0,LOG(r_MC!H18))</f>
        <v>0</v>
      </c>
      <c r="I18">
        <f>IF(r_MC!I18=0,0,LOG(r_MC!I18))</f>
        <v>0</v>
      </c>
      <c r="J18">
        <f>IF(r_MC!J18=0,0,LOG(r_MC!J18))</f>
        <v>0</v>
      </c>
      <c r="K18">
        <f>IF(r_MC!K18=0,0,LOG(r_MC!K18))</f>
        <v>0</v>
      </c>
      <c r="L18">
        <f>IF(r_MC!L18=0,0,LOG(r_MC!L18))</f>
        <v>0</v>
      </c>
      <c r="M18">
        <f>IF(r_MC!M18=0,0,LOG(r_MC!M18))</f>
        <v>0</v>
      </c>
      <c r="N18">
        <f>IF(r_MC!N18=0,0,LOG(r_MC!N18))</f>
        <v>0</v>
      </c>
    </row>
    <row r="19" spans="1:14" x14ac:dyDescent="0.3">
      <c r="A19" s="1" t="s">
        <v>17</v>
      </c>
      <c r="B19" s="2">
        <v>4998590</v>
      </c>
      <c r="C19" s="3" t="s">
        <v>868</v>
      </c>
      <c r="D19" s="3" t="s">
        <v>867</v>
      </c>
      <c r="E19" s="3"/>
      <c r="F19" s="3" t="s">
        <v>870</v>
      </c>
      <c r="G19">
        <f>IF(r_MC!G19=0,0,LOG(r_MC!G19))</f>
        <v>0</v>
      </c>
      <c r="H19">
        <f>IF(r_MC!H19=0,0,LOG(r_MC!H19))</f>
        <v>0</v>
      </c>
      <c r="I19">
        <f>IF(r_MC!I19=0,0,LOG(r_MC!I19))</f>
        <v>0</v>
      </c>
      <c r="J19">
        <f>IF(r_MC!J19=0,0,LOG(r_MC!J19))</f>
        <v>0</v>
      </c>
      <c r="K19">
        <f>IF(r_MC!K19=0,0,LOG(r_MC!K19))</f>
        <v>0</v>
      </c>
      <c r="L19">
        <f>IF(r_MC!L19=0,0,LOG(r_MC!L19))</f>
        <v>0</v>
      </c>
      <c r="M19">
        <f>IF(r_MC!M19=0,0,LOG(r_MC!M19))</f>
        <v>0</v>
      </c>
      <c r="N19">
        <f>IF(r_MC!N19=0,0,LOG(r_MC!N19))</f>
        <v>0</v>
      </c>
    </row>
    <row r="20" spans="1:14" x14ac:dyDescent="0.3">
      <c r="A20" s="1" t="s">
        <v>18</v>
      </c>
      <c r="B20" s="2">
        <v>4980167</v>
      </c>
      <c r="C20" s="3" t="s">
        <v>868</v>
      </c>
      <c r="D20" s="3" t="s">
        <v>867</v>
      </c>
      <c r="E20" s="3" t="s">
        <v>886</v>
      </c>
      <c r="F20" s="3" t="s">
        <v>870</v>
      </c>
      <c r="G20">
        <f>IF(r_MC!G20=0,0,LOG(r_MC!G20))</f>
        <v>-0.90741189584169524</v>
      </c>
      <c r="H20">
        <f>IF(r_MC!H20=0,0,LOG(r_MC!H20))</f>
        <v>-1.0828502833850353</v>
      </c>
      <c r="I20">
        <f>IF(r_MC!I20=0,0,LOG(r_MC!I20))</f>
        <v>-0.86833666260101083</v>
      </c>
      <c r="J20">
        <f>IF(r_MC!J20=0,0,LOG(r_MC!J20))</f>
        <v>-0.92879642060802281</v>
      </c>
      <c r="K20">
        <f>IF(r_MC!K20=0,0,LOG(r_MC!K20))</f>
        <v>-1.0929060292584418</v>
      </c>
      <c r="L20">
        <f>IF(r_MC!L20=0,0,LOG(r_MC!L20))</f>
        <v>-1.2960402498540227</v>
      </c>
      <c r="M20">
        <f>IF(r_MC!M20=0,0,LOG(r_MC!M20))</f>
        <v>-1.1506005894119504</v>
      </c>
      <c r="N20">
        <f>IF(r_MC!N20=0,0,LOG(r_MC!N20))</f>
        <v>-0.57380849726298622</v>
      </c>
    </row>
    <row r="21" spans="1:14" x14ac:dyDescent="0.3">
      <c r="A21" s="1" t="s">
        <v>19</v>
      </c>
      <c r="B21" s="2">
        <v>4329258</v>
      </c>
      <c r="C21" s="3" t="s">
        <v>868</v>
      </c>
      <c r="D21" s="3" t="s">
        <v>867</v>
      </c>
      <c r="E21" s="3" t="s">
        <v>887</v>
      </c>
      <c r="F21" s="3" t="s">
        <v>870</v>
      </c>
      <c r="G21">
        <f>IF(r_MC!G21=0,0,LOG(r_MC!G21))</f>
        <v>2.1006007870261385</v>
      </c>
      <c r="H21">
        <f>IF(r_MC!H21=0,0,LOG(r_MC!H21))</f>
        <v>2.1565761074563232</v>
      </c>
      <c r="I21">
        <f>IF(r_MC!I21=0,0,LOG(r_MC!I21))</f>
        <v>2.184083500035094</v>
      </c>
      <c r="J21">
        <f>IF(r_MC!J21=0,0,LOG(r_MC!J21))</f>
        <v>2.1599620907916157</v>
      </c>
      <c r="K21">
        <f>IF(r_MC!K21=0,0,LOG(r_MC!K21))</f>
        <v>2.0335588803259648</v>
      </c>
      <c r="L21">
        <f>IF(r_MC!L21=0,0,LOG(r_MC!L21))</f>
        <v>1.9299411084624838</v>
      </c>
      <c r="M21">
        <f>IF(r_MC!M21=0,0,LOG(r_MC!M21))</f>
        <v>1.8369374590846581</v>
      </c>
      <c r="N21">
        <f>IF(r_MC!N21=0,0,LOG(r_MC!N21))</f>
        <v>1.8159408876078482</v>
      </c>
    </row>
    <row r="22" spans="1:14" x14ac:dyDescent="0.3">
      <c r="A22" s="1" t="s">
        <v>20</v>
      </c>
      <c r="B22" s="2">
        <v>4773603</v>
      </c>
      <c r="C22" s="3" t="s">
        <v>868</v>
      </c>
      <c r="D22" s="3" t="s">
        <v>867</v>
      </c>
      <c r="E22" s="3" t="s">
        <v>888</v>
      </c>
      <c r="F22" s="3" t="s">
        <v>870</v>
      </c>
      <c r="G22">
        <f>IF(r_MC!G22=0,0,LOG(r_MC!G22))</f>
        <v>1.460280166067224</v>
      </c>
      <c r="H22">
        <f>IF(r_MC!H22=0,0,LOG(r_MC!H22))</f>
        <v>1.4708812057616645</v>
      </c>
      <c r="I22">
        <f>IF(r_MC!I22=0,0,LOG(r_MC!I22))</f>
        <v>1.421705854388787</v>
      </c>
      <c r="J22">
        <f>IF(r_MC!J22=0,0,LOG(r_MC!J22))</f>
        <v>1.4144378339554102</v>
      </c>
      <c r="K22">
        <f>IF(r_MC!K22=0,0,LOG(r_MC!K22))</f>
        <v>1.4038462379444512</v>
      </c>
      <c r="L22">
        <f>IF(r_MC!L22=0,0,LOG(r_MC!L22))</f>
        <v>1.3707013458243211</v>
      </c>
      <c r="M22">
        <f>IF(r_MC!M22=0,0,LOG(r_MC!M22))</f>
        <v>1.3024861705208473</v>
      </c>
      <c r="N22">
        <f>IF(r_MC!N22=0,0,LOG(r_MC!N22))</f>
        <v>1.4297242242516548</v>
      </c>
    </row>
    <row r="23" spans="1:14" x14ac:dyDescent="0.3">
      <c r="A23" s="1" t="s">
        <v>21</v>
      </c>
      <c r="B23" s="2">
        <v>4971166</v>
      </c>
      <c r="C23" s="3" t="s">
        <v>868</v>
      </c>
      <c r="D23" s="3" t="s">
        <v>867</v>
      </c>
      <c r="E23" s="3" t="s">
        <v>889</v>
      </c>
      <c r="F23" s="3" t="s">
        <v>870</v>
      </c>
      <c r="G23">
        <f>IF(r_MC!G23=0,0,LOG(r_MC!G23))</f>
        <v>3.1388343827893936</v>
      </c>
      <c r="H23">
        <f>IF(r_MC!H23=0,0,LOG(r_MC!H23))</f>
        <v>3.0844609756990686</v>
      </c>
      <c r="I23">
        <f>IF(r_MC!I23=0,0,LOG(r_MC!I23))</f>
        <v>2.9671794504558369</v>
      </c>
      <c r="J23">
        <f>IF(r_MC!J23=0,0,LOG(r_MC!J23))</f>
        <v>2.9212778293814559</v>
      </c>
      <c r="K23">
        <f>IF(r_MC!K23=0,0,LOG(r_MC!K23))</f>
        <v>2.784064110842118</v>
      </c>
      <c r="L23">
        <f>IF(r_MC!L23=0,0,LOG(r_MC!L23))</f>
        <v>2.6721103651142393</v>
      </c>
      <c r="M23">
        <f>IF(r_MC!M23=0,0,LOG(r_MC!M23))</f>
        <v>2.5516089250383378</v>
      </c>
      <c r="N23">
        <f>IF(r_MC!N23=0,0,LOG(r_MC!N23))</f>
        <v>2.560628317958392</v>
      </c>
    </row>
    <row r="24" spans="1:14" x14ac:dyDescent="0.3">
      <c r="A24" s="1" t="s">
        <v>22</v>
      </c>
      <c r="B24" s="2">
        <v>4910220</v>
      </c>
      <c r="C24" s="3" t="s">
        <v>868</v>
      </c>
      <c r="D24" s="3" t="s">
        <v>867</v>
      </c>
      <c r="E24" s="3" t="s">
        <v>890</v>
      </c>
      <c r="F24" s="3" t="s">
        <v>870</v>
      </c>
      <c r="G24">
        <f>IF(r_MC!G24=0,0,LOG(r_MC!G24))</f>
        <v>4.7711578908312386</v>
      </c>
      <c r="H24">
        <f>IF(r_MC!H24=0,0,LOG(r_MC!H24))</f>
        <v>4.8433292391587521</v>
      </c>
      <c r="I24">
        <f>IF(r_MC!I24=0,0,LOG(r_MC!I24))</f>
        <v>4.82673275379228</v>
      </c>
      <c r="J24">
        <f>IF(r_MC!J24=0,0,LOG(r_MC!J24))</f>
        <v>4.8237267648188977</v>
      </c>
      <c r="K24">
        <f>IF(r_MC!K24=0,0,LOG(r_MC!K24))</f>
        <v>4.8128470711416318</v>
      </c>
      <c r="L24">
        <f>IF(r_MC!L24=0,0,LOG(r_MC!L24))</f>
        <v>4.7666184213903078</v>
      </c>
      <c r="M24">
        <f>IF(r_MC!M24=0,0,LOG(r_MC!M24))</f>
        <v>4.6785296549851285</v>
      </c>
      <c r="N24">
        <f>IF(r_MC!N24=0,0,LOG(r_MC!N24))</f>
        <v>4.7545971078824243</v>
      </c>
    </row>
    <row r="25" spans="1:14" x14ac:dyDescent="0.3">
      <c r="A25" s="1" t="s">
        <v>23</v>
      </c>
      <c r="B25" s="2">
        <v>4217781</v>
      </c>
      <c r="C25" s="3" t="s">
        <v>868</v>
      </c>
      <c r="D25" s="3" t="s">
        <v>867</v>
      </c>
      <c r="E25" s="3" t="s">
        <v>891</v>
      </c>
      <c r="F25" s="3" t="s">
        <v>870</v>
      </c>
      <c r="G25">
        <f>IF(r_MC!G25=0,0,LOG(r_MC!G25))</f>
        <v>2.9993140161377965</v>
      </c>
      <c r="H25">
        <f>IF(r_MC!H25=0,0,LOG(r_MC!H25))</f>
        <v>3.1805679115181498</v>
      </c>
      <c r="I25">
        <f>IF(r_MC!I25=0,0,LOG(r_MC!I25))</f>
        <v>3.1714707823844703</v>
      </c>
      <c r="J25">
        <f>IF(r_MC!J25=0,0,LOG(r_MC!J25))</f>
        <v>3.1958828175643323</v>
      </c>
      <c r="K25">
        <f>IF(r_MC!K25=0,0,LOG(r_MC!K25))</f>
        <v>3.105744322596216</v>
      </c>
      <c r="L25">
        <f>IF(r_MC!L25=0,0,LOG(r_MC!L25))</f>
        <v>3.0446382917541857</v>
      </c>
      <c r="M25">
        <f>IF(r_MC!M25=0,0,LOG(r_MC!M25))</f>
        <v>2.9973000841418189</v>
      </c>
      <c r="N25">
        <f>IF(r_MC!N25=0,0,LOG(r_MC!N25))</f>
        <v>2.9319325156509555</v>
      </c>
    </row>
    <row r="26" spans="1:14" x14ac:dyDescent="0.3">
      <c r="A26" s="1" t="s">
        <v>24</v>
      </c>
      <c r="B26" s="2">
        <v>4914380</v>
      </c>
      <c r="C26" s="3" t="s">
        <v>868</v>
      </c>
      <c r="D26" s="3" t="s">
        <v>867</v>
      </c>
      <c r="E26" s="3" t="s">
        <v>892</v>
      </c>
      <c r="F26" s="3" t="s">
        <v>870</v>
      </c>
      <c r="G26">
        <f>IF(r_MC!G26=0,0,LOG(r_MC!G26))</f>
        <v>2.4416208307558862</v>
      </c>
      <c r="H26">
        <f>IF(r_MC!H26=0,0,LOG(r_MC!H26))</f>
        <v>2.4440463786781748</v>
      </c>
      <c r="I26">
        <f>IF(r_MC!I26=0,0,LOG(r_MC!I26))</f>
        <v>2.4390576798913965</v>
      </c>
      <c r="J26">
        <f>IF(r_MC!J26=0,0,LOG(r_MC!J26))</f>
        <v>2.4191826872832776</v>
      </c>
      <c r="K26">
        <f>IF(r_MC!K26=0,0,LOG(r_MC!K26))</f>
        <v>2.4040673063705613</v>
      </c>
      <c r="L26">
        <f>IF(r_MC!L26=0,0,LOG(r_MC!L26))</f>
        <v>2.3961479359502609</v>
      </c>
      <c r="M26">
        <f>IF(r_MC!M26=0,0,LOG(r_MC!M26))</f>
        <v>2.3750431654167916</v>
      </c>
      <c r="N26">
        <f>IF(r_MC!N26=0,0,LOG(r_MC!N26))</f>
        <v>2.3838315251039885</v>
      </c>
    </row>
    <row r="27" spans="1:14" x14ac:dyDescent="0.3">
      <c r="A27" s="1" t="s">
        <v>25</v>
      </c>
      <c r="B27" s="2">
        <v>17377966</v>
      </c>
      <c r="C27" s="3" t="s">
        <v>868</v>
      </c>
      <c r="D27" s="3" t="s">
        <v>867</v>
      </c>
      <c r="E27" s="3" t="s">
        <v>893</v>
      </c>
      <c r="F27" s="3" t="s">
        <v>870</v>
      </c>
      <c r="G27">
        <f>IF(r_MC!G27=0,0,LOG(r_MC!G27))</f>
        <v>1.0044346463555331</v>
      </c>
      <c r="H27">
        <f>IF(r_MC!H27=0,0,LOG(r_MC!H27))</f>
        <v>1.0739911396036272</v>
      </c>
      <c r="I27">
        <f>IF(r_MC!I27=0,0,LOG(r_MC!I27))</f>
        <v>1.1769779926581017</v>
      </c>
      <c r="J27">
        <f>IF(r_MC!J27=0,0,LOG(r_MC!J27))</f>
        <v>0</v>
      </c>
      <c r="K27">
        <f>IF(r_MC!K27=0,0,LOG(r_MC!K27))</f>
        <v>0</v>
      </c>
      <c r="L27">
        <f>IF(r_MC!L27=0,0,LOG(r_MC!L27))</f>
        <v>0</v>
      </c>
      <c r="M27">
        <f>IF(r_MC!M27=0,0,LOG(r_MC!M27))</f>
        <v>0</v>
      </c>
      <c r="N27">
        <f>IF(r_MC!N27=0,0,LOG(r_MC!N27))</f>
        <v>0</v>
      </c>
    </row>
    <row r="28" spans="1:14" x14ac:dyDescent="0.3">
      <c r="A28" s="1" t="s">
        <v>26</v>
      </c>
      <c r="B28" s="2">
        <v>8980448</v>
      </c>
      <c r="C28" s="3" t="s">
        <v>868</v>
      </c>
      <c r="D28" s="3" t="s">
        <v>867</v>
      </c>
      <c r="E28" s="3" t="s">
        <v>894</v>
      </c>
      <c r="F28" s="3" t="s">
        <v>870</v>
      </c>
      <c r="G28">
        <f>IF(r_MC!G28=0,0,LOG(r_MC!G28))</f>
        <v>1.5096688827005398</v>
      </c>
      <c r="H28">
        <f>IF(r_MC!H28=0,0,LOG(r_MC!H28))</f>
        <v>1.5344120863321922</v>
      </c>
      <c r="I28">
        <f>IF(r_MC!I28=0,0,LOG(r_MC!I28))</f>
        <v>1.5654340073102937</v>
      </c>
      <c r="J28">
        <f>IF(r_MC!J28=0,0,LOG(r_MC!J28))</f>
        <v>1.4880908898252212</v>
      </c>
      <c r="K28">
        <f>IF(r_MC!K28=0,0,LOG(r_MC!K28))</f>
        <v>1.0291317336613368</v>
      </c>
      <c r="L28">
        <f>IF(r_MC!L28=0,0,LOG(r_MC!L28))</f>
        <v>0.83149759090999587</v>
      </c>
      <c r="M28">
        <f>IF(r_MC!M28=0,0,LOG(r_MC!M28))</f>
        <v>0.85594579478882171</v>
      </c>
      <c r="N28">
        <f>IF(r_MC!N28=0,0,LOG(r_MC!N28))</f>
        <v>1.0691288371097321</v>
      </c>
    </row>
    <row r="29" spans="1:14" x14ac:dyDescent="0.3">
      <c r="A29" s="1" t="s">
        <v>27</v>
      </c>
      <c r="B29" s="2">
        <v>4996651</v>
      </c>
      <c r="C29" s="3" t="s">
        <v>868</v>
      </c>
      <c r="D29" s="3" t="s">
        <v>867</v>
      </c>
      <c r="E29" s="3"/>
      <c r="F29" s="3" t="s">
        <v>870</v>
      </c>
      <c r="G29">
        <f>IF(r_MC!G29=0,0,LOG(r_MC!G29))</f>
        <v>0</v>
      </c>
      <c r="H29">
        <f>IF(r_MC!H29=0,0,LOG(r_MC!H29))</f>
        <v>0</v>
      </c>
      <c r="I29">
        <f>IF(r_MC!I29=0,0,LOG(r_MC!I29))</f>
        <v>0</v>
      </c>
      <c r="J29">
        <f>IF(r_MC!J29=0,0,LOG(r_MC!J29))</f>
        <v>0</v>
      </c>
      <c r="K29">
        <f>IF(r_MC!K29=0,0,LOG(r_MC!K29))</f>
        <v>0</v>
      </c>
      <c r="L29">
        <f>IF(r_MC!L29=0,0,LOG(r_MC!L29))</f>
        <v>0</v>
      </c>
      <c r="M29">
        <f>IF(r_MC!M29=0,0,LOG(r_MC!M29))</f>
        <v>0</v>
      </c>
      <c r="N29">
        <f>IF(r_MC!N29=0,0,LOG(r_MC!N29))</f>
        <v>0</v>
      </c>
    </row>
    <row r="30" spans="1:14" x14ac:dyDescent="0.3">
      <c r="A30" s="1" t="s">
        <v>28</v>
      </c>
      <c r="B30" s="2">
        <v>4810645</v>
      </c>
      <c r="C30" s="3" t="s">
        <v>868</v>
      </c>
      <c r="D30" s="3" t="s">
        <v>867</v>
      </c>
      <c r="E30" s="3" t="s">
        <v>895</v>
      </c>
      <c r="F30" s="3" t="s">
        <v>870</v>
      </c>
      <c r="G30">
        <f>IF(r_MC!G30=0,0,LOG(r_MC!G30))</f>
        <v>2.8758857792507087</v>
      </c>
      <c r="H30">
        <f>IF(r_MC!H30=0,0,LOG(r_MC!H30))</f>
        <v>2.894453947331614</v>
      </c>
      <c r="I30">
        <f>IF(r_MC!I30=0,0,LOG(r_MC!I30))</f>
        <v>3.0346689735770984</v>
      </c>
      <c r="J30">
        <f>IF(r_MC!J30=0,0,LOG(r_MC!J30))</f>
        <v>2.8712047592250758</v>
      </c>
      <c r="K30">
        <f>IF(r_MC!K30=0,0,LOG(r_MC!K30))</f>
        <v>2.6187940346459615</v>
      </c>
      <c r="L30">
        <f>IF(r_MC!L30=0,0,LOG(r_MC!L30))</f>
        <v>2.4843424330083139</v>
      </c>
      <c r="M30">
        <f>IF(r_MC!M30=0,0,LOG(r_MC!M30))</f>
        <v>2.3266567721705287</v>
      </c>
      <c r="N30">
        <f>IF(r_MC!N30=0,0,LOG(r_MC!N30))</f>
        <v>2.2589817398539123</v>
      </c>
    </row>
    <row r="31" spans="1:14" x14ac:dyDescent="0.3">
      <c r="A31" s="1" t="s">
        <v>29</v>
      </c>
      <c r="B31" s="2">
        <v>4996159</v>
      </c>
      <c r="C31" s="3" t="s">
        <v>868</v>
      </c>
      <c r="D31" s="3" t="s">
        <v>867</v>
      </c>
      <c r="E31" s="3" t="s">
        <v>896</v>
      </c>
      <c r="F31" s="3" t="s">
        <v>870</v>
      </c>
      <c r="G31">
        <f>IF(r_MC!G31=0,0,LOG(r_MC!G31))</f>
        <v>0.14703294591719965</v>
      </c>
      <c r="H31">
        <f>IF(r_MC!H31=0,0,LOG(r_MC!H31))</f>
        <v>-3.7664757954239049E-2</v>
      </c>
      <c r="I31">
        <f>IF(r_MC!I31=0,0,LOG(r_MC!I31))</f>
        <v>0.1594562509128139</v>
      </c>
      <c r="J31">
        <f>IF(r_MC!J31=0,0,LOG(r_MC!J31))</f>
        <v>-1.0305637229293231E-3</v>
      </c>
      <c r="K31">
        <f>IF(r_MC!K31=0,0,LOG(r_MC!K31))</f>
        <v>0.12555698089851311</v>
      </c>
      <c r="L31">
        <f>IF(r_MC!L31=0,0,LOG(r_MC!L31))</f>
        <v>3.3685886492574507E-2</v>
      </c>
      <c r="M31">
        <f>IF(r_MC!M31=0,0,LOG(r_MC!M31))</f>
        <v>1.2746283198485761E-2</v>
      </c>
      <c r="N31">
        <f>IF(r_MC!N31=0,0,LOG(r_MC!N31))</f>
        <v>0.1646972500280145</v>
      </c>
    </row>
    <row r="32" spans="1:14" x14ac:dyDescent="0.3">
      <c r="A32" s="1" t="s">
        <v>30</v>
      </c>
      <c r="B32" s="2">
        <v>4977527</v>
      </c>
      <c r="C32" s="3" t="s">
        <v>868</v>
      </c>
      <c r="D32" s="3" t="s">
        <v>867</v>
      </c>
      <c r="E32" s="3"/>
      <c r="F32" s="3" t="s">
        <v>870</v>
      </c>
      <c r="G32">
        <f>IF(r_MC!G32=0,0,LOG(r_MC!G32))</f>
        <v>0</v>
      </c>
      <c r="H32">
        <f>IF(r_MC!H32=0,0,LOG(r_MC!H32))</f>
        <v>0</v>
      </c>
      <c r="I32">
        <f>IF(r_MC!I32=0,0,LOG(r_MC!I32))</f>
        <v>0</v>
      </c>
      <c r="J32">
        <f>IF(r_MC!J32=0,0,LOG(r_MC!J32))</f>
        <v>0</v>
      </c>
      <c r="K32">
        <f>IF(r_MC!K32=0,0,LOG(r_MC!K32))</f>
        <v>0</v>
      </c>
      <c r="L32">
        <f>IF(r_MC!L32=0,0,LOG(r_MC!L32))</f>
        <v>0</v>
      </c>
      <c r="M32">
        <f>IF(r_MC!M32=0,0,LOG(r_MC!M32))</f>
        <v>0</v>
      </c>
      <c r="N32">
        <f>IF(r_MC!N32=0,0,LOG(r_MC!N32))</f>
        <v>0</v>
      </c>
    </row>
    <row r="33" spans="1:14" x14ac:dyDescent="0.3">
      <c r="A33" s="1" t="s">
        <v>31</v>
      </c>
      <c r="B33" s="2">
        <v>4998245</v>
      </c>
      <c r="C33" s="3" t="s">
        <v>868</v>
      </c>
      <c r="D33" s="3" t="s">
        <v>867</v>
      </c>
      <c r="E33" s="3"/>
      <c r="F33" s="3" t="s">
        <v>870</v>
      </c>
      <c r="G33">
        <f>IF(r_MC!G33=0,0,LOG(r_MC!G33))</f>
        <v>0</v>
      </c>
      <c r="H33">
        <f>IF(r_MC!H33=0,0,LOG(r_MC!H33))</f>
        <v>0</v>
      </c>
      <c r="I33">
        <f>IF(r_MC!I33=0,0,LOG(r_MC!I33))</f>
        <v>0</v>
      </c>
      <c r="J33">
        <f>IF(r_MC!J33=0,0,LOG(r_MC!J33))</f>
        <v>0</v>
      </c>
      <c r="K33">
        <f>IF(r_MC!K33=0,0,LOG(r_MC!K33))</f>
        <v>0</v>
      </c>
      <c r="L33">
        <f>IF(r_MC!L33=0,0,LOG(r_MC!L33))</f>
        <v>0</v>
      </c>
      <c r="M33">
        <f>IF(r_MC!M33=0,0,LOG(r_MC!M33))</f>
        <v>0</v>
      </c>
      <c r="N33">
        <f>IF(r_MC!N33=0,0,LOG(r_MC!N33))</f>
        <v>0</v>
      </c>
    </row>
    <row r="34" spans="1:14" x14ac:dyDescent="0.3">
      <c r="A34" s="1" t="s">
        <v>32</v>
      </c>
      <c r="B34" s="2">
        <v>4862882</v>
      </c>
      <c r="C34" s="3" t="s">
        <v>868</v>
      </c>
      <c r="D34" s="3" t="s">
        <v>867</v>
      </c>
      <c r="E34" s="3" t="s">
        <v>897</v>
      </c>
      <c r="F34" s="3" t="s">
        <v>870</v>
      </c>
      <c r="G34">
        <f>IF(r_MC!G34=0,0,LOG(r_MC!G34))</f>
        <v>0.17129667192378184</v>
      </c>
      <c r="H34">
        <f>IF(r_MC!H34=0,0,LOG(r_MC!H34))</f>
        <v>0.18617141484800989</v>
      </c>
      <c r="I34">
        <f>IF(r_MC!I34=0,0,LOG(r_MC!I34))</f>
        <v>0.2658126438557199</v>
      </c>
      <c r="J34">
        <f>IF(r_MC!J34=0,0,LOG(r_MC!J34))</f>
        <v>0.29788967049727538</v>
      </c>
      <c r="K34">
        <f>IF(r_MC!K34=0,0,LOG(r_MC!K34))</f>
        <v>0.37098799796748805</v>
      </c>
      <c r="L34">
        <f>IF(r_MC!L34=0,0,LOG(r_MC!L34))</f>
        <v>0.45770680456200047</v>
      </c>
      <c r="M34">
        <f>IF(r_MC!M34=0,0,LOG(r_MC!M34))</f>
        <v>0.49481443537159131</v>
      </c>
      <c r="N34">
        <f>IF(r_MC!N34=0,0,LOG(r_MC!N34))</f>
        <v>0.57968562813978997</v>
      </c>
    </row>
    <row r="35" spans="1:14" x14ac:dyDescent="0.3">
      <c r="A35" s="1" t="s">
        <v>33</v>
      </c>
      <c r="B35" s="2">
        <v>4861734</v>
      </c>
      <c r="C35" s="3" t="s">
        <v>868</v>
      </c>
      <c r="D35" s="3" t="s">
        <v>867</v>
      </c>
      <c r="E35" s="3" t="s">
        <v>898</v>
      </c>
      <c r="F35" s="3" t="s">
        <v>870</v>
      </c>
      <c r="G35">
        <f>IF(r_MC!G35=0,0,LOG(r_MC!G35))</f>
        <v>2.2544070983885898</v>
      </c>
      <c r="H35">
        <f>IF(r_MC!H35=0,0,LOG(r_MC!H35))</f>
        <v>2.1602959785654199</v>
      </c>
      <c r="I35">
        <f>IF(r_MC!I35=0,0,LOG(r_MC!I35))</f>
        <v>2.1737659637881368</v>
      </c>
      <c r="J35">
        <f>IF(r_MC!J35=0,0,LOG(r_MC!J35))</f>
        <v>2.1673494577731272</v>
      </c>
      <c r="K35">
        <f>IF(r_MC!K35=0,0,LOG(r_MC!K35))</f>
        <v>2.1487621383365969</v>
      </c>
      <c r="L35">
        <f>IF(r_MC!L35=0,0,LOG(r_MC!L35))</f>
        <v>2.110891713475032</v>
      </c>
      <c r="M35">
        <f>IF(r_MC!M35=0,0,LOG(r_MC!M35))</f>
        <v>2.0833903780269671</v>
      </c>
      <c r="N35">
        <f>IF(r_MC!N35=0,0,LOG(r_MC!N35))</f>
        <v>2.1032470759030031</v>
      </c>
    </row>
    <row r="36" spans="1:14" x14ac:dyDescent="0.3">
      <c r="A36" s="1" t="s">
        <v>34</v>
      </c>
      <c r="B36" s="2">
        <v>4914277</v>
      </c>
      <c r="C36" s="3" t="s">
        <v>868</v>
      </c>
      <c r="D36" s="3" t="s">
        <v>867</v>
      </c>
      <c r="E36" s="3" t="s">
        <v>899</v>
      </c>
      <c r="F36" s="3" t="s">
        <v>870</v>
      </c>
      <c r="G36">
        <f>IF(r_MC!G36=0,0,LOG(r_MC!G36))</f>
        <v>1.3663206129644216</v>
      </c>
      <c r="H36">
        <f>IF(r_MC!H36=0,0,LOG(r_MC!H36))</f>
        <v>1.3923324322181483</v>
      </c>
      <c r="I36">
        <f>IF(r_MC!I36=0,0,LOG(r_MC!I36))</f>
        <v>1.3940417002237218</v>
      </c>
      <c r="J36">
        <f>IF(r_MC!J36=0,0,LOG(r_MC!J36))</f>
        <v>1.3912971680336259</v>
      </c>
      <c r="K36">
        <f>IF(r_MC!K36=0,0,LOG(r_MC!K36))</f>
        <v>1.347454240553267</v>
      </c>
      <c r="L36">
        <f>IF(r_MC!L36=0,0,LOG(r_MC!L36))</f>
        <v>1.3551019712116386</v>
      </c>
      <c r="M36">
        <f>IF(r_MC!M36=0,0,LOG(r_MC!M36))</f>
        <v>1.4115116533745613</v>
      </c>
      <c r="N36">
        <f>IF(r_MC!N36=0,0,LOG(r_MC!N36))</f>
        <v>1.5456144334389559</v>
      </c>
    </row>
    <row r="37" spans="1:14" x14ac:dyDescent="0.3">
      <c r="A37" s="1" t="s">
        <v>35</v>
      </c>
      <c r="B37" s="2">
        <v>4987698</v>
      </c>
      <c r="C37" s="3" t="s">
        <v>868</v>
      </c>
      <c r="D37" s="3" t="s">
        <v>867</v>
      </c>
      <c r="E37" s="3" t="s">
        <v>900</v>
      </c>
      <c r="F37" s="3" t="s">
        <v>870</v>
      </c>
      <c r="G37">
        <f>IF(r_MC!G37=0,0,LOG(r_MC!G37))</f>
        <v>1.4666931679828523</v>
      </c>
      <c r="H37">
        <f>IF(r_MC!H37=0,0,LOG(r_MC!H37))</f>
        <v>1.3864857653678624</v>
      </c>
      <c r="I37">
        <f>IF(r_MC!I37=0,0,LOG(r_MC!I37))</f>
        <v>1.3214929077837791</v>
      </c>
      <c r="J37">
        <f>IF(r_MC!J37=0,0,LOG(r_MC!J37))</f>
        <v>1.295243968217396</v>
      </c>
      <c r="K37">
        <f>IF(r_MC!K37=0,0,LOG(r_MC!K37))</f>
        <v>0.86659735949231176</v>
      </c>
      <c r="L37">
        <f>IF(r_MC!L37=0,0,LOG(r_MC!L37))</f>
        <v>0.47921463734622988</v>
      </c>
      <c r="M37">
        <f>IF(r_MC!M37=0,0,LOG(r_MC!M37))</f>
        <v>0.33167332360721352</v>
      </c>
      <c r="N37">
        <f>IF(r_MC!N37=0,0,LOG(r_MC!N37))</f>
        <v>0.3750428248393165</v>
      </c>
    </row>
    <row r="38" spans="1:14" x14ac:dyDescent="0.3">
      <c r="A38" s="1" t="s">
        <v>36</v>
      </c>
      <c r="B38" s="2">
        <v>7703049</v>
      </c>
      <c r="C38" s="3" t="s">
        <v>868</v>
      </c>
      <c r="D38" s="3" t="s">
        <v>867</v>
      </c>
      <c r="E38" s="3" t="s">
        <v>901</v>
      </c>
      <c r="F38" s="3" t="s">
        <v>870</v>
      </c>
      <c r="G38">
        <f>IF(r_MC!G38=0,0,LOG(r_MC!G38))</f>
        <v>2.1334951333084002</v>
      </c>
      <c r="H38">
        <f>IF(r_MC!H38=0,0,LOG(r_MC!H38))</f>
        <v>2.1066322111564801</v>
      </c>
      <c r="I38">
        <f>IF(r_MC!I38=0,0,LOG(r_MC!I38))</f>
        <v>2.0028432331886039</v>
      </c>
      <c r="J38">
        <f>IF(r_MC!J38=0,0,LOG(r_MC!J38))</f>
        <v>2.0176695463889387</v>
      </c>
      <c r="K38">
        <f>IF(r_MC!K38=0,0,LOG(r_MC!K38))</f>
        <v>2.0120927279984824</v>
      </c>
      <c r="L38">
        <f>IF(r_MC!L38=0,0,LOG(r_MC!L38))</f>
        <v>2.1017254084610824</v>
      </c>
      <c r="M38">
        <f>IF(r_MC!M38=0,0,LOG(r_MC!M38))</f>
        <v>2.0244949150153246</v>
      </c>
      <c r="N38">
        <f>IF(r_MC!N38=0,0,LOG(r_MC!N38))</f>
        <v>1.9835727199297715</v>
      </c>
    </row>
    <row r="39" spans="1:14" x14ac:dyDescent="0.3">
      <c r="A39" s="1" t="s">
        <v>37</v>
      </c>
      <c r="B39" s="2">
        <v>4994444</v>
      </c>
      <c r="C39" s="3" t="s">
        <v>868</v>
      </c>
      <c r="D39" s="3" t="s">
        <v>867</v>
      </c>
      <c r="E39" s="3" t="s">
        <v>902</v>
      </c>
      <c r="F39" s="3" t="s">
        <v>870</v>
      </c>
      <c r="G39">
        <f>IF(r_MC!G39=0,0,LOG(r_MC!G39))</f>
        <v>0.37615962821276167</v>
      </c>
      <c r="H39">
        <f>IF(r_MC!H39=0,0,LOG(r_MC!H39))</f>
        <v>0.50637610551226664</v>
      </c>
      <c r="I39">
        <f>IF(r_MC!I39=0,0,LOG(r_MC!I39))</f>
        <v>0.31697762435510973</v>
      </c>
      <c r="J39">
        <f>IF(r_MC!J39=0,0,LOG(r_MC!J39))</f>
        <v>0.29485743437708956</v>
      </c>
      <c r="K39">
        <f>IF(r_MC!K39=0,0,LOG(r_MC!K39))</f>
        <v>0.210349274125742</v>
      </c>
      <c r="L39">
        <f>IF(r_MC!L39=0,0,LOG(r_MC!L39))</f>
        <v>-0.13950119119478699</v>
      </c>
      <c r="M39">
        <f>IF(r_MC!M39=0,0,LOG(r_MC!M39))</f>
        <v>-0.15065905827882367</v>
      </c>
      <c r="N39">
        <f>IF(r_MC!N39=0,0,LOG(r_MC!N39))</f>
        <v>-0.24264068098742572</v>
      </c>
    </row>
    <row r="40" spans="1:14" x14ac:dyDescent="0.3">
      <c r="A40" s="1" t="s">
        <v>38</v>
      </c>
      <c r="B40" s="2">
        <v>4434404</v>
      </c>
      <c r="C40" s="3" t="s">
        <v>868</v>
      </c>
      <c r="D40" s="3" t="s">
        <v>867</v>
      </c>
      <c r="E40" s="3" t="s">
        <v>903</v>
      </c>
      <c r="F40" s="3" t="s">
        <v>870</v>
      </c>
      <c r="G40">
        <f>IF(r_MC!G40=0,0,LOG(r_MC!G40))</f>
        <v>3.401529247358126</v>
      </c>
      <c r="H40">
        <f>IF(r_MC!H40=0,0,LOG(r_MC!H40))</f>
        <v>3.4798845367536209</v>
      </c>
      <c r="I40">
        <f>IF(r_MC!I40=0,0,LOG(r_MC!I40))</f>
        <v>3.4010458976196491</v>
      </c>
      <c r="J40">
        <f>IF(r_MC!J40=0,0,LOG(r_MC!J40))</f>
        <v>3.3548933946915649</v>
      </c>
      <c r="K40">
        <f>IF(r_MC!K40=0,0,LOG(r_MC!K40))</f>
        <v>3.1913112601896372</v>
      </c>
      <c r="L40">
        <f>IF(r_MC!L40=0,0,LOG(r_MC!L40))</f>
        <v>3.1372159780056461</v>
      </c>
      <c r="M40">
        <f>IF(r_MC!M40=0,0,LOG(r_MC!M40))</f>
        <v>3.0647168192329164</v>
      </c>
      <c r="N40">
        <f>IF(r_MC!N40=0,0,LOG(r_MC!N40))</f>
        <v>3.0608184120419075</v>
      </c>
    </row>
    <row r="41" spans="1:14" x14ac:dyDescent="0.3">
      <c r="A41" s="1" t="s">
        <v>39</v>
      </c>
      <c r="B41" s="2">
        <v>9176907</v>
      </c>
      <c r="C41" s="3" t="s">
        <v>868</v>
      </c>
      <c r="D41" s="3" t="s">
        <v>867</v>
      </c>
      <c r="E41" s="3" t="s">
        <v>904</v>
      </c>
      <c r="F41" s="3" t="s">
        <v>870</v>
      </c>
      <c r="G41">
        <f>IF(r_MC!G41=0,0,LOG(r_MC!G41))</f>
        <v>0.40789379050152691</v>
      </c>
      <c r="H41">
        <f>IF(r_MC!H41=0,0,LOG(r_MC!H41))</f>
        <v>0.54505483087525164</v>
      </c>
      <c r="I41">
        <f>IF(r_MC!I41=0,0,LOG(r_MC!I41))</f>
        <v>0.73122237204048046</v>
      </c>
      <c r="J41">
        <f>IF(r_MC!J41=0,0,LOG(r_MC!J41))</f>
        <v>0.84522868538522722</v>
      </c>
      <c r="K41">
        <f>IF(r_MC!K41=0,0,LOG(r_MC!K41))</f>
        <v>1.0432232116264026</v>
      </c>
      <c r="L41">
        <f>IF(r_MC!L41=0,0,LOG(r_MC!L41))</f>
        <v>1.2577787685086483</v>
      </c>
      <c r="M41">
        <f>IF(r_MC!M41=0,0,LOG(r_MC!M41))</f>
        <v>1.3516455096685769</v>
      </c>
      <c r="N41">
        <f>IF(r_MC!N41=0,0,LOG(r_MC!N41))</f>
        <v>1.7634897208866014</v>
      </c>
    </row>
    <row r="42" spans="1:14" x14ac:dyDescent="0.3">
      <c r="A42" s="1" t="s">
        <v>40</v>
      </c>
      <c r="B42" s="2">
        <v>4989266</v>
      </c>
      <c r="C42" s="3" t="s">
        <v>868</v>
      </c>
      <c r="D42" s="3" t="s">
        <v>867</v>
      </c>
      <c r="E42" s="3" t="s">
        <v>905</v>
      </c>
      <c r="F42" s="3" t="s">
        <v>870</v>
      </c>
      <c r="G42">
        <f>IF(r_MC!G42=0,0,LOG(r_MC!G42))</f>
        <v>2.7739544740400963</v>
      </c>
      <c r="H42">
        <f>IF(r_MC!H42=0,0,LOG(r_MC!H42))</f>
        <v>2.8444507010306688</v>
      </c>
      <c r="I42">
        <f>IF(r_MC!I42=0,0,LOG(r_MC!I42))</f>
        <v>2.9023453571523281</v>
      </c>
      <c r="J42">
        <f>IF(r_MC!J42=0,0,LOG(r_MC!J42))</f>
        <v>2.9089822782232759</v>
      </c>
      <c r="K42">
        <f>IF(r_MC!K42=0,0,LOG(r_MC!K42))</f>
        <v>2.8767398104855348</v>
      </c>
      <c r="L42">
        <f>IF(r_MC!L42=0,0,LOG(r_MC!L42))</f>
        <v>2.8620886649037245</v>
      </c>
      <c r="M42">
        <f>IF(r_MC!M42=0,0,LOG(r_MC!M42))</f>
        <v>2.8179986285953751</v>
      </c>
      <c r="N42">
        <f>IF(r_MC!N42=0,0,LOG(r_MC!N42))</f>
        <v>2.802828773723359</v>
      </c>
    </row>
    <row r="43" spans="1:14" x14ac:dyDescent="0.3">
      <c r="A43" s="1" t="s">
        <v>41</v>
      </c>
      <c r="B43" s="2">
        <v>4248017</v>
      </c>
      <c r="C43" s="3" t="s">
        <v>868</v>
      </c>
      <c r="D43" s="3" t="s">
        <v>867</v>
      </c>
      <c r="E43" s="3" t="s">
        <v>906</v>
      </c>
      <c r="F43" s="3" t="s">
        <v>870</v>
      </c>
      <c r="G43">
        <f>IF(r_MC!G43=0,0,LOG(r_MC!G43))</f>
        <v>1.8958441938190675</v>
      </c>
      <c r="H43">
        <f>IF(r_MC!H43=0,0,LOG(r_MC!H43))</f>
        <v>1.921597950947779</v>
      </c>
      <c r="I43">
        <f>IF(r_MC!I43=0,0,LOG(r_MC!I43))</f>
        <v>1.9124644223451253</v>
      </c>
      <c r="J43">
        <f>IF(r_MC!J43=0,0,LOG(r_MC!J43))</f>
        <v>1.880033227646833</v>
      </c>
      <c r="K43">
        <f>IF(r_MC!K43=0,0,LOG(r_MC!K43))</f>
        <v>1.8803712367898551</v>
      </c>
      <c r="L43">
        <f>IF(r_MC!L43=0,0,LOG(r_MC!L43))</f>
        <v>1.8256025157075406</v>
      </c>
      <c r="M43">
        <f>IF(r_MC!M43=0,0,LOG(r_MC!M43))</f>
        <v>1.7899519490305531</v>
      </c>
      <c r="N43">
        <f>IF(r_MC!N43=0,0,LOG(r_MC!N43))</f>
        <v>1.8342682344805437</v>
      </c>
    </row>
    <row r="44" spans="1:14" x14ac:dyDescent="0.3">
      <c r="A44" s="1" t="s">
        <v>42</v>
      </c>
      <c r="B44" s="2">
        <v>4989491</v>
      </c>
      <c r="C44" s="3" t="s">
        <v>868</v>
      </c>
      <c r="D44" s="3" t="s">
        <v>867</v>
      </c>
      <c r="E44" s="3" t="s">
        <v>907</v>
      </c>
      <c r="F44" s="3" t="s">
        <v>870</v>
      </c>
      <c r="G44">
        <f>IF(r_MC!G44=0,0,LOG(r_MC!G44))</f>
        <v>0.67171101355081841</v>
      </c>
      <c r="H44">
        <f>IF(r_MC!H44=0,0,LOG(r_MC!H44))</f>
        <v>0.81486699354948899</v>
      </c>
      <c r="I44">
        <f>IF(r_MC!I44=0,0,LOG(r_MC!I44))</f>
        <v>0.82064188711578734</v>
      </c>
      <c r="J44">
        <f>IF(r_MC!J44=0,0,LOG(r_MC!J44))</f>
        <v>0.6672445016231584</v>
      </c>
      <c r="K44">
        <f>IF(r_MC!K44=0,0,LOG(r_MC!K44))</f>
        <v>0.49974293318943364</v>
      </c>
      <c r="L44">
        <f>IF(r_MC!L44=0,0,LOG(r_MC!L44))</f>
        <v>0.49169258752978451</v>
      </c>
      <c r="M44">
        <f>IF(r_MC!M44=0,0,LOG(r_MC!M44))</f>
        <v>0.50761162098043799</v>
      </c>
      <c r="N44">
        <f>IF(r_MC!N44=0,0,LOG(r_MC!N44))</f>
        <v>0.83086087995508473</v>
      </c>
    </row>
    <row r="45" spans="1:14" x14ac:dyDescent="0.3">
      <c r="A45" s="1" t="s">
        <v>43</v>
      </c>
      <c r="B45" s="2">
        <v>4992448</v>
      </c>
      <c r="C45" s="3" t="s">
        <v>868</v>
      </c>
      <c r="D45" s="3" t="s">
        <v>867</v>
      </c>
      <c r="E45" s="3" t="s">
        <v>908</v>
      </c>
      <c r="F45" s="3" t="s">
        <v>870</v>
      </c>
      <c r="G45">
        <f>IF(r_MC!G45=0,0,LOG(r_MC!G45))</f>
        <v>1.7911974595210343</v>
      </c>
      <c r="H45">
        <f>IF(r_MC!H45=0,0,LOG(r_MC!H45))</f>
        <v>1.7269949319484765</v>
      </c>
      <c r="I45">
        <f>IF(r_MC!I45=0,0,LOG(r_MC!I45))</f>
        <v>1.7124112591354932</v>
      </c>
      <c r="J45">
        <f>IF(r_MC!J45=0,0,LOG(r_MC!J45))</f>
        <v>1.629208179599672</v>
      </c>
      <c r="K45">
        <f>IF(r_MC!K45=0,0,LOG(r_MC!K45))</f>
        <v>1.6269382966270105</v>
      </c>
      <c r="L45">
        <f>IF(r_MC!L45=0,0,LOG(r_MC!L45))</f>
        <v>1.6122080877514093</v>
      </c>
      <c r="M45">
        <f>IF(r_MC!M45=0,0,LOG(r_MC!M45))</f>
        <v>1.5154557868496579</v>
      </c>
      <c r="N45">
        <f>IF(r_MC!N45=0,0,LOG(r_MC!N45))</f>
        <v>1.5145794543463333</v>
      </c>
    </row>
    <row r="46" spans="1:14" x14ac:dyDescent="0.3">
      <c r="A46" s="1" t="s">
        <v>44</v>
      </c>
      <c r="B46" s="2">
        <v>4963916</v>
      </c>
      <c r="C46" s="3" t="s">
        <v>868</v>
      </c>
      <c r="D46" s="3" t="s">
        <v>867</v>
      </c>
      <c r="E46" s="3" t="s">
        <v>909</v>
      </c>
      <c r="F46" s="3" t="s">
        <v>870</v>
      </c>
      <c r="G46">
        <f>IF(r_MC!G46=0,0,LOG(r_MC!G46))</f>
        <v>2.5912739064321397</v>
      </c>
      <c r="H46">
        <f>IF(r_MC!H46=0,0,LOG(r_MC!H46))</f>
        <v>2.61071917439756</v>
      </c>
      <c r="I46">
        <f>IF(r_MC!I46=0,0,LOG(r_MC!I46))</f>
        <v>2.5703555425666598</v>
      </c>
      <c r="J46">
        <f>IF(r_MC!J46=0,0,LOG(r_MC!J46))</f>
        <v>2.5674707573079316</v>
      </c>
      <c r="K46">
        <f>IF(r_MC!K46=0,0,LOG(r_MC!K46))</f>
        <v>2.4890881859352949</v>
      </c>
      <c r="L46">
        <f>IF(r_MC!L46=0,0,LOG(r_MC!L46))</f>
        <v>2.4536921040831494</v>
      </c>
      <c r="M46">
        <f>IF(r_MC!M46=0,0,LOG(r_MC!M46))</f>
        <v>2.32341396413254</v>
      </c>
      <c r="N46">
        <f>IF(r_MC!N46=0,0,LOG(r_MC!N46))</f>
        <v>2.4084887629576115</v>
      </c>
    </row>
    <row r="47" spans="1:14" x14ac:dyDescent="0.3">
      <c r="A47" s="1" t="s">
        <v>45</v>
      </c>
      <c r="B47" s="2">
        <v>4773520</v>
      </c>
      <c r="C47" s="3" t="s">
        <v>868</v>
      </c>
      <c r="D47" s="3" t="s">
        <v>867</v>
      </c>
      <c r="E47" s="3" t="s">
        <v>910</v>
      </c>
      <c r="F47" s="3" t="s">
        <v>870</v>
      </c>
      <c r="G47">
        <f>IF(r_MC!G47=0,0,LOG(r_MC!G47))</f>
        <v>2.5982559504546998</v>
      </c>
      <c r="H47">
        <f>IF(r_MC!H47=0,0,LOG(r_MC!H47))</f>
        <v>2.6257151142592341</v>
      </c>
      <c r="I47">
        <f>IF(r_MC!I47=0,0,LOG(r_MC!I47))</f>
        <v>2.6165653356234562</v>
      </c>
      <c r="J47">
        <f>IF(r_MC!J47=0,0,LOG(r_MC!J47))</f>
        <v>2.5962557717600605</v>
      </c>
      <c r="K47">
        <f>IF(r_MC!K47=0,0,LOG(r_MC!K47))</f>
        <v>2.5811208508216423</v>
      </c>
      <c r="L47">
        <f>IF(r_MC!L47=0,0,LOG(r_MC!L47))</f>
        <v>2.6139333140431145</v>
      </c>
      <c r="M47">
        <f>IF(r_MC!M47=0,0,LOG(r_MC!M47))</f>
        <v>2.6098508822379651</v>
      </c>
      <c r="N47">
        <f>IF(r_MC!N47=0,0,LOG(r_MC!N47))</f>
        <v>2.5440253289485137</v>
      </c>
    </row>
    <row r="48" spans="1:14" x14ac:dyDescent="0.3">
      <c r="A48" s="1" t="s">
        <v>46</v>
      </c>
      <c r="B48" s="2">
        <v>4996717</v>
      </c>
      <c r="C48" s="3" t="s">
        <v>868</v>
      </c>
      <c r="D48" s="3" t="s">
        <v>867</v>
      </c>
      <c r="E48" s="3"/>
      <c r="F48" s="3" t="s">
        <v>870</v>
      </c>
      <c r="G48">
        <f>IF(r_MC!G48=0,0,LOG(r_MC!G48))</f>
        <v>0</v>
      </c>
      <c r="H48">
        <f>IF(r_MC!H48=0,0,LOG(r_MC!H48))</f>
        <v>0</v>
      </c>
      <c r="I48">
        <f>IF(r_MC!I48=0,0,LOG(r_MC!I48))</f>
        <v>0</v>
      </c>
      <c r="J48">
        <f>IF(r_MC!J48=0,0,LOG(r_MC!J48))</f>
        <v>0</v>
      </c>
      <c r="K48">
        <f>IF(r_MC!K48=0,0,LOG(r_MC!K48))</f>
        <v>0</v>
      </c>
      <c r="L48">
        <f>IF(r_MC!L48=0,0,LOG(r_MC!L48))</f>
        <v>0</v>
      </c>
      <c r="M48">
        <f>IF(r_MC!M48=0,0,LOG(r_MC!M48))</f>
        <v>0</v>
      </c>
      <c r="N48">
        <f>IF(r_MC!N48=0,0,LOG(r_MC!N48))</f>
        <v>0</v>
      </c>
    </row>
    <row r="49" spans="1:14" x14ac:dyDescent="0.3">
      <c r="A49" s="1" t="s">
        <v>47</v>
      </c>
      <c r="B49" s="2">
        <v>4914378</v>
      </c>
      <c r="C49" s="3" t="s">
        <v>868</v>
      </c>
      <c r="D49" s="3" t="s">
        <v>867</v>
      </c>
      <c r="E49" s="3" t="s">
        <v>911</v>
      </c>
      <c r="F49" s="3" t="s">
        <v>870</v>
      </c>
      <c r="G49">
        <f>IF(r_MC!G49=0,0,LOG(r_MC!G49))</f>
        <v>2.2062283467696524</v>
      </c>
      <c r="H49">
        <f>IF(r_MC!H49=0,0,LOG(r_MC!H49))</f>
        <v>2.2728962102428798</v>
      </c>
      <c r="I49">
        <f>IF(r_MC!I49=0,0,LOG(r_MC!I49))</f>
        <v>2.2593643314994747</v>
      </c>
      <c r="J49">
        <f>IF(r_MC!J49=0,0,LOG(r_MC!J49))</f>
        <v>2.1896179378157714</v>
      </c>
      <c r="K49">
        <f>IF(r_MC!K49=0,0,LOG(r_MC!K49))</f>
        <v>2.2696791719584999</v>
      </c>
      <c r="L49">
        <f>IF(r_MC!L49=0,0,LOG(r_MC!L49))</f>
        <v>2.2066985808878088</v>
      </c>
      <c r="M49">
        <f>IF(r_MC!M49=0,0,LOG(r_MC!M49))</f>
        <v>2.0515577433980194</v>
      </c>
      <c r="N49">
        <f>IF(r_MC!N49=0,0,LOG(r_MC!N49))</f>
        <v>2.0785575255514996</v>
      </c>
    </row>
    <row r="50" spans="1:14" x14ac:dyDescent="0.3">
      <c r="A50" s="1" t="s">
        <v>48</v>
      </c>
      <c r="B50" s="2">
        <v>4968443</v>
      </c>
      <c r="C50" s="3" t="s">
        <v>868</v>
      </c>
      <c r="D50" s="3" t="s">
        <v>867</v>
      </c>
      <c r="E50" s="3" t="s">
        <v>912</v>
      </c>
      <c r="F50" s="3" t="s">
        <v>870</v>
      </c>
      <c r="G50">
        <f>IF(r_MC!G50=0,0,LOG(r_MC!G50))</f>
        <v>2.6376560713123891</v>
      </c>
      <c r="H50">
        <f>IF(r_MC!H50=0,0,LOG(r_MC!H50))</f>
        <v>2.5042663324401686</v>
      </c>
      <c r="I50">
        <f>IF(r_MC!I50=0,0,LOG(r_MC!I50))</f>
        <v>2.5151321772980872</v>
      </c>
      <c r="J50">
        <f>IF(r_MC!J50=0,0,LOG(r_MC!J50))</f>
        <v>2.4988130668712514</v>
      </c>
      <c r="K50">
        <f>IF(r_MC!K50=0,0,LOG(r_MC!K50))</f>
        <v>2.886120243223985</v>
      </c>
      <c r="L50">
        <f>IF(r_MC!L50=0,0,LOG(r_MC!L50))</f>
        <v>2.8164354301491095</v>
      </c>
      <c r="M50">
        <f>IF(r_MC!M50=0,0,LOG(r_MC!M50))</f>
        <v>2.5729499696900415</v>
      </c>
      <c r="N50">
        <f>IF(r_MC!N50=0,0,LOG(r_MC!N50))</f>
        <v>2.5779788119649525</v>
      </c>
    </row>
    <row r="51" spans="1:14" x14ac:dyDescent="0.3">
      <c r="A51" s="1" t="s">
        <v>49</v>
      </c>
      <c r="B51" s="2">
        <v>4174043</v>
      </c>
      <c r="C51" s="3" t="s">
        <v>868</v>
      </c>
      <c r="D51" s="3" t="s">
        <v>867</v>
      </c>
      <c r="E51" s="3" t="s">
        <v>913</v>
      </c>
      <c r="F51" s="3" t="s">
        <v>870</v>
      </c>
      <c r="G51">
        <f>IF(r_MC!G51=0,0,LOG(r_MC!G51))</f>
        <v>4.9732072484079231</v>
      </c>
      <c r="H51">
        <f>IF(r_MC!H51=0,0,LOG(r_MC!H51))</f>
        <v>4.9885729908478851</v>
      </c>
      <c r="I51">
        <f>IF(r_MC!I51=0,0,LOG(r_MC!I51))</f>
        <v>5.0320366146096491</v>
      </c>
      <c r="J51">
        <f>IF(r_MC!J51=0,0,LOG(r_MC!J51))</f>
        <v>5.0026903121397552</v>
      </c>
      <c r="K51">
        <f>IF(r_MC!K51=0,0,LOG(r_MC!K51))</f>
        <v>4.9512953205568593</v>
      </c>
      <c r="L51">
        <f>IF(r_MC!L51=0,0,LOG(r_MC!L51))</f>
        <v>4.9395804511819881</v>
      </c>
      <c r="M51">
        <f>IF(r_MC!M51=0,0,LOG(r_MC!M51))</f>
        <v>4.8807853828979759</v>
      </c>
      <c r="N51">
        <f>IF(r_MC!N51=0,0,LOG(r_MC!N51))</f>
        <v>4.9616407540951872</v>
      </c>
    </row>
    <row r="52" spans="1:14" x14ac:dyDescent="0.3">
      <c r="A52" s="1" t="s">
        <v>50</v>
      </c>
      <c r="B52" s="2">
        <v>4963840</v>
      </c>
      <c r="C52" s="3" t="s">
        <v>868</v>
      </c>
      <c r="D52" s="3" t="s">
        <v>867</v>
      </c>
      <c r="E52" s="3" t="s">
        <v>914</v>
      </c>
      <c r="F52" s="3" t="s">
        <v>870</v>
      </c>
      <c r="G52">
        <f>IF(r_MC!G52=0,0,LOG(r_MC!G52))</f>
        <v>-0.40327714210651389</v>
      </c>
      <c r="H52">
        <f>IF(r_MC!H52=0,0,LOG(r_MC!H52))</f>
        <v>0.40743831031035899</v>
      </c>
      <c r="I52">
        <f>IF(r_MC!I52=0,0,LOG(r_MC!I52))</f>
        <v>0.60001922652271455</v>
      </c>
      <c r="J52">
        <f>IF(r_MC!J52=0,0,LOG(r_MC!J52))</f>
        <v>1.057916469033952</v>
      </c>
      <c r="K52">
        <f>IF(r_MC!K52=0,0,LOG(r_MC!K52))</f>
        <v>0.76849226363276968</v>
      </c>
      <c r="L52">
        <f>IF(r_MC!L52=0,0,LOG(r_MC!L52))</f>
        <v>-0.14211095921721384</v>
      </c>
      <c r="M52">
        <f>IF(r_MC!M52=0,0,LOG(r_MC!M52))</f>
        <v>-3.1022471464425321</v>
      </c>
      <c r="N52">
        <f>IF(r_MC!N52=0,0,LOG(r_MC!N52))</f>
        <v>-2.2453039772286436</v>
      </c>
    </row>
    <row r="53" spans="1:14" x14ac:dyDescent="0.3">
      <c r="A53" s="1" t="s">
        <v>51</v>
      </c>
      <c r="B53" s="2">
        <v>4160242</v>
      </c>
      <c r="C53" s="3" t="s">
        <v>868</v>
      </c>
      <c r="D53" s="3" t="s">
        <v>867</v>
      </c>
      <c r="E53" s="3" t="s">
        <v>915</v>
      </c>
      <c r="F53" s="3" t="s">
        <v>870</v>
      </c>
      <c r="G53">
        <f>IF(r_MC!G53=0,0,LOG(r_MC!G53))</f>
        <v>3.568531891750137</v>
      </c>
      <c r="H53">
        <f>IF(r_MC!H53=0,0,LOG(r_MC!H53))</f>
        <v>3.5515677243506443</v>
      </c>
      <c r="I53">
        <f>IF(r_MC!I53=0,0,LOG(r_MC!I53))</f>
        <v>3.5034357004489975</v>
      </c>
      <c r="J53">
        <f>IF(r_MC!J53=0,0,LOG(r_MC!J53))</f>
        <v>3.4800611637266927</v>
      </c>
      <c r="K53">
        <f>IF(r_MC!K53=0,0,LOG(r_MC!K53))</f>
        <v>3.439521181288264</v>
      </c>
      <c r="L53">
        <f>IF(r_MC!L53=0,0,LOG(r_MC!L53))</f>
        <v>3.4192557570932931</v>
      </c>
      <c r="M53">
        <f>IF(r_MC!M53=0,0,LOG(r_MC!M53))</f>
        <v>3.4196081004725496</v>
      </c>
      <c r="N53">
        <f>IF(r_MC!N53=0,0,LOG(r_MC!N53))</f>
        <v>3.5088117855470236</v>
      </c>
    </row>
    <row r="54" spans="1:14" x14ac:dyDescent="0.3">
      <c r="A54" s="1" t="s">
        <v>52</v>
      </c>
      <c r="B54" s="2">
        <v>4981197</v>
      </c>
      <c r="C54" s="3" t="s">
        <v>868</v>
      </c>
      <c r="D54" s="3" t="s">
        <v>867</v>
      </c>
      <c r="E54" s="3" t="s">
        <v>916</v>
      </c>
      <c r="F54" s="3" t="s">
        <v>870</v>
      </c>
      <c r="G54">
        <f>IF(r_MC!G54=0,0,LOG(r_MC!G54))</f>
        <v>0.61954718195990344</v>
      </c>
      <c r="H54">
        <f>IF(r_MC!H54=0,0,LOG(r_MC!H54))</f>
        <v>0.83442378003614959</v>
      </c>
      <c r="I54">
        <f>IF(r_MC!I54=0,0,LOG(r_MC!I54))</f>
        <v>0.39897855372680269</v>
      </c>
      <c r="J54">
        <f>IF(r_MC!J54=0,0,LOG(r_MC!J54))</f>
        <v>0.16295868236215583</v>
      </c>
      <c r="K54">
        <f>IF(r_MC!K54=0,0,LOG(r_MC!K54))</f>
        <v>8.9394063282060732E-2</v>
      </c>
      <c r="L54">
        <f>IF(r_MC!L54=0,0,LOG(r_MC!L54))</f>
        <v>6.4226143969245336E-2</v>
      </c>
      <c r="M54">
        <f>IF(r_MC!M54=0,0,LOG(r_MC!M54))</f>
        <v>3.6797299437577619E-2</v>
      </c>
      <c r="N54">
        <f>IF(r_MC!N54=0,0,LOG(r_MC!N54))</f>
        <v>0.10373457239075341</v>
      </c>
    </row>
    <row r="55" spans="1:14" x14ac:dyDescent="0.3">
      <c r="A55" s="1" t="s">
        <v>53</v>
      </c>
      <c r="B55" s="2">
        <v>6938824</v>
      </c>
      <c r="C55" s="3" t="s">
        <v>868</v>
      </c>
      <c r="D55" s="3" t="s">
        <v>867</v>
      </c>
      <c r="E55" s="3" t="s">
        <v>917</v>
      </c>
      <c r="F55" s="3" t="s">
        <v>870</v>
      </c>
      <c r="G55">
        <f>IF(r_MC!G55=0,0,LOG(r_MC!G55))</f>
        <v>2.431609012704127</v>
      </c>
      <c r="H55">
        <f>IF(r_MC!H55=0,0,LOG(r_MC!H55))</f>
        <v>2.4723835055564707</v>
      </c>
      <c r="I55">
        <f>IF(r_MC!I55=0,0,LOG(r_MC!I55))</f>
        <v>2.4877419271464265</v>
      </c>
      <c r="J55">
        <f>IF(r_MC!J55=0,0,LOG(r_MC!J55))</f>
        <v>2.4659396786411913</v>
      </c>
      <c r="K55">
        <f>IF(r_MC!K55=0,0,LOG(r_MC!K55))</f>
        <v>2.3852901819948036</v>
      </c>
      <c r="L55">
        <f>IF(r_MC!L55=0,0,LOG(r_MC!L55))</f>
        <v>2.4100909077252743</v>
      </c>
      <c r="M55">
        <f>IF(r_MC!M55=0,0,LOG(r_MC!M55))</f>
        <v>2.3113068263726837</v>
      </c>
      <c r="N55">
        <f>IF(r_MC!N55=0,0,LOG(r_MC!N55))</f>
        <v>2.3387585827275514</v>
      </c>
    </row>
    <row r="56" spans="1:14" x14ac:dyDescent="0.3">
      <c r="A56" s="1" t="s">
        <v>54</v>
      </c>
      <c r="B56" s="2">
        <v>4996623</v>
      </c>
      <c r="C56" s="3" t="s">
        <v>868</v>
      </c>
      <c r="D56" s="3" t="s">
        <v>867</v>
      </c>
      <c r="E56" s="3" t="s">
        <v>918</v>
      </c>
      <c r="F56" s="3" t="s">
        <v>870</v>
      </c>
      <c r="G56">
        <f>IF(r_MC!G56=0,0,LOG(r_MC!G56))</f>
        <v>3.076538231923081</v>
      </c>
      <c r="H56">
        <f>IF(r_MC!H56=0,0,LOG(r_MC!H56))</f>
        <v>3.0573950277874338</v>
      </c>
      <c r="I56">
        <f>IF(r_MC!I56=0,0,LOG(r_MC!I56))</f>
        <v>3.006387618892425</v>
      </c>
      <c r="J56">
        <f>IF(r_MC!J56=0,0,LOG(r_MC!J56))</f>
        <v>2.9248448104315905</v>
      </c>
      <c r="K56">
        <f>IF(r_MC!K56=0,0,LOG(r_MC!K56))</f>
        <v>2.869251051449234</v>
      </c>
      <c r="L56">
        <f>IF(r_MC!L56=0,0,LOG(r_MC!L56))</f>
        <v>2.840511738406184</v>
      </c>
      <c r="M56">
        <f>IF(r_MC!M56=0,0,LOG(r_MC!M56))</f>
        <v>2.7270262087970889</v>
      </c>
      <c r="N56">
        <f>IF(r_MC!N56=0,0,LOG(r_MC!N56))</f>
        <v>2.8807507359820179</v>
      </c>
    </row>
    <row r="57" spans="1:14" x14ac:dyDescent="0.3">
      <c r="A57" s="1" t="s">
        <v>55</v>
      </c>
      <c r="B57" s="2">
        <v>4915477</v>
      </c>
      <c r="C57" s="3" t="s">
        <v>868</v>
      </c>
      <c r="D57" s="3" t="s">
        <v>867</v>
      </c>
      <c r="E57" s="3" t="s">
        <v>919</v>
      </c>
      <c r="F57" s="3" t="s">
        <v>870</v>
      </c>
      <c r="G57">
        <f>IF(r_MC!G57=0,0,LOG(r_MC!G57))</f>
        <v>1.8527142146978368</v>
      </c>
      <c r="H57">
        <f>IF(r_MC!H57=0,0,LOG(r_MC!H57))</f>
        <v>1.8606609617260328</v>
      </c>
      <c r="I57">
        <f>IF(r_MC!I57=0,0,LOG(r_MC!I57))</f>
        <v>1.8854917331118053</v>
      </c>
      <c r="J57">
        <f>IF(r_MC!J57=0,0,LOG(r_MC!J57))</f>
        <v>1.9546211650579393</v>
      </c>
      <c r="K57">
        <f>IF(r_MC!K57=0,0,LOG(r_MC!K57))</f>
        <v>1.7173000474680833</v>
      </c>
      <c r="L57">
        <f>IF(r_MC!L57=0,0,LOG(r_MC!L57))</f>
        <v>1.4565843712128541</v>
      </c>
      <c r="M57">
        <f>IF(r_MC!M57=0,0,LOG(r_MC!M57))</f>
        <v>1.5403528926800045</v>
      </c>
      <c r="N57">
        <f>IF(r_MC!N57=0,0,LOG(r_MC!N57))</f>
        <v>1.7540489413654143</v>
      </c>
    </row>
    <row r="58" spans="1:14" x14ac:dyDescent="0.3">
      <c r="A58" s="1" t="s">
        <v>56</v>
      </c>
      <c r="B58" s="2">
        <v>4980690</v>
      </c>
      <c r="C58" s="3" t="s">
        <v>868</v>
      </c>
      <c r="D58" s="3" t="s">
        <v>867</v>
      </c>
      <c r="E58" s="3" t="s">
        <v>920</v>
      </c>
      <c r="F58" s="3" t="s">
        <v>870</v>
      </c>
      <c r="G58">
        <f>IF(r_MC!G58=0,0,LOG(r_MC!G58))</f>
        <v>0.43024026962388384</v>
      </c>
      <c r="H58">
        <f>IF(r_MC!H58=0,0,LOG(r_MC!H58))</f>
        <v>0.4990758255968622</v>
      </c>
      <c r="I58">
        <f>IF(r_MC!I58=0,0,LOG(r_MC!I58))</f>
        <v>0.50188178023552255</v>
      </c>
      <c r="J58">
        <f>IF(r_MC!J58=0,0,LOG(r_MC!J58))</f>
        <v>0.49590659764773382</v>
      </c>
      <c r="K58">
        <f>IF(r_MC!K58=0,0,LOG(r_MC!K58))</f>
        <v>0.39120847319805629</v>
      </c>
      <c r="L58">
        <f>IF(r_MC!L58=0,0,LOG(r_MC!L58))</f>
        <v>0.36460250899141472</v>
      </c>
      <c r="M58">
        <f>IF(r_MC!M58=0,0,LOG(r_MC!M58))</f>
        <v>0.46602646694312366</v>
      </c>
      <c r="N58">
        <f>IF(r_MC!N58=0,0,LOG(r_MC!N58))</f>
        <v>0.5733386144259035</v>
      </c>
    </row>
    <row r="59" spans="1:14" x14ac:dyDescent="0.3">
      <c r="A59" s="1" t="s">
        <v>57</v>
      </c>
      <c r="B59" s="2">
        <v>28714179</v>
      </c>
      <c r="C59" s="3" t="s">
        <v>868</v>
      </c>
      <c r="D59" s="3" t="s">
        <v>867</v>
      </c>
      <c r="E59" s="3" t="s">
        <v>921</v>
      </c>
      <c r="F59" s="3" t="s">
        <v>870</v>
      </c>
      <c r="G59">
        <f>IF(r_MC!G59=0,0,LOG(r_MC!G59))</f>
        <v>2.3227569616353669</v>
      </c>
      <c r="H59">
        <f>IF(r_MC!H59=0,0,LOG(r_MC!H59))</f>
        <v>2.3412798566520823</v>
      </c>
      <c r="I59">
        <f>IF(r_MC!I59=0,0,LOG(r_MC!I59))</f>
        <v>2.2582308113575524</v>
      </c>
      <c r="J59">
        <f>IF(r_MC!J59=0,0,LOG(r_MC!J59))</f>
        <v>0</v>
      </c>
      <c r="K59">
        <f>IF(r_MC!K59=0,0,LOG(r_MC!K59))</f>
        <v>0</v>
      </c>
      <c r="L59">
        <f>IF(r_MC!L59=0,0,LOG(r_MC!L59))</f>
        <v>0</v>
      </c>
      <c r="M59">
        <f>IF(r_MC!M59=0,0,LOG(r_MC!M59))</f>
        <v>0</v>
      </c>
      <c r="N59">
        <f>IF(r_MC!N59=0,0,LOG(r_MC!N59))</f>
        <v>0</v>
      </c>
    </row>
    <row r="60" spans="1:14" x14ac:dyDescent="0.3">
      <c r="A60" s="1" t="s">
        <v>58</v>
      </c>
      <c r="B60" s="2">
        <v>4996304</v>
      </c>
      <c r="C60" s="3" t="s">
        <v>868</v>
      </c>
      <c r="D60" s="3" t="s">
        <v>867</v>
      </c>
      <c r="E60" s="3" t="s">
        <v>922</v>
      </c>
      <c r="F60" s="3" t="s">
        <v>870</v>
      </c>
      <c r="G60">
        <f>IF(r_MC!G60=0,0,LOG(r_MC!G60))</f>
        <v>0.86443756689377682</v>
      </c>
      <c r="H60">
        <f>IF(r_MC!H60=0,0,LOG(r_MC!H60))</f>
        <v>0.87758265494583343</v>
      </c>
      <c r="I60">
        <f>IF(r_MC!I60=0,0,LOG(r_MC!I60))</f>
        <v>0.88747424264280672</v>
      </c>
      <c r="J60">
        <f>IF(r_MC!J60=0,0,LOG(r_MC!J60))</f>
        <v>0.88712027425021533</v>
      </c>
      <c r="K60">
        <f>IF(r_MC!K60=0,0,LOG(r_MC!K60))</f>
        <v>0.74676755155903685</v>
      </c>
      <c r="L60">
        <f>IF(r_MC!L60=0,0,LOG(r_MC!L60))</f>
        <v>0.76688058128101855</v>
      </c>
      <c r="M60">
        <f>IF(r_MC!M60=0,0,LOG(r_MC!M60))</f>
        <v>0.74495685709583948</v>
      </c>
      <c r="N60">
        <f>IF(r_MC!N60=0,0,LOG(r_MC!N60))</f>
        <v>0.68639806243595258</v>
      </c>
    </row>
    <row r="61" spans="1:14" x14ac:dyDescent="0.3">
      <c r="A61" s="1" t="s">
        <v>59</v>
      </c>
      <c r="B61" s="2">
        <v>4245376</v>
      </c>
      <c r="C61" s="3" t="s">
        <v>868</v>
      </c>
      <c r="D61" s="3" t="s">
        <v>867</v>
      </c>
      <c r="E61" s="3" t="s">
        <v>923</v>
      </c>
      <c r="F61" s="3" t="s">
        <v>870</v>
      </c>
      <c r="G61">
        <f>IF(r_MC!G61=0,0,LOG(r_MC!G61))</f>
        <v>0.82550578179032519</v>
      </c>
      <c r="H61">
        <f>IF(r_MC!H61=0,0,LOG(r_MC!H61))</f>
        <v>0.85038999720495345</v>
      </c>
      <c r="I61">
        <f>IF(r_MC!I61=0,0,LOG(r_MC!I61))</f>
        <v>0.86967613615270056</v>
      </c>
      <c r="J61">
        <f>IF(r_MC!J61=0,0,LOG(r_MC!J61))</f>
        <v>0.96503458154492383</v>
      </c>
      <c r="K61">
        <f>IF(r_MC!K61=0,0,LOG(r_MC!K61))</f>
        <v>0.8200397504778395</v>
      </c>
      <c r="L61">
        <f>IF(r_MC!L61=0,0,LOG(r_MC!L61))</f>
        <v>0.75875487942811304</v>
      </c>
      <c r="M61">
        <f>IF(r_MC!M61=0,0,LOG(r_MC!M61))</f>
        <v>0.69961568910007876</v>
      </c>
      <c r="N61">
        <f>IF(r_MC!N61=0,0,LOG(r_MC!N61))</f>
        <v>0.62410785019459591</v>
      </c>
    </row>
    <row r="62" spans="1:14" x14ac:dyDescent="0.3">
      <c r="A62" s="1" t="s">
        <v>60</v>
      </c>
      <c r="B62" s="2">
        <v>4984841</v>
      </c>
      <c r="C62" s="3" t="s">
        <v>868</v>
      </c>
      <c r="D62" s="3" t="s">
        <v>867</v>
      </c>
      <c r="E62" s="3" t="s">
        <v>924</v>
      </c>
      <c r="F62" s="3" t="s">
        <v>870</v>
      </c>
      <c r="G62">
        <f>IF(r_MC!G62=0,0,LOG(r_MC!G62))</f>
        <v>0.83969457895925226</v>
      </c>
      <c r="H62">
        <f>IF(r_MC!H62=0,0,LOG(r_MC!H62))</f>
        <v>0.8738799379372294</v>
      </c>
      <c r="I62">
        <f>IF(r_MC!I62=0,0,LOG(r_MC!I62))</f>
        <v>0.95724365163472847</v>
      </c>
      <c r="J62">
        <f>IF(r_MC!J62=0,0,LOG(r_MC!J62))</f>
        <v>0.83282951606557742</v>
      </c>
      <c r="K62">
        <f>IF(r_MC!K62=0,0,LOG(r_MC!K62))</f>
        <v>0.67153814861661165</v>
      </c>
      <c r="L62">
        <f>IF(r_MC!L62=0,0,LOG(r_MC!L62))</f>
        <v>0.63103021625469047</v>
      </c>
      <c r="M62">
        <f>IF(r_MC!M62=0,0,LOG(r_MC!M62))</f>
        <v>0.59872497988069462</v>
      </c>
      <c r="N62">
        <f>IF(r_MC!N62=0,0,LOG(r_MC!N62))</f>
        <v>0.61065013668577461</v>
      </c>
    </row>
    <row r="63" spans="1:14" x14ac:dyDescent="0.3">
      <c r="A63" s="1" t="s">
        <v>61</v>
      </c>
      <c r="B63" s="2">
        <v>4966190</v>
      </c>
      <c r="C63" s="3" t="s">
        <v>868</v>
      </c>
      <c r="D63" s="3" t="s">
        <v>867</v>
      </c>
      <c r="E63" s="3" t="s">
        <v>925</v>
      </c>
      <c r="F63" s="3" t="s">
        <v>870</v>
      </c>
      <c r="G63">
        <f>IF(r_MC!G63=0,0,LOG(r_MC!G63))</f>
        <v>0.97657751486455868</v>
      </c>
      <c r="H63">
        <f>IF(r_MC!H63=0,0,LOG(r_MC!H63))</f>
        <v>1.0956501249597848</v>
      </c>
      <c r="I63">
        <f>IF(r_MC!I63=0,0,LOG(r_MC!I63))</f>
        <v>1.1348114373581613</v>
      </c>
      <c r="J63">
        <f>IF(r_MC!J63=0,0,LOG(r_MC!J63))</f>
        <v>1.161184385561723</v>
      </c>
      <c r="K63">
        <f>IF(r_MC!K63=0,0,LOG(r_MC!K63))</f>
        <v>1.1249162652190454</v>
      </c>
      <c r="L63">
        <f>IF(r_MC!L63=0,0,LOG(r_MC!L63))</f>
        <v>1.036826791784889</v>
      </c>
      <c r="M63">
        <f>IF(r_MC!M63=0,0,LOG(r_MC!M63))</f>
        <v>1.0032445742804259</v>
      </c>
      <c r="N63">
        <f>IF(r_MC!N63=0,0,LOG(r_MC!N63))</f>
        <v>0.94216090973496891</v>
      </c>
    </row>
    <row r="64" spans="1:14" x14ac:dyDescent="0.3">
      <c r="A64" s="1" t="s">
        <v>62</v>
      </c>
      <c r="B64" s="2">
        <v>4915517</v>
      </c>
      <c r="C64" s="3" t="s">
        <v>868</v>
      </c>
      <c r="D64" s="3" t="s">
        <v>867</v>
      </c>
      <c r="E64" s="3" t="s">
        <v>926</v>
      </c>
      <c r="F64" s="3" t="s">
        <v>870</v>
      </c>
      <c r="G64">
        <f>IF(r_MC!G64=0,0,LOG(r_MC!G64))</f>
        <v>1.8088438085187379</v>
      </c>
      <c r="H64">
        <f>IF(r_MC!H64=0,0,LOG(r_MC!H64))</f>
        <v>1.8044680403352538</v>
      </c>
      <c r="I64">
        <f>IF(r_MC!I64=0,0,LOG(r_MC!I64))</f>
        <v>1.8412867407752014</v>
      </c>
      <c r="J64">
        <f>IF(r_MC!J64=0,0,LOG(r_MC!J64))</f>
        <v>1.6681542572975105</v>
      </c>
      <c r="K64">
        <f>IF(r_MC!K64=0,0,LOG(r_MC!K64))</f>
        <v>1.6107906192786181</v>
      </c>
      <c r="L64">
        <f>IF(r_MC!L64=0,0,LOG(r_MC!L64))</f>
        <v>1.6061910409428064</v>
      </c>
      <c r="M64">
        <f>IF(r_MC!M64=0,0,LOG(r_MC!M64))</f>
        <v>1.3349995522481981</v>
      </c>
      <c r="N64">
        <f>IF(r_MC!N64=0,0,LOG(r_MC!N64))</f>
        <v>1.3608586603319557</v>
      </c>
    </row>
    <row r="65" spans="1:14" x14ac:dyDescent="0.3">
      <c r="A65" s="1" t="s">
        <v>63</v>
      </c>
      <c r="B65" s="2">
        <v>4978356</v>
      </c>
      <c r="C65" s="3" t="s">
        <v>868</v>
      </c>
      <c r="D65" s="3" t="s">
        <v>867</v>
      </c>
      <c r="E65" s="3"/>
      <c r="F65" s="3" t="s">
        <v>870</v>
      </c>
      <c r="G65">
        <f>IF(r_MC!G65=0,0,LOG(r_MC!G65))</f>
        <v>0</v>
      </c>
      <c r="H65">
        <f>IF(r_MC!H65=0,0,LOG(r_MC!H65))</f>
        <v>0</v>
      </c>
      <c r="I65">
        <f>IF(r_MC!I65=0,0,LOG(r_MC!I65))</f>
        <v>0</v>
      </c>
      <c r="J65">
        <f>IF(r_MC!J65=0,0,LOG(r_MC!J65))</f>
        <v>0</v>
      </c>
      <c r="K65">
        <f>IF(r_MC!K65=0,0,LOG(r_MC!K65))</f>
        <v>0</v>
      </c>
      <c r="L65">
        <f>IF(r_MC!L65=0,0,LOG(r_MC!L65))</f>
        <v>0</v>
      </c>
      <c r="M65">
        <f>IF(r_MC!M65=0,0,LOG(r_MC!M65))</f>
        <v>0</v>
      </c>
      <c r="N65">
        <f>IF(r_MC!N65=0,0,LOG(r_MC!N65))</f>
        <v>0</v>
      </c>
    </row>
    <row r="66" spans="1:14" x14ac:dyDescent="0.3">
      <c r="A66" s="1" t="s">
        <v>64</v>
      </c>
      <c r="B66" s="2">
        <v>4966218</v>
      </c>
      <c r="C66" s="3" t="s">
        <v>868</v>
      </c>
      <c r="D66" s="3" t="s">
        <v>867</v>
      </c>
      <c r="E66" s="3"/>
      <c r="F66" s="3" t="s">
        <v>870</v>
      </c>
      <c r="G66">
        <f>IF(r_MC!G66=0,0,LOG(r_MC!G66))</f>
        <v>0</v>
      </c>
      <c r="H66">
        <f>IF(r_MC!H66=0,0,LOG(r_MC!H66))</f>
        <v>0</v>
      </c>
      <c r="I66">
        <f>IF(r_MC!I66=0,0,LOG(r_MC!I66))</f>
        <v>0</v>
      </c>
      <c r="J66">
        <f>IF(r_MC!J66=0,0,LOG(r_MC!J66))</f>
        <v>0</v>
      </c>
      <c r="K66">
        <f>IF(r_MC!K66=0,0,LOG(r_MC!K66))</f>
        <v>0</v>
      </c>
      <c r="L66">
        <f>IF(r_MC!L66=0,0,LOG(r_MC!L66))</f>
        <v>0</v>
      </c>
      <c r="M66">
        <f>IF(r_MC!M66=0,0,LOG(r_MC!M66))</f>
        <v>0</v>
      </c>
      <c r="N66">
        <f>IF(r_MC!N66=0,0,LOG(r_MC!N66))</f>
        <v>0</v>
      </c>
    </row>
    <row r="67" spans="1:14" x14ac:dyDescent="0.3">
      <c r="A67" s="1" t="s">
        <v>65</v>
      </c>
      <c r="B67" s="2">
        <v>4966977</v>
      </c>
      <c r="C67" s="3" t="s">
        <v>868</v>
      </c>
      <c r="D67" s="3" t="s">
        <v>867</v>
      </c>
      <c r="E67" s="3" t="s">
        <v>927</v>
      </c>
      <c r="F67" s="3" t="s">
        <v>870</v>
      </c>
      <c r="G67">
        <f>IF(r_MC!G67=0,0,LOG(r_MC!G67))</f>
        <v>0.88473101760773187</v>
      </c>
      <c r="H67">
        <f>IF(r_MC!H67=0,0,LOG(r_MC!H67))</f>
        <v>1.0503116690719594</v>
      </c>
      <c r="I67">
        <f>IF(r_MC!I67=0,0,LOG(r_MC!I67))</f>
        <v>1.098611309583222</v>
      </c>
      <c r="J67">
        <f>IF(r_MC!J67=0,0,LOG(r_MC!J67))</f>
        <v>1.3026824066309497</v>
      </c>
      <c r="K67">
        <f>IF(r_MC!K67=0,0,LOG(r_MC!K67))</f>
        <v>1.1485957050269042</v>
      </c>
      <c r="L67">
        <f>IF(r_MC!L67=0,0,LOG(r_MC!L67))</f>
        <v>1.0541380943719649</v>
      </c>
      <c r="M67">
        <f>IF(r_MC!M67=0,0,LOG(r_MC!M67))</f>
        <v>0.79916030807774885</v>
      </c>
      <c r="N67">
        <f>IF(r_MC!N67=0,0,LOG(r_MC!N67))</f>
        <v>0.69595638522659731</v>
      </c>
    </row>
    <row r="68" spans="1:14" x14ac:dyDescent="0.3">
      <c r="A68" s="1" t="s">
        <v>66</v>
      </c>
      <c r="B68" s="2">
        <v>28601437</v>
      </c>
      <c r="C68" s="3" t="s">
        <v>868</v>
      </c>
      <c r="D68" s="3" t="s">
        <v>867</v>
      </c>
      <c r="E68" s="3" t="s">
        <v>928</v>
      </c>
      <c r="F68" s="3" t="s">
        <v>870</v>
      </c>
      <c r="G68">
        <f>IF(r_MC!G68=0,0,LOG(r_MC!G68))</f>
        <v>3.2803217597414012</v>
      </c>
      <c r="H68">
        <f>IF(r_MC!H68=0,0,LOG(r_MC!H68))</f>
        <v>3.3977818649970155</v>
      </c>
      <c r="I68">
        <f>IF(r_MC!I68=0,0,LOG(r_MC!I68))</f>
        <v>3.4345746888794553</v>
      </c>
      <c r="J68">
        <f>IF(r_MC!J68=0,0,LOG(r_MC!J68))</f>
        <v>0</v>
      </c>
      <c r="K68">
        <f>IF(r_MC!K68=0,0,LOG(r_MC!K68))</f>
        <v>0</v>
      </c>
      <c r="L68">
        <f>IF(r_MC!L68=0,0,LOG(r_MC!L68))</f>
        <v>0</v>
      </c>
      <c r="M68">
        <f>IF(r_MC!M68=0,0,LOG(r_MC!M68))</f>
        <v>0</v>
      </c>
      <c r="N68">
        <f>IF(r_MC!N68=0,0,LOG(r_MC!N68))</f>
        <v>0</v>
      </c>
    </row>
    <row r="69" spans="1:14" x14ac:dyDescent="0.3">
      <c r="A69" s="1" t="s">
        <v>67</v>
      </c>
      <c r="B69" s="2">
        <v>4966279</v>
      </c>
      <c r="C69" s="3" t="s">
        <v>868</v>
      </c>
      <c r="D69" s="3" t="s">
        <v>867</v>
      </c>
      <c r="E69" s="3" t="s">
        <v>929</v>
      </c>
      <c r="F69" s="3" t="s">
        <v>870</v>
      </c>
      <c r="G69">
        <f>IF(r_MC!G69=0,0,LOG(r_MC!G69))</f>
        <v>3.2595854541666762</v>
      </c>
      <c r="H69">
        <f>IF(r_MC!H69=0,0,LOG(r_MC!H69))</f>
        <v>3.2440981610004176</v>
      </c>
      <c r="I69">
        <f>IF(r_MC!I69=0,0,LOG(r_MC!I69))</f>
        <v>3.2449261666952731</v>
      </c>
      <c r="J69">
        <f>IF(r_MC!J69=0,0,LOG(r_MC!J69))</f>
        <v>3.2249710017401241</v>
      </c>
      <c r="K69">
        <f>IF(r_MC!K69=0,0,LOG(r_MC!K69))</f>
        <v>3.0987172129568075</v>
      </c>
      <c r="L69">
        <f>IF(r_MC!L69=0,0,LOG(r_MC!L69))</f>
        <v>3.0402696405480976</v>
      </c>
      <c r="M69">
        <f>IF(r_MC!M69=0,0,LOG(r_MC!M69))</f>
        <v>2.8877992562997772</v>
      </c>
      <c r="N69">
        <f>IF(r_MC!N69=0,0,LOG(r_MC!N69))</f>
        <v>2.826047089873978</v>
      </c>
    </row>
    <row r="70" spans="1:14" x14ac:dyDescent="0.3">
      <c r="A70" s="1" t="s">
        <v>68</v>
      </c>
      <c r="B70" s="2">
        <v>4999586</v>
      </c>
      <c r="C70" s="3" t="s">
        <v>868</v>
      </c>
      <c r="D70" s="3" t="s">
        <v>867</v>
      </c>
      <c r="E70" s="3" t="s">
        <v>930</v>
      </c>
      <c r="F70" s="3" t="s">
        <v>870</v>
      </c>
      <c r="G70">
        <f>IF(r_MC!G70=0,0,LOG(r_MC!G70))</f>
        <v>-7.6482840750794936E-2</v>
      </c>
      <c r="H70">
        <f>IF(r_MC!H70=0,0,LOG(r_MC!H70))</f>
        <v>6.4109656009711066E-2</v>
      </c>
      <c r="I70">
        <f>IF(r_MC!I70=0,0,LOG(r_MC!I70))</f>
        <v>5.8786927671128406E-2</v>
      </c>
      <c r="J70">
        <f>IF(r_MC!J70=0,0,LOG(r_MC!J70))</f>
        <v>4.2019581236686671E-2</v>
      </c>
      <c r="K70">
        <f>IF(r_MC!K70=0,0,LOG(r_MC!K70))</f>
        <v>3.0704318105641854E-2</v>
      </c>
      <c r="L70">
        <f>IF(r_MC!L70=0,0,LOG(r_MC!L70))</f>
        <v>3.2609406052597358E-2</v>
      </c>
      <c r="M70">
        <f>IF(r_MC!M70=0,0,LOG(r_MC!M70))</f>
        <v>-0.14016024645764547</v>
      </c>
      <c r="N70">
        <f>IF(r_MC!N70=0,0,LOG(r_MC!N70))</f>
        <v>-9.0644227672298794E-2</v>
      </c>
    </row>
    <row r="71" spans="1:14" x14ac:dyDescent="0.3">
      <c r="A71" s="1" t="s">
        <v>69</v>
      </c>
      <c r="B71" s="2">
        <v>4971247</v>
      </c>
      <c r="C71" s="3" t="s">
        <v>868</v>
      </c>
      <c r="D71" s="3" t="s">
        <v>867</v>
      </c>
      <c r="E71" s="3" t="s">
        <v>931</v>
      </c>
      <c r="F71" s="3" t="s">
        <v>870</v>
      </c>
      <c r="G71">
        <f>IF(r_MC!G71=0,0,LOG(r_MC!G71))</f>
        <v>1.9787388052380204</v>
      </c>
      <c r="H71">
        <f>IF(r_MC!H71=0,0,LOG(r_MC!H71))</f>
        <v>1.9512845667919685</v>
      </c>
      <c r="I71">
        <f>IF(r_MC!I71=0,0,LOG(r_MC!I71))</f>
        <v>1.8630102590487001</v>
      </c>
      <c r="J71">
        <f>IF(r_MC!J71=0,0,LOG(r_MC!J71))</f>
        <v>1.7261322080354711</v>
      </c>
      <c r="K71">
        <f>IF(r_MC!K71=0,0,LOG(r_MC!K71))</f>
        <v>1.484819576130066</v>
      </c>
      <c r="L71">
        <f>IF(r_MC!L71=0,0,LOG(r_MC!L71))</f>
        <v>1.2161528608032279</v>
      </c>
      <c r="M71">
        <f>IF(r_MC!M71=0,0,LOG(r_MC!M71))</f>
        <v>1.0656479869851898</v>
      </c>
      <c r="N71">
        <f>IF(r_MC!N71=0,0,LOG(r_MC!N71))</f>
        <v>0.98619701043559027</v>
      </c>
    </row>
    <row r="72" spans="1:14" x14ac:dyDescent="0.3">
      <c r="A72" s="1" t="s">
        <v>70</v>
      </c>
      <c r="B72" s="2">
        <v>4966206</v>
      </c>
      <c r="C72" s="3" t="s">
        <v>868</v>
      </c>
      <c r="D72" s="3" t="s">
        <v>867</v>
      </c>
      <c r="E72" s="3"/>
      <c r="F72" s="3" t="s">
        <v>870</v>
      </c>
      <c r="G72">
        <f>IF(r_MC!G72=0,0,LOG(r_MC!G72))</f>
        <v>0</v>
      </c>
      <c r="H72">
        <f>IF(r_MC!H72=0,0,LOG(r_MC!H72))</f>
        <v>0</v>
      </c>
      <c r="I72">
        <f>IF(r_MC!I72=0,0,LOG(r_MC!I72))</f>
        <v>0</v>
      </c>
      <c r="J72">
        <f>IF(r_MC!J72=0,0,LOG(r_MC!J72))</f>
        <v>0</v>
      </c>
      <c r="K72">
        <f>IF(r_MC!K72=0,0,LOG(r_MC!K72))</f>
        <v>0</v>
      </c>
      <c r="L72">
        <f>IF(r_MC!L72=0,0,LOG(r_MC!L72))</f>
        <v>0</v>
      </c>
      <c r="M72">
        <f>IF(r_MC!M72=0,0,LOG(r_MC!M72))</f>
        <v>0</v>
      </c>
      <c r="N72">
        <f>IF(r_MC!N72=0,0,LOG(r_MC!N72))</f>
        <v>0</v>
      </c>
    </row>
    <row r="73" spans="1:14" x14ac:dyDescent="0.3">
      <c r="A73" s="1" t="s">
        <v>71</v>
      </c>
      <c r="B73" s="2">
        <v>6661638</v>
      </c>
      <c r="C73" s="3" t="s">
        <v>868</v>
      </c>
      <c r="D73" s="3" t="s">
        <v>867</v>
      </c>
      <c r="E73" s="3" t="s">
        <v>932</v>
      </c>
      <c r="F73" s="3" t="s">
        <v>870</v>
      </c>
      <c r="G73">
        <f>IF(r_MC!G73=0,0,LOG(r_MC!G73))</f>
        <v>2.4229359506068398</v>
      </c>
      <c r="H73">
        <f>IF(r_MC!H73=0,0,LOG(r_MC!H73))</f>
        <v>2.4830905965365235</v>
      </c>
      <c r="I73">
        <f>IF(r_MC!I73=0,0,LOG(r_MC!I73))</f>
        <v>2.4027703467999002</v>
      </c>
      <c r="J73">
        <f>IF(r_MC!J73=0,0,LOG(r_MC!J73))</f>
        <v>2.4357950912207516</v>
      </c>
      <c r="K73">
        <f>IF(r_MC!K73=0,0,LOG(r_MC!K73))</f>
        <v>2.3215889723016145</v>
      </c>
      <c r="L73">
        <f>IF(r_MC!L73=0,0,LOG(r_MC!L73))</f>
        <v>2.3452475205585328</v>
      </c>
      <c r="M73">
        <f>IF(r_MC!M73=0,0,LOG(r_MC!M73))</f>
        <v>2.2528658865316977</v>
      </c>
      <c r="N73">
        <f>IF(r_MC!N73=0,0,LOG(r_MC!N73))</f>
        <v>2.3437279676259677</v>
      </c>
    </row>
    <row r="74" spans="1:14" x14ac:dyDescent="0.3">
      <c r="A74" s="1" t="s">
        <v>72</v>
      </c>
      <c r="B74" s="2">
        <v>4247461</v>
      </c>
      <c r="C74" s="3" t="s">
        <v>868</v>
      </c>
      <c r="D74" s="3" t="s">
        <v>867</v>
      </c>
      <c r="E74" s="3" t="s">
        <v>933</v>
      </c>
      <c r="F74" s="3" t="s">
        <v>870</v>
      </c>
      <c r="G74">
        <f>IF(r_MC!G74=0,0,LOG(r_MC!G74))</f>
        <v>2.9397465968513088</v>
      </c>
      <c r="H74">
        <f>IF(r_MC!H74=0,0,LOG(r_MC!H74))</f>
        <v>2.9504925090441549</v>
      </c>
      <c r="I74">
        <f>IF(r_MC!I74=0,0,LOG(r_MC!I74))</f>
        <v>2.9719589731580212</v>
      </c>
      <c r="J74">
        <f>IF(r_MC!J74=0,0,LOG(r_MC!J74))</f>
        <v>2.8616711535128099</v>
      </c>
      <c r="K74">
        <f>IF(r_MC!K74=0,0,LOG(r_MC!K74))</f>
        <v>2.7390720187662279</v>
      </c>
      <c r="L74">
        <f>IF(r_MC!L74=0,0,LOG(r_MC!L74))</f>
        <v>2.700587009817915</v>
      </c>
      <c r="M74">
        <f>IF(r_MC!M74=0,0,LOG(r_MC!M74))</f>
        <v>2.7022798813818945</v>
      </c>
      <c r="N74">
        <f>IF(r_MC!N74=0,0,LOG(r_MC!N74))</f>
        <v>2.9775998649747129</v>
      </c>
    </row>
    <row r="75" spans="1:14" x14ac:dyDescent="0.3">
      <c r="A75" s="1" t="s">
        <v>73</v>
      </c>
      <c r="B75" s="2">
        <v>4356688</v>
      </c>
      <c r="C75" s="3" t="s">
        <v>868</v>
      </c>
      <c r="D75" s="3" t="s">
        <v>867</v>
      </c>
      <c r="E75" s="3" t="s">
        <v>934</v>
      </c>
      <c r="F75" s="3" t="s">
        <v>870</v>
      </c>
      <c r="G75">
        <f>IF(r_MC!G75=0,0,LOG(r_MC!G75))</f>
        <v>3.5889102809726605</v>
      </c>
      <c r="H75">
        <f>IF(r_MC!H75=0,0,LOG(r_MC!H75))</f>
        <v>3.5901486833180543</v>
      </c>
      <c r="I75">
        <f>IF(r_MC!I75=0,0,LOG(r_MC!I75))</f>
        <v>3.5999484241879833</v>
      </c>
      <c r="J75">
        <f>IF(r_MC!J75=0,0,LOG(r_MC!J75))</f>
        <v>3.5565682003249237</v>
      </c>
      <c r="K75">
        <f>IF(r_MC!K75=0,0,LOG(r_MC!K75))</f>
        <v>3.507423842893818</v>
      </c>
      <c r="L75">
        <f>IF(r_MC!L75=0,0,LOG(r_MC!L75))</f>
        <v>3.4846484309595311</v>
      </c>
      <c r="M75">
        <f>IF(r_MC!M75=0,0,LOG(r_MC!M75))</f>
        <v>3.379351987514438</v>
      </c>
      <c r="N75">
        <f>IF(r_MC!N75=0,0,LOG(r_MC!N75))</f>
        <v>3.3621727735769911</v>
      </c>
    </row>
    <row r="76" spans="1:14" x14ac:dyDescent="0.3">
      <c r="A76" s="1" t="s">
        <v>74</v>
      </c>
      <c r="B76" s="2">
        <v>19858646</v>
      </c>
      <c r="C76" s="3" t="s">
        <v>868</v>
      </c>
      <c r="D76" s="3" t="s">
        <v>867</v>
      </c>
      <c r="E76" s="3" t="s">
        <v>935</v>
      </c>
      <c r="F76" s="3" t="s">
        <v>870</v>
      </c>
      <c r="G76">
        <f>IF(r_MC!G76=0,0,LOG(r_MC!G76))</f>
        <v>0.5724423353671555</v>
      </c>
      <c r="H76">
        <f>IF(r_MC!H76=0,0,LOG(r_MC!H76))</f>
        <v>0.52771228329211661</v>
      </c>
      <c r="I76">
        <f>IF(r_MC!I76=0,0,LOG(r_MC!I76))</f>
        <v>0.18230597715058566</v>
      </c>
      <c r="J76">
        <f>IF(r_MC!J76=0,0,LOG(r_MC!J76))</f>
        <v>-0.41811977344438972</v>
      </c>
      <c r="K76">
        <f>IF(r_MC!K76=0,0,LOG(r_MC!K76))</f>
        <v>0</v>
      </c>
      <c r="L76">
        <f>IF(r_MC!L76=0,0,LOG(r_MC!L76))</f>
        <v>0</v>
      </c>
      <c r="M76">
        <f>IF(r_MC!M76=0,0,LOG(r_MC!M76))</f>
        <v>0</v>
      </c>
      <c r="N76">
        <f>IF(r_MC!N76=0,0,LOG(r_MC!N76))</f>
        <v>0</v>
      </c>
    </row>
    <row r="77" spans="1:14" x14ac:dyDescent="0.3">
      <c r="A77" s="1" t="s">
        <v>75</v>
      </c>
      <c r="B77" s="2">
        <v>5314811</v>
      </c>
      <c r="C77" s="3" t="s">
        <v>868</v>
      </c>
      <c r="D77" s="3" t="s">
        <v>867</v>
      </c>
      <c r="E77" s="3" t="s">
        <v>936</v>
      </c>
      <c r="F77" s="3" t="s">
        <v>870</v>
      </c>
      <c r="G77">
        <f>IF(r_MC!G77=0,0,LOG(r_MC!G77))</f>
        <v>3.8254468690110826</v>
      </c>
      <c r="H77">
        <f>IF(r_MC!H77=0,0,LOG(r_MC!H77))</f>
        <v>3.9610756563582568</v>
      </c>
      <c r="I77">
        <f>IF(r_MC!I77=0,0,LOG(r_MC!I77))</f>
        <v>4.0285092540714569</v>
      </c>
      <c r="J77">
        <f>IF(r_MC!J77=0,0,LOG(r_MC!J77))</f>
        <v>4.0729819082077316</v>
      </c>
      <c r="K77">
        <f>IF(r_MC!K77=0,0,LOG(r_MC!K77))</f>
        <v>0</v>
      </c>
      <c r="L77">
        <f>IF(r_MC!L77=0,0,LOG(r_MC!L77))</f>
        <v>0</v>
      </c>
      <c r="M77">
        <f>IF(r_MC!M77=0,0,LOG(r_MC!M77))</f>
        <v>0</v>
      </c>
      <c r="N77">
        <f>IF(r_MC!N77=0,0,LOG(r_MC!N77))</f>
        <v>0</v>
      </c>
    </row>
    <row r="78" spans="1:14" x14ac:dyDescent="0.3">
      <c r="A78" s="1" t="s">
        <v>76</v>
      </c>
      <c r="B78" s="2">
        <v>4773621</v>
      </c>
      <c r="C78" s="3" t="s">
        <v>868</v>
      </c>
      <c r="D78" s="3" t="s">
        <v>867</v>
      </c>
      <c r="E78" s="3" t="s">
        <v>937</v>
      </c>
      <c r="F78" s="3" t="s">
        <v>870</v>
      </c>
      <c r="G78">
        <f>IF(r_MC!G78=0,0,LOG(r_MC!G78))</f>
        <v>2.3287220461244642</v>
      </c>
      <c r="H78">
        <f>IF(r_MC!H78=0,0,LOG(r_MC!H78))</f>
        <v>2.246798662825757</v>
      </c>
      <c r="I78">
        <f>IF(r_MC!I78=0,0,LOG(r_MC!I78))</f>
        <v>2.1738946436793913</v>
      </c>
      <c r="J78">
        <f>IF(r_MC!J78=0,0,LOG(r_MC!J78))</f>
        <v>2.1543910660119643</v>
      </c>
      <c r="K78">
        <f>IF(r_MC!K78=0,0,LOG(r_MC!K78))</f>
        <v>2.1141714920787336</v>
      </c>
      <c r="L78">
        <f>IF(r_MC!L78=0,0,LOG(r_MC!L78))</f>
        <v>2.1326584306353777</v>
      </c>
      <c r="M78">
        <f>IF(r_MC!M78=0,0,LOG(r_MC!M78))</f>
        <v>2.1219645856104172</v>
      </c>
      <c r="N78">
        <f>IF(r_MC!N78=0,0,LOG(r_MC!N78))</f>
        <v>2.1852174051161941</v>
      </c>
    </row>
    <row r="79" spans="1:14" x14ac:dyDescent="0.3">
      <c r="A79" s="1" t="s">
        <v>77</v>
      </c>
      <c r="B79" s="2">
        <v>4994003</v>
      </c>
      <c r="C79" s="3" t="s">
        <v>868</v>
      </c>
      <c r="D79" s="3" t="s">
        <v>867</v>
      </c>
      <c r="E79" s="3"/>
      <c r="F79" s="3" t="s">
        <v>870</v>
      </c>
      <c r="G79">
        <f>IF(r_MC!G79=0,0,LOG(r_MC!G79))</f>
        <v>0</v>
      </c>
      <c r="H79">
        <f>IF(r_MC!H79=0,0,LOG(r_MC!H79))</f>
        <v>0</v>
      </c>
      <c r="I79">
        <f>IF(r_MC!I79=0,0,LOG(r_MC!I79))</f>
        <v>0</v>
      </c>
      <c r="J79">
        <f>IF(r_MC!J79=0,0,LOG(r_MC!J79))</f>
        <v>0</v>
      </c>
      <c r="K79">
        <f>IF(r_MC!K79=0,0,LOG(r_MC!K79))</f>
        <v>0</v>
      </c>
      <c r="L79">
        <f>IF(r_MC!L79=0,0,LOG(r_MC!L79))</f>
        <v>0</v>
      </c>
      <c r="M79">
        <f>IF(r_MC!M79=0,0,LOG(r_MC!M79))</f>
        <v>0</v>
      </c>
      <c r="N79">
        <f>IF(r_MC!N79=0,0,LOG(r_MC!N79))</f>
        <v>0</v>
      </c>
    </row>
    <row r="80" spans="1:14" x14ac:dyDescent="0.3">
      <c r="A80" s="1" t="s">
        <v>78</v>
      </c>
      <c r="B80" s="2">
        <v>4988858</v>
      </c>
      <c r="C80" s="3" t="s">
        <v>868</v>
      </c>
      <c r="D80" s="3" t="s">
        <v>867</v>
      </c>
      <c r="E80" s="3"/>
      <c r="F80" s="3" t="s">
        <v>870</v>
      </c>
      <c r="G80">
        <f>IF(r_MC!G80=0,0,LOG(r_MC!G80))</f>
        <v>0</v>
      </c>
      <c r="H80">
        <f>IF(r_MC!H80=0,0,LOG(r_MC!H80))</f>
        <v>0</v>
      </c>
      <c r="I80">
        <f>IF(r_MC!I80=0,0,LOG(r_MC!I80))</f>
        <v>0</v>
      </c>
      <c r="J80">
        <f>IF(r_MC!J80=0,0,LOG(r_MC!J80))</f>
        <v>0</v>
      </c>
      <c r="K80">
        <f>IF(r_MC!K80=0,0,LOG(r_MC!K80))</f>
        <v>0</v>
      </c>
      <c r="L80">
        <f>IF(r_MC!L80=0,0,LOG(r_MC!L80))</f>
        <v>0</v>
      </c>
      <c r="M80">
        <f>IF(r_MC!M80=0,0,LOG(r_MC!M80))</f>
        <v>0</v>
      </c>
      <c r="N80">
        <f>IF(r_MC!N80=0,0,LOG(r_MC!N80))</f>
        <v>0</v>
      </c>
    </row>
    <row r="81" spans="1:14" x14ac:dyDescent="0.3">
      <c r="A81" s="1" t="s">
        <v>79</v>
      </c>
      <c r="B81" s="2">
        <v>4966727</v>
      </c>
      <c r="C81" s="3" t="s">
        <v>868</v>
      </c>
      <c r="D81" s="3" t="s">
        <v>867</v>
      </c>
      <c r="E81" s="3" t="s">
        <v>938</v>
      </c>
      <c r="F81" s="3" t="s">
        <v>870</v>
      </c>
      <c r="G81">
        <f>IF(r_MC!G81=0,0,LOG(r_MC!G81))</f>
        <v>1.4089398508704922</v>
      </c>
      <c r="H81">
        <f>IF(r_MC!H81=0,0,LOG(r_MC!H81))</f>
        <v>1.4277770686626956</v>
      </c>
      <c r="I81">
        <f>IF(r_MC!I81=0,0,LOG(r_MC!I81))</f>
        <v>1.4651593425777163</v>
      </c>
      <c r="J81">
        <f>IF(r_MC!J81=0,0,LOG(r_MC!J81))</f>
        <v>1.3667662346168081</v>
      </c>
      <c r="K81">
        <f>IF(r_MC!K81=0,0,LOG(r_MC!K81))</f>
        <v>1.2510577342742697</v>
      </c>
      <c r="L81">
        <f>IF(r_MC!L81=0,0,LOG(r_MC!L81))</f>
        <v>1.1286091985019451</v>
      </c>
      <c r="M81">
        <f>IF(r_MC!M81=0,0,LOG(r_MC!M81))</f>
        <v>1.0846194842181121</v>
      </c>
      <c r="N81">
        <f>IF(r_MC!N81=0,0,LOG(r_MC!N81))</f>
        <v>1.1685656522681944</v>
      </c>
    </row>
    <row r="82" spans="1:14" x14ac:dyDescent="0.3">
      <c r="A82" s="1" t="s">
        <v>80</v>
      </c>
      <c r="B82" s="2">
        <v>4145324</v>
      </c>
      <c r="C82" s="3" t="s">
        <v>868</v>
      </c>
      <c r="D82" s="3" t="s">
        <v>867</v>
      </c>
      <c r="E82" s="3" t="s">
        <v>939</v>
      </c>
      <c r="F82" s="3" t="s">
        <v>870</v>
      </c>
      <c r="G82">
        <f>IF(r_MC!G82=0,0,LOG(r_MC!G82))</f>
        <v>2.5439568038268483</v>
      </c>
      <c r="H82">
        <f>IF(r_MC!H82=0,0,LOG(r_MC!H82))</f>
        <v>2.6214522157968778</v>
      </c>
      <c r="I82">
        <f>IF(r_MC!I82=0,0,LOG(r_MC!I82))</f>
        <v>2.6370366623693346</v>
      </c>
      <c r="J82">
        <f>IF(r_MC!J82=0,0,LOG(r_MC!J82))</f>
        <v>2.6173669548140595</v>
      </c>
      <c r="K82">
        <f>IF(r_MC!K82=0,0,LOG(r_MC!K82))</f>
        <v>2.3142853319127914</v>
      </c>
      <c r="L82">
        <f>IF(r_MC!L82=0,0,LOG(r_MC!L82))</f>
        <v>2.0994268677208043</v>
      </c>
      <c r="M82">
        <f>IF(r_MC!M82=0,0,LOG(r_MC!M82))</f>
        <v>1.9159826239276703</v>
      </c>
      <c r="N82">
        <f>IF(r_MC!N82=0,0,LOG(r_MC!N82))</f>
        <v>1.7817704724897374</v>
      </c>
    </row>
    <row r="83" spans="1:14" x14ac:dyDescent="0.3">
      <c r="A83" s="1" t="s">
        <v>81</v>
      </c>
      <c r="B83" s="2">
        <v>4971141</v>
      </c>
      <c r="C83" s="3" t="s">
        <v>868</v>
      </c>
      <c r="D83" s="3" t="s">
        <v>867</v>
      </c>
      <c r="E83" s="3" t="s">
        <v>940</v>
      </c>
      <c r="F83" s="3" t="s">
        <v>870</v>
      </c>
      <c r="G83">
        <f>IF(r_MC!G83=0,0,LOG(r_MC!G83))</f>
        <v>0</v>
      </c>
      <c r="H83">
        <f>IF(r_MC!H83=0,0,LOG(r_MC!H83))</f>
        <v>0</v>
      </c>
      <c r="I83">
        <f>IF(r_MC!I83=0,0,LOG(r_MC!I83))</f>
        <v>0</v>
      </c>
      <c r="J83">
        <f>IF(r_MC!J83=0,0,LOG(r_MC!J83))</f>
        <v>0</v>
      </c>
      <c r="K83">
        <f>IF(r_MC!K83=0,0,LOG(r_MC!K83))</f>
        <v>0</v>
      </c>
      <c r="L83">
        <f>IF(r_MC!L83=0,0,LOG(r_MC!L83))</f>
        <v>0</v>
      </c>
      <c r="M83">
        <f>IF(r_MC!M83=0,0,LOG(r_MC!M83))</f>
        <v>0</v>
      </c>
      <c r="N83">
        <f>IF(r_MC!N83=0,0,LOG(r_MC!N83))</f>
        <v>0</v>
      </c>
    </row>
    <row r="84" spans="1:14" x14ac:dyDescent="0.3">
      <c r="A84" s="1" t="s">
        <v>82</v>
      </c>
      <c r="B84" s="2">
        <v>12726169</v>
      </c>
      <c r="C84" s="3" t="s">
        <v>868</v>
      </c>
      <c r="D84" s="3" t="s">
        <v>867</v>
      </c>
      <c r="E84" s="3" t="s">
        <v>941</v>
      </c>
      <c r="F84" s="3" t="s">
        <v>870</v>
      </c>
      <c r="G84">
        <f>IF(r_MC!G84=0,0,LOG(r_MC!G84))</f>
        <v>0</v>
      </c>
      <c r="H84">
        <f>IF(r_MC!H84=0,0,LOG(r_MC!H84))</f>
        <v>0</v>
      </c>
      <c r="I84">
        <f>IF(r_MC!I84=0,0,LOG(r_MC!I84))</f>
        <v>0</v>
      </c>
      <c r="J84">
        <f>IF(r_MC!J84=0,0,LOG(r_MC!J84))</f>
        <v>0</v>
      </c>
      <c r="K84">
        <f>IF(r_MC!K84=0,0,LOG(r_MC!K84))</f>
        <v>0</v>
      </c>
      <c r="L84">
        <f>IF(r_MC!L84=0,0,LOG(r_MC!L84))</f>
        <v>0</v>
      </c>
      <c r="M84">
        <f>IF(r_MC!M84=0,0,LOG(r_MC!M84))</f>
        <v>0</v>
      </c>
      <c r="N84">
        <f>IF(r_MC!N84=0,0,LOG(r_MC!N84))</f>
        <v>0</v>
      </c>
    </row>
    <row r="85" spans="1:14" x14ac:dyDescent="0.3">
      <c r="A85" s="1" t="s">
        <v>83</v>
      </c>
      <c r="B85" s="2">
        <v>4987290</v>
      </c>
      <c r="C85" s="3" t="s">
        <v>868</v>
      </c>
      <c r="D85" s="3" t="s">
        <v>867</v>
      </c>
      <c r="E85" s="3"/>
      <c r="F85" s="3" t="s">
        <v>870</v>
      </c>
      <c r="G85">
        <f>IF(r_MC!G85=0,0,LOG(r_MC!G85))</f>
        <v>0</v>
      </c>
      <c r="H85">
        <f>IF(r_MC!H85=0,0,LOG(r_MC!H85))</f>
        <v>0</v>
      </c>
      <c r="I85">
        <f>IF(r_MC!I85=0,0,LOG(r_MC!I85))</f>
        <v>0</v>
      </c>
      <c r="J85">
        <f>IF(r_MC!J85=0,0,LOG(r_MC!J85))</f>
        <v>0</v>
      </c>
      <c r="K85">
        <f>IF(r_MC!K85=0,0,LOG(r_MC!K85))</f>
        <v>0</v>
      </c>
      <c r="L85">
        <f>IF(r_MC!L85=0,0,LOG(r_MC!L85))</f>
        <v>0</v>
      </c>
      <c r="M85">
        <f>IF(r_MC!M85=0,0,LOG(r_MC!M85))</f>
        <v>0</v>
      </c>
      <c r="N85">
        <f>IF(r_MC!N85=0,0,LOG(r_MC!N85))</f>
        <v>0</v>
      </c>
    </row>
    <row r="86" spans="1:14" x14ac:dyDescent="0.3">
      <c r="A86" s="1" t="s">
        <v>84</v>
      </c>
      <c r="B86" s="2">
        <v>4251740</v>
      </c>
      <c r="C86" s="3" t="s">
        <v>868</v>
      </c>
      <c r="D86" s="3" t="s">
        <v>867</v>
      </c>
      <c r="E86" s="3" t="s">
        <v>942</v>
      </c>
      <c r="F86" s="3" t="s">
        <v>870</v>
      </c>
      <c r="G86">
        <f>IF(r_MC!G86=0,0,LOG(r_MC!G86))</f>
        <v>4.8126014898436758</v>
      </c>
      <c r="H86">
        <f>IF(r_MC!H86=0,0,LOG(r_MC!H86))</f>
        <v>4.8545737311756332</v>
      </c>
      <c r="I86">
        <f>IF(r_MC!I86=0,0,LOG(r_MC!I86))</f>
        <v>4.8810754922707051</v>
      </c>
      <c r="J86">
        <f>IF(r_MC!J86=0,0,LOG(r_MC!J86))</f>
        <v>4.8783129913403958</v>
      </c>
      <c r="K86">
        <f>IF(r_MC!K86=0,0,LOG(r_MC!K86))</f>
        <v>4.7967980422228944</v>
      </c>
      <c r="L86">
        <f>IF(r_MC!L86=0,0,LOG(r_MC!L86))</f>
        <v>4.7413401480311883</v>
      </c>
      <c r="M86">
        <f>IF(r_MC!M86=0,0,LOG(r_MC!M86))</f>
        <v>4.6854309647946497</v>
      </c>
      <c r="N86">
        <f>IF(r_MC!N86=0,0,LOG(r_MC!N86))</f>
        <v>4.7580204262067554</v>
      </c>
    </row>
    <row r="87" spans="1:14" x14ac:dyDescent="0.3">
      <c r="A87" s="1" t="s">
        <v>85</v>
      </c>
      <c r="B87" s="2">
        <v>4966741</v>
      </c>
      <c r="C87" s="3" t="s">
        <v>868</v>
      </c>
      <c r="D87" s="3" t="s">
        <v>867</v>
      </c>
      <c r="E87" s="3" t="s">
        <v>943</v>
      </c>
      <c r="F87" s="3" t="s">
        <v>870</v>
      </c>
      <c r="G87">
        <f>IF(r_MC!G87=0,0,LOG(r_MC!G87))</f>
        <v>3.2372984152443074</v>
      </c>
      <c r="H87">
        <f>IF(r_MC!H87=0,0,LOG(r_MC!H87))</f>
        <v>3.1842489701356542</v>
      </c>
      <c r="I87">
        <f>IF(r_MC!I87=0,0,LOG(r_MC!I87))</f>
        <v>3.1084020310278229</v>
      </c>
      <c r="J87">
        <f>IF(r_MC!J87=0,0,LOG(r_MC!J87))</f>
        <v>3.008813748915466</v>
      </c>
      <c r="K87">
        <f>IF(r_MC!K87=0,0,LOG(r_MC!K87))</f>
        <v>2.8579732745332684</v>
      </c>
      <c r="L87">
        <f>IF(r_MC!L87=0,0,LOG(r_MC!L87))</f>
        <v>2.8298473369617709</v>
      </c>
      <c r="M87">
        <f>IF(r_MC!M87=0,0,LOG(r_MC!M87))</f>
        <v>2.7308713917972831</v>
      </c>
      <c r="N87">
        <f>IF(r_MC!N87=0,0,LOG(r_MC!N87))</f>
        <v>2.7352307055944154</v>
      </c>
    </row>
    <row r="88" spans="1:14" x14ac:dyDescent="0.3">
      <c r="A88" s="1" t="s">
        <v>86</v>
      </c>
      <c r="B88" s="2">
        <v>4993967</v>
      </c>
      <c r="C88" s="3" t="s">
        <v>868</v>
      </c>
      <c r="D88" s="3" t="s">
        <v>867</v>
      </c>
      <c r="E88" s="3" t="s">
        <v>944</v>
      </c>
      <c r="F88" s="3" t="s">
        <v>870</v>
      </c>
      <c r="G88">
        <f>IF(r_MC!G88=0,0,LOG(r_MC!G88))</f>
        <v>2.0323227920074296</v>
      </c>
      <c r="H88">
        <f>IF(r_MC!H88=0,0,LOG(r_MC!H88))</f>
        <v>2.0328922219313448</v>
      </c>
      <c r="I88">
        <f>IF(r_MC!I88=0,0,LOG(r_MC!I88))</f>
        <v>1.9249673610514344</v>
      </c>
      <c r="J88">
        <f>IF(r_MC!J88=0,0,LOG(r_MC!J88))</f>
        <v>1.8269342213758166</v>
      </c>
      <c r="K88">
        <f>IF(r_MC!K88=0,0,LOG(r_MC!K88))</f>
        <v>1.7462324834229657</v>
      </c>
      <c r="L88">
        <f>IF(r_MC!L88=0,0,LOG(r_MC!L88))</f>
        <v>1.6760030174269112</v>
      </c>
      <c r="M88">
        <f>IF(r_MC!M88=0,0,LOG(r_MC!M88))</f>
        <v>1.4574671542918434</v>
      </c>
      <c r="N88">
        <f>IF(r_MC!N88=0,0,LOG(r_MC!N88))</f>
        <v>1.5404886710910055</v>
      </c>
    </row>
    <row r="89" spans="1:14" x14ac:dyDescent="0.3">
      <c r="A89" s="1" t="s">
        <v>87</v>
      </c>
      <c r="B89" s="2">
        <v>4989435</v>
      </c>
      <c r="C89" s="3" t="s">
        <v>868</v>
      </c>
      <c r="D89" s="3" t="s">
        <v>867</v>
      </c>
      <c r="E89" s="3" t="s">
        <v>945</v>
      </c>
      <c r="F89" s="3" t="s">
        <v>870</v>
      </c>
      <c r="G89">
        <f>IF(r_MC!G89=0,0,LOG(r_MC!G89))</f>
        <v>2.4949881740526201</v>
      </c>
      <c r="H89">
        <f>IF(r_MC!H89=0,0,LOG(r_MC!H89))</f>
        <v>2.5723450286982068</v>
      </c>
      <c r="I89">
        <f>IF(r_MC!I89=0,0,LOG(r_MC!I89))</f>
        <v>2.4583736279074246</v>
      </c>
      <c r="J89">
        <f>IF(r_MC!J89=0,0,LOG(r_MC!J89))</f>
        <v>2.4092035535935592</v>
      </c>
      <c r="K89">
        <f>IF(r_MC!K89=0,0,LOG(r_MC!K89))</f>
        <v>2.2800678432008965</v>
      </c>
      <c r="L89">
        <f>IF(r_MC!L89=0,0,LOG(r_MC!L89))</f>
        <v>2.2532421564330547</v>
      </c>
      <c r="M89">
        <f>IF(r_MC!M89=0,0,LOG(r_MC!M89))</f>
        <v>2.2794459371122744</v>
      </c>
      <c r="N89">
        <f>IF(r_MC!N89=0,0,LOG(r_MC!N89))</f>
        <v>2.3964412782813258</v>
      </c>
    </row>
    <row r="90" spans="1:14" x14ac:dyDescent="0.3">
      <c r="A90" s="1" t="s">
        <v>88</v>
      </c>
      <c r="B90" s="2">
        <v>4910595</v>
      </c>
      <c r="C90" s="3" t="s">
        <v>868</v>
      </c>
      <c r="D90" s="3" t="s">
        <v>867</v>
      </c>
      <c r="E90" s="3" t="s">
        <v>946</v>
      </c>
      <c r="F90" s="3" t="s">
        <v>870</v>
      </c>
      <c r="G90">
        <f>IF(r_MC!G90=0,0,LOG(r_MC!G90))</f>
        <v>0.19380630838939117</v>
      </c>
      <c r="H90">
        <f>IF(r_MC!H90=0,0,LOG(r_MC!H90))</f>
        <v>0.20695139644144669</v>
      </c>
      <c r="I90">
        <f>IF(r_MC!I90=0,0,LOG(r_MC!I90))</f>
        <v>0.21974810622635232</v>
      </c>
      <c r="J90">
        <f>IF(r_MC!J90=0,0,LOG(r_MC!J90))</f>
        <v>0.88666860708172579</v>
      </c>
      <c r="K90">
        <f>IF(r_MC!K90=0,0,LOG(r_MC!K90))</f>
        <v>1.3643808085766282</v>
      </c>
      <c r="L90">
        <f>IF(r_MC!L90=0,0,LOG(r_MC!L90))</f>
        <v>1.4535533559601654</v>
      </c>
      <c r="M90">
        <f>IF(r_MC!M90=0,0,LOG(r_MC!M90))</f>
        <v>1.3886425976876258</v>
      </c>
      <c r="N90">
        <f>IF(r_MC!N90=0,0,LOG(r_MC!N90))</f>
        <v>1.5713034229289333</v>
      </c>
    </row>
    <row r="91" spans="1:14" x14ac:dyDescent="0.3">
      <c r="A91" s="1" t="s">
        <v>89</v>
      </c>
      <c r="B91" s="2">
        <v>4772739</v>
      </c>
      <c r="C91" s="3" t="s">
        <v>868</v>
      </c>
      <c r="D91" s="3" t="s">
        <v>867</v>
      </c>
      <c r="E91" s="3" t="s">
        <v>947</v>
      </c>
      <c r="F91" s="3" t="s">
        <v>870</v>
      </c>
      <c r="G91">
        <f>IF(r_MC!G91=0,0,LOG(r_MC!G91))</f>
        <v>2.6445048282626971</v>
      </c>
      <c r="H91">
        <f>IF(r_MC!H91=0,0,LOG(r_MC!H91))</f>
        <v>2.6400720681491876</v>
      </c>
      <c r="I91">
        <f>IF(r_MC!I91=0,0,LOG(r_MC!I91))</f>
        <v>2.5956490293411245</v>
      </c>
      <c r="J91">
        <f>IF(r_MC!J91=0,0,LOG(r_MC!J91))</f>
        <v>2.5642489448403336</v>
      </c>
      <c r="K91">
        <f>IF(r_MC!K91=0,0,LOG(r_MC!K91))</f>
        <v>2.5298682634451399</v>
      </c>
      <c r="L91">
        <f>IF(r_MC!L91=0,0,LOG(r_MC!L91))</f>
        <v>2.5246691212005734</v>
      </c>
      <c r="M91">
        <f>IF(r_MC!M91=0,0,LOG(r_MC!M91))</f>
        <v>2.4651474091010481</v>
      </c>
      <c r="N91">
        <f>IF(r_MC!N91=0,0,LOG(r_MC!N91))</f>
        <v>2.4912007985540958</v>
      </c>
    </row>
    <row r="92" spans="1:14" x14ac:dyDescent="0.3">
      <c r="A92" s="1" t="s">
        <v>90</v>
      </c>
      <c r="B92" s="2">
        <v>4772334</v>
      </c>
      <c r="C92" s="3" t="s">
        <v>868</v>
      </c>
      <c r="D92" s="3" t="s">
        <v>867</v>
      </c>
      <c r="E92" s="3" t="s">
        <v>948</v>
      </c>
      <c r="F92" s="3" t="s">
        <v>870</v>
      </c>
      <c r="G92">
        <f>IF(r_MC!G92=0,0,LOG(r_MC!G92))</f>
        <v>0.86476231199429909</v>
      </c>
      <c r="H92">
        <f>IF(r_MC!H92=0,0,LOG(r_MC!H92))</f>
        <v>0.8936037314405848</v>
      </c>
      <c r="I92">
        <f>IF(r_MC!I92=0,0,LOG(r_MC!I92))</f>
        <v>0.90311055647042271</v>
      </c>
      <c r="J92">
        <f>IF(r_MC!J92=0,0,LOG(r_MC!J92))</f>
        <v>0.79888840964856389</v>
      </c>
      <c r="K92">
        <f>IF(r_MC!K92=0,0,LOG(r_MC!K92))</f>
        <v>0.70745166806788962</v>
      </c>
      <c r="L92">
        <f>IF(r_MC!L92=0,0,LOG(r_MC!L92))</f>
        <v>0.35489038140035262</v>
      </c>
      <c r="M92">
        <f>IF(r_MC!M92=0,0,LOG(r_MC!M92))</f>
        <v>0.22886968520486867</v>
      </c>
      <c r="N92">
        <f>IF(r_MC!N92=0,0,LOG(r_MC!N92))</f>
        <v>5.7564920725963219E-2</v>
      </c>
    </row>
    <row r="93" spans="1:14" x14ac:dyDescent="0.3">
      <c r="A93" s="1" t="s">
        <v>91</v>
      </c>
      <c r="B93" s="2">
        <v>4142198</v>
      </c>
      <c r="C93" s="3" t="s">
        <v>868</v>
      </c>
      <c r="D93" s="3" t="s">
        <v>867</v>
      </c>
      <c r="E93" s="3" t="s">
        <v>949</v>
      </c>
      <c r="F93" s="3" t="s">
        <v>870</v>
      </c>
      <c r="G93">
        <f>IF(r_MC!G93=0,0,LOG(r_MC!G93))</f>
        <v>4.728256307870712</v>
      </c>
      <c r="H93">
        <f>IF(r_MC!H93=0,0,LOG(r_MC!H93))</f>
        <v>4.748417571034369</v>
      </c>
      <c r="I93">
        <f>IF(r_MC!I93=0,0,LOG(r_MC!I93))</f>
        <v>4.8027080214921352</v>
      </c>
      <c r="J93">
        <f>IF(r_MC!J93=0,0,LOG(r_MC!J93))</f>
        <v>4.7951225715157015</v>
      </c>
      <c r="K93">
        <f>IF(r_MC!K93=0,0,LOG(r_MC!K93))</f>
        <v>4.7328116243568381</v>
      </c>
      <c r="L93">
        <f>IF(r_MC!L93=0,0,LOG(r_MC!L93))</f>
        <v>4.8251002586637171</v>
      </c>
      <c r="M93">
        <f>IF(r_MC!M93=0,0,LOG(r_MC!M93))</f>
        <v>4.8238627029329555</v>
      </c>
      <c r="N93">
        <f>IF(r_MC!N93=0,0,LOG(r_MC!N93))</f>
        <v>4.8637950237443244</v>
      </c>
    </row>
    <row r="94" spans="1:14" x14ac:dyDescent="0.3">
      <c r="A94" s="1" t="s">
        <v>92</v>
      </c>
      <c r="B94" s="2">
        <v>4992841</v>
      </c>
      <c r="C94" s="3" t="s">
        <v>868</v>
      </c>
      <c r="D94" s="3" t="s">
        <v>867</v>
      </c>
      <c r="E94" s="3"/>
      <c r="F94" s="3" t="s">
        <v>870</v>
      </c>
      <c r="G94">
        <f>IF(r_MC!G94=0,0,LOG(r_MC!G94))</f>
        <v>0</v>
      </c>
      <c r="H94">
        <f>IF(r_MC!H94=0,0,LOG(r_MC!H94))</f>
        <v>0</v>
      </c>
      <c r="I94">
        <f>IF(r_MC!I94=0,0,LOG(r_MC!I94))</f>
        <v>0</v>
      </c>
      <c r="J94">
        <f>IF(r_MC!J94=0,0,LOG(r_MC!J94))</f>
        <v>0</v>
      </c>
      <c r="K94">
        <f>IF(r_MC!K94=0,0,LOG(r_MC!K94))</f>
        <v>0</v>
      </c>
      <c r="L94">
        <f>IF(r_MC!L94=0,0,LOG(r_MC!L94))</f>
        <v>0</v>
      </c>
      <c r="M94">
        <f>IF(r_MC!M94=0,0,LOG(r_MC!M94))</f>
        <v>0</v>
      </c>
      <c r="N94">
        <f>IF(r_MC!N94=0,0,LOG(r_MC!N94))</f>
        <v>0</v>
      </c>
    </row>
    <row r="95" spans="1:14" x14ac:dyDescent="0.3">
      <c r="A95" s="1" t="s">
        <v>93</v>
      </c>
      <c r="B95" s="2">
        <v>4997959</v>
      </c>
      <c r="C95" s="3" t="s">
        <v>868</v>
      </c>
      <c r="D95" s="3" t="s">
        <v>867</v>
      </c>
      <c r="E95" s="3"/>
      <c r="F95" s="3" t="s">
        <v>870</v>
      </c>
      <c r="G95">
        <f>IF(r_MC!G95=0,0,LOG(r_MC!G95))</f>
        <v>0</v>
      </c>
      <c r="H95">
        <f>IF(r_MC!H95=0,0,LOG(r_MC!H95))</f>
        <v>0</v>
      </c>
      <c r="I95">
        <f>IF(r_MC!I95=0,0,LOG(r_MC!I95))</f>
        <v>0</v>
      </c>
      <c r="J95">
        <f>IF(r_MC!J95=0,0,LOG(r_MC!J95))</f>
        <v>0</v>
      </c>
      <c r="K95">
        <f>IF(r_MC!K95=0,0,LOG(r_MC!K95))</f>
        <v>0</v>
      </c>
      <c r="L95">
        <f>IF(r_MC!L95=0,0,LOG(r_MC!L95))</f>
        <v>0</v>
      </c>
      <c r="M95">
        <f>IF(r_MC!M95=0,0,LOG(r_MC!M95))</f>
        <v>0</v>
      </c>
      <c r="N95">
        <f>IF(r_MC!N95=0,0,LOG(r_MC!N95))</f>
        <v>0</v>
      </c>
    </row>
    <row r="96" spans="1:14" x14ac:dyDescent="0.3">
      <c r="A96" s="1" t="s">
        <v>94</v>
      </c>
      <c r="B96" s="2">
        <v>4165052</v>
      </c>
      <c r="C96" s="3" t="s">
        <v>868</v>
      </c>
      <c r="D96" s="3" t="s">
        <v>867</v>
      </c>
      <c r="E96" s="3" t="s">
        <v>950</v>
      </c>
      <c r="F96" s="3" t="s">
        <v>870</v>
      </c>
      <c r="G96">
        <f>IF(r_MC!G96=0,0,LOG(r_MC!G96))</f>
        <v>4.8181261695778366</v>
      </c>
      <c r="H96">
        <f>IF(r_MC!H96=0,0,LOG(r_MC!H96))</f>
        <v>4.800951647075407</v>
      </c>
      <c r="I96">
        <f>IF(r_MC!I96=0,0,LOG(r_MC!I96))</f>
        <v>4.8398959251709375</v>
      </c>
      <c r="J96">
        <f>IF(r_MC!J96=0,0,LOG(r_MC!J96))</f>
        <v>4.7622874248577922</v>
      </c>
      <c r="K96">
        <f>IF(r_MC!K96=0,0,LOG(r_MC!K96))</f>
        <v>4.723062929772003</v>
      </c>
      <c r="L96">
        <f>IF(r_MC!L96=0,0,LOG(r_MC!L96))</f>
        <v>4.653006240758379</v>
      </c>
      <c r="M96">
        <f>IF(r_MC!M96=0,0,LOG(r_MC!M96))</f>
        <v>4.5757520534834093</v>
      </c>
      <c r="N96">
        <f>IF(r_MC!N96=0,0,LOG(r_MC!N96))</f>
        <v>4.637159612018662</v>
      </c>
    </row>
    <row r="97" spans="1:14" x14ac:dyDescent="0.3">
      <c r="A97" s="1" t="s">
        <v>95</v>
      </c>
      <c r="B97" s="2">
        <v>4254809</v>
      </c>
      <c r="C97" s="3" t="s">
        <v>868</v>
      </c>
      <c r="D97" s="3" t="s">
        <v>867</v>
      </c>
      <c r="E97" s="3" t="s">
        <v>951</v>
      </c>
      <c r="F97" s="3" t="s">
        <v>870</v>
      </c>
      <c r="G97">
        <f>IF(r_MC!G97=0,0,LOG(r_MC!G97))</f>
        <v>3.1799388054264148</v>
      </c>
      <c r="H97">
        <f>IF(r_MC!H97=0,0,LOG(r_MC!H97))</f>
        <v>3.1974475505211348</v>
      </c>
      <c r="I97">
        <f>IF(r_MC!I97=0,0,LOG(r_MC!I97))</f>
        <v>3.2307416595990737</v>
      </c>
      <c r="J97">
        <f>IF(r_MC!J97=0,0,LOG(r_MC!J97))</f>
        <v>3.1528905890231105</v>
      </c>
      <c r="K97">
        <f>IF(r_MC!K97=0,0,LOG(r_MC!K97))</f>
        <v>3.0939737278905626</v>
      </c>
      <c r="L97">
        <f>IF(r_MC!L97=0,0,LOG(r_MC!L97))</f>
        <v>3.0727350339259853</v>
      </c>
      <c r="M97">
        <f>IF(r_MC!M97=0,0,LOG(r_MC!M97))</f>
        <v>3.0279985195640555</v>
      </c>
      <c r="N97">
        <f>IF(r_MC!N97=0,0,LOG(r_MC!N97))</f>
        <v>3.0131087914239343</v>
      </c>
    </row>
    <row r="98" spans="1:14" x14ac:dyDescent="0.3">
      <c r="A98" s="1" t="s">
        <v>96</v>
      </c>
      <c r="B98" s="2">
        <v>4861830</v>
      </c>
      <c r="C98" s="3" t="s">
        <v>868</v>
      </c>
      <c r="D98" s="3" t="s">
        <v>867</v>
      </c>
      <c r="E98" s="3" t="s">
        <v>952</v>
      </c>
      <c r="F98" s="3" t="s">
        <v>870</v>
      </c>
      <c r="G98">
        <f>IF(r_MC!G98=0,0,LOG(r_MC!G98))</f>
        <v>0</v>
      </c>
      <c r="H98">
        <f>IF(r_MC!H98=0,0,LOG(r_MC!H98))</f>
        <v>0</v>
      </c>
      <c r="I98">
        <f>IF(r_MC!I98=0,0,LOG(r_MC!I98))</f>
        <v>0</v>
      </c>
      <c r="J98">
        <f>IF(r_MC!J98=0,0,LOG(r_MC!J98))</f>
        <v>0</v>
      </c>
      <c r="K98">
        <f>IF(r_MC!K98=0,0,LOG(r_MC!K98))</f>
        <v>0</v>
      </c>
      <c r="L98">
        <f>IF(r_MC!L98=0,0,LOG(r_MC!L98))</f>
        <v>0</v>
      </c>
      <c r="M98">
        <f>IF(r_MC!M98=0,0,LOG(r_MC!M98))</f>
        <v>0</v>
      </c>
      <c r="N98">
        <f>IF(r_MC!N98=0,0,LOG(r_MC!N98))</f>
        <v>0</v>
      </c>
    </row>
    <row r="99" spans="1:14" x14ac:dyDescent="0.3">
      <c r="A99" s="1" t="s">
        <v>97</v>
      </c>
      <c r="B99" s="2">
        <v>4914476</v>
      </c>
      <c r="C99" s="3" t="s">
        <v>868</v>
      </c>
      <c r="D99" s="3" t="s">
        <v>867</v>
      </c>
      <c r="E99" s="3" t="s">
        <v>953</v>
      </c>
      <c r="F99" s="3" t="s">
        <v>870</v>
      </c>
      <c r="G99">
        <f>IF(r_MC!G99=0,0,LOG(r_MC!G99))</f>
        <v>-0.43244368491058499</v>
      </c>
      <c r="H99">
        <f>IF(r_MC!H99=0,0,LOG(r_MC!H99))</f>
        <v>-0.25612051834530108</v>
      </c>
      <c r="I99">
        <f>IF(r_MC!I99=0,0,LOG(r_MC!I99))</f>
        <v>-0.28524533604132912</v>
      </c>
      <c r="J99">
        <f>IF(r_MC!J99=0,0,LOG(r_MC!J99))</f>
        <v>-0.37605683338128681</v>
      </c>
      <c r="K99">
        <f>IF(r_MC!K99=0,0,LOG(r_MC!K99))</f>
        <v>-0.72783939547418719</v>
      </c>
      <c r="L99">
        <f>IF(r_MC!L99=0,0,LOG(r_MC!L99))</f>
        <v>-0.75668757348253146</v>
      </c>
      <c r="M99">
        <f>IF(r_MC!M99=0,0,LOG(r_MC!M99))</f>
        <v>-0.70791249372584475</v>
      </c>
      <c r="N99">
        <f>IF(r_MC!N99=0,0,LOG(r_MC!N99))</f>
        <v>-1.1326728182313861</v>
      </c>
    </row>
    <row r="100" spans="1:14" x14ac:dyDescent="0.3">
      <c r="A100" s="1" t="s">
        <v>98</v>
      </c>
      <c r="B100" s="2">
        <v>4967867</v>
      </c>
      <c r="C100" s="3" t="s">
        <v>868</v>
      </c>
      <c r="D100" s="3" t="s">
        <v>867</v>
      </c>
      <c r="E100" s="3" t="s">
        <v>954</v>
      </c>
      <c r="F100" s="3" t="s">
        <v>870</v>
      </c>
      <c r="G100">
        <f>IF(r_MC!G100=0,0,LOG(r_MC!G100))</f>
        <v>3.9526786878108822</v>
      </c>
      <c r="H100">
        <f>IF(r_MC!H100=0,0,LOG(r_MC!H100))</f>
        <v>3.9436720161465866</v>
      </c>
      <c r="I100">
        <f>IF(r_MC!I100=0,0,LOG(r_MC!I100))</f>
        <v>3.9072872827968044</v>
      </c>
      <c r="J100">
        <f>IF(r_MC!J100=0,0,LOG(r_MC!J100))</f>
        <v>3.9280139066421547</v>
      </c>
      <c r="K100">
        <f>IF(r_MC!K100=0,0,LOG(r_MC!K100))</f>
        <v>3.9326225907265013</v>
      </c>
      <c r="L100">
        <f>IF(r_MC!L100=0,0,LOG(r_MC!L100))</f>
        <v>3.909486269118517</v>
      </c>
      <c r="M100">
        <f>IF(r_MC!M100=0,0,LOG(r_MC!M100))</f>
        <v>3.8250548782822062</v>
      </c>
      <c r="N100">
        <f>IF(r_MC!N100=0,0,LOG(r_MC!N100))</f>
        <v>3.7628044139987886</v>
      </c>
    </row>
    <row r="101" spans="1:14" x14ac:dyDescent="0.3">
      <c r="A101" s="1" t="s">
        <v>99</v>
      </c>
      <c r="B101" s="2">
        <v>4914461</v>
      </c>
      <c r="C101" s="3" t="s">
        <v>868</v>
      </c>
      <c r="D101" s="3" t="s">
        <v>867</v>
      </c>
      <c r="E101" s="3" t="s">
        <v>955</v>
      </c>
      <c r="F101" s="3" t="s">
        <v>870</v>
      </c>
      <c r="G101">
        <f>IF(r_MC!G101=0,0,LOG(r_MC!G101))</f>
        <v>4.3791182850204455</v>
      </c>
      <c r="H101">
        <f>IF(r_MC!H101=0,0,LOG(r_MC!H101))</f>
        <v>4.4389481794966459</v>
      </c>
      <c r="I101">
        <f>IF(r_MC!I101=0,0,LOG(r_MC!I101))</f>
        <v>4.4219375383041015</v>
      </c>
      <c r="J101">
        <f>IF(r_MC!J101=0,0,LOG(r_MC!J101))</f>
        <v>4.388540212889863</v>
      </c>
      <c r="K101">
        <f>IF(r_MC!K101=0,0,LOG(r_MC!K101))</f>
        <v>4.4124599229528938</v>
      </c>
      <c r="L101">
        <f>IF(r_MC!L101=0,0,LOG(r_MC!L101))</f>
        <v>4.4145283393822865</v>
      </c>
      <c r="M101">
        <f>IF(r_MC!M101=0,0,LOG(r_MC!M101))</f>
        <v>4.3770373230033073</v>
      </c>
      <c r="N101">
        <f>IF(r_MC!N101=0,0,LOG(r_MC!N101))</f>
        <v>4.400053780265182</v>
      </c>
    </row>
    <row r="102" spans="1:14" x14ac:dyDescent="0.3">
      <c r="A102" s="1" t="s">
        <v>100</v>
      </c>
      <c r="B102" s="2">
        <v>7646240</v>
      </c>
      <c r="C102" s="3" t="s">
        <v>868</v>
      </c>
      <c r="D102" s="3" t="s">
        <v>867</v>
      </c>
      <c r="E102" s="3" t="s">
        <v>956</v>
      </c>
      <c r="F102" s="3" t="s">
        <v>870</v>
      </c>
      <c r="G102">
        <f>IF(r_MC!G102=0,0,LOG(r_MC!G102))</f>
        <v>0</v>
      </c>
      <c r="H102">
        <f>IF(r_MC!H102=0,0,LOG(r_MC!H102))</f>
        <v>0</v>
      </c>
      <c r="I102">
        <f>IF(r_MC!I102=0,0,LOG(r_MC!I102))</f>
        <v>0</v>
      </c>
      <c r="J102">
        <f>IF(r_MC!J102=0,0,LOG(r_MC!J102))</f>
        <v>0</v>
      </c>
      <c r="K102">
        <f>IF(r_MC!K102=0,0,LOG(r_MC!K102))</f>
        <v>0</v>
      </c>
      <c r="L102">
        <f>IF(r_MC!L102=0,0,LOG(r_MC!L102))</f>
        <v>0</v>
      </c>
      <c r="M102">
        <f>IF(r_MC!M102=0,0,LOG(r_MC!M102))</f>
        <v>0</v>
      </c>
      <c r="N102">
        <f>IF(r_MC!N102=0,0,LOG(r_MC!N102))</f>
        <v>0</v>
      </c>
    </row>
    <row r="103" spans="1:14" x14ac:dyDescent="0.3">
      <c r="A103" s="1" t="s">
        <v>101</v>
      </c>
      <c r="B103" s="2">
        <v>4981615</v>
      </c>
      <c r="C103" s="3" t="s">
        <v>868</v>
      </c>
      <c r="D103" s="3" t="s">
        <v>867</v>
      </c>
      <c r="E103" s="3" t="s">
        <v>957</v>
      </c>
      <c r="F103" s="3" t="s">
        <v>870</v>
      </c>
      <c r="G103">
        <f>IF(r_MC!G103=0,0,LOG(r_MC!G103))</f>
        <v>0.93029726088317644</v>
      </c>
      <c r="H103">
        <f>IF(r_MC!H103=0,0,LOG(r_MC!H103))</f>
        <v>0.89391755535423323</v>
      </c>
      <c r="I103">
        <f>IF(r_MC!I103=0,0,LOG(r_MC!I103))</f>
        <v>0.88543370099426999</v>
      </c>
      <c r="J103">
        <f>IF(r_MC!J103=0,0,LOG(r_MC!J103))</f>
        <v>0.8850797326016786</v>
      </c>
      <c r="K103">
        <f>IF(r_MC!K103=0,0,LOG(r_MC!K103))</f>
        <v>0.88029682612231741</v>
      </c>
      <c r="L103">
        <f>IF(r_MC!L103=0,0,LOG(r_MC!L103))</f>
        <v>0.87205000928035048</v>
      </c>
      <c r="M103">
        <f>IF(r_MC!M103=0,0,LOG(r_MC!M103))</f>
        <v>0.83183635359644337</v>
      </c>
      <c r="N103">
        <f>IF(r_MC!N103=0,0,LOG(r_MC!N103))</f>
        <v>0.85352902375491058</v>
      </c>
    </row>
    <row r="104" spans="1:14" x14ac:dyDescent="0.3">
      <c r="A104" s="1" t="s">
        <v>102</v>
      </c>
      <c r="B104" s="2">
        <v>4912168</v>
      </c>
      <c r="C104" s="3" t="s">
        <v>868</v>
      </c>
      <c r="D104" s="3" t="s">
        <v>867</v>
      </c>
      <c r="E104" s="3" t="s">
        <v>958</v>
      </c>
      <c r="F104" s="3" t="s">
        <v>870</v>
      </c>
      <c r="G104">
        <f>IF(r_MC!G104=0,0,LOG(r_MC!G104))</f>
        <v>1.8446566697181213</v>
      </c>
      <c r="H104">
        <f>IF(r_MC!H104=0,0,LOG(r_MC!H104))</f>
        <v>1.8402369967114924</v>
      </c>
      <c r="I104">
        <f>IF(r_MC!I104=0,0,LOG(r_MC!I104))</f>
        <v>1.8551344109235386</v>
      </c>
      <c r="J104">
        <f>IF(r_MC!J104=0,0,LOG(r_MC!J104))</f>
        <v>1.8177522479064481</v>
      </c>
      <c r="K104">
        <f>IF(r_MC!K104=0,0,LOG(r_MC!K104))</f>
        <v>1.7845337626413447</v>
      </c>
      <c r="L104">
        <f>IF(r_MC!L104=0,0,LOG(r_MC!L104))</f>
        <v>1.7980949607277845</v>
      </c>
      <c r="M104">
        <f>IF(r_MC!M104=0,0,LOG(r_MC!M104))</f>
        <v>1.7692262802342775</v>
      </c>
      <c r="N104">
        <f>IF(r_MC!N104=0,0,LOG(r_MC!N104))</f>
        <v>1.8407829742288415</v>
      </c>
    </row>
    <row r="105" spans="1:14" x14ac:dyDescent="0.3">
      <c r="A105" s="1" t="s">
        <v>103</v>
      </c>
      <c r="B105" s="2">
        <v>4252904</v>
      </c>
      <c r="C105" s="3" t="s">
        <v>868</v>
      </c>
      <c r="D105" s="3" t="s">
        <v>867</v>
      </c>
      <c r="E105" s="3" t="s">
        <v>959</v>
      </c>
      <c r="F105" s="3" t="s">
        <v>870</v>
      </c>
      <c r="G105">
        <f>IF(r_MC!G105=0,0,LOG(r_MC!G105))</f>
        <v>3.1171046199803243</v>
      </c>
      <c r="H105">
        <f>IF(r_MC!H105=0,0,LOG(r_MC!H105))</f>
        <v>3.1366058755218003</v>
      </c>
      <c r="I105">
        <f>IF(r_MC!I105=0,0,LOG(r_MC!I105))</f>
        <v>3.1452767584726589</v>
      </c>
      <c r="J105">
        <f>IF(r_MC!J105=0,0,LOG(r_MC!J105))</f>
        <v>3.1587435371412518</v>
      </c>
      <c r="K105">
        <f>IF(r_MC!K105=0,0,LOG(r_MC!K105))</f>
        <v>2.8429119244065606</v>
      </c>
      <c r="L105">
        <f>IF(r_MC!L105=0,0,LOG(r_MC!L105))</f>
        <v>2.772442211594873</v>
      </c>
      <c r="M105">
        <f>IF(r_MC!M105=0,0,LOG(r_MC!M105))</f>
        <v>2.6343532206999227</v>
      </c>
      <c r="N105">
        <f>IF(r_MC!N105=0,0,LOG(r_MC!N105))</f>
        <v>2.47946104063525</v>
      </c>
    </row>
    <row r="106" spans="1:14" x14ac:dyDescent="0.3">
      <c r="A106" s="1" t="s">
        <v>104</v>
      </c>
      <c r="B106" s="2">
        <v>4996806</v>
      </c>
      <c r="C106" s="3" t="s">
        <v>868</v>
      </c>
      <c r="D106" s="3" t="s">
        <v>867</v>
      </c>
      <c r="E106" s="3" t="s">
        <v>960</v>
      </c>
      <c r="F106" s="3" t="s">
        <v>870</v>
      </c>
      <c r="G106">
        <f>IF(r_MC!G106=0,0,LOG(r_MC!G106))</f>
        <v>2.8173589763028017</v>
      </c>
      <c r="H106">
        <f>IF(r_MC!H106=0,0,LOG(r_MC!H106))</f>
        <v>2.7845208329101281</v>
      </c>
      <c r="I106">
        <f>IF(r_MC!I106=0,0,LOG(r_MC!I106))</f>
        <v>2.796386647209141</v>
      </c>
      <c r="J106">
        <f>IF(r_MC!J106=0,0,LOG(r_MC!J106))</f>
        <v>2.7570423806209154</v>
      </c>
      <c r="K106">
        <f>IF(r_MC!K106=0,0,LOG(r_MC!K106))</f>
        <v>2.6235845589756868</v>
      </c>
      <c r="L106">
        <f>IF(r_MC!L106=0,0,LOG(r_MC!L106))</f>
        <v>2.5943227558875952</v>
      </c>
      <c r="M106">
        <f>IF(r_MC!M106=0,0,LOG(r_MC!M106))</f>
        <v>2.5938792917935176</v>
      </c>
      <c r="N106">
        <f>IF(r_MC!N106=0,0,LOG(r_MC!N106))</f>
        <v>2.7065533907619184</v>
      </c>
    </row>
    <row r="107" spans="1:14" x14ac:dyDescent="0.3">
      <c r="A107" s="1" t="s">
        <v>105</v>
      </c>
      <c r="B107" s="2">
        <v>4309171</v>
      </c>
      <c r="C107" s="3" t="s">
        <v>868</v>
      </c>
      <c r="D107" s="3" t="s">
        <v>867</v>
      </c>
      <c r="E107" s="3" t="s">
        <v>961</v>
      </c>
      <c r="F107" s="3" t="s">
        <v>870</v>
      </c>
      <c r="G107">
        <f>IF(r_MC!G107=0,0,LOG(r_MC!G107))</f>
        <v>2.3574032858273655</v>
      </c>
      <c r="H107">
        <f>IF(r_MC!H107=0,0,LOG(r_MC!H107))</f>
        <v>2.2400814835823204</v>
      </c>
      <c r="I107">
        <f>IF(r_MC!I107=0,0,LOG(r_MC!I107))</f>
        <v>2.2122913603123608</v>
      </c>
      <c r="J107">
        <f>IF(r_MC!J107=0,0,LOG(r_MC!J107))</f>
        <v>2.1944152876930714</v>
      </c>
      <c r="K107">
        <f>IF(r_MC!K107=0,0,LOG(r_MC!K107))</f>
        <v>2.1726727299539261</v>
      </c>
      <c r="L107">
        <f>IF(r_MC!L107=0,0,LOG(r_MC!L107))</f>
        <v>2.1445394442060066</v>
      </c>
      <c r="M107">
        <f>IF(r_MC!M107=0,0,LOG(r_MC!M107))</f>
        <v>2.0573228780494359</v>
      </c>
      <c r="N107">
        <f>IF(r_MC!N107=0,0,LOG(r_MC!N107))</f>
        <v>2.0524935052795548</v>
      </c>
    </row>
    <row r="108" spans="1:14" x14ac:dyDescent="0.3">
      <c r="A108" s="1" t="s">
        <v>106</v>
      </c>
      <c r="B108" s="2">
        <v>4988661</v>
      </c>
      <c r="C108" s="3" t="s">
        <v>868</v>
      </c>
      <c r="D108" s="3" t="s">
        <v>867</v>
      </c>
      <c r="E108" s="3" t="s">
        <v>962</v>
      </c>
      <c r="F108" s="3" t="s">
        <v>870</v>
      </c>
      <c r="G108">
        <f>IF(r_MC!G108=0,0,LOG(r_MC!G108))</f>
        <v>2.1302700254175138</v>
      </c>
      <c r="H108">
        <f>IF(r_MC!H108=0,0,LOG(r_MC!H108))</f>
        <v>2.381022821839506</v>
      </c>
      <c r="I108">
        <f>IF(r_MC!I108=0,0,LOG(r_MC!I108))</f>
        <v>2.5557787390548916</v>
      </c>
      <c r="J108">
        <f>IF(r_MC!J108=0,0,LOG(r_MC!J108))</f>
        <v>2.520394452513135</v>
      </c>
      <c r="K108">
        <f>IF(r_MC!K108=0,0,LOG(r_MC!K108))</f>
        <v>2.44487772199169</v>
      </c>
      <c r="L108">
        <f>IF(r_MC!L108=0,0,LOG(r_MC!L108))</f>
        <v>2.4798749442996884</v>
      </c>
      <c r="M108">
        <f>IF(r_MC!M108=0,0,LOG(r_MC!M108))</f>
        <v>2.4687496700737541</v>
      </c>
      <c r="N108">
        <f>IF(r_MC!N108=0,0,LOG(r_MC!N108))</f>
        <v>2.5197371876441883</v>
      </c>
    </row>
    <row r="109" spans="1:14" x14ac:dyDescent="0.3">
      <c r="A109" s="1" t="s">
        <v>107</v>
      </c>
      <c r="B109" s="2">
        <v>4772674</v>
      </c>
      <c r="C109" s="3" t="s">
        <v>868</v>
      </c>
      <c r="D109" s="3" t="s">
        <v>867</v>
      </c>
      <c r="E109" s="3" t="s">
        <v>963</v>
      </c>
      <c r="F109" s="3" t="s">
        <v>870</v>
      </c>
      <c r="G109">
        <f>IF(r_MC!G109=0,0,LOG(r_MC!G109))</f>
        <v>0.12028178395140483</v>
      </c>
      <c r="H109">
        <f>IF(r_MC!H109=0,0,LOG(r_MC!H109))</f>
        <v>0.15311620839558104</v>
      </c>
      <c r="I109">
        <f>IF(r_MC!I109=0,0,LOG(r_MC!I109))</f>
        <v>0.11244249950465614</v>
      </c>
      <c r="J109">
        <f>IF(r_MC!J109=0,0,LOG(r_MC!J109))</f>
        <v>9.6436956980128913E-2</v>
      </c>
      <c r="K109">
        <f>IF(r_MC!K109=0,0,LOG(r_MC!K109))</f>
        <v>0.17683195294780382</v>
      </c>
      <c r="L109">
        <f>IF(r_MC!L109=0,0,LOG(r_MC!L109))</f>
        <v>0.13463199197967859</v>
      </c>
      <c r="M109">
        <f>IF(r_MC!M109=0,0,LOG(r_MC!M109))</f>
        <v>-2.6896794931339927E-2</v>
      </c>
      <c r="N109">
        <f>IF(r_MC!N109=0,0,LOG(r_MC!N109))</f>
        <v>6.7554229375864847E-2</v>
      </c>
    </row>
    <row r="110" spans="1:14" x14ac:dyDescent="0.3">
      <c r="A110" s="1" t="s">
        <v>108</v>
      </c>
      <c r="B110" s="2">
        <v>4911235</v>
      </c>
      <c r="C110" s="3" t="s">
        <v>868</v>
      </c>
      <c r="D110" s="3" t="s">
        <v>867</v>
      </c>
      <c r="E110" s="3" t="s">
        <v>964</v>
      </c>
      <c r="F110" s="3" t="s">
        <v>870</v>
      </c>
      <c r="G110">
        <f>IF(r_MC!G110=0,0,LOG(r_MC!G110))</f>
        <v>0.97930525475896602</v>
      </c>
      <c r="H110">
        <f>IF(r_MC!H110=0,0,LOG(r_MC!H110))</f>
        <v>1.0249405578740993</v>
      </c>
      <c r="I110">
        <f>IF(r_MC!I110=0,0,LOG(r_MC!I110))</f>
        <v>1.0257563381191044</v>
      </c>
      <c r="J110">
        <f>IF(r_MC!J110=0,0,LOG(r_MC!J110))</f>
        <v>1.0031922163787819</v>
      </c>
      <c r="K110">
        <f>IF(r_MC!K110=0,0,LOG(r_MC!K110))</f>
        <v>1.0262610033250119</v>
      </c>
      <c r="L110">
        <f>IF(r_MC!L110=0,0,LOG(r_MC!L110))</f>
        <v>1.0569045634256009</v>
      </c>
      <c r="M110">
        <f>IF(r_MC!M110=0,0,LOG(r_MC!M110))</f>
        <v>1.0382960067547122</v>
      </c>
      <c r="N110">
        <f>IF(r_MC!N110=0,0,LOG(r_MC!N110))</f>
        <v>1.0403493452910497</v>
      </c>
    </row>
    <row r="111" spans="1:14" x14ac:dyDescent="0.3">
      <c r="A111" s="1" t="s">
        <v>109</v>
      </c>
      <c r="B111" s="2">
        <v>4914281</v>
      </c>
      <c r="C111" s="3" t="s">
        <v>868</v>
      </c>
      <c r="D111" s="3" t="s">
        <v>867</v>
      </c>
      <c r="E111" s="3" t="s">
        <v>965</v>
      </c>
      <c r="F111" s="3" t="s">
        <v>870</v>
      </c>
      <c r="G111">
        <f>IF(r_MC!G111=0,0,LOG(r_MC!G111))</f>
        <v>2.3156724291830213</v>
      </c>
      <c r="H111">
        <f>IF(r_MC!H111=0,0,LOG(r_MC!H111))</f>
        <v>2.3266421580620729</v>
      </c>
      <c r="I111">
        <f>IF(r_MC!I111=0,0,LOG(r_MC!I111))</f>
        <v>2.3903669566526875</v>
      </c>
      <c r="J111">
        <f>IF(r_MC!J111=0,0,LOG(r_MC!J111))</f>
        <v>2.3425757758770249</v>
      </c>
      <c r="K111">
        <f>IF(r_MC!K111=0,0,LOG(r_MC!K111))</f>
        <v>2.3087202752443532</v>
      </c>
      <c r="L111">
        <f>IF(r_MC!L111=0,0,LOG(r_MC!L111))</f>
        <v>2.353489353193384</v>
      </c>
      <c r="M111">
        <f>IF(r_MC!M111=0,0,LOG(r_MC!M111))</f>
        <v>2.410960451301519</v>
      </c>
      <c r="N111">
        <f>IF(r_MC!N111=0,0,LOG(r_MC!N111))</f>
        <v>2.5779207248945024</v>
      </c>
    </row>
    <row r="112" spans="1:14" x14ac:dyDescent="0.3">
      <c r="A112" s="1" t="s">
        <v>110</v>
      </c>
      <c r="B112" s="2">
        <v>29155596</v>
      </c>
      <c r="C112" s="3" t="s">
        <v>868</v>
      </c>
      <c r="D112" s="3" t="s">
        <v>867</v>
      </c>
      <c r="E112" s="3" t="s">
        <v>966</v>
      </c>
      <c r="F112" s="3" t="s">
        <v>870</v>
      </c>
      <c r="G112">
        <f>IF(r_MC!G112=0,0,LOG(r_MC!G112))</f>
        <v>2.9787571984547876</v>
      </c>
      <c r="H112">
        <f>IF(r_MC!H112=0,0,LOG(r_MC!H112))</f>
        <v>3.0306159358942271</v>
      </c>
      <c r="I112">
        <f>IF(r_MC!I112=0,0,LOG(r_MC!I112))</f>
        <v>2.9735170806653373</v>
      </c>
      <c r="J112">
        <f>IF(r_MC!J112=0,0,LOG(r_MC!J112))</f>
        <v>0</v>
      </c>
      <c r="K112">
        <f>IF(r_MC!K112=0,0,LOG(r_MC!K112))</f>
        <v>0</v>
      </c>
      <c r="L112">
        <f>IF(r_MC!L112=0,0,LOG(r_MC!L112))</f>
        <v>0</v>
      </c>
      <c r="M112">
        <f>IF(r_MC!M112=0,0,LOG(r_MC!M112))</f>
        <v>0</v>
      </c>
      <c r="N112">
        <f>IF(r_MC!N112=0,0,LOG(r_MC!N112))</f>
        <v>0</v>
      </c>
    </row>
    <row r="113" spans="1:14" x14ac:dyDescent="0.3">
      <c r="A113" s="1" t="s">
        <v>111</v>
      </c>
      <c r="B113" s="2">
        <v>4203215</v>
      </c>
      <c r="C113" s="3" t="s">
        <v>868</v>
      </c>
      <c r="D113" s="3" t="s">
        <v>867</v>
      </c>
      <c r="E113" s="3" t="s">
        <v>967</v>
      </c>
      <c r="F113" s="3" t="s">
        <v>870</v>
      </c>
      <c r="G113">
        <f>IF(r_MC!G113=0,0,LOG(r_MC!G113))</f>
        <v>3.1473328174439992</v>
      </c>
      <c r="H113">
        <f>IF(r_MC!H113=0,0,LOG(r_MC!H113))</f>
        <v>3.1186739246477244</v>
      </c>
      <c r="I113">
        <f>IF(r_MC!I113=0,0,LOG(r_MC!I113))</f>
        <v>3.1342517830459755</v>
      </c>
      <c r="J113">
        <f>IF(r_MC!J113=0,0,LOG(r_MC!J113))</f>
        <v>3.1609050763873054</v>
      </c>
      <c r="K113">
        <f>IF(r_MC!K113=0,0,LOG(r_MC!K113))</f>
        <v>3.0066463980152003</v>
      </c>
      <c r="L113">
        <f>IF(r_MC!L113=0,0,LOG(r_MC!L113))</f>
        <v>2.885783715080585</v>
      </c>
      <c r="M113">
        <f>IF(r_MC!M113=0,0,LOG(r_MC!M113))</f>
        <v>2.858584450121882</v>
      </c>
      <c r="N113">
        <f>IF(r_MC!N113=0,0,LOG(r_MC!N113))</f>
        <v>3.0922503498546496</v>
      </c>
    </row>
    <row r="114" spans="1:14" x14ac:dyDescent="0.3">
      <c r="A114" s="1" t="s">
        <v>112</v>
      </c>
      <c r="B114" s="2">
        <v>4772202</v>
      </c>
      <c r="C114" s="3" t="s">
        <v>868</v>
      </c>
      <c r="D114" s="3" t="s">
        <v>867</v>
      </c>
      <c r="E114" s="3" t="s">
        <v>968</v>
      </c>
      <c r="F114" s="3" t="s">
        <v>870</v>
      </c>
      <c r="G114">
        <f>IF(r_MC!G114=0,0,LOG(r_MC!G114))</f>
        <v>1.0367106753087003</v>
      </c>
      <c r="H114">
        <f>IF(r_MC!H114=0,0,LOG(r_MC!H114))</f>
        <v>1.0349200644503562</v>
      </c>
      <c r="I114">
        <f>IF(r_MC!I114=0,0,LOG(r_MC!I114))</f>
        <v>0.99733823773323826</v>
      </c>
      <c r="J114">
        <f>IF(r_MC!J114=0,0,LOG(r_MC!J114))</f>
        <v>0.99780890810577039</v>
      </c>
      <c r="K114">
        <f>IF(r_MC!K114=0,0,LOG(r_MC!K114))</f>
        <v>0.98535418687148624</v>
      </c>
      <c r="L114">
        <f>IF(r_MC!L114=0,0,LOG(r_MC!L114))</f>
        <v>0.94235019383428853</v>
      </c>
      <c r="M114">
        <f>IF(r_MC!M114=0,0,LOG(r_MC!M114))</f>
        <v>0.55338041434151219</v>
      </c>
      <c r="N114">
        <f>IF(r_MC!N114=0,0,LOG(r_MC!N114))</f>
        <v>0.51970145254479339</v>
      </c>
    </row>
    <row r="115" spans="1:14" x14ac:dyDescent="0.3">
      <c r="A115" s="1" t="s">
        <v>113</v>
      </c>
      <c r="B115" s="2">
        <v>4963780</v>
      </c>
      <c r="C115" s="3" t="s">
        <v>868</v>
      </c>
      <c r="D115" s="3" t="s">
        <v>867</v>
      </c>
      <c r="E115" s="3"/>
      <c r="F115" s="3" t="s">
        <v>870</v>
      </c>
      <c r="G115">
        <f>IF(r_MC!G115=0,0,LOG(r_MC!G115))</f>
        <v>0</v>
      </c>
      <c r="H115">
        <f>IF(r_MC!H115=0,0,LOG(r_MC!H115))</f>
        <v>0</v>
      </c>
      <c r="I115">
        <f>IF(r_MC!I115=0,0,LOG(r_MC!I115))</f>
        <v>0</v>
      </c>
      <c r="J115">
        <f>IF(r_MC!J115=0,0,LOG(r_MC!J115))</f>
        <v>0</v>
      </c>
      <c r="K115">
        <f>IF(r_MC!K115=0,0,LOG(r_MC!K115))</f>
        <v>0</v>
      </c>
      <c r="L115">
        <f>IF(r_MC!L115=0,0,LOG(r_MC!L115))</f>
        <v>0</v>
      </c>
      <c r="M115">
        <f>IF(r_MC!M115=0,0,LOG(r_MC!M115))</f>
        <v>0</v>
      </c>
      <c r="N115">
        <f>IF(r_MC!N115=0,0,LOG(r_MC!N115))</f>
        <v>0</v>
      </c>
    </row>
    <row r="116" spans="1:14" x14ac:dyDescent="0.3">
      <c r="A116" s="1" t="s">
        <v>114</v>
      </c>
      <c r="B116" s="2">
        <v>4810800</v>
      </c>
      <c r="C116" s="3" t="s">
        <v>868</v>
      </c>
      <c r="D116" s="3" t="s">
        <v>867</v>
      </c>
      <c r="E116" s="3" t="s">
        <v>969</v>
      </c>
      <c r="F116" s="3" t="s">
        <v>870</v>
      </c>
      <c r="G116">
        <f>IF(r_MC!G116=0,0,LOG(r_MC!G116))</f>
        <v>2.1164408639473558</v>
      </c>
      <c r="H116">
        <f>IF(r_MC!H116=0,0,LOG(r_MC!H116))</f>
        <v>2.2391399734698481</v>
      </c>
      <c r="I116">
        <f>IF(r_MC!I116=0,0,LOG(r_MC!I116))</f>
        <v>2.25559933416698</v>
      </c>
      <c r="J116">
        <f>IF(r_MC!J116=0,0,LOG(r_MC!J116))</f>
        <v>2.2497643752115426</v>
      </c>
      <c r="K116">
        <f>IF(r_MC!K116=0,0,LOG(r_MC!K116))</f>
        <v>2.2158959264311728</v>
      </c>
      <c r="L116">
        <f>IF(r_MC!L116=0,0,LOG(r_MC!L116))</f>
        <v>2.2576410913216622</v>
      </c>
      <c r="M116">
        <f>IF(r_MC!M116=0,0,LOG(r_MC!M116))</f>
        <v>2.1727186428377814</v>
      </c>
      <c r="N116">
        <f>IF(r_MC!N116=0,0,LOG(r_MC!N116))</f>
        <v>2.3317987001634815</v>
      </c>
    </row>
    <row r="117" spans="1:14" x14ac:dyDescent="0.3">
      <c r="A117" s="1" t="s">
        <v>115</v>
      </c>
      <c r="B117" s="2">
        <v>6228837</v>
      </c>
      <c r="C117" s="3" t="s">
        <v>868</v>
      </c>
      <c r="D117" s="3" t="s">
        <v>867</v>
      </c>
      <c r="E117" s="3" t="s">
        <v>970</v>
      </c>
      <c r="F117" s="3" t="s">
        <v>870</v>
      </c>
      <c r="G117">
        <f>IF(r_MC!G117=0,0,LOG(r_MC!G117))</f>
        <v>1.53342196055157</v>
      </c>
      <c r="H117">
        <f>IF(r_MC!H117=0,0,LOG(r_MC!H117))</f>
        <v>1.5512494503944603</v>
      </c>
      <c r="I117">
        <f>IF(r_MC!I117=0,0,LOG(r_MC!I117))</f>
        <v>1.469173937584437</v>
      </c>
      <c r="J117">
        <f>IF(r_MC!J117=0,0,LOG(r_MC!J117))</f>
        <v>0</v>
      </c>
      <c r="K117">
        <f>IF(r_MC!K117=0,0,LOG(r_MC!K117))</f>
        <v>0</v>
      </c>
      <c r="L117">
        <f>IF(r_MC!L117=0,0,LOG(r_MC!L117))</f>
        <v>0</v>
      </c>
      <c r="M117">
        <f>IF(r_MC!M117=0,0,LOG(r_MC!M117))</f>
        <v>0</v>
      </c>
      <c r="N117">
        <f>IF(r_MC!N117=0,0,LOG(r_MC!N117))</f>
        <v>0</v>
      </c>
    </row>
    <row r="118" spans="1:14" x14ac:dyDescent="0.3">
      <c r="A118" s="1" t="s">
        <v>116</v>
      </c>
      <c r="B118" s="2">
        <v>5164480</v>
      </c>
      <c r="C118" s="3" t="s">
        <v>868</v>
      </c>
      <c r="D118" s="3" t="s">
        <v>867</v>
      </c>
      <c r="E118" s="3" t="s">
        <v>971</v>
      </c>
      <c r="F118" s="3" t="s">
        <v>870</v>
      </c>
      <c r="G118">
        <f>IF(r_MC!G118=0,0,LOG(r_MC!G118))</f>
        <v>4.8205108744245875</v>
      </c>
      <c r="H118">
        <f>IF(r_MC!H118=0,0,LOG(r_MC!H118))</f>
        <v>4.8851541730549162</v>
      </c>
      <c r="I118">
        <f>IF(r_MC!I118=0,0,LOG(r_MC!I118))</f>
        <v>4.6584714823797073</v>
      </c>
      <c r="J118">
        <f>IF(r_MC!J118=0,0,LOG(r_MC!J118))</f>
        <v>4.4076944919529009</v>
      </c>
      <c r="K118">
        <f>IF(r_MC!K118=0,0,LOG(r_MC!K118))</f>
        <v>4.3717617151512034</v>
      </c>
      <c r="L118">
        <f>IF(r_MC!L118=0,0,LOG(r_MC!L118))</f>
        <v>4.2272342069339954</v>
      </c>
      <c r="M118">
        <f>IF(r_MC!M118=0,0,LOG(r_MC!M118))</f>
        <v>4.0539948193501418</v>
      </c>
      <c r="N118">
        <f>IF(r_MC!N118=0,0,LOG(r_MC!N118))</f>
        <v>3.9448271294954198</v>
      </c>
    </row>
    <row r="119" spans="1:14" x14ac:dyDescent="0.3">
      <c r="A119" s="1" t="s">
        <v>117</v>
      </c>
      <c r="B119" s="2">
        <v>4578636</v>
      </c>
      <c r="C119" s="3" t="s">
        <v>868</v>
      </c>
      <c r="D119" s="3" t="s">
        <v>867</v>
      </c>
      <c r="E119" s="3" t="s">
        <v>972</v>
      </c>
      <c r="F119" s="3" t="s">
        <v>870</v>
      </c>
      <c r="G119">
        <f>IF(r_MC!G119=0,0,LOG(r_MC!G119))</f>
        <v>3.2741161485115331</v>
      </c>
      <c r="H119">
        <f>IF(r_MC!H119=0,0,LOG(r_MC!H119))</f>
        <v>3.2210848075657008</v>
      </c>
      <c r="I119">
        <f>IF(r_MC!I119=0,0,LOG(r_MC!I119))</f>
        <v>3.1673978190822272</v>
      </c>
      <c r="J119">
        <f>IF(r_MC!J119=0,0,LOG(r_MC!J119))</f>
        <v>3.1471919379421274</v>
      </c>
      <c r="K119">
        <f>IF(r_MC!K119=0,0,LOG(r_MC!K119))</f>
        <v>3.1026741434841378</v>
      </c>
      <c r="L119">
        <f>IF(r_MC!L119=0,0,LOG(r_MC!L119))</f>
        <v>3.0440311008118495</v>
      </c>
      <c r="M119">
        <f>IF(r_MC!M119=0,0,LOG(r_MC!M119))</f>
        <v>2.9647620942317152</v>
      </c>
      <c r="N119">
        <f>IF(r_MC!N119=0,0,LOG(r_MC!N119))</f>
        <v>2.9326837607201113</v>
      </c>
    </row>
    <row r="120" spans="1:14" x14ac:dyDescent="0.3">
      <c r="A120" s="1" t="s">
        <v>118</v>
      </c>
      <c r="B120" s="2">
        <v>4811263</v>
      </c>
      <c r="C120" s="3" t="s">
        <v>868</v>
      </c>
      <c r="D120" s="3" t="s">
        <v>867</v>
      </c>
      <c r="E120" s="3" t="s">
        <v>973</v>
      </c>
      <c r="F120" s="3" t="s">
        <v>870</v>
      </c>
      <c r="G120">
        <f>IF(r_MC!G120=0,0,LOG(r_MC!G120))</f>
        <v>1.502711730023701</v>
      </c>
      <c r="H120">
        <f>IF(r_MC!H120=0,0,LOG(r_MC!H120))</f>
        <v>1.8170709961434783</v>
      </c>
      <c r="I120">
        <f>IF(r_MC!I120=0,0,LOG(r_MC!I120))</f>
        <v>1.9216467580136996</v>
      </c>
      <c r="J120">
        <f>IF(r_MC!J120=0,0,LOG(r_MC!J120))</f>
        <v>1.893698338682412</v>
      </c>
      <c r="K120">
        <f>IF(r_MC!K120=0,0,LOG(r_MC!K120))</f>
        <v>1.9356473943359209</v>
      </c>
      <c r="L120">
        <f>IF(r_MC!L120=0,0,LOG(r_MC!L120))</f>
        <v>1.7259269259373224</v>
      </c>
      <c r="M120">
        <f>IF(r_MC!M120=0,0,LOG(r_MC!M120))</f>
        <v>1.5792722858506356</v>
      </c>
      <c r="N120">
        <f>IF(r_MC!N120=0,0,LOG(r_MC!N120))</f>
        <v>1.6005054701315016</v>
      </c>
    </row>
    <row r="121" spans="1:14" x14ac:dyDescent="0.3">
      <c r="A121" s="1" t="s">
        <v>119</v>
      </c>
      <c r="B121" s="2">
        <v>4773497</v>
      </c>
      <c r="C121" s="3" t="s">
        <v>868</v>
      </c>
      <c r="D121" s="3" t="s">
        <v>867</v>
      </c>
      <c r="E121" s="3" t="s">
        <v>974</v>
      </c>
      <c r="F121" s="3" t="s">
        <v>870</v>
      </c>
      <c r="G121">
        <f>IF(r_MC!G121=0,0,LOG(r_MC!G121))</f>
        <v>2.4179167641193069</v>
      </c>
      <c r="H121">
        <f>IF(r_MC!H121=0,0,LOG(r_MC!H121))</f>
        <v>2.3534324486450515</v>
      </c>
      <c r="I121">
        <f>IF(r_MC!I121=0,0,LOG(r_MC!I121))</f>
        <v>2.4430046261625278</v>
      </c>
      <c r="J121">
        <f>IF(r_MC!J121=0,0,LOG(r_MC!J121))</f>
        <v>2.5228071070950122</v>
      </c>
      <c r="K121">
        <f>IF(r_MC!K121=0,0,LOG(r_MC!K121))</f>
        <v>2.35351902153355</v>
      </c>
      <c r="L121">
        <f>IF(r_MC!L121=0,0,LOG(r_MC!L121))</f>
        <v>2.1740531176029934</v>
      </c>
      <c r="M121">
        <f>IF(r_MC!M121=0,0,LOG(r_MC!M121))</f>
        <v>2.1699859376461785</v>
      </c>
      <c r="N121">
        <f>IF(r_MC!N121=0,0,LOG(r_MC!N121))</f>
        <v>2.1619688978231157</v>
      </c>
    </row>
    <row r="122" spans="1:14" x14ac:dyDescent="0.3">
      <c r="A122" s="1" t="s">
        <v>120</v>
      </c>
      <c r="B122" s="2">
        <v>4978543</v>
      </c>
      <c r="C122" s="3" t="s">
        <v>868</v>
      </c>
      <c r="D122" s="3" t="s">
        <v>867</v>
      </c>
      <c r="E122" s="3"/>
      <c r="F122" s="3" t="s">
        <v>870</v>
      </c>
      <c r="G122">
        <f>IF(r_MC!G122=0,0,LOG(r_MC!G122))</f>
        <v>0</v>
      </c>
      <c r="H122">
        <f>IF(r_MC!H122=0,0,LOG(r_MC!H122))</f>
        <v>0</v>
      </c>
      <c r="I122">
        <f>IF(r_MC!I122=0,0,LOG(r_MC!I122))</f>
        <v>0</v>
      </c>
      <c r="J122">
        <f>IF(r_MC!J122=0,0,LOG(r_MC!J122))</f>
        <v>0</v>
      </c>
      <c r="K122">
        <f>IF(r_MC!K122=0,0,LOG(r_MC!K122))</f>
        <v>0</v>
      </c>
      <c r="L122">
        <f>IF(r_MC!L122=0,0,LOG(r_MC!L122))</f>
        <v>0</v>
      </c>
      <c r="M122">
        <f>IF(r_MC!M122=0,0,LOG(r_MC!M122))</f>
        <v>0</v>
      </c>
      <c r="N122">
        <f>IF(r_MC!N122=0,0,LOG(r_MC!N122))</f>
        <v>0</v>
      </c>
    </row>
    <row r="123" spans="1:14" x14ac:dyDescent="0.3">
      <c r="A123" s="1" t="s">
        <v>121</v>
      </c>
      <c r="B123" s="2">
        <v>4963738</v>
      </c>
      <c r="C123" s="3" t="s">
        <v>868</v>
      </c>
      <c r="D123" s="3" t="s">
        <v>867</v>
      </c>
      <c r="E123" s="3"/>
      <c r="F123" s="3" t="s">
        <v>870</v>
      </c>
      <c r="G123">
        <f>IF(r_MC!G123=0,0,LOG(r_MC!G123))</f>
        <v>0</v>
      </c>
      <c r="H123">
        <f>IF(r_MC!H123=0,0,LOG(r_MC!H123))</f>
        <v>0</v>
      </c>
      <c r="I123">
        <f>IF(r_MC!I123=0,0,LOG(r_MC!I123))</f>
        <v>0</v>
      </c>
      <c r="J123">
        <f>IF(r_MC!J123=0,0,LOG(r_MC!J123))</f>
        <v>0</v>
      </c>
      <c r="K123">
        <f>IF(r_MC!K123=0,0,LOG(r_MC!K123))</f>
        <v>0</v>
      </c>
      <c r="L123">
        <f>IF(r_MC!L123=0,0,LOG(r_MC!L123))</f>
        <v>0</v>
      </c>
      <c r="M123">
        <f>IF(r_MC!M123=0,0,LOG(r_MC!M123))</f>
        <v>0</v>
      </c>
      <c r="N123">
        <f>IF(r_MC!N123=0,0,LOG(r_MC!N123))</f>
        <v>0</v>
      </c>
    </row>
    <row r="124" spans="1:14" x14ac:dyDescent="0.3">
      <c r="A124" s="1" t="s">
        <v>122</v>
      </c>
      <c r="B124" s="2">
        <v>4773624</v>
      </c>
      <c r="C124" s="3" t="s">
        <v>868</v>
      </c>
      <c r="D124" s="3" t="s">
        <v>867</v>
      </c>
      <c r="E124" s="3" t="s">
        <v>975</v>
      </c>
      <c r="F124" s="3" t="s">
        <v>870</v>
      </c>
      <c r="G124">
        <f>IF(r_MC!G124=0,0,LOG(r_MC!G124))</f>
        <v>2.1787954235765463</v>
      </c>
      <c r="H124">
        <f>IF(r_MC!H124=0,0,LOG(r_MC!H124))</f>
        <v>2.1585963135620236</v>
      </c>
      <c r="I124">
        <f>IF(r_MC!I124=0,0,LOG(r_MC!I124))</f>
        <v>2.0918990085735438</v>
      </c>
      <c r="J124">
        <f>IF(r_MC!J124=0,0,LOG(r_MC!J124))</f>
        <v>2.0247230072199085</v>
      </c>
      <c r="K124">
        <f>IF(r_MC!K124=0,0,LOG(r_MC!K124))</f>
        <v>1.9280248280870138</v>
      </c>
      <c r="L124">
        <f>IF(r_MC!L124=0,0,LOG(r_MC!L124))</f>
        <v>1.9478047301181156</v>
      </c>
      <c r="M124">
        <f>IF(r_MC!M124=0,0,LOG(r_MC!M124))</f>
        <v>1.8527841670809297</v>
      </c>
      <c r="N124">
        <f>IF(r_MC!N124=0,0,LOG(r_MC!N124))</f>
        <v>1.8607809442259629</v>
      </c>
    </row>
    <row r="125" spans="1:14" x14ac:dyDescent="0.3">
      <c r="A125" s="1" t="s">
        <v>123</v>
      </c>
      <c r="B125" s="2">
        <v>4995846</v>
      </c>
      <c r="C125" s="3" t="s">
        <v>868</v>
      </c>
      <c r="D125" s="3" t="s">
        <v>867</v>
      </c>
      <c r="E125" s="3" t="s">
        <v>976</v>
      </c>
      <c r="F125" s="3" t="s">
        <v>870</v>
      </c>
      <c r="G125">
        <f>IF(r_MC!G125=0,0,LOG(r_MC!G125))</f>
        <v>2.7627598226923262</v>
      </c>
      <c r="H125">
        <f>IF(r_MC!H125=0,0,LOG(r_MC!H125))</f>
        <v>2.806688410720469</v>
      </c>
      <c r="I125">
        <f>IF(r_MC!I125=0,0,LOG(r_MC!I125))</f>
        <v>2.809387879683297</v>
      </c>
      <c r="J125">
        <f>IF(r_MC!J125=0,0,LOG(r_MC!J125))</f>
        <v>2.7722002732517717</v>
      </c>
      <c r="K125">
        <f>IF(r_MC!K125=0,0,LOG(r_MC!K125))</f>
        <v>2.7440568726705084</v>
      </c>
      <c r="L125">
        <f>IF(r_MC!L125=0,0,LOG(r_MC!L125))</f>
        <v>2.7779911419480654</v>
      </c>
      <c r="M125">
        <f>IF(r_MC!M125=0,0,LOG(r_MC!M125))</f>
        <v>2.79393597937734</v>
      </c>
      <c r="N125">
        <f>IF(r_MC!N125=0,0,LOG(r_MC!N125))</f>
        <v>2.8861664433950494</v>
      </c>
    </row>
    <row r="126" spans="1:14" x14ac:dyDescent="0.3">
      <c r="A126" s="1" t="s">
        <v>124</v>
      </c>
      <c r="B126" s="2">
        <v>4966475</v>
      </c>
      <c r="C126" s="3" t="s">
        <v>868</v>
      </c>
      <c r="D126" s="3" t="s">
        <v>867</v>
      </c>
      <c r="E126" s="3"/>
      <c r="F126" s="3" t="s">
        <v>870</v>
      </c>
      <c r="G126">
        <f>IF(r_MC!G126=0,0,LOG(r_MC!G126))</f>
        <v>0</v>
      </c>
      <c r="H126">
        <f>IF(r_MC!H126=0,0,LOG(r_MC!H126))</f>
        <v>0</v>
      </c>
      <c r="I126">
        <f>IF(r_MC!I126=0,0,LOG(r_MC!I126))</f>
        <v>0</v>
      </c>
      <c r="J126">
        <f>IF(r_MC!J126=0,0,LOG(r_MC!J126))</f>
        <v>0</v>
      </c>
      <c r="K126">
        <f>IF(r_MC!K126=0,0,LOG(r_MC!K126))</f>
        <v>0</v>
      </c>
      <c r="L126">
        <f>IF(r_MC!L126=0,0,LOG(r_MC!L126))</f>
        <v>0</v>
      </c>
      <c r="M126">
        <f>IF(r_MC!M126=0,0,LOG(r_MC!M126))</f>
        <v>0</v>
      </c>
      <c r="N126">
        <f>IF(r_MC!N126=0,0,LOG(r_MC!N126))</f>
        <v>0</v>
      </c>
    </row>
    <row r="127" spans="1:14" x14ac:dyDescent="0.3">
      <c r="A127" s="1" t="s">
        <v>125</v>
      </c>
      <c r="B127" s="2">
        <v>4985538</v>
      </c>
      <c r="C127" s="3" t="s">
        <v>868</v>
      </c>
      <c r="D127" s="3" t="s">
        <v>867</v>
      </c>
      <c r="E127" s="3" t="s">
        <v>977</v>
      </c>
      <c r="F127" s="3" t="s">
        <v>870</v>
      </c>
      <c r="G127">
        <f>IF(r_MC!G127=0,0,LOG(r_MC!G127))</f>
        <v>2.3825986975416962</v>
      </c>
      <c r="H127">
        <f>IF(r_MC!H127=0,0,LOG(r_MC!H127))</f>
        <v>2.3501011248994756</v>
      </c>
      <c r="I127">
        <f>IF(r_MC!I127=0,0,LOG(r_MC!I127))</f>
        <v>2.3150392115898599</v>
      </c>
      <c r="J127">
        <f>IF(r_MC!J127=0,0,LOG(r_MC!J127))</f>
        <v>2.3015953195129075</v>
      </c>
      <c r="K127">
        <f>IF(r_MC!K127=0,0,LOG(r_MC!K127))</f>
        <v>2.2666631731544835</v>
      </c>
      <c r="L127">
        <f>IF(r_MC!L127=0,0,LOG(r_MC!L127))</f>
        <v>2.2740179147445114</v>
      </c>
      <c r="M127">
        <f>IF(r_MC!M127=0,0,LOG(r_MC!M127))</f>
        <v>2.2321117306373059</v>
      </c>
      <c r="N127">
        <f>IF(r_MC!N127=0,0,LOG(r_MC!N127))</f>
        <v>2.2631419669160096</v>
      </c>
    </row>
    <row r="128" spans="1:14" x14ac:dyDescent="0.3">
      <c r="A128" s="1" t="s">
        <v>126</v>
      </c>
      <c r="B128" s="2">
        <v>4996988</v>
      </c>
      <c r="C128" s="3" t="s">
        <v>868</v>
      </c>
      <c r="D128" s="3" t="s">
        <v>867</v>
      </c>
      <c r="E128" s="3"/>
      <c r="F128" s="3" t="s">
        <v>870</v>
      </c>
      <c r="G128">
        <f>IF(r_MC!G128=0,0,LOG(r_MC!G128))</f>
        <v>0</v>
      </c>
      <c r="H128">
        <f>IF(r_MC!H128=0,0,LOG(r_MC!H128))</f>
        <v>0</v>
      </c>
      <c r="I128">
        <f>IF(r_MC!I128=0,0,LOG(r_MC!I128))</f>
        <v>0</v>
      </c>
      <c r="J128">
        <f>IF(r_MC!J128=0,0,LOG(r_MC!J128))</f>
        <v>0</v>
      </c>
      <c r="K128">
        <f>IF(r_MC!K128=0,0,LOG(r_MC!K128))</f>
        <v>0</v>
      </c>
      <c r="L128">
        <f>IF(r_MC!L128=0,0,LOG(r_MC!L128))</f>
        <v>0</v>
      </c>
      <c r="M128">
        <f>IF(r_MC!M128=0,0,LOG(r_MC!M128))</f>
        <v>0</v>
      </c>
      <c r="N128">
        <f>IF(r_MC!N128=0,0,LOG(r_MC!N128))</f>
        <v>0</v>
      </c>
    </row>
    <row r="129" spans="1:14" x14ac:dyDescent="0.3">
      <c r="A129" s="1" t="s">
        <v>127</v>
      </c>
      <c r="B129" s="2">
        <v>4995322</v>
      </c>
      <c r="C129" s="3" t="s">
        <v>868</v>
      </c>
      <c r="D129" s="3" t="s">
        <v>867</v>
      </c>
      <c r="E129" s="3" t="s">
        <v>978</v>
      </c>
      <c r="F129" s="3" t="s">
        <v>870</v>
      </c>
      <c r="G129">
        <f>IF(r_MC!G129=0,0,LOG(r_MC!G129))</f>
        <v>1.6913831382183044</v>
      </c>
      <c r="H129">
        <f>IF(r_MC!H129=0,0,LOG(r_MC!H129))</f>
        <v>1.7165728914742948</v>
      </c>
      <c r="I129">
        <f>IF(r_MC!I129=0,0,LOG(r_MC!I129))</f>
        <v>1.7436366851178535</v>
      </c>
      <c r="J129">
        <f>IF(r_MC!J129=0,0,LOG(r_MC!J129))</f>
        <v>1.7517115228833657</v>
      </c>
      <c r="K129">
        <f>IF(r_MC!K129=0,0,LOG(r_MC!K129))</f>
        <v>1.7489238704988088</v>
      </c>
      <c r="L129">
        <f>IF(r_MC!L129=0,0,LOG(r_MC!L129))</f>
        <v>1.7489878367516496</v>
      </c>
      <c r="M129">
        <f>IF(r_MC!M129=0,0,LOG(r_MC!M129))</f>
        <v>1.7281361816608543</v>
      </c>
      <c r="N129">
        <f>IF(r_MC!N129=0,0,LOG(r_MC!N129))</f>
        <v>1.7372877125084287</v>
      </c>
    </row>
    <row r="130" spans="1:14" x14ac:dyDescent="0.3">
      <c r="A130" s="1" t="s">
        <v>128</v>
      </c>
      <c r="B130" s="2">
        <v>4393848</v>
      </c>
      <c r="C130" s="3" t="s">
        <v>868</v>
      </c>
      <c r="D130" s="3" t="s">
        <v>867</v>
      </c>
      <c r="E130" s="3" t="s">
        <v>979</v>
      </c>
      <c r="F130" s="3" t="s">
        <v>870</v>
      </c>
      <c r="G130">
        <f>IF(r_MC!G130=0,0,LOG(r_MC!G130))</f>
        <v>4.1483723414692149</v>
      </c>
      <c r="H130">
        <f>IF(r_MC!H130=0,0,LOG(r_MC!H130))</f>
        <v>4.1841316509017314</v>
      </c>
      <c r="I130">
        <f>IF(r_MC!I130=0,0,LOG(r_MC!I130))</f>
        <v>4.1519093571590027</v>
      </c>
      <c r="J130">
        <f>IF(r_MC!J130=0,0,LOG(r_MC!J130))</f>
        <v>4.0970164916056806</v>
      </c>
      <c r="K130">
        <f>IF(r_MC!K130=0,0,LOG(r_MC!K130))</f>
        <v>4.0423069097417423</v>
      </c>
      <c r="L130">
        <f>IF(r_MC!L130=0,0,LOG(r_MC!L130))</f>
        <v>3.9799608355205081</v>
      </c>
      <c r="M130">
        <f>IF(r_MC!M130=0,0,LOG(r_MC!M130))</f>
        <v>3.8660191543678106</v>
      </c>
      <c r="N130">
        <f>IF(r_MC!N130=0,0,LOG(r_MC!N130))</f>
        <v>3.87112251121094</v>
      </c>
    </row>
    <row r="131" spans="1:14" x14ac:dyDescent="0.3">
      <c r="A131" s="1" t="s">
        <v>129</v>
      </c>
      <c r="B131" s="2">
        <v>4999306</v>
      </c>
      <c r="C131" s="3" t="s">
        <v>868</v>
      </c>
      <c r="D131" s="3" t="s">
        <v>867</v>
      </c>
      <c r="E131" s="3"/>
      <c r="F131" s="3" t="s">
        <v>870</v>
      </c>
      <c r="G131">
        <f>IF(r_MC!G131=0,0,LOG(r_MC!G131))</f>
        <v>0</v>
      </c>
      <c r="H131">
        <f>IF(r_MC!H131=0,0,LOG(r_MC!H131))</f>
        <v>0</v>
      </c>
      <c r="I131">
        <f>IF(r_MC!I131=0,0,LOG(r_MC!I131))</f>
        <v>0</v>
      </c>
      <c r="J131">
        <f>IF(r_MC!J131=0,0,LOG(r_MC!J131))</f>
        <v>0</v>
      </c>
      <c r="K131">
        <f>IF(r_MC!K131=0,0,LOG(r_MC!K131))</f>
        <v>0</v>
      </c>
      <c r="L131">
        <f>IF(r_MC!L131=0,0,LOG(r_MC!L131))</f>
        <v>0</v>
      </c>
      <c r="M131">
        <f>IF(r_MC!M131=0,0,LOG(r_MC!M131))</f>
        <v>0</v>
      </c>
      <c r="N131">
        <f>IF(r_MC!N131=0,0,LOG(r_MC!N131))</f>
        <v>0</v>
      </c>
    </row>
    <row r="132" spans="1:14" x14ac:dyDescent="0.3">
      <c r="A132" s="1" t="s">
        <v>130</v>
      </c>
      <c r="B132" s="2">
        <v>9220331</v>
      </c>
      <c r="C132" s="3" t="s">
        <v>868</v>
      </c>
      <c r="D132" s="3" t="s">
        <v>867</v>
      </c>
      <c r="E132" s="3" t="s">
        <v>980</v>
      </c>
      <c r="F132" s="3" t="s">
        <v>870</v>
      </c>
      <c r="G132">
        <f>IF(r_MC!G132=0,0,LOG(r_MC!G132))</f>
        <v>2.4398986139556644</v>
      </c>
      <c r="H132">
        <f>IF(r_MC!H132=0,0,LOG(r_MC!H132))</f>
        <v>2.4112962999251746</v>
      </c>
      <c r="I132">
        <f>IF(r_MC!I132=0,0,LOG(r_MC!I132))</f>
        <v>2.4687956709094867</v>
      </c>
      <c r="J132">
        <f>IF(r_MC!J132=0,0,LOG(r_MC!J132))</f>
        <v>2.5194952030056879</v>
      </c>
      <c r="K132">
        <f>IF(r_MC!K132=0,0,LOG(r_MC!K132))</f>
        <v>2.5546035702120857</v>
      </c>
      <c r="L132">
        <f>IF(r_MC!L132=0,0,LOG(r_MC!L132))</f>
        <v>2.5526612567289546</v>
      </c>
      <c r="M132">
        <f>IF(r_MC!M132=0,0,LOG(r_MC!M132))</f>
        <v>0</v>
      </c>
      <c r="N132">
        <f>IF(r_MC!N132=0,0,LOG(r_MC!N132))</f>
        <v>0</v>
      </c>
    </row>
    <row r="133" spans="1:14" x14ac:dyDescent="0.3">
      <c r="A133" s="1" t="s">
        <v>131</v>
      </c>
      <c r="B133" s="2">
        <v>4066595</v>
      </c>
      <c r="C133" s="3" t="s">
        <v>868</v>
      </c>
      <c r="D133" s="3" t="s">
        <v>867</v>
      </c>
      <c r="E133" s="3"/>
      <c r="F133" s="3" t="s">
        <v>870</v>
      </c>
      <c r="G133">
        <f>IF(r_MC!G133=0,0,LOG(r_MC!G133))</f>
        <v>0</v>
      </c>
      <c r="H133">
        <f>IF(r_MC!H133=0,0,LOG(r_MC!H133))</f>
        <v>0</v>
      </c>
      <c r="I133">
        <f>IF(r_MC!I133=0,0,LOG(r_MC!I133))</f>
        <v>0</v>
      </c>
      <c r="J133">
        <f>IF(r_MC!J133=0,0,LOG(r_MC!J133))</f>
        <v>0</v>
      </c>
      <c r="K133">
        <f>IF(r_MC!K133=0,0,LOG(r_MC!K133))</f>
        <v>0</v>
      </c>
      <c r="L133">
        <f>IF(r_MC!L133=0,0,LOG(r_MC!L133))</f>
        <v>0</v>
      </c>
      <c r="M133">
        <f>IF(r_MC!M133=0,0,LOG(r_MC!M133))</f>
        <v>0</v>
      </c>
      <c r="N133">
        <f>IF(r_MC!N133=0,0,LOG(r_MC!N133))</f>
        <v>0</v>
      </c>
    </row>
    <row r="134" spans="1:14" x14ac:dyDescent="0.3">
      <c r="A134" s="1" t="s">
        <v>132</v>
      </c>
      <c r="B134" s="2">
        <v>4973143</v>
      </c>
      <c r="C134" s="3" t="s">
        <v>868</v>
      </c>
      <c r="D134" s="3" t="s">
        <v>867</v>
      </c>
      <c r="E134" s="3" t="s">
        <v>981</v>
      </c>
      <c r="F134" s="3" t="s">
        <v>870</v>
      </c>
      <c r="G134">
        <f>IF(r_MC!G134=0,0,LOG(r_MC!G134))</f>
        <v>-4.4967975101949884</v>
      </c>
      <c r="H134">
        <f>IF(r_MC!H134=0,0,LOG(r_MC!H134))</f>
        <v>-4.4967975101949884</v>
      </c>
      <c r="I134">
        <f>IF(r_MC!I134=0,0,LOG(r_MC!I134))</f>
        <v>-4.4967975101949884</v>
      </c>
      <c r="J134">
        <f>IF(r_MC!J134=0,0,LOG(r_MC!J134))</f>
        <v>-4.4967975101949884</v>
      </c>
      <c r="K134">
        <f>IF(r_MC!K134=0,0,LOG(r_MC!K134))</f>
        <v>-4.4967975101949884</v>
      </c>
      <c r="L134">
        <f>IF(r_MC!L134=0,0,LOG(r_MC!L134))</f>
        <v>-2.7676833641361052</v>
      </c>
      <c r="M134">
        <f>IF(r_MC!M134=0,0,LOG(r_MC!M134))</f>
        <v>-2.4967975101949884</v>
      </c>
      <c r="N134">
        <f>IF(r_MC!N134=0,0,LOG(r_MC!N134))</f>
        <v>-2.4967975101949884</v>
      </c>
    </row>
    <row r="135" spans="1:14" x14ac:dyDescent="0.3">
      <c r="A135" s="1" t="s">
        <v>133</v>
      </c>
      <c r="B135" s="2">
        <v>4912186</v>
      </c>
      <c r="C135" s="3" t="s">
        <v>868</v>
      </c>
      <c r="D135" s="3" t="s">
        <v>867</v>
      </c>
      <c r="E135" s="3" t="s">
        <v>982</v>
      </c>
      <c r="F135" s="3" t="s">
        <v>870</v>
      </c>
      <c r="G135">
        <f>IF(r_MC!G135=0,0,LOG(r_MC!G135))</f>
        <v>1.020847755155099</v>
      </c>
      <c r="H135">
        <f>IF(r_MC!H135=0,0,LOG(r_MC!H135))</f>
        <v>1.0324908013259173</v>
      </c>
      <c r="I135">
        <f>IF(r_MC!I135=0,0,LOG(r_MC!I135))</f>
        <v>1.005353854360385</v>
      </c>
      <c r="J135">
        <f>IF(r_MC!J135=0,0,LOG(r_MC!J135))</f>
        <v>0.90400112173711911</v>
      </c>
      <c r="K135">
        <f>IF(r_MC!K135=0,0,LOG(r_MC!K135))</f>
        <v>0.85466850963628627</v>
      </c>
      <c r="L135">
        <f>IF(r_MC!L135=0,0,LOG(r_MC!L135))</f>
        <v>0.77657978718927179</v>
      </c>
      <c r="M135">
        <f>IF(r_MC!M135=0,0,LOG(r_MC!M135))</f>
        <v>0.6848147090316139</v>
      </c>
      <c r="N135">
        <f>IF(r_MC!N135=0,0,LOG(r_MC!N135))</f>
        <v>0.80636387181562097</v>
      </c>
    </row>
    <row r="136" spans="1:14" x14ac:dyDescent="0.3">
      <c r="A136" s="1" t="s">
        <v>134</v>
      </c>
      <c r="B136" s="2">
        <v>4862290</v>
      </c>
      <c r="C136" s="3" t="s">
        <v>868</v>
      </c>
      <c r="D136" s="3" t="s">
        <v>867</v>
      </c>
      <c r="E136" s="3" t="s">
        <v>983</v>
      </c>
      <c r="F136" s="3" t="s">
        <v>870</v>
      </c>
      <c r="G136">
        <f>IF(r_MC!G136=0,0,LOG(r_MC!G136))</f>
        <v>1.5023154826634109</v>
      </c>
      <c r="H136">
        <f>IF(r_MC!H136=0,0,LOG(r_MC!H136))</f>
        <v>1.5287546270726404</v>
      </c>
      <c r="I136">
        <f>IF(r_MC!I136=0,0,LOG(r_MC!I136))</f>
        <v>1.5353192819577144</v>
      </c>
      <c r="J136">
        <f>IF(r_MC!J136=0,0,LOG(r_MC!J136))</f>
        <v>1.5174554913914795</v>
      </c>
      <c r="K136">
        <f>IF(r_MC!K136=0,0,LOG(r_MC!K136))</f>
        <v>1.5133629905373525</v>
      </c>
      <c r="L136">
        <f>IF(r_MC!L136=0,0,LOG(r_MC!L136))</f>
        <v>1.4988173071392545</v>
      </c>
      <c r="M136">
        <f>IF(r_MC!M136=0,0,LOG(r_MC!M136))</f>
        <v>1.4547286621738045</v>
      </c>
      <c r="N136">
        <f>IF(r_MC!N136=0,0,LOG(r_MC!N136))</f>
        <v>1.4874586289181542</v>
      </c>
    </row>
    <row r="137" spans="1:14" x14ac:dyDescent="0.3">
      <c r="A137" s="1" t="s">
        <v>135</v>
      </c>
      <c r="B137" s="2">
        <v>4966405</v>
      </c>
      <c r="C137" s="3" t="s">
        <v>868</v>
      </c>
      <c r="D137" s="3" t="s">
        <v>867</v>
      </c>
      <c r="E137" s="3"/>
      <c r="F137" s="3" t="s">
        <v>870</v>
      </c>
      <c r="G137">
        <f>IF(r_MC!G137=0,0,LOG(r_MC!G137))</f>
        <v>0</v>
      </c>
      <c r="H137">
        <f>IF(r_MC!H137=0,0,LOG(r_MC!H137))</f>
        <v>0</v>
      </c>
      <c r="I137">
        <f>IF(r_MC!I137=0,0,LOG(r_MC!I137))</f>
        <v>0</v>
      </c>
      <c r="J137">
        <f>IF(r_MC!J137=0,0,LOG(r_MC!J137))</f>
        <v>0</v>
      </c>
      <c r="K137">
        <f>IF(r_MC!K137=0,0,LOG(r_MC!K137))</f>
        <v>0</v>
      </c>
      <c r="L137">
        <f>IF(r_MC!L137=0,0,LOG(r_MC!L137))</f>
        <v>0</v>
      </c>
      <c r="M137">
        <f>IF(r_MC!M137=0,0,LOG(r_MC!M137))</f>
        <v>0</v>
      </c>
      <c r="N137">
        <f>IF(r_MC!N137=0,0,LOG(r_MC!N137))</f>
        <v>0</v>
      </c>
    </row>
    <row r="138" spans="1:14" x14ac:dyDescent="0.3">
      <c r="A138" s="1" t="s">
        <v>136</v>
      </c>
      <c r="B138" s="2">
        <v>7651588</v>
      </c>
      <c r="C138" s="3" t="s">
        <v>868</v>
      </c>
      <c r="D138" s="3" t="s">
        <v>867</v>
      </c>
      <c r="E138" s="3" t="s">
        <v>984</v>
      </c>
      <c r="F138" s="3" t="s">
        <v>870</v>
      </c>
      <c r="G138">
        <f>IF(r_MC!G138=0,0,LOG(r_MC!G138))</f>
        <v>0</v>
      </c>
      <c r="H138">
        <f>IF(r_MC!H138=0,0,LOG(r_MC!H138))</f>
        <v>0</v>
      </c>
      <c r="I138">
        <f>IF(r_MC!I138=0,0,LOG(r_MC!I138))</f>
        <v>0</v>
      </c>
      <c r="J138">
        <f>IF(r_MC!J138=0,0,LOG(r_MC!J138))</f>
        <v>0</v>
      </c>
      <c r="K138">
        <f>IF(r_MC!K138=0,0,LOG(r_MC!K138))</f>
        <v>0</v>
      </c>
      <c r="L138">
        <f>IF(r_MC!L138=0,0,LOG(r_MC!L138))</f>
        <v>0</v>
      </c>
      <c r="M138">
        <f>IF(r_MC!M138=0,0,LOG(r_MC!M138))</f>
        <v>0</v>
      </c>
      <c r="N138">
        <f>IF(r_MC!N138=0,0,LOG(r_MC!N138))</f>
        <v>0</v>
      </c>
    </row>
    <row r="139" spans="1:14" x14ac:dyDescent="0.3">
      <c r="A139" s="1" t="s">
        <v>137</v>
      </c>
      <c r="B139" s="2">
        <v>4245021</v>
      </c>
      <c r="C139" s="3" t="s">
        <v>868</v>
      </c>
      <c r="D139" s="3" t="s">
        <v>867</v>
      </c>
      <c r="E139" s="3" t="s">
        <v>985</v>
      </c>
      <c r="F139" s="3" t="s">
        <v>870</v>
      </c>
      <c r="G139">
        <f>IF(r_MC!G139=0,0,LOG(r_MC!G139))</f>
        <v>0.79411651305305897</v>
      </c>
      <c r="H139">
        <f>IF(r_MC!H139=0,0,LOG(r_MC!H139))</f>
        <v>0.79258275592214422</v>
      </c>
      <c r="I139">
        <f>IF(r_MC!I139=0,0,LOG(r_MC!I139))</f>
        <v>0.76402304473771754</v>
      </c>
      <c r="J139">
        <f>IF(r_MC!J139=0,0,LOG(r_MC!J139))</f>
        <v>0.70319033098256156</v>
      </c>
      <c r="K139">
        <f>IF(r_MC!K139=0,0,LOG(r_MC!K139))</f>
        <v>0.67852125023288712</v>
      </c>
      <c r="L139">
        <f>IF(r_MC!L139=0,0,LOG(r_MC!L139))</f>
        <v>0.71545040084957179</v>
      </c>
      <c r="M139">
        <f>IF(r_MC!M139=0,0,LOG(r_MC!M139))</f>
        <v>0.72210161996883393</v>
      </c>
      <c r="N139">
        <f>IF(r_MC!N139=0,0,LOG(r_MC!N139))</f>
        <v>0.75917786433655765</v>
      </c>
    </row>
    <row r="140" spans="1:14" x14ac:dyDescent="0.3">
      <c r="A140" s="1" t="s">
        <v>138</v>
      </c>
      <c r="B140" s="2">
        <v>4963852</v>
      </c>
      <c r="C140" s="3" t="s">
        <v>868</v>
      </c>
      <c r="D140" s="3" t="s">
        <v>867</v>
      </c>
      <c r="E140" s="3" t="s">
        <v>986</v>
      </c>
      <c r="F140" s="3" t="s">
        <v>870</v>
      </c>
      <c r="G140">
        <f>IF(r_MC!G140=0,0,LOG(r_MC!G140))</f>
        <v>3.4104758515585987</v>
      </c>
      <c r="H140">
        <f>IF(r_MC!H140=0,0,LOG(r_MC!H140))</f>
        <v>3.3832874415502969</v>
      </c>
      <c r="I140">
        <f>IF(r_MC!I140=0,0,LOG(r_MC!I140))</f>
        <v>3.3615855829379186</v>
      </c>
      <c r="J140">
        <f>IF(r_MC!J140=0,0,LOG(r_MC!J140))</f>
        <v>3.3756421015243818</v>
      </c>
      <c r="K140">
        <f>IF(r_MC!K140=0,0,LOG(r_MC!K140))</f>
        <v>3.2951361033296807</v>
      </c>
      <c r="L140">
        <f>IF(r_MC!L140=0,0,LOG(r_MC!L140))</f>
        <v>3.3281507011236635</v>
      </c>
      <c r="M140">
        <f>IF(r_MC!M140=0,0,LOG(r_MC!M140))</f>
        <v>3.3223989967848988</v>
      </c>
      <c r="N140">
        <f>IF(r_MC!N140=0,0,LOG(r_MC!N140))</f>
        <v>3.3065242920218716</v>
      </c>
    </row>
    <row r="141" spans="1:14" x14ac:dyDescent="0.3">
      <c r="A141" s="1" t="s">
        <v>139</v>
      </c>
      <c r="B141" s="2">
        <v>19258686</v>
      </c>
      <c r="C141" s="3" t="s">
        <v>868</v>
      </c>
      <c r="D141" s="3" t="s">
        <v>867</v>
      </c>
      <c r="E141" s="3" t="s">
        <v>987</v>
      </c>
      <c r="F141" s="3" t="s">
        <v>870</v>
      </c>
      <c r="G141">
        <f>IF(r_MC!G141=0,0,LOG(r_MC!G141))</f>
        <v>0</v>
      </c>
      <c r="H141">
        <f>IF(r_MC!H141=0,0,LOG(r_MC!H141))</f>
        <v>1.1522712181790284</v>
      </c>
      <c r="I141">
        <f>IF(r_MC!I141=0,0,LOG(r_MC!I141))</f>
        <v>1.1714581738210197</v>
      </c>
      <c r="J141">
        <f>IF(r_MC!J141=0,0,LOG(r_MC!J141))</f>
        <v>0</v>
      </c>
      <c r="K141">
        <f>IF(r_MC!K141=0,0,LOG(r_MC!K141))</f>
        <v>0</v>
      </c>
      <c r="L141">
        <f>IF(r_MC!L141=0,0,LOG(r_MC!L141))</f>
        <v>0</v>
      </c>
      <c r="M141">
        <f>IF(r_MC!M141=0,0,LOG(r_MC!M141))</f>
        <v>0</v>
      </c>
      <c r="N141">
        <f>IF(r_MC!N141=0,0,LOG(r_MC!N141))</f>
        <v>0</v>
      </c>
    </row>
    <row r="142" spans="1:14" x14ac:dyDescent="0.3">
      <c r="A142" s="1" t="s">
        <v>140</v>
      </c>
      <c r="B142" s="2">
        <v>4283966</v>
      </c>
      <c r="C142" s="3" t="s">
        <v>868</v>
      </c>
      <c r="D142" s="3" t="s">
        <v>867</v>
      </c>
      <c r="E142" s="3"/>
      <c r="F142" s="3" t="s">
        <v>870</v>
      </c>
      <c r="G142">
        <f>IF(r_MC!G142=0,0,LOG(r_MC!G142))</f>
        <v>0</v>
      </c>
      <c r="H142">
        <f>IF(r_MC!H142=0,0,LOG(r_MC!H142))</f>
        <v>0</v>
      </c>
      <c r="I142">
        <f>IF(r_MC!I142=0,0,LOG(r_MC!I142))</f>
        <v>0</v>
      </c>
      <c r="J142">
        <f>IF(r_MC!J142=0,0,LOG(r_MC!J142))</f>
        <v>0</v>
      </c>
      <c r="K142">
        <f>IF(r_MC!K142=0,0,LOG(r_MC!K142))</f>
        <v>0</v>
      </c>
      <c r="L142">
        <f>IF(r_MC!L142=0,0,LOG(r_MC!L142))</f>
        <v>0</v>
      </c>
      <c r="M142">
        <f>IF(r_MC!M142=0,0,LOG(r_MC!M142))</f>
        <v>0</v>
      </c>
      <c r="N142">
        <f>IF(r_MC!N142=0,0,LOG(r_MC!N142))</f>
        <v>0</v>
      </c>
    </row>
    <row r="143" spans="1:14" x14ac:dyDescent="0.3">
      <c r="A143" s="1" t="s">
        <v>141</v>
      </c>
      <c r="B143" s="2">
        <v>10684324</v>
      </c>
      <c r="C143" s="3" t="s">
        <v>868</v>
      </c>
      <c r="D143" s="3" t="s">
        <v>867</v>
      </c>
      <c r="E143" s="3" t="s">
        <v>988</v>
      </c>
      <c r="F143" s="3" t="s">
        <v>870</v>
      </c>
      <c r="G143">
        <f>IF(r_MC!G143=0,0,LOG(r_MC!G143))</f>
        <v>1.7733917642504555</v>
      </c>
      <c r="H143">
        <f>IF(r_MC!H143=0,0,LOG(r_MC!H143))</f>
        <v>1.7790799321073207</v>
      </c>
      <c r="I143">
        <f>IF(r_MC!I143=0,0,LOG(r_MC!I143))</f>
        <v>1.7838281032798728</v>
      </c>
      <c r="J143">
        <f>IF(r_MC!J143=0,0,LOG(r_MC!J143))</f>
        <v>1.7539658137360843</v>
      </c>
      <c r="K143">
        <f>IF(r_MC!K143=0,0,LOG(r_MC!K143))</f>
        <v>1.7143795127879424</v>
      </c>
      <c r="L143">
        <f>IF(r_MC!L143=0,0,LOG(r_MC!L143))</f>
        <v>1.6470286147133777</v>
      </c>
      <c r="M143">
        <f>IF(r_MC!M143=0,0,LOG(r_MC!M143))</f>
        <v>1.4488962712685929</v>
      </c>
      <c r="N143">
        <f>IF(r_MC!N143=0,0,LOG(r_MC!N143))</f>
        <v>1.4281387601548867</v>
      </c>
    </row>
    <row r="144" spans="1:14" x14ac:dyDescent="0.3">
      <c r="A144" s="1" t="s">
        <v>142</v>
      </c>
      <c r="B144" s="2">
        <v>4813246</v>
      </c>
      <c r="C144" s="3" t="s">
        <v>868</v>
      </c>
      <c r="D144" s="3" t="s">
        <v>867</v>
      </c>
      <c r="E144" s="3" t="s">
        <v>989</v>
      </c>
      <c r="F144" s="3" t="s">
        <v>870</v>
      </c>
      <c r="G144">
        <f>IF(r_MC!G144=0,0,LOG(r_MC!G144))</f>
        <v>4.2510583912003934</v>
      </c>
      <c r="H144">
        <f>IF(r_MC!H144=0,0,LOG(r_MC!H144))</f>
        <v>4.2890696778874657</v>
      </c>
      <c r="I144">
        <f>IF(r_MC!I144=0,0,LOG(r_MC!I144))</f>
        <v>4.2027308670506516</v>
      </c>
      <c r="J144">
        <f>IF(r_MC!J144=0,0,LOG(r_MC!J144))</f>
        <v>4.1345831405885569</v>
      </c>
      <c r="K144">
        <f>IF(r_MC!K144=0,0,LOG(r_MC!K144))</f>
        <v>4.0819610642820665</v>
      </c>
      <c r="L144">
        <f>IF(r_MC!L144=0,0,LOG(r_MC!L144))</f>
        <v>3.9917364898243424</v>
      </c>
      <c r="M144">
        <f>IF(r_MC!M144=0,0,LOG(r_MC!M144))</f>
        <v>3.9479546646942083</v>
      </c>
      <c r="N144">
        <f>IF(r_MC!N144=0,0,LOG(r_MC!N144))</f>
        <v>4.0079628315683546</v>
      </c>
    </row>
    <row r="145" spans="1:14" x14ac:dyDescent="0.3">
      <c r="A145" s="1" t="s">
        <v>143</v>
      </c>
      <c r="B145" s="2">
        <v>5001430</v>
      </c>
      <c r="C145" s="3" t="s">
        <v>868</v>
      </c>
      <c r="D145" s="3" t="s">
        <v>867</v>
      </c>
      <c r="E145" s="3" t="s">
        <v>990</v>
      </c>
      <c r="F145" s="3" t="s">
        <v>870</v>
      </c>
      <c r="G145">
        <f>IF(r_MC!G145=0,0,LOG(r_MC!G145))</f>
        <v>0.6577816860183815</v>
      </c>
      <c r="H145">
        <f>IF(r_MC!H145=0,0,LOG(r_MC!H145))</f>
        <v>0.67490319465226989</v>
      </c>
      <c r="I145">
        <f>IF(r_MC!I145=0,0,LOG(r_MC!I145))</f>
        <v>0.69715175096525872</v>
      </c>
      <c r="J145">
        <f>IF(r_MC!J145=0,0,LOG(r_MC!J145))</f>
        <v>0.670192205934248</v>
      </c>
      <c r="K145">
        <f>IF(r_MC!K145=0,0,LOG(r_MC!K145))</f>
        <v>0.66232820617454513</v>
      </c>
      <c r="L145">
        <f>IF(r_MC!L145=0,0,LOG(r_MC!L145))</f>
        <v>0.65570933553437194</v>
      </c>
      <c r="M145">
        <f>IF(r_MC!M145=0,0,LOG(r_MC!M145))</f>
        <v>0.69854094578759163</v>
      </c>
      <c r="N145">
        <f>IF(r_MC!N145=0,0,LOG(r_MC!N145))</f>
        <v>0.72706595335702706</v>
      </c>
    </row>
    <row r="146" spans="1:14" x14ac:dyDescent="0.3">
      <c r="A146" s="1" t="s">
        <v>144</v>
      </c>
      <c r="B146" s="2">
        <v>4773595</v>
      </c>
      <c r="C146" s="3" t="s">
        <v>868</v>
      </c>
      <c r="D146" s="3" t="s">
        <v>867</v>
      </c>
      <c r="E146" s="3" t="s">
        <v>991</v>
      </c>
      <c r="F146" s="3" t="s">
        <v>870</v>
      </c>
      <c r="G146">
        <f>IF(r_MC!G146=0,0,LOG(r_MC!G146))</f>
        <v>1.1966723543845426</v>
      </c>
      <c r="H146">
        <f>IF(r_MC!H146=0,0,LOG(r_MC!H146))</f>
        <v>1.2223309273611682</v>
      </c>
      <c r="I146">
        <f>IF(r_MC!I146=0,0,LOG(r_MC!I146))</f>
        <v>1.2619579534499243</v>
      </c>
      <c r="J146">
        <f>IF(r_MC!J146=0,0,LOG(r_MC!J146))</f>
        <v>1.1938958224149832</v>
      </c>
      <c r="K146">
        <f>IF(r_MC!K146=0,0,LOG(r_MC!K146))</f>
        <v>1.1965950260237326</v>
      </c>
      <c r="L146">
        <f>IF(r_MC!L146=0,0,LOG(r_MC!L146))</f>
        <v>1.2609079572191986</v>
      </c>
      <c r="M146">
        <f>IF(r_MC!M146=0,0,LOG(r_MC!M146))</f>
        <v>1.0189288662250719</v>
      </c>
      <c r="N146">
        <f>IF(r_MC!N146=0,0,LOG(r_MC!N146))</f>
        <v>0.63847209674710204</v>
      </c>
    </row>
    <row r="147" spans="1:14" x14ac:dyDescent="0.3">
      <c r="A147" s="1" t="s">
        <v>145</v>
      </c>
      <c r="B147" s="2">
        <v>4994046</v>
      </c>
      <c r="C147" s="3" t="s">
        <v>868</v>
      </c>
      <c r="D147" s="3" t="s">
        <v>867</v>
      </c>
      <c r="E147" s="3" t="s">
        <v>992</v>
      </c>
      <c r="F147" s="3" t="s">
        <v>870</v>
      </c>
      <c r="G147">
        <f>IF(r_MC!G147=0,0,LOG(r_MC!G147))</f>
        <v>0.73779649314212237</v>
      </c>
      <c r="H147">
        <f>IF(r_MC!H147=0,0,LOG(r_MC!H147))</f>
        <v>0.71816597886208078</v>
      </c>
      <c r="I147">
        <f>IF(r_MC!I147=0,0,LOG(r_MC!I147))</f>
        <v>0.76017308328086586</v>
      </c>
      <c r="J147">
        <f>IF(r_MC!J147=0,0,LOG(r_MC!J147))</f>
        <v>0.78364875440958226</v>
      </c>
      <c r="K147">
        <f>IF(r_MC!K147=0,0,LOG(r_MC!K147))</f>
        <v>0.78286928344425244</v>
      </c>
      <c r="L147">
        <f>IF(r_MC!L147=0,0,LOG(r_MC!L147))</f>
        <v>0.76318386843254926</v>
      </c>
      <c r="M147">
        <f>IF(r_MC!M147=0,0,LOG(r_MC!M147))</f>
        <v>0.71621381410229179</v>
      </c>
      <c r="N147">
        <f>IF(r_MC!N147=0,0,LOG(r_MC!N147))</f>
        <v>0.7470483108325503</v>
      </c>
    </row>
    <row r="148" spans="1:14" x14ac:dyDescent="0.3">
      <c r="A148" s="1" t="s">
        <v>146</v>
      </c>
      <c r="B148" s="2">
        <v>4979698</v>
      </c>
      <c r="C148" s="3" t="s">
        <v>868</v>
      </c>
      <c r="D148" s="3" t="s">
        <v>867</v>
      </c>
      <c r="E148" s="3"/>
      <c r="F148" s="3" t="s">
        <v>870</v>
      </c>
      <c r="G148">
        <f>IF(r_MC!G148=0,0,LOG(r_MC!G148))</f>
        <v>0</v>
      </c>
      <c r="H148">
        <f>IF(r_MC!H148=0,0,LOG(r_MC!H148))</f>
        <v>0</v>
      </c>
      <c r="I148">
        <f>IF(r_MC!I148=0,0,LOG(r_MC!I148))</f>
        <v>0</v>
      </c>
      <c r="J148">
        <f>IF(r_MC!J148=0,0,LOG(r_MC!J148))</f>
        <v>0</v>
      </c>
      <c r="K148">
        <f>IF(r_MC!K148=0,0,LOG(r_MC!K148))</f>
        <v>0</v>
      </c>
      <c r="L148">
        <f>IF(r_MC!L148=0,0,LOG(r_MC!L148))</f>
        <v>0</v>
      </c>
      <c r="M148">
        <f>IF(r_MC!M148=0,0,LOG(r_MC!M148))</f>
        <v>0</v>
      </c>
      <c r="N148">
        <f>IF(r_MC!N148=0,0,LOG(r_MC!N148))</f>
        <v>0</v>
      </c>
    </row>
    <row r="149" spans="1:14" x14ac:dyDescent="0.3">
      <c r="A149" s="1" t="s">
        <v>147</v>
      </c>
      <c r="B149" s="2">
        <v>6870032</v>
      </c>
      <c r="C149" s="3" t="s">
        <v>868</v>
      </c>
      <c r="D149" s="3" t="s">
        <v>867</v>
      </c>
      <c r="E149" s="3" t="s">
        <v>993</v>
      </c>
      <c r="F149" s="3" t="s">
        <v>870</v>
      </c>
      <c r="G149">
        <f>IF(r_MC!G149=0,0,LOG(r_MC!G149))</f>
        <v>0.16309926212006395</v>
      </c>
      <c r="H149">
        <f>IF(r_MC!H149=0,0,LOG(r_MC!H149))</f>
        <v>0.21222403865495398</v>
      </c>
      <c r="I149">
        <f>IF(r_MC!I149=0,0,LOG(r_MC!I149))</f>
        <v>0.25653729479014303</v>
      </c>
      <c r="J149">
        <f>IF(r_MC!J149=0,0,LOG(r_MC!J149))</f>
        <v>0.36664354763782425</v>
      </c>
      <c r="K149">
        <f>IF(r_MC!K149=0,0,LOG(r_MC!K149))</f>
        <v>0.16345608774063614</v>
      </c>
      <c r="L149">
        <f>IF(r_MC!L149=0,0,LOG(r_MC!L149))</f>
        <v>0.29760876615424559</v>
      </c>
      <c r="M149">
        <f>IF(r_MC!M149=0,0,LOG(r_MC!M149))</f>
        <v>0.22889985853518563</v>
      </c>
      <c r="N149">
        <f>IF(r_MC!N149=0,0,LOG(r_MC!N149))</f>
        <v>0.21152143933459147</v>
      </c>
    </row>
    <row r="150" spans="1:14" x14ac:dyDescent="0.3">
      <c r="A150" s="1" t="s">
        <v>148</v>
      </c>
      <c r="B150" s="2">
        <v>4156314</v>
      </c>
      <c r="C150" s="3" t="s">
        <v>868</v>
      </c>
      <c r="D150" s="3" t="s">
        <v>867</v>
      </c>
      <c r="E150" s="3" t="s">
        <v>994</v>
      </c>
      <c r="F150" s="3" t="s">
        <v>870</v>
      </c>
      <c r="G150">
        <f>IF(r_MC!G150=0,0,LOG(r_MC!G150))</f>
        <v>3.1938245169121209</v>
      </c>
      <c r="H150">
        <f>IF(r_MC!H150=0,0,LOG(r_MC!H150))</f>
        <v>3.2257623165777352</v>
      </c>
      <c r="I150">
        <f>IF(r_MC!I150=0,0,LOG(r_MC!I150))</f>
        <v>3.3045410457952373</v>
      </c>
      <c r="J150">
        <f>IF(r_MC!J150=0,0,LOG(r_MC!J150))</f>
        <v>3.3610864410176955</v>
      </c>
      <c r="K150">
        <f>IF(r_MC!K150=0,0,LOG(r_MC!K150))</f>
        <v>3.2773634240579193</v>
      </c>
      <c r="L150">
        <f>IF(r_MC!L150=0,0,LOG(r_MC!L150))</f>
        <v>3.1849031172003657</v>
      </c>
      <c r="M150">
        <f>IF(r_MC!M150=0,0,LOG(r_MC!M150))</f>
        <v>3.0052323359399145</v>
      </c>
      <c r="N150">
        <f>IF(r_MC!N150=0,0,LOG(r_MC!N150))</f>
        <v>3.227715387453669</v>
      </c>
    </row>
    <row r="151" spans="1:14" x14ac:dyDescent="0.3">
      <c r="A151" s="1" t="s">
        <v>149</v>
      </c>
      <c r="B151" s="2">
        <v>4966733</v>
      </c>
      <c r="C151" s="3" t="s">
        <v>868</v>
      </c>
      <c r="D151" s="3" t="s">
        <v>867</v>
      </c>
      <c r="E151" s="3" t="s">
        <v>995</v>
      </c>
      <c r="F151" s="3" t="s">
        <v>870</v>
      </c>
      <c r="G151">
        <f>IF(r_MC!G151=0,0,LOG(r_MC!G151))</f>
        <v>2.1221053771453771</v>
      </c>
      <c r="H151">
        <f>IF(r_MC!H151=0,0,LOG(r_MC!H151))</f>
        <v>2.1686829734953581</v>
      </c>
      <c r="I151">
        <f>IF(r_MC!I151=0,0,LOG(r_MC!I151))</f>
        <v>2.155356179131362</v>
      </c>
      <c r="J151">
        <f>IF(r_MC!J151=0,0,LOG(r_MC!J151))</f>
        <v>2.1424720947280416</v>
      </c>
      <c r="K151">
        <f>IF(r_MC!K151=0,0,LOG(r_MC!K151))</f>
        <v>2.113105906609694</v>
      </c>
      <c r="L151">
        <f>IF(r_MC!L151=0,0,LOG(r_MC!L151))</f>
        <v>2.0248164007317104</v>
      </c>
      <c r="M151">
        <f>IF(r_MC!M151=0,0,LOG(r_MC!M151))</f>
        <v>1.943147399911751</v>
      </c>
      <c r="N151">
        <f>IF(r_MC!N151=0,0,LOG(r_MC!N151))</f>
        <v>2.0420983445080534</v>
      </c>
    </row>
    <row r="152" spans="1:14" x14ac:dyDescent="0.3">
      <c r="A152" s="1" t="s">
        <v>150</v>
      </c>
      <c r="B152" s="2">
        <v>14475945</v>
      </c>
      <c r="C152" s="3" t="s">
        <v>868</v>
      </c>
      <c r="D152" s="3" t="s">
        <v>867</v>
      </c>
      <c r="E152" s="3" t="s">
        <v>996</v>
      </c>
      <c r="F152" s="3" t="s">
        <v>870</v>
      </c>
      <c r="G152">
        <f>IF(r_MC!G152=0,0,LOG(r_MC!G152))</f>
        <v>2.2626137310284391</v>
      </c>
      <c r="H152">
        <f>IF(r_MC!H152=0,0,LOG(r_MC!H152))</f>
        <v>2.3848677136343239</v>
      </c>
      <c r="I152">
        <f>IF(r_MC!I152=0,0,LOG(r_MC!I152))</f>
        <v>2.366438781709447</v>
      </c>
      <c r="J152">
        <f>IF(r_MC!J152=0,0,LOG(r_MC!J152))</f>
        <v>2.4158315701093378</v>
      </c>
      <c r="K152">
        <f>IF(r_MC!K152=0,0,LOG(r_MC!K152))</f>
        <v>2.3981502540620263</v>
      </c>
      <c r="L152">
        <f>IF(r_MC!L152=0,0,LOG(r_MC!L152))</f>
        <v>2.4379447682038564</v>
      </c>
      <c r="M152">
        <f>IF(r_MC!M152=0,0,LOG(r_MC!M152))</f>
        <v>2.5712652643544867</v>
      </c>
      <c r="N152">
        <f>IF(r_MC!N152=0,0,LOG(r_MC!N152))</f>
        <v>2.4395341765115317</v>
      </c>
    </row>
    <row r="153" spans="1:14" x14ac:dyDescent="0.3">
      <c r="A153" s="1" t="s">
        <v>151</v>
      </c>
      <c r="B153" s="2">
        <v>4987266</v>
      </c>
      <c r="C153" s="3" t="s">
        <v>868</v>
      </c>
      <c r="D153" s="3" t="s">
        <v>867</v>
      </c>
      <c r="E153" s="3" t="s">
        <v>997</v>
      </c>
      <c r="F153" s="3" t="s">
        <v>870</v>
      </c>
      <c r="G153">
        <f>IF(r_MC!G153=0,0,LOG(r_MC!G153))</f>
        <v>2.3641661858689336</v>
      </c>
      <c r="H153">
        <f>IF(r_MC!H153=0,0,LOG(r_MC!H153))</f>
        <v>2.3773112739209887</v>
      </c>
      <c r="I153">
        <f>IF(r_MC!I153=0,0,LOG(r_MC!I153))</f>
        <v>2.3872028616179617</v>
      </c>
      <c r="J153">
        <f>IF(r_MC!J153=0,0,LOG(r_MC!J153))</f>
        <v>2.3869232055661427</v>
      </c>
      <c r="K153">
        <f>IF(r_MC!K153=0,0,LOG(r_MC!K153))</f>
        <v>2.3873735896230679</v>
      </c>
      <c r="L153">
        <f>IF(r_MC!L153=0,0,LOG(r_MC!L153))</f>
        <v>2.3770022879098129</v>
      </c>
      <c r="M153">
        <f>IF(r_MC!M153=0,0,LOG(r_MC!M153))</f>
        <v>2.3163301416350044</v>
      </c>
      <c r="N153">
        <f>IF(r_MC!N153=0,0,LOG(r_MC!N153))</f>
        <v>2.38858358267459</v>
      </c>
    </row>
    <row r="154" spans="1:14" x14ac:dyDescent="0.3">
      <c r="A154" s="1" t="s">
        <v>152</v>
      </c>
      <c r="B154" s="2">
        <v>4971183</v>
      </c>
      <c r="C154" s="3" t="s">
        <v>868</v>
      </c>
      <c r="D154" s="3" t="s">
        <v>867</v>
      </c>
      <c r="E154" s="3" t="s">
        <v>998</v>
      </c>
      <c r="F154" s="3" t="s">
        <v>870</v>
      </c>
      <c r="G154">
        <f>IF(r_MC!G154=0,0,LOG(r_MC!G154))</f>
        <v>2.1316105375890326</v>
      </c>
      <c r="H154">
        <f>IF(r_MC!H154=0,0,LOG(r_MC!H154))</f>
        <v>2.079985873108702</v>
      </c>
      <c r="I154">
        <f>IF(r_MC!I154=0,0,LOG(r_MC!I154))</f>
        <v>1.950766685248289</v>
      </c>
      <c r="J154">
        <f>IF(r_MC!J154=0,0,LOG(r_MC!J154))</f>
        <v>1.8813046391172097</v>
      </c>
      <c r="K154">
        <f>IF(r_MC!K154=0,0,LOG(r_MC!K154))</f>
        <v>1.8522532666949518</v>
      </c>
      <c r="L154">
        <f>IF(r_MC!L154=0,0,LOG(r_MC!L154))</f>
        <v>1.795677896344958</v>
      </c>
      <c r="M154">
        <f>IF(r_MC!M154=0,0,LOG(r_MC!M154))</f>
        <v>1.7366963953799373</v>
      </c>
      <c r="N154">
        <f>IF(r_MC!N154=0,0,LOG(r_MC!N154))</f>
        <v>1.8523128870797234</v>
      </c>
    </row>
    <row r="155" spans="1:14" x14ac:dyDescent="0.3">
      <c r="A155" s="1" t="s">
        <v>153</v>
      </c>
      <c r="B155" s="2">
        <v>26687170</v>
      </c>
      <c r="C155" s="3" t="s">
        <v>868</v>
      </c>
      <c r="D155" s="3" t="s">
        <v>867</v>
      </c>
      <c r="E155" s="3" t="s">
        <v>999</v>
      </c>
      <c r="F155" s="3" t="s">
        <v>870</v>
      </c>
      <c r="G155">
        <f>IF(r_MC!G155=0,0,LOG(r_MC!G155))</f>
        <v>0</v>
      </c>
      <c r="H155">
        <f>IF(r_MC!H155=0,0,LOG(r_MC!H155))</f>
        <v>0</v>
      </c>
      <c r="I155">
        <f>IF(r_MC!I155=0,0,LOG(r_MC!I155))</f>
        <v>0</v>
      </c>
      <c r="J155">
        <f>IF(r_MC!J155=0,0,LOG(r_MC!J155))</f>
        <v>0</v>
      </c>
      <c r="K155">
        <f>IF(r_MC!K155=0,0,LOG(r_MC!K155))</f>
        <v>0</v>
      </c>
      <c r="L155">
        <f>IF(r_MC!L155=0,0,LOG(r_MC!L155))</f>
        <v>0</v>
      </c>
      <c r="M155">
        <f>IF(r_MC!M155=0,0,LOG(r_MC!M155))</f>
        <v>0</v>
      </c>
      <c r="N155">
        <f>IF(r_MC!N155=0,0,LOG(r_MC!N155))</f>
        <v>0</v>
      </c>
    </row>
    <row r="156" spans="1:14" x14ac:dyDescent="0.3">
      <c r="A156" s="1" t="s">
        <v>154</v>
      </c>
      <c r="B156" s="2">
        <v>4966243</v>
      </c>
      <c r="C156" s="3" t="s">
        <v>868</v>
      </c>
      <c r="D156" s="3" t="s">
        <v>867</v>
      </c>
      <c r="E156" s="3" t="s">
        <v>1000</v>
      </c>
      <c r="F156" s="3" t="s">
        <v>870</v>
      </c>
      <c r="G156">
        <f>IF(r_MC!G156=0,0,LOG(r_MC!G156))</f>
        <v>1.4664300544657529</v>
      </c>
      <c r="H156">
        <f>IF(r_MC!H156=0,0,LOG(r_MC!H156))</f>
        <v>1.4923228688843719</v>
      </c>
      <c r="I156">
        <f>IF(r_MC!I156=0,0,LOG(r_MC!I156))</f>
        <v>1.4641868873686597</v>
      </c>
      <c r="J156">
        <f>IF(r_MC!J156=0,0,LOG(r_MC!J156))</f>
        <v>1.4400245115169126</v>
      </c>
      <c r="K156">
        <f>IF(r_MC!K156=0,0,LOG(r_MC!K156))</f>
        <v>1.3502113041070023</v>
      </c>
      <c r="L156">
        <f>IF(r_MC!L156=0,0,LOG(r_MC!L156))</f>
        <v>1.3539975044126566</v>
      </c>
      <c r="M156">
        <f>IF(r_MC!M156=0,0,LOG(r_MC!M156))</f>
        <v>1.2531760716411691</v>
      </c>
      <c r="N156">
        <f>IF(r_MC!N156=0,0,LOG(r_MC!N156))</f>
        <v>1.2557404855577488</v>
      </c>
    </row>
    <row r="157" spans="1:14" x14ac:dyDescent="0.3">
      <c r="A157" s="1" t="s">
        <v>155</v>
      </c>
      <c r="B157" s="2">
        <v>106461012</v>
      </c>
      <c r="C157" s="3" t="s">
        <v>868</v>
      </c>
      <c r="D157" s="3" t="s">
        <v>867</v>
      </c>
      <c r="E157" s="3" t="s">
        <v>1001</v>
      </c>
      <c r="F157" s="3" t="s">
        <v>870</v>
      </c>
      <c r="G157">
        <f>IF(r_MC!G157=0,0,LOG(r_MC!G157))</f>
        <v>0</v>
      </c>
      <c r="H157">
        <f>IF(r_MC!H157=0,0,LOG(r_MC!H157))</f>
        <v>0</v>
      </c>
      <c r="I157">
        <f>IF(r_MC!I157=0,0,LOG(r_MC!I157))</f>
        <v>0</v>
      </c>
      <c r="J157">
        <f>IF(r_MC!J157=0,0,LOG(r_MC!J157))</f>
        <v>0</v>
      </c>
      <c r="K157">
        <f>IF(r_MC!K157=0,0,LOG(r_MC!K157))</f>
        <v>0</v>
      </c>
      <c r="L157">
        <f>IF(r_MC!L157=0,0,LOG(r_MC!L157))</f>
        <v>0</v>
      </c>
      <c r="M157">
        <f>IF(r_MC!M157=0,0,LOG(r_MC!M157))</f>
        <v>0</v>
      </c>
      <c r="N157">
        <f>IF(r_MC!N157=0,0,LOG(r_MC!N157))</f>
        <v>0</v>
      </c>
    </row>
    <row r="158" spans="1:14" x14ac:dyDescent="0.3">
      <c r="A158" s="1" t="s">
        <v>156</v>
      </c>
      <c r="B158" s="2">
        <v>4988269</v>
      </c>
      <c r="C158" s="3" t="s">
        <v>868</v>
      </c>
      <c r="D158" s="3" t="s">
        <v>867</v>
      </c>
      <c r="E158" s="3" t="s">
        <v>1002</v>
      </c>
      <c r="F158" s="3" t="s">
        <v>870</v>
      </c>
      <c r="G158">
        <f>IF(r_MC!G158=0,0,LOG(r_MC!G158))</f>
        <v>3.0089685102022865</v>
      </c>
      <c r="H158">
        <f>IF(r_MC!H158=0,0,LOG(r_MC!H158))</f>
        <v>3.0250237577860086</v>
      </c>
      <c r="I158">
        <f>IF(r_MC!I158=0,0,LOG(r_MC!I158))</f>
        <v>3.0549540571378802</v>
      </c>
      <c r="J158">
        <f>IF(r_MC!J158=0,0,LOG(r_MC!J158))</f>
        <v>2.9789745812271571</v>
      </c>
      <c r="K158">
        <f>IF(r_MC!K158=0,0,LOG(r_MC!K158))</f>
        <v>2.8894980919446591</v>
      </c>
      <c r="L158">
        <f>IF(r_MC!L158=0,0,LOG(r_MC!L158))</f>
        <v>2.9162746993579636</v>
      </c>
      <c r="M158">
        <f>IF(r_MC!M158=0,0,LOG(r_MC!M158))</f>
        <v>2.8629851772486403</v>
      </c>
      <c r="N158">
        <f>IF(r_MC!N158=0,0,LOG(r_MC!N158))</f>
        <v>2.8982240788717681</v>
      </c>
    </row>
    <row r="159" spans="1:14" x14ac:dyDescent="0.3">
      <c r="A159" s="1" t="s">
        <v>157</v>
      </c>
      <c r="B159" s="2">
        <v>4772494</v>
      </c>
      <c r="C159" s="3" t="s">
        <v>868</v>
      </c>
      <c r="D159" s="3" t="s">
        <v>867</v>
      </c>
      <c r="E159" s="3" t="s">
        <v>1003</v>
      </c>
      <c r="F159" s="3" t="s">
        <v>870</v>
      </c>
      <c r="G159">
        <f>IF(r_MC!G159=0,0,LOG(r_MC!G159))</f>
        <v>0.44013958439681222</v>
      </c>
      <c r="H159">
        <f>IF(r_MC!H159=0,0,LOG(r_MC!H159))</f>
        <v>0.55476691227321506</v>
      </c>
      <c r="I159">
        <f>IF(r_MC!I159=0,0,LOG(r_MC!I159))</f>
        <v>0.80730096980999166</v>
      </c>
      <c r="J159">
        <f>IF(r_MC!J159=0,0,LOG(r_MC!J159))</f>
        <v>0.91192838607633231</v>
      </c>
      <c r="K159">
        <f>IF(r_MC!K159=0,0,LOG(r_MC!K159))</f>
        <v>0.77422788464964143</v>
      </c>
      <c r="L159">
        <f>IF(r_MC!L159=0,0,LOG(r_MC!L159))</f>
        <v>0.59975653943998497</v>
      </c>
      <c r="M159">
        <f>IF(r_MC!M159=0,0,LOG(r_MC!M159))</f>
        <v>0.62593811779720288</v>
      </c>
      <c r="N159">
        <f>IF(r_MC!N159=0,0,LOG(r_MC!N159))</f>
        <v>0.69207329745912693</v>
      </c>
    </row>
    <row r="160" spans="1:14" x14ac:dyDescent="0.3">
      <c r="A160" s="1" t="s">
        <v>158</v>
      </c>
      <c r="B160" s="2">
        <v>5054327</v>
      </c>
      <c r="C160" s="3" t="s">
        <v>868</v>
      </c>
      <c r="D160" s="3" t="s">
        <v>867</v>
      </c>
      <c r="E160" s="3" t="s">
        <v>1004</v>
      </c>
      <c r="F160" s="3" t="s">
        <v>870</v>
      </c>
      <c r="G160">
        <f>IF(r_MC!G160=0,0,LOG(r_MC!G160))</f>
        <v>2.8947106135965912</v>
      </c>
      <c r="H160">
        <f>IF(r_MC!H160=0,0,LOG(r_MC!H160))</f>
        <v>2.9905000555867254</v>
      </c>
      <c r="I160">
        <f>IF(r_MC!I160=0,0,LOG(r_MC!I160))</f>
        <v>2.9645459334283104</v>
      </c>
      <c r="J160">
        <f>IF(r_MC!J160=0,0,LOG(r_MC!J160))</f>
        <v>0</v>
      </c>
      <c r="K160">
        <f>IF(r_MC!K160=0,0,LOG(r_MC!K160))</f>
        <v>0</v>
      </c>
      <c r="L160">
        <f>IF(r_MC!L160=0,0,LOG(r_MC!L160))</f>
        <v>0</v>
      </c>
      <c r="M160">
        <f>IF(r_MC!M160=0,0,LOG(r_MC!M160))</f>
        <v>0</v>
      </c>
      <c r="N160">
        <f>IF(r_MC!N160=0,0,LOG(r_MC!N160))</f>
        <v>0</v>
      </c>
    </row>
    <row r="161" spans="1:14" x14ac:dyDescent="0.3">
      <c r="A161" s="1" t="s">
        <v>159</v>
      </c>
      <c r="B161" s="2">
        <v>4996267</v>
      </c>
      <c r="C161" s="3" t="s">
        <v>868</v>
      </c>
      <c r="D161" s="3" t="s">
        <v>867</v>
      </c>
      <c r="E161" s="3" t="s">
        <v>1005</v>
      </c>
      <c r="F161" s="3" t="s">
        <v>870</v>
      </c>
      <c r="G161">
        <f>IF(r_MC!G161=0,0,LOG(r_MC!G161))</f>
        <v>2.0864207071813627</v>
      </c>
      <c r="H161">
        <f>IF(r_MC!H161=0,0,LOG(r_MC!H161))</f>
        <v>1.3753818471208015</v>
      </c>
      <c r="I161">
        <f>IF(r_MC!I161=0,0,LOG(r_MC!I161))</f>
        <v>0.88220718404289356</v>
      </c>
      <c r="J161">
        <f>IF(r_MC!J161=0,0,LOG(r_MC!J161))</f>
        <v>0.80645201400651212</v>
      </c>
      <c r="K161">
        <f>IF(r_MC!K161=0,0,LOG(r_MC!K161))</f>
        <v>0.83657871908086423</v>
      </c>
      <c r="L161">
        <f>IF(r_MC!L161=0,0,LOG(r_MC!L161))</f>
        <v>0.80889577477582686</v>
      </c>
      <c r="M161">
        <f>IF(r_MC!M161=0,0,LOG(r_MC!M161))</f>
        <v>0.76549238304190304</v>
      </c>
      <c r="N161">
        <f>IF(r_MC!N161=0,0,LOG(r_MC!N161))</f>
        <v>0.81630699787725924</v>
      </c>
    </row>
    <row r="162" spans="1:14" x14ac:dyDescent="0.3">
      <c r="A162" s="1" t="s">
        <v>160</v>
      </c>
      <c r="B162" s="2">
        <v>5001297</v>
      </c>
      <c r="C162" s="3" t="s">
        <v>868</v>
      </c>
      <c r="D162" s="3" t="s">
        <v>867</v>
      </c>
      <c r="E162" s="3" t="s">
        <v>1006</v>
      </c>
      <c r="F162" s="3" t="s">
        <v>870</v>
      </c>
      <c r="G162">
        <f>IF(r_MC!G162=0,0,LOG(r_MC!G162))</f>
        <v>2.161813529352647</v>
      </c>
      <c r="H162">
        <f>IF(r_MC!H162=0,0,LOG(r_MC!H162))</f>
        <v>2.2062529160247188</v>
      </c>
      <c r="I162">
        <f>IF(r_MC!I162=0,0,LOG(r_MC!I162))</f>
        <v>2.2019563078857529</v>
      </c>
      <c r="J162">
        <f>IF(r_MC!J162=0,0,LOG(r_MC!J162))</f>
        <v>2.1867795070269662</v>
      </c>
      <c r="K162">
        <f>IF(r_MC!K162=0,0,LOG(r_MC!K162))</f>
        <v>2.1043600310756245</v>
      </c>
      <c r="L162">
        <f>IF(r_MC!L162=0,0,LOG(r_MC!L162))</f>
        <v>2.0601540065687671</v>
      </c>
      <c r="M162">
        <f>IF(r_MC!M162=0,0,LOG(r_MC!M162))</f>
        <v>2.0288947777153621</v>
      </c>
      <c r="N162">
        <f>IF(r_MC!N162=0,0,LOG(r_MC!N162))</f>
        <v>2.0120972041157246</v>
      </c>
    </row>
    <row r="163" spans="1:14" x14ac:dyDescent="0.3">
      <c r="A163" s="1" t="s">
        <v>161</v>
      </c>
      <c r="B163" s="2">
        <v>4810300</v>
      </c>
      <c r="C163" s="3" t="s">
        <v>868</v>
      </c>
      <c r="D163" s="3" t="s">
        <v>867</v>
      </c>
      <c r="E163" s="3" t="s">
        <v>1007</v>
      </c>
      <c r="F163" s="3" t="s">
        <v>870</v>
      </c>
      <c r="G163">
        <f>IF(r_MC!G163=0,0,LOG(r_MC!G163))</f>
        <v>2.196939678940149</v>
      </c>
      <c r="H163">
        <f>IF(r_MC!H163=0,0,LOG(r_MC!H163))</f>
        <v>2.2191354708011843</v>
      </c>
      <c r="I163">
        <f>IF(r_MC!I163=0,0,LOG(r_MC!I163))</f>
        <v>2.2091056894712673</v>
      </c>
      <c r="J163">
        <f>IF(r_MC!J163=0,0,LOG(r_MC!J163))</f>
        <v>2.2186546474114155</v>
      </c>
      <c r="K163">
        <f>IF(r_MC!K163=0,0,LOG(r_MC!K163))</f>
        <v>2.1651497384022456</v>
      </c>
      <c r="L163">
        <f>IF(r_MC!L163=0,0,LOG(r_MC!L163))</f>
        <v>2.009626610885483</v>
      </c>
      <c r="M163">
        <f>IF(r_MC!M163=0,0,LOG(r_MC!M163))</f>
        <v>1.8998676463165993</v>
      </c>
      <c r="N163">
        <f>IF(r_MC!N163=0,0,LOG(r_MC!N163))</f>
        <v>1.8744543858204532</v>
      </c>
    </row>
    <row r="164" spans="1:14" x14ac:dyDescent="0.3">
      <c r="A164" s="1" t="s">
        <v>162</v>
      </c>
      <c r="B164" s="2">
        <v>4970463</v>
      </c>
      <c r="C164" s="3" t="s">
        <v>868</v>
      </c>
      <c r="D164" s="3" t="s">
        <v>867</v>
      </c>
      <c r="E164" s="3" t="s">
        <v>1008</v>
      </c>
      <c r="F164" s="3" t="s">
        <v>870</v>
      </c>
      <c r="G164">
        <f>IF(r_MC!G164=0,0,LOG(r_MC!G164))</f>
        <v>2.2606117063636901</v>
      </c>
      <c r="H164">
        <f>IF(r_MC!H164=0,0,LOG(r_MC!H164))</f>
        <v>2.2624251789522161</v>
      </c>
      <c r="I164">
        <f>IF(r_MC!I164=0,0,LOG(r_MC!I164))</f>
        <v>2.3928678890497963</v>
      </c>
      <c r="J164">
        <f>IF(r_MC!J164=0,0,LOG(r_MC!J164))</f>
        <v>2.2333575331373132</v>
      </c>
      <c r="K164">
        <f>IF(r_MC!K164=0,0,LOG(r_MC!K164))</f>
        <v>2.0999295108922493</v>
      </c>
      <c r="L164">
        <f>IF(r_MC!L164=0,0,LOG(r_MC!L164))</f>
        <v>1.9098768159365582</v>
      </c>
      <c r="M164">
        <f>IF(r_MC!M164=0,0,LOG(r_MC!M164))</f>
        <v>1.5408252314259676</v>
      </c>
      <c r="N164">
        <f>IF(r_MC!N164=0,0,LOG(r_MC!N164))</f>
        <v>1.3675458000743117</v>
      </c>
    </row>
    <row r="165" spans="1:14" x14ac:dyDescent="0.3">
      <c r="A165" s="1" t="s">
        <v>163</v>
      </c>
      <c r="B165" s="2">
        <v>4915698</v>
      </c>
      <c r="C165" s="3" t="s">
        <v>868</v>
      </c>
      <c r="D165" s="3" t="s">
        <v>867</v>
      </c>
      <c r="E165" s="3" t="s">
        <v>1009</v>
      </c>
      <c r="F165" s="3" t="s">
        <v>870</v>
      </c>
      <c r="G165">
        <f>IF(r_MC!G165=0,0,LOG(r_MC!G165))</f>
        <v>-0.21136881824295708</v>
      </c>
      <c r="H165">
        <f>IF(r_MC!H165=0,0,LOG(r_MC!H165))</f>
        <v>1.0967809305940764E-2</v>
      </c>
      <c r="I165">
        <f>IF(r_MC!I165=0,0,LOG(r_MC!I165))</f>
        <v>-7.0030792126188846E-2</v>
      </c>
      <c r="J165">
        <f>IF(r_MC!J165=0,0,LOG(r_MC!J165))</f>
        <v>-0.31292281509169817</v>
      </c>
      <c r="K165">
        <f>IF(r_MC!K165=0,0,LOG(r_MC!K165))</f>
        <v>-0.75663486743559494</v>
      </c>
      <c r="L165">
        <f>IF(r_MC!L165=0,0,LOG(r_MC!L165))</f>
        <v>-1.5530686211869287</v>
      </c>
      <c r="M165">
        <f>IF(r_MC!M165=0,0,LOG(r_MC!M165))</f>
        <v>-1.4155198253936445</v>
      </c>
      <c r="N165">
        <f>IF(r_MC!N165=0,0,LOG(r_MC!N165))</f>
        <v>-1.2592793909491926</v>
      </c>
    </row>
    <row r="166" spans="1:14" x14ac:dyDescent="0.3">
      <c r="A166" s="1" t="s">
        <v>164</v>
      </c>
      <c r="B166" s="2">
        <v>4812779</v>
      </c>
      <c r="C166" s="3" t="s">
        <v>868</v>
      </c>
      <c r="D166" s="3" t="s">
        <v>867</v>
      </c>
      <c r="E166" s="3" t="s">
        <v>1010</v>
      </c>
      <c r="F166" s="3" t="s">
        <v>870</v>
      </c>
      <c r="G166">
        <f>IF(r_MC!G166=0,0,LOG(r_MC!G166))</f>
        <v>1.6586956601359415</v>
      </c>
      <c r="H166">
        <f>IF(r_MC!H166=0,0,LOG(r_MC!H166))</f>
        <v>1.7468195413746117</v>
      </c>
      <c r="I166">
        <f>IF(r_MC!I166=0,0,LOG(r_MC!I166))</f>
        <v>1.7138192865254445</v>
      </c>
      <c r="J166">
        <f>IF(r_MC!J166=0,0,LOG(r_MC!J166))</f>
        <v>1.7289597488852537</v>
      </c>
      <c r="K166">
        <f>IF(r_MC!K166=0,0,LOG(r_MC!K166))</f>
        <v>1.6482485197306231</v>
      </c>
      <c r="L166">
        <f>IF(r_MC!L166=0,0,LOG(r_MC!L166))</f>
        <v>1.6687788542458843</v>
      </c>
      <c r="M166">
        <f>IF(r_MC!M166=0,0,LOG(r_MC!M166))</f>
        <v>1.5888515826143725</v>
      </c>
      <c r="N166">
        <f>IF(r_MC!N166=0,0,LOG(r_MC!N166))</f>
        <v>1.7415307432492719</v>
      </c>
    </row>
    <row r="167" spans="1:14" x14ac:dyDescent="0.3">
      <c r="A167" s="1" t="s">
        <v>165</v>
      </c>
      <c r="B167" s="2">
        <v>26447721</v>
      </c>
      <c r="C167" s="3" t="s">
        <v>868</v>
      </c>
      <c r="D167" s="3" t="s">
        <v>867</v>
      </c>
      <c r="E167" s="3" t="s">
        <v>1011</v>
      </c>
      <c r="F167" s="3" t="s">
        <v>870</v>
      </c>
      <c r="G167">
        <f>IF(r_MC!G167=0,0,LOG(r_MC!G167))</f>
        <v>0</v>
      </c>
      <c r="H167">
        <f>IF(r_MC!H167=0,0,LOG(r_MC!H167))</f>
        <v>0</v>
      </c>
      <c r="I167">
        <f>IF(r_MC!I167=0,0,LOG(r_MC!I167))</f>
        <v>0</v>
      </c>
      <c r="J167">
        <f>IF(r_MC!J167=0,0,LOG(r_MC!J167))</f>
        <v>0</v>
      </c>
      <c r="K167">
        <f>IF(r_MC!K167=0,0,LOG(r_MC!K167))</f>
        <v>0</v>
      </c>
      <c r="L167">
        <f>IF(r_MC!L167=0,0,LOG(r_MC!L167))</f>
        <v>0</v>
      </c>
      <c r="M167">
        <f>IF(r_MC!M167=0,0,LOG(r_MC!M167))</f>
        <v>0</v>
      </c>
      <c r="N167">
        <f>IF(r_MC!N167=0,0,LOG(r_MC!N167))</f>
        <v>0</v>
      </c>
    </row>
    <row r="168" spans="1:14" x14ac:dyDescent="0.3">
      <c r="A168" s="1" t="s">
        <v>166</v>
      </c>
      <c r="B168" s="2">
        <v>23181075</v>
      </c>
      <c r="C168" s="3" t="s">
        <v>868</v>
      </c>
      <c r="D168" s="3" t="s">
        <v>867</v>
      </c>
      <c r="E168" s="3" t="s">
        <v>1012</v>
      </c>
      <c r="F168" s="3" t="s">
        <v>870</v>
      </c>
      <c r="G168">
        <f>IF(r_MC!G168=0,0,LOG(r_MC!G168))</f>
        <v>1.0716910886224382</v>
      </c>
      <c r="H168">
        <f>IF(r_MC!H168=0,0,LOG(r_MC!H168))</f>
        <v>0</v>
      </c>
      <c r="I168">
        <f>IF(r_MC!I168=0,0,LOG(r_MC!I168))</f>
        <v>0</v>
      </c>
      <c r="J168">
        <f>IF(r_MC!J168=0,0,LOG(r_MC!J168))</f>
        <v>0</v>
      </c>
      <c r="K168">
        <f>IF(r_MC!K168=0,0,LOG(r_MC!K168))</f>
        <v>0</v>
      </c>
      <c r="L168">
        <f>IF(r_MC!L168=0,0,LOG(r_MC!L168))</f>
        <v>0</v>
      </c>
      <c r="M168">
        <f>IF(r_MC!M168=0,0,LOG(r_MC!M168))</f>
        <v>0</v>
      </c>
      <c r="N168">
        <f>IF(r_MC!N168=0,0,LOG(r_MC!N168))</f>
        <v>0</v>
      </c>
    </row>
    <row r="169" spans="1:14" x14ac:dyDescent="0.3">
      <c r="A169" s="1" t="s">
        <v>167</v>
      </c>
      <c r="B169" s="2">
        <v>10941223</v>
      </c>
      <c r="C169" s="3" t="s">
        <v>868</v>
      </c>
      <c r="D169" s="3" t="s">
        <v>867</v>
      </c>
      <c r="E169" s="3" t="s">
        <v>1013</v>
      </c>
      <c r="F169" s="3" t="s">
        <v>870</v>
      </c>
      <c r="G169">
        <f>IF(r_MC!G169=0,0,LOG(r_MC!G169))</f>
        <v>1.0732360047164495</v>
      </c>
      <c r="H169">
        <f>IF(r_MC!H169=0,0,LOG(r_MC!H169))</f>
        <v>1.0469728671407117</v>
      </c>
      <c r="I169">
        <f>IF(r_MC!I169=0,0,LOG(r_MC!I169))</f>
        <v>0.83866785176557335</v>
      </c>
      <c r="J169">
        <f>IF(r_MC!J169=0,0,LOG(r_MC!J169))</f>
        <v>0.59686505615568475</v>
      </c>
      <c r="K169">
        <f>IF(r_MC!K169=0,0,LOG(r_MC!K169))</f>
        <v>-8.1697354729352453E-2</v>
      </c>
      <c r="L169">
        <f>IF(r_MC!L169=0,0,LOG(r_MC!L169))</f>
        <v>-7.6479677886018338E-2</v>
      </c>
      <c r="M169">
        <f>IF(r_MC!M169=0,0,LOG(r_MC!M169))</f>
        <v>-0.14456603312622876</v>
      </c>
      <c r="N169">
        <f>IF(r_MC!N169=0,0,LOG(r_MC!N169))</f>
        <v>-2.6907321742006642E-2</v>
      </c>
    </row>
    <row r="170" spans="1:14" x14ac:dyDescent="0.3">
      <c r="A170" s="1" t="s">
        <v>168</v>
      </c>
      <c r="B170" s="2">
        <v>5001336</v>
      </c>
      <c r="C170" s="3" t="s">
        <v>868</v>
      </c>
      <c r="D170" s="3" t="s">
        <v>867</v>
      </c>
      <c r="E170" s="3"/>
      <c r="F170" s="3" t="s">
        <v>870</v>
      </c>
      <c r="G170">
        <f>IF(r_MC!G170=0,0,LOG(r_MC!G170))</f>
        <v>0</v>
      </c>
      <c r="H170">
        <f>IF(r_MC!H170=0,0,LOG(r_MC!H170))</f>
        <v>0</v>
      </c>
      <c r="I170">
        <f>IF(r_MC!I170=0,0,LOG(r_MC!I170))</f>
        <v>0</v>
      </c>
      <c r="J170">
        <f>IF(r_MC!J170=0,0,LOG(r_MC!J170))</f>
        <v>0</v>
      </c>
      <c r="K170">
        <f>IF(r_MC!K170=0,0,LOG(r_MC!K170))</f>
        <v>0</v>
      </c>
      <c r="L170">
        <f>IF(r_MC!L170=0,0,LOG(r_MC!L170))</f>
        <v>0</v>
      </c>
      <c r="M170">
        <f>IF(r_MC!M170=0,0,LOG(r_MC!M170))</f>
        <v>0</v>
      </c>
      <c r="N170">
        <f>IF(r_MC!N170=0,0,LOG(r_MC!N170))</f>
        <v>0</v>
      </c>
    </row>
    <row r="171" spans="1:14" x14ac:dyDescent="0.3">
      <c r="A171" s="1" t="s">
        <v>168</v>
      </c>
      <c r="B171" s="2">
        <v>4990919</v>
      </c>
      <c r="C171" s="3" t="s">
        <v>868</v>
      </c>
      <c r="D171" s="3" t="s">
        <v>867</v>
      </c>
      <c r="E171" s="3"/>
      <c r="F171" s="3" t="s">
        <v>870</v>
      </c>
      <c r="G171">
        <f>IF(r_MC!G171=0,0,LOG(r_MC!G171))</f>
        <v>0</v>
      </c>
      <c r="H171">
        <f>IF(r_MC!H171=0,0,LOG(r_MC!H171))</f>
        <v>0</v>
      </c>
      <c r="I171">
        <f>IF(r_MC!I171=0,0,LOG(r_MC!I171))</f>
        <v>0</v>
      </c>
      <c r="J171">
        <f>IF(r_MC!J171=0,0,LOG(r_MC!J171))</f>
        <v>0</v>
      </c>
      <c r="K171">
        <f>IF(r_MC!K171=0,0,LOG(r_MC!K171))</f>
        <v>0</v>
      </c>
      <c r="L171">
        <f>IF(r_MC!L171=0,0,LOG(r_MC!L171))</f>
        <v>0</v>
      </c>
      <c r="M171">
        <f>IF(r_MC!M171=0,0,LOG(r_MC!M171))</f>
        <v>0</v>
      </c>
      <c r="N171">
        <f>IF(r_MC!N171=0,0,LOG(r_MC!N171))</f>
        <v>0</v>
      </c>
    </row>
    <row r="172" spans="1:14" x14ac:dyDescent="0.3">
      <c r="A172" s="1" t="s">
        <v>169</v>
      </c>
      <c r="B172" s="2">
        <v>113985</v>
      </c>
      <c r="C172" s="3" t="s">
        <v>868</v>
      </c>
      <c r="D172" s="3" t="s">
        <v>867</v>
      </c>
      <c r="E172" s="3" t="s">
        <v>1014</v>
      </c>
      <c r="F172" s="3" t="s">
        <v>870</v>
      </c>
      <c r="G172">
        <f>IF(r_MC!G172=0,0,LOG(r_MC!G172))</f>
        <v>3.9672312703373787</v>
      </c>
      <c r="H172">
        <f>IF(r_MC!H172=0,0,LOG(r_MC!H172))</f>
        <v>3.9059439902904174</v>
      </c>
      <c r="I172">
        <f>IF(r_MC!I172=0,0,LOG(r_MC!I172))</f>
        <v>3.9515930292150738</v>
      </c>
      <c r="J172">
        <f>IF(r_MC!J172=0,0,LOG(r_MC!J172))</f>
        <v>3.9166071365568538</v>
      </c>
      <c r="K172">
        <f>IF(r_MC!K172=0,0,LOG(r_MC!K172))</f>
        <v>3.8602080586694663</v>
      </c>
      <c r="L172">
        <f>IF(r_MC!L172=0,0,LOG(r_MC!L172))</f>
        <v>3.8289417374887549</v>
      </c>
      <c r="M172">
        <f>IF(r_MC!M172=0,0,LOG(r_MC!M172))</f>
        <v>3.689675594276649</v>
      </c>
      <c r="N172">
        <f>IF(r_MC!N172=0,0,LOG(r_MC!N172))</f>
        <v>3.8403807626063982</v>
      </c>
    </row>
    <row r="173" spans="1:14" x14ac:dyDescent="0.3">
      <c r="A173" s="1" t="s">
        <v>170</v>
      </c>
      <c r="B173" s="2">
        <v>13000779</v>
      </c>
      <c r="C173" s="3" t="s">
        <v>868</v>
      </c>
      <c r="D173" s="3" t="s">
        <v>867</v>
      </c>
      <c r="E173" s="3" t="s">
        <v>1015</v>
      </c>
      <c r="F173" s="3" t="s">
        <v>870</v>
      </c>
      <c r="G173">
        <f>IF(r_MC!G173=0,0,LOG(r_MC!G173))</f>
        <v>2.4906829333524527</v>
      </c>
      <c r="H173">
        <f>IF(r_MC!H173=0,0,LOG(r_MC!H173))</f>
        <v>2.6365414511060741</v>
      </c>
      <c r="I173">
        <f>IF(r_MC!I173=0,0,LOG(r_MC!I173))</f>
        <v>2.5462724395997021</v>
      </c>
      <c r="J173">
        <f>IF(r_MC!J173=0,0,LOG(r_MC!J173))</f>
        <v>2.5161970959685864</v>
      </c>
      <c r="K173">
        <f>IF(r_MC!K173=0,0,LOG(r_MC!K173))</f>
        <v>2.471584555111213</v>
      </c>
      <c r="L173">
        <f>IF(r_MC!L173=0,0,LOG(r_MC!L173))</f>
        <v>0</v>
      </c>
      <c r="M173">
        <f>IF(r_MC!M173=0,0,LOG(r_MC!M173))</f>
        <v>0</v>
      </c>
      <c r="N173">
        <f>IF(r_MC!N173=0,0,LOG(r_MC!N173))</f>
        <v>0</v>
      </c>
    </row>
    <row r="174" spans="1:14" x14ac:dyDescent="0.3">
      <c r="A174" s="1" t="s">
        <v>171</v>
      </c>
      <c r="B174" s="2">
        <v>4899238</v>
      </c>
      <c r="C174" s="3" t="s">
        <v>868</v>
      </c>
      <c r="D174" s="3" t="s">
        <v>867</v>
      </c>
      <c r="E174" s="3" t="s">
        <v>1016</v>
      </c>
      <c r="F174" s="3" t="s">
        <v>870</v>
      </c>
      <c r="G174">
        <f>IF(r_MC!G174=0,0,LOG(r_MC!G174))</f>
        <v>3.6284458539320101</v>
      </c>
      <c r="H174">
        <f>IF(r_MC!H174=0,0,LOG(r_MC!H174))</f>
        <v>3.6628091701446164</v>
      </c>
      <c r="I174">
        <f>IF(r_MC!I174=0,0,LOG(r_MC!I174))</f>
        <v>3.6482709958654174</v>
      </c>
      <c r="J174">
        <f>IF(r_MC!J174=0,0,LOG(r_MC!J174))</f>
        <v>3.691827133162886</v>
      </c>
      <c r="K174">
        <f>IF(r_MC!K174=0,0,LOG(r_MC!K174))</f>
        <v>3.6927208523847779</v>
      </c>
      <c r="L174">
        <f>IF(r_MC!L174=0,0,LOG(r_MC!L174))</f>
        <v>3.6689688650410717</v>
      </c>
      <c r="M174">
        <f>IF(r_MC!M174=0,0,LOG(r_MC!M174))</f>
        <v>3.572189632358028</v>
      </c>
      <c r="N174">
        <f>IF(r_MC!N174=0,0,LOG(r_MC!N174))</f>
        <v>3.5003961466536206</v>
      </c>
    </row>
    <row r="175" spans="1:14" x14ac:dyDescent="0.3">
      <c r="A175" s="1" t="s">
        <v>172</v>
      </c>
      <c r="B175" s="2">
        <v>105617569</v>
      </c>
      <c r="C175" s="3" t="s">
        <v>868</v>
      </c>
      <c r="D175" s="3" t="s">
        <v>867</v>
      </c>
      <c r="E175" s="3"/>
      <c r="F175" s="3" t="s">
        <v>870</v>
      </c>
      <c r="G175">
        <f>IF(r_MC!G175=0,0,LOG(r_MC!G175))</f>
        <v>0</v>
      </c>
      <c r="H175">
        <f>IF(r_MC!H175=0,0,LOG(r_MC!H175))</f>
        <v>0</v>
      </c>
      <c r="I175">
        <f>IF(r_MC!I175=0,0,LOG(r_MC!I175))</f>
        <v>0</v>
      </c>
      <c r="J175">
        <f>IF(r_MC!J175=0,0,LOG(r_MC!J175))</f>
        <v>0</v>
      </c>
      <c r="K175">
        <f>IF(r_MC!K175=0,0,LOG(r_MC!K175))</f>
        <v>0</v>
      </c>
      <c r="L175">
        <f>IF(r_MC!L175=0,0,LOG(r_MC!L175))</f>
        <v>0</v>
      </c>
      <c r="M175">
        <f>IF(r_MC!M175=0,0,LOG(r_MC!M175))</f>
        <v>0</v>
      </c>
      <c r="N175">
        <f>IF(r_MC!N175=0,0,LOG(r_MC!N175))</f>
        <v>0</v>
      </c>
    </row>
    <row r="176" spans="1:14" x14ac:dyDescent="0.3">
      <c r="A176" s="1" t="s">
        <v>173</v>
      </c>
      <c r="B176" s="2">
        <v>12385881</v>
      </c>
      <c r="C176" s="3" t="s">
        <v>868</v>
      </c>
      <c r="D176" s="3" t="s">
        <v>867</v>
      </c>
      <c r="E176" s="3" t="s">
        <v>1017</v>
      </c>
      <c r="F176" s="3" t="s">
        <v>870</v>
      </c>
      <c r="G176">
        <f>IF(r_MC!G176=0,0,LOG(r_MC!G176))</f>
        <v>1.1951151841566094</v>
      </c>
      <c r="H176">
        <f>IF(r_MC!H176=0,0,LOG(r_MC!H176))</f>
        <v>1.2028091745145679</v>
      </c>
      <c r="I176">
        <f>IF(r_MC!I176=0,0,LOG(r_MC!I176))</f>
        <v>1.1910346651560417</v>
      </c>
      <c r="J176">
        <f>IF(r_MC!J176=0,0,LOG(r_MC!J176))</f>
        <v>1.2131432379522513</v>
      </c>
      <c r="K176">
        <f>IF(r_MC!K176=0,0,LOG(r_MC!K176))</f>
        <v>0</v>
      </c>
      <c r="L176">
        <f>IF(r_MC!L176=0,0,LOG(r_MC!L176))</f>
        <v>0</v>
      </c>
      <c r="M176">
        <f>IF(r_MC!M176=0,0,LOG(r_MC!M176))</f>
        <v>0</v>
      </c>
      <c r="N176">
        <f>IF(r_MC!N176=0,0,LOG(r_MC!N176))</f>
        <v>0</v>
      </c>
    </row>
    <row r="177" spans="1:14" x14ac:dyDescent="0.3">
      <c r="A177" s="1" t="s">
        <v>174</v>
      </c>
      <c r="B177" s="2">
        <v>6676193</v>
      </c>
      <c r="C177" s="3" t="s">
        <v>868</v>
      </c>
      <c r="D177" s="3" t="s">
        <v>867</v>
      </c>
      <c r="E177" s="3"/>
      <c r="F177" s="3" t="s">
        <v>870</v>
      </c>
      <c r="G177">
        <f>IF(r_MC!G177=0,0,LOG(r_MC!G177))</f>
        <v>0</v>
      </c>
      <c r="H177">
        <f>IF(r_MC!H177=0,0,LOG(r_MC!H177))</f>
        <v>0</v>
      </c>
      <c r="I177">
        <f>IF(r_MC!I177=0,0,LOG(r_MC!I177))</f>
        <v>0</v>
      </c>
      <c r="J177">
        <f>IF(r_MC!J177=0,0,LOG(r_MC!J177))</f>
        <v>0</v>
      </c>
      <c r="K177">
        <f>IF(r_MC!K177=0,0,LOG(r_MC!K177))</f>
        <v>0</v>
      </c>
      <c r="L177">
        <f>IF(r_MC!L177=0,0,LOG(r_MC!L177))</f>
        <v>0</v>
      </c>
      <c r="M177">
        <f>IF(r_MC!M177=0,0,LOG(r_MC!M177))</f>
        <v>0</v>
      </c>
      <c r="N177">
        <f>IF(r_MC!N177=0,0,LOG(r_MC!N177))</f>
        <v>0</v>
      </c>
    </row>
    <row r="178" spans="1:14" x14ac:dyDescent="0.3">
      <c r="A178" s="1" t="s">
        <v>175</v>
      </c>
      <c r="B178" s="2">
        <v>9109789</v>
      </c>
      <c r="C178" s="3" t="s">
        <v>868</v>
      </c>
      <c r="D178" s="3" t="s">
        <v>867</v>
      </c>
      <c r="E178" s="3" t="s">
        <v>1018</v>
      </c>
      <c r="F178" s="3" t="s">
        <v>870</v>
      </c>
      <c r="G178">
        <f>IF(r_MC!G178=0,0,LOG(r_MC!G178))</f>
        <v>2.6271168118034138</v>
      </c>
      <c r="H178">
        <f>IF(r_MC!H178=0,0,LOG(r_MC!H178))</f>
        <v>3.0493954067302118</v>
      </c>
      <c r="I178">
        <f>IF(r_MC!I178=0,0,LOG(r_MC!I178))</f>
        <v>3.1247777174459221</v>
      </c>
      <c r="J178">
        <f>IF(r_MC!J178=0,0,LOG(r_MC!J178))</f>
        <v>3.1092785109443226</v>
      </c>
      <c r="K178">
        <f>IF(r_MC!K178=0,0,LOG(r_MC!K178))</f>
        <v>3.1300927837793839</v>
      </c>
      <c r="L178">
        <f>IF(r_MC!L178=0,0,LOG(r_MC!L178))</f>
        <v>3.0826024843866739</v>
      </c>
      <c r="M178">
        <f>IF(r_MC!M178=0,0,LOG(r_MC!M178))</f>
        <v>2.9007786439326186</v>
      </c>
      <c r="N178">
        <f>IF(r_MC!N178=0,0,LOG(r_MC!N178))</f>
        <v>2.9964486661629945</v>
      </c>
    </row>
    <row r="179" spans="1:14" x14ac:dyDescent="0.3">
      <c r="A179" s="1" t="s">
        <v>176</v>
      </c>
      <c r="B179" s="2">
        <v>4233298</v>
      </c>
      <c r="C179" s="3" t="s">
        <v>868</v>
      </c>
      <c r="D179" s="3" t="s">
        <v>867</v>
      </c>
      <c r="E179" s="3" t="s">
        <v>1019</v>
      </c>
      <c r="F179" s="3" t="s">
        <v>870</v>
      </c>
      <c r="G179">
        <f>IF(r_MC!G179=0,0,LOG(r_MC!G179))</f>
        <v>4.3519736251747716</v>
      </c>
      <c r="H179">
        <f>IF(r_MC!H179=0,0,LOG(r_MC!H179))</f>
        <v>4.4198636179997246</v>
      </c>
      <c r="I179">
        <f>IF(r_MC!I179=0,0,LOG(r_MC!I179))</f>
        <v>4.4599796546213453</v>
      </c>
      <c r="J179">
        <f>IF(r_MC!J179=0,0,LOG(r_MC!J179))</f>
        <v>4.4558117814127787</v>
      </c>
      <c r="K179">
        <f>IF(r_MC!K179=0,0,LOG(r_MC!K179))</f>
        <v>4.4073929327228605</v>
      </c>
      <c r="L179">
        <f>IF(r_MC!L179=0,0,LOG(r_MC!L179))</f>
        <v>4.3202471730252263</v>
      </c>
      <c r="M179">
        <f>IF(r_MC!M179=0,0,LOG(r_MC!M179))</f>
        <v>4.2466253934625646</v>
      </c>
      <c r="N179">
        <f>IF(r_MC!N179=0,0,LOG(r_MC!N179))</f>
        <v>4.3275658546866262</v>
      </c>
    </row>
    <row r="180" spans="1:14" x14ac:dyDescent="0.3">
      <c r="A180" s="1" t="s">
        <v>177</v>
      </c>
      <c r="B180" s="2">
        <v>20143890</v>
      </c>
      <c r="C180" s="3" t="s">
        <v>868</v>
      </c>
      <c r="D180" s="3" t="s">
        <v>867</v>
      </c>
      <c r="E180" s="3" t="s">
        <v>1020</v>
      </c>
      <c r="F180" s="3" t="s">
        <v>870</v>
      </c>
      <c r="G180">
        <f>IF(r_MC!G180=0,0,LOG(r_MC!G180))</f>
        <v>0</v>
      </c>
      <c r="H180">
        <f>IF(r_MC!H180=0,0,LOG(r_MC!H180))</f>
        <v>0</v>
      </c>
      <c r="I180">
        <f>IF(r_MC!I180=0,0,LOG(r_MC!I180))</f>
        <v>0</v>
      </c>
      <c r="J180">
        <f>IF(r_MC!J180=0,0,LOG(r_MC!J180))</f>
        <v>0</v>
      </c>
      <c r="K180">
        <f>IF(r_MC!K180=0,0,LOG(r_MC!K180))</f>
        <v>0</v>
      </c>
      <c r="L180">
        <f>IF(r_MC!L180=0,0,LOG(r_MC!L180))</f>
        <v>0</v>
      </c>
      <c r="M180">
        <f>IF(r_MC!M180=0,0,LOG(r_MC!M180))</f>
        <v>0</v>
      </c>
      <c r="N180">
        <f>IF(r_MC!N180=0,0,LOG(r_MC!N180))</f>
        <v>0</v>
      </c>
    </row>
    <row r="181" spans="1:14" x14ac:dyDescent="0.3">
      <c r="A181" s="1" t="s">
        <v>178</v>
      </c>
      <c r="B181" s="2">
        <v>4968117</v>
      </c>
      <c r="C181" s="3" t="s">
        <v>868</v>
      </c>
      <c r="D181" s="3" t="s">
        <v>867</v>
      </c>
      <c r="E181" s="3"/>
      <c r="F181" s="3" t="s">
        <v>870</v>
      </c>
      <c r="G181">
        <f>IF(r_MC!G181=0,0,LOG(r_MC!G181))</f>
        <v>0</v>
      </c>
      <c r="H181">
        <f>IF(r_MC!H181=0,0,LOG(r_MC!H181))</f>
        <v>0</v>
      </c>
      <c r="I181">
        <f>IF(r_MC!I181=0,0,LOG(r_MC!I181))</f>
        <v>0</v>
      </c>
      <c r="J181">
        <f>IF(r_MC!J181=0,0,LOG(r_MC!J181))</f>
        <v>0</v>
      </c>
      <c r="K181">
        <f>IF(r_MC!K181=0,0,LOG(r_MC!K181))</f>
        <v>0</v>
      </c>
      <c r="L181">
        <f>IF(r_MC!L181=0,0,LOG(r_MC!L181))</f>
        <v>0</v>
      </c>
      <c r="M181">
        <f>IF(r_MC!M181=0,0,LOG(r_MC!M181))</f>
        <v>0</v>
      </c>
      <c r="N181">
        <f>IF(r_MC!N181=0,0,LOG(r_MC!N181))</f>
        <v>0</v>
      </c>
    </row>
    <row r="182" spans="1:14" x14ac:dyDescent="0.3">
      <c r="A182" s="1" t="s">
        <v>179</v>
      </c>
      <c r="B182" s="2">
        <v>4773666</v>
      </c>
      <c r="C182" s="3" t="s">
        <v>868</v>
      </c>
      <c r="D182" s="3" t="s">
        <v>867</v>
      </c>
      <c r="E182" s="3" t="s">
        <v>1021</v>
      </c>
      <c r="F182" s="3" t="s">
        <v>870</v>
      </c>
      <c r="G182">
        <f>IF(r_MC!G182=0,0,LOG(r_MC!G182))</f>
        <v>1.4121785896786136</v>
      </c>
      <c r="H182">
        <f>IF(r_MC!H182=0,0,LOG(r_MC!H182))</f>
        <v>1.4912190554257128</v>
      </c>
      <c r="I182">
        <f>IF(r_MC!I182=0,0,LOG(r_MC!I182))</f>
        <v>1.4692254554405459</v>
      </c>
      <c r="J182">
        <f>IF(r_MC!J182=0,0,LOG(r_MC!J182))</f>
        <v>1.4969605447293797</v>
      </c>
      <c r="K182">
        <f>IF(r_MC!K182=0,0,LOG(r_MC!K182))</f>
        <v>1.4520151832010779</v>
      </c>
      <c r="L182">
        <f>IF(r_MC!L182=0,0,LOG(r_MC!L182))</f>
        <v>1.3710024347211707</v>
      </c>
      <c r="M182">
        <f>IF(r_MC!M182=0,0,LOG(r_MC!M182))</f>
        <v>1.33728957548445</v>
      </c>
      <c r="N182">
        <f>IF(r_MC!N182=0,0,LOG(r_MC!N182))</f>
        <v>1.4093968082962354</v>
      </c>
    </row>
    <row r="183" spans="1:14" x14ac:dyDescent="0.3">
      <c r="A183" s="1" t="s">
        <v>180</v>
      </c>
      <c r="B183" s="2">
        <v>4985856</v>
      </c>
      <c r="C183" s="3" t="s">
        <v>868</v>
      </c>
      <c r="D183" s="3" t="s">
        <v>867</v>
      </c>
      <c r="E183" s="3" t="s">
        <v>1022</v>
      </c>
      <c r="F183" s="3" t="s">
        <v>870</v>
      </c>
      <c r="G183">
        <f>IF(r_MC!G183=0,0,LOG(r_MC!G183))</f>
        <v>4.0816100701376241</v>
      </c>
      <c r="H183">
        <f>IF(r_MC!H183=0,0,LOG(r_MC!H183))</f>
        <v>4.1048882571394696</v>
      </c>
      <c r="I183">
        <f>IF(r_MC!I183=0,0,LOG(r_MC!I183))</f>
        <v>4.115572950180213</v>
      </c>
      <c r="J183">
        <f>IF(r_MC!J183=0,0,LOG(r_MC!J183))</f>
        <v>4.125572474973584</v>
      </c>
      <c r="K183">
        <f>IF(r_MC!K183=0,0,LOG(r_MC!K183))</f>
        <v>4.0198139020638264</v>
      </c>
      <c r="L183">
        <f>IF(r_MC!L183=0,0,LOG(r_MC!L183))</f>
        <v>3.9212869927979943</v>
      </c>
      <c r="M183">
        <f>IF(r_MC!M183=0,0,LOG(r_MC!M183))</f>
        <v>3.805506140042616</v>
      </c>
      <c r="N183">
        <f>IF(r_MC!N183=0,0,LOG(r_MC!N183))</f>
        <v>3.8582909209176108</v>
      </c>
    </row>
    <row r="184" spans="1:14" x14ac:dyDescent="0.3">
      <c r="A184" s="1" t="s">
        <v>181</v>
      </c>
      <c r="B184" s="2">
        <v>4963819</v>
      </c>
      <c r="C184" s="3" t="s">
        <v>868</v>
      </c>
      <c r="D184" s="3" t="s">
        <v>867</v>
      </c>
      <c r="E184" s="3" t="s">
        <v>1023</v>
      </c>
      <c r="F184" s="3" t="s">
        <v>870</v>
      </c>
      <c r="G184">
        <f>IF(r_MC!G184=0,0,LOG(r_MC!G184))</f>
        <v>1.0078275390695759</v>
      </c>
      <c r="H184">
        <f>IF(r_MC!H184=0,0,LOG(r_MC!H184))</f>
        <v>1.049222394658812</v>
      </c>
      <c r="I184">
        <f>IF(r_MC!I184=0,0,LOG(r_MC!I184))</f>
        <v>1.0753167406469575</v>
      </c>
      <c r="J184">
        <f>IF(r_MC!J184=0,0,LOG(r_MC!J184))</f>
        <v>1.0785104135158206</v>
      </c>
      <c r="K184">
        <f>IF(r_MC!K184=0,0,LOG(r_MC!K184))</f>
        <v>1.0676827342543371</v>
      </c>
      <c r="L184">
        <f>IF(r_MC!L184=0,0,LOG(r_MC!L184))</f>
        <v>1.083640052091231</v>
      </c>
      <c r="M184">
        <f>IF(r_MC!M184=0,0,LOG(r_MC!M184))</f>
        <v>1.095402195035553</v>
      </c>
      <c r="N184">
        <f>IF(r_MC!N184=0,0,LOG(r_MC!N184))</f>
        <v>1.0597295026520213</v>
      </c>
    </row>
    <row r="185" spans="1:14" x14ac:dyDescent="0.3">
      <c r="A185" s="1" t="s">
        <v>182</v>
      </c>
      <c r="B185" s="2">
        <v>4260337</v>
      </c>
      <c r="C185" s="3" t="s">
        <v>868</v>
      </c>
      <c r="D185" s="3" t="s">
        <v>867</v>
      </c>
      <c r="E185" s="3" t="s">
        <v>1024</v>
      </c>
      <c r="F185" s="3" t="s">
        <v>870</v>
      </c>
      <c r="G185">
        <f>IF(r_MC!G185=0,0,LOG(r_MC!G185))</f>
        <v>2.1314478592265087</v>
      </c>
      <c r="H185">
        <f>IF(r_MC!H185=0,0,LOG(r_MC!H185))</f>
        <v>2.1900951630704788</v>
      </c>
      <c r="I185">
        <f>IF(r_MC!I185=0,0,LOG(r_MC!I185))</f>
        <v>2.1638596938767614</v>
      </c>
      <c r="J185">
        <f>IF(r_MC!J185=0,0,LOG(r_MC!J185))</f>
        <v>2.1658277305214466</v>
      </c>
      <c r="K185">
        <f>IF(r_MC!K185=0,0,LOG(r_MC!K185))</f>
        <v>2.1220310614751634</v>
      </c>
      <c r="L185">
        <f>IF(r_MC!L185=0,0,LOG(r_MC!L185))</f>
        <v>2.1273277899642764</v>
      </c>
      <c r="M185">
        <f>IF(r_MC!M185=0,0,LOG(r_MC!M185))</f>
        <v>2.0199063273182145</v>
      </c>
      <c r="N185">
        <f>IF(r_MC!N185=0,0,LOG(r_MC!N185))</f>
        <v>2.1104597179609148</v>
      </c>
    </row>
    <row r="186" spans="1:14" x14ac:dyDescent="0.3">
      <c r="A186" s="1" t="s">
        <v>183</v>
      </c>
      <c r="B186" s="2">
        <v>7687545</v>
      </c>
      <c r="C186" s="3" t="s">
        <v>868</v>
      </c>
      <c r="D186" s="3" t="s">
        <v>867</v>
      </c>
      <c r="E186" s="3" t="s">
        <v>1025</v>
      </c>
      <c r="F186" s="3" t="s">
        <v>870</v>
      </c>
      <c r="G186">
        <f>IF(r_MC!G186=0,0,LOG(r_MC!G186))</f>
        <v>1.788310745761523</v>
      </c>
      <c r="H186">
        <f>IF(r_MC!H186=0,0,LOG(r_MC!H186))</f>
        <v>1.8395366493134473</v>
      </c>
      <c r="I186">
        <f>IF(r_MC!I186=0,0,LOG(r_MC!I186))</f>
        <v>1.908299348264521</v>
      </c>
      <c r="J186">
        <f>IF(r_MC!J186=0,0,LOG(r_MC!J186))</f>
        <v>1.8616873481325904</v>
      </c>
      <c r="K186">
        <f>IF(r_MC!K186=0,0,LOG(r_MC!K186))</f>
        <v>1.8627331657053576</v>
      </c>
      <c r="L186">
        <f>IF(r_MC!L186=0,0,LOG(r_MC!L186))</f>
        <v>1.903996649287359</v>
      </c>
      <c r="M186">
        <f>IF(r_MC!M186=0,0,LOG(r_MC!M186))</f>
        <v>1.9016469178196245</v>
      </c>
      <c r="N186">
        <f>IF(r_MC!N186=0,0,LOG(r_MC!N186))</f>
        <v>1.8898749011632769</v>
      </c>
    </row>
    <row r="187" spans="1:14" x14ac:dyDescent="0.3">
      <c r="A187" s="1" t="s">
        <v>184</v>
      </c>
      <c r="B187" s="2">
        <v>4976987</v>
      </c>
      <c r="C187" s="3" t="s">
        <v>868</v>
      </c>
      <c r="D187" s="3" t="s">
        <v>867</v>
      </c>
      <c r="E187" s="3" t="s">
        <v>1026</v>
      </c>
      <c r="F187" s="3" t="s">
        <v>870</v>
      </c>
      <c r="G187">
        <f>IF(r_MC!G187=0,0,LOG(r_MC!G187))</f>
        <v>3.0772637974800894</v>
      </c>
      <c r="H187">
        <f>IF(r_MC!H187=0,0,LOG(r_MC!H187))</f>
        <v>3.0355149500305973</v>
      </c>
      <c r="I187">
        <f>IF(r_MC!I187=0,0,LOG(r_MC!I187))</f>
        <v>3.0558005204278942</v>
      </c>
      <c r="J187">
        <f>IF(r_MC!J187=0,0,LOG(r_MC!J187))</f>
        <v>3.1058354788798153</v>
      </c>
      <c r="K187">
        <f>IF(r_MC!K187=0,0,LOG(r_MC!K187))</f>
        <v>3.1254951703928611</v>
      </c>
      <c r="L187">
        <f>IF(r_MC!L187=0,0,LOG(r_MC!L187))</f>
        <v>3.0733442512255147</v>
      </c>
      <c r="M187">
        <f>IF(r_MC!M187=0,0,LOG(r_MC!M187))</f>
        <v>2.8965232465422104</v>
      </c>
      <c r="N187">
        <f>IF(r_MC!N187=0,0,LOG(r_MC!N187))</f>
        <v>2.9658307617524069</v>
      </c>
    </row>
    <row r="188" spans="1:14" x14ac:dyDescent="0.3">
      <c r="A188" s="1" t="s">
        <v>185</v>
      </c>
      <c r="B188" s="2">
        <v>4996064</v>
      </c>
      <c r="C188" s="3" t="s">
        <v>868</v>
      </c>
      <c r="D188" s="3" t="s">
        <v>867</v>
      </c>
      <c r="E188" s="3" t="s">
        <v>1027</v>
      </c>
      <c r="F188" s="3" t="s">
        <v>870</v>
      </c>
      <c r="G188">
        <f>IF(r_MC!G188=0,0,LOG(r_MC!G188))</f>
        <v>3.8456017748818705</v>
      </c>
      <c r="H188">
        <f>IF(r_MC!H188=0,0,LOG(r_MC!H188))</f>
        <v>3.8110039581734592</v>
      </c>
      <c r="I188">
        <f>IF(r_MC!I188=0,0,LOG(r_MC!I188))</f>
        <v>3.8050172954108805</v>
      </c>
      <c r="J188">
        <f>IF(r_MC!J188=0,0,LOG(r_MC!J188))</f>
        <v>3.7921028234771907</v>
      </c>
      <c r="K188">
        <f>IF(r_MC!K188=0,0,LOG(r_MC!K188))</f>
        <v>3.7309240890828845</v>
      </c>
      <c r="L188">
        <f>IF(r_MC!L188=0,0,LOG(r_MC!L188))</f>
        <v>3.6286116711449425</v>
      </c>
      <c r="M188">
        <f>IF(r_MC!M188=0,0,LOG(r_MC!M188))</f>
        <v>3.6137402809177326</v>
      </c>
      <c r="N188">
        <f>IF(r_MC!N188=0,0,LOG(r_MC!N188))</f>
        <v>3.7309306187767901</v>
      </c>
    </row>
    <row r="189" spans="1:14" x14ac:dyDescent="0.3">
      <c r="A189" s="1" t="s">
        <v>186</v>
      </c>
      <c r="B189" s="2">
        <v>4810472</v>
      </c>
      <c r="C189" s="3" t="s">
        <v>868</v>
      </c>
      <c r="D189" s="3" t="s">
        <v>867</v>
      </c>
      <c r="E189" s="3" t="s">
        <v>1028</v>
      </c>
      <c r="F189" s="3" t="s">
        <v>870</v>
      </c>
      <c r="G189">
        <f>IF(r_MC!G189=0,0,LOG(r_MC!G189))</f>
        <v>0.12961057613335886</v>
      </c>
      <c r="H189">
        <f>IF(r_MC!H189=0,0,LOG(r_MC!H189))</f>
        <v>0.14275566418541683</v>
      </c>
      <c r="I189">
        <f>IF(r_MC!I189=0,0,LOG(r_MC!I189))</f>
        <v>0.15264725188238945</v>
      </c>
      <c r="J189">
        <f>IF(r_MC!J189=0,0,LOG(r_MC!J189))</f>
        <v>0.15229328348979804</v>
      </c>
      <c r="K189">
        <f>IF(r_MC!K189=0,0,LOG(r_MC!K189))</f>
        <v>0.14751037701043557</v>
      </c>
      <c r="L189">
        <f>IF(r_MC!L189=0,0,LOG(r_MC!L189))</f>
        <v>-1.5543990232072936E-2</v>
      </c>
      <c r="M189">
        <f>IF(r_MC!M189=0,0,LOG(r_MC!M189))</f>
        <v>0.18517187189052803</v>
      </c>
      <c r="N189">
        <f>IF(r_MC!N189=0,0,LOG(r_MC!N189))</f>
        <v>0.81624598665313219</v>
      </c>
    </row>
    <row r="190" spans="1:14" x14ac:dyDescent="0.3">
      <c r="A190" s="1" t="s">
        <v>187</v>
      </c>
      <c r="B190" s="2">
        <v>5134649</v>
      </c>
      <c r="C190" s="3" t="s">
        <v>868</v>
      </c>
      <c r="D190" s="3" t="s">
        <v>867</v>
      </c>
      <c r="E190" s="3" t="s">
        <v>1029</v>
      </c>
      <c r="F190" s="3" t="s">
        <v>870</v>
      </c>
      <c r="G190">
        <f>IF(r_MC!G190=0,0,LOG(r_MC!G190))</f>
        <v>3.8760911171218462</v>
      </c>
      <c r="H190">
        <f>IF(r_MC!H190=0,0,LOG(r_MC!H190))</f>
        <v>4.0516179101982308</v>
      </c>
      <c r="I190">
        <f>IF(r_MC!I190=0,0,LOG(r_MC!I190))</f>
        <v>4.2714696293355656</v>
      </c>
      <c r="J190">
        <f>IF(r_MC!J190=0,0,LOG(r_MC!J190))</f>
        <v>4.2512073435025748</v>
      </c>
      <c r="K190">
        <f>IF(r_MC!K190=0,0,LOG(r_MC!K190))</f>
        <v>4.1303744595876903</v>
      </c>
      <c r="L190">
        <f>IF(r_MC!L190=0,0,LOG(r_MC!L190))</f>
        <v>3.9919669730062117</v>
      </c>
      <c r="M190">
        <f>IF(r_MC!M190=0,0,LOG(r_MC!M190))</f>
        <v>0</v>
      </c>
      <c r="N190">
        <f>IF(r_MC!N190=0,0,LOG(r_MC!N190))</f>
        <v>0</v>
      </c>
    </row>
    <row r="191" spans="1:14" x14ac:dyDescent="0.3">
      <c r="A191" s="1" t="s">
        <v>188</v>
      </c>
      <c r="B191" s="2">
        <v>9959368</v>
      </c>
      <c r="C191" s="3" t="s">
        <v>868</v>
      </c>
      <c r="D191" s="3" t="s">
        <v>867</v>
      </c>
      <c r="E191" s="3" t="s">
        <v>1030</v>
      </c>
      <c r="F191" s="3" t="s">
        <v>870</v>
      </c>
      <c r="G191">
        <f>IF(r_MC!G191=0,0,LOG(r_MC!G191))</f>
        <v>1.7235560432500827</v>
      </c>
      <c r="H191">
        <f>IF(r_MC!H191=0,0,LOG(r_MC!H191))</f>
        <v>1.8067689367298432</v>
      </c>
      <c r="I191">
        <f>IF(r_MC!I191=0,0,LOG(r_MC!I191))</f>
        <v>2.0369806040906298</v>
      </c>
      <c r="J191">
        <f>IF(r_MC!J191=0,0,LOG(r_MC!J191))</f>
        <v>2.1642817440141555</v>
      </c>
      <c r="K191">
        <f>IF(r_MC!K191=0,0,LOG(r_MC!K191))</f>
        <v>2.1087597249766854</v>
      </c>
      <c r="L191">
        <f>IF(r_MC!L191=0,0,LOG(r_MC!L191))</f>
        <v>2.0649579434530656</v>
      </c>
      <c r="M191">
        <f>IF(r_MC!M191=0,0,LOG(r_MC!M191))</f>
        <v>2.1894086503350318</v>
      </c>
      <c r="N191">
        <f>IF(r_MC!N191=0,0,LOG(r_MC!N191))</f>
        <v>2.3116351513417697</v>
      </c>
    </row>
    <row r="192" spans="1:14" x14ac:dyDescent="0.3">
      <c r="A192" s="1" t="s">
        <v>189</v>
      </c>
      <c r="B192" s="2">
        <v>11235465</v>
      </c>
      <c r="C192" s="3" t="s">
        <v>868</v>
      </c>
      <c r="D192" s="3" t="s">
        <v>867</v>
      </c>
      <c r="E192" s="3" t="s">
        <v>1031</v>
      </c>
      <c r="F192" s="3" t="s">
        <v>870</v>
      </c>
      <c r="G192">
        <f>IF(r_MC!G192=0,0,LOG(r_MC!G192))</f>
        <v>4.4735263089220441</v>
      </c>
      <c r="H192">
        <f>IF(r_MC!H192=0,0,LOG(r_MC!H192))</f>
        <v>0</v>
      </c>
      <c r="I192">
        <f>IF(r_MC!I192=0,0,LOG(r_MC!I192))</f>
        <v>0</v>
      </c>
      <c r="J192">
        <f>IF(r_MC!J192=0,0,LOG(r_MC!J192))</f>
        <v>0</v>
      </c>
      <c r="K192">
        <f>IF(r_MC!K192=0,0,LOG(r_MC!K192))</f>
        <v>0</v>
      </c>
      <c r="L192">
        <f>IF(r_MC!L192=0,0,LOG(r_MC!L192))</f>
        <v>0</v>
      </c>
      <c r="M192">
        <f>IF(r_MC!M192=0,0,LOG(r_MC!M192))</f>
        <v>0</v>
      </c>
      <c r="N192">
        <f>IF(r_MC!N192=0,0,LOG(r_MC!N192))</f>
        <v>0</v>
      </c>
    </row>
    <row r="193" spans="1:14" x14ac:dyDescent="0.3">
      <c r="A193" s="1" t="s">
        <v>190</v>
      </c>
      <c r="B193" s="2">
        <v>4977171</v>
      </c>
      <c r="C193" s="3" t="s">
        <v>868</v>
      </c>
      <c r="D193" s="3" t="s">
        <v>867</v>
      </c>
      <c r="E193" s="3" t="s">
        <v>1032</v>
      </c>
      <c r="F193" s="3" t="s">
        <v>870</v>
      </c>
      <c r="G193">
        <f>IF(r_MC!G193=0,0,LOG(r_MC!G193))</f>
        <v>1.5229378502699902</v>
      </c>
      <c r="H193">
        <f>IF(r_MC!H193=0,0,LOG(r_MC!H193))</f>
        <v>1.4740855086896014</v>
      </c>
      <c r="I193">
        <f>IF(r_MC!I193=0,0,LOG(r_MC!I193))</f>
        <v>1.5272125847163855</v>
      </c>
      <c r="J193">
        <f>IF(r_MC!J193=0,0,LOG(r_MC!J193))</f>
        <v>1.5017772878046722</v>
      </c>
      <c r="K193">
        <f>IF(r_MC!K193=0,0,LOG(r_MC!K193))</f>
        <v>1.328858251876633</v>
      </c>
      <c r="L193">
        <f>IF(r_MC!L193=0,0,LOG(r_MC!L193))</f>
        <v>1.1627069648518902</v>
      </c>
      <c r="M193">
        <f>IF(r_MC!M193=0,0,LOG(r_MC!M193))</f>
        <v>1.1708910930062304</v>
      </c>
      <c r="N193">
        <f>IF(r_MC!N193=0,0,LOG(r_MC!N193))</f>
        <v>1.2530313889802813</v>
      </c>
    </row>
    <row r="194" spans="1:14" x14ac:dyDescent="0.3">
      <c r="A194" s="1" t="s">
        <v>191</v>
      </c>
      <c r="B194" s="2">
        <v>100037520</v>
      </c>
      <c r="C194" s="3" t="s">
        <v>868</v>
      </c>
      <c r="D194" s="3" t="s">
        <v>867</v>
      </c>
      <c r="E194" s="3" t="s">
        <v>1033</v>
      </c>
      <c r="F194" s="3" t="s">
        <v>870</v>
      </c>
      <c r="G194">
        <f>IF(r_MC!G194=0,0,LOG(r_MC!G194))</f>
        <v>0</v>
      </c>
      <c r="H194">
        <f>IF(r_MC!H194=0,0,LOG(r_MC!H194))</f>
        <v>0</v>
      </c>
      <c r="I194">
        <f>IF(r_MC!I194=0,0,LOG(r_MC!I194))</f>
        <v>0</v>
      </c>
      <c r="J194">
        <f>IF(r_MC!J194=0,0,LOG(r_MC!J194))</f>
        <v>0</v>
      </c>
      <c r="K194">
        <f>IF(r_MC!K194=0,0,LOG(r_MC!K194))</f>
        <v>0</v>
      </c>
      <c r="L194">
        <f>IF(r_MC!L194=0,0,LOG(r_MC!L194))</f>
        <v>0</v>
      </c>
      <c r="M194">
        <f>IF(r_MC!M194=0,0,LOG(r_MC!M194))</f>
        <v>0</v>
      </c>
      <c r="N194">
        <f>IF(r_MC!N194=0,0,LOG(r_MC!N194))</f>
        <v>0</v>
      </c>
    </row>
    <row r="195" spans="1:14" x14ac:dyDescent="0.3">
      <c r="A195" s="1" t="s">
        <v>192</v>
      </c>
      <c r="B195" s="2">
        <v>4966669</v>
      </c>
      <c r="C195" s="3" t="s">
        <v>868</v>
      </c>
      <c r="D195" s="3" t="s">
        <v>867</v>
      </c>
      <c r="E195" s="3" t="s">
        <v>1034</v>
      </c>
      <c r="F195" s="3" t="s">
        <v>870</v>
      </c>
      <c r="G195">
        <f>IF(r_MC!G195=0,0,LOG(r_MC!G195))</f>
        <v>2.4065370213447057</v>
      </c>
      <c r="H195">
        <f>IF(r_MC!H195=0,0,LOG(r_MC!H195))</f>
        <v>2.3809762178430964</v>
      </c>
      <c r="I195">
        <f>IF(r_MC!I195=0,0,LOG(r_MC!I195))</f>
        <v>2.3105602409990937</v>
      </c>
      <c r="J195">
        <f>IF(r_MC!J195=0,0,LOG(r_MC!J195))</f>
        <v>2.3078592770440736</v>
      </c>
      <c r="K195">
        <f>IF(r_MC!K195=0,0,LOG(r_MC!K195))</f>
        <v>2.2785544898383603</v>
      </c>
      <c r="L195">
        <f>IF(r_MC!L195=0,0,LOG(r_MC!L195))</f>
        <v>2.2679657432059903</v>
      </c>
      <c r="M195">
        <f>IF(r_MC!M195=0,0,LOG(r_MC!M195))</f>
        <v>2.200767829098818</v>
      </c>
      <c r="N195">
        <f>IF(r_MC!N195=0,0,LOG(r_MC!N195))</f>
        <v>2.248406098821337</v>
      </c>
    </row>
    <row r="196" spans="1:14" x14ac:dyDescent="0.3">
      <c r="A196" s="1" t="s">
        <v>193</v>
      </c>
      <c r="B196" s="2">
        <v>4970742</v>
      </c>
      <c r="C196" s="3" t="s">
        <v>868</v>
      </c>
      <c r="D196" s="3" t="s">
        <v>867</v>
      </c>
      <c r="E196" s="3" t="s">
        <v>1035</v>
      </c>
      <c r="F196" s="3" t="s">
        <v>870</v>
      </c>
      <c r="G196">
        <f>IF(r_MC!G196=0,0,LOG(r_MC!G196))</f>
        <v>2.8924545596705453</v>
      </c>
      <c r="H196">
        <f>IF(r_MC!H196=0,0,LOG(r_MC!H196))</f>
        <v>2.8362199497060536</v>
      </c>
      <c r="I196">
        <f>IF(r_MC!I196=0,0,LOG(r_MC!I196))</f>
        <v>2.8055602640050235</v>
      </c>
      <c r="J196">
        <f>IF(r_MC!J196=0,0,LOG(r_MC!J196))</f>
        <v>2.7775706098293198</v>
      </c>
      <c r="K196">
        <f>IF(r_MC!K196=0,0,LOG(r_MC!K196))</f>
        <v>2.6474854050958094</v>
      </c>
      <c r="L196">
        <f>IF(r_MC!L196=0,0,LOG(r_MC!L196))</f>
        <v>2.710365110974351</v>
      </c>
      <c r="M196">
        <f>IF(r_MC!M196=0,0,LOG(r_MC!M196))</f>
        <v>2.6941475275259168</v>
      </c>
      <c r="N196">
        <f>IF(r_MC!N196=0,0,LOG(r_MC!N196))</f>
        <v>2.7374988413771515</v>
      </c>
    </row>
    <row r="197" spans="1:14" x14ac:dyDescent="0.3">
      <c r="A197" s="1" t="s">
        <v>194</v>
      </c>
      <c r="B197" s="2">
        <v>4991706</v>
      </c>
      <c r="C197" s="3" t="s">
        <v>868</v>
      </c>
      <c r="D197" s="3" t="s">
        <v>867</v>
      </c>
      <c r="E197" s="3" t="s">
        <v>1036</v>
      </c>
      <c r="F197" s="3" t="s">
        <v>870</v>
      </c>
      <c r="G197">
        <f>IF(r_MC!G197=0,0,LOG(r_MC!G197))</f>
        <v>1.7270652353275648</v>
      </c>
      <c r="H197">
        <f>IF(r_MC!H197=0,0,LOG(r_MC!H197))</f>
        <v>1.7105830177823977</v>
      </c>
      <c r="I197">
        <f>IF(r_MC!I197=0,0,LOG(r_MC!I197))</f>
        <v>1.6586787704250958</v>
      </c>
      <c r="J197">
        <f>IF(r_MC!J197=0,0,LOG(r_MC!J197))</f>
        <v>1.6403358404092361</v>
      </c>
      <c r="K197">
        <f>IF(r_MC!K197=0,0,LOG(r_MC!K197))</f>
        <v>1.6149305150714701</v>
      </c>
      <c r="L197">
        <f>IF(r_MC!L197=0,0,LOG(r_MC!L197))</f>
        <v>1.5616654858527725</v>
      </c>
      <c r="M197">
        <f>IF(r_MC!M197=0,0,LOG(r_MC!M197))</f>
        <v>1.5566762790732016</v>
      </c>
      <c r="N197">
        <f>IF(r_MC!N197=0,0,LOG(r_MC!N197))</f>
        <v>1.6485741169628445</v>
      </c>
    </row>
    <row r="198" spans="1:14" x14ac:dyDescent="0.3">
      <c r="A198" s="1" t="s">
        <v>195</v>
      </c>
      <c r="B198" s="2">
        <v>4966477</v>
      </c>
      <c r="C198" s="3" t="s">
        <v>868</v>
      </c>
      <c r="D198" s="3" t="s">
        <v>867</v>
      </c>
      <c r="E198" s="3" t="s">
        <v>1037</v>
      </c>
      <c r="F198" s="3" t="s">
        <v>870</v>
      </c>
      <c r="G198">
        <f>IF(r_MC!G198=0,0,LOG(r_MC!G198))</f>
        <v>0.90690765368725268</v>
      </c>
      <c r="H198">
        <f>IF(r_MC!H198=0,0,LOG(r_MC!H198))</f>
        <v>0.72779824147020555</v>
      </c>
      <c r="I198">
        <f>IF(r_MC!I198=0,0,LOG(r_MC!I198))</f>
        <v>0.56435865593634416</v>
      </c>
      <c r="J198">
        <f>IF(r_MC!J198=0,0,LOG(r_MC!J198))</f>
        <v>0.53263250127870332</v>
      </c>
      <c r="K198">
        <f>IF(r_MC!K198=0,0,LOG(r_MC!K198))</f>
        <v>0.39978543639076425</v>
      </c>
      <c r="L198">
        <f>IF(r_MC!L198=0,0,LOG(r_MC!L198))</f>
        <v>0.33739830480411553</v>
      </c>
      <c r="M198">
        <f>IF(r_MC!M198=0,0,LOG(r_MC!M198))</f>
        <v>0.31952792298595672</v>
      </c>
      <c r="N198">
        <f>IF(r_MC!N198=0,0,LOG(r_MC!N198))</f>
        <v>0.36294125243292136</v>
      </c>
    </row>
    <row r="199" spans="1:14" x14ac:dyDescent="0.3">
      <c r="A199" s="1" t="s">
        <v>196</v>
      </c>
      <c r="B199" s="2">
        <v>8697376</v>
      </c>
      <c r="C199" s="3" t="s">
        <v>868</v>
      </c>
      <c r="D199" s="3" t="s">
        <v>867</v>
      </c>
      <c r="E199" s="3" t="s">
        <v>1038</v>
      </c>
      <c r="F199" s="3" t="s">
        <v>870</v>
      </c>
      <c r="G199">
        <f>IF(r_MC!G199=0,0,LOG(r_MC!G199))</f>
        <v>1.6437183224183904</v>
      </c>
      <c r="H199">
        <f>IF(r_MC!H199=0,0,LOG(r_MC!H199))</f>
        <v>1.6568634104704472</v>
      </c>
      <c r="I199">
        <f>IF(r_MC!I199=0,0,LOG(r_MC!I199))</f>
        <v>1.6667549981674203</v>
      </c>
      <c r="J199">
        <f>IF(r_MC!J199=0,0,LOG(r_MC!J199))</f>
        <v>1.6664010297748288</v>
      </c>
      <c r="K199">
        <f>IF(r_MC!K199=0,0,LOG(r_MC!K199))</f>
        <v>1.8105633857780241</v>
      </c>
      <c r="L199">
        <f>IF(r_MC!L199=0,0,LOG(r_MC!L199))</f>
        <v>2.1017505084273655</v>
      </c>
      <c r="M199">
        <f>IF(r_MC!M199=0,0,LOG(r_MC!M199))</f>
        <v>2.0764562113967875</v>
      </c>
      <c r="N199">
        <f>IF(r_MC!N199=0,0,LOG(r_MC!N199))</f>
        <v>1.9586328003233926</v>
      </c>
    </row>
    <row r="200" spans="1:14" x14ac:dyDescent="0.3">
      <c r="A200" s="1" t="s">
        <v>197</v>
      </c>
      <c r="B200" s="2">
        <v>4994940</v>
      </c>
      <c r="C200" s="3" t="s">
        <v>868</v>
      </c>
      <c r="D200" s="3" t="s">
        <v>867</v>
      </c>
      <c r="E200" s="3" t="s">
        <v>1039</v>
      </c>
      <c r="F200" s="3" t="s">
        <v>870</v>
      </c>
      <c r="G200">
        <f>IF(r_MC!G200=0,0,LOG(r_MC!G200))</f>
        <v>1.8507623296776095</v>
      </c>
      <c r="H200">
        <f>IF(r_MC!H200=0,0,LOG(r_MC!H200))</f>
        <v>1.8639074177296657</v>
      </c>
      <c r="I200">
        <f>IF(r_MC!I200=0,0,LOG(r_MC!I200))</f>
        <v>1.8739943807238957</v>
      </c>
      <c r="J200">
        <f>IF(r_MC!J200=0,0,LOG(r_MC!J200))</f>
        <v>1.8793092438779659</v>
      </c>
      <c r="K200">
        <f>IF(r_MC!K200=0,0,LOG(r_MC!K200))</f>
        <v>1.8378799724089714</v>
      </c>
      <c r="L200">
        <f>IF(r_MC!L200=0,0,LOG(r_MC!L200))</f>
        <v>1.8389138623555423</v>
      </c>
      <c r="M200">
        <f>IF(r_MC!M200=0,0,LOG(r_MC!M200))</f>
        <v>1.8537487136363726</v>
      </c>
      <c r="N200">
        <f>IF(r_MC!N200=0,0,LOG(r_MC!N200))</f>
        <v>2.0265401534722445</v>
      </c>
    </row>
    <row r="201" spans="1:14" x14ac:dyDescent="0.3">
      <c r="A201" s="1" t="s">
        <v>198</v>
      </c>
      <c r="B201" s="2">
        <v>4986415</v>
      </c>
      <c r="C201" s="3" t="s">
        <v>868</v>
      </c>
      <c r="D201" s="3" t="s">
        <v>867</v>
      </c>
      <c r="E201" s="3">
        <v>3330</v>
      </c>
      <c r="F201" s="3" t="s">
        <v>870</v>
      </c>
      <c r="G201">
        <f>IF(r_MC!G201=0,0,LOG(r_MC!G201))</f>
        <v>7.3966431980020493E-3</v>
      </c>
      <c r="H201">
        <f>IF(r_MC!H201=0,0,LOG(r_MC!H201))</f>
        <v>-7.0108930774864964E-2</v>
      </c>
      <c r="I201">
        <f>IF(r_MC!I201=0,0,LOG(r_MC!I201))</f>
        <v>-0.20120068543456548</v>
      </c>
      <c r="J201">
        <f>IF(r_MC!J201=0,0,LOG(r_MC!J201))</f>
        <v>-0.11322885581618915</v>
      </c>
      <c r="K201">
        <f>IF(r_MC!K201=0,0,LOG(r_MC!K201))</f>
        <v>-0.28067896814838972</v>
      </c>
      <c r="L201">
        <f>IF(r_MC!L201=0,0,LOG(r_MC!L201))</f>
        <v>-0.74967571460753279</v>
      </c>
      <c r="M201">
        <f>IF(r_MC!M201=0,0,LOG(r_MC!M201))</f>
        <v>-0.63930927095608858</v>
      </c>
      <c r="N201">
        <f>IF(r_MC!N201=0,0,LOG(r_MC!N201))</f>
        <v>-0.48205753820624514</v>
      </c>
    </row>
    <row r="202" spans="1:14" x14ac:dyDescent="0.3">
      <c r="A202" s="1" t="s">
        <v>199</v>
      </c>
      <c r="B202" s="2">
        <v>4863318</v>
      </c>
      <c r="C202" s="3" t="s">
        <v>868</v>
      </c>
      <c r="D202" s="3" t="s">
        <v>867</v>
      </c>
      <c r="E202" s="3" t="s">
        <v>1040</v>
      </c>
      <c r="F202" s="3" t="s">
        <v>870</v>
      </c>
      <c r="G202">
        <f>IF(r_MC!G202=0,0,LOG(r_MC!G202))</f>
        <v>2.113440681036403</v>
      </c>
      <c r="H202">
        <f>IF(r_MC!H202=0,0,LOG(r_MC!H202))</f>
        <v>2.0821576000597131</v>
      </c>
      <c r="I202">
        <f>IF(r_MC!I202=0,0,LOG(r_MC!I202))</f>
        <v>2.0346986428799134</v>
      </c>
      <c r="J202">
        <f>IF(r_MC!J202=0,0,LOG(r_MC!J202))</f>
        <v>2.0120446874273266</v>
      </c>
      <c r="K202">
        <f>IF(r_MC!K202=0,0,LOG(r_MC!K202))</f>
        <v>2.0178865625602205</v>
      </c>
      <c r="L202">
        <f>IF(r_MC!L202=0,0,LOG(r_MC!L202))</f>
        <v>1.974473551397979</v>
      </c>
      <c r="M202">
        <f>IF(r_MC!M202=0,0,LOG(r_MC!M202))</f>
        <v>1.8952928079864182</v>
      </c>
      <c r="N202">
        <f>IF(r_MC!N202=0,0,LOG(r_MC!N202))</f>
        <v>1.8912066094776716</v>
      </c>
    </row>
    <row r="203" spans="1:14" x14ac:dyDescent="0.3">
      <c r="A203" s="1" t="s">
        <v>200</v>
      </c>
      <c r="B203" s="2">
        <v>4984956</v>
      </c>
      <c r="C203" s="3" t="s">
        <v>868</v>
      </c>
      <c r="D203" s="3" t="s">
        <v>867</v>
      </c>
      <c r="E203" s="3" t="s">
        <v>1041</v>
      </c>
      <c r="F203" s="3" t="s">
        <v>870</v>
      </c>
      <c r="G203">
        <f>IF(r_MC!G203=0,0,LOG(r_MC!G203))</f>
        <v>1.9477941709970108</v>
      </c>
      <c r="H203">
        <f>IF(r_MC!H203=0,0,LOG(r_MC!H203))</f>
        <v>1.9664017783361907</v>
      </c>
      <c r="I203">
        <f>IF(r_MC!I203=0,0,LOG(r_MC!I203))</f>
        <v>1.9032994898715647</v>
      </c>
      <c r="J203">
        <f>IF(r_MC!J203=0,0,LOG(r_MC!J203))</f>
        <v>1.8731244755050727</v>
      </c>
      <c r="K203">
        <f>IF(r_MC!K203=0,0,LOG(r_MC!K203))</f>
        <v>1.7175946797588502</v>
      </c>
      <c r="L203">
        <f>IF(r_MC!L203=0,0,LOG(r_MC!L203))</f>
        <v>1.63662661244473</v>
      </c>
      <c r="M203">
        <f>IF(r_MC!M203=0,0,LOG(r_MC!M203))</f>
        <v>1.6006290806844787</v>
      </c>
      <c r="N203">
        <f>IF(r_MC!N203=0,0,LOG(r_MC!N203))</f>
        <v>1.74665200368133</v>
      </c>
    </row>
    <row r="204" spans="1:14" x14ac:dyDescent="0.3">
      <c r="A204" s="1" t="s">
        <v>201</v>
      </c>
      <c r="B204" s="2">
        <v>5227216</v>
      </c>
      <c r="C204" s="3" t="s">
        <v>868</v>
      </c>
      <c r="D204" s="3" t="s">
        <v>867</v>
      </c>
      <c r="E204" s="3" t="s">
        <v>1042</v>
      </c>
      <c r="F204" s="3" t="s">
        <v>870</v>
      </c>
      <c r="G204">
        <f>IF(r_MC!G204=0,0,LOG(r_MC!G204))</f>
        <v>4.4947928102753494</v>
      </c>
      <c r="H204">
        <f>IF(r_MC!H204=0,0,LOG(r_MC!H204))</f>
        <v>4.5566530802113121</v>
      </c>
      <c r="I204">
        <f>IF(r_MC!I204=0,0,LOG(r_MC!I204))</f>
        <v>4.5415092256507572</v>
      </c>
      <c r="J204">
        <f>IF(r_MC!J204=0,0,LOG(r_MC!J204))</f>
        <v>4.5038013766373224</v>
      </c>
      <c r="K204">
        <f>IF(r_MC!K204=0,0,LOG(r_MC!K204))</f>
        <v>4.3910551072391186</v>
      </c>
      <c r="L204">
        <f>IF(r_MC!L204=0,0,LOG(r_MC!L204))</f>
        <v>4.3473100117164503</v>
      </c>
      <c r="M204">
        <f>IF(r_MC!M204=0,0,LOG(r_MC!M204))</f>
        <v>4.2490096895516354</v>
      </c>
      <c r="N204">
        <f>IF(r_MC!N204=0,0,LOG(r_MC!N204))</f>
        <v>4.1770337296341902</v>
      </c>
    </row>
    <row r="205" spans="1:14" x14ac:dyDescent="0.3">
      <c r="A205" s="1" t="s">
        <v>202</v>
      </c>
      <c r="B205" s="2">
        <v>4914452</v>
      </c>
      <c r="C205" s="3" t="s">
        <v>868</v>
      </c>
      <c r="D205" s="3" t="s">
        <v>867</v>
      </c>
      <c r="E205" s="3" t="s">
        <v>1043</v>
      </c>
      <c r="F205" s="3" t="s">
        <v>870</v>
      </c>
      <c r="G205">
        <f>IF(r_MC!G205=0,0,LOG(r_MC!G205))</f>
        <v>2.1047159712156125</v>
      </c>
      <c r="H205">
        <f>IF(r_MC!H205=0,0,LOG(r_MC!H205))</f>
        <v>2.1975429300261364</v>
      </c>
      <c r="I205">
        <f>IF(r_MC!I205=0,0,LOG(r_MC!I205))</f>
        <v>2.1062289211697056</v>
      </c>
      <c r="J205">
        <f>IF(r_MC!J205=0,0,LOG(r_MC!J205))</f>
        <v>2.0664268575232847</v>
      </c>
      <c r="K205">
        <f>IF(r_MC!K205=0,0,LOG(r_MC!K205))</f>
        <v>1.8204040920401063</v>
      </c>
      <c r="L205">
        <f>IF(r_MC!L205=0,0,LOG(r_MC!L205))</f>
        <v>1.6656060091585076</v>
      </c>
      <c r="M205">
        <f>IF(r_MC!M205=0,0,LOG(r_MC!M205))</f>
        <v>1.5595171388029041</v>
      </c>
      <c r="N205">
        <f>IF(r_MC!N205=0,0,LOG(r_MC!N205))</f>
        <v>1.7221361059819251</v>
      </c>
    </row>
    <row r="206" spans="1:14" x14ac:dyDescent="0.3">
      <c r="A206" s="1" t="s">
        <v>203</v>
      </c>
      <c r="B206" s="2">
        <v>4260779</v>
      </c>
      <c r="C206" s="3" t="s">
        <v>868</v>
      </c>
      <c r="D206" s="3" t="s">
        <v>867</v>
      </c>
      <c r="E206" s="3" t="s">
        <v>1044</v>
      </c>
      <c r="F206" s="3" t="s">
        <v>870</v>
      </c>
      <c r="G206">
        <f>IF(r_MC!G206=0,0,LOG(r_MC!G206))</f>
        <v>2.7128129908238998</v>
      </c>
      <c r="H206">
        <f>IF(r_MC!H206=0,0,LOG(r_MC!H206))</f>
        <v>2.7199649792204927</v>
      </c>
      <c r="I206">
        <f>IF(r_MC!I206=0,0,LOG(r_MC!I206))</f>
        <v>2.7575048135344149</v>
      </c>
      <c r="J206">
        <f>IF(r_MC!J206=0,0,LOG(r_MC!J206))</f>
        <v>2.7470857941905722</v>
      </c>
      <c r="K206">
        <f>IF(r_MC!K206=0,0,LOG(r_MC!K206))</f>
        <v>2.7173218277590738</v>
      </c>
      <c r="L206">
        <f>IF(r_MC!L206=0,0,LOG(r_MC!L206))</f>
        <v>2.7590894350326249</v>
      </c>
      <c r="M206">
        <f>IF(r_MC!M206=0,0,LOG(r_MC!M206))</f>
        <v>2.7144460283197906</v>
      </c>
      <c r="N206">
        <f>IF(r_MC!N206=0,0,LOG(r_MC!N206))</f>
        <v>2.7970096498121837</v>
      </c>
    </row>
    <row r="207" spans="1:14" x14ac:dyDescent="0.3">
      <c r="A207" s="1" t="s">
        <v>204</v>
      </c>
      <c r="B207" s="2">
        <v>9797194</v>
      </c>
      <c r="C207" s="3" t="s">
        <v>868</v>
      </c>
      <c r="D207" s="3" t="s">
        <v>867</v>
      </c>
      <c r="E207" s="3" t="s">
        <v>1045</v>
      </c>
      <c r="F207" s="3" t="s">
        <v>870</v>
      </c>
      <c r="G207">
        <f>IF(r_MC!G207=0,0,LOG(r_MC!G207))</f>
        <v>3.7112921297781316</v>
      </c>
      <c r="H207">
        <f>IF(r_MC!H207=0,0,LOG(r_MC!H207))</f>
        <v>3.6762855486090871</v>
      </c>
      <c r="I207">
        <f>IF(r_MC!I207=0,0,LOG(r_MC!I207))</f>
        <v>3.660209942081476</v>
      </c>
      <c r="J207">
        <f>IF(r_MC!J207=0,0,LOG(r_MC!J207))</f>
        <v>3.5891080486325371</v>
      </c>
      <c r="K207">
        <f>IF(r_MC!K207=0,0,LOG(r_MC!K207))</f>
        <v>3.5022834298569978</v>
      </c>
      <c r="L207">
        <f>IF(r_MC!L207=0,0,LOG(r_MC!L207))</f>
        <v>3.4492609231982545</v>
      </c>
      <c r="M207">
        <f>IF(r_MC!M207=0,0,LOG(r_MC!M207))</f>
        <v>3.4097813105696537</v>
      </c>
      <c r="N207">
        <f>IF(r_MC!N207=0,0,LOG(r_MC!N207))</f>
        <v>3.3425256075471723</v>
      </c>
    </row>
    <row r="208" spans="1:14" x14ac:dyDescent="0.3">
      <c r="A208" s="1" t="s">
        <v>205</v>
      </c>
      <c r="B208" s="2">
        <v>4995191</v>
      </c>
      <c r="C208" s="3" t="s">
        <v>868</v>
      </c>
      <c r="D208" s="3" t="s">
        <v>867</v>
      </c>
      <c r="E208" s="3" t="s">
        <v>1046</v>
      </c>
      <c r="F208" s="3" t="s">
        <v>870</v>
      </c>
      <c r="G208">
        <f>IF(r_MC!G208=0,0,LOG(r_MC!G208))</f>
        <v>1.6599905932495711</v>
      </c>
      <c r="H208">
        <f>IF(r_MC!H208=0,0,LOG(r_MC!H208))</f>
        <v>1.667750316801988</v>
      </c>
      <c r="I208">
        <f>IF(r_MC!I208=0,0,LOG(r_MC!I208))</f>
        <v>1.6364370778160753</v>
      </c>
      <c r="J208">
        <f>IF(r_MC!J208=0,0,LOG(r_MC!J208))</f>
        <v>1.6294069118628485</v>
      </c>
      <c r="K208">
        <f>IF(r_MC!K208=0,0,LOG(r_MC!K208))</f>
        <v>1.6027729056270053</v>
      </c>
      <c r="L208">
        <f>IF(r_MC!L208=0,0,LOG(r_MC!L208))</f>
        <v>1.6024908268461147</v>
      </c>
      <c r="M208">
        <f>IF(r_MC!M208=0,0,LOG(r_MC!M208))</f>
        <v>1.5863881000778139</v>
      </c>
      <c r="N208">
        <f>IF(r_MC!N208=0,0,LOG(r_MC!N208))</f>
        <v>1.6722914323127018</v>
      </c>
    </row>
    <row r="209" spans="1:14" x14ac:dyDescent="0.3">
      <c r="A209" s="1" t="s">
        <v>206</v>
      </c>
      <c r="B209" s="2">
        <v>5000290</v>
      </c>
      <c r="C209" s="3" t="s">
        <v>868</v>
      </c>
      <c r="D209" s="3" t="s">
        <v>867</v>
      </c>
      <c r="E209" s="3"/>
      <c r="F209" s="3" t="s">
        <v>870</v>
      </c>
      <c r="G209">
        <f>IF(r_MC!G209=0,0,LOG(r_MC!G209))</f>
        <v>0</v>
      </c>
      <c r="H209">
        <f>IF(r_MC!H209=0,0,LOG(r_MC!H209))</f>
        <v>0</v>
      </c>
      <c r="I209">
        <f>IF(r_MC!I209=0,0,LOG(r_MC!I209))</f>
        <v>0</v>
      </c>
      <c r="J209">
        <f>IF(r_MC!J209=0,0,LOG(r_MC!J209))</f>
        <v>0</v>
      </c>
      <c r="K209">
        <f>IF(r_MC!K209=0,0,LOG(r_MC!K209))</f>
        <v>0</v>
      </c>
      <c r="L209">
        <f>IF(r_MC!L209=0,0,LOG(r_MC!L209))</f>
        <v>0</v>
      </c>
      <c r="M209">
        <f>IF(r_MC!M209=0,0,LOG(r_MC!M209))</f>
        <v>0</v>
      </c>
      <c r="N209">
        <f>IF(r_MC!N209=0,0,LOG(r_MC!N209))</f>
        <v>0</v>
      </c>
    </row>
    <row r="210" spans="1:14" x14ac:dyDescent="0.3">
      <c r="A210" s="1" t="s">
        <v>207</v>
      </c>
      <c r="B210" s="2">
        <v>4628824</v>
      </c>
      <c r="C210" s="3" t="s">
        <v>868</v>
      </c>
      <c r="D210" s="3" t="s">
        <v>867</v>
      </c>
      <c r="E210" s="3" t="s">
        <v>1047</v>
      </c>
      <c r="F210" s="3" t="s">
        <v>870</v>
      </c>
      <c r="G210">
        <f>IF(r_MC!G210=0,0,LOG(r_MC!G210))</f>
        <v>2.4642728127755333</v>
      </c>
      <c r="H210">
        <f>IF(r_MC!H210=0,0,LOG(r_MC!H210))</f>
        <v>2.4718739920459778</v>
      </c>
      <c r="I210">
        <f>IF(r_MC!I210=0,0,LOG(r_MC!I210))</f>
        <v>2.4424588492542663</v>
      </c>
      <c r="J210">
        <f>IF(r_MC!J210=0,0,LOG(r_MC!J210))</f>
        <v>2.4103800572301592</v>
      </c>
      <c r="K210">
        <f>IF(r_MC!K210=0,0,LOG(r_MC!K210))</f>
        <v>2.3673862878563421</v>
      </c>
      <c r="L210">
        <f>IF(r_MC!L210=0,0,LOG(r_MC!L210))</f>
        <v>2.3156359694816091</v>
      </c>
      <c r="M210">
        <f>IF(r_MC!M210=0,0,LOG(r_MC!M210))</f>
        <v>2.2168593181217253</v>
      </c>
      <c r="N210">
        <f>IF(r_MC!N210=0,0,LOG(r_MC!N210))</f>
        <v>2.2448699174321911</v>
      </c>
    </row>
    <row r="211" spans="1:14" x14ac:dyDescent="0.3">
      <c r="A211" s="1" t="s">
        <v>208</v>
      </c>
      <c r="B211" s="2">
        <v>113830</v>
      </c>
      <c r="C211" s="3" t="s">
        <v>868</v>
      </c>
      <c r="D211" s="3" t="s">
        <v>867</v>
      </c>
      <c r="E211" s="3" t="s">
        <v>1048</v>
      </c>
      <c r="F211" s="3" t="s">
        <v>870</v>
      </c>
      <c r="G211">
        <f>IF(r_MC!G211=0,0,LOG(r_MC!G211))</f>
        <v>4.420449375755739</v>
      </c>
      <c r="H211">
        <f>IF(r_MC!H211=0,0,LOG(r_MC!H211))</f>
        <v>4.4137338033064282</v>
      </c>
      <c r="I211">
        <f>IF(r_MC!I211=0,0,LOG(r_MC!I211))</f>
        <v>4.44708068002645</v>
      </c>
      <c r="J211">
        <f>IF(r_MC!J211=0,0,LOG(r_MC!J211))</f>
        <v>4.3817915360331163</v>
      </c>
      <c r="K211">
        <f>IF(r_MC!K211=0,0,LOG(r_MC!K211))</f>
        <v>4.3270369424582826</v>
      </c>
      <c r="L211">
        <f>IF(r_MC!L211=0,0,LOG(r_MC!L211))</f>
        <v>4.2853572589051421</v>
      </c>
      <c r="M211">
        <f>IF(r_MC!M211=0,0,LOG(r_MC!M211))</f>
        <v>4.2042149884460294</v>
      </c>
      <c r="N211">
        <f>IF(r_MC!N211=0,0,LOG(r_MC!N211))</f>
        <v>4.2370742323886033</v>
      </c>
    </row>
    <row r="212" spans="1:14" x14ac:dyDescent="0.3">
      <c r="A212" s="1" t="s">
        <v>209</v>
      </c>
      <c r="B212" s="2">
        <v>4783702</v>
      </c>
      <c r="C212" s="3" t="s">
        <v>868</v>
      </c>
      <c r="D212" s="3" t="s">
        <v>867</v>
      </c>
      <c r="E212" s="3" t="s">
        <v>1049</v>
      </c>
      <c r="F212" s="3" t="s">
        <v>870</v>
      </c>
      <c r="G212">
        <f>IF(r_MC!G212=0,0,LOG(r_MC!G212))</f>
        <v>2.9189599207590318</v>
      </c>
      <c r="H212">
        <f>IF(r_MC!H212=0,0,LOG(r_MC!H212))</f>
        <v>2.9095872313737003</v>
      </c>
      <c r="I212">
        <f>IF(r_MC!I212=0,0,LOG(r_MC!I212))</f>
        <v>2.8732434861763063</v>
      </c>
      <c r="J212">
        <f>IF(r_MC!J212=0,0,LOG(r_MC!J212))</f>
        <v>2.7985056388003611</v>
      </c>
      <c r="K212">
        <f>IF(r_MC!K212=0,0,LOG(r_MC!K212))</f>
        <v>2.7379136293958295</v>
      </c>
      <c r="L212">
        <f>IF(r_MC!L212=0,0,LOG(r_MC!L212))</f>
        <v>2.7077010160312462</v>
      </c>
      <c r="M212">
        <f>IF(r_MC!M212=0,0,LOG(r_MC!M212))</f>
        <v>2.6562120333499482</v>
      </c>
      <c r="N212">
        <f>IF(r_MC!N212=0,0,LOG(r_MC!N212))</f>
        <v>2.7398644815699877</v>
      </c>
    </row>
    <row r="213" spans="1:14" x14ac:dyDescent="0.3">
      <c r="A213" s="1" t="s">
        <v>210</v>
      </c>
      <c r="B213" s="2">
        <v>4772588</v>
      </c>
      <c r="C213" s="3" t="s">
        <v>868</v>
      </c>
      <c r="D213" s="3" t="s">
        <v>867</v>
      </c>
      <c r="E213" s="3" t="s">
        <v>1050</v>
      </c>
      <c r="F213" s="3" t="s">
        <v>870</v>
      </c>
      <c r="G213">
        <f>IF(r_MC!G213=0,0,LOG(r_MC!G213))</f>
        <v>1.9812025635878578</v>
      </c>
      <c r="H213">
        <f>IF(r_MC!H213=0,0,LOG(r_MC!H213))</f>
        <v>2.0153097701639098</v>
      </c>
      <c r="I213">
        <f>IF(r_MC!I213=0,0,LOG(r_MC!I213))</f>
        <v>2.0071900191398133</v>
      </c>
      <c r="J213">
        <f>IF(r_MC!J213=0,0,LOG(r_MC!J213))</f>
        <v>1.9812600336581798</v>
      </c>
      <c r="K213">
        <f>IF(r_MC!K213=0,0,LOG(r_MC!K213))</f>
        <v>2.0587487921723824</v>
      </c>
      <c r="L213">
        <f>IF(r_MC!L213=0,0,LOG(r_MC!L213))</f>
        <v>2.100999658964418</v>
      </c>
      <c r="M213">
        <f>IF(r_MC!M213=0,0,LOG(r_MC!M213))</f>
        <v>2.0542020564501842</v>
      </c>
      <c r="N213">
        <f>IF(r_MC!N213=0,0,LOG(r_MC!N213))</f>
        <v>2.0195784534316479</v>
      </c>
    </row>
    <row r="214" spans="1:14" x14ac:dyDescent="0.3">
      <c r="A214" s="1" t="s">
        <v>211</v>
      </c>
      <c r="B214" s="2">
        <v>4115094</v>
      </c>
      <c r="C214" s="3" t="s">
        <v>868</v>
      </c>
      <c r="D214" s="3" t="s">
        <v>867</v>
      </c>
      <c r="E214" s="3" t="s">
        <v>1051</v>
      </c>
      <c r="F214" s="3" t="s">
        <v>870</v>
      </c>
      <c r="G214">
        <f>IF(r_MC!G214=0,0,LOG(r_MC!G214))</f>
        <v>4.4817637223922597</v>
      </c>
      <c r="H214">
        <f>IF(r_MC!H214=0,0,LOG(r_MC!H214))</f>
        <v>4.4962919515971711</v>
      </c>
      <c r="I214">
        <f>IF(r_MC!I214=0,0,LOG(r_MC!I214))</f>
        <v>4.4957262515751975</v>
      </c>
      <c r="J214">
        <f>IF(r_MC!J214=0,0,LOG(r_MC!J214))</f>
        <v>4.4796824795326247</v>
      </c>
      <c r="K214">
        <f>IF(r_MC!K214=0,0,LOG(r_MC!K214))</f>
        <v>4.4797300867936034</v>
      </c>
      <c r="L214">
        <f>IF(r_MC!L214=0,0,LOG(r_MC!L214))</f>
        <v>4.5283454672943657</v>
      </c>
      <c r="M214">
        <f>IF(r_MC!M214=0,0,LOG(r_MC!M214))</f>
        <v>4.4711514169078841</v>
      </c>
      <c r="N214">
        <f>IF(r_MC!N214=0,0,LOG(r_MC!N214))</f>
        <v>4.4528029581001647</v>
      </c>
    </row>
    <row r="215" spans="1:14" x14ac:dyDescent="0.3">
      <c r="A215" s="1" t="s">
        <v>212</v>
      </c>
      <c r="B215" s="2">
        <v>4995857</v>
      </c>
      <c r="C215" s="3" t="s">
        <v>868</v>
      </c>
      <c r="D215" s="3" t="s">
        <v>867</v>
      </c>
      <c r="E215" s="3" t="s">
        <v>1052</v>
      </c>
      <c r="F215" s="3" t="s">
        <v>870</v>
      </c>
      <c r="G215">
        <f>IF(r_MC!G215=0,0,LOG(r_MC!G215))</f>
        <v>0.81536700287870711</v>
      </c>
      <c r="H215">
        <f>IF(r_MC!H215=0,0,LOG(r_MC!H215))</f>
        <v>0.82851209093076328</v>
      </c>
      <c r="I215">
        <f>IF(r_MC!I215=0,0,LOG(r_MC!I215))</f>
        <v>0.83840367862773679</v>
      </c>
      <c r="J215">
        <f>IF(r_MC!J215=0,0,LOG(r_MC!J215))</f>
        <v>0.83804971023514607</v>
      </c>
      <c r="K215">
        <f>IF(r_MC!K215=0,0,LOG(r_MC!K215))</f>
        <v>0.83326680375578466</v>
      </c>
      <c r="L215">
        <f>IF(r_MC!L215=0,0,LOG(r_MC!L215))</f>
        <v>0.82501998691381762</v>
      </c>
      <c r="M215">
        <f>IF(r_MC!M215=0,0,LOG(r_MC!M215))</f>
        <v>0.79919608256987851</v>
      </c>
      <c r="N215">
        <f>IF(r_MC!N215=0,0,LOG(r_MC!N215))</f>
        <v>0.79927095966517603</v>
      </c>
    </row>
    <row r="216" spans="1:14" x14ac:dyDescent="0.3">
      <c r="A216" s="1" t="s">
        <v>213</v>
      </c>
      <c r="B216" s="2">
        <v>4771950</v>
      </c>
      <c r="C216" s="3" t="s">
        <v>868</v>
      </c>
      <c r="D216" s="3" t="s">
        <v>867</v>
      </c>
      <c r="E216" s="3" t="s">
        <v>1053</v>
      </c>
      <c r="F216" s="3" t="s">
        <v>870</v>
      </c>
      <c r="G216">
        <f>IF(r_MC!G216=0,0,LOG(r_MC!G216))</f>
        <v>1.5297392105880241</v>
      </c>
      <c r="H216">
        <f>IF(r_MC!H216=0,0,LOG(r_MC!H216))</f>
        <v>1.5282548683050179</v>
      </c>
      <c r="I216">
        <f>IF(r_MC!I216=0,0,LOG(r_MC!I216))</f>
        <v>1.511966757283085</v>
      </c>
      <c r="J216">
        <f>IF(r_MC!J216=0,0,LOG(r_MC!J216))</f>
        <v>1.4642800042931743</v>
      </c>
      <c r="K216">
        <f>IF(r_MC!K216=0,0,LOG(r_MC!K216))</f>
        <v>1.377440209847842</v>
      </c>
      <c r="L216">
        <f>IF(r_MC!L216=0,0,LOG(r_MC!L216))</f>
        <v>1.2932601783511373</v>
      </c>
      <c r="M216">
        <f>IF(r_MC!M216=0,0,LOG(r_MC!M216))</f>
        <v>1.1168061810197099</v>
      </c>
      <c r="N216">
        <f>IF(r_MC!N216=0,0,LOG(r_MC!N216))</f>
        <v>1.2721514003440875</v>
      </c>
    </row>
    <row r="217" spans="1:14" x14ac:dyDescent="0.3">
      <c r="A217" s="1" t="s">
        <v>214</v>
      </c>
      <c r="B217" s="2">
        <v>12338309</v>
      </c>
      <c r="C217" s="3" t="s">
        <v>868</v>
      </c>
      <c r="D217" s="3" t="s">
        <v>867</v>
      </c>
      <c r="E217" s="3" t="s">
        <v>1054</v>
      </c>
      <c r="F217" s="3" t="s">
        <v>870</v>
      </c>
      <c r="G217">
        <f>IF(r_MC!G217=0,0,LOG(r_MC!G217))</f>
        <v>0</v>
      </c>
      <c r="H217">
        <f>IF(r_MC!H217=0,0,LOG(r_MC!H217))</f>
        <v>0</v>
      </c>
      <c r="I217">
        <f>IF(r_MC!I217=0,0,LOG(r_MC!I217))</f>
        <v>0</v>
      </c>
      <c r="J217">
        <f>IF(r_MC!J217=0,0,LOG(r_MC!J217))</f>
        <v>0</v>
      </c>
      <c r="K217">
        <f>IF(r_MC!K217=0,0,LOG(r_MC!K217))</f>
        <v>0</v>
      </c>
      <c r="L217">
        <f>IF(r_MC!L217=0,0,LOG(r_MC!L217))</f>
        <v>0</v>
      </c>
      <c r="M217">
        <f>IF(r_MC!M217=0,0,LOG(r_MC!M217))</f>
        <v>0</v>
      </c>
      <c r="N217">
        <f>IF(r_MC!N217=0,0,LOG(r_MC!N217))</f>
        <v>0</v>
      </c>
    </row>
    <row r="218" spans="1:14" x14ac:dyDescent="0.3">
      <c r="A218" s="1" t="s">
        <v>215</v>
      </c>
      <c r="B218" s="2">
        <v>4143710</v>
      </c>
      <c r="C218" s="3" t="s">
        <v>868</v>
      </c>
      <c r="D218" s="3" t="s">
        <v>867</v>
      </c>
      <c r="E218" s="3" t="s">
        <v>1055</v>
      </c>
      <c r="F218" s="3" t="s">
        <v>870</v>
      </c>
      <c r="G218">
        <f>IF(r_MC!G218=0,0,LOG(r_MC!G218))</f>
        <v>3.057264826642788</v>
      </c>
      <c r="H218">
        <f>IF(r_MC!H218=0,0,LOG(r_MC!H218))</f>
        <v>3.1559115682154815</v>
      </c>
      <c r="I218">
        <f>IF(r_MC!I218=0,0,LOG(r_MC!I218))</f>
        <v>3.1581503528568562</v>
      </c>
      <c r="J218">
        <f>IF(r_MC!J218=0,0,LOG(r_MC!J218))</f>
        <v>3.1184604399337585</v>
      </c>
      <c r="K218">
        <f>IF(r_MC!K218=0,0,LOG(r_MC!K218))</f>
        <v>3.0428741274862694</v>
      </c>
      <c r="L218">
        <f>IF(r_MC!L218=0,0,LOG(r_MC!L218))</f>
        <v>2.9399172386735755</v>
      </c>
      <c r="M218">
        <f>IF(r_MC!M218=0,0,LOG(r_MC!M218))</f>
        <v>2.9457658012857397</v>
      </c>
      <c r="N218">
        <f>IF(r_MC!N218=0,0,LOG(r_MC!N218))</f>
        <v>3.1707886051858059</v>
      </c>
    </row>
    <row r="219" spans="1:14" x14ac:dyDescent="0.3">
      <c r="A219" s="1" t="s">
        <v>216</v>
      </c>
      <c r="B219" s="2">
        <v>4863147</v>
      </c>
      <c r="C219" s="3" t="s">
        <v>868</v>
      </c>
      <c r="D219" s="3" t="s">
        <v>867</v>
      </c>
      <c r="E219" s="3" t="s">
        <v>1056</v>
      </c>
      <c r="F219" s="3" t="s">
        <v>870</v>
      </c>
      <c r="G219">
        <f>IF(r_MC!G219=0,0,LOG(r_MC!G219))</f>
        <v>0.11219307271801836</v>
      </c>
      <c r="H219">
        <f>IF(r_MC!H219=0,0,LOG(r_MC!H219))</f>
        <v>0.1198587233051233</v>
      </c>
      <c r="I219">
        <f>IF(r_MC!I219=0,0,LOG(r_MC!I219))</f>
        <v>0.15867952585781747</v>
      </c>
      <c r="J219">
        <f>IF(r_MC!J219=0,0,LOG(r_MC!J219))</f>
        <v>0.14084904887824562</v>
      </c>
      <c r="K219">
        <f>IF(r_MC!K219=0,0,LOG(r_MC!K219))</f>
        <v>0.20597776251566971</v>
      </c>
      <c r="L219">
        <f>IF(r_MC!L219=0,0,LOG(r_MC!L219))</f>
        <v>0.19063373719251042</v>
      </c>
      <c r="M219">
        <f>IF(r_MC!M219=0,0,LOG(r_MC!M219))</f>
        <v>0.10879788846948681</v>
      </c>
      <c r="N219">
        <f>IF(r_MC!N219=0,0,LOG(r_MC!N219))</f>
        <v>0.1237824346648832</v>
      </c>
    </row>
    <row r="220" spans="1:14" x14ac:dyDescent="0.3">
      <c r="A220" s="1" t="s">
        <v>217</v>
      </c>
      <c r="B220" s="2">
        <v>4863398</v>
      </c>
      <c r="C220" s="3" t="s">
        <v>868</v>
      </c>
      <c r="D220" s="3" t="s">
        <v>867</v>
      </c>
      <c r="E220" s="3" t="s">
        <v>1057</v>
      </c>
      <c r="F220" s="3" t="s">
        <v>870</v>
      </c>
      <c r="G220">
        <f>IF(r_MC!G220=0,0,LOG(r_MC!G220))</f>
        <v>1.627888325342165</v>
      </c>
      <c r="H220">
        <f>IF(r_MC!H220=0,0,LOG(r_MC!H220))</f>
        <v>1.6219400857757751</v>
      </c>
      <c r="I220">
        <f>IF(r_MC!I220=0,0,LOG(r_MC!I220))</f>
        <v>1.6075981414768732</v>
      </c>
      <c r="J220">
        <f>IF(r_MC!J220=0,0,LOG(r_MC!J220))</f>
        <v>1.5227065870718628</v>
      </c>
      <c r="K220">
        <f>IF(r_MC!K220=0,0,LOG(r_MC!K220))</f>
        <v>1.4523603322946741</v>
      </c>
      <c r="L220">
        <f>IF(r_MC!L220=0,0,LOG(r_MC!L220))</f>
        <v>1.3397278114425519</v>
      </c>
      <c r="M220">
        <f>IF(r_MC!M220=0,0,LOG(r_MC!M220))</f>
        <v>1.3124952010961164</v>
      </c>
      <c r="N220">
        <f>IF(r_MC!N220=0,0,LOG(r_MC!N220))</f>
        <v>1.3829636675863324</v>
      </c>
    </row>
    <row r="221" spans="1:14" x14ac:dyDescent="0.3">
      <c r="A221" s="1" t="s">
        <v>218</v>
      </c>
      <c r="B221" s="2">
        <v>4863321</v>
      </c>
      <c r="C221" s="3" t="s">
        <v>868</v>
      </c>
      <c r="D221" s="3" t="s">
        <v>867</v>
      </c>
      <c r="E221" s="3" t="s">
        <v>1058</v>
      </c>
      <c r="F221" s="3" t="s">
        <v>870</v>
      </c>
      <c r="G221">
        <f>IF(r_MC!G221=0,0,LOG(r_MC!G221))</f>
        <v>2.763775419715174</v>
      </c>
      <c r="H221">
        <f>IF(r_MC!H221=0,0,LOG(r_MC!H221))</f>
        <v>2.7709819234246047</v>
      </c>
      <c r="I221">
        <f>IF(r_MC!I221=0,0,LOG(r_MC!I221))</f>
        <v>2.8116447077492905</v>
      </c>
      <c r="J221">
        <f>IF(r_MC!J221=0,0,LOG(r_MC!J221))</f>
        <v>2.8174200167316341</v>
      </c>
      <c r="K221">
        <f>IF(r_MC!K221=0,0,LOG(r_MC!K221))</f>
        <v>2.8180950056638543</v>
      </c>
      <c r="L221">
        <f>IF(r_MC!L221=0,0,LOG(r_MC!L221))</f>
        <v>2.8184451351194402</v>
      </c>
      <c r="M221">
        <f>IF(r_MC!M221=0,0,LOG(r_MC!M221))</f>
        <v>2.7875232998925465</v>
      </c>
      <c r="N221">
        <f>IF(r_MC!N221=0,0,LOG(r_MC!N221))</f>
        <v>2.751853144738122</v>
      </c>
    </row>
    <row r="222" spans="1:14" x14ac:dyDescent="0.3">
      <c r="A222" s="1" t="s">
        <v>219</v>
      </c>
      <c r="B222" s="2">
        <v>4994517</v>
      </c>
      <c r="C222" s="3" t="s">
        <v>868</v>
      </c>
      <c r="D222" s="3" t="s">
        <v>867</v>
      </c>
      <c r="E222" s="3" t="s">
        <v>1059</v>
      </c>
      <c r="F222" s="3" t="s">
        <v>870</v>
      </c>
      <c r="G222">
        <f>IF(r_MC!G222=0,0,LOG(r_MC!G222))</f>
        <v>3.905229522680294</v>
      </c>
      <c r="H222">
        <f>IF(r_MC!H222=0,0,LOG(r_MC!H222))</f>
        <v>3.5301159262223369</v>
      </c>
      <c r="I222">
        <f>IF(r_MC!I222=0,0,LOG(r_MC!I222))</f>
        <v>3.5908901174469441</v>
      </c>
      <c r="J222">
        <f>IF(r_MC!J222=0,0,LOG(r_MC!J222))</f>
        <v>3.6101775502721982</v>
      </c>
      <c r="K222">
        <f>IF(r_MC!K222=0,0,LOG(r_MC!K222))</f>
        <v>3.5116660620360927</v>
      </c>
      <c r="L222">
        <f>IF(r_MC!L222=0,0,LOG(r_MC!L222))</f>
        <v>3.4750540321901022</v>
      </c>
      <c r="M222">
        <f>IF(r_MC!M222=0,0,LOG(r_MC!M222))</f>
        <v>3.3764518940948673</v>
      </c>
      <c r="N222">
        <f>IF(r_MC!N222=0,0,LOG(r_MC!N222))</f>
        <v>3.5434336784131188</v>
      </c>
    </row>
    <row r="223" spans="1:14" x14ac:dyDescent="0.3">
      <c r="A223" s="1" t="s">
        <v>220</v>
      </c>
      <c r="B223" s="2">
        <v>4254498</v>
      </c>
      <c r="C223" s="3" t="s">
        <v>868</v>
      </c>
      <c r="D223" s="3" t="s">
        <v>867</v>
      </c>
      <c r="E223" s="3" t="s">
        <v>1060</v>
      </c>
      <c r="F223" s="3" t="s">
        <v>870</v>
      </c>
      <c r="G223">
        <f>IF(r_MC!G223=0,0,LOG(r_MC!G223))</f>
        <v>3.208480554628216</v>
      </c>
      <c r="H223">
        <f>IF(r_MC!H223=0,0,LOG(r_MC!H223))</f>
        <v>3.1629801937710305</v>
      </c>
      <c r="I223">
        <f>IF(r_MC!I223=0,0,LOG(r_MC!I223))</f>
        <v>3.1874379703730025</v>
      </c>
      <c r="J223">
        <f>IF(r_MC!J223=0,0,LOG(r_MC!J223))</f>
        <v>3.157336872024906</v>
      </c>
      <c r="K223">
        <f>IF(r_MC!K223=0,0,LOG(r_MC!K223))</f>
        <v>3.0661506114734864</v>
      </c>
      <c r="L223">
        <f>IF(r_MC!L223=0,0,LOG(r_MC!L223))</f>
        <v>2.9731708505977599</v>
      </c>
      <c r="M223">
        <f>IF(r_MC!M223=0,0,LOG(r_MC!M223))</f>
        <v>2.988236599171298</v>
      </c>
      <c r="N223">
        <f>IF(r_MC!N223=0,0,LOG(r_MC!N223))</f>
        <v>3.2743259250962491</v>
      </c>
    </row>
    <row r="224" spans="1:14" x14ac:dyDescent="0.3">
      <c r="A224" s="1" t="s">
        <v>221</v>
      </c>
      <c r="B224" s="2">
        <v>4066281</v>
      </c>
      <c r="C224" s="3" t="s">
        <v>868</v>
      </c>
      <c r="D224" s="3" t="s">
        <v>867</v>
      </c>
      <c r="E224" s="3" t="s">
        <v>1061</v>
      </c>
      <c r="F224" s="3" t="s">
        <v>870</v>
      </c>
      <c r="G224">
        <f>IF(r_MC!G224=0,0,LOG(r_MC!G224))</f>
        <v>4.8813098821820935</v>
      </c>
      <c r="H224">
        <f>IF(r_MC!H224=0,0,LOG(r_MC!H224))</f>
        <v>4.9274170108141808</v>
      </c>
      <c r="I224">
        <f>IF(r_MC!I224=0,0,LOG(r_MC!I224))</f>
        <v>4.8934890976823713</v>
      </c>
      <c r="J224">
        <f>IF(r_MC!J224=0,0,LOG(r_MC!J224))</f>
        <v>4.8061794879023747</v>
      </c>
      <c r="K224">
        <f>IF(r_MC!K224=0,0,LOG(r_MC!K224))</f>
        <v>4.771310022250411</v>
      </c>
      <c r="L224">
        <f>IF(r_MC!L224=0,0,LOG(r_MC!L224))</f>
        <v>4.7266581073211809</v>
      </c>
      <c r="M224">
        <f>IF(r_MC!M224=0,0,LOG(r_MC!M224))</f>
        <v>4.5838903970877611</v>
      </c>
      <c r="N224">
        <f>IF(r_MC!N224=0,0,LOG(r_MC!N224))</f>
        <v>4.6026549482113053</v>
      </c>
    </row>
    <row r="225" spans="1:14" x14ac:dyDescent="0.3">
      <c r="A225" s="1" t="s">
        <v>222</v>
      </c>
      <c r="B225" s="2">
        <v>4861891</v>
      </c>
      <c r="C225" s="3" t="s">
        <v>868</v>
      </c>
      <c r="D225" s="3" t="s">
        <v>867</v>
      </c>
      <c r="E225" s="3" t="s">
        <v>1062</v>
      </c>
      <c r="F225" s="3" t="s">
        <v>870</v>
      </c>
      <c r="G225">
        <f>IF(r_MC!G225=0,0,LOG(r_MC!G225))</f>
        <v>2.4665353933750889</v>
      </c>
      <c r="H225">
        <f>IF(r_MC!H225=0,0,LOG(r_MC!H225))</f>
        <v>2.47195880537654</v>
      </c>
      <c r="I225">
        <f>IF(r_MC!I225=0,0,LOG(r_MC!I225))</f>
        <v>2.5256749329942902</v>
      </c>
      <c r="J225">
        <f>IF(r_MC!J225=0,0,LOG(r_MC!J225))</f>
        <v>2.481523759174062</v>
      </c>
      <c r="K225">
        <f>IF(r_MC!K225=0,0,LOG(r_MC!K225))</f>
        <v>2.3214573404839101</v>
      </c>
      <c r="L225">
        <f>IF(r_MC!L225=0,0,LOG(r_MC!L225))</f>
        <v>2.3341261664239603</v>
      </c>
      <c r="M225">
        <f>IF(r_MC!M225=0,0,LOG(r_MC!M225))</f>
        <v>2.3040745920445147</v>
      </c>
      <c r="N225">
        <f>IF(r_MC!N225=0,0,LOG(r_MC!N225))</f>
        <v>2.405040597949534</v>
      </c>
    </row>
    <row r="226" spans="1:14" x14ac:dyDescent="0.3">
      <c r="A226" s="1" t="s">
        <v>223</v>
      </c>
      <c r="B226" s="2">
        <v>4349706</v>
      </c>
      <c r="C226" s="3" t="s">
        <v>868</v>
      </c>
      <c r="D226" s="3" t="s">
        <v>867</v>
      </c>
      <c r="E226" s="3" t="s">
        <v>1063</v>
      </c>
      <c r="F226" s="3" t="s">
        <v>870</v>
      </c>
      <c r="G226">
        <f>IF(r_MC!G226=0,0,LOG(r_MC!G226))</f>
        <v>2.0960213662658091</v>
      </c>
      <c r="H226">
        <f>IF(r_MC!H226=0,0,LOG(r_MC!H226))</f>
        <v>1.9890983362649892</v>
      </c>
      <c r="I226">
        <f>IF(r_MC!I226=0,0,LOG(r_MC!I226))</f>
        <v>1.935970014735884</v>
      </c>
      <c r="J226">
        <f>IF(r_MC!J226=0,0,LOG(r_MC!J226))</f>
        <v>1.8251261786564617</v>
      </c>
      <c r="K226">
        <f>IF(r_MC!K226=0,0,LOG(r_MC!K226))</f>
        <v>1.6767890296980938</v>
      </c>
      <c r="L226">
        <f>IF(r_MC!L226=0,0,LOG(r_MC!L226))</f>
        <v>1.7013964362901317</v>
      </c>
      <c r="M226">
        <f>IF(r_MC!M226=0,0,LOG(r_MC!M226))</f>
        <v>1.6543384111866954</v>
      </c>
      <c r="N226">
        <f>IF(r_MC!N226=0,0,LOG(r_MC!N226))</f>
        <v>1.8369344180515104</v>
      </c>
    </row>
    <row r="227" spans="1:14" x14ac:dyDescent="0.3">
      <c r="A227" s="1" t="s">
        <v>224</v>
      </c>
      <c r="B227" s="2">
        <v>4066137</v>
      </c>
      <c r="C227" s="3" t="s">
        <v>868</v>
      </c>
      <c r="D227" s="3" t="s">
        <v>867</v>
      </c>
      <c r="E227" s="3" t="s">
        <v>1064</v>
      </c>
      <c r="F227" s="3" t="s">
        <v>870</v>
      </c>
      <c r="G227">
        <f>IF(r_MC!G227=0,0,LOG(r_MC!G227))</f>
        <v>4.9493549644620343</v>
      </c>
      <c r="H227">
        <f>IF(r_MC!H227=0,0,LOG(r_MC!H227))</f>
        <v>5.0004972264898759</v>
      </c>
      <c r="I227">
        <f>IF(r_MC!I227=0,0,LOG(r_MC!I227))</f>
        <v>4.9855021084183342</v>
      </c>
      <c r="J227">
        <f>IF(r_MC!J227=0,0,LOG(r_MC!J227))</f>
        <v>4.9451051675951447</v>
      </c>
      <c r="K227">
        <f>IF(r_MC!K227=0,0,LOG(r_MC!K227))</f>
        <v>4.913858067631578</v>
      </c>
      <c r="L227">
        <f>IF(r_MC!L227=0,0,LOG(r_MC!L227))</f>
        <v>4.9180358936437445</v>
      </c>
      <c r="M227">
        <f>IF(r_MC!M227=0,0,LOG(r_MC!M227))</f>
        <v>4.8551279922195114</v>
      </c>
      <c r="N227">
        <f>IF(r_MC!N227=0,0,LOG(r_MC!N227))</f>
        <v>4.8710463275252138</v>
      </c>
    </row>
    <row r="228" spans="1:14" x14ac:dyDescent="0.3">
      <c r="A228" s="1" t="s">
        <v>225</v>
      </c>
      <c r="B228" s="2">
        <v>4143704</v>
      </c>
      <c r="C228" s="3" t="s">
        <v>868</v>
      </c>
      <c r="D228" s="3" t="s">
        <v>867</v>
      </c>
      <c r="E228" s="3" t="s">
        <v>1065</v>
      </c>
      <c r="F228" s="3" t="s">
        <v>870</v>
      </c>
      <c r="G228">
        <f>IF(r_MC!G228=0,0,LOG(r_MC!G228))</f>
        <v>4.2815381558681569</v>
      </c>
      <c r="H228">
        <f>IF(r_MC!H228=0,0,LOG(r_MC!H228))</f>
        <v>4.3270917504128086</v>
      </c>
      <c r="I228">
        <f>IF(r_MC!I228=0,0,LOG(r_MC!I228))</f>
        <v>4.2923487432694927</v>
      </c>
      <c r="J228">
        <f>IF(r_MC!J228=0,0,LOG(r_MC!J228))</f>
        <v>4.2258068659608989</v>
      </c>
      <c r="K228">
        <f>IF(r_MC!K228=0,0,LOG(r_MC!K228))</f>
        <v>4.246627947165849</v>
      </c>
      <c r="L228">
        <f>IF(r_MC!L228=0,0,LOG(r_MC!L228))</f>
        <v>4.2373058031100719</v>
      </c>
      <c r="M228">
        <f>IF(r_MC!M228=0,0,LOG(r_MC!M228))</f>
        <v>4.1659247558081196</v>
      </c>
      <c r="N228">
        <f>IF(r_MC!N228=0,0,LOG(r_MC!N228))</f>
        <v>4.1501533853538923</v>
      </c>
    </row>
    <row r="229" spans="1:14" x14ac:dyDescent="0.3">
      <c r="A229" s="1" t="s">
        <v>226</v>
      </c>
      <c r="B229" s="2">
        <v>4992164</v>
      </c>
      <c r="C229" s="3" t="s">
        <v>868</v>
      </c>
      <c r="D229" s="3" t="s">
        <v>867</v>
      </c>
      <c r="E229" s="3" t="s">
        <v>1066</v>
      </c>
      <c r="F229" s="3" t="s">
        <v>870</v>
      </c>
      <c r="G229">
        <f>IF(r_MC!G229=0,0,LOG(r_MC!G229))</f>
        <v>2.9760308360320318</v>
      </c>
      <c r="H229">
        <f>IF(r_MC!H229=0,0,LOG(r_MC!H229))</f>
        <v>3.0230062044822028</v>
      </c>
      <c r="I229">
        <f>IF(r_MC!I229=0,0,LOG(r_MC!I229))</f>
        <v>2.9941682250368395</v>
      </c>
      <c r="J229">
        <f>IF(r_MC!J229=0,0,LOG(r_MC!J229))</f>
        <v>2.9321770127968336</v>
      </c>
      <c r="K229">
        <f>IF(r_MC!K229=0,0,LOG(r_MC!K229))</f>
        <v>2.8552929860993155</v>
      </c>
      <c r="L229">
        <f>IF(r_MC!L229=0,0,LOG(r_MC!L229))</f>
        <v>2.8096597236147116</v>
      </c>
      <c r="M229">
        <f>IF(r_MC!M229=0,0,LOG(r_MC!M229))</f>
        <v>2.6932902466187136</v>
      </c>
      <c r="N229">
        <f>IF(r_MC!N229=0,0,LOG(r_MC!N229))</f>
        <v>2.773239599271784</v>
      </c>
    </row>
    <row r="230" spans="1:14" x14ac:dyDescent="0.3">
      <c r="A230" s="1" t="s">
        <v>227</v>
      </c>
      <c r="B230" s="2">
        <v>4248086</v>
      </c>
      <c r="C230" s="3" t="s">
        <v>868</v>
      </c>
      <c r="D230" s="3" t="s">
        <v>867</v>
      </c>
      <c r="E230" s="3" t="s">
        <v>1067</v>
      </c>
      <c r="F230" s="3" t="s">
        <v>870</v>
      </c>
      <c r="G230">
        <f>IF(r_MC!G230=0,0,LOG(r_MC!G230))</f>
        <v>1.3258347787591775</v>
      </c>
      <c r="H230">
        <f>IF(r_MC!H230=0,0,LOG(r_MC!H230))</f>
        <v>1.3711411622808582</v>
      </c>
      <c r="I230">
        <f>IF(r_MC!I230=0,0,LOG(r_MC!I230))</f>
        <v>1.4169569721538031</v>
      </c>
      <c r="J230">
        <f>IF(r_MC!J230=0,0,LOG(r_MC!J230))</f>
        <v>1.2673133992651231</v>
      </c>
      <c r="K230">
        <f>IF(r_MC!K230=0,0,LOG(r_MC!K230))</f>
        <v>1.2299075200512815</v>
      </c>
      <c r="L230">
        <f>IF(r_MC!L230=0,0,LOG(r_MC!L230))</f>
        <v>1.1876636362281867</v>
      </c>
      <c r="M230">
        <f>IF(r_MC!M230=0,0,LOG(r_MC!M230))</f>
        <v>1.1907267429049997</v>
      </c>
      <c r="N230">
        <f>IF(r_MC!N230=0,0,LOG(r_MC!N230))</f>
        <v>1.1874544313670672</v>
      </c>
    </row>
    <row r="231" spans="1:14" x14ac:dyDescent="0.3">
      <c r="A231" s="1" t="s">
        <v>228</v>
      </c>
      <c r="B231" s="2">
        <v>4618441</v>
      </c>
      <c r="C231" s="3" t="s">
        <v>868</v>
      </c>
      <c r="D231" s="3" t="s">
        <v>867</v>
      </c>
      <c r="E231" s="3" t="s">
        <v>1068</v>
      </c>
      <c r="F231" s="3" t="s">
        <v>870</v>
      </c>
      <c r="G231">
        <f>IF(r_MC!G231=0,0,LOG(r_MC!G231))</f>
        <v>2.2834199526177676</v>
      </c>
      <c r="H231">
        <f>IF(r_MC!H231=0,0,LOG(r_MC!H231))</f>
        <v>2.3637118563676851</v>
      </c>
      <c r="I231">
        <f>IF(r_MC!I231=0,0,LOG(r_MC!I231))</f>
        <v>2.3342494583711546</v>
      </c>
      <c r="J231">
        <f>IF(r_MC!J231=0,0,LOG(r_MC!J231))</f>
        <v>2.4241076951370233</v>
      </c>
      <c r="K231">
        <f>IF(r_MC!K231=0,0,LOG(r_MC!K231))</f>
        <v>2.5513122832273591</v>
      </c>
      <c r="L231">
        <f>IF(r_MC!L231=0,0,LOG(r_MC!L231))</f>
        <v>2.593760148020114</v>
      </c>
      <c r="M231">
        <f>IF(r_MC!M231=0,0,LOG(r_MC!M231))</f>
        <v>2.4285728863652025</v>
      </c>
      <c r="N231">
        <f>IF(r_MC!N231=0,0,LOG(r_MC!N231))</f>
        <v>2.4255462419362965</v>
      </c>
    </row>
    <row r="232" spans="1:14" x14ac:dyDescent="0.3">
      <c r="A232" s="1" t="s">
        <v>229</v>
      </c>
      <c r="B232" s="2">
        <v>4773604</v>
      </c>
      <c r="C232" s="3" t="s">
        <v>868</v>
      </c>
      <c r="D232" s="3" t="s">
        <v>867</v>
      </c>
      <c r="E232" s="3" t="s">
        <v>1069</v>
      </c>
      <c r="F232" s="3" t="s">
        <v>870</v>
      </c>
      <c r="G232">
        <f>IF(r_MC!G232=0,0,LOG(r_MC!G232))</f>
        <v>1.0937643890498863</v>
      </c>
      <c r="H232">
        <f>IF(r_MC!H232=0,0,LOG(r_MC!H232))</f>
        <v>1.1039251274265618</v>
      </c>
      <c r="I232">
        <f>IF(r_MC!I232=0,0,LOG(r_MC!I232))</f>
        <v>1.0815895984925115</v>
      </c>
      <c r="J232">
        <f>IF(r_MC!J232=0,0,LOG(r_MC!J232))</f>
        <v>1.0869735613099849</v>
      </c>
      <c r="K232">
        <f>IF(r_MC!K232=0,0,LOG(r_MC!K232))</f>
        <v>1.0936299276324333</v>
      </c>
      <c r="L232">
        <f>IF(r_MC!L232=0,0,LOG(r_MC!L232))</f>
        <v>1.0472346123833374</v>
      </c>
      <c r="M232">
        <f>IF(r_MC!M232=0,0,LOG(r_MC!M232))</f>
        <v>1.0306121476799346</v>
      </c>
      <c r="N232">
        <f>IF(r_MC!N232=0,0,LOG(r_MC!N232))</f>
        <v>1.2298145385109134</v>
      </c>
    </row>
    <row r="233" spans="1:14" x14ac:dyDescent="0.3">
      <c r="A233" s="1" t="s">
        <v>230</v>
      </c>
      <c r="B233" s="2">
        <v>4182949</v>
      </c>
      <c r="C233" s="3" t="s">
        <v>868</v>
      </c>
      <c r="D233" s="3" t="s">
        <v>867</v>
      </c>
      <c r="E233" s="3" t="s">
        <v>1070</v>
      </c>
      <c r="F233" s="3" t="s">
        <v>870</v>
      </c>
      <c r="G233">
        <f>IF(r_MC!G233=0,0,LOG(r_MC!G233))</f>
        <v>3.1497212089347859</v>
      </c>
      <c r="H233">
        <f>IF(r_MC!H233=0,0,LOG(r_MC!H233))</f>
        <v>3.1611017790378533</v>
      </c>
      <c r="I233">
        <f>IF(r_MC!I233=0,0,LOG(r_MC!I233))</f>
        <v>3.1546255105129779</v>
      </c>
      <c r="J233">
        <f>IF(r_MC!J233=0,0,LOG(r_MC!J233))</f>
        <v>3.1537845114388308</v>
      </c>
      <c r="K233">
        <f>IF(r_MC!K233=0,0,LOG(r_MC!K233))</f>
        <v>3.0443863884805471</v>
      </c>
      <c r="L233">
        <f>IF(r_MC!L233=0,0,LOG(r_MC!L233))</f>
        <v>3.0078273599939638</v>
      </c>
      <c r="M233">
        <f>IF(r_MC!M233=0,0,LOG(r_MC!M233))</f>
        <v>2.997349114761807</v>
      </c>
      <c r="N233">
        <f>IF(r_MC!N233=0,0,LOG(r_MC!N233))</f>
        <v>3.1004244299797472</v>
      </c>
    </row>
    <row r="234" spans="1:14" x14ac:dyDescent="0.3">
      <c r="A234" s="1" t="s">
        <v>231</v>
      </c>
      <c r="B234" s="2">
        <v>4207414</v>
      </c>
      <c r="C234" s="3" t="s">
        <v>868</v>
      </c>
      <c r="D234" s="3" t="s">
        <v>867</v>
      </c>
      <c r="E234" s="3"/>
      <c r="F234" s="3" t="s">
        <v>870</v>
      </c>
      <c r="G234">
        <f>IF(r_MC!G234=0,0,LOG(r_MC!G234))</f>
        <v>0</v>
      </c>
      <c r="H234">
        <f>IF(r_MC!H234=0,0,LOG(r_MC!H234))</f>
        <v>0</v>
      </c>
      <c r="I234">
        <f>IF(r_MC!I234=0,0,LOG(r_MC!I234))</f>
        <v>0</v>
      </c>
      <c r="J234">
        <f>IF(r_MC!J234=0,0,LOG(r_MC!J234))</f>
        <v>0</v>
      </c>
      <c r="K234">
        <f>IF(r_MC!K234=0,0,LOG(r_MC!K234))</f>
        <v>0</v>
      </c>
      <c r="L234">
        <f>IF(r_MC!L234=0,0,LOG(r_MC!L234))</f>
        <v>0</v>
      </c>
      <c r="M234">
        <f>IF(r_MC!M234=0,0,LOG(r_MC!M234))</f>
        <v>0</v>
      </c>
      <c r="N234">
        <f>IF(r_MC!N234=0,0,LOG(r_MC!N234))</f>
        <v>0</v>
      </c>
    </row>
    <row r="235" spans="1:14" x14ac:dyDescent="0.3">
      <c r="A235" s="1" t="s">
        <v>232</v>
      </c>
      <c r="B235" s="2">
        <v>4913058</v>
      </c>
      <c r="C235" s="3" t="s">
        <v>868</v>
      </c>
      <c r="D235" s="3" t="s">
        <v>867</v>
      </c>
      <c r="E235" s="3" t="s">
        <v>1071</v>
      </c>
      <c r="F235" s="3" t="s">
        <v>870</v>
      </c>
      <c r="G235">
        <f>IF(r_MC!G235=0,0,LOG(r_MC!G235))</f>
        <v>1.872090496345922</v>
      </c>
      <c r="H235">
        <f>IF(r_MC!H235=0,0,LOG(r_MC!H235))</f>
        <v>1.8525316111477164</v>
      </c>
      <c r="I235">
        <f>IF(r_MC!I235=0,0,LOG(r_MC!I235))</f>
        <v>1.8726625954925098</v>
      </c>
      <c r="J235">
        <f>IF(r_MC!J235=0,0,LOG(r_MC!J235))</f>
        <v>1.7820643147415973</v>
      </c>
      <c r="K235">
        <f>IF(r_MC!K235=0,0,LOG(r_MC!K235))</f>
        <v>1.7815808373113693</v>
      </c>
      <c r="L235">
        <f>IF(r_MC!L235=0,0,LOG(r_MC!L235))</f>
        <v>1.7839156152215441</v>
      </c>
      <c r="M235">
        <f>IF(r_MC!M235=0,0,LOG(r_MC!M235))</f>
        <v>1.7546707419324212</v>
      </c>
      <c r="N235">
        <f>IF(r_MC!N235=0,0,LOG(r_MC!N235))</f>
        <v>1.8097518476123262</v>
      </c>
    </row>
    <row r="236" spans="1:14" x14ac:dyDescent="0.3">
      <c r="A236" s="1" t="s">
        <v>233</v>
      </c>
      <c r="B236" s="2">
        <v>4861832</v>
      </c>
      <c r="C236" s="3" t="s">
        <v>868</v>
      </c>
      <c r="D236" s="3" t="s">
        <v>867</v>
      </c>
      <c r="E236" s="3" t="s">
        <v>1072</v>
      </c>
      <c r="F236" s="3" t="s">
        <v>870</v>
      </c>
      <c r="G236">
        <f>IF(r_MC!G236=0,0,LOG(r_MC!G236))</f>
        <v>2.7134704134721734</v>
      </c>
      <c r="H236">
        <f>IF(r_MC!H236=0,0,LOG(r_MC!H236))</f>
        <v>2.7194193504377338</v>
      </c>
      <c r="I236">
        <f>IF(r_MC!I236=0,0,LOG(r_MC!I236))</f>
        <v>2.7424877299036865</v>
      </c>
      <c r="J236">
        <f>IF(r_MC!J236=0,0,LOG(r_MC!J236))</f>
        <v>2.7337029116870784</v>
      </c>
      <c r="K236">
        <f>IF(r_MC!K236=0,0,LOG(r_MC!K236))</f>
        <v>2.7230603250882743</v>
      </c>
      <c r="L236">
        <f>IF(r_MC!L236=0,0,LOG(r_MC!L236))</f>
        <v>2.734190218979577</v>
      </c>
      <c r="M236">
        <f>IF(r_MC!M236=0,0,LOG(r_MC!M236))</f>
        <v>2.7025613178529335</v>
      </c>
      <c r="N236">
        <f>IF(r_MC!N236=0,0,LOG(r_MC!N236))</f>
        <v>2.7354228312009976</v>
      </c>
    </row>
    <row r="237" spans="1:14" x14ac:dyDescent="0.3">
      <c r="A237" s="1" t="s">
        <v>234</v>
      </c>
      <c r="B237" s="2">
        <v>4773237</v>
      </c>
      <c r="C237" s="3" t="s">
        <v>868</v>
      </c>
      <c r="D237" s="3" t="s">
        <v>867</v>
      </c>
      <c r="E237" s="3" t="s">
        <v>1073</v>
      </c>
      <c r="F237" s="3" t="s">
        <v>870</v>
      </c>
      <c r="G237">
        <f>IF(r_MC!G237=0,0,LOG(r_MC!G237))</f>
        <v>1.0027380228485734</v>
      </c>
      <c r="H237">
        <f>IF(r_MC!H237=0,0,LOG(r_MC!H237))</f>
        <v>1.0241677714003341</v>
      </c>
      <c r="I237">
        <f>IF(r_MC!I237=0,0,LOG(r_MC!I237))</f>
        <v>1.0095682127949313</v>
      </c>
      <c r="J237">
        <f>IF(r_MC!J237=0,0,LOG(r_MC!J237))</f>
        <v>0.9809492451492301</v>
      </c>
      <c r="K237">
        <f>IF(r_MC!K237=0,0,LOG(r_MC!K237))</f>
        <v>0.91348792458517958</v>
      </c>
      <c r="L237">
        <f>IF(r_MC!L237=0,0,LOG(r_MC!L237))</f>
        <v>0.8710356604357038</v>
      </c>
      <c r="M237">
        <f>IF(r_MC!M237=0,0,LOG(r_MC!M237))</f>
        <v>0.73821845061078795</v>
      </c>
      <c r="N237">
        <f>IF(r_MC!N237=0,0,LOG(r_MC!N237))</f>
        <v>0.83866609495557343</v>
      </c>
    </row>
    <row r="238" spans="1:14" x14ac:dyDescent="0.3">
      <c r="A238" s="1" t="s">
        <v>235</v>
      </c>
      <c r="B238" s="2">
        <v>4992452</v>
      </c>
      <c r="C238" s="3" t="s">
        <v>868</v>
      </c>
      <c r="D238" s="3" t="s">
        <v>867</v>
      </c>
      <c r="E238" s="3" t="s">
        <v>1074</v>
      </c>
      <c r="F238" s="3" t="s">
        <v>870</v>
      </c>
      <c r="G238">
        <f>IF(r_MC!G238=0,0,LOG(r_MC!G238))</f>
        <v>3.577171558370543</v>
      </c>
      <c r="H238">
        <f>IF(r_MC!H238=0,0,LOG(r_MC!H238))</f>
        <v>3.5906465460997699</v>
      </c>
      <c r="I238">
        <f>IF(r_MC!I238=0,0,LOG(r_MC!I238))</f>
        <v>3.596931962183497</v>
      </c>
      <c r="J238">
        <f>IF(r_MC!J238=0,0,LOG(r_MC!J238))</f>
        <v>3.599237132115765</v>
      </c>
      <c r="K238">
        <f>IF(r_MC!K238=0,0,LOG(r_MC!K238))</f>
        <v>3.5827116874781342</v>
      </c>
      <c r="L238">
        <f>IF(r_MC!L238=0,0,LOG(r_MC!L238))</f>
        <v>3.5715293581249128</v>
      </c>
      <c r="M238">
        <f>IF(r_MC!M238=0,0,LOG(r_MC!M238))</f>
        <v>3.5475973483450725</v>
      </c>
      <c r="N238">
        <f>IF(r_MC!N238=0,0,LOG(r_MC!N238))</f>
        <v>3.5588185563652091</v>
      </c>
    </row>
    <row r="239" spans="1:14" x14ac:dyDescent="0.3">
      <c r="A239" s="1" t="s">
        <v>236</v>
      </c>
      <c r="B239" s="2">
        <v>4967817</v>
      </c>
      <c r="C239" s="3" t="s">
        <v>868</v>
      </c>
      <c r="D239" s="3" t="s">
        <v>867</v>
      </c>
      <c r="E239" s="3" t="s">
        <v>1075</v>
      </c>
      <c r="F239" s="3" t="s">
        <v>870</v>
      </c>
      <c r="G239">
        <f>IF(r_MC!G239=0,0,LOG(r_MC!G239))</f>
        <v>2.2268006632666304</v>
      </c>
      <c r="H239">
        <f>IF(r_MC!H239=0,0,LOG(r_MC!H239))</f>
        <v>2.1988885085107737</v>
      </c>
      <c r="I239">
        <f>IF(r_MC!I239=0,0,LOG(r_MC!I239))</f>
        <v>2.2093375504506851</v>
      </c>
      <c r="J239">
        <f>IF(r_MC!J239=0,0,LOG(r_MC!J239))</f>
        <v>2.2118517855132547</v>
      </c>
      <c r="K239">
        <f>IF(r_MC!K239=0,0,LOG(r_MC!K239))</f>
        <v>2.0770566613216461</v>
      </c>
      <c r="L239">
        <f>IF(r_MC!L239=0,0,LOG(r_MC!L239))</f>
        <v>1.8799187710657712</v>
      </c>
      <c r="M239">
        <f>IF(r_MC!M239=0,0,LOG(r_MC!M239))</f>
        <v>1.7461096186290399</v>
      </c>
      <c r="N239">
        <f>IF(r_MC!N239=0,0,LOG(r_MC!N239))</f>
        <v>1.739026548757713</v>
      </c>
    </row>
    <row r="240" spans="1:14" x14ac:dyDescent="0.3">
      <c r="A240" s="1" t="s">
        <v>237</v>
      </c>
      <c r="B240" s="2">
        <v>4994570</v>
      </c>
      <c r="C240" s="3" t="s">
        <v>868</v>
      </c>
      <c r="D240" s="3" t="s">
        <v>867</v>
      </c>
      <c r="E240" s="3" t="s">
        <v>1076</v>
      </c>
      <c r="F240" s="3" t="s">
        <v>870</v>
      </c>
      <c r="G240">
        <f>IF(r_MC!G240=0,0,LOG(r_MC!G240))</f>
        <v>0</v>
      </c>
      <c r="H240">
        <f>IF(r_MC!H240=0,0,LOG(r_MC!H240))</f>
        <v>0</v>
      </c>
      <c r="I240">
        <f>IF(r_MC!I240=0,0,LOG(r_MC!I240))</f>
        <v>0</v>
      </c>
      <c r="J240">
        <f>IF(r_MC!J240=0,0,LOG(r_MC!J240))</f>
        <v>0</v>
      </c>
      <c r="K240">
        <f>IF(r_MC!K240=0,0,LOG(r_MC!K240))</f>
        <v>0</v>
      </c>
      <c r="L240">
        <f>IF(r_MC!L240=0,0,LOG(r_MC!L240))</f>
        <v>0</v>
      </c>
      <c r="M240">
        <f>IF(r_MC!M240=0,0,LOG(r_MC!M240))</f>
        <v>0</v>
      </c>
      <c r="N240">
        <f>IF(r_MC!N240=0,0,LOG(r_MC!N240))</f>
        <v>0</v>
      </c>
    </row>
    <row r="241" spans="1:14" x14ac:dyDescent="0.3">
      <c r="A241" s="1" t="s">
        <v>238</v>
      </c>
      <c r="B241" s="2">
        <v>4985981</v>
      </c>
      <c r="C241" s="3" t="s">
        <v>868</v>
      </c>
      <c r="D241" s="3" t="s">
        <v>867</v>
      </c>
      <c r="E241" s="3" t="s">
        <v>1050</v>
      </c>
      <c r="F241" s="3" t="s">
        <v>870</v>
      </c>
      <c r="G241">
        <f>IF(r_MC!G241=0,0,LOG(r_MC!G241))</f>
        <v>1.6222306208451833</v>
      </c>
      <c r="H241">
        <f>IF(r_MC!H241=0,0,LOG(r_MC!H241))</f>
        <v>1.5765526592818522</v>
      </c>
      <c r="I241">
        <f>IF(r_MC!I241=0,0,LOG(r_MC!I241))</f>
        <v>1.5988997235395788</v>
      </c>
      <c r="J241">
        <f>IF(r_MC!J241=0,0,LOG(r_MC!J241))</f>
        <v>1.5924140553343111</v>
      </c>
      <c r="K241">
        <f>IF(r_MC!K241=0,0,LOG(r_MC!K241))</f>
        <v>1.9310517753134888</v>
      </c>
      <c r="L241">
        <f>IF(r_MC!L241=0,0,LOG(r_MC!L241))</f>
        <v>1.9644367944345555</v>
      </c>
      <c r="M241">
        <f>IF(r_MC!M241=0,0,LOG(r_MC!M241))</f>
        <v>1.9116288673241095</v>
      </c>
      <c r="N241">
        <f>IF(r_MC!N241=0,0,LOG(r_MC!N241))</f>
        <v>1.8994940461276268</v>
      </c>
    </row>
    <row r="242" spans="1:14" x14ac:dyDescent="0.3">
      <c r="A242" s="1" t="s">
        <v>239</v>
      </c>
      <c r="B242" s="2">
        <v>4790121</v>
      </c>
      <c r="C242" s="3" t="s">
        <v>868</v>
      </c>
      <c r="D242" s="3" t="s">
        <v>867</v>
      </c>
      <c r="E242" s="3" t="s">
        <v>1077</v>
      </c>
      <c r="F242" s="3" t="s">
        <v>870</v>
      </c>
      <c r="G242">
        <f>IF(r_MC!G242=0,0,LOG(r_MC!G242))</f>
        <v>2.4492706216996876</v>
      </c>
      <c r="H242">
        <f>IF(r_MC!H242=0,0,LOG(r_MC!H242))</f>
        <v>2.5324270550376262</v>
      </c>
      <c r="I242">
        <f>IF(r_MC!I242=0,0,LOG(r_MC!I242))</f>
        <v>2.5420902782588839</v>
      </c>
      <c r="J242">
        <f>IF(r_MC!J242=0,0,LOG(r_MC!J242))</f>
        <v>2.5617553343399617</v>
      </c>
      <c r="K242">
        <f>IF(r_MC!K242=0,0,LOG(r_MC!K242))</f>
        <v>2.5444764018163983</v>
      </c>
      <c r="L242">
        <f>IF(r_MC!L242=0,0,LOG(r_MC!L242))</f>
        <v>2.502205033357952</v>
      </c>
      <c r="M242">
        <f>IF(r_MC!M242=0,0,LOG(r_MC!M242))</f>
        <v>2.3955064327181761</v>
      </c>
      <c r="N242">
        <f>IF(r_MC!N242=0,0,LOG(r_MC!N242))</f>
        <v>2.3863039351054716</v>
      </c>
    </row>
    <row r="243" spans="1:14" x14ac:dyDescent="0.3">
      <c r="A243" s="1" t="s">
        <v>240</v>
      </c>
      <c r="B243" s="2">
        <v>6520936</v>
      </c>
      <c r="C243" s="3" t="s">
        <v>868</v>
      </c>
      <c r="D243" s="3" t="s">
        <v>867</v>
      </c>
      <c r="E243" s="3" t="s">
        <v>1078</v>
      </c>
      <c r="F243" s="3" t="s">
        <v>870</v>
      </c>
      <c r="G243">
        <f>IF(r_MC!G243=0,0,LOG(r_MC!G243))</f>
        <v>0</v>
      </c>
      <c r="H243">
        <f>IF(r_MC!H243=0,0,LOG(r_MC!H243))</f>
        <v>0</v>
      </c>
      <c r="I243">
        <f>IF(r_MC!I243=0,0,LOG(r_MC!I243))</f>
        <v>0</v>
      </c>
      <c r="J243">
        <f>IF(r_MC!J243=0,0,LOG(r_MC!J243))</f>
        <v>0</v>
      </c>
      <c r="K243">
        <f>IF(r_MC!K243=0,0,LOG(r_MC!K243))</f>
        <v>0</v>
      </c>
      <c r="L243">
        <f>IF(r_MC!L243=0,0,LOG(r_MC!L243))</f>
        <v>0</v>
      </c>
      <c r="M243">
        <f>IF(r_MC!M243=0,0,LOG(r_MC!M243))</f>
        <v>0</v>
      </c>
      <c r="N243">
        <f>IF(r_MC!N243=0,0,LOG(r_MC!N243))</f>
        <v>0</v>
      </c>
    </row>
    <row r="244" spans="1:14" x14ac:dyDescent="0.3">
      <c r="A244" s="1" t="s">
        <v>241</v>
      </c>
      <c r="B244" s="2">
        <v>4812722</v>
      </c>
      <c r="C244" s="3" t="s">
        <v>868</v>
      </c>
      <c r="D244" s="3" t="s">
        <v>867</v>
      </c>
      <c r="E244" s="3" t="s">
        <v>1079</v>
      </c>
      <c r="F244" s="3" t="s">
        <v>870</v>
      </c>
      <c r="G244">
        <f>IF(r_MC!G244=0,0,LOG(r_MC!G244))</f>
        <v>3.1175413022418561</v>
      </c>
      <c r="H244">
        <f>IF(r_MC!H244=0,0,LOG(r_MC!H244))</f>
        <v>3.2127564508871553</v>
      </c>
      <c r="I244">
        <f>IF(r_MC!I244=0,0,LOG(r_MC!I244))</f>
        <v>3.221346143999436</v>
      </c>
      <c r="J244">
        <f>IF(r_MC!J244=0,0,LOG(r_MC!J244))</f>
        <v>3.1707967243316926</v>
      </c>
      <c r="K244">
        <f>IF(r_MC!K244=0,0,LOG(r_MC!K244))</f>
        <v>3.1538732736245301</v>
      </c>
      <c r="L244">
        <f>IF(r_MC!L244=0,0,LOG(r_MC!L244))</f>
        <v>3.1883576431378198</v>
      </c>
      <c r="M244">
        <f>IF(r_MC!M244=0,0,LOG(r_MC!M244))</f>
        <v>3.1281784237704264</v>
      </c>
      <c r="N244">
        <f>IF(r_MC!N244=0,0,LOG(r_MC!N244))</f>
        <v>2.9892316248503112</v>
      </c>
    </row>
    <row r="245" spans="1:14" x14ac:dyDescent="0.3">
      <c r="A245" s="1" t="s">
        <v>242</v>
      </c>
      <c r="B245" s="2">
        <v>4999837</v>
      </c>
      <c r="C245" s="3" t="s">
        <v>868</v>
      </c>
      <c r="D245" s="3" t="s">
        <v>867</v>
      </c>
      <c r="E245" s="3"/>
      <c r="F245" s="3" t="s">
        <v>870</v>
      </c>
      <c r="G245">
        <f>IF(r_MC!G245=0,0,LOG(r_MC!G245))</f>
        <v>0</v>
      </c>
      <c r="H245">
        <f>IF(r_MC!H245=0,0,LOG(r_MC!H245))</f>
        <v>0</v>
      </c>
      <c r="I245">
        <f>IF(r_MC!I245=0,0,LOG(r_MC!I245))</f>
        <v>0</v>
      </c>
      <c r="J245">
        <f>IF(r_MC!J245=0,0,LOG(r_MC!J245))</f>
        <v>0</v>
      </c>
      <c r="K245">
        <f>IF(r_MC!K245=0,0,LOG(r_MC!K245))</f>
        <v>0</v>
      </c>
      <c r="L245">
        <f>IF(r_MC!L245=0,0,LOG(r_MC!L245))</f>
        <v>0</v>
      </c>
      <c r="M245">
        <f>IF(r_MC!M245=0,0,LOG(r_MC!M245))</f>
        <v>0</v>
      </c>
      <c r="N245">
        <f>IF(r_MC!N245=0,0,LOG(r_MC!N245))</f>
        <v>0</v>
      </c>
    </row>
    <row r="246" spans="1:14" x14ac:dyDescent="0.3">
      <c r="A246" s="1" t="s">
        <v>243</v>
      </c>
      <c r="B246" s="2">
        <v>4994802</v>
      </c>
      <c r="C246" s="3" t="s">
        <v>868</v>
      </c>
      <c r="D246" s="3" t="s">
        <v>867</v>
      </c>
      <c r="E246" s="3"/>
      <c r="F246" s="3" t="s">
        <v>870</v>
      </c>
      <c r="G246">
        <f>IF(r_MC!G246=0,0,LOG(r_MC!G246))</f>
        <v>0</v>
      </c>
      <c r="H246">
        <f>IF(r_MC!H246=0,0,LOG(r_MC!H246))</f>
        <v>0</v>
      </c>
      <c r="I246">
        <f>IF(r_MC!I246=0,0,LOG(r_MC!I246))</f>
        <v>0</v>
      </c>
      <c r="J246">
        <f>IF(r_MC!J246=0,0,LOG(r_MC!J246))</f>
        <v>0</v>
      </c>
      <c r="K246">
        <f>IF(r_MC!K246=0,0,LOG(r_MC!K246))</f>
        <v>0</v>
      </c>
      <c r="L246">
        <f>IF(r_MC!L246=0,0,LOG(r_MC!L246))</f>
        <v>0</v>
      </c>
      <c r="M246">
        <f>IF(r_MC!M246=0,0,LOG(r_MC!M246))</f>
        <v>0</v>
      </c>
      <c r="N246">
        <f>IF(r_MC!N246=0,0,LOG(r_MC!N246))</f>
        <v>0</v>
      </c>
    </row>
    <row r="247" spans="1:14" x14ac:dyDescent="0.3">
      <c r="A247" s="1" t="s">
        <v>244</v>
      </c>
      <c r="B247" s="2">
        <v>4992446</v>
      </c>
      <c r="C247" s="3" t="s">
        <v>868</v>
      </c>
      <c r="D247" s="3" t="s">
        <v>867</v>
      </c>
      <c r="E247" s="3" t="s">
        <v>1080</v>
      </c>
      <c r="F247" s="3" t="s">
        <v>870</v>
      </c>
      <c r="G247">
        <f>IF(r_MC!G247=0,0,LOG(r_MC!G247))</f>
        <v>3.4805904496484401</v>
      </c>
      <c r="H247">
        <f>IF(r_MC!H247=0,0,LOG(r_MC!H247))</f>
        <v>3.5075873571776466</v>
      </c>
      <c r="I247">
        <f>IF(r_MC!I247=0,0,LOG(r_MC!I247))</f>
        <v>3.4576655083988075</v>
      </c>
      <c r="J247">
        <f>IF(r_MC!J247=0,0,LOG(r_MC!J247))</f>
        <v>3.4581916286262504</v>
      </c>
      <c r="K247">
        <f>IF(r_MC!K247=0,0,LOG(r_MC!K247))</f>
        <v>3.3745060783876517</v>
      </c>
      <c r="L247">
        <f>IF(r_MC!L247=0,0,LOG(r_MC!L247))</f>
        <v>3.310922424143055</v>
      </c>
      <c r="M247">
        <f>IF(r_MC!M247=0,0,LOG(r_MC!M247))</f>
        <v>3.2095015292015847</v>
      </c>
      <c r="N247">
        <f>IF(r_MC!N247=0,0,LOG(r_MC!N247))</f>
        <v>3.2941830372844336</v>
      </c>
    </row>
    <row r="248" spans="1:14" x14ac:dyDescent="0.3">
      <c r="A248" s="1" t="s">
        <v>245</v>
      </c>
      <c r="B248" s="2">
        <v>4991961</v>
      </c>
      <c r="C248" s="3" t="s">
        <v>868</v>
      </c>
      <c r="D248" s="3" t="s">
        <v>867</v>
      </c>
      <c r="E248" s="3" t="s">
        <v>1081</v>
      </c>
      <c r="F248" s="3" t="s">
        <v>870</v>
      </c>
      <c r="G248">
        <f>IF(r_MC!G248=0,0,LOG(r_MC!G248))</f>
        <v>2.2776116101703252</v>
      </c>
      <c r="H248">
        <f>IF(r_MC!H248=0,0,LOG(r_MC!H248))</f>
        <v>2.2840994444350446</v>
      </c>
      <c r="I248">
        <f>IF(r_MC!I248=0,0,LOG(r_MC!I248))</f>
        <v>2.2860859338072594</v>
      </c>
      <c r="J248">
        <f>IF(r_MC!J248=0,0,LOG(r_MC!J248))</f>
        <v>2.3033140338083538</v>
      </c>
      <c r="K248">
        <f>IF(r_MC!K248=0,0,LOG(r_MC!K248))</f>
        <v>2.2896272165565374</v>
      </c>
      <c r="L248">
        <f>IF(r_MC!L248=0,0,LOG(r_MC!L248))</f>
        <v>2.2297092188139143</v>
      </c>
      <c r="M248">
        <f>IF(r_MC!M248=0,0,LOG(r_MC!M248))</f>
        <v>2.1980888484218628</v>
      </c>
      <c r="N248">
        <f>IF(r_MC!N248=0,0,LOG(r_MC!N248))</f>
        <v>2.2207688285309133</v>
      </c>
    </row>
    <row r="249" spans="1:14" x14ac:dyDescent="0.3">
      <c r="A249" s="1" t="s">
        <v>246</v>
      </c>
      <c r="B249" s="2">
        <v>6018280</v>
      </c>
      <c r="C249" s="3" t="s">
        <v>868</v>
      </c>
      <c r="D249" s="3" t="s">
        <v>867</v>
      </c>
      <c r="E249" s="3" t="s">
        <v>1082</v>
      </c>
      <c r="F249" s="3" t="s">
        <v>870</v>
      </c>
      <c r="G249">
        <f>IF(r_MC!G249=0,0,LOG(r_MC!G249))</f>
        <v>3.9174328257619151</v>
      </c>
      <c r="H249">
        <f>IF(r_MC!H249=0,0,LOG(r_MC!H249))</f>
        <v>3.9579144568914968</v>
      </c>
      <c r="I249">
        <f>IF(r_MC!I249=0,0,LOG(r_MC!I249))</f>
        <v>3.9626067879638054</v>
      </c>
      <c r="J249">
        <f>IF(r_MC!J249=0,0,LOG(r_MC!J249))</f>
        <v>3.9310870364993113</v>
      </c>
      <c r="K249">
        <f>IF(r_MC!K249=0,0,LOG(r_MC!K249))</f>
        <v>3.8926996555266564</v>
      </c>
      <c r="L249">
        <f>IF(r_MC!L249=0,0,LOG(r_MC!L249))</f>
        <v>3.8772954702226605</v>
      </c>
      <c r="M249">
        <f>IF(r_MC!M249=0,0,LOG(r_MC!M249))</f>
        <v>3.8143671670582107</v>
      </c>
      <c r="N249">
        <f>IF(r_MC!N249=0,0,LOG(r_MC!N249))</f>
        <v>3.8423033395190105</v>
      </c>
    </row>
    <row r="250" spans="1:14" x14ac:dyDescent="0.3">
      <c r="A250" s="1" t="s">
        <v>247</v>
      </c>
      <c r="B250" s="2">
        <v>4985175</v>
      </c>
      <c r="C250" s="3" t="s">
        <v>868</v>
      </c>
      <c r="D250" s="3" t="s">
        <v>867</v>
      </c>
      <c r="E250" s="3"/>
      <c r="F250" s="3" t="s">
        <v>870</v>
      </c>
      <c r="G250">
        <f>IF(r_MC!G250=0,0,LOG(r_MC!G250))</f>
        <v>0</v>
      </c>
      <c r="H250">
        <f>IF(r_MC!H250=0,0,LOG(r_MC!H250))</f>
        <v>0</v>
      </c>
      <c r="I250">
        <f>IF(r_MC!I250=0,0,LOG(r_MC!I250))</f>
        <v>0</v>
      </c>
      <c r="J250">
        <f>IF(r_MC!J250=0,0,LOG(r_MC!J250))</f>
        <v>0</v>
      </c>
      <c r="K250">
        <f>IF(r_MC!K250=0,0,LOG(r_MC!K250))</f>
        <v>0</v>
      </c>
      <c r="L250">
        <f>IF(r_MC!L250=0,0,LOG(r_MC!L250))</f>
        <v>0</v>
      </c>
      <c r="M250">
        <f>IF(r_MC!M250=0,0,LOG(r_MC!M250))</f>
        <v>0</v>
      </c>
      <c r="N250">
        <f>IF(r_MC!N250=0,0,LOG(r_MC!N250))</f>
        <v>0</v>
      </c>
    </row>
    <row r="251" spans="1:14" x14ac:dyDescent="0.3">
      <c r="A251" s="1" t="s">
        <v>248</v>
      </c>
      <c r="B251" s="2">
        <v>4090501</v>
      </c>
      <c r="C251" s="3" t="s">
        <v>868</v>
      </c>
      <c r="D251" s="3" t="s">
        <v>867</v>
      </c>
      <c r="E251" s="3" t="s">
        <v>1083</v>
      </c>
      <c r="F251" s="3" t="s">
        <v>870</v>
      </c>
      <c r="G251">
        <f>IF(r_MC!G251=0,0,LOG(r_MC!G251))</f>
        <v>4.5207938988628271</v>
      </c>
      <c r="H251">
        <f>IF(r_MC!H251=0,0,LOG(r_MC!H251))</f>
        <v>4.516623765582513</v>
      </c>
      <c r="I251">
        <f>IF(r_MC!I251=0,0,LOG(r_MC!I251))</f>
        <v>4.5015094792796804</v>
      </c>
      <c r="J251">
        <f>IF(r_MC!J251=0,0,LOG(r_MC!J251))</f>
        <v>4.4437203869411901</v>
      </c>
      <c r="K251">
        <f>IF(r_MC!K251=0,0,LOG(r_MC!K251))</f>
        <v>4.4583118310722316</v>
      </c>
      <c r="L251">
        <f>IF(r_MC!L251=0,0,LOG(r_MC!L251))</f>
        <v>4.4830554372233022</v>
      </c>
      <c r="M251">
        <f>IF(r_MC!M251=0,0,LOG(r_MC!M251))</f>
        <v>4.4311199361348041</v>
      </c>
      <c r="N251">
        <f>IF(r_MC!N251=0,0,LOG(r_MC!N251))</f>
        <v>4.4612781187940547</v>
      </c>
    </row>
    <row r="252" spans="1:14" x14ac:dyDescent="0.3">
      <c r="A252" s="1" t="s">
        <v>249</v>
      </c>
      <c r="B252" s="2">
        <v>4968513</v>
      </c>
      <c r="C252" s="3" t="s">
        <v>868</v>
      </c>
      <c r="D252" s="3" t="s">
        <v>867</v>
      </c>
      <c r="E252" s="3" t="s">
        <v>1084</v>
      </c>
      <c r="F252" s="3" t="s">
        <v>870</v>
      </c>
      <c r="G252">
        <f>IF(r_MC!G252=0,0,LOG(r_MC!G252))</f>
        <v>2.0113705618063884</v>
      </c>
      <c r="H252">
        <f>IF(r_MC!H252=0,0,LOG(r_MC!H252))</f>
        <v>2.0069347901193408</v>
      </c>
      <c r="I252">
        <f>IF(r_MC!I252=0,0,LOG(r_MC!I252))</f>
        <v>2.0105654574491707</v>
      </c>
      <c r="J252">
        <f>IF(r_MC!J252=0,0,LOG(r_MC!J252))</f>
        <v>2.012351683212334</v>
      </c>
      <c r="K252">
        <f>IF(r_MC!K252=0,0,LOG(r_MC!K252))</f>
        <v>1.9907668287830578</v>
      </c>
      <c r="L252">
        <f>IF(r_MC!L252=0,0,LOG(r_MC!L252))</f>
        <v>1.8823780108364192</v>
      </c>
      <c r="M252">
        <f>IF(r_MC!M252=0,0,LOG(r_MC!M252))</f>
        <v>1.5663948199958768</v>
      </c>
      <c r="N252">
        <f>IF(r_MC!N252=0,0,LOG(r_MC!N252))</f>
        <v>1.6066967048718062</v>
      </c>
    </row>
    <row r="253" spans="1:14" x14ac:dyDescent="0.3">
      <c r="A253" s="1" t="s">
        <v>250</v>
      </c>
      <c r="B253" s="2">
        <v>4914355</v>
      </c>
      <c r="C253" s="3" t="s">
        <v>868</v>
      </c>
      <c r="D253" s="3" t="s">
        <v>867</v>
      </c>
      <c r="E253" s="3" t="s">
        <v>1085</v>
      </c>
      <c r="F253" s="3" t="s">
        <v>870</v>
      </c>
      <c r="G253">
        <f>IF(r_MC!G253=0,0,LOG(r_MC!G253))</f>
        <v>-0.67786973022488584</v>
      </c>
      <c r="H253">
        <f>IF(r_MC!H253=0,0,LOG(r_MC!H253))</f>
        <v>-0.66472464217283123</v>
      </c>
      <c r="I253">
        <f>IF(r_MC!I253=0,0,LOG(r_MC!I253))</f>
        <v>-0.65483305447585582</v>
      </c>
      <c r="J253">
        <f>IF(r_MC!J253=0,0,LOG(r_MC!J253))</f>
        <v>-0.6551870228684481</v>
      </c>
      <c r="K253">
        <f>IF(r_MC!K253=0,0,LOG(r_MC!K253))</f>
        <v>-0.65996992934781029</v>
      </c>
      <c r="L253">
        <f>IF(r_MC!L253=0,0,LOG(r_MC!L253))</f>
        <v>-0.66821674618977722</v>
      </c>
      <c r="M253">
        <f>IF(r_MC!M253=0,0,LOG(r_MC!M253))</f>
        <v>-0.69404065053371555</v>
      </c>
      <c r="N253">
        <f>IF(r_MC!N253=0,0,LOG(r_MC!N253))</f>
        <v>-0.70151911987075288</v>
      </c>
    </row>
    <row r="254" spans="1:14" x14ac:dyDescent="0.3">
      <c r="A254" s="1" t="s">
        <v>251</v>
      </c>
      <c r="B254" s="2">
        <v>4812708</v>
      </c>
      <c r="C254" s="3" t="s">
        <v>868</v>
      </c>
      <c r="D254" s="3" t="s">
        <v>867</v>
      </c>
      <c r="E254" s="3" t="s">
        <v>1086</v>
      </c>
      <c r="F254" s="3" t="s">
        <v>870</v>
      </c>
      <c r="G254">
        <f>IF(r_MC!G254=0,0,LOG(r_MC!G254))</f>
        <v>3.41324322040678</v>
      </c>
      <c r="H254">
        <f>IF(r_MC!H254=0,0,LOG(r_MC!H254))</f>
        <v>3.4594895587746097</v>
      </c>
      <c r="I254">
        <f>IF(r_MC!I254=0,0,LOG(r_MC!I254))</f>
        <v>3.3155631608792935</v>
      </c>
      <c r="J254">
        <f>IF(r_MC!J254=0,0,LOG(r_MC!J254))</f>
        <v>3.155738756972164</v>
      </c>
      <c r="K254">
        <f>IF(r_MC!K254=0,0,LOG(r_MC!K254))</f>
        <v>3.0208013919383458</v>
      </c>
      <c r="L254">
        <f>IF(r_MC!L254=0,0,LOG(r_MC!L254))</f>
        <v>2.9931877180297262</v>
      </c>
      <c r="M254">
        <f>IF(r_MC!M254=0,0,LOG(r_MC!M254))</f>
        <v>2.8933288141934774</v>
      </c>
      <c r="N254">
        <f>IF(r_MC!N254=0,0,LOG(r_MC!N254))</f>
        <v>2.971634851252662</v>
      </c>
    </row>
    <row r="255" spans="1:14" x14ac:dyDescent="0.3">
      <c r="A255" s="1" t="s">
        <v>252</v>
      </c>
      <c r="B255" s="2">
        <v>4999622</v>
      </c>
      <c r="C255" s="3" t="s">
        <v>868</v>
      </c>
      <c r="D255" s="3" t="s">
        <v>867</v>
      </c>
      <c r="E255" s="3" t="s">
        <v>1087</v>
      </c>
      <c r="F255" s="3" t="s">
        <v>870</v>
      </c>
      <c r="G255">
        <f>IF(r_MC!G255=0,0,LOG(r_MC!G255))</f>
        <v>2.0721739440639411</v>
      </c>
      <c r="H255">
        <f>IF(r_MC!H255=0,0,LOG(r_MC!H255))</f>
        <v>1.9494340803214401</v>
      </c>
      <c r="I255">
        <f>IF(r_MC!I255=0,0,LOG(r_MC!I255))</f>
        <v>1.8076621127782859</v>
      </c>
      <c r="J255">
        <f>IF(r_MC!J255=0,0,LOG(r_MC!J255))</f>
        <v>1.676829359767505</v>
      </c>
      <c r="K255">
        <f>IF(r_MC!K255=0,0,LOG(r_MC!K255))</f>
        <v>1.510501430696557</v>
      </c>
      <c r="L255">
        <f>IF(r_MC!L255=0,0,LOG(r_MC!L255))</f>
        <v>1.472295302377219</v>
      </c>
      <c r="M255">
        <f>IF(r_MC!M255=0,0,LOG(r_MC!M255))</f>
        <v>1.4319546610362854</v>
      </c>
      <c r="N255">
        <f>IF(r_MC!N255=0,0,LOG(r_MC!N255))</f>
        <v>1.4160822430520994</v>
      </c>
    </row>
    <row r="256" spans="1:14" x14ac:dyDescent="0.3">
      <c r="A256" s="1" t="s">
        <v>253</v>
      </c>
      <c r="B256" s="2">
        <v>4989365</v>
      </c>
      <c r="C256" s="3" t="s">
        <v>868</v>
      </c>
      <c r="D256" s="3" t="s">
        <v>867</v>
      </c>
      <c r="E256" s="3" t="s">
        <v>1088</v>
      </c>
      <c r="F256" s="3" t="s">
        <v>870</v>
      </c>
      <c r="G256">
        <f>IF(r_MC!G256=0,0,LOG(r_MC!G256))</f>
        <v>1.9427495204086622</v>
      </c>
      <c r="H256">
        <f>IF(r_MC!H256=0,0,LOG(r_MC!H256))</f>
        <v>1.9639211888031343</v>
      </c>
      <c r="I256">
        <f>IF(r_MC!I256=0,0,LOG(r_MC!I256))</f>
        <v>1.9650325512684013</v>
      </c>
      <c r="J256">
        <f>IF(r_MC!J256=0,0,LOG(r_MC!J256))</f>
        <v>1.9730233942055468</v>
      </c>
      <c r="K256">
        <f>IF(r_MC!K256=0,0,LOG(r_MC!K256))</f>
        <v>1.8791290937180165</v>
      </c>
      <c r="L256">
        <f>IF(r_MC!L256=0,0,LOG(r_MC!L256))</f>
        <v>1.8750250180800465</v>
      </c>
      <c r="M256">
        <f>IF(r_MC!M256=0,0,LOG(r_MC!M256))</f>
        <v>1.858718974766117</v>
      </c>
      <c r="N256">
        <f>IF(r_MC!N256=0,0,LOG(r_MC!N256))</f>
        <v>1.9089281968443301</v>
      </c>
    </row>
    <row r="257" spans="1:14" x14ac:dyDescent="0.3">
      <c r="A257" s="1" t="s">
        <v>254</v>
      </c>
      <c r="B257" s="2">
        <v>4995891</v>
      </c>
      <c r="C257" s="3" t="s">
        <v>868</v>
      </c>
      <c r="D257" s="3" t="s">
        <v>867</v>
      </c>
      <c r="E257" s="3" t="s">
        <v>1089</v>
      </c>
      <c r="F257" s="3" t="s">
        <v>870</v>
      </c>
      <c r="G257">
        <f>IF(r_MC!G257=0,0,LOG(r_MC!G257))</f>
        <v>2.0249657065300313</v>
      </c>
      <c r="H257">
        <f>IF(r_MC!H257=0,0,LOG(r_MC!H257))</f>
        <v>1.9805372486505028</v>
      </c>
      <c r="I257">
        <f>IF(r_MC!I257=0,0,LOG(r_MC!I257))</f>
        <v>1.8894315824713679</v>
      </c>
      <c r="J257">
        <f>IF(r_MC!J257=0,0,LOG(r_MC!J257))</f>
        <v>1.8252458060863626</v>
      </c>
      <c r="K257">
        <f>IF(r_MC!K257=0,0,LOG(r_MC!K257))</f>
        <v>1.6704914975238931</v>
      </c>
      <c r="L257">
        <f>IF(r_MC!L257=0,0,LOG(r_MC!L257))</f>
        <v>1.628818143585816</v>
      </c>
      <c r="M257">
        <f>IF(r_MC!M257=0,0,LOG(r_MC!M257))</f>
        <v>1.5814946058955983</v>
      </c>
      <c r="N257">
        <f>IF(r_MC!N257=0,0,LOG(r_MC!N257))</f>
        <v>1.6545495420387359</v>
      </c>
    </row>
    <row r="258" spans="1:14" x14ac:dyDescent="0.3">
      <c r="A258" s="1" t="s">
        <v>255</v>
      </c>
      <c r="B258" s="2">
        <v>4773360</v>
      </c>
      <c r="C258" s="3" t="s">
        <v>868</v>
      </c>
      <c r="D258" s="3" t="s">
        <v>867</v>
      </c>
      <c r="E258" s="3" t="s">
        <v>1090</v>
      </c>
      <c r="F258" s="3" t="s">
        <v>870</v>
      </c>
      <c r="G258">
        <f>IF(r_MC!G258=0,0,LOG(r_MC!G258))</f>
        <v>1.8042955980766271</v>
      </c>
      <c r="H258">
        <f>IF(r_MC!H258=0,0,LOG(r_MC!H258))</f>
        <v>1.8217831405278522</v>
      </c>
      <c r="I258">
        <f>IF(r_MC!I258=0,0,LOG(r_MC!I258))</f>
        <v>1.8340205425368452</v>
      </c>
      <c r="J258">
        <f>IF(r_MC!J258=0,0,LOG(r_MC!J258))</f>
        <v>1.8109069805171625</v>
      </c>
      <c r="K258">
        <f>IF(r_MC!K258=0,0,LOG(r_MC!K258))</f>
        <v>1.7913608540413064</v>
      </c>
      <c r="L258">
        <f>IF(r_MC!L258=0,0,LOG(r_MC!L258))</f>
        <v>1.7954481703641754</v>
      </c>
      <c r="M258">
        <f>IF(r_MC!M258=0,0,LOG(r_MC!M258))</f>
        <v>1.7414707391017343</v>
      </c>
      <c r="N258">
        <f>IF(r_MC!N258=0,0,LOG(r_MC!N258))</f>
        <v>1.7983627979886307</v>
      </c>
    </row>
    <row r="259" spans="1:14" x14ac:dyDescent="0.3">
      <c r="A259" s="1" t="s">
        <v>256</v>
      </c>
      <c r="B259" s="2">
        <v>4966654</v>
      </c>
      <c r="C259" s="3" t="s">
        <v>868</v>
      </c>
      <c r="D259" s="3" t="s">
        <v>867</v>
      </c>
      <c r="E259" s="3" t="s">
        <v>1091</v>
      </c>
      <c r="F259" s="3" t="s">
        <v>870</v>
      </c>
      <c r="G259">
        <f>IF(r_MC!G259=0,0,LOG(r_MC!G259))</f>
        <v>1.0813156952673844</v>
      </c>
      <c r="H259">
        <f>IF(r_MC!H259=0,0,LOG(r_MC!H259))</f>
        <v>1.1218934573114747</v>
      </c>
      <c r="I259">
        <f>IF(r_MC!I259=0,0,LOG(r_MC!I259))</f>
        <v>1.1910199824542851</v>
      </c>
      <c r="J259">
        <f>IF(r_MC!J259=0,0,LOG(r_MC!J259))</f>
        <v>1.1276766316876874</v>
      </c>
      <c r="K259">
        <f>IF(r_MC!K259=0,0,LOG(r_MC!K259))</f>
        <v>1.0563366945183816</v>
      </c>
      <c r="L259">
        <f>IF(r_MC!L259=0,0,LOG(r_MC!L259))</f>
        <v>0.92324515811267549</v>
      </c>
      <c r="M259">
        <f>IF(r_MC!M259=0,0,LOG(r_MC!M259))</f>
        <v>0.81096953900446034</v>
      </c>
      <c r="N259">
        <f>IF(r_MC!N259=0,0,LOG(r_MC!N259))</f>
        <v>0.8378090479435405</v>
      </c>
    </row>
    <row r="260" spans="1:14" x14ac:dyDescent="0.3">
      <c r="A260" s="1" t="s">
        <v>257</v>
      </c>
      <c r="B260" s="2">
        <v>4910146</v>
      </c>
      <c r="C260" s="3" t="s">
        <v>868</v>
      </c>
      <c r="D260" s="3" t="s">
        <v>867</v>
      </c>
      <c r="E260" s="3" t="s">
        <v>1092</v>
      </c>
      <c r="F260" s="3" t="s">
        <v>870</v>
      </c>
      <c r="G260">
        <f>IF(r_MC!G260=0,0,LOG(r_MC!G260))</f>
        <v>2.909237794170298</v>
      </c>
      <c r="H260">
        <f>IF(r_MC!H260=0,0,LOG(r_MC!H260))</f>
        <v>2.8723294068614011</v>
      </c>
      <c r="I260">
        <f>IF(r_MC!I260=0,0,LOG(r_MC!I260))</f>
        <v>2.814485891670174</v>
      </c>
      <c r="J260">
        <f>IF(r_MC!J260=0,0,LOG(r_MC!J260))</f>
        <v>2.7252187580967044</v>
      </c>
      <c r="K260">
        <f>IF(r_MC!K260=0,0,LOG(r_MC!K260))</f>
        <v>2.5996986031954776</v>
      </c>
      <c r="L260">
        <f>IF(r_MC!L260=0,0,LOG(r_MC!L260))</f>
        <v>2.5178754643585308</v>
      </c>
      <c r="M260">
        <f>IF(r_MC!M260=0,0,LOG(r_MC!M260))</f>
        <v>2.3741033950700277</v>
      </c>
      <c r="N260">
        <f>IF(r_MC!N260=0,0,LOG(r_MC!N260))</f>
        <v>2.3472472675650304</v>
      </c>
    </row>
    <row r="261" spans="1:14" x14ac:dyDescent="0.3">
      <c r="A261" s="1" t="s">
        <v>258</v>
      </c>
      <c r="B261" s="2">
        <v>4984109</v>
      </c>
      <c r="C261" s="3" t="s">
        <v>868</v>
      </c>
      <c r="D261" s="3" t="s">
        <v>867</v>
      </c>
      <c r="E261" s="3" t="s">
        <v>1093</v>
      </c>
      <c r="F261" s="3" t="s">
        <v>870</v>
      </c>
      <c r="G261">
        <f>IF(r_MC!G261=0,0,LOG(r_MC!G261))</f>
        <v>2.3900850370177529</v>
      </c>
      <c r="H261">
        <f>IF(r_MC!H261=0,0,LOG(r_MC!H261))</f>
        <v>2.4341783911350956</v>
      </c>
      <c r="I261">
        <f>IF(r_MC!I261=0,0,LOG(r_MC!I261))</f>
        <v>2.4479462100721774</v>
      </c>
      <c r="J261">
        <f>IF(r_MC!J261=0,0,LOG(r_MC!J261))</f>
        <v>2.4622242157001262</v>
      </c>
      <c r="K261">
        <f>IF(r_MC!K261=0,0,LOG(r_MC!K261))</f>
        <v>2.3963920705090809</v>
      </c>
      <c r="L261">
        <f>IF(r_MC!L261=0,0,LOG(r_MC!L261))</f>
        <v>2.3297385972711284</v>
      </c>
      <c r="M261">
        <f>IF(r_MC!M261=0,0,LOG(r_MC!M261))</f>
        <v>2.2893864428002915</v>
      </c>
      <c r="N261">
        <f>IF(r_MC!N261=0,0,LOG(r_MC!N261))</f>
        <v>2.4418857269654759</v>
      </c>
    </row>
    <row r="262" spans="1:14" x14ac:dyDescent="0.3">
      <c r="A262" s="1" t="s">
        <v>259</v>
      </c>
      <c r="B262" s="2">
        <v>4993148</v>
      </c>
      <c r="C262" s="3" t="s">
        <v>868</v>
      </c>
      <c r="D262" s="3" t="s">
        <v>867</v>
      </c>
      <c r="E262" s="3" t="s">
        <v>1094</v>
      </c>
      <c r="F262" s="3" t="s">
        <v>870</v>
      </c>
      <c r="G262">
        <f>IF(r_MC!G262=0,0,LOG(r_MC!G262))</f>
        <v>1.8867384046802274</v>
      </c>
      <c r="H262">
        <f>IF(r_MC!H262=0,0,LOG(r_MC!H262))</f>
        <v>1.8637806656156395</v>
      </c>
      <c r="I262">
        <f>IF(r_MC!I262=0,0,LOG(r_MC!I262))</f>
        <v>1.8130921091668337</v>
      </c>
      <c r="J262">
        <f>IF(r_MC!J262=0,0,LOG(r_MC!J262))</f>
        <v>1.775952137633497</v>
      </c>
      <c r="K262">
        <f>IF(r_MC!K262=0,0,LOG(r_MC!K262))</f>
        <v>1.7933113790378288</v>
      </c>
      <c r="L262">
        <f>IF(r_MC!L262=0,0,LOG(r_MC!L262))</f>
        <v>1.7024395836246664</v>
      </c>
      <c r="M262">
        <f>IF(r_MC!M262=0,0,LOG(r_MC!M262))</f>
        <v>1.563223500204473</v>
      </c>
      <c r="N262">
        <f>IF(r_MC!N262=0,0,LOG(r_MC!N262))</f>
        <v>1.7239928740234198</v>
      </c>
    </row>
    <row r="263" spans="1:14" x14ac:dyDescent="0.3">
      <c r="A263" s="1" t="s">
        <v>260</v>
      </c>
      <c r="B263" s="2">
        <v>4773628</v>
      </c>
      <c r="C263" s="3" t="s">
        <v>868</v>
      </c>
      <c r="D263" s="3" t="s">
        <v>867</v>
      </c>
      <c r="E263" s="3" t="s">
        <v>1095</v>
      </c>
      <c r="F263" s="3" t="s">
        <v>870</v>
      </c>
      <c r="G263">
        <f>IF(r_MC!G263=0,0,LOG(r_MC!G263))</f>
        <v>1.9941643073449384</v>
      </c>
      <c r="H263">
        <f>IF(r_MC!H263=0,0,LOG(r_MC!H263))</f>
        <v>2.0091408712370358</v>
      </c>
      <c r="I263">
        <f>IF(r_MC!I263=0,0,LOG(r_MC!I263))</f>
        <v>1.7436858422980028</v>
      </c>
      <c r="J263">
        <f>IF(r_MC!J263=0,0,LOG(r_MC!J263))</f>
        <v>1.7211402947366554</v>
      </c>
      <c r="K263">
        <f>IF(r_MC!K263=0,0,LOG(r_MC!K263))</f>
        <v>1.6165899420627046</v>
      </c>
      <c r="L263">
        <f>IF(r_MC!L263=0,0,LOG(r_MC!L263))</f>
        <v>1.5695197752570491</v>
      </c>
      <c r="M263">
        <f>IF(r_MC!M263=0,0,LOG(r_MC!M263))</f>
        <v>1.5077917790315656</v>
      </c>
      <c r="N263">
        <f>IF(r_MC!N263=0,0,LOG(r_MC!N263))</f>
        <v>1.540981211154909</v>
      </c>
    </row>
    <row r="264" spans="1:14" x14ac:dyDescent="0.3">
      <c r="A264" s="1" t="s">
        <v>261</v>
      </c>
      <c r="B264" s="2">
        <v>4812747</v>
      </c>
      <c r="C264" s="3" t="s">
        <v>868</v>
      </c>
      <c r="D264" s="3" t="s">
        <v>867</v>
      </c>
      <c r="E264" s="3" t="s">
        <v>1096</v>
      </c>
      <c r="F264" s="3" t="s">
        <v>870</v>
      </c>
      <c r="G264">
        <f>IF(r_MC!G264=0,0,LOG(r_MC!G264))</f>
        <v>0.60082211623411541</v>
      </c>
      <c r="H264">
        <f>IF(r_MC!H264=0,0,LOG(r_MC!H264))</f>
        <v>0.61743356696251028</v>
      </c>
      <c r="I264">
        <f>IF(r_MC!I264=0,0,LOG(r_MC!I264))</f>
        <v>0.64849537132523882</v>
      </c>
      <c r="J264">
        <f>IF(r_MC!J264=0,0,LOG(r_MC!J264))</f>
        <v>0.60477292077996769</v>
      </c>
      <c r="K264">
        <f>IF(r_MC!K264=0,0,LOG(r_MC!K264))</f>
        <v>0.61280037539467302</v>
      </c>
      <c r="L264">
        <f>IF(r_MC!L264=0,0,LOG(r_MC!L264))</f>
        <v>0.66220413445690518</v>
      </c>
      <c r="M264">
        <f>IF(r_MC!M264=0,0,LOG(r_MC!M264))</f>
        <v>0.53962574045168921</v>
      </c>
      <c r="N264">
        <f>IF(r_MC!N264=0,0,LOG(r_MC!N264))</f>
        <v>0.5538211873022203</v>
      </c>
    </row>
    <row r="265" spans="1:14" x14ac:dyDescent="0.3">
      <c r="A265" s="1" t="s">
        <v>262</v>
      </c>
      <c r="B265" s="2">
        <v>4966749</v>
      </c>
      <c r="C265" s="3" t="s">
        <v>868</v>
      </c>
      <c r="D265" s="3" t="s">
        <v>867</v>
      </c>
      <c r="E265" s="3" t="s">
        <v>1097</v>
      </c>
      <c r="F265" s="3" t="s">
        <v>870</v>
      </c>
      <c r="G265">
        <f>IF(r_MC!G265=0,0,LOG(r_MC!G265))</f>
        <v>2.9772960118482237</v>
      </c>
      <c r="H265">
        <f>IF(r_MC!H265=0,0,LOG(r_MC!H265))</f>
        <v>2.9105767656028778</v>
      </c>
      <c r="I265">
        <f>IF(r_MC!I265=0,0,LOG(r_MC!I265))</f>
        <v>2.8841746993647113</v>
      </c>
      <c r="J265">
        <f>IF(r_MC!J265=0,0,LOG(r_MC!J265))</f>
        <v>2.8879222232956283</v>
      </c>
      <c r="K265">
        <f>IF(r_MC!K265=0,0,LOG(r_MC!K265))</f>
        <v>2.7492178007925068</v>
      </c>
      <c r="L265">
        <f>IF(r_MC!L265=0,0,LOG(r_MC!L265))</f>
        <v>2.7087799537136732</v>
      </c>
      <c r="M265">
        <f>IF(r_MC!M265=0,0,LOG(r_MC!M265))</f>
        <v>2.6321191705771017</v>
      </c>
      <c r="N265">
        <f>IF(r_MC!N265=0,0,LOG(r_MC!N265))</f>
        <v>2.7208486096141091</v>
      </c>
    </row>
    <row r="266" spans="1:14" x14ac:dyDescent="0.3">
      <c r="A266" s="1" t="s">
        <v>263</v>
      </c>
      <c r="B266" s="2">
        <v>4909944</v>
      </c>
      <c r="C266" s="3" t="s">
        <v>868</v>
      </c>
      <c r="D266" s="3" t="s">
        <v>867</v>
      </c>
      <c r="E266" s="3" t="s">
        <v>1098</v>
      </c>
      <c r="F266" s="3" t="s">
        <v>870</v>
      </c>
      <c r="G266">
        <f>IF(r_MC!G266=0,0,LOG(r_MC!G266))</f>
        <v>2.9247822464077138</v>
      </c>
      <c r="H266">
        <f>IF(r_MC!H266=0,0,LOG(r_MC!H266))</f>
        <v>3.0095076822320714</v>
      </c>
      <c r="I266">
        <f>IF(r_MC!I266=0,0,LOG(r_MC!I266))</f>
        <v>3.0504643363708319</v>
      </c>
      <c r="J266">
        <f>IF(r_MC!J266=0,0,LOG(r_MC!J266))</f>
        <v>3.0510630010380502</v>
      </c>
      <c r="K266">
        <f>IF(r_MC!K266=0,0,LOG(r_MC!K266))</f>
        <v>2.9252732669715442</v>
      </c>
      <c r="L266">
        <f>IF(r_MC!L266=0,0,LOG(r_MC!L266))</f>
        <v>2.6338049611912422</v>
      </c>
      <c r="M266">
        <f>IF(r_MC!M266=0,0,LOG(r_MC!M266))</f>
        <v>2.5482725764843561</v>
      </c>
      <c r="N266">
        <f>IF(r_MC!N266=0,0,LOG(r_MC!N266))</f>
        <v>2.6337097662936717</v>
      </c>
    </row>
    <row r="267" spans="1:14" x14ac:dyDescent="0.3">
      <c r="A267" s="1" t="s">
        <v>264</v>
      </c>
      <c r="B267" s="2">
        <v>4915519</v>
      </c>
      <c r="C267" s="3" t="s">
        <v>868</v>
      </c>
      <c r="D267" s="3" t="s">
        <v>867</v>
      </c>
      <c r="E267" s="3" t="s">
        <v>1099</v>
      </c>
      <c r="F267" s="3" t="s">
        <v>870</v>
      </c>
      <c r="G267">
        <f>IF(r_MC!G267=0,0,LOG(r_MC!G267))</f>
        <v>1.6262951459146473</v>
      </c>
      <c r="H267">
        <f>IF(r_MC!H267=0,0,LOG(r_MC!H267))</f>
        <v>1.6606555058988643</v>
      </c>
      <c r="I267">
        <f>IF(r_MC!I267=0,0,LOG(r_MC!I267))</f>
        <v>1.6878054938487654</v>
      </c>
      <c r="J267">
        <f>IF(r_MC!J267=0,0,LOG(r_MC!J267))</f>
        <v>1.562640492590962</v>
      </c>
      <c r="K267">
        <f>IF(r_MC!K267=0,0,LOG(r_MC!K267))</f>
        <v>1.3257310437849925</v>
      </c>
      <c r="L267">
        <f>IF(r_MC!L267=0,0,LOG(r_MC!L267))</f>
        <v>1.0990621389306687</v>
      </c>
      <c r="M267">
        <f>IF(r_MC!M267=0,0,LOG(r_MC!M267))</f>
        <v>0.91335585645156048</v>
      </c>
      <c r="N267">
        <f>IF(r_MC!N267=0,0,LOG(r_MC!N267))</f>
        <v>1.0242803339311211</v>
      </c>
    </row>
    <row r="268" spans="1:14" x14ac:dyDescent="0.3">
      <c r="A268" s="1" t="s">
        <v>265</v>
      </c>
      <c r="B268" s="2">
        <v>4990063</v>
      </c>
      <c r="C268" s="3" t="s">
        <v>868</v>
      </c>
      <c r="D268" s="3" t="s">
        <v>867</v>
      </c>
      <c r="E268" s="3" t="s">
        <v>1100</v>
      </c>
      <c r="F268" s="3" t="s">
        <v>870</v>
      </c>
      <c r="G268">
        <f>IF(r_MC!G268=0,0,LOG(r_MC!G268))</f>
        <v>2.8268975980122124</v>
      </c>
      <c r="H268">
        <f>IF(r_MC!H268=0,0,LOG(r_MC!H268))</f>
        <v>2.8491334159059662</v>
      </c>
      <c r="I268">
        <f>IF(r_MC!I268=0,0,LOG(r_MC!I268))</f>
        <v>2.8289364457945991</v>
      </c>
      <c r="J268">
        <f>IF(r_MC!J268=0,0,LOG(r_MC!J268))</f>
        <v>2.9138353748763492</v>
      </c>
      <c r="K268">
        <f>IF(r_MC!K268=0,0,LOG(r_MC!K268))</f>
        <v>2.4335343789119199</v>
      </c>
      <c r="L268">
        <f>IF(r_MC!L268=0,0,LOG(r_MC!L268))</f>
        <v>0.54049318149515291</v>
      </c>
      <c r="M268">
        <f>IF(r_MC!M268=0,0,LOG(r_MC!M268))</f>
        <v>-0.81589912054189284</v>
      </c>
      <c r="N268">
        <f>IF(r_MC!N268=0,0,LOG(r_MC!N268))</f>
        <v>-0.89380606584056232</v>
      </c>
    </row>
    <row r="269" spans="1:14" x14ac:dyDescent="0.3">
      <c r="A269" s="1" t="s">
        <v>266</v>
      </c>
      <c r="B269" s="2">
        <v>4825275</v>
      </c>
      <c r="C269" s="3" t="s">
        <v>868</v>
      </c>
      <c r="D269" s="3" t="s">
        <v>867</v>
      </c>
      <c r="E269" s="3" t="s">
        <v>1101</v>
      </c>
      <c r="F269" s="3" t="s">
        <v>870</v>
      </c>
      <c r="G269">
        <f>IF(r_MC!G269=0,0,LOG(r_MC!G269))</f>
        <v>4.3789432558049128</v>
      </c>
      <c r="H269">
        <f>IF(r_MC!H269=0,0,LOG(r_MC!H269))</f>
        <v>4.3908312704352035</v>
      </c>
      <c r="I269">
        <f>IF(r_MC!I269=0,0,LOG(r_MC!I269))</f>
        <v>4.4183516339249058</v>
      </c>
      <c r="J269">
        <f>IF(r_MC!J269=0,0,LOG(r_MC!J269))</f>
        <v>4.311602403670113</v>
      </c>
      <c r="K269">
        <f>IF(r_MC!K269=0,0,LOG(r_MC!K269))</f>
        <v>4.2401057592442575</v>
      </c>
      <c r="L269">
        <f>IF(r_MC!L269=0,0,LOG(r_MC!L269))</f>
        <v>4.1962421277250774</v>
      </c>
      <c r="M269">
        <f>IF(r_MC!M269=0,0,LOG(r_MC!M269))</f>
        <v>4.1654703574075764</v>
      </c>
      <c r="N269">
        <f>IF(r_MC!N269=0,0,LOG(r_MC!N269))</f>
        <v>4.1362468989993362</v>
      </c>
    </row>
    <row r="270" spans="1:14" x14ac:dyDescent="0.3">
      <c r="A270" s="1" t="s">
        <v>267</v>
      </c>
      <c r="B270" s="2">
        <v>13304983</v>
      </c>
      <c r="C270" s="3" t="s">
        <v>868</v>
      </c>
      <c r="D270" s="3" t="s">
        <v>867</v>
      </c>
      <c r="E270" s="3" t="s">
        <v>1102</v>
      </c>
      <c r="F270" s="3" t="s">
        <v>870</v>
      </c>
      <c r="G270">
        <f>IF(r_MC!G270=0,0,LOG(r_MC!G270))</f>
        <v>3.4767348339355184</v>
      </c>
      <c r="H270">
        <f>IF(r_MC!H270=0,0,LOG(r_MC!H270))</f>
        <v>3.4119646133777071</v>
      </c>
      <c r="I270">
        <f>IF(r_MC!I270=0,0,LOG(r_MC!I270))</f>
        <v>3.4172466588391459</v>
      </c>
      <c r="J270">
        <f>IF(r_MC!J270=0,0,LOG(r_MC!J270))</f>
        <v>3.5339113211063737</v>
      </c>
      <c r="K270">
        <f>IF(r_MC!K270=0,0,LOG(r_MC!K270))</f>
        <v>3.4656512134018111</v>
      </c>
      <c r="L270">
        <f>IF(r_MC!L270=0,0,LOG(r_MC!L270))</f>
        <v>3.3575149405032376</v>
      </c>
      <c r="M270">
        <f>IF(r_MC!M270=0,0,LOG(r_MC!M270))</f>
        <v>3.2455564882481367</v>
      </c>
      <c r="N270">
        <f>IF(r_MC!N270=0,0,LOG(r_MC!N270))</f>
        <v>3.1873291987643602</v>
      </c>
    </row>
    <row r="271" spans="1:14" x14ac:dyDescent="0.3">
      <c r="A271" s="1" t="s">
        <v>268</v>
      </c>
      <c r="B271" s="2">
        <v>4969600</v>
      </c>
      <c r="C271" s="3" t="s">
        <v>868</v>
      </c>
      <c r="D271" s="3" t="s">
        <v>867</v>
      </c>
      <c r="E271" s="3" t="s">
        <v>1103</v>
      </c>
      <c r="F271" s="3" t="s">
        <v>870</v>
      </c>
      <c r="G271">
        <f>IF(r_MC!G271=0,0,LOG(r_MC!G271))</f>
        <v>2.56864897345721</v>
      </c>
      <c r="H271">
        <f>IF(r_MC!H271=0,0,LOG(r_MC!H271))</f>
        <v>2.6088075211809483</v>
      </c>
      <c r="I271">
        <f>IF(r_MC!I271=0,0,LOG(r_MC!I271))</f>
        <v>2.6024686299387674</v>
      </c>
      <c r="J271">
        <f>IF(r_MC!J271=0,0,LOG(r_MC!J271))</f>
        <v>2.5341253162516568</v>
      </c>
      <c r="K271">
        <f>IF(r_MC!K271=0,0,LOG(r_MC!K271))</f>
        <v>2.4684373607106935</v>
      </c>
      <c r="L271">
        <f>IF(r_MC!L271=0,0,LOG(r_MC!L271))</f>
        <v>2.4494284612627637</v>
      </c>
      <c r="M271">
        <f>IF(r_MC!M271=0,0,LOG(r_MC!M271))</f>
        <v>2.1505594771829641</v>
      </c>
      <c r="N271">
        <f>IF(r_MC!N271=0,0,LOG(r_MC!N271))</f>
        <v>1.8277632960934234</v>
      </c>
    </row>
    <row r="272" spans="1:14" x14ac:dyDescent="0.3">
      <c r="A272" s="1" t="s">
        <v>269</v>
      </c>
      <c r="B272" s="2">
        <v>5001383</v>
      </c>
      <c r="C272" s="3" t="s">
        <v>868</v>
      </c>
      <c r="D272" s="3" t="s">
        <v>867</v>
      </c>
      <c r="E272" s="3" t="s">
        <v>1104</v>
      </c>
      <c r="F272" s="3" t="s">
        <v>870</v>
      </c>
      <c r="G272">
        <f>IF(r_MC!G272=0,0,LOG(r_MC!G272))</f>
        <v>3.0606139808561328</v>
      </c>
      <c r="H272">
        <f>IF(r_MC!H272=0,0,LOG(r_MC!H272))</f>
        <v>2.981027499222145</v>
      </c>
      <c r="I272">
        <f>IF(r_MC!I272=0,0,LOG(r_MC!I272))</f>
        <v>2.9783875207251591</v>
      </c>
      <c r="J272">
        <f>IF(r_MC!J272=0,0,LOG(r_MC!J272))</f>
        <v>2.988709362774014</v>
      </c>
      <c r="K272">
        <f>IF(r_MC!K272=0,0,LOG(r_MC!K272))</f>
        <v>2.8506333947403717</v>
      </c>
      <c r="L272">
        <f>IF(r_MC!L272=0,0,LOG(r_MC!L272))</f>
        <v>2.6723802402332613</v>
      </c>
      <c r="M272">
        <f>IF(r_MC!M272=0,0,LOG(r_MC!M272))</f>
        <v>2.4996662110694996</v>
      </c>
      <c r="N272">
        <f>IF(r_MC!N272=0,0,LOG(r_MC!N272))</f>
        <v>2.5218738559211791</v>
      </c>
    </row>
    <row r="273" spans="1:14" x14ac:dyDescent="0.3">
      <c r="A273" s="1" t="s">
        <v>270</v>
      </c>
      <c r="B273" s="2">
        <v>4978884</v>
      </c>
      <c r="C273" s="3" t="s">
        <v>868</v>
      </c>
      <c r="D273" s="3" t="s">
        <v>867</v>
      </c>
      <c r="E273" s="3" t="s">
        <v>1105</v>
      </c>
      <c r="F273" s="3" t="s">
        <v>870</v>
      </c>
      <c r="G273">
        <f>IF(r_MC!G273=0,0,LOG(r_MC!G273))</f>
        <v>2.8067401823661071</v>
      </c>
      <c r="H273">
        <f>IF(r_MC!H273=0,0,LOG(r_MC!H273))</f>
        <v>2.7145742271483155</v>
      </c>
      <c r="I273">
        <f>IF(r_MC!I273=0,0,LOG(r_MC!I273))</f>
        <v>2.6645660835034426</v>
      </c>
      <c r="J273">
        <f>IF(r_MC!J273=0,0,LOG(r_MC!J273))</f>
        <v>2.6499220296666475</v>
      </c>
      <c r="K273">
        <f>IF(r_MC!K273=0,0,LOG(r_MC!K273))</f>
        <v>2.5429292221317699</v>
      </c>
      <c r="L273">
        <f>IF(r_MC!L273=0,0,LOG(r_MC!L273))</f>
        <v>2.4832257729807341</v>
      </c>
      <c r="M273">
        <f>IF(r_MC!M273=0,0,LOG(r_MC!M273))</f>
        <v>2.4088880691010579</v>
      </c>
      <c r="N273">
        <f>IF(r_MC!N273=0,0,LOG(r_MC!N273))</f>
        <v>2.3675796659701764</v>
      </c>
    </row>
    <row r="274" spans="1:14" x14ac:dyDescent="0.3">
      <c r="A274" s="1" t="s">
        <v>271</v>
      </c>
      <c r="B274" s="2">
        <v>4812788</v>
      </c>
      <c r="C274" s="3" t="s">
        <v>868</v>
      </c>
      <c r="D274" s="3" t="s">
        <v>867</v>
      </c>
      <c r="E274" s="3" t="s">
        <v>1106</v>
      </c>
      <c r="F274" s="3" t="s">
        <v>870</v>
      </c>
      <c r="G274">
        <f>IF(r_MC!G274=0,0,LOG(r_MC!G274))</f>
        <v>1.0544721690942025</v>
      </c>
      <c r="H274">
        <f>IF(r_MC!H274=0,0,LOG(r_MC!H274))</f>
        <v>1.2259993034946302</v>
      </c>
      <c r="I274">
        <f>IF(r_MC!I274=0,0,LOG(r_MC!I274))</f>
        <v>1.2074763446433865</v>
      </c>
      <c r="J274">
        <f>IF(r_MC!J274=0,0,LOG(r_MC!J274))</f>
        <v>1.2847512268349777</v>
      </c>
      <c r="K274">
        <f>IF(r_MC!K274=0,0,LOG(r_MC!K274))</f>
        <v>1.6658447818299658</v>
      </c>
      <c r="L274">
        <f>IF(r_MC!L274=0,0,LOG(r_MC!L274))</f>
        <v>2.1056533450031498</v>
      </c>
      <c r="M274">
        <f>IF(r_MC!M274=0,0,LOG(r_MC!M274))</f>
        <v>1.7879545623552187</v>
      </c>
      <c r="N274">
        <f>IF(r_MC!N274=0,0,LOG(r_MC!N274))</f>
        <v>1.7852309369950656</v>
      </c>
    </row>
    <row r="275" spans="1:14" x14ac:dyDescent="0.3">
      <c r="A275" s="1" t="s">
        <v>272</v>
      </c>
      <c r="B275" s="2">
        <v>4996663</v>
      </c>
      <c r="C275" s="3" t="s">
        <v>868</v>
      </c>
      <c r="D275" s="3" t="s">
        <v>867</v>
      </c>
      <c r="E275" s="3" t="s">
        <v>1107</v>
      </c>
      <c r="F275" s="3" t="s">
        <v>870</v>
      </c>
      <c r="G275">
        <f>IF(r_MC!G275=0,0,LOG(r_MC!G275))</f>
        <v>2.5998093332501542</v>
      </c>
      <c r="H275">
        <f>IF(r_MC!H275=0,0,LOG(r_MC!H275))</f>
        <v>2.6152260819884043</v>
      </c>
      <c r="I275">
        <f>IF(r_MC!I275=0,0,LOG(r_MC!I275))</f>
        <v>2.5017430603772652</v>
      </c>
      <c r="J275">
        <f>IF(r_MC!J275=0,0,LOG(r_MC!J275))</f>
        <v>2.5072480781943893</v>
      </c>
      <c r="K275">
        <f>IF(r_MC!K275=0,0,LOG(r_MC!K275))</f>
        <v>2.3338481160780349</v>
      </c>
      <c r="L275">
        <f>IF(r_MC!L275=0,0,LOG(r_MC!L275))</f>
        <v>2.2353148381786951</v>
      </c>
      <c r="M275">
        <f>IF(r_MC!M275=0,0,LOG(r_MC!M275))</f>
        <v>2.1279518914442042</v>
      </c>
      <c r="N275">
        <f>IF(r_MC!N275=0,0,LOG(r_MC!N275))</f>
        <v>2.0207452700183635</v>
      </c>
    </row>
    <row r="276" spans="1:14" x14ac:dyDescent="0.3">
      <c r="A276" s="1" t="s">
        <v>273</v>
      </c>
      <c r="B276" s="2">
        <v>4981483</v>
      </c>
      <c r="C276" s="3" t="s">
        <v>868</v>
      </c>
      <c r="D276" s="3" t="s">
        <v>867</v>
      </c>
      <c r="E276" s="3" t="s">
        <v>1108</v>
      </c>
      <c r="F276" s="3" t="s">
        <v>870</v>
      </c>
      <c r="G276">
        <f>IF(r_MC!G276=0,0,LOG(r_MC!G276))</f>
        <v>1.5322574658101948</v>
      </c>
      <c r="H276">
        <f>IF(r_MC!H276=0,0,LOG(r_MC!H276))</f>
        <v>1.5650318909314023</v>
      </c>
      <c r="I276">
        <f>IF(r_MC!I276=0,0,LOG(r_MC!I276))</f>
        <v>1.5810758284254729</v>
      </c>
      <c r="J276">
        <f>IF(r_MC!J276=0,0,LOG(r_MC!J276))</f>
        <v>1.5579861594961084</v>
      </c>
      <c r="K276">
        <f>IF(r_MC!K276=0,0,LOG(r_MC!K276))</f>
        <v>1.5011887421287093</v>
      </c>
      <c r="L276">
        <f>IF(r_MC!L276=0,0,LOG(r_MC!L276))</f>
        <v>1.4917295531440187</v>
      </c>
      <c r="M276">
        <f>IF(r_MC!M276=0,0,LOG(r_MC!M276))</f>
        <v>1.4438203551167923</v>
      </c>
      <c r="N276">
        <f>IF(r_MC!N276=0,0,LOG(r_MC!N276))</f>
        <v>1.4687844871049258</v>
      </c>
    </row>
    <row r="277" spans="1:14" x14ac:dyDescent="0.3">
      <c r="A277" s="1" t="s">
        <v>274</v>
      </c>
      <c r="B277" s="2">
        <v>4773577</v>
      </c>
      <c r="C277" s="3" t="s">
        <v>868</v>
      </c>
      <c r="D277" s="3" t="s">
        <v>867</v>
      </c>
      <c r="E277" s="3" t="s">
        <v>1109</v>
      </c>
      <c r="F277" s="3" t="s">
        <v>870</v>
      </c>
      <c r="G277">
        <f>IF(r_MC!G277=0,0,LOG(r_MC!G277))</f>
        <v>2.2318036284606153</v>
      </c>
      <c r="H277">
        <f>IF(r_MC!H277=0,0,LOG(r_MC!H277))</f>
        <v>2.1457556691582491</v>
      </c>
      <c r="I277">
        <f>IF(r_MC!I277=0,0,LOG(r_MC!I277))</f>
        <v>2.0022045659818084</v>
      </c>
      <c r="J277">
        <f>IF(r_MC!J277=0,0,LOG(r_MC!J277))</f>
        <v>1.9239003228870071</v>
      </c>
      <c r="K277">
        <f>IF(r_MC!K277=0,0,LOG(r_MC!K277))</f>
        <v>1.5047669242718349</v>
      </c>
      <c r="L277">
        <f>IF(r_MC!L277=0,0,LOG(r_MC!L277))</f>
        <v>1.3676618505985159</v>
      </c>
      <c r="M277">
        <f>IF(r_MC!M277=0,0,LOG(r_MC!M277))</f>
        <v>1.3441482865890617</v>
      </c>
      <c r="N277">
        <f>IF(r_MC!N277=0,0,LOG(r_MC!N277))</f>
        <v>1.4190493666176904</v>
      </c>
    </row>
    <row r="278" spans="1:14" x14ac:dyDescent="0.3">
      <c r="A278" s="1" t="s">
        <v>275</v>
      </c>
      <c r="B278" s="2">
        <v>4783717</v>
      </c>
      <c r="C278" s="3" t="s">
        <v>868</v>
      </c>
      <c r="D278" s="3" t="s">
        <v>867</v>
      </c>
      <c r="E278" s="3" t="s">
        <v>1110</v>
      </c>
      <c r="F278" s="3" t="s">
        <v>870</v>
      </c>
      <c r="G278">
        <f>IF(r_MC!G278=0,0,LOG(r_MC!G278))</f>
        <v>1.8085765785202648</v>
      </c>
      <c r="H278">
        <f>IF(r_MC!H278=0,0,LOG(r_MC!H278))</f>
        <v>1.822422255571772</v>
      </c>
      <c r="I278">
        <f>IF(r_MC!I278=0,0,LOG(r_MC!I278))</f>
        <v>1.8615381862333795</v>
      </c>
      <c r="J278">
        <f>IF(r_MC!J278=0,0,LOG(r_MC!J278))</f>
        <v>1.9078440326823942</v>
      </c>
      <c r="K278">
        <f>IF(r_MC!K278=0,0,LOG(r_MC!K278))</f>
        <v>1.9210057009954873</v>
      </c>
      <c r="L278">
        <f>IF(r_MC!L278=0,0,LOG(r_MC!L278))</f>
        <v>1.8273903162251897</v>
      </c>
      <c r="M278">
        <f>IF(r_MC!M278=0,0,LOG(r_MC!M278))</f>
        <v>1.7931113679500961</v>
      </c>
      <c r="N278">
        <f>IF(r_MC!N278=0,0,LOG(r_MC!N278))</f>
        <v>1.8318752704535517</v>
      </c>
    </row>
    <row r="279" spans="1:14" x14ac:dyDescent="0.3">
      <c r="A279" s="1" t="s">
        <v>276</v>
      </c>
      <c r="B279" s="2">
        <v>4983883</v>
      </c>
      <c r="C279" s="3" t="s">
        <v>868</v>
      </c>
      <c r="D279" s="3" t="s">
        <v>867</v>
      </c>
      <c r="E279" s="3"/>
      <c r="F279" s="3" t="s">
        <v>870</v>
      </c>
      <c r="G279">
        <f>IF(r_MC!G279=0,0,LOG(r_MC!G279))</f>
        <v>0</v>
      </c>
      <c r="H279">
        <f>IF(r_MC!H279=0,0,LOG(r_MC!H279))</f>
        <v>0</v>
      </c>
      <c r="I279">
        <f>IF(r_MC!I279=0,0,LOG(r_MC!I279))</f>
        <v>0</v>
      </c>
      <c r="J279">
        <f>IF(r_MC!J279=0,0,LOG(r_MC!J279))</f>
        <v>0</v>
      </c>
      <c r="K279">
        <f>IF(r_MC!K279=0,0,LOG(r_MC!K279))</f>
        <v>0</v>
      </c>
      <c r="L279">
        <f>IF(r_MC!L279=0,0,LOG(r_MC!L279))</f>
        <v>0</v>
      </c>
      <c r="M279">
        <f>IF(r_MC!M279=0,0,LOG(r_MC!M279))</f>
        <v>0</v>
      </c>
      <c r="N279">
        <f>IF(r_MC!N279=0,0,LOG(r_MC!N279))</f>
        <v>0</v>
      </c>
    </row>
    <row r="280" spans="1:14" x14ac:dyDescent="0.3">
      <c r="A280" s="1" t="s">
        <v>277</v>
      </c>
      <c r="B280" s="2">
        <v>19270669</v>
      </c>
      <c r="C280" s="3" t="s">
        <v>868</v>
      </c>
      <c r="D280" s="3" t="s">
        <v>867</v>
      </c>
      <c r="E280" s="3">
        <v>1846</v>
      </c>
      <c r="F280" s="3" t="s">
        <v>870</v>
      </c>
      <c r="G280">
        <f>IF(r_MC!G280=0,0,LOG(r_MC!G280))</f>
        <v>2.6040511533991086</v>
      </c>
      <c r="H280">
        <f>IF(r_MC!H280=0,0,LOG(r_MC!H280))</f>
        <v>2.7168067051394709</v>
      </c>
      <c r="I280">
        <f>IF(r_MC!I280=0,0,LOG(r_MC!I280))</f>
        <v>2.6674401370289691</v>
      </c>
      <c r="J280">
        <f>IF(r_MC!J280=0,0,LOG(r_MC!J280))</f>
        <v>2.5929676767285645</v>
      </c>
      <c r="K280">
        <f>IF(r_MC!K280=0,0,LOG(r_MC!K280))</f>
        <v>2.3998651339892785</v>
      </c>
      <c r="L280">
        <f>IF(r_MC!L280=0,0,LOG(r_MC!L280))</f>
        <v>2.3768625773538092</v>
      </c>
      <c r="M280">
        <f>IF(r_MC!M280=0,0,LOG(r_MC!M280))</f>
        <v>2.3787757312941151</v>
      </c>
      <c r="N280">
        <f>IF(r_MC!N280=0,0,LOG(r_MC!N280))</f>
        <v>2.5008710838950869</v>
      </c>
    </row>
    <row r="281" spans="1:14" x14ac:dyDescent="0.3">
      <c r="A281" s="1" t="s">
        <v>278</v>
      </c>
      <c r="B281" s="2">
        <v>4997978</v>
      </c>
      <c r="C281" s="3" t="s">
        <v>868</v>
      </c>
      <c r="D281" s="3" t="s">
        <v>867</v>
      </c>
      <c r="E281" s="3"/>
      <c r="F281" s="3" t="s">
        <v>870</v>
      </c>
      <c r="G281">
        <f>IF(r_MC!G281=0,0,LOG(r_MC!G281))</f>
        <v>0</v>
      </c>
      <c r="H281">
        <f>IF(r_MC!H281=0,0,LOG(r_MC!H281))</f>
        <v>0</v>
      </c>
      <c r="I281">
        <f>IF(r_MC!I281=0,0,LOG(r_MC!I281))</f>
        <v>0</v>
      </c>
      <c r="J281">
        <f>IF(r_MC!J281=0,0,LOG(r_MC!J281))</f>
        <v>0</v>
      </c>
      <c r="K281">
        <f>IF(r_MC!K281=0,0,LOG(r_MC!K281))</f>
        <v>0</v>
      </c>
      <c r="L281">
        <f>IF(r_MC!L281=0,0,LOG(r_MC!L281))</f>
        <v>0</v>
      </c>
      <c r="M281">
        <f>IF(r_MC!M281=0,0,LOG(r_MC!M281))</f>
        <v>0</v>
      </c>
      <c r="N281">
        <f>IF(r_MC!N281=0,0,LOG(r_MC!N281))</f>
        <v>0</v>
      </c>
    </row>
    <row r="282" spans="1:14" x14ac:dyDescent="0.3">
      <c r="A282" s="1" t="s">
        <v>279</v>
      </c>
      <c r="B282" s="2">
        <v>4995275</v>
      </c>
      <c r="C282" s="3" t="s">
        <v>868</v>
      </c>
      <c r="D282" s="3" t="s">
        <v>867</v>
      </c>
      <c r="E282" s="3" t="s">
        <v>1111</v>
      </c>
      <c r="F282" s="3" t="s">
        <v>870</v>
      </c>
      <c r="G282">
        <f>IF(r_MC!G282=0,0,LOG(r_MC!G282))</f>
        <v>2.7557755322557318</v>
      </c>
      <c r="H282">
        <f>IF(r_MC!H282=0,0,LOG(r_MC!H282))</f>
        <v>2.7156860791032407</v>
      </c>
      <c r="I282">
        <f>IF(r_MC!I282=0,0,LOG(r_MC!I282))</f>
        <v>2.6961477870651716</v>
      </c>
      <c r="J282">
        <f>IF(r_MC!J282=0,0,LOG(r_MC!J282))</f>
        <v>2.6737958293486837</v>
      </c>
      <c r="K282">
        <f>IF(r_MC!K282=0,0,LOG(r_MC!K282))</f>
        <v>2.6318523400886598</v>
      </c>
      <c r="L282">
        <f>IF(r_MC!L282=0,0,LOG(r_MC!L282))</f>
        <v>2.6275372283051412</v>
      </c>
      <c r="M282">
        <f>IF(r_MC!M282=0,0,LOG(r_MC!M282))</f>
        <v>2.6023605381184418</v>
      </c>
      <c r="N282">
        <f>IF(r_MC!N282=0,0,LOG(r_MC!N282))</f>
        <v>2.6673171833985321</v>
      </c>
    </row>
    <row r="283" spans="1:14" x14ac:dyDescent="0.3">
      <c r="A283" s="1" t="s">
        <v>280</v>
      </c>
      <c r="B283" s="2">
        <v>4966099</v>
      </c>
      <c r="C283" s="3" t="s">
        <v>868</v>
      </c>
      <c r="D283" s="3" t="s">
        <v>867</v>
      </c>
      <c r="E283" s="3" t="s">
        <v>1112</v>
      </c>
      <c r="F283" s="3" t="s">
        <v>870</v>
      </c>
      <c r="G283">
        <f>IF(r_MC!G283=0,0,LOG(r_MC!G283))</f>
        <v>5.4170910110631167E-2</v>
      </c>
      <c r="H283">
        <f>IF(r_MC!H283=0,0,LOG(r_MC!H283))</f>
        <v>6.7315998162687088E-2</v>
      </c>
      <c r="I283">
        <f>IF(r_MC!I283=0,0,LOG(r_MC!I283))</f>
        <v>7.7207585859661476E-2</v>
      </c>
      <c r="J283">
        <f>IF(r_MC!J283=0,0,LOG(r_MC!J283))</f>
        <v>7.6853617467068119E-2</v>
      </c>
      <c r="K283">
        <f>IF(r_MC!K283=0,0,LOG(r_MC!K283))</f>
        <v>7.2070710987709299E-2</v>
      </c>
      <c r="L283">
        <f>IF(r_MC!L283=0,0,LOG(r_MC!L283))</f>
        <v>6.3822923502492537E-2</v>
      </c>
      <c r="M283">
        <f>IF(r_MC!M283=0,0,LOG(r_MC!M283))</f>
        <v>3.7998087841113831E-2</v>
      </c>
      <c r="N283">
        <f>IF(r_MC!N283=0,0,LOG(r_MC!N283))</f>
        <v>5.056770405463152E-2</v>
      </c>
    </row>
    <row r="284" spans="1:14" x14ac:dyDescent="0.3">
      <c r="A284" s="1" t="s">
        <v>281</v>
      </c>
      <c r="B284" s="2">
        <v>29434610</v>
      </c>
      <c r="C284" s="3" t="s">
        <v>868</v>
      </c>
      <c r="D284" s="3" t="s">
        <v>867</v>
      </c>
      <c r="E284" s="3" t="s">
        <v>1113</v>
      </c>
      <c r="F284" s="3" t="s">
        <v>870</v>
      </c>
      <c r="G284">
        <f>IF(r_MC!G284=0,0,LOG(r_MC!G284))</f>
        <v>2.3619827028631093</v>
      </c>
      <c r="H284">
        <f>IF(r_MC!H284=0,0,LOG(r_MC!H284))</f>
        <v>0</v>
      </c>
      <c r="I284">
        <f>IF(r_MC!I284=0,0,LOG(r_MC!I284))</f>
        <v>0</v>
      </c>
      <c r="J284">
        <f>IF(r_MC!J284=0,0,LOG(r_MC!J284))</f>
        <v>0</v>
      </c>
      <c r="K284">
        <f>IF(r_MC!K284=0,0,LOG(r_MC!K284))</f>
        <v>0</v>
      </c>
      <c r="L284">
        <f>IF(r_MC!L284=0,0,LOG(r_MC!L284))</f>
        <v>0</v>
      </c>
      <c r="M284">
        <f>IF(r_MC!M284=0,0,LOG(r_MC!M284))</f>
        <v>0</v>
      </c>
      <c r="N284">
        <f>IF(r_MC!N284=0,0,LOG(r_MC!N284))</f>
        <v>0</v>
      </c>
    </row>
    <row r="285" spans="1:14" x14ac:dyDescent="0.3">
      <c r="A285" s="1" t="s">
        <v>282</v>
      </c>
      <c r="B285" s="2">
        <v>4248603</v>
      </c>
      <c r="C285" s="3" t="s">
        <v>868</v>
      </c>
      <c r="D285" s="3" t="s">
        <v>867</v>
      </c>
      <c r="E285" s="3" t="s">
        <v>1114</v>
      </c>
      <c r="F285" s="3" t="s">
        <v>870</v>
      </c>
      <c r="G285">
        <f>IF(r_MC!G285=0,0,LOG(r_MC!G285))</f>
        <v>2.601634696082634</v>
      </c>
      <c r="H285">
        <f>IF(r_MC!H285=0,0,LOG(r_MC!H285))</f>
        <v>2.6383713470894152</v>
      </c>
      <c r="I285">
        <f>IF(r_MC!I285=0,0,LOG(r_MC!I285))</f>
        <v>2.6802727801065274</v>
      </c>
      <c r="J285">
        <f>IF(r_MC!J285=0,0,LOG(r_MC!J285))</f>
        <v>2.6719385654961885</v>
      </c>
      <c r="K285">
        <f>IF(r_MC!K285=0,0,LOG(r_MC!K285))</f>
        <v>2.6158003250890891</v>
      </c>
      <c r="L285">
        <f>IF(r_MC!L285=0,0,LOG(r_MC!L285))</f>
        <v>2.5735430422956806</v>
      </c>
      <c r="M285">
        <f>IF(r_MC!M285=0,0,LOG(r_MC!M285))</f>
        <v>2.4930158289135886</v>
      </c>
      <c r="N285">
        <f>IF(r_MC!N285=0,0,LOG(r_MC!N285))</f>
        <v>2.4907658352378825</v>
      </c>
    </row>
    <row r="286" spans="1:14" x14ac:dyDescent="0.3">
      <c r="A286" s="1" t="s">
        <v>283</v>
      </c>
      <c r="B286" s="2">
        <v>21355741</v>
      </c>
      <c r="C286" s="3" t="s">
        <v>868</v>
      </c>
      <c r="D286" s="3" t="s">
        <v>867</v>
      </c>
      <c r="E286" s="3" t="s">
        <v>1115</v>
      </c>
      <c r="F286" s="3" t="s">
        <v>870</v>
      </c>
      <c r="G286">
        <f>IF(r_MC!G286=0,0,LOG(r_MC!G286))</f>
        <v>0</v>
      </c>
      <c r="H286">
        <f>IF(r_MC!H286=0,0,LOG(r_MC!H286))</f>
        <v>0</v>
      </c>
      <c r="I286">
        <f>IF(r_MC!I286=0,0,LOG(r_MC!I286))</f>
        <v>0</v>
      </c>
      <c r="J286">
        <f>IF(r_MC!J286=0,0,LOG(r_MC!J286))</f>
        <v>0</v>
      </c>
      <c r="K286">
        <f>IF(r_MC!K286=0,0,LOG(r_MC!K286))</f>
        <v>0</v>
      </c>
      <c r="L286">
        <f>IF(r_MC!L286=0,0,LOG(r_MC!L286))</f>
        <v>0</v>
      </c>
      <c r="M286">
        <f>IF(r_MC!M286=0,0,LOG(r_MC!M286))</f>
        <v>0</v>
      </c>
      <c r="N286">
        <f>IF(r_MC!N286=0,0,LOG(r_MC!N286))</f>
        <v>0</v>
      </c>
    </row>
    <row r="287" spans="1:14" x14ac:dyDescent="0.3">
      <c r="A287" s="1" t="s">
        <v>284</v>
      </c>
      <c r="B287" s="2">
        <v>4337753</v>
      </c>
      <c r="C287" s="3" t="s">
        <v>868</v>
      </c>
      <c r="D287" s="3" t="s">
        <v>867</v>
      </c>
      <c r="E287" s="3" t="s">
        <v>1116</v>
      </c>
      <c r="F287" s="3" t="s">
        <v>870</v>
      </c>
      <c r="G287">
        <f>IF(r_MC!G287=0,0,LOG(r_MC!G287))</f>
        <v>4.1699207617236969</v>
      </c>
      <c r="H287">
        <f>IF(r_MC!H287=0,0,LOG(r_MC!H287))</f>
        <v>4.1949238690478587</v>
      </c>
      <c r="I287">
        <f>IF(r_MC!I287=0,0,LOG(r_MC!I287))</f>
        <v>4.2173852055070098</v>
      </c>
      <c r="J287">
        <f>IF(r_MC!J287=0,0,LOG(r_MC!J287))</f>
        <v>4.1992809265097248</v>
      </c>
      <c r="K287">
        <f>IF(r_MC!K287=0,0,LOG(r_MC!K287))</f>
        <v>4.1255092901830945</v>
      </c>
      <c r="L287">
        <f>IF(r_MC!L287=0,0,LOG(r_MC!L287))</f>
        <v>4.1134455613129823</v>
      </c>
      <c r="M287">
        <f>IF(r_MC!M287=0,0,LOG(r_MC!M287))</f>
        <v>4.0582115865722708</v>
      </c>
      <c r="N287">
        <f>IF(r_MC!N287=0,0,LOG(r_MC!N287))</f>
        <v>4.0837581150208351</v>
      </c>
    </row>
    <row r="288" spans="1:14" x14ac:dyDescent="0.3">
      <c r="A288" s="1" t="s">
        <v>285</v>
      </c>
      <c r="B288" s="2">
        <v>4811926</v>
      </c>
      <c r="C288" s="3" t="s">
        <v>868</v>
      </c>
      <c r="D288" s="3" t="s">
        <v>867</v>
      </c>
      <c r="E288" s="3" t="s">
        <v>1117</v>
      </c>
      <c r="F288" s="3" t="s">
        <v>870</v>
      </c>
      <c r="G288">
        <f>IF(r_MC!G288=0,0,LOG(r_MC!G288))</f>
        <v>3.9100192958249851</v>
      </c>
      <c r="H288">
        <f>IF(r_MC!H288=0,0,LOG(r_MC!H288))</f>
        <v>3.887156797662219</v>
      </c>
      <c r="I288">
        <f>IF(r_MC!I288=0,0,LOG(r_MC!I288))</f>
        <v>3.8374181023422937</v>
      </c>
      <c r="J288">
        <f>IF(r_MC!J288=0,0,LOG(r_MC!J288))</f>
        <v>3.7924760896470886</v>
      </c>
      <c r="K288">
        <f>IF(r_MC!K288=0,0,LOG(r_MC!K288))</f>
        <v>3.6835855132916966</v>
      </c>
      <c r="L288">
        <f>IF(r_MC!L288=0,0,LOG(r_MC!L288))</f>
        <v>3.6102915473465949</v>
      </c>
      <c r="M288">
        <f>IF(r_MC!M288=0,0,LOG(r_MC!M288))</f>
        <v>3.5895865961567801</v>
      </c>
      <c r="N288">
        <f>IF(r_MC!N288=0,0,LOG(r_MC!N288))</f>
        <v>3.5866641380488424</v>
      </c>
    </row>
    <row r="289" spans="1:14" x14ac:dyDescent="0.3">
      <c r="A289" s="1" t="s">
        <v>286</v>
      </c>
      <c r="B289" s="2">
        <v>5197496</v>
      </c>
      <c r="C289" s="3" t="s">
        <v>868</v>
      </c>
      <c r="D289" s="3" t="s">
        <v>867</v>
      </c>
      <c r="E289" s="3" t="s">
        <v>1118</v>
      </c>
      <c r="F289" s="3" t="s">
        <v>870</v>
      </c>
      <c r="G289">
        <f>IF(r_MC!G289=0,0,LOG(r_MC!G289))</f>
        <v>2.3534454314453832</v>
      </c>
      <c r="H289">
        <f>IF(r_MC!H289=0,0,LOG(r_MC!H289))</f>
        <v>2.6735117104273449</v>
      </c>
      <c r="I289">
        <f>IF(r_MC!I289=0,0,LOG(r_MC!I289))</f>
        <v>2.7571173863455529</v>
      </c>
      <c r="J289">
        <f>IF(r_MC!J289=0,0,LOG(r_MC!J289))</f>
        <v>2.8260765771949456</v>
      </c>
      <c r="K289">
        <f>IF(r_MC!K289=0,0,LOG(r_MC!K289))</f>
        <v>2.7456436897835101</v>
      </c>
      <c r="L289">
        <f>IF(r_MC!L289=0,0,LOG(r_MC!L289))</f>
        <v>2.5788244017032125</v>
      </c>
      <c r="M289">
        <f>IF(r_MC!M289=0,0,LOG(r_MC!M289))</f>
        <v>2.4646175669898449</v>
      </c>
      <c r="N289">
        <f>IF(r_MC!N289=0,0,LOG(r_MC!N289))</f>
        <v>0</v>
      </c>
    </row>
    <row r="290" spans="1:14" x14ac:dyDescent="0.3">
      <c r="A290" s="1" t="s">
        <v>287</v>
      </c>
      <c r="B290" s="2">
        <v>4864017</v>
      </c>
      <c r="C290" s="3" t="s">
        <v>868</v>
      </c>
      <c r="D290" s="3" t="s">
        <v>867</v>
      </c>
      <c r="E290" s="3" t="s">
        <v>1119</v>
      </c>
      <c r="F290" s="3" t="s">
        <v>870</v>
      </c>
      <c r="G290">
        <f>IF(r_MC!G290=0,0,LOG(r_MC!G290))</f>
        <v>0.99308784043427978</v>
      </c>
      <c r="H290">
        <f>IF(r_MC!H290=0,0,LOG(r_MC!H290))</f>
        <v>1.3974856248912038</v>
      </c>
      <c r="I290">
        <f>IF(r_MC!I290=0,0,LOG(r_MC!I290))</f>
        <v>1.3890955692497704</v>
      </c>
      <c r="J290">
        <f>IF(r_MC!J290=0,0,LOG(r_MC!J290))</f>
        <v>1.597131237256967</v>
      </c>
      <c r="K290">
        <f>IF(r_MC!K290=0,0,LOG(r_MC!K290))</f>
        <v>1.6110182137640148</v>
      </c>
      <c r="L290">
        <f>IF(r_MC!L290=0,0,LOG(r_MC!L290))</f>
        <v>1.6428617806645591</v>
      </c>
      <c r="M290">
        <f>IF(r_MC!M290=0,0,LOG(r_MC!M290))</f>
        <v>1.6870322437408183</v>
      </c>
      <c r="N290">
        <f>IF(r_MC!N290=0,0,LOG(r_MC!N290))</f>
        <v>1.806028348930361</v>
      </c>
    </row>
    <row r="291" spans="1:14" x14ac:dyDescent="0.3">
      <c r="A291" s="1" t="s">
        <v>288</v>
      </c>
      <c r="B291" s="2">
        <v>4204284</v>
      </c>
      <c r="C291" s="3" t="s">
        <v>868</v>
      </c>
      <c r="D291" s="3" t="s">
        <v>867</v>
      </c>
      <c r="E291" s="3" t="s">
        <v>1120</v>
      </c>
      <c r="F291" s="3" t="s">
        <v>870</v>
      </c>
      <c r="G291">
        <f>IF(r_MC!G291=0,0,LOG(r_MC!G291))</f>
        <v>2.0584368472660177</v>
      </c>
      <c r="H291">
        <f>IF(r_MC!H291=0,0,LOG(r_MC!H291))</f>
        <v>2.0467959639922388</v>
      </c>
      <c r="I291">
        <f>IF(r_MC!I291=0,0,LOG(r_MC!I291))</f>
        <v>2.0403210413368602</v>
      </c>
      <c r="J291">
        <f>IF(r_MC!J291=0,0,LOG(r_MC!J291))</f>
        <v>2.0573407068131098</v>
      </c>
      <c r="K291">
        <f>IF(r_MC!K291=0,0,LOG(r_MC!K291))</f>
        <v>2.0596555244501076</v>
      </c>
      <c r="L291">
        <f>IF(r_MC!L291=0,0,LOG(r_MC!L291))</f>
        <v>2.0644034551692849</v>
      </c>
      <c r="M291">
        <f>IF(r_MC!M291=0,0,LOG(r_MC!M291))</f>
        <v>2.0467419866335455</v>
      </c>
      <c r="N291">
        <f>IF(r_MC!N291=0,0,LOG(r_MC!N291))</f>
        <v>2.1029005080968797</v>
      </c>
    </row>
    <row r="292" spans="1:14" x14ac:dyDescent="0.3">
      <c r="A292" s="1" t="s">
        <v>289</v>
      </c>
      <c r="B292" s="2">
        <v>5182452</v>
      </c>
      <c r="C292" s="3" t="s">
        <v>868</v>
      </c>
      <c r="D292" s="3" t="s">
        <v>867</v>
      </c>
      <c r="E292" s="3" t="s">
        <v>1121</v>
      </c>
      <c r="F292" s="3" t="s">
        <v>870</v>
      </c>
      <c r="G292">
        <f>IF(r_MC!G292=0,0,LOG(r_MC!G292))</f>
        <v>2.1598413134101206</v>
      </c>
      <c r="H292">
        <f>IF(r_MC!H292=0,0,LOG(r_MC!H292))</f>
        <v>2.2960637961251318</v>
      </c>
      <c r="I292">
        <f>IF(r_MC!I292=0,0,LOG(r_MC!I292))</f>
        <v>2.3861753715738159</v>
      </c>
      <c r="J292">
        <f>IF(r_MC!J292=0,0,LOG(r_MC!J292))</f>
        <v>2.3889365885477036</v>
      </c>
      <c r="K292">
        <f>IF(r_MC!K292=0,0,LOG(r_MC!K292))</f>
        <v>2.3624134522507401</v>
      </c>
      <c r="L292">
        <f>IF(r_MC!L292=0,0,LOG(r_MC!L292))</f>
        <v>0</v>
      </c>
      <c r="M292">
        <f>IF(r_MC!M292=0,0,LOG(r_MC!M292))</f>
        <v>0</v>
      </c>
      <c r="N292">
        <f>IF(r_MC!N292=0,0,LOG(r_MC!N292))</f>
        <v>0</v>
      </c>
    </row>
    <row r="293" spans="1:14" x14ac:dyDescent="0.3">
      <c r="A293" s="1" t="s">
        <v>290</v>
      </c>
      <c r="B293" s="2">
        <v>28092865</v>
      </c>
      <c r="C293" s="3" t="s">
        <v>868</v>
      </c>
      <c r="D293" s="3" t="s">
        <v>867</v>
      </c>
      <c r="E293" s="3" t="s">
        <v>1122</v>
      </c>
      <c r="F293" s="3" t="s">
        <v>870</v>
      </c>
      <c r="G293">
        <f>IF(r_MC!G293=0,0,LOG(r_MC!G293))</f>
        <v>1.0907238839413287</v>
      </c>
      <c r="H293">
        <f>IF(r_MC!H293=0,0,LOG(r_MC!H293))</f>
        <v>1.1001644414515885</v>
      </c>
      <c r="I293">
        <f>IF(r_MC!I293=0,0,LOG(r_MC!I293))</f>
        <v>1.0684919725928586</v>
      </c>
      <c r="J293">
        <f>IF(r_MC!J293=0,0,LOG(r_MC!J293))</f>
        <v>0</v>
      </c>
      <c r="K293">
        <f>IF(r_MC!K293=0,0,LOG(r_MC!K293))</f>
        <v>0</v>
      </c>
      <c r="L293">
        <f>IF(r_MC!L293=0,0,LOG(r_MC!L293))</f>
        <v>0</v>
      </c>
      <c r="M293">
        <f>IF(r_MC!M293=0,0,LOG(r_MC!M293))</f>
        <v>0</v>
      </c>
      <c r="N293">
        <f>IF(r_MC!N293=0,0,LOG(r_MC!N293))</f>
        <v>0</v>
      </c>
    </row>
    <row r="294" spans="1:14" x14ac:dyDescent="0.3">
      <c r="A294" s="1" t="s">
        <v>291</v>
      </c>
      <c r="B294" s="2">
        <v>4972617</v>
      </c>
      <c r="C294" s="3" t="s">
        <v>868</v>
      </c>
      <c r="D294" s="3" t="s">
        <v>867</v>
      </c>
      <c r="E294" s="3" t="s">
        <v>1123</v>
      </c>
      <c r="F294" s="3" t="s">
        <v>870</v>
      </c>
      <c r="G294">
        <f>IF(r_MC!G294=0,0,LOG(r_MC!G294))</f>
        <v>0.94123990848157024</v>
      </c>
      <c r="H294">
        <f>IF(r_MC!H294=0,0,LOG(r_MC!H294))</f>
        <v>1.1265609336441877</v>
      </c>
      <c r="I294">
        <f>IF(r_MC!I294=0,0,LOG(r_MC!I294))</f>
        <v>0.94692568058009641</v>
      </c>
      <c r="J294">
        <f>IF(r_MC!J294=0,0,LOG(r_MC!J294))</f>
        <v>0.72761787736292682</v>
      </c>
      <c r="K294">
        <f>IF(r_MC!K294=0,0,LOG(r_MC!K294))</f>
        <v>0.50247025001042145</v>
      </c>
      <c r="L294">
        <f>IF(r_MC!L294=0,0,LOG(r_MC!L294))</f>
        <v>0.61268002583255043</v>
      </c>
      <c r="M294">
        <f>IF(r_MC!M294=0,0,LOG(r_MC!M294))</f>
        <v>0.67576397653652442</v>
      </c>
      <c r="N294">
        <f>IF(r_MC!N294=0,0,LOG(r_MC!N294))</f>
        <v>0.62902095428187077</v>
      </c>
    </row>
    <row r="295" spans="1:14" x14ac:dyDescent="0.3">
      <c r="A295" s="1" t="s">
        <v>292</v>
      </c>
      <c r="B295" s="2">
        <v>101553205</v>
      </c>
      <c r="C295" s="3" t="s">
        <v>868</v>
      </c>
      <c r="D295" s="3" t="s">
        <v>867</v>
      </c>
      <c r="E295" s="3" t="s">
        <v>1124</v>
      </c>
      <c r="F295" s="3" t="s">
        <v>870</v>
      </c>
      <c r="G295">
        <f>IF(r_MC!G295=0,0,LOG(r_MC!G295))</f>
        <v>0</v>
      </c>
      <c r="H295">
        <f>IF(r_MC!H295=0,0,LOG(r_MC!H295))</f>
        <v>0</v>
      </c>
      <c r="I295">
        <f>IF(r_MC!I295=0,0,LOG(r_MC!I295))</f>
        <v>0</v>
      </c>
      <c r="J295">
        <f>IF(r_MC!J295=0,0,LOG(r_MC!J295))</f>
        <v>0</v>
      </c>
      <c r="K295">
        <f>IF(r_MC!K295=0,0,LOG(r_MC!K295))</f>
        <v>0</v>
      </c>
      <c r="L295">
        <f>IF(r_MC!L295=0,0,LOG(r_MC!L295))</f>
        <v>0</v>
      </c>
      <c r="M295">
        <f>IF(r_MC!M295=0,0,LOG(r_MC!M295))</f>
        <v>0</v>
      </c>
      <c r="N295">
        <f>IF(r_MC!N295=0,0,LOG(r_MC!N295))</f>
        <v>0</v>
      </c>
    </row>
    <row r="296" spans="1:14" x14ac:dyDescent="0.3">
      <c r="A296" s="1" t="s">
        <v>293</v>
      </c>
      <c r="B296" s="2">
        <v>5842677</v>
      </c>
      <c r="C296" s="3" t="s">
        <v>868</v>
      </c>
      <c r="D296" s="3" t="s">
        <v>867</v>
      </c>
      <c r="E296" s="3" t="s">
        <v>1125</v>
      </c>
      <c r="F296" s="3" t="s">
        <v>870</v>
      </c>
      <c r="G296">
        <f>IF(r_MC!G296=0,0,LOG(r_MC!G296))</f>
        <v>2.2086633033776342</v>
      </c>
      <c r="H296">
        <f>IF(r_MC!H296=0,0,LOG(r_MC!H296))</f>
        <v>2.1521565580130444</v>
      </c>
      <c r="I296">
        <f>IF(r_MC!I296=0,0,LOG(r_MC!I296))</f>
        <v>2.1455193934496051</v>
      </c>
      <c r="J296">
        <f>IF(r_MC!J296=0,0,LOG(r_MC!J296))</f>
        <v>2.1148526615706311</v>
      </c>
      <c r="K296">
        <f>IF(r_MC!K296=0,0,LOG(r_MC!K296))</f>
        <v>2.0990303293673862</v>
      </c>
      <c r="L296">
        <f>IF(r_MC!L296=0,0,LOG(r_MC!L296))</f>
        <v>2.0849541517961265</v>
      </c>
      <c r="M296">
        <f>IF(r_MC!M296=0,0,LOG(r_MC!M296))</f>
        <v>2.0118590244403856</v>
      </c>
      <c r="N296">
        <f>IF(r_MC!N296=0,0,LOG(r_MC!N296))</f>
        <v>2.0730453809917342</v>
      </c>
    </row>
    <row r="297" spans="1:14" x14ac:dyDescent="0.3">
      <c r="A297" s="1" t="s">
        <v>294</v>
      </c>
      <c r="B297" s="2">
        <v>4773120</v>
      </c>
      <c r="C297" s="3" t="s">
        <v>868</v>
      </c>
      <c r="D297" s="3" t="s">
        <v>867</v>
      </c>
      <c r="E297" s="3" t="s">
        <v>1126</v>
      </c>
      <c r="F297" s="3" t="s">
        <v>870</v>
      </c>
      <c r="G297">
        <f>IF(r_MC!G297=0,0,LOG(r_MC!G297))</f>
        <v>0.79603274258336121</v>
      </c>
      <c r="H297">
        <f>IF(r_MC!H297=0,0,LOG(r_MC!H297))</f>
        <v>0.81609225282008968</v>
      </c>
      <c r="I297">
        <f>IF(r_MC!I297=0,0,LOG(r_MC!I297))</f>
        <v>0.78802313135762558</v>
      </c>
      <c r="J297">
        <f>IF(r_MC!J297=0,0,LOG(r_MC!J297))</f>
        <v>0.75794232065093659</v>
      </c>
      <c r="K297">
        <f>IF(r_MC!K297=0,0,LOG(r_MC!K297))</f>
        <v>0.65466188872776343</v>
      </c>
      <c r="L297">
        <f>IF(r_MC!L297=0,0,LOG(r_MC!L297))</f>
        <v>0.6067593666158515</v>
      </c>
      <c r="M297">
        <f>IF(r_MC!M297=0,0,LOG(r_MC!M297))</f>
        <v>0.56149341237247152</v>
      </c>
      <c r="N297">
        <f>IF(r_MC!N297=0,0,LOG(r_MC!N297))</f>
        <v>0.52268796493800929</v>
      </c>
    </row>
    <row r="298" spans="1:14" x14ac:dyDescent="0.3">
      <c r="A298" s="1" t="s">
        <v>295</v>
      </c>
      <c r="B298" s="2">
        <v>5000815</v>
      </c>
      <c r="C298" s="3" t="s">
        <v>868</v>
      </c>
      <c r="D298" s="3" t="s">
        <v>867</v>
      </c>
      <c r="E298" s="3" t="s">
        <v>1127</v>
      </c>
      <c r="F298" s="3" t="s">
        <v>870</v>
      </c>
      <c r="G298">
        <f>IF(r_MC!G298=0,0,LOG(r_MC!G298))</f>
        <v>2.069813976216988</v>
      </c>
      <c r="H298">
        <f>IF(r_MC!H298=0,0,LOG(r_MC!H298))</f>
        <v>2.0890234133062409</v>
      </c>
      <c r="I298">
        <f>IF(r_MC!I298=0,0,LOG(r_MC!I298))</f>
        <v>2.1043273451769351</v>
      </c>
      <c r="J298">
        <f>IF(r_MC!J298=0,0,LOG(r_MC!J298))</f>
        <v>2.0964584381523315</v>
      </c>
      <c r="K298">
        <f>IF(r_MC!K298=0,0,LOG(r_MC!K298))</f>
        <v>2.1086916900338628</v>
      </c>
      <c r="L298">
        <f>IF(r_MC!L298=0,0,LOG(r_MC!L298))</f>
        <v>2.0991748513863038</v>
      </c>
      <c r="M298">
        <f>IF(r_MC!M298=0,0,LOG(r_MC!M298))</f>
        <v>2.0563292157872799</v>
      </c>
      <c r="N298">
        <f>IF(r_MC!N298=0,0,LOG(r_MC!N298))</f>
        <v>2.0546729912059889</v>
      </c>
    </row>
    <row r="299" spans="1:14" x14ac:dyDescent="0.3">
      <c r="A299" s="1" t="s">
        <v>296</v>
      </c>
      <c r="B299" s="2">
        <v>4914413</v>
      </c>
      <c r="C299" s="3" t="s">
        <v>868</v>
      </c>
      <c r="D299" s="3" t="s">
        <v>867</v>
      </c>
      <c r="E299" s="3" t="s">
        <v>1128</v>
      </c>
      <c r="F299" s="3" t="s">
        <v>870</v>
      </c>
      <c r="G299">
        <f>IF(r_MC!G299=0,0,LOG(r_MC!G299))</f>
        <v>3.7520093777816133</v>
      </c>
      <c r="H299">
        <f>IF(r_MC!H299=0,0,LOG(r_MC!H299))</f>
        <v>3.7991634293228378</v>
      </c>
      <c r="I299">
        <f>IF(r_MC!I299=0,0,LOG(r_MC!I299))</f>
        <v>3.8246297554786963</v>
      </c>
      <c r="J299">
        <f>IF(r_MC!J299=0,0,LOG(r_MC!J299))</f>
        <v>3.8428786150784418</v>
      </c>
      <c r="K299">
        <f>IF(r_MC!K299=0,0,LOG(r_MC!K299))</f>
        <v>3.817105686765168</v>
      </c>
      <c r="L299">
        <f>IF(r_MC!L299=0,0,LOG(r_MC!L299))</f>
        <v>3.7917335432841126</v>
      </c>
      <c r="M299">
        <f>IF(r_MC!M299=0,0,LOG(r_MC!M299))</f>
        <v>3.7476903450353407</v>
      </c>
      <c r="N299">
        <f>IF(r_MC!N299=0,0,LOG(r_MC!N299))</f>
        <v>3.7834359078104871</v>
      </c>
    </row>
    <row r="300" spans="1:14" x14ac:dyDescent="0.3">
      <c r="A300" s="1" t="s">
        <v>297</v>
      </c>
      <c r="B300" s="2">
        <v>4248535</v>
      </c>
      <c r="C300" s="3" t="s">
        <v>868</v>
      </c>
      <c r="D300" s="3" t="s">
        <v>867</v>
      </c>
      <c r="E300" s="3" t="s">
        <v>1129</v>
      </c>
      <c r="F300" s="3" t="s">
        <v>870</v>
      </c>
      <c r="G300">
        <f>IF(r_MC!G300=0,0,LOG(r_MC!G300))</f>
        <v>2.1571489419431304</v>
      </c>
      <c r="H300">
        <f>IF(r_MC!H300=0,0,LOG(r_MC!H300))</f>
        <v>2.1426151221180616</v>
      </c>
      <c r="I300">
        <f>IF(r_MC!I300=0,0,LOG(r_MC!I300))</f>
        <v>2.1817666978747092</v>
      </c>
      <c r="J300">
        <f>IF(r_MC!J300=0,0,LOG(r_MC!J300))</f>
        <v>2.1974650987271436</v>
      </c>
      <c r="K300">
        <f>IF(r_MC!K300=0,0,LOG(r_MC!K300))</f>
        <v>2.0796754431416233</v>
      </c>
      <c r="L300">
        <f>IF(r_MC!L300=0,0,LOG(r_MC!L300))</f>
        <v>2.0877966569900095</v>
      </c>
      <c r="M300">
        <f>IF(r_MC!M300=0,0,LOG(r_MC!M300))</f>
        <v>1.9918838201851559</v>
      </c>
      <c r="N300">
        <f>IF(r_MC!N300=0,0,LOG(r_MC!N300))</f>
        <v>1.9338611207515657</v>
      </c>
    </row>
    <row r="301" spans="1:14" x14ac:dyDescent="0.3">
      <c r="A301" s="1" t="s">
        <v>298</v>
      </c>
      <c r="B301" s="2">
        <v>4963850</v>
      </c>
      <c r="C301" s="3" t="s">
        <v>868</v>
      </c>
      <c r="D301" s="3" t="s">
        <v>867</v>
      </c>
      <c r="E301" s="3" t="s">
        <v>1130</v>
      </c>
      <c r="F301" s="3" t="s">
        <v>870</v>
      </c>
      <c r="G301">
        <f>IF(r_MC!G301=0,0,LOG(r_MC!G301))</f>
        <v>2.7081945923128945</v>
      </c>
      <c r="H301">
        <f>IF(r_MC!H301=0,0,LOG(r_MC!H301))</f>
        <v>2.7173426605199635</v>
      </c>
      <c r="I301">
        <f>IF(r_MC!I301=0,0,LOG(r_MC!I301))</f>
        <v>2.7260766643541507</v>
      </c>
      <c r="J301">
        <f>IF(r_MC!J301=0,0,LOG(r_MC!J301))</f>
        <v>2.7037824612559094</v>
      </c>
      <c r="K301">
        <f>IF(r_MC!K301=0,0,LOG(r_MC!K301))</f>
        <v>2.6950249343556334</v>
      </c>
      <c r="L301">
        <f>IF(r_MC!L301=0,0,LOG(r_MC!L301))</f>
        <v>2.677263873378442</v>
      </c>
      <c r="M301">
        <f>IF(r_MC!M301=0,0,LOG(r_MC!M301))</f>
        <v>2.6343048647585743</v>
      </c>
      <c r="N301">
        <f>IF(r_MC!N301=0,0,LOG(r_MC!N301))</f>
        <v>2.6369382300302413</v>
      </c>
    </row>
    <row r="302" spans="1:14" x14ac:dyDescent="0.3">
      <c r="A302" s="1" t="s">
        <v>299</v>
      </c>
      <c r="B302" s="2">
        <v>4222802</v>
      </c>
      <c r="C302" s="3" t="s">
        <v>868</v>
      </c>
      <c r="D302" s="3" t="s">
        <v>867</v>
      </c>
      <c r="E302" s="3" t="s">
        <v>1131</v>
      </c>
      <c r="F302" s="3" t="s">
        <v>870</v>
      </c>
      <c r="G302">
        <f>IF(r_MC!G302=0,0,LOG(r_MC!G302))</f>
        <v>3.3910847818851653</v>
      </c>
      <c r="H302">
        <f>IF(r_MC!H302=0,0,LOG(r_MC!H302))</f>
        <v>3.4666095496602405</v>
      </c>
      <c r="I302">
        <f>IF(r_MC!I302=0,0,LOG(r_MC!I302))</f>
        <v>3.5293751993220073</v>
      </c>
      <c r="J302">
        <f>IF(r_MC!J302=0,0,LOG(r_MC!J302))</f>
        <v>3.4149254526832382</v>
      </c>
      <c r="K302">
        <f>IF(r_MC!K302=0,0,LOG(r_MC!K302))</f>
        <v>3.2190071603473425</v>
      </c>
      <c r="L302">
        <f>IF(r_MC!L302=0,0,LOG(r_MC!L302))</f>
        <v>3.0735619635657301</v>
      </c>
      <c r="M302">
        <f>IF(r_MC!M302=0,0,LOG(r_MC!M302))</f>
        <v>2.8607524755707758</v>
      </c>
      <c r="N302">
        <f>IF(r_MC!N302=0,0,LOG(r_MC!N302))</f>
        <v>2.7591514928683809</v>
      </c>
    </row>
    <row r="303" spans="1:14" x14ac:dyDescent="0.3">
      <c r="A303" s="1" t="s">
        <v>300</v>
      </c>
      <c r="B303" s="2">
        <v>4915665</v>
      </c>
      <c r="C303" s="3" t="s">
        <v>868</v>
      </c>
      <c r="D303" s="3" t="s">
        <v>867</v>
      </c>
      <c r="E303" s="3" t="s">
        <v>1132</v>
      </c>
      <c r="F303" s="3" t="s">
        <v>870</v>
      </c>
      <c r="G303">
        <f>IF(r_MC!G303=0,0,LOG(r_MC!G303))</f>
        <v>0</v>
      </c>
      <c r="H303">
        <f>IF(r_MC!H303=0,0,LOG(r_MC!H303))</f>
        <v>0</v>
      </c>
      <c r="I303">
        <f>IF(r_MC!I303=0,0,LOG(r_MC!I303))</f>
        <v>0</v>
      </c>
      <c r="J303">
        <f>IF(r_MC!J303=0,0,LOG(r_MC!J303))</f>
        <v>0</v>
      </c>
      <c r="K303">
        <f>IF(r_MC!K303=0,0,LOG(r_MC!K303))</f>
        <v>0</v>
      </c>
      <c r="L303">
        <f>IF(r_MC!L303=0,0,LOG(r_MC!L303))</f>
        <v>0</v>
      </c>
      <c r="M303">
        <f>IF(r_MC!M303=0,0,LOG(r_MC!M303))</f>
        <v>0</v>
      </c>
      <c r="N303">
        <f>IF(r_MC!N303=0,0,LOG(r_MC!N303))</f>
        <v>0</v>
      </c>
    </row>
    <row r="304" spans="1:14" x14ac:dyDescent="0.3">
      <c r="A304" s="1" t="s">
        <v>301</v>
      </c>
      <c r="B304" s="2">
        <v>105884313</v>
      </c>
      <c r="C304" s="3" t="s">
        <v>868</v>
      </c>
      <c r="D304" s="3" t="s">
        <v>867</v>
      </c>
      <c r="E304" s="3" t="s">
        <v>1133</v>
      </c>
      <c r="F304" s="3" t="s">
        <v>870</v>
      </c>
      <c r="G304">
        <f>IF(r_MC!G304=0,0,LOG(r_MC!G304))</f>
        <v>0</v>
      </c>
      <c r="H304">
        <f>IF(r_MC!H304=0,0,LOG(r_MC!H304))</f>
        <v>0</v>
      </c>
      <c r="I304">
        <f>IF(r_MC!I304=0,0,LOG(r_MC!I304))</f>
        <v>0</v>
      </c>
      <c r="J304">
        <f>IF(r_MC!J304=0,0,LOG(r_MC!J304))</f>
        <v>0</v>
      </c>
      <c r="K304">
        <f>IF(r_MC!K304=0,0,LOG(r_MC!K304))</f>
        <v>0</v>
      </c>
      <c r="L304">
        <f>IF(r_MC!L304=0,0,LOG(r_MC!L304))</f>
        <v>0</v>
      </c>
      <c r="M304">
        <f>IF(r_MC!M304=0,0,LOG(r_MC!M304))</f>
        <v>0</v>
      </c>
      <c r="N304">
        <f>IF(r_MC!N304=0,0,LOG(r_MC!N304))</f>
        <v>0</v>
      </c>
    </row>
    <row r="305" spans="1:14" x14ac:dyDescent="0.3">
      <c r="A305" s="1" t="s">
        <v>302</v>
      </c>
      <c r="B305" s="2">
        <v>4252461</v>
      </c>
      <c r="C305" s="3" t="s">
        <v>868</v>
      </c>
      <c r="D305" s="3" t="s">
        <v>867</v>
      </c>
      <c r="E305" s="3" t="s">
        <v>1134</v>
      </c>
      <c r="F305" s="3" t="s">
        <v>870</v>
      </c>
      <c r="G305">
        <f>IF(r_MC!G305=0,0,LOG(r_MC!G305))</f>
        <v>1.1569909236929909</v>
      </c>
      <c r="H305">
        <f>IF(r_MC!H305=0,0,LOG(r_MC!H305))</f>
        <v>1.1741812842611419</v>
      </c>
      <c r="I305">
        <f>IF(r_MC!I305=0,0,LOG(r_MC!I305))</f>
        <v>1.19187847744908</v>
      </c>
      <c r="J305">
        <f>IF(r_MC!J305=0,0,LOG(r_MC!J305))</f>
        <v>1.2116270129903761</v>
      </c>
      <c r="K305">
        <f>IF(r_MC!K305=0,0,LOG(r_MC!K305))</f>
        <v>1.1980156758068221</v>
      </c>
      <c r="L305">
        <f>IF(r_MC!L305=0,0,LOG(r_MC!L305))</f>
        <v>1.210176865768684</v>
      </c>
      <c r="M305">
        <f>IF(r_MC!M305=0,0,LOG(r_MC!M305))</f>
        <v>1.2008459355707666</v>
      </c>
      <c r="N305">
        <f>IF(r_MC!N305=0,0,LOG(r_MC!N305))</f>
        <v>1.167103967116671</v>
      </c>
    </row>
    <row r="306" spans="1:14" x14ac:dyDescent="0.3">
      <c r="A306" s="1" t="s">
        <v>303</v>
      </c>
      <c r="B306" s="2">
        <v>4811967</v>
      </c>
      <c r="C306" s="3" t="s">
        <v>868</v>
      </c>
      <c r="D306" s="3" t="s">
        <v>867</v>
      </c>
      <c r="E306" s="3" t="s">
        <v>1135</v>
      </c>
      <c r="F306" s="3" t="s">
        <v>870</v>
      </c>
      <c r="G306">
        <f>IF(r_MC!G306=0,0,LOG(r_MC!G306))</f>
        <v>2.810974001769833</v>
      </c>
      <c r="H306">
        <f>IF(r_MC!H306=0,0,LOG(r_MC!H306))</f>
        <v>2.8522730855334966</v>
      </c>
      <c r="I306">
        <f>IF(r_MC!I306=0,0,LOG(r_MC!I306))</f>
        <v>2.8967980873186354</v>
      </c>
      <c r="J306">
        <f>IF(r_MC!J306=0,0,LOG(r_MC!J306))</f>
        <v>2.8831567926651531</v>
      </c>
      <c r="K306">
        <f>IF(r_MC!K306=0,0,LOG(r_MC!K306))</f>
        <v>2.6669553238911901</v>
      </c>
      <c r="L306">
        <f>IF(r_MC!L306=0,0,LOG(r_MC!L306))</f>
        <v>2.4788874967836723</v>
      </c>
      <c r="M306">
        <f>IF(r_MC!M306=0,0,LOG(r_MC!M306))</f>
        <v>2.4091106842889047</v>
      </c>
      <c r="N306">
        <f>IF(r_MC!N306=0,0,LOG(r_MC!N306))</f>
        <v>2.4638194804931093</v>
      </c>
    </row>
    <row r="307" spans="1:14" x14ac:dyDescent="0.3">
      <c r="A307" s="1" t="s">
        <v>304</v>
      </c>
      <c r="B307" s="2">
        <v>4966683</v>
      </c>
      <c r="C307" s="3" t="s">
        <v>868</v>
      </c>
      <c r="D307" s="3" t="s">
        <v>867</v>
      </c>
      <c r="E307" s="3" t="s">
        <v>1136</v>
      </c>
      <c r="F307" s="3" t="s">
        <v>870</v>
      </c>
      <c r="G307">
        <f>IF(r_MC!G307=0,0,LOG(r_MC!G307))</f>
        <v>1.8548671668656227</v>
      </c>
      <c r="H307">
        <f>IF(r_MC!H307=0,0,LOG(r_MC!H307))</f>
        <v>1.8628334623788616</v>
      </c>
      <c r="I307">
        <f>IF(r_MC!I307=0,0,LOG(r_MC!I307))</f>
        <v>1.8467630741503962</v>
      </c>
      <c r="J307">
        <f>IF(r_MC!J307=0,0,LOG(r_MC!J307))</f>
        <v>1.8465109309298742</v>
      </c>
      <c r="K307">
        <f>IF(r_MC!K307=0,0,LOG(r_MC!K307))</f>
        <v>1.823981609113801</v>
      </c>
      <c r="L307">
        <f>IF(r_MC!L307=0,0,LOG(r_MC!L307))</f>
        <v>1.8238879649990054</v>
      </c>
      <c r="M307">
        <f>IF(r_MC!M307=0,0,LOG(r_MC!M307))</f>
        <v>1.7577299589837099</v>
      </c>
      <c r="N307">
        <f>IF(r_MC!N307=0,0,LOG(r_MC!N307))</f>
        <v>1.7968893720821533</v>
      </c>
    </row>
    <row r="308" spans="1:14" x14ac:dyDescent="0.3">
      <c r="A308" s="1" t="s">
        <v>305</v>
      </c>
      <c r="B308" s="2">
        <v>19375975</v>
      </c>
      <c r="C308" s="3" t="s">
        <v>868</v>
      </c>
      <c r="D308" s="3" t="s">
        <v>867</v>
      </c>
      <c r="E308" s="3" t="s">
        <v>1137</v>
      </c>
      <c r="F308" s="3" t="s">
        <v>870</v>
      </c>
      <c r="G308">
        <f>IF(r_MC!G308=0,0,LOG(r_MC!G308))</f>
        <v>1.7185043278935699</v>
      </c>
      <c r="H308">
        <f>IF(r_MC!H308=0,0,LOG(r_MC!H308))</f>
        <v>1.8705663430085524</v>
      </c>
      <c r="I308">
        <f>IF(r_MC!I308=0,0,LOG(r_MC!I308))</f>
        <v>2.0120483798007527</v>
      </c>
      <c r="J308">
        <f>IF(r_MC!J308=0,0,LOG(r_MC!J308))</f>
        <v>2.1198374919263014</v>
      </c>
      <c r="K308">
        <f>IF(r_MC!K308=0,0,LOG(r_MC!K308))</f>
        <v>0</v>
      </c>
      <c r="L308">
        <f>IF(r_MC!L308=0,0,LOG(r_MC!L308))</f>
        <v>0</v>
      </c>
      <c r="M308">
        <f>IF(r_MC!M308=0,0,LOG(r_MC!M308))</f>
        <v>0</v>
      </c>
      <c r="N308">
        <f>IF(r_MC!N308=0,0,LOG(r_MC!N308))</f>
        <v>0</v>
      </c>
    </row>
    <row r="309" spans="1:14" x14ac:dyDescent="0.3">
      <c r="A309" s="1" t="s">
        <v>306</v>
      </c>
      <c r="B309" s="2">
        <v>4215633</v>
      </c>
      <c r="C309" s="3" t="s">
        <v>868</v>
      </c>
      <c r="D309" s="3" t="s">
        <v>867</v>
      </c>
      <c r="E309" s="3" t="s">
        <v>1138</v>
      </c>
      <c r="F309" s="3" t="s">
        <v>870</v>
      </c>
      <c r="G309">
        <f>IF(r_MC!G309=0,0,LOG(r_MC!G309))</f>
        <v>1.8793600047798298</v>
      </c>
      <c r="H309">
        <f>IF(r_MC!H309=0,0,LOG(r_MC!H309))</f>
        <v>1.9152401346573067</v>
      </c>
      <c r="I309">
        <f>IF(r_MC!I309=0,0,LOG(r_MC!I309))</f>
        <v>1.9092465227031756</v>
      </c>
      <c r="J309">
        <f>IF(r_MC!J309=0,0,LOG(r_MC!J309))</f>
        <v>1.8554188114106624</v>
      </c>
      <c r="K309">
        <f>IF(r_MC!K309=0,0,LOG(r_MC!K309))</f>
        <v>1.8181744446361461</v>
      </c>
      <c r="L309">
        <f>IF(r_MC!L309=0,0,LOG(r_MC!L309))</f>
        <v>1.7921805321779309</v>
      </c>
      <c r="M309">
        <f>IF(r_MC!M309=0,0,LOG(r_MC!M309))</f>
        <v>1.7613824571259071</v>
      </c>
      <c r="N309">
        <f>IF(r_MC!N309=0,0,LOG(r_MC!N309))</f>
        <v>1.7728799498072219</v>
      </c>
    </row>
    <row r="310" spans="1:14" x14ac:dyDescent="0.3">
      <c r="A310" s="1" t="s">
        <v>307</v>
      </c>
      <c r="B310" s="2">
        <v>4989358</v>
      </c>
      <c r="C310" s="3" t="s">
        <v>868</v>
      </c>
      <c r="D310" s="3" t="s">
        <v>867</v>
      </c>
      <c r="E310" s="3" t="s">
        <v>1139</v>
      </c>
      <c r="F310" s="3" t="s">
        <v>870</v>
      </c>
      <c r="G310">
        <f>IF(r_MC!G310=0,0,LOG(r_MC!G310))</f>
        <v>1.7415314250205329</v>
      </c>
      <c r="H310">
        <f>IF(r_MC!H310=0,0,LOG(r_MC!H310))</f>
        <v>1.7629948800024866</v>
      </c>
      <c r="I310">
        <f>IF(r_MC!I310=0,0,LOG(r_MC!I310))</f>
        <v>1.7731025382410179</v>
      </c>
      <c r="J310">
        <f>IF(r_MC!J310=0,0,LOG(r_MC!J310))</f>
        <v>1.7888975440523143</v>
      </c>
      <c r="K310">
        <f>IF(r_MC!K310=0,0,LOG(r_MC!K310))</f>
        <v>1.7909249175397064</v>
      </c>
      <c r="L310">
        <f>IF(r_MC!L310=0,0,LOG(r_MC!L310))</f>
        <v>1.7737462122863261</v>
      </c>
      <c r="M310">
        <f>IF(r_MC!M310=0,0,LOG(r_MC!M310))</f>
        <v>1.7276700845853894</v>
      </c>
      <c r="N310">
        <f>IF(r_MC!N310=0,0,LOG(r_MC!N310))</f>
        <v>1.7988955976621672</v>
      </c>
    </row>
    <row r="311" spans="1:14" x14ac:dyDescent="0.3">
      <c r="A311" s="1" t="s">
        <v>308</v>
      </c>
      <c r="B311" s="2">
        <v>4891506</v>
      </c>
      <c r="C311" s="3" t="s">
        <v>868</v>
      </c>
      <c r="D311" s="3" t="s">
        <v>867</v>
      </c>
      <c r="E311" s="3" t="s">
        <v>1140</v>
      </c>
      <c r="F311" s="3" t="s">
        <v>870</v>
      </c>
      <c r="G311">
        <f>IF(r_MC!G311=0,0,LOG(r_MC!G311))</f>
        <v>3.8053273821651894</v>
      </c>
      <c r="H311">
        <f>IF(r_MC!H311=0,0,LOG(r_MC!H311))</f>
        <v>3.7842817817754844</v>
      </c>
      <c r="I311">
        <f>IF(r_MC!I311=0,0,LOG(r_MC!I311))</f>
        <v>3.8051472499242207</v>
      </c>
      <c r="J311">
        <f>IF(r_MC!J311=0,0,LOG(r_MC!J311))</f>
        <v>3.7329276035685051</v>
      </c>
      <c r="K311">
        <f>IF(r_MC!K311=0,0,LOG(r_MC!K311))</f>
        <v>3.6650647062155524</v>
      </c>
      <c r="L311">
        <f>IF(r_MC!L311=0,0,LOG(r_MC!L311))</f>
        <v>3.5929424730241513</v>
      </c>
      <c r="M311">
        <f>IF(r_MC!M311=0,0,LOG(r_MC!M311))</f>
        <v>3.6138309203546868</v>
      </c>
      <c r="N311">
        <f>IF(r_MC!N311=0,0,LOG(r_MC!N311))</f>
        <v>3.7829177938152156</v>
      </c>
    </row>
    <row r="312" spans="1:14" x14ac:dyDescent="0.3">
      <c r="A312" s="1" t="s">
        <v>309</v>
      </c>
      <c r="B312" s="2">
        <v>4999814</v>
      </c>
      <c r="C312" s="3" t="s">
        <v>868</v>
      </c>
      <c r="D312" s="3" t="s">
        <v>867</v>
      </c>
      <c r="E312" s="3" t="s">
        <v>1141</v>
      </c>
      <c r="F312" s="3" t="s">
        <v>870</v>
      </c>
      <c r="G312">
        <f>IF(r_MC!G312=0,0,LOG(r_MC!G312))</f>
        <v>3.4965751861116008</v>
      </c>
      <c r="H312">
        <f>IF(r_MC!H312=0,0,LOG(r_MC!H312))</f>
        <v>3.4760219878866483</v>
      </c>
      <c r="I312">
        <f>IF(r_MC!I312=0,0,LOG(r_MC!I312))</f>
        <v>3.5008945555351758</v>
      </c>
      <c r="J312">
        <f>IF(r_MC!J312=0,0,LOG(r_MC!J312))</f>
        <v>3.446214880471818</v>
      </c>
      <c r="K312">
        <f>IF(r_MC!K312=0,0,LOG(r_MC!K312))</f>
        <v>3.4053123645284451</v>
      </c>
      <c r="L312">
        <f>IF(r_MC!L312=0,0,LOG(r_MC!L312))</f>
        <v>3.3944458258971646</v>
      </c>
      <c r="M312">
        <f>IF(r_MC!M312=0,0,LOG(r_MC!M312))</f>
        <v>3.3491562499423457</v>
      </c>
      <c r="N312">
        <f>IF(r_MC!N312=0,0,LOG(r_MC!N312))</f>
        <v>3.4280371828457188</v>
      </c>
    </row>
    <row r="313" spans="1:14" x14ac:dyDescent="0.3">
      <c r="A313" s="1" t="s">
        <v>310</v>
      </c>
      <c r="B313" s="2">
        <v>4271957</v>
      </c>
      <c r="C313" s="3" t="s">
        <v>868</v>
      </c>
      <c r="D313" s="3" t="s">
        <v>867</v>
      </c>
      <c r="E313" s="3" t="s">
        <v>1142</v>
      </c>
      <c r="F313" s="3" t="s">
        <v>870</v>
      </c>
      <c r="G313">
        <f>IF(r_MC!G313=0,0,LOG(r_MC!G313))</f>
        <v>4.2852787418782974</v>
      </c>
      <c r="H313">
        <f>IF(r_MC!H313=0,0,LOG(r_MC!H313))</f>
        <v>4.3602093090727951</v>
      </c>
      <c r="I313">
        <f>IF(r_MC!I313=0,0,LOG(r_MC!I313))</f>
        <v>4.3702764079789178</v>
      </c>
      <c r="J313">
        <f>IF(r_MC!J313=0,0,LOG(r_MC!J313))</f>
        <v>4.3455376421975522</v>
      </c>
      <c r="K313">
        <f>IF(r_MC!K313=0,0,LOG(r_MC!K313))</f>
        <v>4.386908270949986</v>
      </c>
      <c r="L313">
        <f>IF(r_MC!L313=0,0,LOG(r_MC!L313))</f>
        <v>4.4025758891427893</v>
      </c>
      <c r="M313">
        <f>IF(r_MC!M313=0,0,LOG(r_MC!M313))</f>
        <v>4.3655318205965079</v>
      </c>
      <c r="N313">
        <f>IF(r_MC!N313=0,0,LOG(r_MC!N313))</f>
        <v>4.3459322384868146</v>
      </c>
    </row>
    <row r="314" spans="1:14" x14ac:dyDescent="0.3">
      <c r="A314" s="1" t="s">
        <v>311</v>
      </c>
      <c r="B314" s="2">
        <v>4810609</v>
      </c>
      <c r="C314" s="3" t="s">
        <v>868</v>
      </c>
      <c r="D314" s="3" t="s">
        <v>867</v>
      </c>
      <c r="E314" s="3" t="s">
        <v>1143</v>
      </c>
      <c r="F314" s="3" t="s">
        <v>870</v>
      </c>
      <c r="G314">
        <f>IF(r_MC!G314=0,0,LOG(r_MC!G314))</f>
        <v>4.3769497254114125</v>
      </c>
      <c r="H314">
        <f>IF(r_MC!H314=0,0,LOG(r_MC!H314))</f>
        <v>4.4617320006177223</v>
      </c>
      <c r="I314">
        <f>IF(r_MC!I314=0,0,LOG(r_MC!I314))</f>
        <v>4.4557615155045376</v>
      </c>
      <c r="J314">
        <f>IF(r_MC!J314=0,0,LOG(r_MC!J314))</f>
        <v>4.3927503566006179</v>
      </c>
      <c r="K314">
        <f>IF(r_MC!K314=0,0,LOG(r_MC!K314))</f>
        <v>4.3886619795953106</v>
      </c>
      <c r="L314">
        <f>IF(r_MC!L314=0,0,LOG(r_MC!L314))</f>
        <v>4.4259048837596362</v>
      </c>
      <c r="M314">
        <f>IF(r_MC!M314=0,0,LOG(r_MC!M314))</f>
        <v>4.4001053967057535</v>
      </c>
      <c r="N314">
        <f>IF(r_MC!N314=0,0,LOG(r_MC!N314))</f>
        <v>4.4257421301303967</v>
      </c>
    </row>
    <row r="315" spans="1:14" x14ac:dyDescent="0.3">
      <c r="A315" s="1" t="s">
        <v>312</v>
      </c>
      <c r="B315" s="2">
        <v>8231935</v>
      </c>
      <c r="C315" s="3" t="s">
        <v>868</v>
      </c>
      <c r="D315" s="3" t="s">
        <v>867</v>
      </c>
      <c r="E315" s="3"/>
      <c r="F315" s="3" t="s">
        <v>870</v>
      </c>
      <c r="G315">
        <f>IF(r_MC!G315=0,0,LOG(r_MC!G315))</f>
        <v>0</v>
      </c>
      <c r="H315">
        <f>IF(r_MC!H315=0,0,LOG(r_MC!H315))</f>
        <v>0</v>
      </c>
      <c r="I315">
        <f>IF(r_MC!I315=0,0,LOG(r_MC!I315))</f>
        <v>0</v>
      </c>
      <c r="J315">
        <f>IF(r_MC!J315=0,0,LOG(r_MC!J315))</f>
        <v>0</v>
      </c>
      <c r="K315">
        <f>IF(r_MC!K315=0,0,LOG(r_MC!K315))</f>
        <v>0</v>
      </c>
      <c r="L315">
        <f>IF(r_MC!L315=0,0,LOG(r_MC!L315))</f>
        <v>0</v>
      </c>
      <c r="M315">
        <f>IF(r_MC!M315=0,0,LOG(r_MC!M315))</f>
        <v>0</v>
      </c>
      <c r="N315">
        <f>IF(r_MC!N315=0,0,LOG(r_MC!N315))</f>
        <v>0</v>
      </c>
    </row>
    <row r="316" spans="1:14" x14ac:dyDescent="0.3">
      <c r="A316" s="1" t="s">
        <v>313</v>
      </c>
      <c r="B316" s="2">
        <v>27436725</v>
      </c>
      <c r="C316" s="3" t="s">
        <v>868</v>
      </c>
      <c r="D316" s="3" t="s">
        <v>867</v>
      </c>
      <c r="E316" s="3" t="s">
        <v>1144</v>
      </c>
      <c r="F316" s="3" t="s">
        <v>870</v>
      </c>
      <c r="G316">
        <f>IF(r_MC!G316=0,0,LOG(r_MC!G316))</f>
        <v>2.9121195415929035</v>
      </c>
      <c r="H316">
        <f>IF(r_MC!H316=0,0,LOG(r_MC!H316))</f>
        <v>3.0185237664734803</v>
      </c>
      <c r="I316">
        <f>IF(r_MC!I316=0,0,LOG(r_MC!I316))</f>
        <v>3.0651996891531006</v>
      </c>
      <c r="J316">
        <f>IF(r_MC!J316=0,0,LOG(r_MC!J316))</f>
        <v>3.051848287388562</v>
      </c>
      <c r="K316">
        <f>IF(r_MC!K316=0,0,LOG(r_MC!K316))</f>
        <v>0</v>
      </c>
      <c r="L316">
        <f>IF(r_MC!L316=0,0,LOG(r_MC!L316))</f>
        <v>0</v>
      </c>
      <c r="M316">
        <f>IF(r_MC!M316=0,0,LOG(r_MC!M316))</f>
        <v>0</v>
      </c>
      <c r="N316">
        <f>IF(r_MC!N316=0,0,LOG(r_MC!N316))</f>
        <v>0</v>
      </c>
    </row>
    <row r="317" spans="1:14" x14ac:dyDescent="0.3">
      <c r="A317" s="1" t="s">
        <v>314</v>
      </c>
      <c r="B317" s="2">
        <v>4773572</v>
      </c>
      <c r="C317" s="3" t="s">
        <v>868</v>
      </c>
      <c r="D317" s="3" t="s">
        <v>867</v>
      </c>
      <c r="E317" s="3" t="s">
        <v>1145</v>
      </c>
      <c r="F317" s="3" t="s">
        <v>870</v>
      </c>
      <c r="G317">
        <f>IF(r_MC!G317=0,0,LOG(r_MC!G317))</f>
        <v>-8.7087216468092407E-2</v>
      </c>
      <c r="H317">
        <f>IF(r_MC!H317=0,0,LOG(r_MC!H317))</f>
        <v>4.5110032221510561E-2</v>
      </c>
      <c r="I317">
        <f>IF(r_MC!I317=0,0,LOG(r_MC!I317))</f>
        <v>0.1317609282861166</v>
      </c>
      <c r="J317">
        <f>IF(r_MC!J317=0,0,LOG(r_MC!J317))</f>
        <v>0.37826486969412515</v>
      </c>
      <c r="K317">
        <f>IF(r_MC!K317=0,0,LOG(r_MC!K317))</f>
        <v>0.24098131732725261</v>
      </c>
      <c r="L317">
        <f>IF(r_MC!L317=0,0,LOG(r_MC!L317))</f>
        <v>0.22031380041212828</v>
      </c>
      <c r="M317">
        <f>IF(r_MC!M317=0,0,LOG(r_MC!M317))</f>
        <v>0.15675730922393469</v>
      </c>
      <c r="N317">
        <f>IF(r_MC!N317=0,0,LOG(r_MC!N317))</f>
        <v>0.19848767124620526</v>
      </c>
    </row>
    <row r="318" spans="1:14" x14ac:dyDescent="0.3">
      <c r="A318" s="1" t="s">
        <v>315</v>
      </c>
      <c r="B318" s="2">
        <v>4990981</v>
      </c>
      <c r="C318" s="3" t="s">
        <v>868</v>
      </c>
      <c r="D318" s="3" t="s">
        <v>867</v>
      </c>
      <c r="E318" s="3" t="s">
        <v>1146</v>
      </c>
      <c r="F318" s="3" t="s">
        <v>870</v>
      </c>
      <c r="G318">
        <f>IF(r_MC!G318=0,0,LOG(r_MC!G318))</f>
        <v>2.4762900540321038</v>
      </c>
      <c r="H318">
        <f>IF(r_MC!H318=0,0,LOG(r_MC!H318))</f>
        <v>2.3877520514267405</v>
      </c>
      <c r="I318">
        <f>IF(r_MC!I318=0,0,LOG(r_MC!I318))</f>
        <v>2.3693539813567788</v>
      </c>
      <c r="J318">
        <f>IF(r_MC!J318=0,0,LOG(r_MC!J318))</f>
        <v>2.3311765539560567</v>
      </c>
      <c r="K318">
        <f>IF(r_MC!K318=0,0,LOG(r_MC!K318))</f>
        <v>2.2418842703609316</v>
      </c>
      <c r="L318">
        <f>IF(r_MC!L318=0,0,LOG(r_MC!L318))</f>
        <v>2.0928484040635613</v>
      </c>
      <c r="M318">
        <f>IF(r_MC!M318=0,0,LOG(r_MC!M318))</f>
        <v>1.8689361386962204</v>
      </c>
      <c r="N318">
        <f>IF(r_MC!N318=0,0,LOG(r_MC!N318))</f>
        <v>1.9514600760002552</v>
      </c>
    </row>
    <row r="319" spans="1:14" x14ac:dyDescent="0.3">
      <c r="A319" s="1" t="s">
        <v>316</v>
      </c>
      <c r="B319" s="2">
        <v>4910912</v>
      </c>
      <c r="C319" s="3" t="s">
        <v>868</v>
      </c>
      <c r="D319" s="3" t="s">
        <v>867</v>
      </c>
      <c r="E319" s="3" t="s">
        <v>1147</v>
      </c>
      <c r="F319" s="3" t="s">
        <v>870</v>
      </c>
      <c r="G319">
        <f>IF(r_MC!G319=0,0,LOG(r_MC!G319))</f>
        <v>2.8481794470429036</v>
      </c>
      <c r="H319">
        <f>IF(r_MC!H319=0,0,LOG(r_MC!H319))</f>
        <v>2.857331947868857</v>
      </c>
      <c r="I319">
        <f>IF(r_MC!I319=0,0,LOG(r_MC!I319))</f>
        <v>2.8396920680588433</v>
      </c>
      <c r="J319">
        <f>IF(r_MC!J319=0,0,LOG(r_MC!J319))</f>
        <v>2.8022236923783059</v>
      </c>
      <c r="K319">
        <f>IF(r_MC!K319=0,0,LOG(r_MC!K319))</f>
        <v>2.7563515272192314</v>
      </c>
      <c r="L319">
        <f>IF(r_MC!L319=0,0,LOG(r_MC!L319))</f>
        <v>2.726378733344375</v>
      </c>
      <c r="M319">
        <f>IF(r_MC!M319=0,0,LOG(r_MC!M319))</f>
        <v>2.6844158591679173</v>
      </c>
      <c r="N319">
        <f>IF(r_MC!N319=0,0,LOG(r_MC!N319))</f>
        <v>2.6184336562552701</v>
      </c>
    </row>
    <row r="320" spans="1:14" x14ac:dyDescent="0.3">
      <c r="A320" s="1" t="s">
        <v>317</v>
      </c>
      <c r="B320" s="2">
        <v>4986464</v>
      </c>
      <c r="C320" s="3" t="s">
        <v>868</v>
      </c>
      <c r="D320" s="3" t="s">
        <v>867</v>
      </c>
      <c r="E320" s="3" t="s">
        <v>1148</v>
      </c>
      <c r="F320" s="3" t="s">
        <v>870</v>
      </c>
      <c r="G320">
        <f>IF(r_MC!G320=0,0,LOG(r_MC!G320))</f>
        <v>3.7590502250520776</v>
      </c>
      <c r="H320">
        <f>IF(r_MC!H320=0,0,LOG(r_MC!H320))</f>
        <v>3.7901311443230741</v>
      </c>
      <c r="I320">
        <f>IF(r_MC!I320=0,0,LOG(r_MC!I320))</f>
        <v>3.8122542139369262</v>
      </c>
      <c r="J320">
        <f>IF(r_MC!J320=0,0,LOG(r_MC!J320))</f>
        <v>3.8375035155619179</v>
      </c>
      <c r="K320">
        <f>IF(r_MC!K320=0,0,LOG(r_MC!K320))</f>
        <v>3.8339391417046595</v>
      </c>
      <c r="L320">
        <f>IF(r_MC!L320=0,0,LOG(r_MC!L320))</f>
        <v>3.7477679208272137</v>
      </c>
      <c r="M320">
        <f>IF(r_MC!M320=0,0,LOG(r_MC!M320))</f>
        <v>3.704855041352745</v>
      </c>
      <c r="N320">
        <f>IF(r_MC!N320=0,0,LOG(r_MC!N320))</f>
        <v>3.7479942769024386</v>
      </c>
    </row>
    <row r="321" spans="1:14" x14ac:dyDescent="0.3">
      <c r="A321" s="1" t="s">
        <v>318</v>
      </c>
      <c r="B321" s="2">
        <v>4968090</v>
      </c>
      <c r="C321" s="3" t="s">
        <v>868</v>
      </c>
      <c r="D321" s="3" t="s">
        <v>867</v>
      </c>
      <c r="E321" s="3" t="s">
        <v>1149</v>
      </c>
      <c r="F321" s="3" t="s">
        <v>870</v>
      </c>
      <c r="G321">
        <f>IF(r_MC!G321=0,0,LOG(r_MC!G321))</f>
        <v>2.4782941824196509</v>
      </c>
      <c r="H321">
        <f>IF(r_MC!H321=0,0,LOG(r_MC!H321))</f>
        <v>2.4616300757946683</v>
      </c>
      <c r="I321">
        <f>IF(r_MC!I321=0,0,LOG(r_MC!I321))</f>
        <v>2.3862030447493763</v>
      </c>
      <c r="J321">
        <f>IF(r_MC!J321=0,0,LOG(r_MC!J321))</f>
        <v>2.3243928565597356</v>
      </c>
      <c r="K321">
        <f>IF(r_MC!K321=0,0,LOG(r_MC!K321))</f>
        <v>2.3102801580102152</v>
      </c>
      <c r="L321">
        <f>IF(r_MC!L321=0,0,LOG(r_MC!L321))</f>
        <v>2.3338679351721776</v>
      </c>
      <c r="M321">
        <f>IF(r_MC!M321=0,0,LOG(r_MC!M321))</f>
        <v>2.187593730902385</v>
      </c>
      <c r="N321">
        <f>IF(r_MC!N321=0,0,LOG(r_MC!N321))</f>
        <v>2.1671722110271134</v>
      </c>
    </row>
    <row r="322" spans="1:14" x14ac:dyDescent="0.3">
      <c r="A322" s="1" t="s">
        <v>319</v>
      </c>
      <c r="B322" s="2">
        <v>4218587</v>
      </c>
      <c r="C322" s="3" t="s">
        <v>868</v>
      </c>
      <c r="D322" s="3" t="s">
        <v>867</v>
      </c>
      <c r="E322" s="3" t="s">
        <v>1150</v>
      </c>
      <c r="F322" s="3" t="s">
        <v>870</v>
      </c>
      <c r="G322">
        <f>IF(r_MC!G322=0,0,LOG(r_MC!G322))</f>
        <v>3.4070666542492618</v>
      </c>
      <c r="H322">
        <f>IF(r_MC!H322=0,0,LOG(r_MC!H322))</f>
        <v>3.4185504797021564</v>
      </c>
      <c r="I322">
        <f>IF(r_MC!I322=0,0,LOG(r_MC!I322))</f>
        <v>3.3867372435485583</v>
      </c>
      <c r="J322">
        <f>IF(r_MC!J322=0,0,LOG(r_MC!J322))</f>
        <v>3.3571838665157765</v>
      </c>
      <c r="K322">
        <f>IF(r_MC!K322=0,0,LOG(r_MC!K322))</f>
        <v>3.2703706682859872</v>
      </c>
      <c r="L322">
        <f>IF(r_MC!L322=0,0,LOG(r_MC!L322))</f>
        <v>3.2643194576104668</v>
      </c>
      <c r="M322">
        <f>IF(r_MC!M322=0,0,LOG(r_MC!M322))</f>
        <v>3.207446845364804</v>
      </c>
      <c r="N322">
        <f>IF(r_MC!N322=0,0,LOG(r_MC!N322))</f>
        <v>3.2065084538180204</v>
      </c>
    </row>
    <row r="323" spans="1:14" x14ac:dyDescent="0.3">
      <c r="A323" s="1" t="s">
        <v>320</v>
      </c>
      <c r="B323" s="2">
        <v>4863991</v>
      </c>
      <c r="C323" s="3" t="s">
        <v>868</v>
      </c>
      <c r="D323" s="3" t="s">
        <v>867</v>
      </c>
      <c r="E323" s="3" t="s">
        <v>1151</v>
      </c>
      <c r="F323" s="3" t="s">
        <v>870</v>
      </c>
      <c r="G323">
        <f>IF(r_MC!G323=0,0,LOG(r_MC!G323))</f>
        <v>2.7809902417546839</v>
      </c>
      <c r="H323">
        <f>IF(r_MC!H323=0,0,LOG(r_MC!H323))</f>
        <v>2.7864832483349242</v>
      </c>
      <c r="I323">
        <f>IF(r_MC!I323=0,0,LOG(r_MC!I323))</f>
        <v>2.8335474262272862</v>
      </c>
      <c r="J323">
        <f>IF(r_MC!J323=0,0,LOG(r_MC!J323))</f>
        <v>2.8310479046843295</v>
      </c>
      <c r="K323">
        <f>IF(r_MC!K323=0,0,LOG(r_MC!K323))</f>
        <v>2.8603965020607607</v>
      </c>
      <c r="L323">
        <f>IF(r_MC!L323=0,0,LOG(r_MC!L323))</f>
        <v>2.8735095690677199</v>
      </c>
      <c r="M323">
        <f>IF(r_MC!M323=0,0,LOG(r_MC!M323))</f>
        <v>2.8680801028644036</v>
      </c>
      <c r="N323">
        <f>IF(r_MC!N323=0,0,LOG(r_MC!N323))</f>
        <v>2.930201408750595</v>
      </c>
    </row>
    <row r="324" spans="1:14" x14ac:dyDescent="0.3">
      <c r="A324" s="1" t="s">
        <v>321</v>
      </c>
      <c r="B324" s="2">
        <v>4773280</v>
      </c>
      <c r="C324" s="3" t="s">
        <v>868</v>
      </c>
      <c r="D324" s="3" t="s">
        <v>867</v>
      </c>
      <c r="E324" s="3" t="s">
        <v>1152</v>
      </c>
      <c r="F324" s="3" t="s">
        <v>870</v>
      </c>
      <c r="G324">
        <f>IF(r_MC!G324=0,0,LOG(r_MC!G324))</f>
        <v>1.6317320371898012</v>
      </c>
      <c r="H324">
        <f>IF(r_MC!H324=0,0,LOG(r_MC!H324))</f>
        <v>1.6649843168494081</v>
      </c>
      <c r="I324">
        <f>IF(r_MC!I324=0,0,LOG(r_MC!I324))</f>
        <v>1.6395884199891251</v>
      </c>
      <c r="J324">
        <f>IF(r_MC!J324=0,0,LOG(r_MC!J324))</f>
        <v>1.6053953334583446</v>
      </c>
      <c r="K324">
        <f>IF(r_MC!K324=0,0,LOG(r_MC!K324))</f>
        <v>1.6352033893668405</v>
      </c>
      <c r="L324">
        <f>IF(r_MC!L324=0,0,LOG(r_MC!L324))</f>
        <v>0</v>
      </c>
      <c r="M324">
        <f>IF(r_MC!M324=0,0,LOG(r_MC!M324))</f>
        <v>0</v>
      </c>
      <c r="N324">
        <f>IF(r_MC!N324=0,0,LOG(r_MC!N324))</f>
        <v>1.7738117917422807</v>
      </c>
    </row>
    <row r="325" spans="1:14" x14ac:dyDescent="0.3">
      <c r="A325" s="1" t="s">
        <v>322</v>
      </c>
      <c r="B325" s="2">
        <v>4968135</v>
      </c>
      <c r="C325" s="3" t="s">
        <v>868</v>
      </c>
      <c r="D325" s="3" t="s">
        <v>867</v>
      </c>
      <c r="E325" s="3" t="s">
        <v>1153</v>
      </c>
      <c r="F325" s="3" t="s">
        <v>870</v>
      </c>
      <c r="G325">
        <f>IF(r_MC!G325=0,0,LOG(r_MC!G325))</f>
        <v>0.52799088579039133</v>
      </c>
      <c r="H325">
        <f>IF(r_MC!H325=0,0,LOG(r_MC!H325))</f>
        <v>0.63068834361952142</v>
      </c>
      <c r="I325">
        <f>IF(r_MC!I325=0,0,LOG(r_MC!I325))</f>
        <v>0.65378884506339363</v>
      </c>
      <c r="J325">
        <f>IF(r_MC!J325=0,0,LOG(r_MC!J325))</f>
        <v>0.66999079631074143</v>
      </c>
      <c r="K325">
        <f>IF(r_MC!K325=0,0,LOG(r_MC!K325))</f>
        <v>0.65054866610561379</v>
      </c>
      <c r="L325">
        <f>IF(r_MC!L325=0,0,LOG(r_MC!L325))</f>
        <v>0.60705525834658047</v>
      </c>
      <c r="M325">
        <f>IF(r_MC!M325=0,0,LOG(r_MC!M325))</f>
        <v>0.60858557105417821</v>
      </c>
      <c r="N325">
        <f>IF(r_MC!N325=0,0,LOG(r_MC!N325))</f>
        <v>0.69515782214507027</v>
      </c>
    </row>
    <row r="326" spans="1:14" x14ac:dyDescent="0.3">
      <c r="A326" s="1" t="s">
        <v>323</v>
      </c>
      <c r="B326" s="2">
        <v>4992876</v>
      </c>
      <c r="C326" s="3" t="s">
        <v>868</v>
      </c>
      <c r="D326" s="3" t="s">
        <v>867</v>
      </c>
      <c r="E326" s="3" t="s">
        <v>1154</v>
      </c>
      <c r="F326" s="3" t="s">
        <v>870</v>
      </c>
      <c r="G326">
        <f>IF(r_MC!G326=0,0,LOG(r_MC!G326))</f>
        <v>3.9526052000407486</v>
      </c>
      <c r="H326">
        <f>IF(r_MC!H326=0,0,LOG(r_MC!H326))</f>
        <v>3.9050423500740696</v>
      </c>
      <c r="I326">
        <f>IF(r_MC!I326=0,0,LOG(r_MC!I326))</f>
        <v>3.8856548709787284</v>
      </c>
      <c r="J326">
        <f>IF(r_MC!J326=0,0,LOG(r_MC!J326))</f>
        <v>3.8251419446156918</v>
      </c>
      <c r="K326">
        <f>IF(r_MC!K326=0,0,LOG(r_MC!K326))</f>
        <v>3.7987730325224303</v>
      </c>
      <c r="L326">
        <f>IF(r_MC!L326=0,0,LOG(r_MC!L326))</f>
        <v>3.8115866667612974</v>
      </c>
      <c r="M326">
        <f>IF(r_MC!M326=0,0,LOG(r_MC!M326))</f>
        <v>3.685744017161328</v>
      </c>
      <c r="N326">
        <f>IF(r_MC!N326=0,0,LOG(r_MC!N326))</f>
        <v>3.6970046553285743</v>
      </c>
    </row>
    <row r="327" spans="1:14" x14ac:dyDescent="0.3">
      <c r="A327" s="1" t="s">
        <v>324</v>
      </c>
      <c r="B327" s="2">
        <v>5001032</v>
      </c>
      <c r="C327" s="3" t="s">
        <v>868</v>
      </c>
      <c r="D327" s="3" t="s">
        <v>867</v>
      </c>
      <c r="E327" s="3" t="s">
        <v>1155</v>
      </c>
      <c r="F327" s="3" t="s">
        <v>870</v>
      </c>
      <c r="G327">
        <f>IF(r_MC!G327=0,0,LOG(r_MC!G327))</f>
        <v>3.7526586333845153</v>
      </c>
      <c r="H327">
        <f>IF(r_MC!H327=0,0,LOG(r_MC!H327))</f>
        <v>3.773219915586485</v>
      </c>
      <c r="I327">
        <f>IF(r_MC!I327=0,0,LOG(r_MC!I327))</f>
        <v>3.7837046882805923</v>
      </c>
      <c r="J327">
        <f>IF(r_MC!J327=0,0,LOG(r_MC!J327))</f>
        <v>3.7926636251059884</v>
      </c>
      <c r="K327">
        <f>IF(r_MC!K327=0,0,LOG(r_MC!K327))</f>
        <v>3.8025575017890763</v>
      </c>
      <c r="L327">
        <f>IF(r_MC!L327=0,0,LOG(r_MC!L327))</f>
        <v>3.8106710536708825</v>
      </c>
      <c r="M327">
        <f>IF(r_MC!M327=0,0,LOG(r_MC!M327))</f>
        <v>3.6898680309936269</v>
      </c>
      <c r="N327">
        <f>IF(r_MC!N327=0,0,LOG(r_MC!N327))</f>
        <v>3.6575751721829177</v>
      </c>
    </row>
    <row r="328" spans="1:14" x14ac:dyDescent="0.3">
      <c r="A328" s="1" t="s">
        <v>325</v>
      </c>
      <c r="B328" s="2">
        <v>4773426</v>
      </c>
      <c r="C328" s="3" t="s">
        <v>868</v>
      </c>
      <c r="D328" s="3" t="s">
        <v>867</v>
      </c>
      <c r="E328" s="3" t="s">
        <v>1156</v>
      </c>
      <c r="F328" s="3" t="s">
        <v>870</v>
      </c>
      <c r="G328">
        <f>IF(r_MC!G328=0,0,LOG(r_MC!G328))</f>
        <v>-0.18970883564838792</v>
      </c>
      <c r="H328">
        <f>IF(r_MC!H328=0,0,LOG(r_MC!H328))</f>
        <v>-4.4935883884436284E-2</v>
      </c>
      <c r="I328">
        <f>IF(r_MC!I328=0,0,LOG(r_MC!I328))</f>
        <v>7.09108330154751E-2</v>
      </c>
      <c r="J328">
        <f>IF(r_MC!J328=0,0,LOG(r_MC!J328))</f>
        <v>4.1155437934951794E-3</v>
      </c>
      <c r="K328">
        <f>IF(r_MC!K328=0,0,LOG(r_MC!K328))</f>
        <v>8.577501637612768E-2</v>
      </c>
      <c r="L328">
        <f>IF(r_MC!L328=0,0,LOG(r_MC!L328))</f>
        <v>-7.3112862097212273E-4</v>
      </c>
      <c r="M328">
        <f>IF(r_MC!M328=0,0,LOG(r_MC!M328))</f>
        <v>-4.1346635147368457E-2</v>
      </c>
      <c r="N328">
        <f>IF(r_MC!N328=0,0,LOG(r_MC!N328))</f>
        <v>0.17156021173232844</v>
      </c>
    </row>
    <row r="329" spans="1:14" x14ac:dyDescent="0.3">
      <c r="A329" s="1" t="s">
        <v>326</v>
      </c>
      <c r="B329" s="2">
        <v>4810805</v>
      </c>
      <c r="C329" s="3" t="s">
        <v>868</v>
      </c>
      <c r="D329" s="3" t="s">
        <v>867</v>
      </c>
      <c r="E329" s="3" t="s">
        <v>1157</v>
      </c>
      <c r="F329" s="3" t="s">
        <v>870</v>
      </c>
      <c r="G329">
        <f>IF(r_MC!G329=0,0,LOG(r_MC!G329))</f>
        <v>1.7110060414971706</v>
      </c>
      <c r="H329">
        <f>IF(r_MC!H329=0,0,LOG(r_MC!H329))</f>
        <v>1.7676686960240997</v>
      </c>
      <c r="I329">
        <f>IF(r_MC!I329=0,0,LOG(r_MC!I329))</f>
        <v>1.8335343096247643</v>
      </c>
      <c r="J329">
        <f>IF(r_MC!J329=0,0,LOG(r_MC!J329))</f>
        <v>1.8546561474237147</v>
      </c>
      <c r="K329">
        <f>IF(r_MC!K329=0,0,LOG(r_MC!K329))</f>
        <v>1.8182275372231413</v>
      </c>
      <c r="L329">
        <f>IF(r_MC!L329=0,0,LOG(r_MC!L329))</f>
        <v>1.7816137772576273</v>
      </c>
      <c r="M329">
        <f>IF(r_MC!M329=0,0,LOG(r_MC!M329))</f>
        <v>1.7587577775389855</v>
      </c>
      <c r="N329">
        <f>IF(r_MC!N329=0,0,LOG(r_MC!N329))</f>
        <v>1.7044895601236711</v>
      </c>
    </row>
    <row r="330" spans="1:14" x14ac:dyDescent="0.3">
      <c r="A330" s="1" t="s">
        <v>327</v>
      </c>
      <c r="B330" s="2">
        <v>4914326</v>
      </c>
      <c r="C330" s="3" t="s">
        <v>868</v>
      </c>
      <c r="D330" s="3" t="s">
        <v>867</v>
      </c>
      <c r="E330" s="3" t="s">
        <v>1158</v>
      </c>
      <c r="F330" s="3" t="s">
        <v>870</v>
      </c>
      <c r="G330">
        <f>IF(r_MC!G330=0,0,LOG(r_MC!G330))</f>
        <v>2.0843947958956814</v>
      </c>
      <c r="H330">
        <f>IF(r_MC!H330=0,0,LOG(r_MC!H330))</f>
        <v>2.0827906416791353</v>
      </c>
      <c r="I330">
        <f>IF(r_MC!I330=0,0,LOG(r_MC!I330))</f>
        <v>2.213185802529209</v>
      </c>
      <c r="J330">
        <f>IF(r_MC!J330=0,0,LOG(r_MC!J330))</f>
        <v>1.933150664094146</v>
      </c>
      <c r="K330">
        <f>IF(r_MC!K330=0,0,LOG(r_MC!K330))</f>
        <v>0.35874843212474583</v>
      </c>
      <c r="L330">
        <f>IF(r_MC!L330=0,0,LOG(r_MC!L330))</f>
        <v>6.8450661395167881E-2</v>
      </c>
      <c r="M330">
        <f>IF(r_MC!M330=0,0,LOG(r_MC!M330))</f>
        <v>8.46364344738499E-2</v>
      </c>
      <c r="N330">
        <f>IF(r_MC!N330=0,0,LOG(r_MC!N330))</f>
        <v>9.4997689752421455E-2</v>
      </c>
    </row>
    <row r="331" spans="1:14" x14ac:dyDescent="0.3">
      <c r="A331" s="1" t="s">
        <v>328</v>
      </c>
      <c r="B331" s="2">
        <v>4810786</v>
      </c>
      <c r="C331" s="3" t="s">
        <v>868</v>
      </c>
      <c r="D331" s="3" t="s">
        <v>867</v>
      </c>
      <c r="E331" s="3" t="s">
        <v>1159</v>
      </c>
      <c r="F331" s="3" t="s">
        <v>870</v>
      </c>
      <c r="G331">
        <f>IF(r_MC!G331=0,0,LOG(r_MC!G331))</f>
        <v>3.4622180701100547</v>
      </c>
      <c r="H331">
        <f>IF(r_MC!H331=0,0,LOG(r_MC!H331))</f>
        <v>3.5179266032614427</v>
      </c>
      <c r="I331">
        <f>IF(r_MC!I331=0,0,LOG(r_MC!I331))</f>
        <v>3.5349060339140475</v>
      </c>
      <c r="J331">
        <f>IF(r_MC!J331=0,0,LOG(r_MC!J331))</f>
        <v>3.5228895704482883</v>
      </c>
      <c r="K331">
        <f>IF(r_MC!K331=0,0,LOG(r_MC!K331))</f>
        <v>3.5423039258009639</v>
      </c>
      <c r="L331">
        <f>IF(r_MC!L331=0,0,LOG(r_MC!L331))</f>
        <v>3.5454596401956988</v>
      </c>
      <c r="M331">
        <f>IF(r_MC!M331=0,0,LOG(r_MC!M331))</f>
        <v>3.4053393081945584</v>
      </c>
      <c r="N331">
        <f>IF(r_MC!N331=0,0,LOG(r_MC!N331))</f>
        <v>3.3578856456919208</v>
      </c>
    </row>
    <row r="332" spans="1:14" x14ac:dyDescent="0.3">
      <c r="A332" s="1" t="s">
        <v>329</v>
      </c>
      <c r="B332" s="2">
        <v>4234614</v>
      </c>
      <c r="C332" s="3" t="s">
        <v>868</v>
      </c>
      <c r="D332" s="3" t="s">
        <v>867</v>
      </c>
      <c r="E332" s="3" t="s">
        <v>1160</v>
      </c>
      <c r="F332" s="3" t="s">
        <v>870</v>
      </c>
      <c r="G332">
        <f>IF(r_MC!G332=0,0,LOG(r_MC!G332))</f>
        <v>1.6899455649990163</v>
      </c>
      <c r="H332">
        <f>IF(r_MC!H332=0,0,LOG(r_MC!H332))</f>
        <v>1.4632987706040828</v>
      </c>
      <c r="I332">
        <f>IF(r_MC!I332=0,0,LOG(r_MC!I332))</f>
        <v>1.4055475432732436</v>
      </c>
      <c r="J332">
        <f>IF(r_MC!J332=0,0,LOG(r_MC!J332))</f>
        <v>1.4956059742400236</v>
      </c>
      <c r="K332">
        <f>IF(r_MC!K332=0,0,LOG(r_MC!K332))</f>
        <v>1.2798623627500192</v>
      </c>
      <c r="L332">
        <f>IF(r_MC!L332=0,0,LOG(r_MC!L332))</f>
        <v>-1.212176422041678</v>
      </c>
      <c r="M332">
        <f>IF(r_MC!M332=0,0,LOG(r_MC!M332))</f>
        <v>-0.54453559946069607</v>
      </c>
      <c r="N332">
        <f>IF(r_MC!N332=0,0,LOG(r_MC!N332))</f>
        <v>0.33074427838854148</v>
      </c>
    </row>
    <row r="333" spans="1:14" x14ac:dyDescent="0.3">
      <c r="A333" s="1" t="s">
        <v>330</v>
      </c>
      <c r="B333" s="2">
        <v>4992511</v>
      </c>
      <c r="C333" s="3" t="s">
        <v>868</v>
      </c>
      <c r="D333" s="3" t="s">
        <v>867</v>
      </c>
      <c r="E333" s="3" t="s">
        <v>1161</v>
      </c>
      <c r="F333" s="3" t="s">
        <v>870</v>
      </c>
      <c r="G333">
        <f>IF(r_MC!G333=0,0,LOG(r_MC!G333))</f>
        <v>2.4820469758935562</v>
      </c>
      <c r="H333">
        <f>IF(r_MC!H333=0,0,LOG(r_MC!H333))</f>
        <v>2.4711775109096847</v>
      </c>
      <c r="I333">
        <f>IF(r_MC!I333=0,0,LOG(r_MC!I333))</f>
        <v>2.4576858594601521</v>
      </c>
      <c r="J333">
        <f>IF(r_MC!J333=0,0,LOG(r_MC!J333))</f>
        <v>2.4437659049000091</v>
      </c>
      <c r="K333">
        <f>IF(r_MC!K333=0,0,LOG(r_MC!K333))</f>
        <v>2.2548013499048665</v>
      </c>
      <c r="L333">
        <f>IF(r_MC!L333=0,0,LOG(r_MC!L333))</f>
        <v>2.2754395591042789</v>
      </c>
      <c r="M333">
        <f>IF(r_MC!M333=0,0,LOG(r_MC!M333))</f>
        <v>2.272077435142327</v>
      </c>
      <c r="N333">
        <f>IF(r_MC!N333=0,0,LOG(r_MC!N333))</f>
        <v>2.3110556566709564</v>
      </c>
    </row>
    <row r="334" spans="1:14" x14ac:dyDescent="0.3">
      <c r="A334" s="1" t="s">
        <v>331</v>
      </c>
      <c r="B334" s="2">
        <v>4810789</v>
      </c>
      <c r="C334" s="3" t="s">
        <v>868</v>
      </c>
      <c r="D334" s="3" t="s">
        <v>867</v>
      </c>
      <c r="E334" s="3" t="s">
        <v>1162</v>
      </c>
      <c r="F334" s="3" t="s">
        <v>870</v>
      </c>
      <c r="G334">
        <f>IF(r_MC!G334=0,0,LOG(r_MC!G334))</f>
        <v>1.5015896023204802</v>
      </c>
      <c r="H334">
        <f>IF(r_MC!H334=0,0,LOG(r_MC!H334))</f>
        <v>1.4708282597004858</v>
      </c>
      <c r="I334">
        <f>IF(r_MC!I334=0,0,LOG(r_MC!I334))</f>
        <v>1.386243285666942</v>
      </c>
      <c r="J334">
        <f>IF(r_MC!J334=0,0,LOG(r_MC!J334))</f>
        <v>1.3989435500542349</v>
      </c>
      <c r="K334">
        <f>IF(r_MC!K334=0,0,LOG(r_MC!K334))</f>
        <v>1.4160982288179806</v>
      </c>
      <c r="L334">
        <f>IF(r_MC!L334=0,0,LOG(r_MC!L334))</f>
        <v>1.4349823516060445</v>
      </c>
      <c r="M334">
        <f>IF(r_MC!M334=0,0,LOG(r_MC!M334))</f>
        <v>1.3928238716924277</v>
      </c>
      <c r="N334">
        <f>IF(r_MC!N334=0,0,LOG(r_MC!N334))</f>
        <v>1.5030034526572977</v>
      </c>
    </row>
    <row r="335" spans="1:14" x14ac:dyDescent="0.3">
      <c r="A335" s="1" t="s">
        <v>332</v>
      </c>
      <c r="B335" s="2">
        <v>4966086</v>
      </c>
      <c r="C335" s="3" t="s">
        <v>868</v>
      </c>
      <c r="D335" s="3" t="s">
        <v>867</v>
      </c>
      <c r="E335" s="3" t="s">
        <v>1163</v>
      </c>
      <c r="F335" s="3" t="s">
        <v>870</v>
      </c>
      <c r="G335">
        <f>IF(r_MC!G335=0,0,LOG(r_MC!G335))</f>
        <v>3.0614901655754907</v>
      </c>
      <c r="H335">
        <f>IF(r_MC!H335=0,0,LOG(r_MC!H335))</f>
        <v>2.9310894217927732</v>
      </c>
      <c r="I335">
        <f>IF(r_MC!I335=0,0,LOG(r_MC!I335))</f>
        <v>2.7867988527087317</v>
      </c>
      <c r="J335">
        <f>IF(r_MC!J335=0,0,LOG(r_MC!J335))</f>
        <v>2.6563807244594306</v>
      </c>
      <c r="K335">
        <f>IF(r_MC!K335=0,0,LOG(r_MC!K335))</f>
        <v>2.5512928713073033</v>
      </c>
      <c r="L335">
        <f>IF(r_MC!L335=0,0,LOG(r_MC!L335))</f>
        <v>2.5562588701910869</v>
      </c>
      <c r="M335">
        <f>IF(r_MC!M335=0,0,LOG(r_MC!M335))</f>
        <v>2.4220556815783132</v>
      </c>
      <c r="N335">
        <f>IF(r_MC!N335=0,0,LOG(r_MC!N335))</f>
        <v>2.5093235212116749</v>
      </c>
    </row>
    <row r="336" spans="1:14" x14ac:dyDescent="0.3">
      <c r="A336" s="1" t="s">
        <v>333</v>
      </c>
      <c r="B336" s="2">
        <v>6630281</v>
      </c>
      <c r="C336" s="3" t="s">
        <v>868</v>
      </c>
      <c r="D336" s="3" t="s">
        <v>867</v>
      </c>
      <c r="E336" s="3" t="s">
        <v>1164</v>
      </c>
      <c r="F336" s="3" t="s">
        <v>870</v>
      </c>
      <c r="G336">
        <f>IF(r_MC!G336=0,0,LOG(r_MC!G336))</f>
        <v>2.0180946770764465</v>
      </c>
      <c r="H336">
        <f>IF(r_MC!H336=0,0,LOG(r_MC!H336))</f>
        <v>2.0253715017907372</v>
      </c>
      <c r="I336">
        <f>IF(r_MC!I336=0,0,LOG(r_MC!I336))</f>
        <v>1.9600643117167174</v>
      </c>
      <c r="J336">
        <f>IF(r_MC!J336=0,0,LOG(r_MC!J336))</f>
        <v>1.956746733094114</v>
      </c>
      <c r="K336">
        <f>IF(r_MC!K336=0,0,LOG(r_MC!K336))</f>
        <v>1.9453755596349043</v>
      </c>
      <c r="L336">
        <f>IF(r_MC!L336=0,0,LOG(r_MC!L336))</f>
        <v>1.9303618969688017</v>
      </c>
      <c r="M336">
        <f>IF(r_MC!M336=0,0,LOG(r_MC!M336))</f>
        <v>1.906278324045837</v>
      </c>
      <c r="N336">
        <f>IF(r_MC!N336=0,0,LOG(r_MC!N336))</f>
        <v>1.9267461099019325</v>
      </c>
    </row>
    <row r="337" spans="1:14" x14ac:dyDescent="0.3">
      <c r="A337" s="1" t="s">
        <v>334</v>
      </c>
      <c r="B337" s="2">
        <v>4334939</v>
      </c>
      <c r="C337" s="3" t="s">
        <v>868</v>
      </c>
      <c r="D337" s="3" t="s">
        <v>867</v>
      </c>
      <c r="E337" s="3" t="s">
        <v>1165</v>
      </c>
      <c r="F337" s="3" t="s">
        <v>870</v>
      </c>
      <c r="G337">
        <f>IF(r_MC!G337=0,0,LOG(r_MC!G337))</f>
        <v>1.6955035055557228</v>
      </c>
      <c r="H337">
        <f>IF(r_MC!H337=0,0,LOG(r_MC!H337))</f>
        <v>1.7600750792884834</v>
      </c>
      <c r="I337">
        <f>IF(r_MC!I337=0,0,LOG(r_MC!I337))</f>
        <v>1.7360274456271358</v>
      </c>
      <c r="J337">
        <f>IF(r_MC!J337=0,0,LOG(r_MC!J337))</f>
        <v>1.7141448313105234</v>
      </c>
      <c r="K337">
        <f>IF(r_MC!K337=0,0,LOG(r_MC!K337))</f>
        <v>1.5816502385584612</v>
      </c>
      <c r="L337">
        <f>IF(r_MC!L337=0,0,LOG(r_MC!L337))</f>
        <v>1.5843669116895909</v>
      </c>
      <c r="M337">
        <f>IF(r_MC!M337=0,0,LOG(r_MC!M337))</f>
        <v>1.6096624096003498</v>
      </c>
      <c r="N337">
        <f>IF(r_MC!N337=0,0,LOG(r_MC!N337))</f>
        <v>1.6668254302822945</v>
      </c>
    </row>
    <row r="338" spans="1:14" x14ac:dyDescent="0.3">
      <c r="A338" s="1" t="s">
        <v>335</v>
      </c>
      <c r="B338" s="2">
        <v>4971393</v>
      </c>
      <c r="C338" s="3" t="s">
        <v>868</v>
      </c>
      <c r="D338" s="3" t="s">
        <v>867</v>
      </c>
      <c r="E338" s="3" t="s">
        <v>1166</v>
      </c>
      <c r="F338" s="3" t="s">
        <v>870</v>
      </c>
      <c r="G338">
        <f>IF(r_MC!G338=0,0,LOG(r_MC!G338))</f>
        <v>2.5961249068025229</v>
      </c>
      <c r="H338">
        <f>IF(r_MC!H338=0,0,LOG(r_MC!H338))</f>
        <v>2.6065617581919374</v>
      </c>
      <c r="I338">
        <f>IF(r_MC!I338=0,0,LOG(r_MC!I338))</f>
        <v>2.5373714248509334</v>
      </c>
      <c r="J338">
        <f>IF(r_MC!J338=0,0,LOG(r_MC!J338))</f>
        <v>2.4413365111465022</v>
      </c>
      <c r="K338">
        <f>IF(r_MC!K338=0,0,LOG(r_MC!K338))</f>
        <v>2.3101608320758298</v>
      </c>
      <c r="L338">
        <f>IF(r_MC!L338=0,0,LOG(r_MC!L338))</f>
        <v>2.2474258060099013</v>
      </c>
      <c r="M338">
        <f>IF(r_MC!M338=0,0,LOG(r_MC!M338))</f>
        <v>2.107153625941701</v>
      </c>
      <c r="N338">
        <f>IF(r_MC!N338=0,0,LOG(r_MC!N338))</f>
        <v>2.1368322351486646</v>
      </c>
    </row>
    <row r="339" spans="1:14" x14ac:dyDescent="0.3">
      <c r="A339" s="1" t="s">
        <v>336</v>
      </c>
      <c r="B339" s="2">
        <v>4978901</v>
      </c>
      <c r="C339" s="3" t="s">
        <v>868</v>
      </c>
      <c r="D339" s="3" t="s">
        <v>867</v>
      </c>
      <c r="E339" s="3" t="s">
        <v>1167</v>
      </c>
      <c r="F339" s="3" t="s">
        <v>870</v>
      </c>
      <c r="G339">
        <f>IF(r_MC!G339=0,0,LOG(r_MC!G339))</f>
        <v>-0.63270601074605703</v>
      </c>
      <c r="H339">
        <f>IF(r_MC!H339=0,0,LOG(r_MC!H339))</f>
        <v>-0.55699944050211514</v>
      </c>
      <c r="I339">
        <f>IF(r_MC!I339=0,0,LOG(r_MC!I339))</f>
        <v>-0.4598339134010142</v>
      </c>
      <c r="J339">
        <f>IF(r_MC!J339=0,0,LOG(r_MC!J339))</f>
        <v>-0.38758078269141716</v>
      </c>
      <c r="K339">
        <f>IF(r_MC!K339=0,0,LOG(r_MC!K339))</f>
        <v>-0.18109721946011001</v>
      </c>
      <c r="L339">
        <f>IF(r_MC!L339=0,0,LOG(r_MC!L339))</f>
        <v>-0.17621456738250871</v>
      </c>
      <c r="M339">
        <f>IF(r_MC!M339=0,0,LOG(r_MC!M339))</f>
        <v>-0.1976239168657164</v>
      </c>
      <c r="N339">
        <f>IF(r_MC!N339=0,0,LOG(r_MC!N339))</f>
        <v>-0.19441045674070379</v>
      </c>
    </row>
    <row r="340" spans="1:14" x14ac:dyDescent="0.3">
      <c r="A340" s="1" t="s">
        <v>337</v>
      </c>
      <c r="B340" s="2">
        <v>4240279</v>
      </c>
      <c r="C340" s="3" t="s">
        <v>868</v>
      </c>
      <c r="D340" s="3" t="s">
        <v>867</v>
      </c>
      <c r="E340" s="3" t="s">
        <v>1168</v>
      </c>
      <c r="F340" s="3" t="s">
        <v>870</v>
      </c>
      <c r="G340">
        <f>IF(r_MC!G340=0,0,LOG(r_MC!G340))</f>
        <v>0.48789982756423805</v>
      </c>
      <c r="H340">
        <f>IF(r_MC!H340=0,0,LOG(r_MC!H340))</f>
        <v>0.6862646318907758</v>
      </c>
      <c r="I340">
        <f>IF(r_MC!I340=0,0,LOG(r_MC!I340))</f>
        <v>0.27293383235246155</v>
      </c>
      <c r="J340">
        <f>IF(r_MC!J340=0,0,LOG(r_MC!J340))</f>
        <v>0.21199862118466772</v>
      </c>
      <c r="K340">
        <f>IF(r_MC!K340=0,0,LOG(r_MC!K340))</f>
        <v>0.22414735459356006</v>
      </c>
      <c r="L340">
        <f>IF(r_MC!L340=0,0,LOG(r_MC!L340))</f>
        <v>0.29801827928743935</v>
      </c>
      <c r="M340">
        <f>IF(r_MC!M340=0,0,LOG(r_MC!M340))</f>
        <v>-0.33268369469517672</v>
      </c>
      <c r="N340">
        <f>IF(r_MC!N340=0,0,LOG(r_MC!N340))</f>
        <v>-0.36231699816684487</v>
      </c>
    </row>
    <row r="341" spans="1:14" x14ac:dyDescent="0.3">
      <c r="A341" s="1" t="s">
        <v>338</v>
      </c>
      <c r="B341" s="2">
        <v>4983266</v>
      </c>
      <c r="C341" s="3" t="s">
        <v>868</v>
      </c>
      <c r="D341" s="3" t="s">
        <v>867</v>
      </c>
      <c r="E341" s="3" t="s">
        <v>1169</v>
      </c>
      <c r="F341" s="3" t="s">
        <v>870</v>
      </c>
      <c r="G341">
        <f>IF(r_MC!G341=0,0,LOG(r_MC!G341))</f>
        <v>0.41792125762249316</v>
      </c>
      <c r="H341">
        <f>IF(r_MC!H341=0,0,LOG(r_MC!H341))</f>
        <v>0.43926283549078904</v>
      </c>
      <c r="I341">
        <f>IF(r_MC!I341=0,0,LOG(r_MC!I341))</f>
        <v>0.47021551480193141</v>
      </c>
      <c r="J341">
        <f>IF(r_MC!J341=0,0,LOG(r_MC!J341))</f>
        <v>0.4586022955839108</v>
      </c>
      <c r="K341">
        <f>IF(r_MC!K341=0,0,LOG(r_MC!K341))</f>
        <v>0.44976984100355499</v>
      </c>
      <c r="L341">
        <f>IF(r_MC!L341=0,0,LOG(r_MC!L341))</f>
        <v>0.47234372225344456</v>
      </c>
      <c r="M341">
        <f>IF(r_MC!M341=0,0,LOG(r_MC!M341))</f>
        <v>0.39674162829773074</v>
      </c>
      <c r="N341">
        <f>IF(r_MC!N341=0,0,LOG(r_MC!N341))</f>
        <v>0.38949933951767868</v>
      </c>
    </row>
    <row r="342" spans="1:14" x14ac:dyDescent="0.3">
      <c r="A342" s="1" t="s">
        <v>339</v>
      </c>
      <c r="B342" s="2">
        <v>4999452</v>
      </c>
      <c r="C342" s="3" t="s">
        <v>868</v>
      </c>
      <c r="D342" s="3" t="s">
        <v>867</v>
      </c>
      <c r="E342" s="3" t="s">
        <v>1170</v>
      </c>
      <c r="F342" s="3" t="s">
        <v>870</v>
      </c>
      <c r="G342">
        <f>IF(r_MC!G342=0,0,LOG(r_MC!G342))</f>
        <v>-0.87058980252877549</v>
      </c>
      <c r="H342">
        <f>IF(r_MC!H342=0,0,LOG(r_MC!H342))</f>
        <v>-0.86003856586780225</v>
      </c>
      <c r="I342">
        <f>IF(r_MC!I342=0,0,LOG(r_MC!I342))</f>
        <v>-0.67235378141772117</v>
      </c>
      <c r="J342">
        <f>IF(r_MC!J342=0,0,LOG(r_MC!J342))</f>
        <v>-0.85462497513738322</v>
      </c>
      <c r="K342">
        <f>IF(r_MC!K342=0,0,LOG(r_MC!K342))</f>
        <v>-1.0768500654947171</v>
      </c>
      <c r="L342">
        <f>IF(r_MC!L342=0,0,LOG(r_MC!L342))</f>
        <v>-1.2002877400888452</v>
      </c>
      <c r="M342">
        <f>IF(r_MC!M342=0,0,LOG(r_MC!M342))</f>
        <v>-1.3065463195986318</v>
      </c>
      <c r="N342">
        <f>IF(r_MC!N342=0,0,LOG(r_MC!N342))</f>
        <v>-1.1249152375774178</v>
      </c>
    </row>
    <row r="343" spans="1:14" x14ac:dyDescent="0.3">
      <c r="A343" s="1" t="s">
        <v>340</v>
      </c>
      <c r="B343" s="2">
        <v>4977441</v>
      </c>
      <c r="C343" s="3" t="s">
        <v>868</v>
      </c>
      <c r="D343" s="3" t="s">
        <v>867</v>
      </c>
      <c r="E343" s="3" t="s">
        <v>1171</v>
      </c>
      <c r="F343" s="3" t="s">
        <v>870</v>
      </c>
      <c r="G343">
        <f>IF(r_MC!G343=0,0,LOG(r_MC!G343))</f>
        <v>1.1460490054352892</v>
      </c>
      <c r="H343">
        <f>IF(r_MC!H343=0,0,LOG(r_MC!H343))</f>
        <v>1.1054316543999119</v>
      </c>
      <c r="I343">
        <f>IF(r_MC!I343=0,0,LOG(r_MC!I343))</f>
        <v>1.1381867803939378</v>
      </c>
      <c r="J343">
        <f>IF(r_MC!J343=0,0,LOG(r_MC!J343))</f>
        <v>1.1028248787309096</v>
      </c>
      <c r="K343">
        <f>IF(r_MC!K343=0,0,LOG(r_MC!K343))</f>
        <v>1.113607429564109</v>
      </c>
      <c r="L343">
        <f>IF(r_MC!L343=0,0,LOG(r_MC!L343))</f>
        <v>1.0491863753814592</v>
      </c>
      <c r="M343">
        <f>IF(r_MC!M343=0,0,LOG(r_MC!M343))</f>
        <v>1.0396080084970132</v>
      </c>
      <c r="N343">
        <f>IF(r_MC!N343=0,0,LOG(r_MC!N343))</f>
        <v>1.0693225242483084</v>
      </c>
    </row>
    <row r="344" spans="1:14" x14ac:dyDescent="0.3">
      <c r="A344" s="1" t="s">
        <v>341</v>
      </c>
      <c r="B344" s="2">
        <v>7110590</v>
      </c>
      <c r="C344" s="3" t="s">
        <v>868</v>
      </c>
      <c r="D344" s="3" t="s">
        <v>867</v>
      </c>
      <c r="E344" s="3" t="s">
        <v>1172</v>
      </c>
      <c r="F344" s="3" t="s">
        <v>870</v>
      </c>
      <c r="G344">
        <f>IF(r_MC!G344=0,0,LOG(r_MC!G344))</f>
        <v>1.9586312367467844</v>
      </c>
      <c r="H344">
        <f>IF(r_MC!H344=0,0,LOG(r_MC!H344))</f>
        <v>2.0058432897299214</v>
      </c>
      <c r="I344">
        <f>IF(r_MC!I344=0,0,LOG(r_MC!I344))</f>
        <v>2.1124073350043004</v>
      </c>
      <c r="J344">
        <f>IF(r_MC!J344=0,0,LOG(r_MC!J344))</f>
        <v>2.2583555726412237</v>
      </c>
      <c r="K344">
        <f>IF(r_MC!K344=0,0,LOG(r_MC!K344))</f>
        <v>2.4289578455605585</v>
      </c>
      <c r="L344">
        <f>IF(r_MC!L344=0,0,LOG(r_MC!L344))</f>
        <v>2.5338888775366524</v>
      </c>
      <c r="M344">
        <f>IF(r_MC!M344=0,0,LOG(r_MC!M344))</f>
        <v>0</v>
      </c>
      <c r="N344">
        <f>IF(r_MC!N344=0,0,LOG(r_MC!N344))</f>
        <v>0</v>
      </c>
    </row>
    <row r="345" spans="1:14" x14ac:dyDescent="0.3">
      <c r="A345" s="1" t="s">
        <v>342</v>
      </c>
      <c r="B345" s="2">
        <v>4915414</v>
      </c>
      <c r="C345" s="3" t="s">
        <v>868</v>
      </c>
      <c r="D345" s="3" t="s">
        <v>867</v>
      </c>
      <c r="E345" s="3" t="s">
        <v>1173</v>
      </c>
      <c r="F345" s="3" t="s">
        <v>870</v>
      </c>
      <c r="G345">
        <f>IF(r_MC!G345=0,0,LOG(r_MC!G345))</f>
        <v>2.5172158004330685</v>
      </c>
      <c r="H345">
        <f>IF(r_MC!H345=0,0,LOG(r_MC!H345))</f>
        <v>2.6208867252089685</v>
      </c>
      <c r="I345">
        <f>IF(r_MC!I345=0,0,LOG(r_MC!I345))</f>
        <v>2.6621602345158091</v>
      </c>
      <c r="J345">
        <f>IF(r_MC!J345=0,0,LOG(r_MC!J345))</f>
        <v>2.6119365490110518</v>
      </c>
      <c r="K345">
        <f>IF(r_MC!K345=0,0,LOG(r_MC!K345))</f>
        <v>2.4672716659838287</v>
      </c>
      <c r="L345">
        <f>IF(r_MC!L345=0,0,LOG(r_MC!L345))</f>
        <v>2.3798370408752794</v>
      </c>
      <c r="M345">
        <f>IF(r_MC!M345=0,0,LOG(r_MC!M345))</f>
        <v>2.4326200828520999</v>
      </c>
      <c r="N345">
        <f>IF(r_MC!N345=0,0,LOG(r_MC!N345))</f>
        <v>2.552125096080804</v>
      </c>
    </row>
    <row r="346" spans="1:14" x14ac:dyDescent="0.3">
      <c r="A346" s="1" t="s">
        <v>343</v>
      </c>
      <c r="B346" s="2">
        <v>4992803</v>
      </c>
      <c r="C346" s="3" t="s">
        <v>868</v>
      </c>
      <c r="D346" s="3" t="s">
        <v>867</v>
      </c>
      <c r="E346" s="3" t="s">
        <v>1174</v>
      </c>
      <c r="F346" s="3" t="s">
        <v>870</v>
      </c>
      <c r="G346">
        <f>IF(r_MC!G346=0,0,LOG(r_MC!G346))</f>
        <v>1.1484491367690295</v>
      </c>
      <c r="H346">
        <f>IF(r_MC!H346=0,0,LOG(r_MC!H346))</f>
        <v>1.0672462494818975</v>
      </c>
      <c r="I346">
        <f>IF(r_MC!I346=0,0,LOG(r_MC!I346))</f>
        <v>0.64447452180379938</v>
      </c>
      <c r="J346">
        <f>IF(r_MC!J346=0,0,LOG(r_MC!J346))</f>
        <v>0.60907474277642004</v>
      </c>
      <c r="K346">
        <f>IF(r_MC!K346=0,0,LOG(r_MC!K346))</f>
        <v>0.59227552875314082</v>
      </c>
      <c r="L346">
        <f>IF(r_MC!L346=0,0,LOG(r_MC!L346))</f>
        <v>0.63758847020836307</v>
      </c>
      <c r="M346">
        <f>IF(r_MC!M346=0,0,LOG(r_MC!M346))</f>
        <v>0.64303467271226344</v>
      </c>
      <c r="N346">
        <f>IF(r_MC!N346=0,0,LOG(r_MC!N346))</f>
        <v>0.65307340213643161</v>
      </c>
    </row>
    <row r="347" spans="1:14" x14ac:dyDescent="0.3">
      <c r="A347" s="1" t="s">
        <v>344</v>
      </c>
      <c r="B347" s="2">
        <v>4245016</v>
      </c>
      <c r="C347" s="3" t="s">
        <v>868</v>
      </c>
      <c r="D347" s="3" t="s">
        <v>867</v>
      </c>
      <c r="E347" s="3" t="s">
        <v>1175</v>
      </c>
      <c r="F347" s="3" t="s">
        <v>870</v>
      </c>
      <c r="G347">
        <f>IF(r_MC!G347=0,0,LOG(r_MC!G347))</f>
        <v>3.232024990323997</v>
      </c>
      <c r="H347">
        <f>IF(r_MC!H347=0,0,LOG(r_MC!H347))</f>
        <v>3.3063520056003082</v>
      </c>
      <c r="I347">
        <f>IF(r_MC!I347=0,0,LOG(r_MC!I347))</f>
        <v>3.2949272211309779</v>
      </c>
      <c r="J347">
        <f>IF(r_MC!J347=0,0,LOG(r_MC!J347))</f>
        <v>3.2879807792989033</v>
      </c>
      <c r="K347">
        <f>IF(r_MC!K347=0,0,LOG(r_MC!K347))</f>
        <v>3.3097177542648937</v>
      </c>
      <c r="L347">
        <f>IF(r_MC!L347=0,0,LOG(r_MC!L347))</f>
        <v>3.5131488543513303</v>
      </c>
      <c r="M347">
        <f>IF(r_MC!M347=0,0,LOG(r_MC!M347))</f>
        <v>3.5296734254276507</v>
      </c>
      <c r="N347">
        <f>IF(r_MC!N347=0,0,LOG(r_MC!N347))</f>
        <v>3.6257137782158289</v>
      </c>
    </row>
    <row r="348" spans="1:14" x14ac:dyDescent="0.3">
      <c r="A348" s="1" t="s">
        <v>345</v>
      </c>
      <c r="B348" s="2">
        <v>4968447</v>
      </c>
      <c r="C348" s="3" t="s">
        <v>868</v>
      </c>
      <c r="D348" s="3" t="s">
        <v>867</v>
      </c>
      <c r="E348" s="3"/>
      <c r="F348" s="3" t="s">
        <v>870</v>
      </c>
      <c r="G348">
        <f>IF(r_MC!G348=0,0,LOG(r_MC!G348))</f>
        <v>0</v>
      </c>
      <c r="H348">
        <f>IF(r_MC!H348=0,0,LOG(r_MC!H348))</f>
        <v>0</v>
      </c>
      <c r="I348">
        <f>IF(r_MC!I348=0,0,LOG(r_MC!I348))</f>
        <v>0</v>
      </c>
      <c r="J348">
        <f>IF(r_MC!J348=0,0,LOG(r_MC!J348))</f>
        <v>0</v>
      </c>
      <c r="K348">
        <f>IF(r_MC!K348=0,0,LOG(r_MC!K348))</f>
        <v>0</v>
      </c>
      <c r="L348">
        <f>IF(r_MC!L348=0,0,LOG(r_MC!L348))</f>
        <v>0</v>
      </c>
      <c r="M348">
        <f>IF(r_MC!M348=0,0,LOG(r_MC!M348))</f>
        <v>0</v>
      </c>
      <c r="N348">
        <f>IF(r_MC!N348=0,0,LOG(r_MC!N348))</f>
        <v>0</v>
      </c>
    </row>
    <row r="349" spans="1:14" x14ac:dyDescent="0.3">
      <c r="A349" s="1" t="s">
        <v>346</v>
      </c>
      <c r="B349" s="2">
        <v>4287398</v>
      </c>
      <c r="C349" s="3" t="s">
        <v>868</v>
      </c>
      <c r="D349" s="3" t="s">
        <v>867</v>
      </c>
      <c r="E349" s="3" t="s">
        <v>1176</v>
      </c>
      <c r="F349" s="3" t="s">
        <v>870</v>
      </c>
      <c r="G349">
        <f>IF(r_MC!G349=0,0,LOG(r_MC!G349))</f>
        <v>3.8940677777359145</v>
      </c>
      <c r="H349">
        <f>IF(r_MC!H349=0,0,LOG(r_MC!H349))</f>
        <v>3.9327286720280221</v>
      </c>
      <c r="I349">
        <f>IF(r_MC!I349=0,0,LOG(r_MC!I349))</f>
        <v>3.8928300949986054</v>
      </c>
      <c r="J349">
        <f>IF(r_MC!J349=0,0,LOG(r_MC!J349))</f>
        <v>3.8319331065670315</v>
      </c>
      <c r="K349">
        <f>IF(r_MC!K349=0,0,LOG(r_MC!K349))</f>
        <v>3.834767486154492</v>
      </c>
      <c r="L349">
        <f>IF(r_MC!L349=0,0,LOG(r_MC!L349))</f>
        <v>3.818654341711214</v>
      </c>
      <c r="M349">
        <f>IF(r_MC!M349=0,0,LOG(r_MC!M349))</f>
        <v>3.7457798593496632</v>
      </c>
      <c r="N349">
        <f>IF(r_MC!N349=0,0,LOG(r_MC!N349))</f>
        <v>3.7217208213835771</v>
      </c>
    </row>
    <row r="350" spans="1:14" x14ac:dyDescent="0.3">
      <c r="A350" s="1" t="s">
        <v>347</v>
      </c>
      <c r="B350" s="2">
        <v>4862310</v>
      </c>
      <c r="C350" s="3" t="s">
        <v>868</v>
      </c>
      <c r="D350" s="3" t="s">
        <v>867</v>
      </c>
      <c r="E350" s="3"/>
      <c r="F350" s="3" t="s">
        <v>870</v>
      </c>
      <c r="G350">
        <f>IF(r_MC!G350=0,0,LOG(r_MC!G350))</f>
        <v>0</v>
      </c>
      <c r="H350">
        <f>IF(r_MC!H350=0,0,LOG(r_MC!H350))</f>
        <v>0</v>
      </c>
      <c r="I350">
        <f>IF(r_MC!I350=0,0,LOG(r_MC!I350))</f>
        <v>0</v>
      </c>
      <c r="J350">
        <f>IF(r_MC!J350=0,0,LOG(r_MC!J350))</f>
        <v>0</v>
      </c>
      <c r="K350">
        <f>IF(r_MC!K350=0,0,LOG(r_MC!K350))</f>
        <v>0</v>
      </c>
      <c r="L350">
        <f>IF(r_MC!L350=0,0,LOG(r_MC!L350))</f>
        <v>0</v>
      </c>
      <c r="M350">
        <f>IF(r_MC!M350=0,0,LOG(r_MC!M350))</f>
        <v>0</v>
      </c>
      <c r="N350">
        <f>IF(r_MC!N350=0,0,LOG(r_MC!N350))</f>
        <v>0</v>
      </c>
    </row>
    <row r="351" spans="1:14" x14ac:dyDescent="0.3">
      <c r="A351" s="1" t="s">
        <v>348</v>
      </c>
      <c r="B351" s="2">
        <v>4217784</v>
      </c>
      <c r="C351" s="3" t="s">
        <v>868</v>
      </c>
      <c r="D351" s="3" t="s">
        <v>867</v>
      </c>
      <c r="E351" s="3" t="s">
        <v>1177</v>
      </c>
      <c r="F351" s="3" t="s">
        <v>870</v>
      </c>
      <c r="G351">
        <f>IF(r_MC!G351=0,0,LOG(r_MC!G351))</f>
        <v>-0.96871555964154388</v>
      </c>
      <c r="H351">
        <f>IF(r_MC!H351=0,0,LOG(r_MC!H351))</f>
        <v>-0.69557138184931466</v>
      </c>
      <c r="I351">
        <f>IF(r_MC!I351=0,0,LOG(r_MC!I351))</f>
        <v>-0.99042237885798179</v>
      </c>
      <c r="J351">
        <f>IF(r_MC!J351=0,0,LOG(r_MC!J351))</f>
        <v>-0.69511389114025979</v>
      </c>
      <c r="K351">
        <f>IF(r_MC!K351=0,0,LOG(r_MC!K351))</f>
        <v>-1.8071739570635426</v>
      </c>
      <c r="L351">
        <f>IF(r_MC!L351=0,0,LOG(r_MC!L351))</f>
        <v>-1.8341189832292335</v>
      </c>
      <c r="M351">
        <f>IF(r_MC!M351=0,0,LOG(r_MC!M351))</f>
        <v>-1.7241368875714973</v>
      </c>
      <c r="N351">
        <f>IF(r_MC!N351=0,0,LOG(r_MC!N351))</f>
        <v>-1.242779181939986</v>
      </c>
    </row>
    <row r="352" spans="1:14" x14ac:dyDescent="0.3">
      <c r="A352" s="1" t="s">
        <v>349</v>
      </c>
      <c r="B352" s="2">
        <v>5000175</v>
      </c>
      <c r="C352" s="3" t="s">
        <v>868</v>
      </c>
      <c r="D352" s="3" t="s">
        <v>867</v>
      </c>
      <c r="E352" s="3"/>
      <c r="F352" s="3" t="s">
        <v>870</v>
      </c>
      <c r="G352">
        <f>IF(r_MC!G352=0,0,LOG(r_MC!G352))</f>
        <v>0</v>
      </c>
      <c r="H352">
        <f>IF(r_MC!H352=0,0,LOG(r_MC!H352))</f>
        <v>0</v>
      </c>
      <c r="I352">
        <f>IF(r_MC!I352=0,0,LOG(r_MC!I352))</f>
        <v>0</v>
      </c>
      <c r="J352">
        <f>IF(r_MC!J352=0,0,LOG(r_MC!J352))</f>
        <v>0</v>
      </c>
      <c r="K352">
        <f>IF(r_MC!K352=0,0,LOG(r_MC!K352))</f>
        <v>0</v>
      </c>
      <c r="L352">
        <f>IF(r_MC!L352=0,0,LOG(r_MC!L352))</f>
        <v>0</v>
      </c>
      <c r="M352">
        <f>IF(r_MC!M352=0,0,LOG(r_MC!M352))</f>
        <v>0</v>
      </c>
      <c r="N352">
        <f>IF(r_MC!N352=0,0,LOG(r_MC!N352))</f>
        <v>0</v>
      </c>
    </row>
    <row r="353" spans="1:14" x14ac:dyDescent="0.3">
      <c r="A353" s="1" t="s">
        <v>350</v>
      </c>
      <c r="B353" s="2">
        <v>4987559</v>
      </c>
      <c r="C353" s="3" t="s">
        <v>868</v>
      </c>
      <c r="D353" s="3" t="s">
        <v>867</v>
      </c>
      <c r="E353" s="3" t="s">
        <v>1178</v>
      </c>
      <c r="F353" s="3" t="s">
        <v>870</v>
      </c>
      <c r="G353">
        <f>IF(r_MC!G353=0,0,LOG(r_MC!G353))</f>
        <v>3.4468239843884212</v>
      </c>
      <c r="H353">
        <f>IF(r_MC!H353=0,0,LOG(r_MC!H353))</f>
        <v>3.4462908660305263</v>
      </c>
      <c r="I353">
        <f>IF(r_MC!I353=0,0,LOG(r_MC!I353))</f>
        <v>3.4860884266132284</v>
      </c>
      <c r="J353">
        <f>IF(r_MC!J353=0,0,LOG(r_MC!J353))</f>
        <v>3.4297518046381903</v>
      </c>
      <c r="K353">
        <f>IF(r_MC!K353=0,0,LOG(r_MC!K353))</f>
        <v>3.1898479152209815</v>
      </c>
      <c r="L353">
        <f>IF(r_MC!L353=0,0,LOG(r_MC!L353))</f>
        <v>3.2375536454998399</v>
      </c>
      <c r="M353">
        <f>IF(r_MC!M353=0,0,LOG(r_MC!M353))</f>
        <v>3.3609864975882795</v>
      </c>
      <c r="N353">
        <f>IF(r_MC!N353=0,0,LOG(r_MC!N353))</f>
        <v>3.5050193751930028</v>
      </c>
    </row>
    <row r="354" spans="1:14" x14ac:dyDescent="0.3">
      <c r="A354" s="1" t="s">
        <v>351</v>
      </c>
      <c r="B354" s="2">
        <v>4986147</v>
      </c>
      <c r="C354" s="3" t="s">
        <v>868</v>
      </c>
      <c r="D354" s="3" t="s">
        <v>867</v>
      </c>
      <c r="E354" s="3" t="s">
        <v>1179</v>
      </c>
      <c r="F354" s="3" t="s">
        <v>870</v>
      </c>
      <c r="G354">
        <f>IF(r_MC!G354=0,0,LOG(r_MC!G354))</f>
        <v>2.5365755651680524</v>
      </c>
      <c r="H354">
        <f>IF(r_MC!H354=0,0,LOG(r_MC!H354))</f>
        <v>2.6117268832420972</v>
      </c>
      <c r="I354">
        <f>IF(r_MC!I354=0,0,LOG(r_MC!I354))</f>
        <v>2.5115781518092599</v>
      </c>
      <c r="J354">
        <f>IF(r_MC!J354=0,0,LOG(r_MC!J354))</f>
        <v>2.4125142300238505</v>
      </c>
      <c r="K354">
        <f>IF(r_MC!K354=0,0,LOG(r_MC!K354))</f>
        <v>2.3474604458673256</v>
      </c>
      <c r="L354">
        <f>IF(r_MC!L354=0,0,LOG(r_MC!L354))</f>
        <v>2.3774811792010331</v>
      </c>
      <c r="M354">
        <f>IF(r_MC!M354=0,0,LOG(r_MC!M354))</f>
        <v>2.241864538666563</v>
      </c>
      <c r="N354">
        <f>IF(r_MC!N354=0,0,LOG(r_MC!N354))</f>
        <v>2.3096679319281637</v>
      </c>
    </row>
    <row r="355" spans="1:14" x14ac:dyDescent="0.3">
      <c r="A355" s="1" t="s">
        <v>352</v>
      </c>
      <c r="B355" s="2">
        <v>4217768</v>
      </c>
      <c r="C355" s="3" t="s">
        <v>868</v>
      </c>
      <c r="D355" s="3" t="s">
        <v>867</v>
      </c>
      <c r="E355" s="3" t="s">
        <v>1180</v>
      </c>
      <c r="F355" s="3" t="s">
        <v>870</v>
      </c>
      <c r="G355">
        <f>IF(r_MC!G355=0,0,LOG(r_MC!G355))</f>
        <v>2.1651739581375335</v>
      </c>
      <c r="H355">
        <f>IF(r_MC!H355=0,0,LOG(r_MC!H355))</f>
        <v>2.2098378099804119</v>
      </c>
      <c r="I355">
        <f>IF(r_MC!I355=0,0,LOG(r_MC!I355))</f>
        <v>2.2657161831539767</v>
      </c>
      <c r="J355">
        <f>IF(r_MC!J355=0,0,LOG(r_MC!J355))</f>
        <v>1.8515526717587729</v>
      </c>
      <c r="K355">
        <f>IF(r_MC!K355=0,0,LOG(r_MC!K355))</f>
        <v>1.7844977643876232</v>
      </c>
      <c r="L355">
        <f>IF(r_MC!L355=0,0,LOG(r_MC!L355))</f>
        <v>1.8674588232985743</v>
      </c>
      <c r="M355">
        <f>IF(r_MC!M355=0,0,LOG(r_MC!M355))</f>
        <v>1.7310800406261913</v>
      </c>
      <c r="N355">
        <f>IF(r_MC!N355=0,0,LOG(r_MC!N355))</f>
        <v>1.7734023428070869</v>
      </c>
    </row>
    <row r="356" spans="1:14" x14ac:dyDescent="0.3">
      <c r="A356" s="1" t="s">
        <v>353</v>
      </c>
      <c r="B356" s="2">
        <v>4281528</v>
      </c>
      <c r="C356" s="3" t="s">
        <v>868</v>
      </c>
      <c r="D356" s="3" t="s">
        <v>867</v>
      </c>
      <c r="E356" s="3" t="s">
        <v>1181</v>
      </c>
      <c r="F356" s="3" t="s">
        <v>870</v>
      </c>
      <c r="G356">
        <f>IF(r_MC!G356=0,0,LOG(r_MC!G356))</f>
        <v>1.4446103009757585</v>
      </c>
      <c r="H356">
        <f>IF(r_MC!H356=0,0,LOG(r_MC!H356))</f>
        <v>1.4537188874695863</v>
      </c>
      <c r="I356">
        <f>IF(r_MC!I356=0,0,LOG(r_MC!I356))</f>
        <v>1.4569994500947376</v>
      </c>
      <c r="J356">
        <f>IF(r_MC!J356=0,0,LOG(r_MC!J356))</f>
        <v>1.448191952881402</v>
      </c>
      <c r="K356">
        <f>IF(r_MC!K356=0,0,LOG(r_MC!K356))</f>
        <v>1.4312915847612446</v>
      </c>
      <c r="L356">
        <f>IF(r_MC!L356=0,0,LOG(r_MC!L356))</f>
        <v>1.356690825782805</v>
      </c>
      <c r="M356">
        <f>IF(r_MC!M356=0,0,LOG(r_MC!M356))</f>
        <v>1.3193212822953626</v>
      </c>
      <c r="N356">
        <f>IF(r_MC!N356=0,0,LOG(r_MC!N356))</f>
        <v>1.3537779018080065</v>
      </c>
    </row>
    <row r="357" spans="1:14" x14ac:dyDescent="0.3">
      <c r="A357" s="1" t="s">
        <v>354</v>
      </c>
      <c r="B357" s="2">
        <v>4991665</v>
      </c>
      <c r="C357" s="3" t="s">
        <v>868</v>
      </c>
      <c r="D357" s="3" t="s">
        <v>867</v>
      </c>
      <c r="E357" s="3"/>
      <c r="F357" s="3" t="s">
        <v>870</v>
      </c>
      <c r="G357">
        <f>IF(r_MC!G357=0,0,LOG(r_MC!G357))</f>
        <v>0</v>
      </c>
      <c r="H357">
        <f>IF(r_MC!H357=0,0,LOG(r_MC!H357))</f>
        <v>0</v>
      </c>
      <c r="I357">
        <f>IF(r_MC!I357=0,0,LOG(r_MC!I357))</f>
        <v>0</v>
      </c>
      <c r="J357">
        <f>IF(r_MC!J357=0,0,LOG(r_MC!J357))</f>
        <v>0</v>
      </c>
      <c r="K357">
        <f>IF(r_MC!K357=0,0,LOG(r_MC!K357))</f>
        <v>0</v>
      </c>
      <c r="L357">
        <f>IF(r_MC!L357=0,0,LOG(r_MC!L357))</f>
        <v>0</v>
      </c>
      <c r="M357">
        <f>IF(r_MC!M357=0,0,LOG(r_MC!M357))</f>
        <v>0</v>
      </c>
      <c r="N357">
        <f>IF(r_MC!N357=0,0,LOG(r_MC!N357))</f>
        <v>0</v>
      </c>
    </row>
    <row r="358" spans="1:14" x14ac:dyDescent="0.3">
      <c r="A358" s="1" t="s">
        <v>355</v>
      </c>
      <c r="B358" s="2">
        <v>4279273</v>
      </c>
      <c r="C358" s="3" t="s">
        <v>868</v>
      </c>
      <c r="D358" s="3" t="s">
        <v>867</v>
      </c>
      <c r="E358" s="3" t="s">
        <v>1182</v>
      </c>
      <c r="F358" s="3" t="s">
        <v>870</v>
      </c>
      <c r="G358">
        <f>IF(r_MC!G358=0,0,LOG(r_MC!G358))</f>
        <v>2.955172711581243</v>
      </c>
      <c r="H358">
        <f>IF(r_MC!H358=0,0,LOG(r_MC!H358))</f>
        <v>2.9579588438332212</v>
      </c>
      <c r="I358">
        <f>IF(r_MC!I358=0,0,LOG(r_MC!I358))</f>
        <v>2.9500353255399099</v>
      </c>
      <c r="J358">
        <f>IF(r_MC!J358=0,0,LOG(r_MC!J358))</f>
        <v>2.9402583779836204</v>
      </c>
      <c r="K358">
        <f>IF(r_MC!K358=0,0,LOG(r_MC!K358))</f>
        <v>2.9207188585669659</v>
      </c>
      <c r="L358">
        <f>IF(r_MC!L358=0,0,LOG(r_MC!L358))</f>
        <v>2.903609386824709</v>
      </c>
      <c r="M358">
        <f>IF(r_MC!M358=0,0,LOG(r_MC!M358))</f>
        <v>2.8603996613934179</v>
      </c>
      <c r="N358">
        <f>IF(r_MC!N358=0,0,LOG(r_MC!N358))</f>
        <v>2.9234397487204613</v>
      </c>
    </row>
    <row r="359" spans="1:14" x14ac:dyDescent="0.3">
      <c r="A359" s="1" t="s">
        <v>356</v>
      </c>
      <c r="B359" s="2">
        <v>4995291</v>
      </c>
      <c r="C359" s="3" t="s">
        <v>868</v>
      </c>
      <c r="D359" s="3" t="s">
        <v>867</v>
      </c>
      <c r="E359" s="3" t="s">
        <v>1183</v>
      </c>
      <c r="F359" s="3" t="s">
        <v>870</v>
      </c>
      <c r="G359">
        <f>IF(r_MC!G359=0,0,LOG(r_MC!G359))</f>
        <v>3.2286645648333696</v>
      </c>
      <c r="H359">
        <f>IF(r_MC!H359=0,0,LOG(r_MC!H359))</f>
        <v>3.2358434264607965</v>
      </c>
      <c r="I359">
        <f>IF(r_MC!I359=0,0,LOG(r_MC!I359))</f>
        <v>3.2753253603703456</v>
      </c>
      <c r="J359">
        <f>IF(r_MC!J359=0,0,LOG(r_MC!J359))</f>
        <v>3.2454563332670237</v>
      </c>
      <c r="K359">
        <f>IF(r_MC!K359=0,0,LOG(r_MC!K359))</f>
        <v>3.1765017895808314</v>
      </c>
      <c r="L359">
        <f>IF(r_MC!L359=0,0,LOG(r_MC!L359))</f>
        <v>3.1230463513460189</v>
      </c>
      <c r="M359">
        <f>IF(r_MC!M359=0,0,LOG(r_MC!M359))</f>
        <v>3.0671040405469432</v>
      </c>
      <c r="N359">
        <f>IF(r_MC!N359=0,0,LOG(r_MC!N359))</f>
        <v>3.2003584502796976</v>
      </c>
    </row>
    <row r="360" spans="1:14" x14ac:dyDescent="0.3">
      <c r="A360" s="1" t="s">
        <v>357</v>
      </c>
      <c r="B360" s="2">
        <v>4995512</v>
      </c>
      <c r="C360" s="3" t="s">
        <v>868</v>
      </c>
      <c r="D360" s="3" t="s">
        <v>867</v>
      </c>
      <c r="E360" s="3" t="s">
        <v>1184</v>
      </c>
      <c r="F360" s="3" t="s">
        <v>870</v>
      </c>
      <c r="G360">
        <f>IF(r_MC!G360=0,0,LOG(r_MC!G360))</f>
        <v>1.4592427645395163</v>
      </c>
      <c r="H360">
        <f>IF(r_MC!H360=0,0,LOG(r_MC!H360))</f>
        <v>1.3080086418097028</v>
      </c>
      <c r="I360">
        <f>IF(r_MC!I360=0,0,LOG(r_MC!I360))</f>
        <v>1.1705815383724225</v>
      </c>
      <c r="J360">
        <f>IF(r_MC!J360=0,0,LOG(r_MC!J360))</f>
        <v>1.0084137597670999</v>
      </c>
      <c r="K360">
        <f>IF(r_MC!K360=0,0,LOG(r_MC!K360))</f>
        <v>0.74808716943242359</v>
      </c>
      <c r="L360">
        <f>IF(r_MC!L360=0,0,LOG(r_MC!L360))</f>
        <v>0.64270236106545764</v>
      </c>
      <c r="M360">
        <f>IF(r_MC!M360=0,0,LOG(r_MC!M360))</f>
        <v>0.62140821251975586</v>
      </c>
      <c r="N360">
        <f>IF(r_MC!N360=0,0,LOG(r_MC!N360))</f>
        <v>0.74883492580547939</v>
      </c>
    </row>
    <row r="361" spans="1:14" x14ac:dyDescent="0.3">
      <c r="A361" s="1" t="s">
        <v>358</v>
      </c>
      <c r="B361" s="2">
        <v>4041804</v>
      </c>
      <c r="C361" s="3" t="s">
        <v>868</v>
      </c>
      <c r="D361" s="3" t="s">
        <v>867</v>
      </c>
      <c r="E361" s="3" t="s">
        <v>1185</v>
      </c>
      <c r="F361" s="3" t="s">
        <v>870</v>
      </c>
      <c r="G361">
        <f>IF(r_MC!G361=0,0,LOG(r_MC!G361))</f>
        <v>4.3421258480563045</v>
      </c>
      <c r="H361">
        <f>IF(r_MC!H361=0,0,LOG(r_MC!H361))</f>
        <v>4.330611100129234</v>
      </c>
      <c r="I361">
        <f>IF(r_MC!I361=0,0,LOG(r_MC!I361))</f>
        <v>4.3342666570224617</v>
      </c>
      <c r="J361">
        <f>IF(r_MC!J361=0,0,LOG(r_MC!J361))</f>
        <v>4.3139630453641065</v>
      </c>
      <c r="K361">
        <f>IF(r_MC!K361=0,0,LOG(r_MC!K361))</f>
        <v>4.2883604856725253</v>
      </c>
      <c r="L361">
        <f>IF(r_MC!L361=0,0,LOG(r_MC!L361))</f>
        <v>4.3088791819628041</v>
      </c>
      <c r="M361">
        <f>IF(r_MC!M361=0,0,LOG(r_MC!M361))</f>
        <v>4.2830662196067442</v>
      </c>
      <c r="N361">
        <f>IF(r_MC!N361=0,0,LOG(r_MC!N361))</f>
        <v>4.3374596228562066</v>
      </c>
    </row>
    <row r="362" spans="1:14" x14ac:dyDescent="0.3">
      <c r="A362" s="1" t="s">
        <v>359</v>
      </c>
      <c r="B362" s="2">
        <v>4995668</v>
      </c>
      <c r="C362" s="3" t="s">
        <v>868</v>
      </c>
      <c r="D362" s="3" t="s">
        <v>867</v>
      </c>
      <c r="E362" s="3" t="s">
        <v>1186</v>
      </c>
      <c r="F362" s="3" t="s">
        <v>870</v>
      </c>
      <c r="G362">
        <f>IF(r_MC!G362=0,0,LOG(r_MC!G362))</f>
        <v>1.967556583042666</v>
      </c>
      <c r="H362">
        <f>IF(r_MC!H362=0,0,LOG(r_MC!H362))</f>
        <v>2.0151483352517188</v>
      </c>
      <c r="I362">
        <f>IF(r_MC!I362=0,0,LOG(r_MC!I362))</f>
        <v>2.0193432054616385</v>
      </c>
      <c r="J362">
        <f>IF(r_MC!J362=0,0,LOG(r_MC!J362))</f>
        <v>1.975591109543648</v>
      </c>
      <c r="K362">
        <f>IF(r_MC!K362=0,0,LOG(r_MC!K362))</f>
        <v>1.7765085351912993</v>
      </c>
      <c r="L362">
        <f>IF(r_MC!L362=0,0,LOG(r_MC!L362))</f>
        <v>1.7957261661680251</v>
      </c>
      <c r="M362">
        <f>IF(r_MC!M362=0,0,LOG(r_MC!M362))</f>
        <v>1.6382221006287352</v>
      </c>
      <c r="N362">
        <f>IF(r_MC!N362=0,0,LOG(r_MC!N362))</f>
        <v>1.846811250957372</v>
      </c>
    </row>
    <row r="363" spans="1:14" x14ac:dyDescent="0.3">
      <c r="A363" s="1" t="s">
        <v>360</v>
      </c>
      <c r="B363" s="2">
        <v>4110463</v>
      </c>
      <c r="C363" s="3" t="s">
        <v>868</v>
      </c>
      <c r="D363" s="3" t="s">
        <v>867</v>
      </c>
      <c r="E363" s="3" t="s">
        <v>1187</v>
      </c>
      <c r="F363" s="3" t="s">
        <v>870</v>
      </c>
      <c r="G363">
        <f>IF(r_MC!G363=0,0,LOG(r_MC!G363))</f>
        <v>4.6264681378289128</v>
      </c>
      <c r="H363">
        <f>IF(r_MC!H363=0,0,LOG(r_MC!H363))</f>
        <v>4.6165181932853931</v>
      </c>
      <c r="I363">
        <f>IF(r_MC!I363=0,0,LOG(r_MC!I363))</f>
        <v>4.5309924495860452</v>
      </c>
      <c r="J363">
        <f>IF(r_MC!J363=0,0,LOG(r_MC!J363))</f>
        <v>4.3848072376333667</v>
      </c>
      <c r="K363">
        <f>IF(r_MC!K363=0,0,LOG(r_MC!K363))</f>
        <v>4.1236653861611448</v>
      </c>
      <c r="L363">
        <f>IF(r_MC!L363=0,0,LOG(r_MC!L363))</f>
        <v>4.0078704247910704</v>
      </c>
      <c r="M363">
        <f>IF(r_MC!M363=0,0,LOG(r_MC!M363))</f>
        <v>4.2778550019651567</v>
      </c>
      <c r="N363">
        <f>IF(r_MC!N363=0,0,LOG(r_MC!N363))</f>
        <v>4.1499929687693706</v>
      </c>
    </row>
    <row r="364" spans="1:14" x14ac:dyDescent="0.3">
      <c r="A364" s="1" t="s">
        <v>361</v>
      </c>
      <c r="B364" s="2">
        <v>4861872</v>
      </c>
      <c r="C364" s="3" t="s">
        <v>868</v>
      </c>
      <c r="D364" s="3" t="s">
        <v>867</v>
      </c>
      <c r="E364" s="3" t="s">
        <v>1188</v>
      </c>
      <c r="F364" s="3" t="s">
        <v>870</v>
      </c>
      <c r="G364">
        <f>IF(r_MC!G364=0,0,LOG(r_MC!G364))</f>
        <v>2.0706762938782894</v>
      </c>
      <c r="H364">
        <f>IF(r_MC!H364=0,0,LOG(r_MC!H364))</f>
        <v>2.1125989266298157</v>
      </c>
      <c r="I364">
        <f>IF(r_MC!I364=0,0,LOG(r_MC!I364))</f>
        <v>2.119710415033115</v>
      </c>
      <c r="J364">
        <f>IF(r_MC!J364=0,0,LOG(r_MC!J364))</f>
        <v>2.1232786106569419</v>
      </c>
      <c r="K364">
        <f>IF(r_MC!K364=0,0,LOG(r_MC!K364))</f>
        <v>2.1028469207219729</v>
      </c>
      <c r="L364">
        <f>IF(r_MC!L364=0,0,LOG(r_MC!L364))</f>
        <v>2.1002781060055269</v>
      </c>
      <c r="M364">
        <f>IF(r_MC!M364=0,0,LOG(r_MC!M364))</f>
        <v>2.0485186456598656</v>
      </c>
      <c r="N364">
        <f>IF(r_MC!N364=0,0,LOG(r_MC!N364))</f>
        <v>2.0942036567367328</v>
      </c>
    </row>
    <row r="365" spans="1:14" x14ac:dyDescent="0.3">
      <c r="A365" s="1" t="s">
        <v>362</v>
      </c>
      <c r="B365" s="2">
        <v>4912927</v>
      </c>
      <c r="C365" s="3" t="s">
        <v>868</v>
      </c>
      <c r="D365" s="3" t="s">
        <v>867</v>
      </c>
      <c r="E365" s="3" t="s">
        <v>1189</v>
      </c>
      <c r="F365" s="3" t="s">
        <v>870</v>
      </c>
      <c r="G365">
        <f>IF(r_MC!G365=0,0,LOG(r_MC!G365))</f>
        <v>2.7626795517708325</v>
      </c>
      <c r="H365">
        <f>IF(r_MC!H365=0,0,LOG(r_MC!H365))</f>
        <v>2.7981104211561876</v>
      </c>
      <c r="I365">
        <f>IF(r_MC!I365=0,0,LOG(r_MC!I365))</f>
        <v>2.7424788769663238</v>
      </c>
      <c r="J365">
        <f>IF(r_MC!J365=0,0,LOG(r_MC!J365))</f>
        <v>2.6819423372812712</v>
      </c>
      <c r="K365">
        <f>IF(r_MC!K365=0,0,LOG(r_MC!K365))</f>
        <v>2.6562552552509762</v>
      </c>
      <c r="L365">
        <f>IF(r_MC!L365=0,0,LOG(r_MC!L365))</f>
        <v>2.6154179246856124</v>
      </c>
      <c r="M365">
        <f>IF(r_MC!M365=0,0,LOG(r_MC!M365))</f>
        <v>2.5017836382838214</v>
      </c>
      <c r="N365">
        <f>IF(r_MC!N365=0,0,LOG(r_MC!N365))</f>
        <v>2.4836225140157966</v>
      </c>
    </row>
    <row r="366" spans="1:14" x14ac:dyDescent="0.3">
      <c r="A366" s="1" t="s">
        <v>363</v>
      </c>
      <c r="B366" s="2">
        <v>12895938</v>
      </c>
      <c r="C366" s="3" t="s">
        <v>868</v>
      </c>
      <c r="D366" s="3" t="s">
        <v>867</v>
      </c>
      <c r="E366" s="3" t="s">
        <v>1190</v>
      </c>
      <c r="F366" s="3" t="s">
        <v>870</v>
      </c>
      <c r="G366">
        <f>IF(r_MC!G366=0,0,LOG(r_MC!G366))</f>
        <v>-0.5438023984180721</v>
      </c>
      <c r="H366">
        <f>IF(r_MC!H366=0,0,LOG(r_MC!H366))</f>
        <v>-0.53065731036601582</v>
      </c>
      <c r="I366">
        <f>IF(r_MC!I366=0,0,LOG(r_MC!I366))</f>
        <v>-0.5207657226690432</v>
      </c>
      <c r="J366">
        <f>IF(r_MC!J366=0,0,LOG(r_MC!J366))</f>
        <v>-0.52111969106163458</v>
      </c>
      <c r="K366">
        <f>IF(r_MC!K366=0,0,LOG(r_MC!K366))</f>
        <v>-0.52590259754099455</v>
      </c>
      <c r="L366">
        <f>IF(r_MC!L366=0,0,LOG(r_MC!L366))</f>
        <v>-0.53414941438296193</v>
      </c>
      <c r="M366">
        <f>IF(r_MC!M366=0,0,LOG(r_MC!M366))</f>
        <v>-0.55997331872690093</v>
      </c>
      <c r="N366">
        <f>IF(r_MC!N366=0,0,LOG(r_MC!N366))</f>
        <v>-0.55989844163160341</v>
      </c>
    </row>
    <row r="367" spans="1:14" x14ac:dyDescent="0.3">
      <c r="A367" s="1" t="s">
        <v>364</v>
      </c>
      <c r="B367" s="2">
        <v>4812733</v>
      </c>
      <c r="C367" s="3" t="s">
        <v>868</v>
      </c>
      <c r="D367" s="3" t="s">
        <v>867</v>
      </c>
      <c r="E367" s="3" t="s">
        <v>1191</v>
      </c>
      <c r="F367" s="3" t="s">
        <v>870</v>
      </c>
      <c r="G367">
        <f>IF(r_MC!G367=0,0,LOG(r_MC!G367))</f>
        <v>2.3253808877864461</v>
      </c>
      <c r="H367">
        <f>IF(r_MC!H367=0,0,LOG(r_MC!H367))</f>
        <v>2.4440405300189103</v>
      </c>
      <c r="I367">
        <f>IF(r_MC!I367=0,0,LOG(r_MC!I367))</f>
        <v>2.4422709513143146</v>
      </c>
      <c r="J367">
        <f>IF(r_MC!J367=0,0,LOG(r_MC!J367))</f>
        <v>2.4263964992913247</v>
      </c>
      <c r="K367">
        <f>IF(r_MC!K367=0,0,LOG(r_MC!K367))</f>
        <v>2.2381069090890144</v>
      </c>
      <c r="L367">
        <f>IF(r_MC!L367=0,0,LOG(r_MC!L367))</f>
        <v>2.1820570283968359</v>
      </c>
      <c r="M367">
        <f>IF(r_MC!M367=0,0,LOG(r_MC!M367))</f>
        <v>2.2088251206163179</v>
      </c>
      <c r="N367">
        <f>IF(r_MC!N367=0,0,LOG(r_MC!N367))</f>
        <v>1.9727838112492242</v>
      </c>
    </row>
    <row r="368" spans="1:14" x14ac:dyDescent="0.3">
      <c r="A368" s="1" t="s">
        <v>365</v>
      </c>
      <c r="B368" s="2">
        <v>6338236</v>
      </c>
      <c r="C368" s="3" t="s">
        <v>868</v>
      </c>
      <c r="D368" s="3" t="s">
        <v>867</v>
      </c>
      <c r="E368" s="3" t="s">
        <v>1192</v>
      </c>
      <c r="F368" s="3" t="s">
        <v>870</v>
      </c>
      <c r="G368">
        <f>IF(r_MC!G368=0,0,LOG(r_MC!G368))</f>
        <v>4.1443636710250527</v>
      </c>
      <c r="H368">
        <f>IF(r_MC!H368=0,0,LOG(r_MC!H368))</f>
        <v>4.2261790617224744</v>
      </c>
      <c r="I368">
        <f>IF(r_MC!I368=0,0,LOG(r_MC!I368))</f>
        <v>4.2574881710666244</v>
      </c>
      <c r="J368">
        <f>IF(r_MC!J368=0,0,LOG(r_MC!J368))</f>
        <v>4.2078730944387503</v>
      </c>
      <c r="K368">
        <f>IF(r_MC!K368=0,0,LOG(r_MC!K368))</f>
        <v>4.1299205897901805</v>
      </c>
      <c r="L368">
        <f>IF(r_MC!L368=0,0,LOG(r_MC!L368))</f>
        <v>4.0787526378925048</v>
      </c>
      <c r="M368">
        <f>IF(r_MC!M368=0,0,LOG(r_MC!M368))</f>
        <v>3.9820277871772878</v>
      </c>
      <c r="N368">
        <f>IF(r_MC!N368=0,0,LOG(r_MC!N368))</f>
        <v>4.0831641812141655</v>
      </c>
    </row>
    <row r="369" spans="1:14" x14ac:dyDescent="0.3">
      <c r="A369" s="1" t="s">
        <v>366</v>
      </c>
      <c r="B369" s="2">
        <v>4772282</v>
      </c>
      <c r="C369" s="3" t="s">
        <v>868</v>
      </c>
      <c r="D369" s="3" t="s">
        <v>867</v>
      </c>
      <c r="E369" s="3" t="s">
        <v>1193</v>
      </c>
      <c r="F369" s="3" t="s">
        <v>870</v>
      </c>
      <c r="G369">
        <f>IF(r_MC!G369=0,0,LOG(r_MC!G369))</f>
        <v>1.5463534640358354</v>
      </c>
      <c r="H369">
        <f>IF(r_MC!H369=0,0,LOG(r_MC!H369))</f>
        <v>1.5679528341280995</v>
      </c>
      <c r="I369">
        <f>IF(r_MC!I369=0,0,LOG(r_MC!I369))</f>
        <v>1.5851388527222039</v>
      </c>
      <c r="J369">
        <f>IF(r_MC!J369=0,0,LOG(r_MC!J369))</f>
        <v>1.5834125336545459</v>
      </c>
      <c r="K369">
        <f>IF(r_MC!K369=0,0,LOG(r_MC!K369))</f>
        <v>1.5774756566413068</v>
      </c>
      <c r="L369">
        <f>IF(r_MC!L369=0,0,LOG(r_MC!L369))</f>
        <v>1.5327215417964346</v>
      </c>
      <c r="M369">
        <f>IF(r_MC!M369=0,0,LOG(r_MC!M369))</f>
        <v>1.3687205236458639</v>
      </c>
      <c r="N369">
        <f>IF(r_MC!N369=0,0,LOG(r_MC!N369))</f>
        <v>1.4253433320132156</v>
      </c>
    </row>
    <row r="370" spans="1:14" x14ac:dyDescent="0.3">
      <c r="A370" s="1" t="s">
        <v>367</v>
      </c>
      <c r="B370" s="2">
        <v>105022</v>
      </c>
      <c r="C370" s="3" t="s">
        <v>868</v>
      </c>
      <c r="D370" s="3" t="s">
        <v>867</v>
      </c>
      <c r="E370" s="3" t="s">
        <v>1194</v>
      </c>
      <c r="F370" s="3" t="s">
        <v>870</v>
      </c>
      <c r="G370">
        <f>IF(r_MC!G370=0,0,LOG(r_MC!G370))</f>
        <v>2.9227008683044491</v>
      </c>
      <c r="H370">
        <f>IF(r_MC!H370=0,0,LOG(r_MC!H370))</f>
        <v>2.8710759726671244</v>
      </c>
      <c r="I370">
        <f>IF(r_MC!I370=0,0,LOG(r_MC!I370))</f>
        <v>2.7546497229086131</v>
      </c>
      <c r="J370">
        <f>IF(r_MC!J370=0,0,LOG(r_MC!J370))</f>
        <v>2.6254153345070073</v>
      </c>
      <c r="K370">
        <f>IF(r_MC!K370=0,0,LOG(r_MC!K370))</f>
        <v>2.3716910266543367</v>
      </c>
      <c r="L370">
        <f>IF(r_MC!L370=0,0,LOG(r_MC!L370))</f>
        <v>2.3549372789410286</v>
      </c>
      <c r="M370">
        <f>IF(r_MC!M370=0,0,LOG(r_MC!M370))</f>
        <v>2.3210662281691015</v>
      </c>
      <c r="N370">
        <f>IF(r_MC!N370=0,0,LOG(r_MC!N370))</f>
        <v>2.4537085814324353</v>
      </c>
    </row>
    <row r="371" spans="1:14" x14ac:dyDescent="0.3">
      <c r="A371" s="1" t="s">
        <v>368</v>
      </c>
      <c r="B371" s="2">
        <v>4912076</v>
      </c>
      <c r="C371" s="3" t="s">
        <v>868</v>
      </c>
      <c r="D371" s="3" t="s">
        <v>867</v>
      </c>
      <c r="E371" s="3" t="s">
        <v>1195</v>
      </c>
      <c r="F371" s="3" t="s">
        <v>870</v>
      </c>
      <c r="G371">
        <f>IF(r_MC!G371=0,0,LOG(r_MC!G371))</f>
        <v>3.888786349067022</v>
      </c>
      <c r="H371">
        <f>IF(r_MC!H371=0,0,LOG(r_MC!H371))</f>
        <v>3.8963553773452801</v>
      </c>
      <c r="I371">
        <f>IF(r_MC!I371=0,0,LOG(r_MC!I371))</f>
        <v>3.8488653981025354</v>
      </c>
      <c r="J371">
        <f>IF(r_MC!J371=0,0,LOG(r_MC!J371))</f>
        <v>3.8366372134845879</v>
      </c>
      <c r="K371">
        <f>IF(r_MC!K371=0,0,LOG(r_MC!K371))</f>
        <v>3.7864395806914573</v>
      </c>
      <c r="L371">
        <f>IF(r_MC!L371=0,0,LOG(r_MC!L371))</f>
        <v>3.7198056727634174</v>
      </c>
      <c r="M371">
        <f>IF(r_MC!M371=0,0,LOG(r_MC!M371))</f>
        <v>3.6142595756235725</v>
      </c>
      <c r="N371">
        <f>IF(r_MC!N371=0,0,LOG(r_MC!N371))</f>
        <v>3.677466460337937</v>
      </c>
    </row>
    <row r="372" spans="1:14" x14ac:dyDescent="0.3">
      <c r="A372" s="1" t="s">
        <v>369</v>
      </c>
      <c r="B372" s="2">
        <v>7260736</v>
      </c>
      <c r="C372" s="3" t="s">
        <v>868</v>
      </c>
      <c r="D372" s="3" t="s">
        <v>867</v>
      </c>
      <c r="E372" s="3" t="s">
        <v>1196</v>
      </c>
      <c r="F372" s="3" t="s">
        <v>870</v>
      </c>
      <c r="G372">
        <f>IF(r_MC!G372=0,0,LOG(r_MC!G372))</f>
        <v>4.2019646681822085</v>
      </c>
      <c r="H372">
        <f>IF(r_MC!H372=0,0,LOG(r_MC!H372))</f>
        <v>4.2449646397193614</v>
      </c>
      <c r="I372">
        <f>IF(r_MC!I372=0,0,LOG(r_MC!I372))</f>
        <v>4.1888719999061674</v>
      </c>
      <c r="J372">
        <f>IF(r_MC!J372=0,0,LOG(r_MC!J372))</f>
        <v>4.1430660376546395</v>
      </c>
      <c r="K372">
        <f>IF(r_MC!K372=0,0,LOG(r_MC!K372))</f>
        <v>4.0175525729303274</v>
      </c>
      <c r="L372">
        <f>IF(r_MC!L372=0,0,LOG(r_MC!L372))</f>
        <v>3.9468822379813164</v>
      </c>
      <c r="M372">
        <f>IF(r_MC!M372=0,0,LOG(r_MC!M372))</f>
        <v>3.823763090494706</v>
      </c>
      <c r="N372">
        <f>IF(r_MC!N372=0,0,LOG(r_MC!N372))</f>
        <v>3.6112449757959637</v>
      </c>
    </row>
    <row r="373" spans="1:14" x14ac:dyDescent="0.3">
      <c r="A373" s="1" t="s">
        <v>370</v>
      </c>
      <c r="B373" s="2">
        <v>4984779</v>
      </c>
      <c r="C373" s="3" t="s">
        <v>868</v>
      </c>
      <c r="D373" s="3" t="s">
        <v>867</v>
      </c>
      <c r="E373" s="3" t="s">
        <v>1197</v>
      </c>
      <c r="F373" s="3" t="s">
        <v>870</v>
      </c>
      <c r="G373">
        <f>IF(r_MC!G373=0,0,LOG(r_MC!G373))</f>
        <v>2.4684907896432762</v>
      </c>
      <c r="H373">
        <f>IF(r_MC!H373=0,0,LOG(r_MC!H373))</f>
        <v>2.4784851033850717</v>
      </c>
      <c r="I373">
        <f>IF(r_MC!I373=0,0,LOG(r_MC!I373))</f>
        <v>2.4356225687567692</v>
      </c>
      <c r="J373">
        <f>IF(r_MC!J373=0,0,LOG(r_MC!J373))</f>
        <v>2.36979385317369</v>
      </c>
      <c r="K373">
        <f>IF(r_MC!K373=0,0,LOG(r_MC!K373))</f>
        <v>2.2704880301263133</v>
      </c>
      <c r="L373">
        <f>IF(r_MC!L373=0,0,LOG(r_MC!L373))</f>
        <v>2.2166580841865975</v>
      </c>
      <c r="M373">
        <f>IF(r_MC!M373=0,0,LOG(r_MC!M373))</f>
        <v>2.179176488899131</v>
      </c>
      <c r="N373">
        <f>IF(r_MC!N373=0,0,LOG(r_MC!N373))</f>
        <v>2.2377475754743816</v>
      </c>
    </row>
    <row r="374" spans="1:14" x14ac:dyDescent="0.3">
      <c r="A374" s="1" t="s">
        <v>371</v>
      </c>
      <c r="B374" s="2">
        <v>4911266</v>
      </c>
      <c r="C374" s="3" t="s">
        <v>868</v>
      </c>
      <c r="D374" s="3" t="s">
        <v>867</v>
      </c>
      <c r="E374" s="3" t="s">
        <v>1198</v>
      </c>
      <c r="F374" s="3" t="s">
        <v>870</v>
      </c>
      <c r="G374">
        <f>IF(r_MC!G374=0,0,LOG(r_MC!G374))</f>
        <v>4.554170801579895</v>
      </c>
      <c r="H374">
        <f>IF(r_MC!H374=0,0,LOG(r_MC!H374))</f>
        <v>4.6095228802379795</v>
      </c>
      <c r="I374">
        <f>IF(r_MC!I374=0,0,LOG(r_MC!I374))</f>
        <v>4.6586659861499804</v>
      </c>
      <c r="J374">
        <f>IF(r_MC!J374=0,0,LOG(r_MC!J374))</f>
        <v>4.634860600925939</v>
      </c>
      <c r="K374">
        <f>IF(r_MC!K374=0,0,LOG(r_MC!K374))</f>
        <v>4.6382042884565449</v>
      </c>
      <c r="L374">
        <f>IF(r_MC!L374=0,0,LOG(r_MC!L374))</f>
        <v>4.6087789108588684</v>
      </c>
      <c r="M374">
        <f>IF(r_MC!M374=0,0,LOG(r_MC!M374))</f>
        <v>4.5522870605058099</v>
      </c>
      <c r="N374">
        <f>IF(r_MC!N374=0,0,LOG(r_MC!N374))</f>
        <v>4.5883645660345485</v>
      </c>
    </row>
    <row r="375" spans="1:14" x14ac:dyDescent="0.3">
      <c r="A375" s="1" t="s">
        <v>372</v>
      </c>
      <c r="B375" s="2">
        <v>7690759</v>
      </c>
      <c r="C375" s="3" t="s">
        <v>868</v>
      </c>
      <c r="D375" s="3" t="s">
        <v>867</v>
      </c>
      <c r="E375" s="3" t="s">
        <v>1199</v>
      </c>
      <c r="F375" s="3" t="s">
        <v>870</v>
      </c>
      <c r="G375">
        <f>IF(r_MC!G375=0,0,LOG(r_MC!G375))</f>
        <v>3.2006037355030816</v>
      </c>
      <c r="H375">
        <f>IF(r_MC!H375=0,0,LOG(r_MC!H375))</f>
        <v>3.237904788743875</v>
      </c>
      <c r="I375">
        <f>IF(r_MC!I375=0,0,LOG(r_MC!I375))</f>
        <v>3.2501207219271375</v>
      </c>
      <c r="J375">
        <f>IF(r_MC!J375=0,0,LOG(r_MC!J375))</f>
        <v>3.2452389596723372</v>
      </c>
      <c r="K375">
        <f>IF(r_MC!K375=0,0,LOG(r_MC!K375))</f>
        <v>3.1672751371557331</v>
      </c>
      <c r="L375">
        <f>IF(r_MC!L375=0,0,LOG(r_MC!L375))</f>
        <v>3.146753041063278</v>
      </c>
      <c r="M375">
        <f>IF(r_MC!M375=0,0,LOG(r_MC!M375))</f>
        <v>0</v>
      </c>
      <c r="N375">
        <f>IF(r_MC!N375=0,0,LOG(r_MC!N375))</f>
        <v>0</v>
      </c>
    </row>
    <row r="376" spans="1:14" x14ac:dyDescent="0.3">
      <c r="A376" s="1" t="s">
        <v>373</v>
      </c>
      <c r="B376" s="2">
        <v>5000672</v>
      </c>
      <c r="C376" s="3" t="s">
        <v>868</v>
      </c>
      <c r="D376" s="3" t="s">
        <v>867</v>
      </c>
      <c r="E376" s="3"/>
      <c r="F376" s="3" t="s">
        <v>870</v>
      </c>
      <c r="G376">
        <f>IF(r_MC!G376=0,0,LOG(r_MC!G376))</f>
        <v>0</v>
      </c>
      <c r="H376">
        <f>IF(r_MC!H376=0,0,LOG(r_MC!H376))</f>
        <v>0</v>
      </c>
      <c r="I376">
        <f>IF(r_MC!I376=0,0,LOG(r_MC!I376))</f>
        <v>0</v>
      </c>
      <c r="J376">
        <f>IF(r_MC!J376=0,0,LOG(r_MC!J376))</f>
        <v>0</v>
      </c>
      <c r="K376">
        <f>IF(r_MC!K376=0,0,LOG(r_MC!K376))</f>
        <v>0</v>
      </c>
      <c r="L376">
        <f>IF(r_MC!L376=0,0,LOG(r_MC!L376))</f>
        <v>0</v>
      </c>
      <c r="M376">
        <f>IF(r_MC!M376=0,0,LOG(r_MC!M376))</f>
        <v>0</v>
      </c>
      <c r="N376">
        <f>IF(r_MC!N376=0,0,LOG(r_MC!N376))</f>
        <v>0</v>
      </c>
    </row>
    <row r="377" spans="1:14" x14ac:dyDescent="0.3">
      <c r="A377" s="1" t="s">
        <v>374</v>
      </c>
      <c r="B377" s="2">
        <v>7258202</v>
      </c>
      <c r="C377" s="3" t="s">
        <v>868</v>
      </c>
      <c r="D377" s="3" t="s">
        <v>867</v>
      </c>
      <c r="E377" s="3" t="s">
        <v>1200</v>
      </c>
      <c r="F377" s="3" t="s">
        <v>870</v>
      </c>
      <c r="G377">
        <f>IF(r_MC!G377=0,0,LOG(r_MC!G377))</f>
        <v>2.4106421416536712</v>
      </c>
      <c r="H377">
        <f>IF(r_MC!H377=0,0,LOG(r_MC!H377))</f>
        <v>2.4731553709989376</v>
      </c>
      <c r="I377">
        <f>IF(r_MC!I377=0,0,LOG(r_MC!I377))</f>
        <v>2.5077609414352451</v>
      </c>
      <c r="J377">
        <f>IF(r_MC!J377=0,0,LOG(r_MC!J377))</f>
        <v>0</v>
      </c>
      <c r="K377">
        <f>IF(r_MC!K377=0,0,LOG(r_MC!K377))</f>
        <v>0</v>
      </c>
      <c r="L377">
        <f>IF(r_MC!L377=0,0,LOG(r_MC!L377))</f>
        <v>0</v>
      </c>
      <c r="M377">
        <f>IF(r_MC!M377=0,0,LOG(r_MC!M377))</f>
        <v>0</v>
      </c>
      <c r="N377">
        <f>IF(r_MC!N377=0,0,LOG(r_MC!N377))</f>
        <v>0</v>
      </c>
    </row>
    <row r="378" spans="1:14" x14ac:dyDescent="0.3">
      <c r="A378" s="1" t="s">
        <v>375</v>
      </c>
      <c r="B378" s="2">
        <v>4993337</v>
      </c>
      <c r="C378" s="3" t="s">
        <v>868</v>
      </c>
      <c r="D378" s="3" t="s">
        <v>867</v>
      </c>
      <c r="E378" s="3" t="s">
        <v>1201</v>
      </c>
      <c r="F378" s="3" t="s">
        <v>870</v>
      </c>
      <c r="G378">
        <f>IF(r_MC!G378=0,0,LOG(r_MC!G378))</f>
        <v>2.0432154651186303</v>
      </c>
      <c r="H378">
        <f>IF(r_MC!H378=0,0,LOG(r_MC!H378))</f>
        <v>2.0555586805371884</v>
      </c>
      <c r="I378">
        <f>IF(r_MC!I378=0,0,LOG(r_MC!I378))</f>
        <v>2.0649251179819981</v>
      </c>
      <c r="J378">
        <f>IF(r_MC!J378=0,0,LOG(r_MC!J378))</f>
        <v>2.0663733292711424</v>
      </c>
      <c r="K378">
        <f>IF(r_MC!K378=0,0,LOG(r_MC!K378))</f>
        <v>2.043998755971181</v>
      </c>
      <c r="L378">
        <f>IF(r_MC!L378=0,0,LOG(r_MC!L378))</f>
        <v>2.0604337728975541</v>
      </c>
      <c r="M378">
        <f>IF(r_MC!M378=0,0,LOG(r_MC!M378))</f>
        <v>2.0067563854693167</v>
      </c>
      <c r="N378">
        <f>IF(r_MC!N378=0,0,LOG(r_MC!N378))</f>
        <v>1.9916909514754695</v>
      </c>
    </row>
    <row r="379" spans="1:14" x14ac:dyDescent="0.3">
      <c r="A379" s="1" t="s">
        <v>376</v>
      </c>
      <c r="B379" s="2">
        <v>4164204</v>
      </c>
      <c r="C379" s="3" t="s">
        <v>868</v>
      </c>
      <c r="D379" s="3" t="s">
        <v>867</v>
      </c>
      <c r="E379" s="3" t="s">
        <v>1202</v>
      </c>
      <c r="F379" s="3" t="s">
        <v>870</v>
      </c>
      <c r="G379">
        <f>IF(r_MC!G379=0,0,LOG(r_MC!G379))</f>
        <v>3.733112915682669</v>
      </c>
      <c r="H379">
        <f>IF(r_MC!H379=0,0,LOG(r_MC!H379))</f>
        <v>3.7351544369226888</v>
      </c>
      <c r="I379">
        <f>IF(r_MC!I379=0,0,LOG(r_MC!I379))</f>
        <v>3.7709343099527199</v>
      </c>
      <c r="J379">
        <f>IF(r_MC!J379=0,0,LOG(r_MC!J379))</f>
        <v>3.8076811096984264</v>
      </c>
      <c r="K379">
        <f>IF(r_MC!K379=0,0,LOG(r_MC!K379))</f>
        <v>3.7809740438761636</v>
      </c>
      <c r="L379">
        <f>IF(r_MC!L379=0,0,LOG(r_MC!L379))</f>
        <v>3.7833516174696795</v>
      </c>
      <c r="M379">
        <f>IF(r_MC!M379=0,0,LOG(r_MC!M379))</f>
        <v>3.7524548561995954</v>
      </c>
      <c r="N379">
        <f>IF(r_MC!N379=0,0,LOG(r_MC!N379))</f>
        <v>3.8638414945178479</v>
      </c>
    </row>
    <row r="380" spans="1:14" x14ac:dyDescent="0.3">
      <c r="A380" s="1" t="s">
        <v>377</v>
      </c>
      <c r="B380" s="2">
        <v>4917045</v>
      </c>
      <c r="C380" s="3" t="s">
        <v>868</v>
      </c>
      <c r="D380" s="3" t="s">
        <v>867</v>
      </c>
      <c r="E380" s="3" t="s">
        <v>1203</v>
      </c>
      <c r="F380" s="3" t="s">
        <v>870</v>
      </c>
      <c r="G380">
        <f>IF(r_MC!G380=0,0,LOG(r_MC!G380))</f>
        <v>1.9110750791252824</v>
      </c>
      <c r="H380">
        <f>IF(r_MC!H380=0,0,LOG(r_MC!H380))</f>
        <v>1.9077331883691759</v>
      </c>
      <c r="I380">
        <f>IF(r_MC!I380=0,0,LOG(r_MC!I380))</f>
        <v>1.8953416830226222</v>
      </c>
      <c r="J380">
        <f>IF(r_MC!J380=0,0,LOG(r_MC!J380))</f>
        <v>1.8871851998814801</v>
      </c>
      <c r="K380">
        <f>IF(r_MC!K380=0,0,LOG(r_MC!K380))</f>
        <v>1.7964883011252286</v>
      </c>
      <c r="L380">
        <f>IF(r_MC!L380=0,0,LOG(r_MC!L380))</f>
        <v>1.7998026076850828</v>
      </c>
      <c r="M380">
        <f>IF(r_MC!M380=0,0,LOG(r_MC!M380))</f>
        <v>1.7988428157587255</v>
      </c>
      <c r="N380">
        <f>IF(r_MC!N380=0,0,LOG(r_MC!N380))</f>
        <v>1.8159239575687929</v>
      </c>
    </row>
    <row r="381" spans="1:14" x14ac:dyDescent="0.3">
      <c r="A381" s="1" t="s">
        <v>378</v>
      </c>
      <c r="B381" s="2">
        <v>4966989</v>
      </c>
      <c r="C381" s="3" t="s">
        <v>868</v>
      </c>
      <c r="D381" s="3" t="s">
        <v>867</v>
      </c>
      <c r="E381" s="3" t="s">
        <v>1204</v>
      </c>
      <c r="F381" s="3" t="s">
        <v>870</v>
      </c>
      <c r="G381">
        <f>IF(r_MC!G381=0,0,LOG(r_MC!G381))</f>
        <v>2.4287929800650221</v>
      </c>
      <c r="H381">
        <f>IF(r_MC!H381=0,0,LOG(r_MC!H381))</f>
        <v>2.3835318513672288</v>
      </c>
      <c r="I381">
        <f>IF(r_MC!I381=0,0,LOG(r_MC!I381))</f>
        <v>2.4521718380891997</v>
      </c>
      <c r="J381">
        <f>IF(r_MC!J381=0,0,LOG(r_MC!J381))</f>
        <v>2.2783255701365457</v>
      </c>
      <c r="K381">
        <f>IF(r_MC!K381=0,0,LOG(r_MC!K381))</f>
        <v>2.0596685793117588</v>
      </c>
      <c r="L381">
        <f>IF(r_MC!L381=0,0,LOG(r_MC!L381))</f>
        <v>1.9266174805629155</v>
      </c>
      <c r="M381">
        <f>IF(r_MC!M381=0,0,LOG(r_MC!M381))</f>
        <v>1.9123104652554068</v>
      </c>
      <c r="N381">
        <f>IF(r_MC!N381=0,0,LOG(r_MC!N381))</f>
        <v>2.1035477224184493</v>
      </c>
    </row>
    <row r="382" spans="1:14" x14ac:dyDescent="0.3">
      <c r="A382" s="1" t="s">
        <v>379</v>
      </c>
      <c r="B382" s="2">
        <v>4991805</v>
      </c>
      <c r="C382" s="3" t="s">
        <v>868</v>
      </c>
      <c r="D382" s="3" t="s">
        <v>867</v>
      </c>
      <c r="E382" s="3" t="s">
        <v>1205</v>
      </c>
      <c r="F382" s="3" t="s">
        <v>870</v>
      </c>
      <c r="G382">
        <f>IF(r_MC!G382=0,0,LOG(r_MC!G382))</f>
        <v>2.9461301690406394</v>
      </c>
      <c r="H382">
        <f>IF(r_MC!H382=0,0,LOG(r_MC!H382))</f>
        <v>2.8232727623889615</v>
      </c>
      <c r="I382">
        <f>IF(r_MC!I382=0,0,LOG(r_MC!I382))</f>
        <v>2.8331643500859345</v>
      </c>
      <c r="J382">
        <f>IF(r_MC!J382=0,0,LOG(r_MC!J382))</f>
        <v>2.8327263975494628</v>
      </c>
      <c r="K382">
        <f>IF(r_MC!K382=0,0,LOG(r_MC!K382))</f>
        <v>2.8280274752139825</v>
      </c>
      <c r="L382">
        <f>IF(r_MC!L382=0,0,LOG(r_MC!L382))</f>
        <v>2.8197806583720149</v>
      </c>
      <c r="M382">
        <f>IF(r_MC!M382=0,0,LOG(r_MC!M382))</f>
        <v>2.7937015117804571</v>
      </c>
      <c r="N382">
        <f>IF(r_MC!N382=0,0,LOG(r_MC!N382))</f>
        <v>2.8151168176730912</v>
      </c>
    </row>
    <row r="383" spans="1:14" x14ac:dyDescent="0.3">
      <c r="A383" s="1" t="s">
        <v>380</v>
      </c>
      <c r="B383" s="2">
        <v>4639570</v>
      </c>
      <c r="C383" s="3" t="s">
        <v>868</v>
      </c>
      <c r="D383" s="3" t="s">
        <v>867</v>
      </c>
      <c r="E383" s="3" t="s">
        <v>1206</v>
      </c>
      <c r="F383" s="3" t="s">
        <v>870</v>
      </c>
      <c r="G383">
        <f>IF(r_MC!G383=0,0,LOG(r_MC!G383))</f>
        <v>2.6040921531457184</v>
      </c>
      <c r="H383">
        <f>IF(r_MC!H383=0,0,LOG(r_MC!H383))</f>
        <v>2.7361527136237842</v>
      </c>
      <c r="I383">
        <f>IF(r_MC!I383=0,0,LOG(r_MC!I383))</f>
        <v>2.7855204206463653</v>
      </c>
      <c r="J383">
        <f>IF(r_MC!J383=0,0,LOG(r_MC!J383))</f>
        <v>2.8507282288300506</v>
      </c>
      <c r="K383">
        <f>IF(r_MC!K383=0,0,LOG(r_MC!K383))</f>
        <v>2.7420829966224609</v>
      </c>
      <c r="L383">
        <f>IF(r_MC!L383=0,0,LOG(r_MC!L383))</f>
        <v>2.487555545880662</v>
      </c>
      <c r="M383">
        <f>IF(r_MC!M383=0,0,LOG(r_MC!M383))</f>
        <v>2.1708733020482902</v>
      </c>
      <c r="N383">
        <f>IF(r_MC!N383=0,0,LOG(r_MC!N383))</f>
        <v>2.122007288747374</v>
      </c>
    </row>
    <row r="384" spans="1:14" x14ac:dyDescent="0.3">
      <c r="A384" s="1" t="s">
        <v>381</v>
      </c>
      <c r="B384" s="2">
        <v>10032502</v>
      </c>
      <c r="C384" s="3" t="s">
        <v>868</v>
      </c>
      <c r="D384" s="3" t="s">
        <v>867</v>
      </c>
      <c r="E384" s="3" t="s">
        <v>1207</v>
      </c>
      <c r="F384" s="3" t="s">
        <v>870</v>
      </c>
      <c r="G384">
        <f>IF(r_MC!G384=0,0,LOG(r_MC!G384))</f>
        <v>0.69585996708543185</v>
      </c>
      <c r="H384">
        <f>IF(r_MC!H384=0,0,LOG(r_MC!H384))</f>
        <v>0.84397379473772527</v>
      </c>
      <c r="I384">
        <f>IF(r_MC!I384=0,0,LOG(r_MC!I384))</f>
        <v>0.77655882880751792</v>
      </c>
      <c r="J384">
        <f>IF(r_MC!J384=0,0,LOG(r_MC!J384))</f>
        <v>0.75373039739301606</v>
      </c>
      <c r="K384">
        <f>IF(r_MC!K384=0,0,LOG(r_MC!K384))</f>
        <v>0.75166072104538495</v>
      </c>
      <c r="L384">
        <f>IF(r_MC!L384=0,0,LOG(r_MC!L384))</f>
        <v>0.62864768283339412</v>
      </c>
      <c r="M384">
        <f>IF(r_MC!M384=0,0,LOG(r_MC!M384))</f>
        <v>0.60305214634505</v>
      </c>
      <c r="N384">
        <f>IF(r_MC!N384=0,0,LOG(r_MC!N384))</f>
        <v>0.77556191268549968</v>
      </c>
    </row>
    <row r="385" spans="1:14" x14ac:dyDescent="0.3">
      <c r="A385" s="1" t="s">
        <v>382</v>
      </c>
      <c r="B385" s="2">
        <v>4586796</v>
      </c>
      <c r="C385" s="3" t="s">
        <v>868</v>
      </c>
      <c r="D385" s="3" t="s">
        <v>867</v>
      </c>
      <c r="E385" s="3" t="s">
        <v>1208</v>
      </c>
      <c r="F385" s="3" t="s">
        <v>870</v>
      </c>
      <c r="G385">
        <f>IF(r_MC!G385=0,0,LOG(r_MC!G385))</f>
        <v>3.1548458411564861</v>
      </c>
      <c r="H385">
        <f>IF(r_MC!H385=0,0,LOG(r_MC!H385))</f>
        <v>3.1216095914256399</v>
      </c>
      <c r="I385">
        <f>IF(r_MC!I385=0,0,LOG(r_MC!I385))</f>
        <v>3.138484457666856</v>
      </c>
      <c r="J385">
        <f>IF(r_MC!J385=0,0,LOG(r_MC!J385))</f>
        <v>3.121031952711586</v>
      </c>
      <c r="K385">
        <f>IF(r_MC!K385=0,0,LOG(r_MC!K385))</f>
        <v>3.155328323007947</v>
      </c>
      <c r="L385">
        <f>IF(r_MC!L385=0,0,LOG(r_MC!L385))</f>
        <v>3.1224743305919276</v>
      </c>
      <c r="M385">
        <f>IF(r_MC!M385=0,0,LOG(r_MC!M385))</f>
        <v>2.8706894375122762</v>
      </c>
      <c r="N385">
        <f>IF(r_MC!N385=0,0,LOG(r_MC!N385))</f>
        <v>2.8216574806632901</v>
      </c>
    </row>
    <row r="386" spans="1:14" x14ac:dyDescent="0.3">
      <c r="A386" s="1" t="s">
        <v>383</v>
      </c>
      <c r="B386" s="2">
        <v>4909929</v>
      </c>
      <c r="C386" s="3" t="s">
        <v>868</v>
      </c>
      <c r="D386" s="3" t="s">
        <v>867</v>
      </c>
      <c r="E386" s="3" t="s">
        <v>1209</v>
      </c>
      <c r="F386" s="3" t="s">
        <v>870</v>
      </c>
      <c r="G386">
        <f>IF(r_MC!G386=0,0,LOG(r_MC!G386))</f>
        <v>3.316655662647928</v>
      </c>
      <c r="H386">
        <f>IF(r_MC!H386=0,0,LOG(r_MC!H386))</f>
        <v>3.2596770169475162</v>
      </c>
      <c r="I386">
        <f>IF(r_MC!I386=0,0,LOG(r_MC!I386))</f>
        <v>3.2195188776080852</v>
      </c>
      <c r="J386">
        <f>IF(r_MC!J386=0,0,LOG(r_MC!J386))</f>
        <v>3.180541772076952</v>
      </c>
      <c r="K386">
        <f>IF(r_MC!K386=0,0,LOG(r_MC!K386))</f>
        <v>3.2175685945754129</v>
      </c>
      <c r="L386">
        <f>IF(r_MC!L386=0,0,LOG(r_MC!L386))</f>
        <v>3.2045879231224457</v>
      </c>
      <c r="M386">
        <f>IF(r_MC!M386=0,0,LOG(r_MC!M386))</f>
        <v>2.9968761863846431</v>
      </c>
      <c r="N386">
        <f>IF(r_MC!N386=0,0,LOG(r_MC!N386))</f>
        <v>2.9682168841323429</v>
      </c>
    </row>
    <row r="387" spans="1:14" x14ac:dyDescent="0.3">
      <c r="A387" s="1" t="s">
        <v>384</v>
      </c>
      <c r="B387" s="2">
        <v>4773663</v>
      </c>
      <c r="C387" s="3" t="s">
        <v>868</v>
      </c>
      <c r="D387" s="3" t="s">
        <v>867</v>
      </c>
      <c r="E387" s="3" t="s">
        <v>1210</v>
      </c>
      <c r="F387" s="3" t="s">
        <v>870</v>
      </c>
      <c r="G387">
        <f>IF(r_MC!G387=0,0,LOG(r_MC!G387))</f>
        <v>0.78335057914265116</v>
      </c>
      <c r="H387">
        <f>IF(r_MC!H387=0,0,LOG(r_MC!H387))</f>
        <v>0.76236034898378346</v>
      </c>
      <c r="I387">
        <f>IF(r_MC!I387=0,0,LOG(r_MC!I387))</f>
        <v>0.66971482697998574</v>
      </c>
      <c r="J387">
        <f>IF(r_MC!J387=0,0,LOG(r_MC!J387))</f>
        <v>0.64932973637126679</v>
      </c>
      <c r="K387">
        <f>IF(r_MC!K387=0,0,LOG(r_MC!K387))</f>
        <v>0.6847843070561096</v>
      </c>
      <c r="L387">
        <f>IF(r_MC!L387=0,0,LOG(r_MC!L387))</f>
        <v>0.63503943598075019</v>
      </c>
      <c r="M387">
        <f>IF(r_MC!M387=0,0,LOG(r_MC!M387))</f>
        <v>0.56283215997673242</v>
      </c>
      <c r="N387">
        <f>IF(r_MC!N387=0,0,LOG(r_MC!N387))</f>
        <v>0.59311675254775431</v>
      </c>
    </row>
    <row r="388" spans="1:14" x14ac:dyDescent="0.3">
      <c r="A388" s="1" t="s">
        <v>385</v>
      </c>
      <c r="B388" s="2">
        <v>8227022</v>
      </c>
      <c r="C388" s="3" t="s">
        <v>868</v>
      </c>
      <c r="D388" s="3" t="s">
        <v>867</v>
      </c>
      <c r="E388" s="3" t="s">
        <v>1211</v>
      </c>
      <c r="F388" s="3" t="s">
        <v>870</v>
      </c>
      <c r="G388">
        <f>IF(r_MC!G388=0,0,LOG(r_MC!G388))</f>
        <v>1.2105926883722975</v>
      </c>
      <c r="H388">
        <f>IF(r_MC!H388=0,0,LOG(r_MC!H388))</f>
        <v>1.2228453526269396</v>
      </c>
      <c r="I388">
        <f>IF(r_MC!I388=0,0,LOG(r_MC!I388))</f>
        <v>1.1841177629417503</v>
      </c>
      <c r="J388">
        <f>IF(r_MC!J388=0,0,LOG(r_MC!J388))</f>
        <v>1.1784867447903802</v>
      </c>
      <c r="K388">
        <f>IF(r_MC!K388=0,0,LOG(r_MC!K388))</f>
        <v>1.1754695335478964</v>
      </c>
      <c r="L388">
        <f>IF(r_MC!L388=0,0,LOG(r_MC!L388))</f>
        <v>1.1649772857382028</v>
      </c>
      <c r="M388">
        <f>IF(r_MC!M388=0,0,LOG(r_MC!M388))</f>
        <v>1.1846677685672138</v>
      </c>
      <c r="N388">
        <f>IF(r_MC!N388=0,0,LOG(r_MC!N388))</f>
        <v>1.2464427282700037</v>
      </c>
    </row>
    <row r="389" spans="1:14" x14ac:dyDescent="0.3">
      <c r="A389" s="1" t="s">
        <v>386</v>
      </c>
      <c r="B389" s="2">
        <v>4966261</v>
      </c>
      <c r="C389" s="3" t="s">
        <v>868</v>
      </c>
      <c r="D389" s="3" t="s">
        <v>867</v>
      </c>
      <c r="E389" s="3" t="s">
        <v>1212</v>
      </c>
      <c r="F389" s="3" t="s">
        <v>870</v>
      </c>
      <c r="G389">
        <f>IF(r_MC!G389=0,0,LOG(r_MC!G389))</f>
        <v>0.33972514314407309</v>
      </c>
      <c r="H389">
        <f>IF(r_MC!H389=0,0,LOG(r_MC!H389))</f>
        <v>0.34391196397900659</v>
      </c>
      <c r="I389">
        <f>IF(r_MC!I389=0,0,LOG(r_MC!I389))</f>
        <v>0.34295921805565133</v>
      </c>
      <c r="J389">
        <f>IF(r_MC!J389=0,0,LOG(r_MC!J389))</f>
        <v>0.38516196850424117</v>
      </c>
      <c r="K389">
        <f>IF(r_MC!K389=0,0,LOG(r_MC!K389))</f>
        <v>0.3869666268932207</v>
      </c>
      <c r="L389">
        <f>IF(r_MC!L389=0,0,LOG(r_MC!L389))</f>
        <v>0.30492447044283411</v>
      </c>
      <c r="M389">
        <f>IF(r_MC!M389=0,0,LOG(r_MC!M389))</f>
        <v>0.25020919312158779</v>
      </c>
      <c r="N389">
        <f>IF(r_MC!N389=0,0,LOG(r_MC!N389))</f>
        <v>0.30768810521162104</v>
      </c>
    </row>
    <row r="390" spans="1:14" x14ac:dyDescent="0.3">
      <c r="A390" s="1" t="s">
        <v>387</v>
      </c>
      <c r="B390" s="2">
        <v>4912163</v>
      </c>
      <c r="C390" s="3" t="s">
        <v>868</v>
      </c>
      <c r="D390" s="3" t="s">
        <v>867</v>
      </c>
      <c r="E390" s="3" t="s">
        <v>1213</v>
      </c>
      <c r="F390" s="3" t="s">
        <v>870</v>
      </c>
      <c r="G390">
        <f>IF(r_MC!G390=0,0,LOG(r_MC!G390))</f>
        <v>3.6278295892794001</v>
      </c>
      <c r="H390">
        <f>IF(r_MC!H390=0,0,LOG(r_MC!H390))</f>
        <v>3.6084385364416862</v>
      </c>
      <c r="I390">
        <f>IF(r_MC!I390=0,0,LOG(r_MC!I390))</f>
        <v>3.544039294682725</v>
      </c>
      <c r="J390">
        <f>IF(r_MC!J390=0,0,LOG(r_MC!J390))</f>
        <v>3.403881644445248</v>
      </c>
      <c r="K390">
        <f>IF(r_MC!K390=0,0,LOG(r_MC!K390))</f>
        <v>3.3059226135370894</v>
      </c>
      <c r="L390">
        <f>IF(r_MC!L390=0,0,LOG(r_MC!L390))</f>
        <v>3.2793973894280408</v>
      </c>
      <c r="M390">
        <f>IF(r_MC!M390=0,0,LOG(r_MC!M390))</f>
        <v>3.2865284368959169</v>
      </c>
      <c r="N390">
        <f>IF(r_MC!N390=0,0,LOG(r_MC!N390))</f>
        <v>3.462106520710047</v>
      </c>
    </row>
    <row r="391" spans="1:14" x14ac:dyDescent="0.3">
      <c r="A391" s="1" t="s">
        <v>388</v>
      </c>
      <c r="B391" s="2">
        <v>4910650</v>
      </c>
      <c r="C391" s="3" t="s">
        <v>868</v>
      </c>
      <c r="D391" s="3" t="s">
        <v>867</v>
      </c>
      <c r="E391" s="3" t="s">
        <v>1214</v>
      </c>
      <c r="F391" s="3" t="s">
        <v>870</v>
      </c>
      <c r="G391">
        <f>IF(r_MC!G391=0,0,LOG(r_MC!G391))</f>
        <v>1.7604351900086044</v>
      </c>
      <c r="H391">
        <f>IF(r_MC!H391=0,0,LOG(r_MC!H391))</f>
        <v>1.7773648684416141</v>
      </c>
      <c r="I391">
        <f>IF(r_MC!I391=0,0,LOG(r_MC!I391))</f>
        <v>1.8137692699442785</v>
      </c>
      <c r="J391">
        <f>IF(r_MC!J391=0,0,LOG(r_MC!J391))</f>
        <v>1.8085889391573962</v>
      </c>
      <c r="K391">
        <f>IF(r_MC!K391=0,0,LOG(r_MC!K391))</f>
        <v>1.8159175553806217</v>
      </c>
      <c r="L391">
        <f>IF(r_MC!L391=0,0,LOG(r_MC!L391))</f>
        <v>1.8176953166157463</v>
      </c>
      <c r="M391">
        <f>IF(r_MC!M391=0,0,LOG(r_MC!M391))</f>
        <v>1.9027034063379831</v>
      </c>
      <c r="N391">
        <f>IF(r_MC!N391=0,0,LOG(r_MC!N391))</f>
        <v>1.9265303254681647</v>
      </c>
    </row>
    <row r="392" spans="1:14" x14ac:dyDescent="0.3">
      <c r="A392" s="1" t="s">
        <v>389</v>
      </c>
      <c r="B392" s="2">
        <v>7551719</v>
      </c>
      <c r="C392" s="3" t="s">
        <v>868</v>
      </c>
      <c r="D392" s="3" t="s">
        <v>867</v>
      </c>
      <c r="E392" s="3" t="s">
        <v>1215</v>
      </c>
      <c r="F392" s="3" t="s">
        <v>870</v>
      </c>
      <c r="G392">
        <f>IF(r_MC!G392=0,0,LOG(r_MC!G392))</f>
        <v>-0.15227207328770728</v>
      </c>
      <c r="H392">
        <f>IF(r_MC!H392=0,0,LOG(r_MC!H392))</f>
        <v>-5.084502074714764E-2</v>
      </c>
      <c r="I392">
        <f>IF(r_MC!I392=0,0,LOG(r_MC!I392))</f>
        <v>4.1242868394023371E-2</v>
      </c>
      <c r="J392">
        <f>IF(r_MC!J392=0,0,LOG(r_MC!J392))</f>
        <v>-0.40827879011748458</v>
      </c>
      <c r="K392">
        <f>IF(r_MC!K392=0,0,LOG(r_MC!K392))</f>
        <v>-1.1586243422913511</v>
      </c>
      <c r="L392">
        <f>IF(r_MC!L392=0,0,LOG(r_MC!L392))</f>
        <v>-0.97114314876524166</v>
      </c>
      <c r="M392">
        <f>IF(r_MC!M392=0,0,LOG(r_MC!M392))</f>
        <v>-0.82333460753249643</v>
      </c>
      <c r="N392">
        <f>IF(r_MC!N392=0,0,LOG(r_MC!N392))</f>
        <v>-0.64621079134841442</v>
      </c>
    </row>
    <row r="393" spans="1:14" x14ac:dyDescent="0.3">
      <c r="A393" s="1" t="s">
        <v>390</v>
      </c>
      <c r="B393" s="2">
        <v>4773622</v>
      </c>
      <c r="C393" s="3" t="s">
        <v>868</v>
      </c>
      <c r="D393" s="3" t="s">
        <v>867</v>
      </c>
      <c r="E393" s="3" t="s">
        <v>1216</v>
      </c>
      <c r="F393" s="3" t="s">
        <v>870</v>
      </c>
      <c r="G393">
        <f>IF(r_MC!G393=0,0,LOG(r_MC!G393))</f>
        <v>3.5699807005655133</v>
      </c>
      <c r="H393">
        <f>IF(r_MC!H393=0,0,LOG(r_MC!H393))</f>
        <v>3.5990170411323352</v>
      </c>
      <c r="I393">
        <f>IF(r_MC!I393=0,0,LOG(r_MC!I393))</f>
        <v>3.5360500884515678</v>
      </c>
      <c r="J393">
        <f>IF(r_MC!J393=0,0,LOG(r_MC!J393))</f>
        <v>3.6056653500527154</v>
      </c>
      <c r="K393">
        <f>IF(r_MC!K393=0,0,LOG(r_MC!K393))</f>
        <v>3.5565795503822919</v>
      </c>
      <c r="L393">
        <f>IF(r_MC!L393=0,0,LOG(r_MC!L393))</f>
        <v>3.5215691124636597</v>
      </c>
      <c r="M393">
        <f>IF(r_MC!M393=0,0,LOG(r_MC!M393))</f>
        <v>3.3940588034520176</v>
      </c>
      <c r="N393">
        <f>IF(r_MC!N393=0,0,LOG(r_MC!N393))</f>
        <v>3.340211527191995</v>
      </c>
    </row>
    <row r="394" spans="1:14" x14ac:dyDescent="0.3">
      <c r="A394" s="1" t="s">
        <v>391</v>
      </c>
      <c r="B394" s="2">
        <v>4968002</v>
      </c>
      <c r="C394" s="3" t="s">
        <v>868</v>
      </c>
      <c r="D394" s="3" t="s">
        <v>867</v>
      </c>
      <c r="E394" s="3" t="s">
        <v>1217</v>
      </c>
      <c r="F394" s="3" t="s">
        <v>870</v>
      </c>
      <c r="G394">
        <f>IF(r_MC!G394=0,0,LOG(r_MC!G394))</f>
        <v>1.362323467081602</v>
      </c>
      <c r="H394">
        <f>IF(r_MC!H394=0,0,LOG(r_MC!H394))</f>
        <v>1.3666168310932838</v>
      </c>
      <c r="I394">
        <f>IF(r_MC!I394=0,0,LOG(r_MC!I394))</f>
        <v>1.3717798581621079</v>
      </c>
      <c r="J394">
        <f>IF(r_MC!J394=0,0,LOG(r_MC!J394))</f>
        <v>1.3063977326182665</v>
      </c>
      <c r="K394">
        <f>IF(r_MC!K394=0,0,LOG(r_MC!K394))</f>
        <v>1.2399459634186645</v>
      </c>
      <c r="L394">
        <f>IF(r_MC!L394=0,0,LOG(r_MC!L394))</f>
        <v>1.2178641674705861</v>
      </c>
      <c r="M394">
        <f>IF(r_MC!M394=0,0,LOG(r_MC!M394))</f>
        <v>1.2005081135812372</v>
      </c>
      <c r="N394">
        <f>IF(r_MC!N394=0,0,LOG(r_MC!N394))</f>
        <v>1.1450470262258954</v>
      </c>
    </row>
    <row r="395" spans="1:14" x14ac:dyDescent="0.3">
      <c r="A395" s="1" t="s">
        <v>392</v>
      </c>
      <c r="B395" s="2">
        <v>6675840</v>
      </c>
      <c r="C395" s="3" t="s">
        <v>868</v>
      </c>
      <c r="D395" s="3" t="s">
        <v>867</v>
      </c>
      <c r="E395" s="3" t="s">
        <v>1218</v>
      </c>
      <c r="F395" s="3" t="s">
        <v>870</v>
      </c>
      <c r="G395">
        <f>IF(r_MC!G395=0,0,LOG(r_MC!G395))</f>
        <v>2.3966289991491374</v>
      </c>
      <c r="H395">
        <f>IF(r_MC!H395=0,0,LOG(r_MC!H395))</f>
        <v>2.445711788772825</v>
      </c>
      <c r="I395">
        <f>IF(r_MC!I395=0,0,LOG(r_MC!I395))</f>
        <v>2.4045477905485693</v>
      </c>
      <c r="J395">
        <f>IF(r_MC!J395=0,0,LOG(r_MC!J395))</f>
        <v>2.283875495454645</v>
      </c>
      <c r="K395">
        <f>IF(r_MC!K395=0,0,LOG(r_MC!K395))</f>
        <v>1.9918248377251364</v>
      </c>
      <c r="L395">
        <f>IF(r_MC!L395=0,0,LOG(r_MC!L395))</f>
        <v>1.7013255336018482</v>
      </c>
      <c r="M395">
        <f>IF(r_MC!M395=0,0,LOG(r_MC!M395))</f>
        <v>1.6868413659138286</v>
      </c>
      <c r="N395">
        <f>IF(r_MC!N395=0,0,LOG(r_MC!N395))</f>
        <v>1.7388693763591829</v>
      </c>
    </row>
    <row r="396" spans="1:14" x14ac:dyDescent="0.3">
      <c r="A396" s="1" t="s">
        <v>393</v>
      </c>
      <c r="B396" s="2">
        <v>4812221</v>
      </c>
      <c r="C396" s="3" t="s">
        <v>868</v>
      </c>
      <c r="D396" s="3" t="s">
        <v>867</v>
      </c>
      <c r="E396" s="3" t="s">
        <v>1219</v>
      </c>
      <c r="F396" s="3" t="s">
        <v>870</v>
      </c>
      <c r="G396">
        <f>IF(r_MC!G396=0,0,LOG(r_MC!G396))</f>
        <v>1.3423555779474767</v>
      </c>
      <c r="H396">
        <f>IF(r_MC!H396=0,0,LOG(r_MC!H396))</f>
        <v>1.3753813653504643</v>
      </c>
      <c r="I396">
        <f>IF(r_MC!I396=0,0,LOG(r_MC!I396))</f>
        <v>1.384950030543449</v>
      </c>
      <c r="J396">
        <f>IF(r_MC!J396=0,0,LOG(r_MC!J396))</f>
        <v>1.3955775887121435</v>
      </c>
      <c r="K396">
        <f>IF(r_MC!K396=0,0,LOG(r_MC!K396))</f>
        <v>1.3432640479616109</v>
      </c>
      <c r="L396">
        <f>IF(r_MC!L396=0,0,LOG(r_MC!L396))</f>
        <v>1.3113900732777142</v>
      </c>
      <c r="M396">
        <f>IF(r_MC!M396=0,0,LOG(r_MC!M396))</f>
        <v>1.2331711335097548</v>
      </c>
      <c r="N396">
        <f>IF(r_MC!N396=0,0,LOG(r_MC!N396))</f>
        <v>1.290411163298206</v>
      </c>
    </row>
    <row r="397" spans="1:14" x14ac:dyDescent="0.3">
      <c r="A397" s="1" t="s">
        <v>394</v>
      </c>
      <c r="B397" s="2">
        <v>4988731</v>
      </c>
      <c r="C397" s="3" t="s">
        <v>868</v>
      </c>
      <c r="D397" s="3" t="s">
        <v>867</v>
      </c>
      <c r="E397" s="3" t="s">
        <v>1220</v>
      </c>
      <c r="F397" s="3" t="s">
        <v>870</v>
      </c>
      <c r="G397">
        <f>IF(r_MC!G397=0,0,LOG(r_MC!G397))</f>
        <v>1.8145268649914272</v>
      </c>
      <c r="H397">
        <f>IF(r_MC!H397=0,0,LOG(r_MC!H397))</f>
        <v>1.8660710351762402</v>
      </c>
      <c r="I397">
        <f>IF(r_MC!I397=0,0,LOG(r_MC!I397))</f>
        <v>1.8726118530766338</v>
      </c>
      <c r="J397">
        <f>IF(r_MC!J397=0,0,LOG(r_MC!J397))</f>
        <v>1.840135118965992</v>
      </c>
      <c r="K397">
        <f>IF(r_MC!K397=0,0,LOG(r_MC!K397))</f>
        <v>1.7214663266374797</v>
      </c>
      <c r="L397">
        <f>IF(r_MC!L397=0,0,LOG(r_MC!L397))</f>
        <v>0.27180286309317825</v>
      </c>
      <c r="M397">
        <f>IF(r_MC!M397=0,0,LOG(r_MC!M397))</f>
        <v>-0.12012789824575953</v>
      </c>
      <c r="N397">
        <f>IF(r_MC!N397=0,0,LOG(r_MC!N397))</f>
        <v>-0.14473165550282696</v>
      </c>
    </row>
    <row r="398" spans="1:14" x14ac:dyDescent="0.3">
      <c r="A398" s="1" t="s">
        <v>395</v>
      </c>
      <c r="B398" s="2">
        <v>5983110</v>
      </c>
      <c r="C398" s="3" t="s">
        <v>868</v>
      </c>
      <c r="D398" s="3" t="s">
        <v>867</v>
      </c>
      <c r="E398" s="3" t="s">
        <v>1221</v>
      </c>
      <c r="F398" s="3" t="s">
        <v>870</v>
      </c>
      <c r="G398">
        <f>IF(r_MC!G398=0,0,LOG(r_MC!G398))</f>
        <v>2.8955375218431771</v>
      </c>
      <c r="H398">
        <f>IF(r_MC!H398=0,0,LOG(r_MC!H398))</f>
        <v>2.9030832717737369</v>
      </c>
      <c r="I398">
        <f>IF(r_MC!I398=0,0,LOG(r_MC!I398))</f>
        <v>2.8683504344695798</v>
      </c>
      <c r="J398">
        <f>IF(r_MC!J398=0,0,LOG(r_MC!J398))</f>
        <v>2.8533925026686782</v>
      </c>
      <c r="K398">
        <f>IF(r_MC!K398=0,0,LOG(r_MC!K398))</f>
        <v>2.8217824615010643</v>
      </c>
      <c r="L398">
        <f>IF(r_MC!L398=0,0,LOG(r_MC!L398))</f>
        <v>2.8212177819148878</v>
      </c>
      <c r="M398">
        <f>IF(r_MC!M398=0,0,LOG(r_MC!M398))</f>
        <v>0</v>
      </c>
      <c r="N398">
        <f>IF(r_MC!N398=0,0,LOG(r_MC!N398))</f>
        <v>0</v>
      </c>
    </row>
    <row r="399" spans="1:14" x14ac:dyDescent="0.3">
      <c r="A399" s="1" t="s">
        <v>396</v>
      </c>
      <c r="B399" s="2">
        <v>5761066</v>
      </c>
      <c r="C399" s="3" t="s">
        <v>868</v>
      </c>
      <c r="D399" s="3" t="s">
        <v>867</v>
      </c>
      <c r="E399" s="3" t="s">
        <v>1222</v>
      </c>
      <c r="F399" s="3" t="s">
        <v>870</v>
      </c>
      <c r="G399">
        <f>IF(r_MC!G399=0,0,LOG(r_MC!G399))</f>
        <v>1.515772707822667</v>
      </c>
      <c r="H399">
        <f>IF(r_MC!H399=0,0,LOG(r_MC!H399))</f>
        <v>1.548704829082751</v>
      </c>
      <c r="I399">
        <f>IF(r_MC!I399=0,0,LOG(r_MC!I399))</f>
        <v>1.5889366468786021</v>
      </c>
      <c r="J399">
        <f>IF(r_MC!J399=0,0,LOG(r_MC!J399))</f>
        <v>1.6281779459742569</v>
      </c>
      <c r="K399">
        <f>IF(r_MC!K399=0,0,LOG(r_MC!K399))</f>
        <v>1.5889681373629443</v>
      </c>
      <c r="L399">
        <f>IF(r_MC!L399=0,0,LOG(r_MC!L399))</f>
        <v>1.616466480797343</v>
      </c>
      <c r="M399">
        <f>IF(r_MC!M399=0,0,LOG(r_MC!M399))</f>
        <v>1.6160083312786695</v>
      </c>
      <c r="N399">
        <f>IF(r_MC!N399=0,0,LOG(r_MC!N399))</f>
        <v>1.6023912257700514</v>
      </c>
    </row>
    <row r="400" spans="1:14" x14ac:dyDescent="0.3">
      <c r="A400" s="1" t="s">
        <v>397</v>
      </c>
      <c r="B400" s="2">
        <v>20144031</v>
      </c>
      <c r="C400" s="3" t="s">
        <v>868</v>
      </c>
      <c r="D400" s="3" t="s">
        <v>867</v>
      </c>
      <c r="E400" s="3" t="s">
        <v>1223</v>
      </c>
      <c r="F400" s="3" t="s">
        <v>870</v>
      </c>
      <c r="G400">
        <f>IF(r_MC!G400=0,0,LOG(r_MC!G400))</f>
        <v>0</v>
      </c>
      <c r="H400">
        <f>IF(r_MC!H400=0,0,LOG(r_MC!H400))</f>
        <v>0</v>
      </c>
      <c r="I400">
        <f>IF(r_MC!I400=0,0,LOG(r_MC!I400))</f>
        <v>0</v>
      </c>
      <c r="J400">
        <f>IF(r_MC!J400=0,0,LOG(r_MC!J400))</f>
        <v>0</v>
      </c>
      <c r="K400">
        <f>IF(r_MC!K400=0,0,LOG(r_MC!K400))</f>
        <v>0</v>
      </c>
      <c r="L400">
        <f>IF(r_MC!L400=0,0,LOG(r_MC!L400))</f>
        <v>0</v>
      </c>
      <c r="M400">
        <f>IF(r_MC!M400=0,0,LOG(r_MC!M400))</f>
        <v>0</v>
      </c>
      <c r="N400">
        <f>IF(r_MC!N400=0,0,LOG(r_MC!N400))</f>
        <v>0</v>
      </c>
    </row>
    <row r="401" spans="1:14" x14ac:dyDescent="0.3">
      <c r="A401" s="1" t="s">
        <v>398</v>
      </c>
      <c r="B401" s="2">
        <v>4862717</v>
      </c>
      <c r="C401" s="3" t="s">
        <v>868</v>
      </c>
      <c r="D401" s="3" t="s">
        <v>867</v>
      </c>
      <c r="E401" s="3" t="s">
        <v>1224</v>
      </c>
      <c r="F401" s="3" t="s">
        <v>870</v>
      </c>
      <c r="G401">
        <f>IF(r_MC!G401=0,0,LOG(r_MC!G401))</f>
        <v>2.1355008182182815</v>
      </c>
      <c r="H401">
        <f>IF(r_MC!H401=0,0,LOG(r_MC!H401))</f>
        <v>2.1379938912728469</v>
      </c>
      <c r="I401">
        <f>IF(r_MC!I401=0,0,LOG(r_MC!I401))</f>
        <v>2.1433333321732584</v>
      </c>
      <c r="J401">
        <f>IF(r_MC!J401=0,0,LOG(r_MC!J401))</f>
        <v>2.1201005176506018</v>
      </c>
      <c r="K401">
        <f>IF(r_MC!K401=0,0,LOG(r_MC!K401))</f>
        <v>2.0521514454187808</v>
      </c>
      <c r="L401">
        <f>IF(r_MC!L401=0,0,LOG(r_MC!L401))</f>
        <v>2.0259833781932794</v>
      </c>
      <c r="M401">
        <f>IF(r_MC!M401=0,0,LOG(r_MC!M401))</f>
        <v>1.9933819843238945</v>
      </c>
      <c r="N401">
        <f>IF(r_MC!N401=0,0,LOG(r_MC!N401))</f>
        <v>2.0180955012948552</v>
      </c>
    </row>
    <row r="402" spans="1:14" x14ac:dyDescent="0.3">
      <c r="A402" s="1" t="s">
        <v>399</v>
      </c>
      <c r="B402" s="2">
        <v>4773117</v>
      </c>
      <c r="C402" s="3" t="s">
        <v>868</v>
      </c>
      <c r="D402" s="3" t="s">
        <v>867</v>
      </c>
      <c r="E402" s="3" t="s">
        <v>1225</v>
      </c>
      <c r="F402" s="3" t="s">
        <v>870</v>
      </c>
      <c r="G402">
        <f>IF(r_MC!G402=0,0,LOG(r_MC!G402))</f>
        <v>-0.28807537666048372</v>
      </c>
      <c r="H402">
        <f>IF(r_MC!H402=0,0,LOG(r_MC!H402))</f>
        <v>-0.27493028860842683</v>
      </c>
      <c r="I402">
        <f>IF(r_MC!I402=0,0,LOG(r_MC!I402))</f>
        <v>-0.26503870091145315</v>
      </c>
      <c r="J402">
        <f>IF(r_MC!J402=0,0,LOG(r_MC!J402))</f>
        <v>-0.26539266930404509</v>
      </c>
      <c r="K402">
        <f>IF(r_MC!K402=0,0,LOG(r_MC!K402))</f>
        <v>-0.27549184545348704</v>
      </c>
      <c r="L402">
        <f>IF(r_MC!L402=0,0,LOG(r_MC!L402))</f>
        <v>-0.27842239262537316</v>
      </c>
      <c r="M402">
        <f>IF(r_MC!M402=0,0,LOG(r_MC!M402))</f>
        <v>-0.30424629696931216</v>
      </c>
      <c r="N402">
        <f>IF(r_MC!N402=0,0,LOG(r_MC!N402))</f>
        <v>-0.28831986344855526</v>
      </c>
    </row>
    <row r="403" spans="1:14" x14ac:dyDescent="0.3">
      <c r="A403" s="1" t="s">
        <v>400</v>
      </c>
      <c r="B403" s="2">
        <v>4994648</v>
      </c>
      <c r="C403" s="3" t="s">
        <v>868</v>
      </c>
      <c r="D403" s="3" t="s">
        <v>867</v>
      </c>
      <c r="E403" s="3" t="s">
        <v>1226</v>
      </c>
      <c r="F403" s="3" t="s">
        <v>870</v>
      </c>
      <c r="G403">
        <f>IF(r_MC!G403=0,0,LOG(r_MC!G403))</f>
        <v>3.0057373462220811</v>
      </c>
      <c r="H403">
        <f>IF(r_MC!H403=0,0,LOG(r_MC!H403))</f>
        <v>3.0375317182654666</v>
      </c>
      <c r="I403">
        <f>IF(r_MC!I403=0,0,LOG(r_MC!I403))</f>
        <v>3.0511890257014653</v>
      </c>
      <c r="J403">
        <f>IF(r_MC!J403=0,0,LOG(r_MC!J403))</f>
        <v>3.0084802862941133</v>
      </c>
      <c r="K403">
        <f>IF(r_MC!K403=0,0,LOG(r_MC!K403))</f>
        <v>2.9367865931145301</v>
      </c>
      <c r="L403">
        <f>IF(r_MC!L403=0,0,LOG(r_MC!L403))</f>
        <v>2.9222818399967831</v>
      </c>
      <c r="M403">
        <f>IF(r_MC!M403=0,0,LOG(r_MC!M403))</f>
        <v>2.8798980079407976</v>
      </c>
      <c r="N403">
        <f>IF(r_MC!N403=0,0,LOG(r_MC!N403))</f>
        <v>2.9569197895629005</v>
      </c>
    </row>
    <row r="404" spans="1:14" x14ac:dyDescent="0.3">
      <c r="A404" s="1" t="s">
        <v>401</v>
      </c>
      <c r="B404" s="2">
        <v>4989843</v>
      </c>
      <c r="C404" s="3" t="s">
        <v>868</v>
      </c>
      <c r="D404" s="3" t="s">
        <v>867</v>
      </c>
      <c r="E404" s="3" t="s">
        <v>1227</v>
      </c>
      <c r="F404" s="3" t="s">
        <v>870</v>
      </c>
      <c r="G404">
        <f>IF(r_MC!G404=0,0,LOG(r_MC!G404))</f>
        <v>1.6790214241554173</v>
      </c>
      <c r="H404">
        <f>IF(r_MC!H404=0,0,LOG(r_MC!H404))</f>
        <v>1.6433533855256761</v>
      </c>
      <c r="I404">
        <f>IF(r_MC!I404=0,0,LOG(r_MC!I404))</f>
        <v>1.6307456554382416</v>
      </c>
      <c r="J404">
        <f>IF(r_MC!J404=0,0,LOG(r_MC!J404))</f>
        <v>1.5885367744165126</v>
      </c>
      <c r="K404">
        <f>IF(r_MC!K404=0,0,LOG(r_MC!K404))</f>
        <v>1.5829781189846253</v>
      </c>
      <c r="L404">
        <f>IF(r_MC!L404=0,0,LOG(r_MC!L404))</f>
        <v>1.4938017740519325</v>
      </c>
      <c r="M404">
        <f>IF(r_MC!M404=0,0,LOG(r_MC!M404))</f>
        <v>1.4706923814814385</v>
      </c>
      <c r="N404">
        <f>IF(r_MC!N404=0,0,LOG(r_MC!N404))</f>
        <v>1.5416656562700135</v>
      </c>
    </row>
    <row r="405" spans="1:14" x14ac:dyDescent="0.3">
      <c r="A405" s="1" t="s">
        <v>402</v>
      </c>
      <c r="B405" s="2">
        <v>4304327</v>
      </c>
      <c r="C405" s="3" t="s">
        <v>868</v>
      </c>
      <c r="D405" s="3" t="s">
        <v>867</v>
      </c>
      <c r="E405" s="3" t="s">
        <v>1228</v>
      </c>
      <c r="F405" s="3" t="s">
        <v>870</v>
      </c>
      <c r="G405">
        <f>IF(r_MC!G405=0,0,LOG(r_MC!G405))</f>
        <v>4.7721601145832881</v>
      </c>
      <c r="H405">
        <f>IF(r_MC!H405=0,0,LOG(r_MC!H405))</f>
        <v>4.726069596096595</v>
      </c>
      <c r="I405">
        <f>IF(r_MC!I405=0,0,LOG(r_MC!I405))</f>
        <v>4.7191973130737495</v>
      </c>
      <c r="J405">
        <f>IF(r_MC!J405=0,0,LOG(r_MC!J405))</f>
        <v>4.7303036215252954</v>
      </c>
      <c r="K405">
        <f>IF(r_MC!K405=0,0,LOG(r_MC!K405))</f>
        <v>4.6347275066435802</v>
      </c>
      <c r="L405">
        <f>IF(r_MC!L405=0,0,LOG(r_MC!L405))</f>
        <v>4.5374210802141919</v>
      </c>
      <c r="M405">
        <f>IF(r_MC!M405=0,0,LOG(r_MC!M405))</f>
        <v>4.4040025167317829</v>
      </c>
      <c r="N405">
        <f>IF(r_MC!N405=0,0,LOG(r_MC!N405))</f>
        <v>4.4133264603450169</v>
      </c>
    </row>
    <row r="406" spans="1:14" x14ac:dyDescent="0.3">
      <c r="A406" s="1" t="s">
        <v>403</v>
      </c>
      <c r="B406" s="2">
        <v>5147223</v>
      </c>
      <c r="C406" s="3" t="s">
        <v>868</v>
      </c>
      <c r="D406" s="3" t="s">
        <v>867</v>
      </c>
      <c r="E406" s="3" t="s">
        <v>1229</v>
      </c>
      <c r="F406" s="3" t="s">
        <v>870</v>
      </c>
      <c r="G406">
        <f>IF(r_MC!G406=0,0,LOG(r_MC!G406))</f>
        <v>2.2495641212553599</v>
      </c>
      <c r="H406">
        <f>IF(r_MC!H406=0,0,LOG(r_MC!H406))</f>
        <v>2.0659135059587723</v>
      </c>
      <c r="I406">
        <f>IF(r_MC!I406=0,0,LOG(r_MC!I406))</f>
        <v>2.1642446663878974</v>
      </c>
      <c r="J406">
        <f>IF(r_MC!J406=0,0,LOG(r_MC!J406))</f>
        <v>2.2348162375247025</v>
      </c>
      <c r="K406">
        <f>IF(r_MC!K406=0,0,LOG(r_MC!K406))</f>
        <v>2.0941090535997344</v>
      </c>
      <c r="L406">
        <f>IF(r_MC!L406=0,0,LOG(r_MC!L406))</f>
        <v>2.0825241704534561</v>
      </c>
      <c r="M406">
        <f>IF(r_MC!M406=0,0,LOG(r_MC!M406))</f>
        <v>2.2286644944590046</v>
      </c>
      <c r="N406">
        <f>IF(r_MC!N406=0,0,LOG(r_MC!N406))</f>
        <v>1.9853837885176495</v>
      </c>
    </row>
    <row r="407" spans="1:14" x14ac:dyDescent="0.3">
      <c r="A407" s="1" t="s">
        <v>404</v>
      </c>
      <c r="B407" s="2">
        <v>4968217</v>
      </c>
      <c r="C407" s="3" t="s">
        <v>868</v>
      </c>
      <c r="D407" s="3" t="s">
        <v>867</v>
      </c>
      <c r="E407" s="3" t="s">
        <v>1230</v>
      </c>
      <c r="F407" s="3" t="s">
        <v>870</v>
      </c>
      <c r="G407">
        <f>IF(r_MC!G407=0,0,LOG(r_MC!G407))</f>
        <v>2.6601166067087121</v>
      </c>
      <c r="H407">
        <f>IF(r_MC!H407=0,0,LOG(r_MC!H407))</f>
        <v>2.7105143420280529</v>
      </c>
      <c r="I407">
        <f>IF(r_MC!I407=0,0,LOG(r_MC!I407))</f>
        <v>2.6685355807297912</v>
      </c>
      <c r="J407">
        <f>IF(r_MC!J407=0,0,LOG(r_MC!J407))</f>
        <v>2.6263713662209147</v>
      </c>
      <c r="K407">
        <f>IF(r_MC!K407=0,0,LOG(r_MC!K407))</f>
        <v>2.5498778836094984</v>
      </c>
      <c r="L407">
        <f>IF(r_MC!L407=0,0,LOG(r_MC!L407))</f>
        <v>2.5762086325797608</v>
      </c>
      <c r="M407">
        <f>IF(r_MC!M407=0,0,LOG(r_MC!M407))</f>
        <v>2.4682828327955284</v>
      </c>
      <c r="N407">
        <f>IF(r_MC!N407=0,0,LOG(r_MC!N407))</f>
        <v>2.3827876990483587</v>
      </c>
    </row>
    <row r="408" spans="1:14" x14ac:dyDescent="0.3">
      <c r="A408" s="1" t="s">
        <v>405</v>
      </c>
      <c r="B408" s="2">
        <v>101544648</v>
      </c>
      <c r="C408" s="3" t="s">
        <v>868</v>
      </c>
      <c r="D408" s="3" t="s">
        <v>867</v>
      </c>
      <c r="E408" s="3" t="s">
        <v>1231</v>
      </c>
      <c r="F408" s="3" t="s">
        <v>870</v>
      </c>
      <c r="G408">
        <f>IF(r_MC!G408=0,0,LOG(r_MC!G408))</f>
        <v>0</v>
      </c>
      <c r="H408">
        <f>IF(r_MC!H408=0,0,LOG(r_MC!H408))</f>
        <v>0</v>
      </c>
      <c r="I408">
        <f>IF(r_MC!I408=0,0,LOG(r_MC!I408))</f>
        <v>0</v>
      </c>
      <c r="J408">
        <f>IF(r_MC!J408=0,0,LOG(r_MC!J408))</f>
        <v>0</v>
      </c>
      <c r="K408">
        <f>IF(r_MC!K408=0,0,LOG(r_MC!K408))</f>
        <v>0</v>
      </c>
      <c r="L408">
        <f>IF(r_MC!L408=0,0,LOG(r_MC!L408))</f>
        <v>0</v>
      </c>
      <c r="M408">
        <f>IF(r_MC!M408=0,0,LOG(r_MC!M408))</f>
        <v>0</v>
      </c>
      <c r="N408">
        <f>IF(r_MC!N408=0,0,LOG(r_MC!N408))</f>
        <v>0</v>
      </c>
    </row>
    <row r="409" spans="1:14" x14ac:dyDescent="0.3">
      <c r="A409" s="1" t="s">
        <v>406</v>
      </c>
      <c r="B409" s="2">
        <v>5001035</v>
      </c>
      <c r="C409" s="3" t="s">
        <v>868</v>
      </c>
      <c r="D409" s="3" t="s">
        <v>867</v>
      </c>
      <c r="E409" s="3"/>
      <c r="F409" s="3" t="s">
        <v>870</v>
      </c>
      <c r="G409">
        <f>IF(r_MC!G409=0,0,LOG(r_MC!G409))</f>
        <v>0</v>
      </c>
      <c r="H409">
        <f>IF(r_MC!H409=0,0,LOG(r_MC!H409))</f>
        <v>0</v>
      </c>
      <c r="I409">
        <f>IF(r_MC!I409=0,0,LOG(r_MC!I409))</f>
        <v>0</v>
      </c>
      <c r="J409">
        <f>IF(r_MC!J409=0,0,LOG(r_MC!J409))</f>
        <v>0</v>
      </c>
      <c r="K409">
        <f>IF(r_MC!K409=0,0,LOG(r_MC!K409))</f>
        <v>0</v>
      </c>
      <c r="L409">
        <f>IF(r_MC!L409=0,0,LOG(r_MC!L409))</f>
        <v>0</v>
      </c>
      <c r="M409">
        <f>IF(r_MC!M409=0,0,LOG(r_MC!M409))</f>
        <v>0</v>
      </c>
      <c r="N409">
        <f>IF(r_MC!N409=0,0,LOG(r_MC!N409))</f>
        <v>0</v>
      </c>
    </row>
    <row r="410" spans="1:14" x14ac:dyDescent="0.3">
      <c r="A410" s="1" t="s">
        <v>407</v>
      </c>
      <c r="B410" s="2">
        <v>4987303</v>
      </c>
      <c r="C410" s="3" t="s">
        <v>868</v>
      </c>
      <c r="D410" s="3" t="s">
        <v>867</v>
      </c>
      <c r="E410" s="3" t="s">
        <v>1232</v>
      </c>
      <c r="F410" s="3" t="s">
        <v>870</v>
      </c>
      <c r="G410">
        <f>IF(r_MC!G410=0,0,LOG(r_MC!G410))</f>
        <v>2.1325061964510255</v>
      </c>
      <c r="H410">
        <f>IF(r_MC!H410=0,0,LOG(r_MC!H410))</f>
        <v>2.1494552553875135</v>
      </c>
      <c r="I410">
        <f>IF(r_MC!I410=0,0,LOG(r_MC!I410))</f>
        <v>2.1717476201987553</v>
      </c>
      <c r="J410">
        <f>IF(r_MC!J410=0,0,LOG(r_MC!J410))</f>
        <v>2.1001538196593486</v>
      </c>
      <c r="K410">
        <f>IF(r_MC!K410=0,0,LOG(r_MC!K410))</f>
        <v>2.0332024203502637</v>
      </c>
      <c r="L410">
        <f>IF(r_MC!L410=0,0,LOG(r_MC!L410))</f>
        <v>2.0077907755681088</v>
      </c>
      <c r="M410">
        <f>IF(r_MC!M410=0,0,LOG(r_MC!M410))</f>
        <v>1.9620481545834059</v>
      </c>
      <c r="N410">
        <f>IF(r_MC!N410=0,0,LOG(r_MC!N410))</f>
        <v>1.9907825565297441</v>
      </c>
    </row>
    <row r="411" spans="1:14" x14ac:dyDescent="0.3">
      <c r="A411" s="1" t="s">
        <v>408</v>
      </c>
      <c r="B411" s="2">
        <v>9883449</v>
      </c>
      <c r="C411" s="3" t="s">
        <v>868</v>
      </c>
      <c r="D411" s="3" t="s">
        <v>867</v>
      </c>
      <c r="E411" s="3" t="s">
        <v>1233</v>
      </c>
      <c r="F411" s="3" t="s">
        <v>870</v>
      </c>
      <c r="G411">
        <f>IF(r_MC!G411=0,0,LOG(r_MC!G411))</f>
        <v>3.0469034891502744</v>
      </c>
      <c r="H411">
        <f>IF(r_MC!H411=0,0,LOG(r_MC!H411))</f>
        <v>3.161719458148168</v>
      </c>
      <c r="I411">
        <f>IF(r_MC!I411=0,0,LOG(r_MC!I411))</f>
        <v>3.1474756736655292</v>
      </c>
      <c r="J411">
        <f>IF(r_MC!J411=0,0,LOG(r_MC!J411))</f>
        <v>3.10361840878977</v>
      </c>
      <c r="K411">
        <f>IF(r_MC!K411=0,0,LOG(r_MC!K411))</f>
        <v>3.0459948563868124</v>
      </c>
      <c r="L411">
        <f>IF(r_MC!L411=0,0,LOG(r_MC!L411))</f>
        <v>2.9839331605891708</v>
      </c>
      <c r="M411">
        <f>IF(r_MC!M411=0,0,LOG(r_MC!M411))</f>
        <v>2.8416317377687714</v>
      </c>
      <c r="N411">
        <f>IF(r_MC!N411=0,0,LOG(r_MC!N411))</f>
        <v>2.9264285393467078</v>
      </c>
    </row>
    <row r="412" spans="1:14" x14ac:dyDescent="0.3">
      <c r="A412" s="1" t="s">
        <v>409</v>
      </c>
      <c r="B412" s="2">
        <v>12895861</v>
      </c>
      <c r="C412" s="3" t="s">
        <v>868</v>
      </c>
      <c r="D412" s="3" t="s">
        <v>867</v>
      </c>
      <c r="E412" s="3" t="s">
        <v>1234</v>
      </c>
      <c r="F412" s="3" t="s">
        <v>870</v>
      </c>
      <c r="G412">
        <f>IF(r_MC!G412=0,0,LOG(r_MC!G412))</f>
        <v>0.73310588217545658</v>
      </c>
      <c r="H412">
        <f>IF(r_MC!H412=0,0,LOG(r_MC!H412))</f>
        <v>0.72162180494187089</v>
      </c>
      <c r="I412">
        <f>IF(r_MC!I412=0,0,LOG(r_MC!I412))</f>
        <v>0.70945286995521251</v>
      </c>
      <c r="J412">
        <f>IF(r_MC!J412=0,0,LOG(r_MC!J412))</f>
        <v>0.82377016464451114</v>
      </c>
      <c r="K412">
        <f>IF(r_MC!K412=0,0,LOG(r_MC!K412))</f>
        <v>0</v>
      </c>
      <c r="L412">
        <f>IF(r_MC!L412=0,0,LOG(r_MC!L412))</f>
        <v>0</v>
      </c>
      <c r="M412">
        <f>IF(r_MC!M412=0,0,LOG(r_MC!M412))</f>
        <v>0</v>
      </c>
      <c r="N412">
        <f>IF(r_MC!N412=0,0,LOG(r_MC!N412))</f>
        <v>0</v>
      </c>
    </row>
    <row r="413" spans="1:14" x14ac:dyDescent="0.3">
      <c r="A413" s="1" t="s">
        <v>410</v>
      </c>
      <c r="B413" s="2">
        <v>4256639</v>
      </c>
      <c r="C413" s="3" t="s">
        <v>868</v>
      </c>
      <c r="D413" s="3" t="s">
        <v>867</v>
      </c>
      <c r="E413" s="3" t="s">
        <v>1235</v>
      </c>
      <c r="F413" s="3" t="s">
        <v>870</v>
      </c>
      <c r="G413">
        <f>IF(r_MC!G413=0,0,LOG(r_MC!G413))</f>
        <v>1.8841076985288847</v>
      </c>
      <c r="H413">
        <f>IF(r_MC!H413=0,0,LOG(r_MC!H413))</f>
        <v>1.9360285379897717</v>
      </c>
      <c r="I413">
        <f>IF(r_MC!I413=0,0,LOG(r_MC!I413))</f>
        <v>1.8521062675557813</v>
      </c>
      <c r="J413">
        <f>IF(r_MC!J413=0,0,LOG(r_MC!J413))</f>
        <v>1.8433667839358328</v>
      </c>
      <c r="K413">
        <f>IF(r_MC!K413=0,0,LOG(r_MC!K413))</f>
        <v>1.7620748010212319</v>
      </c>
      <c r="L413">
        <f>IF(r_MC!L413=0,0,LOG(r_MC!L413))</f>
        <v>1.7705158518519488</v>
      </c>
      <c r="M413">
        <f>IF(r_MC!M413=0,0,LOG(r_MC!M413))</f>
        <v>1.6516865616511929</v>
      </c>
      <c r="N413">
        <f>IF(r_MC!N413=0,0,LOG(r_MC!N413))</f>
        <v>1.5863928058627284</v>
      </c>
    </row>
    <row r="414" spans="1:14" x14ac:dyDescent="0.3">
      <c r="A414" s="1" t="s">
        <v>411</v>
      </c>
      <c r="B414" s="2">
        <v>4995781</v>
      </c>
      <c r="C414" s="3" t="s">
        <v>868</v>
      </c>
      <c r="D414" s="3" t="s">
        <v>867</v>
      </c>
      <c r="E414" s="3" t="s">
        <v>1236</v>
      </c>
      <c r="F414" s="3" t="s">
        <v>870</v>
      </c>
      <c r="G414">
        <f>IF(r_MC!G414=0,0,LOG(r_MC!G414))</f>
        <v>1.1111893451433814</v>
      </c>
      <c r="H414">
        <f>IF(r_MC!H414=0,0,LOG(r_MC!H414))</f>
        <v>1.055724919753747</v>
      </c>
      <c r="I414">
        <f>IF(r_MC!I414=0,0,LOG(r_MC!I414))</f>
        <v>0.95710843374740728</v>
      </c>
      <c r="J414">
        <f>IF(r_MC!J414=0,0,LOG(r_MC!J414))</f>
        <v>0.80165930624469395</v>
      </c>
      <c r="K414">
        <f>IF(r_MC!K414=0,0,LOG(r_MC!K414))</f>
        <v>0.81236583430485398</v>
      </c>
      <c r="L414">
        <f>IF(r_MC!L414=0,0,LOG(r_MC!L414))</f>
        <v>0.81129968657294493</v>
      </c>
      <c r="M414">
        <f>IF(r_MC!M414=0,0,LOG(r_MC!M414))</f>
        <v>0.81159157809941562</v>
      </c>
      <c r="N414">
        <f>IF(r_MC!N414=0,0,LOG(r_MC!N414))</f>
        <v>0.82295849161622647</v>
      </c>
    </row>
    <row r="415" spans="1:14" x14ac:dyDescent="0.3">
      <c r="A415" s="1" t="s">
        <v>412</v>
      </c>
      <c r="B415" s="2">
        <v>4969483</v>
      </c>
      <c r="C415" s="3" t="s">
        <v>868</v>
      </c>
      <c r="D415" s="3" t="s">
        <v>867</v>
      </c>
      <c r="E415" s="3" t="s">
        <v>1237</v>
      </c>
      <c r="F415" s="3" t="s">
        <v>870</v>
      </c>
      <c r="G415">
        <f>IF(r_MC!G415=0,0,LOG(r_MC!G415))</f>
        <v>1.8260582382304491</v>
      </c>
      <c r="H415">
        <f>IF(r_MC!H415=0,0,LOG(r_MC!H415))</f>
        <v>1.8732877086396587</v>
      </c>
      <c r="I415">
        <f>IF(r_MC!I415=0,0,LOG(r_MC!I415))</f>
        <v>1.8661317164674194</v>
      </c>
      <c r="J415">
        <f>IF(r_MC!J415=0,0,LOG(r_MC!J415))</f>
        <v>1.7324936780985296</v>
      </c>
      <c r="K415">
        <f>IF(r_MC!K415=0,0,LOG(r_MC!K415))</f>
        <v>1.5759588645772402</v>
      </c>
      <c r="L415">
        <f>IF(r_MC!L415=0,0,LOG(r_MC!L415))</f>
        <v>1.461521310931269</v>
      </c>
      <c r="M415">
        <f>IF(r_MC!M415=0,0,LOG(r_MC!M415))</f>
        <v>1.4243251138021529</v>
      </c>
      <c r="N415">
        <f>IF(r_MC!N415=0,0,LOG(r_MC!N415))</f>
        <v>1.4823137451333503</v>
      </c>
    </row>
    <row r="416" spans="1:14" x14ac:dyDescent="0.3">
      <c r="A416" s="1" t="s">
        <v>413</v>
      </c>
      <c r="B416" s="2">
        <v>4971034</v>
      </c>
      <c r="C416" s="3" t="s">
        <v>868</v>
      </c>
      <c r="D416" s="3" t="s">
        <v>867</v>
      </c>
      <c r="E416" s="3" t="s">
        <v>1238</v>
      </c>
      <c r="F416" s="3" t="s">
        <v>870</v>
      </c>
      <c r="G416">
        <f>IF(r_MC!G416=0,0,LOG(r_MC!G416))</f>
        <v>1.8786115251835811</v>
      </c>
      <c r="H416">
        <f>IF(r_MC!H416=0,0,LOG(r_MC!H416))</f>
        <v>1.8945729056806184</v>
      </c>
      <c r="I416">
        <f>IF(r_MC!I416=0,0,LOG(r_MC!I416))</f>
        <v>1.887582783119983</v>
      </c>
      <c r="J416">
        <f>IF(r_MC!J416=0,0,LOG(r_MC!J416))</f>
        <v>1.8215948377247604</v>
      </c>
      <c r="K416">
        <f>IF(r_MC!K416=0,0,LOG(r_MC!K416))</f>
        <v>1.7080562737239253</v>
      </c>
      <c r="L416">
        <f>IF(r_MC!L416=0,0,LOG(r_MC!L416))</f>
        <v>1.7135990097152378</v>
      </c>
      <c r="M416">
        <f>IF(r_MC!M416=0,0,LOG(r_MC!M416))</f>
        <v>1.6447986861544586</v>
      </c>
      <c r="N416">
        <f>IF(r_MC!N416=0,0,LOG(r_MC!N416))</f>
        <v>1.6994880396163048</v>
      </c>
    </row>
    <row r="417" spans="1:14" x14ac:dyDescent="0.3">
      <c r="A417" s="1" t="s">
        <v>414</v>
      </c>
      <c r="B417" s="2">
        <v>4985603</v>
      </c>
      <c r="C417" s="3" t="s">
        <v>868</v>
      </c>
      <c r="D417" s="3" t="s">
        <v>867</v>
      </c>
      <c r="E417" s="3" t="s">
        <v>1239</v>
      </c>
      <c r="F417" s="3" t="s">
        <v>870</v>
      </c>
      <c r="G417">
        <f>IF(r_MC!G417=0,0,LOG(r_MC!G417))</f>
        <v>0.6977557705192805</v>
      </c>
      <c r="H417">
        <f>IF(r_MC!H417=0,0,LOG(r_MC!H417))</f>
        <v>0.710900858571337</v>
      </c>
      <c r="I417">
        <f>IF(r_MC!I417=0,0,LOG(r_MC!I417))</f>
        <v>0.72079244626831074</v>
      </c>
      <c r="J417">
        <f>IF(r_MC!J417=0,0,LOG(r_MC!J417))</f>
        <v>0.74539446295887446</v>
      </c>
      <c r="K417">
        <f>IF(r_MC!K417=0,0,LOG(r_MC!K417))</f>
        <v>0.65634772019667664</v>
      </c>
      <c r="L417">
        <f>IF(r_MC!L417=0,0,LOG(r_MC!L417))</f>
        <v>0.5391653929024266</v>
      </c>
      <c r="M417">
        <f>IF(r_MC!M417=0,0,LOG(r_MC!M417))</f>
        <v>0.6025305364304393</v>
      </c>
      <c r="N417">
        <f>IF(r_MC!N417=0,0,LOG(r_MC!N417))</f>
        <v>0.76305601054487593</v>
      </c>
    </row>
    <row r="418" spans="1:14" x14ac:dyDescent="0.3">
      <c r="A418" s="1" t="s">
        <v>415</v>
      </c>
      <c r="B418" s="2">
        <v>4773640</v>
      </c>
      <c r="C418" s="3" t="s">
        <v>868</v>
      </c>
      <c r="D418" s="3" t="s">
        <v>867</v>
      </c>
      <c r="E418" s="3" t="s">
        <v>1240</v>
      </c>
      <c r="F418" s="3" t="s">
        <v>870</v>
      </c>
      <c r="G418">
        <f>IF(r_MC!G418=0,0,LOG(r_MC!G418))</f>
        <v>0.70507881856931576</v>
      </c>
      <c r="H418">
        <f>IF(r_MC!H418=0,0,LOG(r_MC!H418))</f>
        <v>0.90729884337579259</v>
      </c>
      <c r="I418">
        <f>IF(r_MC!I418=0,0,LOG(r_MC!I418))</f>
        <v>0.71393961442055698</v>
      </c>
      <c r="J418">
        <f>IF(r_MC!J418=0,0,LOG(r_MC!J418))</f>
        <v>0.7223276080073926</v>
      </c>
      <c r="K418">
        <f>IF(r_MC!K418=0,0,LOG(r_MC!K418))</f>
        <v>0.98734126916951315</v>
      </c>
      <c r="L418">
        <f>IF(r_MC!L418=0,0,LOG(r_MC!L418))</f>
        <v>1.0058294795927787</v>
      </c>
      <c r="M418">
        <f>IF(r_MC!M418=0,0,LOG(r_MC!M418))</f>
        <v>0.98004112776568741</v>
      </c>
      <c r="N418">
        <f>IF(r_MC!N418=0,0,LOG(r_MC!N418))</f>
        <v>0.998569392146752</v>
      </c>
    </row>
    <row r="419" spans="1:14" x14ac:dyDescent="0.3">
      <c r="A419" s="1" t="s">
        <v>416</v>
      </c>
      <c r="B419" s="2">
        <v>4963917</v>
      </c>
      <c r="C419" s="3" t="s">
        <v>868</v>
      </c>
      <c r="D419" s="3" t="s">
        <v>867</v>
      </c>
      <c r="E419" s="3" t="s">
        <v>1241</v>
      </c>
      <c r="F419" s="3" t="s">
        <v>870</v>
      </c>
      <c r="G419">
        <f>IF(r_MC!G419=0,0,LOG(r_MC!G419))</f>
        <v>2.6025490134894191</v>
      </c>
      <c r="H419">
        <f>IF(r_MC!H419=0,0,LOG(r_MC!H419))</f>
        <v>2.618821194460843</v>
      </c>
      <c r="I419">
        <f>IF(r_MC!I419=0,0,LOG(r_MC!I419))</f>
        <v>2.5853393495747361</v>
      </c>
      <c r="J419">
        <f>IF(r_MC!J419=0,0,LOG(r_MC!J419))</f>
        <v>2.5935700207584582</v>
      </c>
      <c r="K419">
        <f>IF(r_MC!K419=0,0,LOG(r_MC!K419))</f>
        <v>2.5233821692769083</v>
      </c>
      <c r="L419">
        <f>IF(r_MC!L419=0,0,LOG(r_MC!L419))</f>
        <v>2.5043494961028605</v>
      </c>
      <c r="M419">
        <f>IF(r_MC!M419=0,0,LOG(r_MC!M419))</f>
        <v>2.428654978095087</v>
      </c>
      <c r="N419">
        <f>IF(r_MC!N419=0,0,LOG(r_MC!N419))</f>
        <v>2.3986014462151624</v>
      </c>
    </row>
    <row r="420" spans="1:14" x14ac:dyDescent="0.3">
      <c r="A420" s="1" t="s">
        <v>417</v>
      </c>
      <c r="B420" s="2">
        <v>4207062</v>
      </c>
      <c r="C420" s="3" t="s">
        <v>868</v>
      </c>
      <c r="D420" s="3" t="s">
        <v>867</v>
      </c>
      <c r="E420" s="3" t="s">
        <v>1242</v>
      </c>
      <c r="F420" s="3" t="s">
        <v>870</v>
      </c>
      <c r="G420">
        <f>IF(r_MC!G420=0,0,LOG(r_MC!G420))</f>
        <v>2.5572387707449904</v>
      </c>
      <c r="H420">
        <f>IF(r_MC!H420=0,0,LOG(r_MC!H420))</f>
        <v>2.4512270162930117</v>
      </c>
      <c r="I420">
        <f>IF(r_MC!I420=0,0,LOG(r_MC!I420))</f>
        <v>2.2998621398737962</v>
      </c>
      <c r="J420">
        <f>IF(r_MC!J420=0,0,LOG(r_MC!J420))</f>
        <v>2.1898041955099519</v>
      </c>
      <c r="K420">
        <f>IF(r_MC!K420=0,0,LOG(r_MC!K420))</f>
        <v>2.1319646282083857</v>
      </c>
      <c r="L420">
        <f>IF(r_MC!L420=0,0,LOG(r_MC!L420))</f>
        <v>2.0774365670484389</v>
      </c>
      <c r="M420">
        <f>IF(r_MC!M420=0,0,LOG(r_MC!M420))</f>
        <v>1.9035401263088083</v>
      </c>
      <c r="N420">
        <f>IF(r_MC!N420=0,0,LOG(r_MC!N420))</f>
        <v>1.9537430688245663</v>
      </c>
    </row>
    <row r="421" spans="1:14" x14ac:dyDescent="0.3">
      <c r="A421" s="1" t="s">
        <v>418</v>
      </c>
      <c r="B421" s="2">
        <v>4966130</v>
      </c>
      <c r="C421" s="3" t="s">
        <v>868</v>
      </c>
      <c r="D421" s="3" t="s">
        <v>867</v>
      </c>
      <c r="E421" s="3" t="s">
        <v>1243</v>
      </c>
      <c r="F421" s="3" t="s">
        <v>870</v>
      </c>
      <c r="G421">
        <f>IF(r_MC!G421=0,0,LOG(r_MC!G421))</f>
        <v>3.3419910735091052</v>
      </c>
      <c r="H421">
        <f>IF(r_MC!H421=0,0,LOG(r_MC!H421))</f>
        <v>3.2899459121169192</v>
      </c>
      <c r="I421">
        <f>IF(r_MC!I421=0,0,LOG(r_MC!I421))</f>
        <v>3.229478413426051</v>
      </c>
      <c r="J421">
        <f>IF(r_MC!J421=0,0,LOG(r_MC!J421))</f>
        <v>3.2693754131948807</v>
      </c>
      <c r="K421">
        <f>IF(r_MC!K421=0,0,LOG(r_MC!K421))</f>
        <v>3.2178966410153693</v>
      </c>
      <c r="L421">
        <f>IF(r_MC!L421=0,0,LOG(r_MC!L421))</f>
        <v>3.1840107050219486</v>
      </c>
      <c r="M421">
        <f>IF(r_MC!M421=0,0,LOG(r_MC!M421))</f>
        <v>3.0992612324259006</v>
      </c>
      <c r="N421">
        <f>IF(r_MC!N421=0,0,LOG(r_MC!N421))</f>
        <v>3.1429688393756887</v>
      </c>
    </row>
    <row r="422" spans="1:14" x14ac:dyDescent="0.3">
      <c r="A422" s="1" t="s">
        <v>419</v>
      </c>
      <c r="B422" s="2">
        <v>14768610</v>
      </c>
      <c r="C422" s="3" t="s">
        <v>868</v>
      </c>
      <c r="D422" s="3" t="s">
        <v>867</v>
      </c>
      <c r="E422" s="3" t="s">
        <v>1244</v>
      </c>
      <c r="F422" s="3" t="s">
        <v>870</v>
      </c>
      <c r="G422">
        <f>IF(r_MC!G422=0,0,LOG(r_MC!G422))</f>
        <v>0</v>
      </c>
      <c r="H422">
        <f>IF(r_MC!H422=0,0,LOG(r_MC!H422))</f>
        <v>0</v>
      </c>
      <c r="I422">
        <f>IF(r_MC!I422=0,0,LOG(r_MC!I422))</f>
        <v>0</v>
      </c>
      <c r="J422">
        <f>IF(r_MC!J422=0,0,LOG(r_MC!J422))</f>
        <v>0</v>
      </c>
      <c r="K422">
        <f>IF(r_MC!K422=0,0,LOG(r_MC!K422))</f>
        <v>0</v>
      </c>
      <c r="L422">
        <f>IF(r_MC!L422=0,0,LOG(r_MC!L422))</f>
        <v>0</v>
      </c>
      <c r="M422">
        <f>IF(r_MC!M422=0,0,LOG(r_MC!M422))</f>
        <v>0</v>
      </c>
      <c r="N422">
        <f>IF(r_MC!N422=0,0,LOG(r_MC!N422))</f>
        <v>0</v>
      </c>
    </row>
    <row r="423" spans="1:14" x14ac:dyDescent="0.3">
      <c r="A423" s="1" t="s">
        <v>420</v>
      </c>
      <c r="B423" s="2">
        <v>4987435</v>
      </c>
      <c r="C423" s="3" t="s">
        <v>868</v>
      </c>
      <c r="D423" s="3" t="s">
        <v>867</v>
      </c>
      <c r="E423" s="3" t="s">
        <v>1245</v>
      </c>
      <c r="F423" s="3" t="s">
        <v>870</v>
      </c>
      <c r="G423">
        <f>IF(r_MC!G423=0,0,LOG(r_MC!G423))</f>
        <v>-0.79290585445939343</v>
      </c>
      <c r="H423">
        <f>IF(r_MC!H423=0,0,LOG(r_MC!H423))</f>
        <v>-0.76686841511469039</v>
      </c>
      <c r="I423">
        <f>IF(r_MC!I423=0,0,LOG(r_MC!I423))</f>
        <v>-0.67466180056090153</v>
      </c>
      <c r="J423">
        <f>IF(r_MC!J423=0,0,LOG(r_MC!J423))</f>
        <v>-2.0871334202614885E-2</v>
      </c>
      <c r="K423">
        <f>IF(r_MC!K423=0,0,LOG(r_MC!K423))</f>
        <v>0.32656783889841118</v>
      </c>
      <c r="L423">
        <f>IF(r_MC!L423=0,0,LOG(r_MC!L423))</f>
        <v>0.60607972007520583</v>
      </c>
      <c r="M423">
        <f>IF(r_MC!M423=0,0,LOG(r_MC!M423))</f>
        <v>0.69566354166216526</v>
      </c>
      <c r="N423">
        <f>IF(r_MC!N423=0,0,LOG(r_MC!N423))</f>
        <v>0.72714851085785748</v>
      </c>
    </row>
    <row r="424" spans="1:14" x14ac:dyDescent="0.3">
      <c r="A424" s="1" t="s">
        <v>421</v>
      </c>
      <c r="B424" s="2">
        <v>6967438</v>
      </c>
      <c r="C424" s="3" t="s">
        <v>868</v>
      </c>
      <c r="D424" s="3" t="s">
        <v>867</v>
      </c>
      <c r="E424" s="3" t="s">
        <v>1246</v>
      </c>
      <c r="F424" s="3" t="s">
        <v>870</v>
      </c>
      <c r="G424">
        <f>IF(r_MC!G424=0,0,LOG(r_MC!G424))</f>
        <v>2.914081337255845</v>
      </c>
      <c r="H424">
        <f>IF(r_MC!H424=0,0,LOG(r_MC!H424))</f>
        <v>2.9647148493517519</v>
      </c>
      <c r="I424">
        <f>IF(r_MC!I424=0,0,LOG(r_MC!I424))</f>
        <v>2.9842596966233041</v>
      </c>
      <c r="J424">
        <f>IF(r_MC!J424=0,0,LOG(r_MC!J424))</f>
        <v>2.9291413612641191</v>
      </c>
      <c r="K424">
        <f>IF(r_MC!K424=0,0,LOG(r_MC!K424))</f>
        <v>2.8192775692195964</v>
      </c>
      <c r="L424">
        <f>IF(r_MC!L424=0,0,LOG(r_MC!L424))</f>
        <v>2.7551270255946765</v>
      </c>
      <c r="M424">
        <f>IF(r_MC!M424=0,0,LOG(r_MC!M424))</f>
        <v>2.6364326311325983</v>
      </c>
      <c r="N424">
        <f>IF(r_MC!N424=0,0,LOG(r_MC!N424))</f>
        <v>2.7077333604332146</v>
      </c>
    </row>
    <row r="425" spans="1:14" x14ac:dyDescent="0.3">
      <c r="A425" s="1" t="s">
        <v>422</v>
      </c>
      <c r="B425" s="2">
        <v>14406054</v>
      </c>
      <c r="C425" s="3" t="s">
        <v>868</v>
      </c>
      <c r="D425" s="3" t="s">
        <v>867</v>
      </c>
      <c r="E425" s="3" t="s">
        <v>1247</v>
      </c>
      <c r="F425" s="3" t="s">
        <v>870</v>
      </c>
      <c r="G425">
        <f>IF(r_MC!G425=0,0,LOG(r_MC!G425))</f>
        <v>3.1873123540682959</v>
      </c>
      <c r="H425">
        <f>IF(r_MC!H425=0,0,LOG(r_MC!H425))</f>
        <v>3.3191931204182117</v>
      </c>
      <c r="I425">
        <f>IF(r_MC!I425=0,0,LOG(r_MC!I425))</f>
        <v>3.4746653298555517</v>
      </c>
      <c r="J425">
        <f>IF(r_MC!J425=0,0,LOG(r_MC!J425))</f>
        <v>3.6165359847416889</v>
      </c>
      <c r="K425">
        <f>IF(r_MC!K425=0,0,LOG(r_MC!K425))</f>
        <v>3.2946950577473135</v>
      </c>
      <c r="L425">
        <f>IF(r_MC!L425=0,0,LOG(r_MC!L425))</f>
        <v>2.9031454833717638</v>
      </c>
      <c r="M425">
        <f>IF(r_MC!M425=0,0,LOG(r_MC!M425))</f>
        <v>2.5579729394189554</v>
      </c>
      <c r="N425">
        <f>IF(r_MC!N425=0,0,LOG(r_MC!N425))</f>
        <v>2.5950375531734573</v>
      </c>
    </row>
    <row r="426" spans="1:14" x14ac:dyDescent="0.3">
      <c r="A426" s="1" t="s">
        <v>423</v>
      </c>
      <c r="B426" s="2">
        <v>4994584</v>
      </c>
      <c r="C426" s="3" t="s">
        <v>868</v>
      </c>
      <c r="D426" s="3" t="s">
        <v>867</v>
      </c>
      <c r="E426" s="5" t="s">
        <v>1248</v>
      </c>
      <c r="F426" s="3" t="s">
        <v>870</v>
      </c>
      <c r="G426">
        <f>IF(r_MC!G426=0,0,LOG(r_MC!G426))</f>
        <v>3.7021509295720327</v>
      </c>
      <c r="H426">
        <f>IF(r_MC!H426=0,0,LOG(r_MC!H426))</f>
        <v>3.7286521945195967</v>
      </c>
      <c r="I426">
        <f>IF(r_MC!I426=0,0,LOG(r_MC!I426))</f>
        <v>3.7173168742125657</v>
      </c>
      <c r="J426">
        <f>IF(r_MC!J426=0,0,LOG(r_MC!J426))</f>
        <v>3.669051677524132</v>
      </c>
      <c r="K426">
        <f>IF(r_MC!K426=0,0,LOG(r_MC!K426))</f>
        <v>3.6385125334539139</v>
      </c>
      <c r="L426">
        <f>IF(r_MC!L426=0,0,LOG(r_MC!L426))</f>
        <v>3.4928586268569712</v>
      </c>
      <c r="M426">
        <f>IF(r_MC!M426=0,0,LOG(r_MC!M426))</f>
        <v>3.2756403437479888</v>
      </c>
      <c r="N426">
        <f>IF(r_MC!N426=0,0,LOG(r_MC!N426))</f>
        <v>3.3127614814441486</v>
      </c>
    </row>
    <row r="427" spans="1:14" x14ac:dyDescent="0.3">
      <c r="A427" s="1" t="s">
        <v>424</v>
      </c>
      <c r="B427" s="2">
        <v>4351492</v>
      </c>
      <c r="C427" s="3" t="s">
        <v>868</v>
      </c>
      <c r="D427" s="3" t="s">
        <v>867</v>
      </c>
      <c r="E427" s="3" t="s">
        <v>1249</v>
      </c>
      <c r="F427" s="3" t="s">
        <v>870</v>
      </c>
      <c r="G427">
        <f>IF(r_MC!G427=0,0,LOG(r_MC!G427))</f>
        <v>3.5133686146057643</v>
      </c>
      <c r="H427">
        <f>IF(r_MC!H427=0,0,LOG(r_MC!H427))</f>
        <v>3.4421354250093512</v>
      </c>
      <c r="I427">
        <f>IF(r_MC!I427=0,0,LOG(r_MC!I427))</f>
        <v>3.3715947421218271</v>
      </c>
      <c r="J427">
        <f>IF(r_MC!J427=0,0,LOG(r_MC!J427))</f>
        <v>3.332030182931736</v>
      </c>
      <c r="K427">
        <f>IF(r_MC!K427=0,0,LOG(r_MC!K427))</f>
        <v>3.1998562173476262</v>
      </c>
      <c r="L427">
        <f>IF(r_MC!L427=0,0,LOG(r_MC!L427))</f>
        <v>3.1265600494588832</v>
      </c>
      <c r="M427">
        <f>IF(r_MC!M427=0,0,LOG(r_MC!M427))</f>
        <v>3.0907022295182998</v>
      </c>
      <c r="N427">
        <f>IF(r_MC!N427=0,0,LOG(r_MC!N427))</f>
        <v>3.2351312833446824</v>
      </c>
    </row>
    <row r="428" spans="1:14" x14ac:dyDescent="0.3">
      <c r="A428" s="1" t="s">
        <v>425</v>
      </c>
      <c r="B428" s="2">
        <v>4994592</v>
      </c>
      <c r="C428" s="3" t="s">
        <v>868</v>
      </c>
      <c r="D428" s="3" t="s">
        <v>867</v>
      </c>
      <c r="E428" s="3" t="s">
        <v>1250</v>
      </c>
      <c r="F428" s="3" t="s">
        <v>870</v>
      </c>
      <c r="G428">
        <f>IF(r_MC!G428=0,0,LOG(r_MC!G428))</f>
        <v>4.0327773088247829</v>
      </c>
      <c r="H428">
        <f>IF(r_MC!H428=0,0,LOG(r_MC!H428))</f>
        <v>4.0511541980132852</v>
      </c>
      <c r="I428">
        <f>IF(r_MC!I428=0,0,LOG(r_MC!I428))</f>
        <v>4.0607324606842248</v>
      </c>
      <c r="J428">
        <f>IF(r_MC!J428=0,0,LOG(r_MC!J428))</f>
        <v>4.0560905827801932</v>
      </c>
      <c r="K428">
        <f>IF(r_MC!K428=0,0,LOG(r_MC!K428))</f>
        <v>4.0442858287829626</v>
      </c>
      <c r="L428">
        <f>IF(r_MC!L428=0,0,LOG(r_MC!L428))</f>
        <v>4.0289343992947275</v>
      </c>
      <c r="M428">
        <f>IF(r_MC!M428=0,0,LOG(r_MC!M428))</f>
        <v>3.9925788513463769</v>
      </c>
      <c r="N428">
        <f>IF(r_MC!N428=0,0,LOG(r_MC!N428))</f>
        <v>4.0018838206146876</v>
      </c>
    </row>
    <row r="429" spans="1:14" x14ac:dyDescent="0.3">
      <c r="A429" s="1" t="s">
        <v>426</v>
      </c>
      <c r="B429" s="2">
        <v>4994823</v>
      </c>
      <c r="C429" s="3" t="s">
        <v>868</v>
      </c>
      <c r="D429" s="3" t="s">
        <v>867</v>
      </c>
      <c r="E429" s="3"/>
      <c r="F429" s="3" t="s">
        <v>870</v>
      </c>
      <c r="G429">
        <f>IF(r_MC!G429=0,0,LOG(r_MC!G429))</f>
        <v>0</v>
      </c>
      <c r="H429">
        <f>IF(r_MC!H429=0,0,LOG(r_MC!H429))</f>
        <v>0</v>
      </c>
      <c r="I429">
        <f>IF(r_MC!I429=0,0,LOG(r_MC!I429))</f>
        <v>0</v>
      </c>
      <c r="J429">
        <f>IF(r_MC!J429=0,0,LOG(r_MC!J429))</f>
        <v>0</v>
      </c>
      <c r="K429">
        <f>IF(r_MC!K429=0,0,LOG(r_MC!K429))</f>
        <v>0</v>
      </c>
      <c r="L429">
        <f>IF(r_MC!L429=0,0,LOG(r_MC!L429))</f>
        <v>0</v>
      </c>
      <c r="M429">
        <f>IF(r_MC!M429=0,0,LOG(r_MC!M429))</f>
        <v>0</v>
      </c>
      <c r="N429">
        <f>IF(r_MC!N429=0,0,LOG(r_MC!N429))</f>
        <v>0</v>
      </c>
    </row>
    <row r="430" spans="1:14" x14ac:dyDescent="0.3">
      <c r="A430" s="1" t="s">
        <v>427</v>
      </c>
      <c r="B430" s="2">
        <v>4966520</v>
      </c>
      <c r="C430" s="3" t="s">
        <v>868</v>
      </c>
      <c r="D430" s="3" t="s">
        <v>867</v>
      </c>
      <c r="E430" s="3"/>
      <c r="F430" s="3" t="s">
        <v>870</v>
      </c>
      <c r="G430">
        <f>IF(r_MC!G430=0,0,LOG(r_MC!G430))</f>
        <v>0</v>
      </c>
      <c r="H430">
        <f>IF(r_MC!H430=0,0,LOG(r_MC!H430))</f>
        <v>0</v>
      </c>
      <c r="I430">
        <f>IF(r_MC!I430=0,0,LOG(r_MC!I430))</f>
        <v>0</v>
      </c>
      <c r="J430">
        <f>IF(r_MC!J430=0,0,LOG(r_MC!J430))</f>
        <v>0</v>
      </c>
      <c r="K430">
        <f>IF(r_MC!K430=0,0,LOG(r_MC!K430))</f>
        <v>0</v>
      </c>
      <c r="L430">
        <f>IF(r_MC!L430=0,0,LOG(r_MC!L430))</f>
        <v>0</v>
      </c>
      <c r="M430">
        <f>IF(r_MC!M430=0,0,LOG(r_MC!M430))</f>
        <v>0</v>
      </c>
      <c r="N430">
        <f>IF(r_MC!N430=0,0,LOG(r_MC!N430))</f>
        <v>0</v>
      </c>
    </row>
    <row r="431" spans="1:14" x14ac:dyDescent="0.3">
      <c r="A431" s="1" t="s">
        <v>428</v>
      </c>
      <c r="B431" s="2">
        <v>4985181</v>
      </c>
      <c r="C431" s="3" t="s">
        <v>868</v>
      </c>
      <c r="D431" s="3" t="s">
        <v>867</v>
      </c>
      <c r="E431" s="3" t="s">
        <v>1251</v>
      </c>
      <c r="F431" s="3" t="s">
        <v>870</v>
      </c>
      <c r="G431">
        <f>IF(r_MC!G431=0,0,LOG(r_MC!G431))</f>
        <v>-1.5024199785234642</v>
      </c>
      <c r="H431">
        <f>IF(r_MC!H431=0,0,LOG(r_MC!H431))</f>
        <v>-1.4892748904714075</v>
      </c>
      <c r="I431">
        <f>IF(r_MC!I431=0,0,LOG(r_MC!I431))</f>
        <v>-1.4793833027744352</v>
      </c>
      <c r="J431">
        <f>IF(r_MC!J431=0,0,LOG(r_MC!J431))</f>
        <v>-1.4797372711670256</v>
      </c>
      <c r="K431">
        <f>IF(r_MC!K431=0,0,LOG(r_MC!K431))</f>
        <v>-1.4845201776463877</v>
      </c>
      <c r="L431">
        <f>IF(r_MC!L431=0,0,LOG(r_MC!L431))</f>
        <v>-1.4927669944883548</v>
      </c>
      <c r="M431">
        <f>IF(r_MC!M431=0,0,LOG(r_MC!M431))</f>
        <v>-0.96038266613403422</v>
      </c>
      <c r="N431">
        <f>IF(r_MC!N431=0,0,LOG(r_MC!N431))</f>
        <v>-0.70483946017485433</v>
      </c>
    </row>
    <row r="432" spans="1:14" x14ac:dyDescent="0.3">
      <c r="A432" s="1" t="s">
        <v>429</v>
      </c>
      <c r="B432" s="2">
        <v>4854345</v>
      </c>
      <c r="C432" s="3" t="s">
        <v>868</v>
      </c>
      <c r="D432" s="3" t="s">
        <v>867</v>
      </c>
      <c r="E432" s="3" t="s">
        <v>1252</v>
      </c>
      <c r="F432" s="3" t="s">
        <v>870</v>
      </c>
      <c r="G432">
        <f>IF(r_MC!G432=0,0,LOG(r_MC!G432))</f>
        <v>2.2876448002393794</v>
      </c>
      <c r="H432">
        <f>IF(r_MC!H432=0,0,LOG(r_MC!H432))</f>
        <v>2.3242082044567844</v>
      </c>
      <c r="I432">
        <f>IF(r_MC!I432=0,0,LOG(r_MC!I432))</f>
        <v>2.2616272059573177</v>
      </c>
      <c r="J432">
        <f>IF(r_MC!J432=0,0,LOG(r_MC!J432))</f>
        <v>2.1521121376554877</v>
      </c>
      <c r="K432">
        <f>IF(r_MC!K432=0,0,LOG(r_MC!K432))</f>
        <v>2.0952535969213115</v>
      </c>
      <c r="L432">
        <f>IF(r_MC!L432=0,0,LOG(r_MC!L432))</f>
        <v>2.0671854897947686</v>
      </c>
      <c r="M432">
        <f>IF(r_MC!M432=0,0,LOG(r_MC!M432))</f>
        <v>2.0773058378453135</v>
      </c>
      <c r="N432">
        <f>IF(r_MC!N432=0,0,LOG(r_MC!N432))</f>
        <v>2.2604747491911543</v>
      </c>
    </row>
    <row r="433" spans="1:14" x14ac:dyDescent="0.3">
      <c r="A433" s="1" t="s">
        <v>430</v>
      </c>
      <c r="B433" s="2">
        <v>21446405</v>
      </c>
      <c r="C433" s="3" t="s">
        <v>868</v>
      </c>
      <c r="D433" s="3" t="s">
        <v>867</v>
      </c>
      <c r="E433" s="3" t="s">
        <v>1253</v>
      </c>
      <c r="F433" s="3" t="s">
        <v>870</v>
      </c>
      <c r="G433">
        <f>IF(r_MC!G433=0,0,LOG(r_MC!G433))</f>
        <v>2.6311732858093468</v>
      </c>
      <c r="H433">
        <f>IF(r_MC!H433=0,0,LOG(r_MC!H433))</f>
        <v>2.6371549092573945</v>
      </c>
      <c r="I433">
        <f>IF(r_MC!I433=0,0,LOG(r_MC!I433))</f>
        <v>2.6191666054543603</v>
      </c>
      <c r="J433">
        <f>IF(r_MC!J433=0,0,LOG(r_MC!J433))</f>
        <v>0</v>
      </c>
      <c r="K433">
        <f>IF(r_MC!K433=0,0,LOG(r_MC!K433))</f>
        <v>0</v>
      </c>
      <c r="L433">
        <f>IF(r_MC!L433=0,0,LOG(r_MC!L433))</f>
        <v>0</v>
      </c>
      <c r="M433">
        <f>IF(r_MC!M433=0,0,LOG(r_MC!M433))</f>
        <v>0</v>
      </c>
      <c r="N433">
        <f>IF(r_MC!N433=0,0,LOG(r_MC!N433))</f>
        <v>0</v>
      </c>
    </row>
    <row r="434" spans="1:14" x14ac:dyDescent="0.3">
      <c r="A434" s="1" t="s">
        <v>431</v>
      </c>
      <c r="B434" s="2">
        <v>4990457</v>
      </c>
      <c r="C434" s="3" t="s">
        <v>868</v>
      </c>
      <c r="D434" s="3" t="s">
        <v>867</v>
      </c>
      <c r="E434" s="3" t="s">
        <v>1254</v>
      </c>
      <c r="F434" s="3" t="s">
        <v>870</v>
      </c>
      <c r="G434">
        <f>IF(r_MC!G434=0,0,LOG(r_MC!G434))</f>
        <v>2.0612290959891362</v>
      </c>
      <c r="H434">
        <f>IF(r_MC!H434=0,0,LOG(r_MC!H434))</f>
        <v>2.0395894593930604</v>
      </c>
      <c r="I434">
        <f>IF(r_MC!I434=0,0,LOG(r_MC!I434))</f>
        <v>2.0521085853724075</v>
      </c>
      <c r="J434">
        <f>IF(r_MC!J434=0,0,LOG(r_MC!J434))</f>
        <v>2.0002832615892823</v>
      </c>
      <c r="K434">
        <f>IF(r_MC!K434=0,0,LOG(r_MC!K434))</f>
        <v>1.9842063512704962</v>
      </c>
      <c r="L434">
        <f>IF(r_MC!L434=0,0,LOG(r_MC!L434))</f>
        <v>1.9366782299981629</v>
      </c>
      <c r="M434">
        <f>IF(r_MC!M434=0,0,LOG(r_MC!M434))</f>
        <v>1.8910005358027624</v>
      </c>
      <c r="N434">
        <f>IF(r_MC!N434=0,0,LOG(r_MC!N434))</f>
        <v>1.8788982677712631</v>
      </c>
    </row>
    <row r="435" spans="1:14" x14ac:dyDescent="0.3">
      <c r="A435" s="1" t="s">
        <v>432</v>
      </c>
      <c r="B435" s="2">
        <v>4995641</v>
      </c>
      <c r="C435" s="3" t="s">
        <v>868</v>
      </c>
      <c r="D435" s="3" t="s">
        <v>867</v>
      </c>
      <c r="E435" s="3" t="s">
        <v>1255</v>
      </c>
      <c r="F435" s="3" t="s">
        <v>870</v>
      </c>
      <c r="G435">
        <f>IF(r_MC!G435=0,0,LOG(r_MC!G435))</f>
        <v>0.67299811247550723</v>
      </c>
      <c r="H435">
        <f>IF(r_MC!H435=0,0,LOG(r_MC!H435))</f>
        <v>0.66048301553727395</v>
      </c>
      <c r="I435">
        <f>IF(r_MC!I435=0,0,LOG(r_MC!I435))</f>
        <v>0.64018073014609211</v>
      </c>
      <c r="J435">
        <f>IF(r_MC!J435=0,0,LOG(r_MC!J435))</f>
        <v>0.65226505893380005</v>
      </c>
      <c r="K435">
        <f>IF(r_MC!K435=0,0,LOG(r_MC!K435))</f>
        <v>0.6531086335702927</v>
      </c>
      <c r="L435">
        <f>IF(r_MC!L435=0,0,LOG(r_MC!L435))</f>
        <v>0.62963217103568725</v>
      </c>
      <c r="M435">
        <f>IF(r_MC!M435=0,0,LOG(r_MC!M435))</f>
        <v>0.69104207845794818</v>
      </c>
      <c r="N435">
        <f>IF(r_MC!N435=0,0,LOG(r_MC!N435))</f>
        <v>0.78450207440632247</v>
      </c>
    </row>
    <row r="436" spans="1:14" x14ac:dyDescent="0.3">
      <c r="A436" s="1" t="s">
        <v>433</v>
      </c>
      <c r="B436" s="2">
        <v>4996040</v>
      </c>
      <c r="C436" s="3" t="s">
        <v>868</v>
      </c>
      <c r="D436" s="3" t="s">
        <v>867</v>
      </c>
      <c r="E436" s="3" t="s">
        <v>1256</v>
      </c>
      <c r="F436" s="3" t="s">
        <v>870</v>
      </c>
      <c r="G436">
        <f>IF(r_MC!G436=0,0,LOG(r_MC!G436))</f>
        <v>4.1456916382745854</v>
      </c>
      <c r="H436">
        <f>IF(r_MC!H436=0,0,LOG(r_MC!H436))</f>
        <v>4.1349344351052304</v>
      </c>
      <c r="I436">
        <f>IF(r_MC!I436=0,0,LOG(r_MC!I436))</f>
        <v>4.1353656593785226</v>
      </c>
      <c r="J436">
        <f>IF(r_MC!J436=0,0,LOG(r_MC!J436))</f>
        <v>4.0750431055449283</v>
      </c>
      <c r="K436">
        <f>IF(r_MC!K436=0,0,LOG(r_MC!K436))</f>
        <v>4.014735413111838</v>
      </c>
      <c r="L436">
        <f>IF(r_MC!L436=0,0,LOG(r_MC!L436))</f>
        <v>3.9742532627341336</v>
      </c>
      <c r="M436">
        <f>IF(r_MC!M436=0,0,LOG(r_MC!M436))</f>
        <v>3.7897360919053868</v>
      </c>
      <c r="N436">
        <f>IF(r_MC!N436=0,0,LOG(r_MC!N436))</f>
        <v>3.8336247646823374</v>
      </c>
    </row>
    <row r="437" spans="1:14" x14ac:dyDescent="0.3">
      <c r="A437" s="1" t="s">
        <v>434</v>
      </c>
      <c r="B437" s="2">
        <v>4998507</v>
      </c>
      <c r="C437" s="3" t="s">
        <v>868</v>
      </c>
      <c r="D437" s="3" t="s">
        <v>867</v>
      </c>
      <c r="E437" s="3"/>
      <c r="F437" s="3" t="s">
        <v>870</v>
      </c>
      <c r="G437">
        <f>IF(r_MC!G437=0,0,LOG(r_MC!G437))</f>
        <v>0</v>
      </c>
      <c r="H437">
        <f>IF(r_MC!H437=0,0,LOG(r_MC!H437))</f>
        <v>0</v>
      </c>
      <c r="I437">
        <f>IF(r_MC!I437=0,0,LOG(r_MC!I437))</f>
        <v>0</v>
      </c>
      <c r="J437">
        <f>IF(r_MC!J437=0,0,LOG(r_MC!J437))</f>
        <v>0</v>
      </c>
      <c r="K437">
        <f>IF(r_MC!K437=0,0,LOG(r_MC!K437))</f>
        <v>0</v>
      </c>
      <c r="L437">
        <f>IF(r_MC!L437=0,0,LOG(r_MC!L437))</f>
        <v>0</v>
      </c>
      <c r="M437">
        <f>IF(r_MC!M437=0,0,LOG(r_MC!M437))</f>
        <v>0</v>
      </c>
      <c r="N437">
        <f>IF(r_MC!N437=0,0,LOG(r_MC!N437))</f>
        <v>0</v>
      </c>
    </row>
    <row r="438" spans="1:14" x14ac:dyDescent="0.3">
      <c r="A438" s="1" t="s">
        <v>435</v>
      </c>
      <c r="B438" s="2">
        <v>4981974</v>
      </c>
      <c r="C438" s="3" t="s">
        <v>868</v>
      </c>
      <c r="D438" s="3" t="s">
        <v>867</v>
      </c>
      <c r="E438" s="3" t="s">
        <v>1257</v>
      </c>
      <c r="F438" s="3" t="s">
        <v>870</v>
      </c>
      <c r="G438">
        <f>IF(r_MC!G438=0,0,LOG(r_MC!G438))</f>
        <v>1.4996395078383693</v>
      </c>
      <c r="H438">
        <f>IF(r_MC!H438=0,0,LOG(r_MC!H438))</f>
        <v>1.4993517435330863</v>
      </c>
      <c r="I438">
        <f>IF(r_MC!I438=0,0,LOG(r_MC!I438))</f>
        <v>1.509184406156491</v>
      </c>
      <c r="J438">
        <f>IF(r_MC!J438=0,0,LOG(r_MC!J438))</f>
        <v>1.5188271539500038</v>
      </c>
      <c r="K438">
        <f>IF(r_MC!K438=0,0,LOG(r_MC!K438))</f>
        <v>1.5383391033637364</v>
      </c>
      <c r="L438">
        <f>IF(r_MC!L438=0,0,LOG(r_MC!L438))</f>
        <v>1.5440562121886421</v>
      </c>
      <c r="M438">
        <f>IF(r_MC!M438=0,0,LOG(r_MC!M438))</f>
        <v>1.5379506394933968</v>
      </c>
      <c r="N438">
        <f>IF(r_MC!N438=0,0,LOG(r_MC!N438))</f>
        <v>1.5719900672556981</v>
      </c>
    </row>
    <row r="439" spans="1:14" x14ac:dyDescent="0.3">
      <c r="A439" s="1" t="s">
        <v>436</v>
      </c>
      <c r="B439" s="2">
        <v>4967814</v>
      </c>
      <c r="C439" s="3" t="s">
        <v>868</v>
      </c>
      <c r="D439" s="3" t="s">
        <v>867</v>
      </c>
      <c r="E439" s="3"/>
      <c r="F439" s="3" t="s">
        <v>870</v>
      </c>
      <c r="G439">
        <f>IF(r_MC!G439=0,0,LOG(r_MC!G439))</f>
        <v>0</v>
      </c>
      <c r="H439">
        <f>IF(r_MC!H439=0,0,LOG(r_MC!H439))</f>
        <v>0</v>
      </c>
      <c r="I439">
        <f>IF(r_MC!I439=0,0,LOG(r_MC!I439))</f>
        <v>0</v>
      </c>
      <c r="J439">
        <f>IF(r_MC!J439=0,0,LOG(r_MC!J439))</f>
        <v>0</v>
      </c>
      <c r="K439">
        <f>IF(r_MC!K439=0,0,LOG(r_MC!K439))</f>
        <v>0</v>
      </c>
      <c r="L439">
        <f>IF(r_MC!L439=0,0,LOG(r_MC!L439))</f>
        <v>0</v>
      </c>
      <c r="M439">
        <f>IF(r_MC!M439=0,0,LOG(r_MC!M439))</f>
        <v>0</v>
      </c>
      <c r="N439">
        <f>IF(r_MC!N439=0,0,LOG(r_MC!N439))</f>
        <v>0</v>
      </c>
    </row>
    <row r="440" spans="1:14" x14ac:dyDescent="0.3">
      <c r="A440" s="1" t="s">
        <v>437</v>
      </c>
      <c r="B440" s="2">
        <v>5000645</v>
      </c>
      <c r="C440" s="3" t="s">
        <v>868</v>
      </c>
      <c r="D440" s="3" t="s">
        <v>867</v>
      </c>
      <c r="E440" s="3"/>
      <c r="F440" s="3" t="s">
        <v>870</v>
      </c>
      <c r="G440">
        <f>IF(r_MC!G440=0,0,LOG(r_MC!G440))</f>
        <v>0</v>
      </c>
      <c r="H440">
        <f>IF(r_MC!H440=0,0,LOG(r_MC!H440))</f>
        <v>0</v>
      </c>
      <c r="I440">
        <f>IF(r_MC!I440=0,0,LOG(r_MC!I440))</f>
        <v>0</v>
      </c>
      <c r="J440">
        <f>IF(r_MC!J440=0,0,LOG(r_MC!J440))</f>
        <v>0</v>
      </c>
      <c r="K440">
        <f>IF(r_MC!K440=0,0,LOG(r_MC!K440))</f>
        <v>0</v>
      </c>
      <c r="L440">
        <f>IF(r_MC!L440=0,0,LOG(r_MC!L440))</f>
        <v>0</v>
      </c>
      <c r="M440">
        <f>IF(r_MC!M440=0,0,LOG(r_MC!M440))</f>
        <v>0</v>
      </c>
      <c r="N440">
        <f>IF(r_MC!N440=0,0,LOG(r_MC!N440))</f>
        <v>0</v>
      </c>
    </row>
    <row r="441" spans="1:14" x14ac:dyDescent="0.3">
      <c r="A441" s="1" t="s">
        <v>438</v>
      </c>
      <c r="B441" s="2">
        <v>4216834</v>
      </c>
      <c r="C441" s="3" t="s">
        <v>868</v>
      </c>
      <c r="D441" s="3" t="s">
        <v>867</v>
      </c>
      <c r="E441" s="3" t="s">
        <v>1258</v>
      </c>
      <c r="F441" s="3" t="s">
        <v>870</v>
      </c>
      <c r="G441">
        <f>IF(r_MC!G441=0,0,LOG(r_MC!G441))</f>
        <v>3.0889393954983095</v>
      </c>
      <c r="H441">
        <f>IF(r_MC!H441=0,0,LOG(r_MC!H441))</f>
        <v>3.1326841129308258</v>
      </c>
      <c r="I441">
        <f>IF(r_MC!I441=0,0,LOG(r_MC!I441))</f>
        <v>3.13466161525696</v>
      </c>
      <c r="J441">
        <f>IF(r_MC!J441=0,0,LOG(r_MC!J441))</f>
        <v>3.0168260758204855</v>
      </c>
      <c r="K441">
        <f>IF(r_MC!K441=0,0,LOG(r_MC!K441))</f>
        <v>2.8839992189562773</v>
      </c>
      <c r="L441">
        <f>IF(r_MC!L441=0,0,LOG(r_MC!L441))</f>
        <v>2.7874716943944415</v>
      </c>
      <c r="M441">
        <f>IF(r_MC!M441=0,0,LOG(r_MC!M441))</f>
        <v>2.6288285774125022</v>
      </c>
      <c r="N441">
        <f>IF(r_MC!N441=0,0,LOG(r_MC!N441))</f>
        <v>2.7528911288385998</v>
      </c>
    </row>
    <row r="442" spans="1:14" x14ac:dyDescent="0.3">
      <c r="A442" s="1" t="s">
        <v>439</v>
      </c>
      <c r="B442" s="2">
        <v>7237721</v>
      </c>
      <c r="C442" s="3" t="s">
        <v>868</v>
      </c>
      <c r="D442" s="3" t="s">
        <v>867</v>
      </c>
      <c r="E442" s="3" t="s">
        <v>1259</v>
      </c>
      <c r="F442" s="3" t="s">
        <v>870</v>
      </c>
      <c r="G442">
        <f>IF(r_MC!G442=0,0,LOG(r_MC!G442))</f>
        <v>2.8385884152700114</v>
      </c>
      <c r="H442">
        <f>IF(r_MC!H442=0,0,LOG(r_MC!H442))</f>
        <v>2.903676142446082</v>
      </c>
      <c r="I442">
        <f>IF(r_MC!I442=0,0,LOG(r_MC!I442))</f>
        <v>2.932255000871852</v>
      </c>
      <c r="J442">
        <f>IF(r_MC!J442=0,0,LOG(r_MC!J442))</f>
        <v>2.9269475677125376</v>
      </c>
      <c r="K442">
        <f>IF(r_MC!K442=0,0,LOG(r_MC!K442))</f>
        <v>2.8708172232691926</v>
      </c>
      <c r="L442">
        <f>IF(r_MC!L442=0,0,LOG(r_MC!L442))</f>
        <v>2.8551987317758312</v>
      </c>
      <c r="M442">
        <f>IF(r_MC!M442=0,0,LOG(r_MC!M442))</f>
        <v>0</v>
      </c>
      <c r="N442">
        <f>IF(r_MC!N442=0,0,LOG(r_MC!N442))</f>
        <v>0</v>
      </c>
    </row>
    <row r="443" spans="1:14" x14ac:dyDescent="0.3">
      <c r="A443" s="1" t="s">
        <v>440</v>
      </c>
      <c r="B443" s="2">
        <v>4263182</v>
      </c>
      <c r="C443" s="3" t="s">
        <v>868</v>
      </c>
      <c r="D443" s="3" t="s">
        <v>867</v>
      </c>
      <c r="E443" s="3" t="s">
        <v>1260</v>
      </c>
      <c r="F443" s="3" t="s">
        <v>870</v>
      </c>
      <c r="G443">
        <f>IF(r_MC!G443=0,0,LOG(r_MC!G443))</f>
        <v>4.223531617308856</v>
      </c>
      <c r="H443">
        <f>IF(r_MC!H443=0,0,LOG(r_MC!H443))</f>
        <v>4.2711125829244274</v>
      </c>
      <c r="I443">
        <f>IF(r_MC!I443=0,0,LOG(r_MC!I443))</f>
        <v>4.3054778051950926</v>
      </c>
      <c r="J443">
        <f>IF(r_MC!J443=0,0,LOG(r_MC!J443))</f>
        <v>4.3241374621289079</v>
      </c>
      <c r="K443">
        <f>IF(r_MC!K443=0,0,LOG(r_MC!K443))</f>
        <v>4.3044152301561693</v>
      </c>
      <c r="L443">
        <f>IF(r_MC!L443=0,0,LOG(r_MC!L443))</f>
        <v>4.2809918619510485</v>
      </c>
      <c r="M443">
        <f>IF(r_MC!M443=0,0,LOG(r_MC!M443))</f>
        <v>4.1922937353006322</v>
      </c>
      <c r="N443">
        <f>IF(r_MC!N443=0,0,LOG(r_MC!N443))</f>
        <v>4.2093020264930061</v>
      </c>
    </row>
    <row r="444" spans="1:14" x14ac:dyDescent="0.3">
      <c r="A444" s="1" t="s">
        <v>441</v>
      </c>
      <c r="B444" s="2">
        <v>4992166</v>
      </c>
      <c r="C444" s="3" t="s">
        <v>868</v>
      </c>
      <c r="D444" s="3" t="s">
        <v>867</v>
      </c>
      <c r="E444" s="3" t="s">
        <v>1261</v>
      </c>
      <c r="F444" s="3" t="s">
        <v>870</v>
      </c>
      <c r="G444">
        <f>IF(r_MC!G444=0,0,LOG(r_MC!G444))</f>
        <v>2.7396972260274528</v>
      </c>
      <c r="H444">
        <f>IF(r_MC!H444=0,0,LOG(r_MC!H444))</f>
        <v>2.7449978905653207</v>
      </c>
      <c r="I444">
        <f>IF(r_MC!I444=0,0,LOG(r_MC!I444))</f>
        <v>2.7223244180400026</v>
      </c>
      <c r="J444">
        <f>IF(r_MC!J444=0,0,LOG(r_MC!J444))</f>
        <v>2.7077856802714808</v>
      </c>
      <c r="K444">
        <f>IF(r_MC!K444=0,0,LOG(r_MC!K444))</f>
        <v>2.6127797068675238</v>
      </c>
      <c r="L444">
        <f>IF(r_MC!L444=0,0,LOG(r_MC!L444))</f>
        <v>2.5682520048480204</v>
      </c>
      <c r="M444">
        <f>IF(r_MC!M444=0,0,LOG(r_MC!M444))</f>
        <v>2.5334794387716628</v>
      </c>
      <c r="N444">
        <f>IF(r_MC!N444=0,0,LOG(r_MC!N444))</f>
        <v>2.6228201258417374</v>
      </c>
    </row>
    <row r="445" spans="1:14" x14ac:dyDescent="0.3">
      <c r="A445" s="1" t="s">
        <v>442</v>
      </c>
      <c r="B445" s="2">
        <v>4773579</v>
      </c>
      <c r="C445" s="3" t="s">
        <v>868</v>
      </c>
      <c r="D445" s="3" t="s">
        <v>867</v>
      </c>
      <c r="E445" s="3" t="s">
        <v>1262</v>
      </c>
      <c r="F445" s="3" t="s">
        <v>870</v>
      </c>
      <c r="G445">
        <f>IF(r_MC!G445=0,0,LOG(r_MC!G445))</f>
        <v>0.48681941116277244</v>
      </c>
      <c r="H445">
        <f>IF(r_MC!H445=0,0,LOG(r_MC!H445))</f>
        <v>0.41486498472816563</v>
      </c>
      <c r="I445">
        <f>IF(r_MC!I445=0,0,LOG(r_MC!I445))</f>
        <v>0.42828479849352008</v>
      </c>
      <c r="J445">
        <f>IF(r_MC!J445=0,0,LOG(r_MC!J445))</f>
        <v>0.39301537353316729</v>
      </c>
      <c r="K445">
        <f>IF(r_MC!K445=0,0,LOG(r_MC!K445))</f>
        <v>0.13945655045373015</v>
      </c>
      <c r="L445">
        <f>IF(r_MC!L445=0,0,LOG(r_MC!L445))</f>
        <v>0.22822944200647172</v>
      </c>
      <c r="M445">
        <f>IF(r_MC!M445=0,0,LOG(r_MC!M445))</f>
        <v>0.15793865340173219</v>
      </c>
      <c r="N445">
        <f>IF(r_MC!N445=0,0,LOG(r_MC!N445))</f>
        <v>0.13269193502942442</v>
      </c>
    </row>
    <row r="446" spans="1:14" x14ac:dyDescent="0.3">
      <c r="A446" s="1" t="s">
        <v>443</v>
      </c>
      <c r="B446" s="2">
        <v>4967774</v>
      </c>
      <c r="C446" s="3" t="s">
        <v>868</v>
      </c>
      <c r="D446" s="3" t="s">
        <v>867</v>
      </c>
      <c r="E446" s="3" t="s">
        <v>1263</v>
      </c>
      <c r="F446" s="3" t="s">
        <v>870</v>
      </c>
      <c r="G446">
        <f>IF(r_MC!G446=0,0,LOG(r_MC!G446))</f>
        <v>2.2917625584917718</v>
      </c>
      <c r="H446">
        <f>IF(r_MC!H446=0,0,LOG(r_MC!H446))</f>
        <v>2.3573867122159768</v>
      </c>
      <c r="I446">
        <f>IF(r_MC!I446=0,0,LOG(r_MC!I446))</f>
        <v>2.3710403199757724</v>
      </c>
      <c r="J446">
        <f>IF(r_MC!J446=0,0,LOG(r_MC!J446))</f>
        <v>2.377291805916244</v>
      </c>
      <c r="K446">
        <f>IF(r_MC!K446=0,0,LOG(r_MC!K446))</f>
        <v>2.3517405613333136</v>
      </c>
      <c r="L446">
        <f>IF(r_MC!L446=0,0,LOG(r_MC!L446))</f>
        <v>2.4207064748416469</v>
      </c>
      <c r="M446">
        <f>IF(r_MC!M446=0,0,LOG(r_MC!M446))</f>
        <v>2.3751825392699759</v>
      </c>
      <c r="N446">
        <f>IF(r_MC!N446=0,0,LOG(r_MC!N446))</f>
        <v>2.4654801039010024</v>
      </c>
    </row>
    <row r="447" spans="1:14" x14ac:dyDescent="0.3">
      <c r="A447" s="1" t="s">
        <v>444</v>
      </c>
      <c r="B447" s="2">
        <v>5743165</v>
      </c>
      <c r="C447" s="3" t="s">
        <v>868</v>
      </c>
      <c r="D447" s="3" t="s">
        <v>867</v>
      </c>
      <c r="E447" s="3"/>
      <c r="F447" s="3" t="s">
        <v>870</v>
      </c>
      <c r="G447">
        <f>IF(r_MC!G447=0,0,LOG(r_MC!G447))</f>
        <v>0</v>
      </c>
      <c r="H447">
        <f>IF(r_MC!H447=0,0,LOG(r_MC!H447))</f>
        <v>0</v>
      </c>
      <c r="I447">
        <f>IF(r_MC!I447=0,0,LOG(r_MC!I447))</f>
        <v>0</v>
      </c>
      <c r="J447">
        <f>IF(r_MC!J447=0,0,LOG(r_MC!J447))</f>
        <v>0</v>
      </c>
      <c r="K447">
        <f>IF(r_MC!K447=0,0,LOG(r_MC!K447))</f>
        <v>0</v>
      </c>
      <c r="L447">
        <f>IF(r_MC!L447=0,0,LOG(r_MC!L447))</f>
        <v>0</v>
      </c>
      <c r="M447">
        <f>IF(r_MC!M447=0,0,LOG(r_MC!M447))</f>
        <v>0</v>
      </c>
      <c r="N447">
        <f>IF(r_MC!N447=0,0,LOG(r_MC!N447))</f>
        <v>0</v>
      </c>
    </row>
    <row r="448" spans="1:14" x14ac:dyDescent="0.3">
      <c r="A448" s="1" t="s">
        <v>445</v>
      </c>
      <c r="B448" s="2">
        <v>4993209</v>
      </c>
      <c r="C448" s="3" t="s">
        <v>868</v>
      </c>
      <c r="D448" s="3" t="s">
        <v>867</v>
      </c>
      <c r="E448" s="3" t="s">
        <v>1264</v>
      </c>
      <c r="F448" s="3" t="s">
        <v>870</v>
      </c>
      <c r="G448">
        <f>IF(r_MC!G448=0,0,LOG(r_MC!G448))</f>
        <v>1.5991113203198692</v>
      </c>
      <c r="H448">
        <f>IF(r_MC!H448=0,0,LOG(r_MC!H448))</f>
        <v>1.6638816713675599</v>
      </c>
      <c r="I448">
        <f>IF(r_MC!I448=0,0,LOG(r_MC!I448))</f>
        <v>1.6582977326926871</v>
      </c>
      <c r="J448">
        <f>IF(r_MC!J448=0,0,LOG(r_MC!J448))</f>
        <v>1.6308401750482302</v>
      </c>
      <c r="K448">
        <f>IF(r_MC!K448=0,0,LOG(r_MC!K448))</f>
        <v>1.5498351876868048</v>
      </c>
      <c r="L448">
        <f>IF(r_MC!L448=0,0,LOG(r_MC!L448))</f>
        <v>1.3750218855802545</v>
      </c>
      <c r="M448">
        <f>IF(r_MC!M448=0,0,LOG(r_MC!M448))</f>
        <v>1.3495443319459723</v>
      </c>
      <c r="N448">
        <f>IF(r_MC!N448=0,0,LOG(r_MC!N448))</f>
        <v>1.4960243654820644</v>
      </c>
    </row>
    <row r="449" spans="1:14" x14ac:dyDescent="0.3">
      <c r="A449" s="1" t="s">
        <v>446</v>
      </c>
      <c r="B449" s="2">
        <v>4991685</v>
      </c>
      <c r="C449" s="3" t="s">
        <v>868</v>
      </c>
      <c r="D449" s="3" t="s">
        <v>867</v>
      </c>
      <c r="E449" s="3" t="s">
        <v>1265</v>
      </c>
      <c r="F449" s="3" t="s">
        <v>870</v>
      </c>
      <c r="G449">
        <f>IF(r_MC!G449=0,0,LOG(r_MC!G449))</f>
        <v>3.5194609884791448</v>
      </c>
      <c r="H449">
        <f>IF(r_MC!H449=0,0,LOG(r_MC!H449))</f>
        <v>3.4999930152145708</v>
      </c>
      <c r="I449">
        <f>IF(r_MC!I449=0,0,LOG(r_MC!I449))</f>
        <v>3.4531391008979773</v>
      </c>
      <c r="J449">
        <f>IF(r_MC!J449=0,0,LOG(r_MC!J449))</f>
        <v>3.4239242949234781</v>
      </c>
      <c r="K449">
        <f>IF(r_MC!K449=0,0,LOG(r_MC!K449))</f>
        <v>3.3402707914291865</v>
      </c>
      <c r="L449">
        <f>IF(r_MC!L449=0,0,LOG(r_MC!L449))</f>
        <v>3.3148687884533694</v>
      </c>
      <c r="M449">
        <f>IF(r_MC!M449=0,0,LOG(r_MC!M449))</f>
        <v>3.2896842761535825</v>
      </c>
      <c r="N449">
        <f>IF(r_MC!N449=0,0,LOG(r_MC!N449))</f>
        <v>3.3334935254828126</v>
      </c>
    </row>
    <row r="450" spans="1:14" x14ac:dyDescent="0.3">
      <c r="A450" s="1" t="s">
        <v>447</v>
      </c>
      <c r="B450" s="2">
        <v>4991897</v>
      </c>
      <c r="C450" s="3" t="s">
        <v>868</v>
      </c>
      <c r="D450" s="3" t="s">
        <v>867</v>
      </c>
      <c r="E450" s="3" t="s">
        <v>1266</v>
      </c>
      <c r="F450" s="3" t="s">
        <v>870</v>
      </c>
      <c r="G450">
        <f>IF(r_MC!G450=0,0,LOG(r_MC!G450))</f>
        <v>2.9231132469318108</v>
      </c>
      <c r="H450">
        <f>IF(r_MC!H450=0,0,LOG(r_MC!H450))</f>
        <v>2.9165698509342812</v>
      </c>
      <c r="I450">
        <f>IF(r_MC!I450=0,0,LOG(r_MC!I450))</f>
        <v>2.8791441001272156</v>
      </c>
      <c r="J450">
        <f>IF(r_MC!J450=0,0,LOG(r_MC!J450))</f>
        <v>2.7493960820238339</v>
      </c>
      <c r="K450">
        <f>IF(r_MC!K450=0,0,LOG(r_MC!K450))</f>
        <v>2.6960347248214549</v>
      </c>
      <c r="L450">
        <f>IF(r_MC!L450=0,0,LOG(r_MC!L450))</f>
        <v>2.6995639330295731</v>
      </c>
      <c r="M450">
        <f>IF(r_MC!M450=0,0,LOG(r_MC!M450))</f>
        <v>2.6264853509478665</v>
      </c>
      <c r="N450">
        <f>IF(r_MC!N450=0,0,LOG(r_MC!N450))</f>
        <v>2.7336483284429707</v>
      </c>
    </row>
    <row r="451" spans="1:14" x14ac:dyDescent="0.3">
      <c r="A451" s="1" t="s">
        <v>448</v>
      </c>
      <c r="B451" s="2">
        <v>4252518</v>
      </c>
      <c r="C451" s="3" t="s">
        <v>868</v>
      </c>
      <c r="D451" s="3" t="s">
        <v>867</v>
      </c>
      <c r="E451" s="3" t="s">
        <v>1267</v>
      </c>
      <c r="F451" s="3" t="s">
        <v>870</v>
      </c>
      <c r="G451">
        <f>IF(r_MC!G451=0,0,LOG(r_MC!G451))</f>
        <v>0.98029417581509992</v>
      </c>
      <c r="H451">
        <f>IF(r_MC!H451=0,0,LOG(r_MC!H451))</f>
        <v>1.0013456792105195</v>
      </c>
      <c r="I451">
        <f>IF(r_MC!I451=0,0,LOG(r_MC!I451))</f>
        <v>0.95731174129376939</v>
      </c>
      <c r="J451">
        <f>IF(r_MC!J451=0,0,LOG(r_MC!J451))</f>
        <v>0.92395221343142298</v>
      </c>
      <c r="K451">
        <f>IF(r_MC!K451=0,0,LOG(r_MC!K451))</f>
        <v>0.90428742861978062</v>
      </c>
      <c r="L451">
        <f>IF(r_MC!L451=0,0,LOG(r_MC!L451))</f>
        <v>0.91530507868188848</v>
      </c>
      <c r="M451">
        <f>IF(r_MC!M451=0,0,LOG(r_MC!M451))</f>
        <v>0.8932006851923846</v>
      </c>
      <c r="N451">
        <f>IF(r_MC!N451=0,0,LOG(r_MC!N451))</f>
        <v>0.88611420178614397</v>
      </c>
    </row>
    <row r="452" spans="1:14" x14ac:dyDescent="0.3">
      <c r="A452" s="1" t="s">
        <v>449</v>
      </c>
      <c r="B452" s="2">
        <v>4437347</v>
      </c>
      <c r="C452" s="3" t="s">
        <v>868</v>
      </c>
      <c r="D452" s="3" t="s">
        <v>867</v>
      </c>
      <c r="E452" s="3" t="s">
        <v>1268</v>
      </c>
      <c r="F452" s="3" t="s">
        <v>870</v>
      </c>
      <c r="G452">
        <f>IF(r_MC!G452=0,0,LOG(r_MC!G452))</f>
        <v>3.5108892383443435</v>
      </c>
      <c r="H452">
        <f>IF(r_MC!H452=0,0,LOG(r_MC!H452))</f>
        <v>3.4687486649601058</v>
      </c>
      <c r="I452">
        <f>IF(r_MC!I452=0,0,LOG(r_MC!I452))</f>
        <v>3.4015182610174359</v>
      </c>
      <c r="J452">
        <f>IF(r_MC!J452=0,0,LOG(r_MC!J452))</f>
        <v>3.2514268131929205</v>
      </c>
      <c r="K452">
        <f>IF(r_MC!K452=0,0,LOG(r_MC!K452))</f>
        <v>3.2492434211144294</v>
      </c>
      <c r="L452">
        <f>IF(r_MC!L452=0,0,LOG(r_MC!L452))</f>
        <v>3.2473733811545404</v>
      </c>
      <c r="M452">
        <f>IF(r_MC!M452=0,0,LOG(r_MC!M452))</f>
        <v>3.2103952878376938</v>
      </c>
      <c r="N452">
        <f>IF(r_MC!N452=0,0,LOG(r_MC!N452))</f>
        <v>3.1493776260120674</v>
      </c>
    </row>
    <row r="453" spans="1:14" x14ac:dyDescent="0.3">
      <c r="A453" s="1" t="s">
        <v>450</v>
      </c>
      <c r="B453" s="2">
        <v>4912926</v>
      </c>
      <c r="C453" s="3" t="s">
        <v>868</v>
      </c>
      <c r="D453" s="3" t="s">
        <v>867</v>
      </c>
      <c r="E453" s="3" t="s">
        <v>1269</v>
      </c>
      <c r="F453" s="3" t="s">
        <v>870</v>
      </c>
      <c r="G453">
        <f>IF(r_MC!G453=0,0,LOG(r_MC!G453))</f>
        <v>2.5733955032858002</v>
      </c>
      <c r="H453">
        <f>IF(r_MC!H453=0,0,LOG(r_MC!H453))</f>
        <v>2.5050399447975602</v>
      </c>
      <c r="I453">
        <f>IF(r_MC!I453=0,0,LOG(r_MC!I453))</f>
        <v>2.4461533234780792</v>
      </c>
      <c r="J453">
        <f>IF(r_MC!J453=0,0,LOG(r_MC!J453))</f>
        <v>2.4012426001672558</v>
      </c>
      <c r="K453">
        <f>IF(r_MC!K453=0,0,LOG(r_MC!K453))</f>
        <v>2.39557383871227</v>
      </c>
      <c r="L453">
        <f>IF(r_MC!L453=0,0,LOG(r_MC!L453))</f>
        <v>2.3828085368857277</v>
      </c>
      <c r="M453">
        <f>IF(r_MC!M453=0,0,LOG(r_MC!M453))</f>
        <v>2.3645190683155861</v>
      </c>
      <c r="N453">
        <f>IF(r_MC!N453=0,0,LOG(r_MC!N453))</f>
        <v>2.3884201373794105</v>
      </c>
    </row>
    <row r="454" spans="1:14" x14ac:dyDescent="0.3">
      <c r="A454" s="1" t="s">
        <v>451</v>
      </c>
      <c r="B454" s="2">
        <v>4913648</v>
      </c>
      <c r="C454" s="3" t="s">
        <v>868</v>
      </c>
      <c r="D454" s="3" t="s">
        <v>867</v>
      </c>
      <c r="E454" s="3" t="s">
        <v>1270</v>
      </c>
      <c r="F454" s="3" t="s">
        <v>870</v>
      </c>
      <c r="G454">
        <f>IF(r_MC!G454=0,0,LOG(r_MC!G454))</f>
        <v>3.4376162692398688</v>
      </c>
      <c r="H454">
        <f>IF(r_MC!H454=0,0,LOG(r_MC!H454))</f>
        <v>3.4386691701811118</v>
      </c>
      <c r="I454">
        <f>IF(r_MC!I454=0,0,LOG(r_MC!I454))</f>
        <v>3.4735758269884376</v>
      </c>
      <c r="J454">
        <f>IF(r_MC!J454=0,0,LOG(r_MC!J454))</f>
        <v>3.4588930008592929</v>
      </c>
      <c r="K454">
        <f>IF(r_MC!K454=0,0,LOG(r_MC!K454))</f>
        <v>3.4107714923529326</v>
      </c>
      <c r="L454">
        <f>IF(r_MC!L454=0,0,LOG(r_MC!L454))</f>
        <v>3.4323977215714394</v>
      </c>
      <c r="M454">
        <f>IF(r_MC!M454=0,0,LOG(r_MC!M454))</f>
        <v>3.3196205774236067</v>
      </c>
      <c r="N454">
        <f>IF(r_MC!N454=0,0,LOG(r_MC!N454))</f>
        <v>3.2839925822628246</v>
      </c>
    </row>
    <row r="455" spans="1:14" x14ac:dyDescent="0.3">
      <c r="A455" s="1" t="s">
        <v>452</v>
      </c>
      <c r="B455" s="2">
        <v>4997534</v>
      </c>
      <c r="C455" s="3" t="s">
        <v>868</v>
      </c>
      <c r="D455" s="3" t="s">
        <v>867</v>
      </c>
      <c r="E455" s="3"/>
      <c r="F455" s="3" t="s">
        <v>870</v>
      </c>
      <c r="G455">
        <f>IF(r_MC!G455=0,0,LOG(r_MC!G455))</f>
        <v>0</v>
      </c>
      <c r="H455">
        <f>IF(r_MC!H455=0,0,LOG(r_MC!H455))</f>
        <v>0</v>
      </c>
      <c r="I455">
        <f>IF(r_MC!I455=0,0,LOG(r_MC!I455))</f>
        <v>0</v>
      </c>
      <c r="J455">
        <f>IF(r_MC!J455=0,0,LOG(r_MC!J455))</f>
        <v>0</v>
      </c>
      <c r="K455">
        <f>IF(r_MC!K455=0,0,LOG(r_MC!K455))</f>
        <v>0</v>
      </c>
      <c r="L455">
        <f>IF(r_MC!L455=0,0,LOG(r_MC!L455))</f>
        <v>0</v>
      </c>
      <c r="M455">
        <f>IF(r_MC!M455=0,0,LOG(r_MC!M455))</f>
        <v>0</v>
      </c>
      <c r="N455">
        <f>IF(r_MC!N455=0,0,LOG(r_MC!N455))</f>
        <v>0</v>
      </c>
    </row>
    <row r="456" spans="1:14" x14ac:dyDescent="0.3">
      <c r="A456" s="1" t="s">
        <v>453</v>
      </c>
      <c r="B456" s="2">
        <v>4912996</v>
      </c>
      <c r="C456" s="3" t="s">
        <v>868</v>
      </c>
      <c r="D456" s="3" t="s">
        <v>867</v>
      </c>
      <c r="E456" s="3"/>
      <c r="F456" s="3" t="s">
        <v>870</v>
      </c>
      <c r="G456">
        <f>IF(r_MC!G456=0,0,LOG(r_MC!G456))</f>
        <v>0</v>
      </c>
      <c r="H456">
        <f>IF(r_MC!H456=0,0,LOG(r_MC!H456))</f>
        <v>0</v>
      </c>
      <c r="I456">
        <f>IF(r_MC!I456=0,0,LOG(r_MC!I456))</f>
        <v>0</v>
      </c>
      <c r="J456">
        <f>IF(r_MC!J456=0,0,LOG(r_MC!J456))</f>
        <v>0</v>
      </c>
      <c r="K456">
        <f>IF(r_MC!K456=0,0,LOG(r_MC!K456))</f>
        <v>0</v>
      </c>
      <c r="L456">
        <f>IF(r_MC!L456=0,0,LOG(r_MC!L456))</f>
        <v>0</v>
      </c>
      <c r="M456">
        <f>IF(r_MC!M456=0,0,LOG(r_MC!M456))</f>
        <v>0</v>
      </c>
      <c r="N456">
        <f>IF(r_MC!N456=0,0,LOG(r_MC!N456))</f>
        <v>0</v>
      </c>
    </row>
    <row r="457" spans="1:14" x14ac:dyDescent="0.3">
      <c r="A457" s="1" t="s">
        <v>454</v>
      </c>
      <c r="B457" s="2">
        <v>4912518</v>
      </c>
      <c r="C457" s="3" t="s">
        <v>868</v>
      </c>
      <c r="D457" s="3" t="s">
        <v>867</v>
      </c>
      <c r="E457" s="3" t="s">
        <v>1271</v>
      </c>
      <c r="F457" s="3" t="s">
        <v>870</v>
      </c>
      <c r="G457">
        <f>IF(r_MC!G457=0,0,LOG(r_MC!G457))</f>
        <v>1.7690989186182924</v>
      </c>
      <c r="H457">
        <f>IF(r_MC!H457=0,0,LOG(r_MC!H457))</f>
        <v>1.7010323706758228</v>
      </c>
      <c r="I457">
        <f>IF(r_MC!I457=0,0,LOG(r_MC!I457))</f>
        <v>1.5635689642643094</v>
      </c>
      <c r="J457">
        <f>IF(r_MC!J457=0,0,LOG(r_MC!J457))</f>
        <v>1.5369523826272846</v>
      </c>
      <c r="K457">
        <f>IF(r_MC!K457=0,0,LOG(r_MC!K457))</f>
        <v>1.5332772801722752</v>
      </c>
      <c r="L457">
        <f>IF(r_MC!L457=0,0,LOG(r_MC!L457))</f>
        <v>1.5182254754458375</v>
      </c>
      <c r="M457">
        <f>IF(r_MC!M457=0,0,LOG(r_MC!M457))</f>
        <v>1.4495817834385654</v>
      </c>
      <c r="N457">
        <f>IF(r_MC!N457=0,0,LOG(r_MC!N457))</f>
        <v>1.4021983693133482</v>
      </c>
    </row>
    <row r="458" spans="1:14" x14ac:dyDescent="0.3">
      <c r="A458" s="1" t="s">
        <v>455</v>
      </c>
      <c r="B458" s="2">
        <v>4248628</v>
      </c>
      <c r="C458" s="3" t="s">
        <v>868</v>
      </c>
      <c r="D458" s="3" t="s">
        <v>867</v>
      </c>
      <c r="E458" s="3" t="s">
        <v>1272</v>
      </c>
      <c r="F458" s="3" t="s">
        <v>870</v>
      </c>
      <c r="G458">
        <f>IF(r_MC!G458=0,0,LOG(r_MC!G458))</f>
        <v>2.4840485859869772</v>
      </c>
      <c r="H458">
        <f>IF(r_MC!H458=0,0,LOG(r_MC!H458))</f>
        <v>2.5984765172607784</v>
      </c>
      <c r="I458">
        <f>IF(r_MC!I458=0,0,LOG(r_MC!I458))</f>
        <v>2.6758037159548889</v>
      </c>
      <c r="J458">
        <f>IF(r_MC!J458=0,0,LOG(r_MC!J458))</f>
        <v>2.6435607759215496</v>
      </c>
      <c r="K458">
        <f>IF(r_MC!K458=0,0,LOG(r_MC!K458))</f>
        <v>2.2672325829027802</v>
      </c>
      <c r="L458">
        <f>IF(r_MC!L458=0,0,LOG(r_MC!L458))</f>
        <v>2.0387255973574745</v>
      </c>
      <c r="M458">
        <f>IF(r_MC!M458=0,0,LOG(r_MC!M458))</f>
        <v>1.8647760566859526</v>
      </c>
      <c r="N458">
        <f>IF(r_MC!N458=0,0,LOG(r_MC!N458))</f>
        <v>1.6846245563003874</v>
      </c>
    </row>
    <row r="459" spans="1:14" x14ac:dyDescent="0.3">
      <c r="A459" s="1" t="s">
        <v>456</v>
      </c>
      <c r="B459" s="2">
        <v>6357081</v>
      </c>
      <c r="C459" s="3" t="s">
        <v>868</v>
      </c>
      <c r="D459" s="3" t="s">
        <v>867</v>
      </c>
      <c r="E459" s="3" t="s">
        <v>1273</v>
      </c>
      <c r="F459" s="3" t="s">
        <v>870</v>
      </c>
      <c r="G459">
        <f>IF(r_MC!G459=0,0,LOG(r_MC!G459))</f>
        <v>3.7384769621821383</v>
      </c>
      <c r="H459">
        <f>IF(r_MC!H459=0,0,LOG(r_MC!H459))</f>
        <v>3.7908734999894587</v>
      </c>
      <c r="I459">
        <f>IF(r_MC!I459=0,0,LOG(r_MC!I459))</f>
        <v>3.8072690849888962</v>
      </c>
      <c r="J459">
        <f>IF(r_MC!J459=0,0,LOG(r_MC!J459))</f>
        <v>3.8174385487946507</v>
      </c>
      <c r="K459">
        <f>IF(r_MC!K459=0,0,LOG(r_MC!K459))</f>
        <v>3.7440909209261806</v>
      </c>
      <c r="L459">
        <f>IF(r_MC!L459=0,0,LOG(r_MC!L459))</f>
        <v>3.6927969350050436</v>
      </c>
      <c r="M459">
        <f>IF(r_MC!M459=0,0,LOG(r_MC!M459))</f>
        <v>3.6303638907535221</v>
      </c>
      <c r="N459">
        <f>IF(r_MC!N459=0,0,LOG(r_MC!N459))</f>
        <v>3.6793651192541916</v>
      </c>
    </row>
    <row r="460" spans="1:14" x14ac:dyDescent="0.3">
      <c r="A460" s="1" t="s">
        <v>457</v>
      </c>
      <c r="B460" s="2">
        <v>4978836</v>
      </c>
      <c r="C460" s="3" t="s">
        <v>868</v>
      </c>
      <c r="D460" s="3" t="s">
        <v>867</v>
      </c>
      <c r="E460" s="3"/>
      <c r="F460" s="3" t="s">
        <v>870</v>
      </c>
      <c r="G460">
        <f>IF(r_MC!G460=0,0,LOG(r_MC!G460))</f>
        <v>0</v>
      </c>
      <c r="H460">
        <f>IF(r_MC!H460=0,0,LOG(r_MC!H460))</f>
        <v>0</v>
      </c>
      <c r="I460">
        <f>IF(r_MC!I460=0,0,LOG(r_MC!I460))</f>
        <v>0</v>
      </c>
      <c r="J460">
        <f>IF(r_MC!J460=0,0,LOG(r_MC!J460))</f>
        <v>0</v>
      </c>
      <c r="K460">
        <f>IF(r_MC!K460=0,0,LOG(r_MC!K460))</f>
        <v>0</v>
      </c>
      <c r="L460">
        <f>IF(r_MC!L460=0,0,LOG(r_MC!L460))</f>
        <v>0</v>
      </c>
      <c r="M460">
        <f>IF(r_MC!M460=0,0,LOG(r_MC!M460))</f>
        <v>0</v>
      </c>
      <c r="N460">
        <f>IF(r_MC!N460=0,0,LOG(r_MC!N460))</f>
        <v>0</v>
      </c>
    </row>
    <row r="461" spans="1:14" x14ac:dyDescent="0.3">
      <c r="A461" s="1" t="s">
        <v>458</v>
      </c>
      <c r="B461" s="2">
        <v>5001261</v>
      </c>
      <c r="C461" s="3" t="s">
        <v>868</v>
      </c>
      <c r="D461" s="3" t="s">
        <v>867</v>
      </c>
      <c r="E461" s="3" t="s">
        <v>1274</v>
      </c>
      <c r="F461" s="3" t="s">
        <v>870</v>
      </c>
      <c r="G461">
        <f>IF(r_MC!G461=0,0,LOG(r_MC!G461))</f>
        <v>3.7323340920933257</v>
      </c>
      <c r="H461">
        <f>IF(r_MC!H461=0,0,LOG(r_MC!H461))</f>
        <v>3.7326081366837585</v>
      </c>
      <c r="I461">
        <f>IF(r_MC!I461=0,0,LOG(r_MC!I461))</f>
        <v>3.6973095891947088</v>
      </c>
      <c r="J461">
        <f>IF(r_MC!J461=0,0,LOG(r_MC!J461))</f>
        <v>3.6304649789102825</v>
      </c>
      <c r="K461">
        <f>IF(r_MC!K461=0,0,LOG(r_MC!K461))</f>
        <v>3.6240045101965617</v>
      </c>
      <c r="L461">
        <f>IF(r_MC!L461=0,0,LOG(r_MC!L461))</f>
        <v>3.6260281699552905</v>
      </c>
      <c r="M461">
        <f>IF(r_MC!M461=0,0,LOG(r_MC!M461))</f>
        <v>3.598185191976333</v>
      </c>
      <c r="N461">
        <f>IF(r_MC!N461=0,0,LOG(r_MC!N461))</f>
        <v>3.596470061836587</v>
      </c>
    </row>
    <row r="462" spans="1:14" x14ac:dyDescent="0.3">
      <c r="A462" s="1" t="s">
        <v>459</v>
      </c>
      <c r="B462" s="2">
        <v>4368450</v>
      </c>
      <c r="C462" s="3" t="s">
        <v>868</v>
      </c>
      <c r="D462" s="3" t="s">
        <v>867</v>
      </c>
      <c r="E462" s="3" t="s">
        <v>1275</v>
      </c>
      <c r="F462" s="3" t="s">
        <v>870</v>
      </c>
      <c r="G462">
        <f>IF(r_MC!G462=0,0,LOG(r_MC!G462))</f>
        <v>4.0145358368734101</v>
      </c>
      <c r="H462">
        <f>IF(r_MC!H462=0,0,LOG(r_MC!H462))</f>
        <v>4.0450823108714564</v>
      </c>
      <c r="I462">
        <f>IF(r_MC!I462=0,0,LOG(r_MC!I462))</f>
        <v>4.0112225804689032</v>
      </c>
      <c r="J462">
        <f>IF(r_MC!J462=0,0,LOG(r_MC!J462))</f>
        <v>4.0049617775921051</v>
      </c>
      <c r="K462">
        <f>IF(r_MC!K462=0,0,LOG(r_MC!K462))</f>
        <v>4.0130602581766004</v>
      </c>
      <c r="L462">
        <f>IF(r_MC!L462=0,0,LOG(r_MC!L462))</f>
        <v>4.0034541903050158</v>
      </c>
      <c r="M462">
        <f>IF(r_MC!M462=0,0,LOG(r_MC!M462))</f>
        <v>3.9217619807435673</v>
      </c>
      <c r="N462">
        <f>IF(r_MC!N462=0,0,LOG(r_MC!N462))</f>
        <v>3.9080941782452525</v>
      </c>
    </row>
    <row r="463" spans="1:14" x14ac:dyDescent="0.3">
      <c r="A463" s="1" t="s">
        <v>460</v>
      </c>
      <c r="B463" s="2">
        <v>4912183</v>
      </c>
      <c r="C463" s="3" t="s">
        <v>868</v>
      </c>
      <c r="D463" s="3" t="s">
        <v>867</v>
      </c>
      <c r="E463" s="3" t="s">
        <v>1276</v>
      </c>
      <c r="F463" s="3" t="s">
        <v>870</v>
      </c>
      <c r="G463">
        <f>IF(r_MC!G463=0,0,LOG(r_MC!G463))</f>
        <v>1.8229655358168235</v>
      </c>
      <c r="H463">
        <f>IF(r_MC!H463=0,0,LOG(r_MC!H463))</f>
        <v>1.8925594998542183</v>
      </c>
      <c r="I463">
        <f>IF(r_MC!I463=0,0,LOG(r_MC!I463))</f>
        <v>1.912363005030701</v>
      </c>
      <c r="J463">
        <f>IF(r_MC!J463=0,0,LOG(r_MC!J463))</f>
        <v>1.93097334439545</v>
      </c>
      <c r="K463">
        <f>IF(r_MC!K463=0,0,LOG(r_MC!K463))</f>
        <v>1.7212500356345222</v>
      </c>
      <c r="L463">
        <f>IF(r_MC!L463=0,0,LOG(r_MC!L463))</f>
        <v>0.58898618234076638</v>
      </c>
      <c r="M463">
        <f>IF(r_MC!M463=0,0,LOG(r_MC!M463))</f>
        <v>0.61197175154285877</v>
      </c>
      <c r="N463">
        <f>IF(r_MC!N463=0,0,LOG(r_MC!N463))</f>
        <v>0.4381822405949537</v>
      </c>
    </row>
    <row r="464" spans="1:14" x14ac:dyDescent="0.3">
      <c r="A464" s="1" t="s">
        <v>461</v>
      </c>
      <c r="B464" s="2">
        <v>4915608</v>
      </c>
      <c r="C464" s="3" t="s">
        <v>868</v>
      </c>
      <c r="D464" s="3" t="s">
        <v>867</v>
      </c>
      <c r="E464" s="3" t="s">
        <v>1277</v>
      </c>
      <c r="F464" s="3" t="s">
        <v>870</v>
      </c>
      <c r="G464">
        <f>IF(r_MC!G464=0,0,LOG(r_MC!G464))</f>
        <v>2.5677389583253722</v>
      </c>
      <c r="H464">
        <f>IF(r_MC!H464=0,0,LOG(r_MC!H464))</f>
        <v>2.6647757777575261</v>
      </c>
      <c r="I464">
        <f>IF(r_MC!I464=0,0,LOG(r_MC!I464))</f>
        <v>2.7293291830961728</v>
      </c>
      <c r="J464">
        <f>IF(r_MC!J464=0,0,LOG(r_MC!J464))</f>
        <v>2.7015478325080258</v>
      </c>
      <c r="K464">
        <f>IF(r_MC!K464=0,0,LOG(r_MC!K464))</f>
        <v>2.6199499713174554</v>
      </c>
      <c r="L464">
        <f>IF(r_MC!L464=0,0,LOG(r_MC!L464))</f>
        <v>2.5084959027516676</v>
      </c>
      <c r="M464">
        <f>IF(r_MC!M464=0,0,LOG(r_MC!M464))</f>
        <v>2.3498983050003934</v>
      </c>
      <c r="N464">
        <f>IF(r_MC!N464=0,0,LOG(r_MC!N464))</f>
        <v>2.3587934738844161</v>
      </c>
    </row>
    <row r="465" spans="1:14" x14ac:dyDescent="0.3">
      <c r="A465" s="1" t="s">
        <v>462</v>
      </c>
      <c r="B465" s="2">
        <v>4773287</v>
      </c>
      <c r="C465" s="3" t="s">
        <v>868</v>
      </c>
      <c r="D465" s="3" t="s">
        <v>867</v>
      </c>
      <c r="E465" s="3" t="s">
        <v>1278</v>
      </c>
      <c r="F465" s="3" t="s">
        <v>870</v>
      </c>
      <c r="G465">
        <f>IF(r_MC!G465=0,0,LOG(r_MC!G465))</f>
        <v>-1.1057340353862777</v>
      </c>
      <c r="H465">
        <f>IF(r_MC!H465=0,0,LOG(r_MC!H465))</f>
        <v>-1.0969515633843272</v>
      </c>
      <c r="I465">
        <f>IF(r_MC!I465=0,0,LOG(r_MC!I465))</f>
        <v>-0.91418871832412851</v>
      </c>
      <c r="J465">
        <f>IF(r_MC!J465=0,0,LOG(r_MC!J465))</f>
        <v>-0.60150802024611172</v>
      </c>
      <c r="K465">
        <f>IF(r_MC!K465=0,0,LOG(r_MC!K465))</f>
        <v>-0.58935337153315881</v>
      </c>
      <c r="L465">
        <f>IF(r_MC!L465=0,0,LOG(r_MC!L465))</f>
        <v>-0.68142066338312246</v>
      </c>
      <c r="M465">
        <f>IF(r_MC!M465=0,0,LOG(r_MC!M465))</f>
        <v>-0.67151669497680233</v>
      </c>
      <c r="N465">
        <f>IF(r_MC!N465=0,0,LOG(r_MC!N465))</f>
        <v>-0.72145803396594865</v>
      </c>
    </row>
    <row r="466" spans="1:14" x14ac:dyDescent="0.3">
      <c r="A466" s="1" t="s">
        <v>463</v>
      </c>
      <c r="B466" s="2">
        <v>4912184</v>
      </c>
      <c r="C466" s="3" t="s">
        <v>868</v>
      </c>
      <c r="D466" s="3" t="s">
        <v>867</v>
      </c>
      <c r="E466" s="3" t="s">
        <v>1279</v>
      </c>
      <c r="F466" s="3" t="s">
        <v>870</v>
      </c>
      <c r="G466">
        <f>IF(r_MC!G466=0,0,LOG(r_MC!G466))</f>
        <v>2.6434807854718669</v>
      </c>
      <c r="H466">
        <f>IF(r_MC!H466=0,0,LOG(r_MC!H466))</f>
        <v>2.7662779750322404</v>
      </c>
      <c r="I466">
        <f>IF(r_MC!I466=0,0,LOG(r_MC!I466))</f>
        <v>2.6980555580077725</v>
      </c>
      <c r="J466">
        <f>IF(r_MC!J466=0,0,LOG(r_MC!J466))</f>
        <v>2.6418806662146497</v>
      </c>
      <c r="K466">
        <f>IF(r_MC!K466=0,0,LOG(r_MC!K466))</f>
        <v>2.3603010664015667</v>
      </c>
      <c r="L466">
        <f>IF(r_MC!L466=0,0,LOG(r_MC!L466))</f>
        <v>2.3948459715557227</v>
      </c>
      <c r="M466">
        <f>IF(r_MC!M466=0,0,LOG(r_MC!M466))</f>
        <v>2.3926608837929022</v>
      </c>
      <c r="N466">
        <f>IF(r_MC!N466=0,0,LOG(r_MC!N466))</f>
        <v>2.5286084678299492</v>
      </c>
    </row>
    <row r="467" spans="1:14" x14ac:dyDescent="0.3">
      <c r="A467" s="1" t="s">
        <v>464</v>
      </c>
      <c r="B467" s="2">
        <v>4992660</v>
      </c>
      <c r="C467" s="3" t="s">
        <v>868</v>
      </c>
      <c r="D467" s="3" t="s">
        <v>867</v>
      </c>
      <c r="E467" s="3" t="s">
        <v>1280</v>
      </c>
      <c r="F467" s="3" t="s">
        <v>870</v>
      </c>
      <c r="G467">
        <f>IF(r_MC!G467=0,0,LOG(r_MC!G467))</f>
        <v>1.9104919530351883</v>
      </c>
      <c r="H467">
        <f>IF(r_MC!H467=0,0,LOG(r_MC!H467))</f>
        <v>1.9609130284986287</v>
      </c>
      <c r="I467">
        <f>IF(r_MC!I467=0,0,LOG(r_MC!I467))</f>
        <v>1.9693157509353334</v>
      </c>
      <c r="J467">
        <f>IF(r_MC!J467=0,0,LOG(r_MC!J467))</f>
        <v>1.9299999462178778</v>
      </c>
      <c r="K467">
        <f>IF(r_MC!K467=0,0,LOG(r_MC!K467))</f>
        <v>1.8299474390421564</v>
      </c>
      <c r="L467">
        <f>IF(r_MC!L467=0,0,LOG(r_MC!L467))</f>
        <v>1.845158116758894</v>
      </c>
      <c r="M467">
        <f>IF(r_MC!M467=0,0,LOG(r_MC!M467))</f>
        <v>1.8120265067429298</v>
      </c>
      <c r="N467">
        <f>IF(r_MC!N467=0,0,LOG(r_MC!N467))</f>
        <v>1.8897058481979792</v>
      </c>
    </row>
    <row r="468" spans="1:14" x14ac:dyDescent="0.3">
      <c r="A468" s="1" t="s">
        <v>465</v>
      </c>
      <c r="B468" s="2">
        <v>7699949</v>
      </c>
      <c r="C468" s="3" t="s">
        <v>868</v>
      </c>
      <c r="D468" s="3" t="s">
        <v>867</v>
      </c>
      <c r="E468" s="3" t="s">
        <v>1281</v>
      </c>
      <c r="F468" s="3" t="s">
        <v>870</v>
      </c>
      <c r="G468">
        <f>IF(r_MC!G468=0,0,LOG(r_MC!G468))</f>
        <v>3.3773619008215947</v>
      </c>
      <c r="H468">
        <f>IF(r_MC!H468=0,0,LOG(r_MC!H468))</f>
        <v>3.4715494969560345</v>
      </c>
      <c r="I468">
        <f>IF(r_MC!I468=0,0,LOG(r_MC!I468))</f>
        <v>0</v>
      </c>
      <c r="J468">
        <f>IF(r_MC!J468=0,0,LOG(r_MC!J468))</f>
        <v>0</v>
      </c>
      <c r="K468">
        <f>IF(r_MC!K468=0,0,LOG(r_MC!K468))</f>
        <v>0</v>
      </c>
      <c r="L468">
        <f>IF(r_MC!L468=0,0,LOG(r_MC!L468))</f>
        <v>0</v>
      </c>
      <c r="M468">
        <f>IF(r_MC!M468=0,0,LOG(r_MC!M468))</f>
        <v>0</v>
      </c>
      <c r="N468">
        <f>IF(r_MC!N468=0,0,LOG(r_MC!N468))</f>
        <v>0</v>
      </c>
    </row>
    <row r="469" spans="1:14" x14ac:dyDescent="0.3">
      <c r="A469" s="1" t="s">
        <v>466</v>
      </c>
      <c r="B469" s="2">
        <v>13272665</v>
      </c>
      <c r="C469" s="3" t="s">
        <v>868</v>
      </c>
      <c r="D469" s="3" t="s">
        <v>867</v>
      </c>
      <c r="E469" s="3" t="s">
        <v>1282</v>
      </c>
      <c r="F469" s="3" t="s">
        <v>870</v>
      </c>
      <c r="G469">
        <f>IF(r_MC!G469=0,0,LOG(r_MC!G469))</f>
        <v>1.8259629015907497</v>
      </c>
      <c r="H469">
        <f>IF(r_MC!H469=0,0,LOG(r_MC!H469))</f>
        <v>1.7956911973341003</v>
      </c>
      <c r="I469">
        <f>IF(r_MC!I469=0,0,LOG(r_MC!I469))</f>
        <v>1.6640434354321618</v>
      </c>
      <c r="J469">
        <f>IF(r_MC!J469=0,0,LOG(r_MC!J469))</f>
        <v>1.5743720296168131</v>
      </c>
      <c r="K469">
        <f>IF(r_MC!K469=0,0,LOG(r_MC!K469))</f>
        <v>1.5546333488518491</v>
      </c>
      <c r="L469">
        <f>IF(r_MC!L469=0,0,LOG(r_MC!L469))</f>
        <v>1.4946562260550382</v>
      </c>
      <c r="M469">
        <f>IF(r_MC!M469=0,0,LOG(r_MC!M469))</f>
        <v>1.4472976598050147</v>
      </c>
      <c r="N469">
        <f>IF(r_MC!N469=0,0,LOG(r_MC!N469))</f>
        <v>1.4401433453747299</v>
      </c>
    </row>
    <row r="470" spans="1:14" x14ac:dyDescent="0.3">
      <c r="A470" s="1" t="s">
        <v>467</v>
      </c>
      <c r="B470" s="2">
        <v>21365480</v>
      </c>
      <c r="C470" s="3" t="s">
        <v>868</v>
      </c>
      <c r="D470" s="3" t="s">
        <v>867</v>
      </c>
      <c r="E470" s="3" t="s">
        <v>1283</v>
      </c>
      <c r="F470" s="3" t="s">
        <v>870</v>
      </c>
      <c r="G470">
        <f>IF(r_MC!G470=0,0,LOG(r_MC!G470))</f>
        <v>2.3981203520387053</v>
      </c>
      <c r="H470">
        <f>IF(r_MC!H470=0,0,LOG(r_MC!H470))</f>
        <v>2.4328626847084172</v>
      </c>
      <c r="I470">
        <f>IF(r_MC!I470=0,0,LOG(r_MC!I470))</f>
        <v>0</v>
      </c>
      <c r="J470">
        <f>IF(r_MC!J470=0,0,LOG(r_MC!J470))</f>
        <v>0</v>
      </c>
      <c r="K470">
        <f>IF(r_MC!K470=0,0,LOG(r_MC!K470))</f>
        <v>0</v>
      </c>
      <c r="L470">
        <f>IF(r_MC!L470=0,0,LOG(r_MC!L470))</f>
        <v>0</v>
      </c>
      <c r="M470">
        <f>IF(r_MC!M470=0,0,LOG(r_MC!M470))</f>
        <v>0</v>
      </c>
      <c r="N470">
        <f>IF(r_MC!N470=0,0,LOG(r_MC!N470))</f>
        <v>0</v>
      </c>
    </row>
    <row r="471" spans="1:14" x14ac:dyDescent="0.3">
      <c r="A471" s="1" t="s">
        <v>468</v>
      </c>
      <c r="B471" s="2">
        <v>4862835</v>
      </c>
      <c r="C471" s="3" t="s">
        <v>868</v>
      </c>
      <c r="D471" s="3" t="s">
        <v>867</v>
      </c>
      <c r="E471" s="3" t="s">
        <v>1284</v>
      </c>
      <c r="F471" s="3" t="s">
        <v>870</v>
      </c>
      <c r="G471">
        <f>IF(r_MC!G471=0,0,LOG(r_MC!G471))</f>
        <v>0.4700495211840634</v>
      </c>
      <c r="H471">
        <f>IF(r_MC!H471=0,0,LOG(r_MC!H471))</f>
        <v>0.6241948456549129</v>
      </c>
      <c r="I471">
        <f>IF(r_MC!I471=0,0,LOG(r_MC!I471))</f>
        <v>0.6883060938323371</v>
      </c>
      <c r="J471">
        <f>IF(r_MC!J471=0,0,LOG(r_MC!J471))</f>
        <v>0.51337874907325354</v>
      </c>
      <c r="K471">
        <f>IF(r_MC!K471=0,0,LOG(r_MC!K471))</f>
        <v>0.50752115794595398</v>
      </c>
      <c r="L471">
        <f>IF(r_MC!L471=0,0,LOG(r_MC!L471))</f>
        <v>0.46339615267475631</v>
      </c>
      <c r="M471">
        <f>IF(r_MC!M471=0,0,LOG(r_MC!M471))</f>
        <v>0.43545151334446403</v>
      </c>
      <c r="N471">
        <f>IF(r_MC!N471=0,0,LOG(r_MC!N471))</f>
        <v>0.47822566947173079</v>
      </c>
    </row>
    <row r="472" spans="1:14" x14ac:dyDescent="0.3">
      <c r="A472" s="1" t="s">
        <v>469</v>
      </c>
      <c r="B472" s="2">
        <v>4773545</v>
      </c>
      <c r="C472" s="3" t="s">
        <v>868</v>
      </c>
      <c r="D472" s="3" t="s">
        <v>867</v>
      </c>
      <c r="E472" s="3" t="s">
        <v>1285</v>
      </c>
      <c r="F472" s="3" t="s">
        <v>870</v>
      </c>
      <c r="G472">
        <f>IF(r_MC!G472=0,0,LOG(r_MC!G472))</f>
        <v>2.2434177737956933</v>
      </c>
      <c r="H472">
        <f>IF(r_MC!H472=0,0,LOG(r_MC!H472))</f>
        <v>2.1661152709543745</v>
      </c>
      <c r="I472">
        <f>IF(r_MC!I472=0,0,LOG(r_MC!I472))</f>
        <v>2.1102453138848274</v>
      </c>
      <c r="J472">
        <f>IF(r_MC!J472=0,0,LOG(r_MC!J472))</f>
        <v>2.0213194902646507</v>
      </c>
      <c r="K472">
        <f>IF(r_MC!K472=0,0,LOG(r_MC!K472))</f>
        <v>1.9500597904480161</v>
      </c>
      <c r="L472">
        <f>IF(r_MC!L472=0,0,LOG(r_MC!L472))</f>
        <v>1.8465433414406704</v>
      </c>
      <c r="M472">
        <f>IF(r_MC!M472=0,0,LOG(r_MC!M472))</f>
        <v>1.7203096733294589</v>
      </c>
      <c r="N472">
        <f>IF(r_MC!N472=0,0,LOG(r_MC!N472))</f>
        <v>1.7713074514274367</v>
      </c>
    </row>
    <row r="473" spans="1:14" x14ac:dyDescent="0.3">
      <c r="A473" s="1" t="s">
        <v>470</v>
      </c>
      <c r="B473" s="2">
        <v>4988656</v>
      </c>
      <c r="C473" s="3" t="s">
        <v>868</v>
      </c>
      <c r="D473" s="3" t="s">
        <v>867</v>
      </c>
      <c r="E473" s="3" t="s">
        <v>1286</v>
      </c>
      <c r="F473" s="3" t="s">
        <v>870</v>
      </c>
      <c r="G473">
        <f>IF(r_MC!G473=0,0,LOG(r_MC!G473))</f>
        <v>2.8800686139619294</v>
      </c>
      <c r="H473">
        <f>IF(r_MC!H473=0,0,LOG(r_MC!H473))</f>
        <v>2.9053016715466615</v>
      </c>
      <c r="I473">
        <f>IF(r_MC!I473=0,0,LOG(r_MC!I473))</f>
        <v>2.9037606141633097</v>
      </c>
      <c r="J473">
        <f>IF(r_MC!J473=0,0,LOG(r_MC!J473))</f>
        <v>2.8116220812867034</v>
      </c>
      <c r="K473">
        <f>IF(r_MC!K473=0,0,LOG(r_MC!K473))</f>
        <v>2.7825425768509393</v>
      </c>
      <c r="L473">
        <f>IF(r_MC!L473=0,0,LOG(r_MC!L473))</f>
        <v>2.7636128877903063</v>
      </c>
      <c r="M473">
        <f>IF(r_MC!M473=0,0,LOG(r_MC!M473))</f>
        <v>2.6309722044889354</v>
      </c>
      <c r="N473">
        <f>IF(r_MC!N473=0,0,LOG(r_MC!N473))</f>
        <v>2.5813300777064865</v>
      </c>
    </row>
    <row r="474" spans="1:14" x14ac:dyDescent="0.3">
      <c r="A474" s="1" t="s">
        <v>471</v>
      </c>
      <c r="B474" s="2">
        <v>4963891</v>
      </c>
      <c r="C474" s="3" t="s">
        <v>868</v>
      </c>
      <c r="D474" s="3" t="s">
        <v>867</v>
      </c>
      <c r="E474" s="3" t="s">
        <v>1287</v>
      </c>
      <c r="F474" s="3" t="s">
        <v>870</v>
      </c>
      <c r="G474">
        <f>IF(r_MC!G474=0,0,LOG(r_MC!G474))</f>
        <v>2.7273040486589895</v>
      </c>
      <c r="H474">
        <f>IF(r_MC!H474=0,0,LOG(r_MC!H474))</f>
        <v>2.7871260218484935</v>
      </c>
      <c r="I474">
        <f>IF(r_MC!I474=0,0,LOG(r_MC!I474))</f>
        <v>2.842634449565522</v>
      </c>
      <c r="J474">
        <f>IF(r_MC!J474=0,0,LOG(r_MC!J474))</f>
        <v>2.9071309324277386</v>
      </c>
      <c r="K474">
        <f>IF(r_MC!K474=0,0,LOG(r_MC!K474))</f>
        <v>2.7993346035620306</v>
      </c>
      <c r="L474">
        <f>IF(r_MC!L474=0,0,LOG(r_MC!L474))</f>
        <v>2.7878112115760438</v>
      </c>
      <c r="M474">
        <f>IF(r_MC!M474=0,0,LOG(r_MC!M474))</f>
        <v>2.7372526611620382</v>
      </c>
      <c r="N474">
        <f>IF(r_MC!N474=0,0,LOG(r_MC!N474))</f>
        <v>2.7139015710716201</v>
      </c>
    </row>
    <row r="475" spans="1:14" x14ac:dyDescent="0.3">
      <c r="A475" s="1" t="s">
        <v>472</v>
      </c>
      <c r="B475" s="2">
        <v>4980853</v>
      </c>
      <c r="C475" s="3" t="s">
        <v>868</v>
      </c>
      <c r="D475" s="3" t="s">
        <v>867</v>
      </c>
      <c r="E475" s="3" t="s">
        <v>1288</v>
      </c>
      <c r="F475" s="3" t="s">
        <v>870</v>
      </c>
      <c r="G475">
        <f>IF(r_MC!G475=0,0,LOG(r_MC!G475))</f>
        <v>2.5473961653640833</v>
      </c>
      <c r="H475">
        <f>IF(r_MC!H475=0,0,LOG(r_MC!H475))</f>
        <v>2.5605412534161398</v>
      </c>
      <c r="I475">
        <f>IF(r_MC!I475=0,0,LOG(r_MC!I475))</f>
        <v>2.4567137742498448</v>
      </c>
      <c r="J475">
        <f>IF(r_MC!J475=0,0,LOG(r_MC!J475))</f>
        <v>2.451225704516248</v>
      </c>
      <c r="K475">
        <f>IF(r_MC!K475=0,0,LOG(r_MC!K475))</f>
        <v>2.3993020977139161</v>
      </c>
      <c r="L475">
        <f>IF(r_MC!L475=0,0,LOG(r_MC!L475))</f>
        <v>2.3767517502838396</v>
      </c>
      <c r="M475">
        <f>IF(r_MC!M475=0,0,LOG(r_MC!M475))</f>
        <v>2.3883509128728679</v>
      </c>
      <c r="N475">
        <f>IF(r_MC!N475=0,0,LOG(r_MC!N475))</f>
        <v>2.4970623153683724</v>
      </c>
    </row>
    <row r="476" spans="1:14" x14ac:dyDescent="0.3">
      <c r="A476" s="1" t="s">
        <v>473</v>
      </c>
      <c r="B476" s="2">
        <v>4968079</v>
      </c>
      <c r="C476" s="3" t="s">
        <v>868</v>
      </c>
      <c r="D476" s="3" t="s">
        <v>867</v>
      </c>
      <c r="E476" s="3" t="s">
        <v>1289</v>
      </c>
      <c r="F476" s="3" t="s">
        <v>870</v>
      </c>
      <c r="G476">
        <f>IF(r_MC!G476=0,0,LOG(r_MC!G476))</f>
        <v>1.6317592722248246</v>
      </c>
      <c r="H476">
        <f>IF(r_MC!H476=0,0,LOG(r_MC!H476))</f>
        <v>1.6806211050173905</v>
      </c>
      <c r="I476">
        <f>IF(r_MC!I476=0,0,LOG(r_MC!I476))</f>
        <v>1.7438989203499657</v>
      </c>
      <c r="J476">
        <f>IF(r_MC!J476=0,0,LOG(r_MC!J476))</f>
        <v>1.6628049482014686</v>
      </c>
      <c r="K476">
        <f>IF(r_MC!K476=0,0,LOG(r_MC!K476))</f>
        <v>1.5558581127196207</v>
      </c>
      <c r="L476">
        <f>IF(r_MC!L476=0,0,LOG(r_MC!L476))</f>
        <v>1.4328850630796501</v>
      </c>
      <c r="M476">
        <f>IF(r_MC!M476=0,0,LOG(r_MC!M476))</f>
        <v>1.3474793824507401</v>
      </c>
      <c r="N476">
        <f>IF(r_MC!N476=0,0,LOG(r_MC!N476))</f>
        <v>1.5615065357917477</v>
      </c>
    </row>
    <row r="477" spans="1:14" x14ac:dyDescent="0.3">
      <c r="A477" s="1" t="s">
        <v>474</v>
      </c>
      <c r="B477" s="2">
        <v>4915614</v>
      </c>
      <c r="C477" s="3" t="s">
        <v>868</v>
      </c>
      <c r="D477" s="3" t="s">
        <v>867</v>
      </c>
      <c r="E477" s="3" t="s">
        <v>1290</v>
      </c>
      <c r="F477" s="3" t="s">
        <v>870</v>
      </c>
      <c r="G477">
        <f>IF(r_MC!G477=0,0,LOG(r_MC!G477))</f>
        <v>2.0754934085811847</v>
      </c>
      <c r="H477">
        <f>IF(r_MC!H477=0,0,LOG(r_MC!H477))</f>
        <v>2.0973761587698809</v>
      </c>
      <c r="I477">
        <f>IF(r_MC!I477=0,0,LOG(r_MC!I477))</f>
        <v>2.1291009667059551</v>
      </c>
      <c r="J477">
        <f>IF(r_MC!J477=0,0,LOG(r_MC!J477))</f>
        <v>2.0602139264652823</v>
      </c>
      <c r="K477">
        <f>IF(r_MC!K477=0,0,LOG(r_MC!K477))</f>
        <v>2.0324603372395638</v>
      </c>
      <c r="L477">
        <f>IF(r_MC!L477=0,0,LOG(r_MC!L477))</f>
        <v>2.0472986927714163</v>
      </c>
      <c r="M477">
        <f>IF(r_MC!M477=0,0,LOG(r_MC!M477))</f>
        <v>2.0297836355194869</v>
      </c>
      <c r="N477">
        <f>IF(r_MC!N477=0,0,LOG(r_MC!N477))</f>
        <v>2.0433634543971535</v>
      </c>
    </row>
    <row r="478" spans="1:14" x14ac:dyDescent="0.3">
      <c r="A478" s="1" t="s">
        <v>475</v>
      </c>
      <c r="B478" s="2">
        <v>6675969</v>
      </c>
      <c r="C478" s="3" t="s">
        <v>868</v>
      </c>
      <c r="D478" s="3" t="s">
        <v>867</v>
      </c>
      <c r="E478" s="3"/>
      <c r="F478" s="3" t="s">
        <v>870</v>
      </c>
      <c r="G478">
        <f>IF(r_MC!G478=0,0,LOG(r_MC!G478))</f>
        <v>0</v>
      </c>
      <c r="H478">
        <f>IF(r_MC!H478=0,0,LOG(r_MC!H478))</f>
        <v>0</v>
      </c>
      <c r="I478">
        <f>IF(r_MC!I478=0,0,LOG(r_MC!I478))</f>
        <v>0</v>
      </c>
      <c r="J478">
        <f>IF(r_MC!J478=0,0,LOG(r_MC!J478))</f>
        <v>0</v>
      </c>
      <c r="K478">
        <f>IF(r_MC!K478=0,0,LOG(r_MC!K478))</f>
        <v>0</v>
      </c>
      <c r="L478">
        <f>IF(r_MC!L478=0,0,LOG(r_MC!L478))</f>
        <v>0</v>
      </c>
      <c r="M478">
        <f>IF(r_MC!M478=0,0,LOG(r_MC!M478))</f>
        <v>0</v>
      </c>
      <c r="N478">
        <f>IF(r_MC!N478=0,0,LOG(r_MC!N478))</f>
        <v>0</v>
      </c>
    </row>
    <row r="479" spans="1:14" x14ac:dyDescent="0.3">
      <c r="A479" s="1" t="s">
        <v>476</v>
      </c>
      <c r="B479" s="2">
        <v>4081204</v>
      </c>
      <c r="C479" s="3" t="s">
        <v>868</v>
      </c>
      <c r="D479" s="3" t="s">
        <v>867</v>
      </c>
      <c r="E479" s="3" t="s">
        <v>1291</v>
      </c>
      <c r="F479" s="3" t="s">
        <v>870</v>
      </c>
      <c r="G479">
        <f>IF(r_MC!G479=0,0,LOG(r_MC!G479))</f>
        <v>-1.7436853632116194</v>
      </c>
      <c r="H479">
        <f>IF(r_MC!H479=0,0,LOG(r_MC!H479))</f>
        <v>-1.730540275159562</v>
      </c>
      <c r="I479">
        <f>IF(r_MC!I479=0,0,LOG(r_MC!I479))</f>
        <v>-1.7206486874625893</v>
      </c>
      <c r="J479">
        <f>IF(r_MC!J479=0,0,LOG(r_MC!J479))</f>
        <v>-1.7210026558551796</v>
      </c>
      <c r="K479">
        <f>IF(r_MC!K479=0,0,LOG(r_MC!K479))</f>
        <v>-1.5140587548505775</v>
      </c>
      <c r="L479">
        <f>IF(r_MC!L479=0,0,LOG(r_MC!L479))</f>
        <v>-1.1762269430761894</v>
      </c>
      <c r="M479">
        <f>IF(r_MC!M479=0,0,LOG(r_MC!M479))</f>
        <v>-1.405721830990379</v>
      </c>
      <c r="N479">
        <f>IF(r_MC!N479=0,0,LOG(r_MC!N479))</f>
        <v>-1.2139178086554607</v>
      </c>
    </row>
    <row r="480" spans="1:14" x14ac:dyDescent="0.3">
      <c r="A480" s="1" t="s">
        <v>477</v>
      </c>
      <c r="B480" s="2">
        <v>4812760</v>
      </c>
      <c r="C480" s="3" t="s">
        <v>868</v>
      </c>
      <c r="D480" s="3" t="s">
        <v>867</v>
      </c>
      <c r="E480" s="3" t="s">
        <v>1292</v>
      </c>
      <c r="F480" s="3" t="s">
        <v>870</v>
      </c>
      <c r="G480">
        <f>IF(r_MC!G480=0,0,LOG(r_MC!G480))</f>
        <v>2.2128812747562563</v>
      </c>
      <c r="H480">
        <f>IF(r_MC!H480=0,0,LOG(r_MC!H480))</f>
        <v>2.2987161729821546</v>
      </c>
      <c r="I480">
        <f>IF(r_MC!I480=0,0,LOG(r_MC!I480))</f>
        <v>2.4020261851077023</v>
      </c>
      <c r="J480">
        <f>IF(r_MC!J480=0,0,LOG(r_MC!J480))</f>
        <v>2.3499211075918507</v>
      </c>
      <c r="K480">
        <f>IF(r_MC!K480=0,0,LOG(r_MC!K480))</f>
        <v>2.3250174746338947</v>
      </c>
      <c r="L480">
        <f>IF(r_MC!L480=0,0,LOG(r_MC!L480))</f>
        <v>2.3072653733065174</v>
      </c>
      <c r="M480">
        <f>IF(r_MC!M480=0,0,LOG(r_MC!M480))</f>
        <v>2.3189827289836811</v>
      </c>
      <c r="N480">
        <f>IF(r_MC!N480=0,0,LOG(r_MC!N480))</f>
        <v>2.433329365180656</v>
      </c>
    </row>
    <row r="481" spans="1:14" x14ac:dyDescent="0.3">
      <c r="A481" s="1" t="s">
        <v>478</v>
      </c>
      <c r="B481" s="2">
        <v>4812741</v>
      </c>
      <c r="C481" s="3" t="s">
        <v>868</v>
      </c>
      <c r="D481" s="3" t="s">
        <v>867</v>
      </c>
      <c r="E481" s="3" t="s">
        <v>1293</v>
      </c>
      <c r="F481" s="3" t="s">
        <v>870</v>
      </c>
      <c r="G481">
        <f>IF(r_MC!G481=0,0,LOG(r_MC!G481))</f>
        <v>2.0215106468323096</v>
      </c>
      <c r="H481">
        <f>IF(r_MC!H481=0,0,LOG(r_MC!H481))</f>
        <v>2.1006095083296645</v>
      </c>
      <c r="I481">
        <f>IF(r_MC!I481=0,0,LOG(r_MC!I481))</f>
        <v>2.1444802344836966</v>
      </c>
      <c r="J481">
        <f>IF(r_MC!J481=0,0,LOG(r_MC!J481))</f>
        <v>2.2122889237110579</v>
      </c>
      <c r="K481">
        <f>IF(r_MC!K481=0,0,LOG(r_MC!K481))</f>
        <v>2.0544121329773333</v>
      </c>
      <c r="L481">
        <f>IF(r_MC!L481=0,0,LOG(r_MC!L481))</f>
        <v>1.9667125535305372</v>
      </c>
      <c r="M481">
        <f>IF(r_MC!M481=0,0,LOG(r_MC!M481))</f>
        <v>1.9688482884167979</v>
      </c>
      <c r="N481">
        <f>IF(r_MC!N481=0,0,LOG(r_MC!N481))</f>
        <v>2.0520552344628622</v>
      </c>
    </row>
    <row r="482" spans="1:14" x14ac:dyDescent="0.3">
      <c r="A482" s="1" t="s">
        <v>479</v>
      </c>
      <c r="B482" s="2">
        <v>4993616</v>
      </c>
      <c r="C482" s="3" t="s">
        <v>868</v>
      </c>
      <c r="D482" s="3" t="s">
        <v>867</v>
      </c>
      <c r="E482" s="3"/>
      <c r="F482" s="3" t="s">
        <v>870</v>
      </c>
      <c r="G482">
        <f>IF(r_MC!G482=0,0,LOG(r_MC!G482))</f>
        <v>0</v>
      </c>
      <c r="H482">
        <f>IF(r_MC!H482=0,0,LOG(r_MC!H482))</f>
        <v>0</v>
      </c>
      <c r="I482">
        <f>IF(r_MC!I482=0,0,LOG(r_MC!I482))</f>
        <v>0</v>
      </c>
      <c r="J482">
        <f>IF(r_MC!J482=0,0,LOG(r_MC!J482))</f>
        <v>0</v>
      </c>
      <c r="K482">
        <f>IF(r_MC!K482=0,0,LOG(r_MC!K482))</f>
        <v>0</v>
      </c>
      <c r="L482">
        <f>IF(r_MC!L482=0,0,LOG(r_MC!L482))</f>
        <v>0</v>
      </c>
      <c r="M482">
        <f>IF(r_MC!M482=0,0,LOG(r_MC!M482))</f>
        <v>0</v>
      </c>
      <c r="N482">
        <f>IF(r_MC!N482=0,0,LOG(r_MC!N482))</f>
        <v>0</v>
      </c>
    </row>
    <row r="483" spans="1:14" x14ac:dyDescent="0.3">
      <c r="A483" s="1" t="s">
        <v>480</v>
      </c>
      <c r="B483" s="2">
        <v>4998557</v>
      </c>
      <c r="C483" s="3" t="s">
        <v>868</v>
      </c>
      <c r="D483" s="3" t="s">
        <v>867</v>
      </c>
      <c r="E483" s="3"/>
      <c r="F483" s="3" t="s">
        <v>870</v>
      </c>
      <c r="G483">
        <f>IF(r_MC!G483=0,0,LOG(r_MC!G483))</f>
        <v>0</v>
      </c>
      <c r="H483">
        <f>IF(r_MC!H483=0,0,LOG(r_MC!H483))</f>
        <v>0</v>
      </c>
      <c r="I483">
        <f>IF(r_MC!I483=0,0,LOG(r_MC!I483))</f>
        <v>0</v>
      </c>
      <c r="J483">
        <f>IF(r_MC!J483=0,0,LOG(r_MC!J483))</f>
        <v>0</v>
      </c>
      <c r="K483">
        <f>IF(r_MC!K483=0,0,LOG(r_MC!K483))</f>
        <v>0</v>
      </c>
      <c r="L483">
        <f>IF(r_MC!L483=0,0,LOG(r_MC!L483))</f>
        <v>0</v>
      </c>
      <c r="M483">
        <f>IF(r_MC!M483=0,0,LOG(r_MC!M483))</f>
        <v>0</v>
      </c>
      <c r="N483">
        <f>IF(r_MC!N483=0,0,LOG(r_MC!N483))</f>
        <v>0</v>
      </c>
    </row>
    <row r="484" spans="1:14" x14ac:dyDescent="0.3">
      <c r="A484" s="1" t="s">
        <v>481</v>
      </c>
      <c r="B484" s="2">
        <v>5001040</v>
      </c>
      <c r="C484" s="3" t="s">
        <v>868</v>
      </c>
      <c r="D484" s="3" t="s">
        <v>867</v>
      </c>
      <c r="E484" s="3" t="s">
        <v>1294</v>
      </c>
      <c r="F484" s="3" t="s">
        <v>870</v>
      </c>
      <c r="G484">
        <f>IF(r_MC!G484=0,0,LOG(r_MC!G484))</f>
        <v>3.5546827514350912</v>
      </c>
      <c r="H484">
        <f>IF(r_MC!H484=0,0,LOG(r_MC!H484))</f>
        <v>3.5756358964078361</v>
      </c>
      <c r="I484">
        <f>IF(r_MC!I484=0,0,LOG(r_MC!I484))</f>
        <v>3.5687622773661487</v>
      </c>
      <c r="J484">
        <f>IF(r_MC!J484=0,0,LOG(r_MC!J484))</f>
        <v>3.5538331460184218</v>
      </c>
      <c r="K484">
        <f>IF(r_MC!K484=0,0,LOG(r_MC!K484))</f>
        <v>3.5156610770511949</v>
      </c>
      <c r="L484">
        <f>IF(r_MC!L484=0,0,LOG(r_MC!L484))</f>
        <v>3.4980149851421571</v>
      </c>
      <c r="M484">
        <f>IF(r_MC!M484=0,0,LOG(r_MC!M484))</f>
        <v>3.4548821466334112</v>
      </c>
      <c r="N484">
        <f>IF(r_MC!N484=0,0,LOG(r_MC!N484))</f>
        <v>3.4594209334359833</v>
      </c>
    </row>
    <row r="485" spans="1:14" x14ac:dyDescent="0.3">
      <c r="A485" s="1" t="s">
        <v>482</v>
      </c>
      <c r="B485" s="2">
        <v>29716736</v>
      </c>
      <c r="C485" s="3" t="s">
        <v>868</v>
      </c>
      <c r="D485" s="3" t="s">
        <v>867</v>
      </c>
      <c r="E485" s="3" t="s">
        <v>1295</v>
      </c>
      <c r="F485" s="3" t="s">
        <v>870</v>
      </c>
      <c r="G485">
        <f>IF(r_MC!G485=0,0,LOG(r_MC!G485))</f>
        <v>2.0634704097297836</v>
      </c>
      <c r="H485">
        <f>IF(r_MC!H485=0,0,LOG(r_MC!H485))</f>
        <v>0</v>
      </c>
      <c r="I485">
        <f>IF(r_MC!I485=0,0,LOG(r_MC!I485))</f>
        <v>0</v>
      </c>
      <c r="J485">
        <f>IF(r_MC!J485=0,0,LOG(r_MC!J485))</f>
        <v>0</v>
      </c>
      <c r="K485">
        <f>IF(r_MC!K485=0,0,LOG(r_MC!K485))</f>
        <v>0</v>
      </c>
      <c r="L485">
        <f>IF(r_MC!L485=0,0,LOG(r_MC!L485))</f>
        <v>0</v>
      </c>
      <c r="M485">
        <f>IF(r_MC!M485=0,0,LOG(r_MC!M485))</f>
        <v>0</v>
      </c>
      <c r="N485">
        <f>IF(r_MC!N485=0,0,LOG(r_MC!N485))</f>
        <v>0</v>
      </c>
    </row>
    <row r="486" spans="1:14" x14ac:dyDescent="0.3">
      <c r="A486" s="1" t="s">
        <v>483</v>
      </c>
      <c r="B486" s="2">
        <v>4970684</v>
      </c>
      <c r="C486" s="3" t="s">
        <v>868</v>
      </c>
      <c r="D486" s="3" t="s">
        <v>867</v>
      </c>
      <c r="E486" s="3" t="s">
        <v>1296</v>
      </c>
      <c r="F486" s="3" t="s">
        <v>870</v>
      </c>
      <c r="G486">
        <f>IF(r_MC!G486=0,0,LOG(r_MC!G486))</f>
        <v>2.6221911320430711</v>
      </c>
      <c r="H486">
        <f>IF(r_MC!H486=0,0,LOG(r_MC!H486))</f>
        <v>2.7239694343595904</v>
      </c>
      <c r="I486">
        <f>IF(r_MC!I486=0,0,LOG(r_MC!I486))</f>
        <v>2.7109448753706191</v>
      </c>
      <c r="J486">
        <f>IF(r_MC!J486=0,0,LOG(r_MC!J486))</f>
        <v>2.6423210891600535</v>
      </c>
      <c r="K486">
        <f>IF(r_MC!K486=0,0,LOG(r_MC!K486))</f>
        <v>2.4612336495967484</v>
      </c>
      <c r="L486">
        <f>IF(r_MC!L486=0,0,LOG(r_MC!L486))</f>
        <v>2.2964002770368048</v>
      </c>
      <c r="M486">
        <f>IF(r_MC!M486=0,0,LOG(r_MC!M486))</f>
        <v>2.1595302775433436</v>
      </c>
      <c r="N486">
        <f>IF(r_MC!N486=0,0,LOG(r_MC!N486))</f>
        <v>2.2021490162901993</v>
      </c>
    </row>
    <row r="487" spans="1:14" x14ac:dyDescent="0.3">
      <c r="A487" s="1" t="s">
        <v>484</v>
      </c>
      <c r="B487" s="2">
        <v>6563771</v>
      </c>
      <c r="C487" s="3" t="s">
        <v>868</v>
      </c>
      <c r="D487" s="3" t="s">
        <v>867</v>
      </c>
      <c r="E487" s="3" t="s">
        <v>1297</v>
      </c>
      <c r="F487" s="3" t="s">
        <v>870</v>
      </c>
      <c r="G487">
        <f>IF(r_MC!G487=0,0,LOG(r_MC!G487))</f>
        <v>2.3390018738742175</v>
      </c>
      <c r="H487">
        <f>IF(r_MC!H487=0,0,LOG(r_MC!H487))</f>
        <v>2.6239738386246256</v>
      </c>
      <c r="I487">
        <f>IF(r_MC!I487=0,0,LOG(r_MC!I487))</f>
        <v>2.7169054029210167</v>
      </c>
      <c r="J487">
        <f>IF(r_MC!J487=0,0,LOG(r_MC!J487))</f>
        <v>2.7413883859102519</v>
      </c>
      <c r="K487">
        <f>IF(r_MC!K487=0,0,LOG(r_MC!K487))</f>
        <v>2.6128189056693385</v>
      </c>
      <c r="L487">
        <f>IF(r_MC!L487=0,0,LOG(r_MC!L487))</f>
        <v>2.546364145796487</v>
      </c>
      <c r="M487">
        <f>IF(r_MC!M487=0,0,LOG(r_MC!M487))</f>
        <v>2.0991706965836641</v>
      </c>
      <c r="N487">
        <f>IF(r_MC!N487=0,0,LOG(r_MC!N487))</f>
        <v>1.5338207704243938</v>
      </c>
    </row>
    <row r="488" spans="1:14" x14ac:dyDescent="0.3">
      <c r="A488" s="1" t="s">
        <v>485</v>
      </c>
      <c r="B488" s="2">
        <v>6626942</v>
      </c>
      <c r="C488" s="3" t="s">
        <v>868</v>
      </c>
      <c r="D488" s="3" t="s">
        <v>867</v>
      </c>
      <c r="E488" s="3"/>
      <c r="F488" s="3" t="s">
        <v>870</v>
      </c>
      <c r="G488">
        <f>IF(r_MC!G488=0,0,LOG(r_MC!G488))</f>
        <v>0</v>
      </c>
      <c r="H488">
        <f>IF(r_MC!H488=0,0,LOG(r_MC!H488))</f>
        <v>0</v>
      </c>
      <c r="I488">
        <f>IF(r_MC!I488=0,0,LOG(r_MC!I488))</f>
        <v>0</v>
      </c>
      <c r="J488">
        <f>IF(r_MC!J488=0,0,LOG(r_MC!J488))</f>
        <v>0</v>
      </c>
      <c r="K488">
        <f>IF(r_MC!K488=0,0,LOG(r_MC!K488))</f>
        <v>0</v>
      </c>
      <c r="L488">
        <f>IF(r_MC!L488=0,0,LOG(r_MC!L488))</f>
        <v>0</v>
      </c>
      <c r="M488">
        <f>IF(r_MC!M488=0,0,LOG(r_MC!M488))</f>
        <v>0</v>
      </c>
      <c r="N488">
        <f>IF(r_MC!N488=0,0,LOG(r_MC!N488))</f>
        <v>0</v>
      </c>
    </row>
    <row r="489" spans="1:14" x14ac:dyDescent="0.3">
      <c r="A489" s="1" t="s">
        <v>486</v>
      </c>
      <c r="B489" s="2">
        <v>4992659</v>
      </c>
      <c r="C489" s="3" t="s">
        <v>868</v>
      </c>
      <c r="D489" s="3" t="s">
        <v>867</v>
      </c>
      <c r="E489" s="3" t="s">
        <v>1298</v>
      </c>
      <c r="F489" s="3" t="s">
        <v>870</v>
      </c>
      <c r="G489">
        <f>IF(r_MC!G489=0,0,LOG(r_MC!G489))</f>
        <v>3.1544662970417212</v>
      </c>
      <c r="H489">
        <f>IF(r_MC!H489=0,0,LOG(r_MC!H489))</f>
        <v>3.2223674493141141</v>
      </c>
      <c r="I489">
        <f>IF(r_MC!I489=0,0,LOG(r_MC!I489))</f>
        <v>3.2433666405113359</v>
      </c>
      <c r="J489">
        <f>IF(r_MC!J489=0,0,LOG(r_MC!J489))</f>
        <v>3.2390064716441365</v>
      </c>
      <c r="K489">
        <f>IF(r_MC!K489=0,0,LOG(r_MC!K489))</f>
        <v>3.1630687061270595</v>
      </c>
      <c r="L489">
        <f>IF(r_MC!L489=0,0,LOG(r_MC!L489))</f>
        <v>3.1162802937030549</v>
      </c>
      <c r="M489">
        <f>IF(r_MC!M489=0,0,LOG(r_MC!M489))</f>
        <v>3.0751268042908819</v>
      </c>
      <c r="N489">
        <f>IF(r_MC!N489=0,0,LOG(r_MC!N489))</f>
        <v>3.1560026850166851</v>
      </c>
    </row>
    <row r="490" spans="1:14" x14ac:dyDescent="0.3">
      <c r="A490" s="1" t="s">
        <v>487</v>
      </c>
      <c r="B490" s="2">
        <v>4991744</v>
      </c>
      <c r="C490" s="3" t="s">
        <v>868</v>
      </c>
      <c r="D490" s="3" t="s">
        <v>867</v>
      </c>
      <c r="E490" s="3" t="s">
        <v>1299</v>
      </c>
      <c r="F490" s="3" t="s">
        <v>870</v>
      </c>
      <c r="G490">
        <f>IF(r_MC!G490=0,0,LOG(r_MC!G490))</f>
        <v>1.8673300744432031</v>
      </c>
      <c r="H490">
        <f>IF(r_MC!H490=0,0,LOG(r_MC!H490))</f>
        <v>1.9058607762873645</v>
      </c>
      <c r="I490">
        <f>IF(r_MC!I490=0,0,LOG(r_MC!I490))</f>
        <v>1.9173134162039527</v>
      </c>
      <c r="J490">
        <f>IF(r_MC!J490=0,0,LOG(r_MC!J490))</f>
        <v>1.8693314934982845</v>
      </c>
      <c r="K490">
        <f>IF(r_MC!K490=0,0,LOG(r_MC!K490))</f>
        <v>1.7910719654038709</v>
      </c>
      <c r="L490">
        <f>IF(r_MC!L490=0,0,LOG(r_MC!L490))</f>
        <v>1.7211882180158335</v>
      </c>
      <c r="M490">
        <f>IF(r_MC!M490=0,0,LOG(r_MC!M490))</f>
        <v>1.6506024569176785</v>
      </c>
      <c r="N490">
        <f>IF(r_MC!N490=0,0,LOG(r_MC!N490))</f>
        <v>1.6878944181684805</v>
      </c>
    </row>
    <row r="491" spans="1:14" x14ac:dyDescent="0.3">
      <c r="A491" s="1" t="s">
        <v>488</v>
      </c>
      <c r="B491" s="2">
        <v>4812700</v>
      </c>
      <c r="C491" s="3" t="s">
        <v>868</v>
      </c>
      <c r="D491" s="3" t="s">
        <v>867</v>
      </c>
      <c r="E491" s="3" t="s">
        <v>1300</v>
      </c>
      <c r="F491" s="3" t="s">
        <v>870</v>
      </c>
      <c r="G491">
        <f>IF(r_MC!G491=0,0,LOG(r_MC!G491))</f>
        <v>2.0747542248441904</v>
      </c>
      <c r="H491">
        <f>IF(r_MC!H491=0,0,LOG(r_MC!H491))</f>
        <v>2.0866396817729278</v>
      </c>
      <c r="I491">
        <f>IF(r_MC!I491=0,0,LOG(r_MC!I491))</f>
        <v>2.0031969150339353</v>
      </c>
      <c r="J491">
        <f>IF(r_MC!J491=0,0,LOG(r_MC!J491))</f>
        <v>2.0098168837973742</v>
      </c>
      <c r="K491">
        <f>IF(r_MC!K491=0,0,LOG(r_MC!K491))</f>
        <v>1.9720995004096709</v>
      </c>
      <c r="L491">
        <f>IF(r_MC!L491=0,0,LOG(r_MC!L491))</f>
        <v>1.8080618439426794</v>
      </c>
      <c r="M491">
        <f>IF(r_MC!M491=0,0,LOG(r_MC!M491))</f>
        <v>1.6254830900679702</v>
      </c>
      <c r="N491">
        <f>IF(r_MC!N491=0,0,LOG(r_MC!N491))</f>
        <v>1.642201980162644</v>
      </c>
    </row>
    <row r="492" spans="1:14" x14ac:dyDescent="0.3">
      <c r="A492" s="1" t="s">
        <v>489</v>
      </c>
      <c r="B492" s="2">
        <v>5105328</v>
      </c>
      <c r="C492" s="3" t="s">
        <v>868</v>
      </c>
      <c r="D492" s="3" t="s">
        <v>867</v>
      </c>
      <c r="E492" s="3" t="s">
        <v>1301</v>
      </c>
      <c r="F492" s="3" t="s">
        <v>870</v>
      </c>
      <c r="G492">
        <f>IF(r_MC!G492=0,0,LOG(r_MC!G492))</f>
        <v>1.0230256261641368</v>
      </c>
      <c r="H492">
        <f>IF(r_MC!H492=0,0,LOG(r_MC!H492))</f>
        <v>0.9737337654043785</v>
      </c>
      <c r="I492">
        <f>IF(r_MC!I492=0,0,LOG(r_MC!I492))</f>
        <v>0.96196921838519356</v>
      </c>
      <c r="J492">
        <f>IF(r_MC!J492=0,0,LOG(r_MC!J492))</f>
        <v>0.95144638830478423</v>
      </c>
      <c r="K492">
        <f>IF(r_MC!K492=0,0,LOG(r_MC!K492))</f>
        <v>0.95925502610610747</v>
      </c>
      <c r="L492">
        <f>IF(r_MC!L492=0,0,LOG(r_MC!L492))</f>
        <v>0.9610368811959612</v>
      </c>
      <c r="M492">
        <f>IF(r_MC!M492=0,0,LOG(r_MC!M492))</f>
        <v>0.9467787859185125</v>
      </c>
      <c r="N492">
        <f>IF(r_MC!N492=0,0,LOG(r_MC!N492))</f>
        <v>1.0181865384414142</v>
      </c>
    </row>
    <row r="493" spans="1:14" x14ac:dyDescent="0.3">
      <c r="A493" s="1" t="s">
        <v>490</v>
      </c>
      <c r="B493" s="2">
        <v>4991732</v>
      </c>
      <c r="C493" s="3" t="s">
        <v>868</v>
      </c>
      <c r="D493" s="3" t="s">
        <v>867</v>
      </c>
      <c r="E493" s="3" t="s">
        <v>1302</v>
      </c>
      <c r="F493" s="3" t="s">
        <v>870</v>
      </c>
      <c r="G493">
        <f>IF(r_MC!G493=0,0,LOG(r_MC!G493))</f>
        <v>2.1631764133713252</v>
      </c>
      <c r="H493">
        <f>IF(r_MC!H493=0,0,LOG(r_MC!H493))</f>
        <v>2.1845101423538669</v>
      </c>
      <c r="I493">
        <f>IF(r_MC!I493=0,0,LOG(r_MC!I493))</f>
        <v>2.1689149578856233</v>
      </c>
      <c r="J493">
        <f>IF(r_MC!J493=0,0,LOG(r_MC!J493))</f>
        <v>2.2189005191568061</v>
      </c>
      <c r="K493">
        <f>IF(r_MC!K493=0,0,LOG(r_MC!K493))</f>
        <v>2.1386902390197915</v>
      </c>
      <c r="L493">
        <f>IF(r_MC!L493=0,0,LOG(r_MC!L493))</f>
        <v>2.0751035432024851</v>
      </c>
      <c r="M493">
        <f>IF(r_MC!M493=0,0,LOG(r_MC!M493))</f>
        <v>1.9821945206375038</v>
      </c>
      <c r="N493">
        <f>IF(r_MC!N493=0,0,LOG(r_MC!N493))</f>
        <v>2.1297079657598097</v>
      </c>
    </row>
    <row r="494" spans="1:14" x14ac:dyDescent="0.3">
      <c r="A494" s="1" t="s">
        <v>491</v>
      </c>
      <c r="B494" s="2">
        <v>4987908</v>
      </c>
      <c r="C494" s="3" t="s">
        <v>868</v>
      </c>
      <c r="D494" s="3" t="s">
        <v>867</v>
      </c>
      <c r="E494" s="3" t="s">
        <v>1303</v>
      </c>
      <c r="F494" s="3" t="s">
        <v>870</v>
      </c>
      <c r="G494">
        <f>IF(r_MC!G494=0,0,LOG(r_MC!G494))</f>
        <v>2.9513239096850912</v>
      </c>
      <c r="H494">
        <f>IF(r_MC!H494=0,0,LOG(r_MC!H494))</f>
        <v>2.9770369667646359</v>
      </c>
      <c r="I494">
        <f>IF(r_MC!I494=0,0,LOG(r_MC!I494))</f>
        <v>2.9738628179258932</v>
      </c>
      <c r="J494">
        <f>IF(r_MC!J494=0,0,LOG(r_MC!J494))</f>
        <v>2.9736168721422986</v>
      </c>
      <c r="K494">
        <f>IF(r_MC!K494=0,0,LOG(r_MC!K494))</f>
        <v>2.8146154002065988</v>
      </c>
      <c r="L494">
        <f>IF(r_MC!L494=0,0,LOG(r_MC!L494))</f>
        <v>2.6760566859828541</v>
      </c>
      <c r="M494">
        <f>IF(r_MC!M494=0,0,LOG(r_MC!M494))</f>
        <v>2.6053927111992441</v>
      </c>
      <c r="N494">
        <f>IF(r_MC!N494=0,0,LOG(r_MC!N494))</f>
        <v>2.6187098105494777</v>
      </c>
    </row>
    <row r="495" spans="1:14" x14ac:dyDescent="0.3">
      <c r="A495" s="1" t="s">
        <v>492</v>
      </c>
      <c r="B495" s="2">
        <v>4324906</v>
      </c>
      <c r="C495" s="3" t="s">
        <v>868</v>
      </c>
      <c r="D495" s="3" t="s">
        <v>867</v>
      </c>
      <c r="E495" s="3" t="s">
        <v>1304</v>
      </c>
      <c r="F495" s="3" t="s">
        <v>870</v>
      </c>
      <c r="G495">
        <f>IF(r_MC!G495=0,0,LOG(r_MC!G495))</f>
        <v>3.7495884921556941</v>
      </c>
      <c r="H495">
        <f>IF(r_MC!H495=0,0,LOG(r_MC!H495))</f>
        <v>3.768327043046829</v>
      </c>
      <c r="I495">
        <f>IF(r_MC!I495=0,0,LOG(r_MC!I495))</f>
        <v>3.784564457068941</v>
      </c>
      <c r="J495">
        <f>IF(r_MC!J495=0,0,LOG(r_MC!J495))</f>
        <v>3.8064946423964185</v>
      </c>
      <c r="K495">
        <f>IF(r_MC!K495=0,0,LOG(r_MC!K495))</f>
        <v>3.8017501690479714</v>
      </c>
      <c r="L495">
        <f>IF(r_MC!L495=0,0,LOG(r_MC!L495))</f>
        <v>3.792595867365836</v>
      </c>
      <c r="M495">
        <f>IF(r_MC!M495=0,0,LOG(r_MC!M495))</f>
        <v>3.7589922948970083</v>
      </c>
      <c r="N495">
        <f>IF(r_MC!N495=0,0,LOG(r_MC!N495))</f>
        <v>3.7645614140430812</v>
      </c>
    </row>
    <row r="496" spans="1:14" x14ac:dyDescent="0.3">
      <c r="A496" s="1" t="s">
        <v>493</v>
      </c>
      <c r="B496" s="2">
        <v>4811358</v>
      </c>
      <c r="C496" s="3" t="s">
        <v>868</v>
      </c>
      <c r="D496" s="3" t="s">
        <v>867</v>
      </c>
      <c r="E496" s="3" t="s">
        <v>1305</v>
      </c>
      <c r="F496" s="3" t="s">
        <v>870</v>
      </c>
      <c r="G496">
        <f>IF(r_MC!G496=0,0,LOG(r_MC!G496))</f>
        <v>2.3315315876339735</v>
      </c>
      <c r="H496">
        <f>IF(r_MC!H496=0,0,LOG(r_MC!H496))</f>
        <v>2.3479670976006592</v>
      </c>
      <c r="I496">
        <f>IF(r_MC!I496=0,0,LOG(r_MC!I496))</f>
        <v>2.3922060262644242</v>
      </c>
      <c r="J496">
        <f>IF(r_MC!J496=0,0,LOG(r_MC!J496))</f>
        <v>2.3835232681510976</v>
      </c>
      <c r="K496">
        <f>IF(r_MC!K496=0,0,LOG(r_MC!K496))</f>
        <v>2.3295569918111885</v>
      </c>
      <c r="L496">
        <f>IF(r_MC!L496=0,0,LOG(r_MC!L496))</f>
        <v>2.340092637036864</v>
      </c>
      <c r="M496">
        <f>IF(r_MC!M496=0,0,LOG(r_MC!M496))</f>
        <v>2.3346175430187563</v>
      </c>
      <c r="N496">
        <f>IF(r_MC!N496=0,0,LOG(r_MC!N496))</f>
        <v>2.417819203323913</v>
      </c>
    </row>
    <row r="497" spans="1:14" x14ac:dyDescent="0.3">
      <c r="A497" s="1" t="s">
        <v>494</v>
      </c>
      <c r="B497" s="2">
        <v>4810579</v>
      </c>
      <c r="C497" s="3" t="s">
        <v>868</v>
      </c>
      <c r="D497" s="3" t="s">
        <v>867</v>
      </c>
      <c r="E497" s="3" t="s">
        <v>1306</v>
      </c>
      <c r="F497" s="3" t="s">
        <v>870</v>
      </c>
      <c r="G497">
        <f>IF(r_MC!G497=0,0,LOG(r_MC!G497))</f>
        <v>1.9728685714277061</v>
      </c>
      <c r="H497">
        <f>IF(r_MC!H497=0,0,LOG(r_MC!H497))</f>
        <v>2.0554287098503039</v>
      </c>
      <c r="I497">
        <f>IF(r_MC!I497=0,0,LOG(r_MC!I497))</f>
        <v>2.0685165936696825</v>
      </c>
      <c r="J497">
        <f>IF(r_MC!J497=0,0,LOG(r_MC!J497))</f>
        <v>2.0920058104866661</v>
      </c>
      <c r="K497">
        <f>IF(r_MC!K497=0,0,LOG(r_MC!K497))</f>
        <v>2.0241642770019532</v>
      </c>
      <c r="L497">
        <f>IF(r_MC!L497=0,0,LOG(r_MC!L497))</f>
        <v>2.1585915861847726</v>
      </c>
      <c r="M497">
        <f>IF(r_MC!M497=0,0,LOG(r_MC!M497))</f>
        <v>2.1127920866738612</v>
      </c>
      <c r="N497">
        <f>IF(r_MC!N497=0,0,LOG(r_MC!N497))</f>
        <v>2.1290654867964043</v>
      </c>
    </row>
    <row r="498" spans="1:14" x14ac:dyDescent="0.3">
      <c r="A498" s="1" t="s">
        <v>495</v>
      </c>
      <c r="B498" s="2">
        <v>4812776</v>
      </c>
      <c r="C498" s="3" t="s">
        <v>868</v>
      </c>
      <c r="D498" s="3" t="s">
        <v>867</v>
      </c>
      <c r="E498" s="3" t="s">
        <v>1307</v>
      </c>
      <c r="F498" s="3" t="s">
        <v>870</v>
      </c>
      <c r="G498">
        <f>IF(r_MC!G498=0,0,LOG(r_MC!G498))</f>
        <v>-0.26348153430559496</v>
      </c>
      <c r="H498">
        <f>IF(r_MC!H498=0,0,LOG(r_MC!H498))</f>
        <v>-0.28797054835389729</v>
      </c>
      <c r="I498">
        <f>IF(r_MC!I498=0,0,LOG(r_MC!I498))</f>
        <v>-0.28537444878948148</v>
      </c>
      <c r="J498">
        <f>IF(r_MC!J498=0,0,LOG(r_MC!J498))</f>
        <v>-0.40042088283234034</v>
      </c>
      <c r="K498">
        <f>IF(r_MC!K498=0,0,LOG(r_MC!K498))</f>
        <v>-0.45736920357648847</v>
      </c>
      <c r="L498">
        <f>IF(r_MC!L498=0,0,LOG(r_MC!L498))</f>
        <v>-0.48330623887253304</v>
      </c>
      <c r="M498">
        <f>IF(r_MC!M498=0,0,LOG(r_MC!M498))</f>
        <v>-0.48940904475035613</v>
      </c>
      <c r="N498">
        <f>IF(r_MC!N498=0,0,LOG(r_MC!N498))</f>
        <v>-0.4616039642378934</v>
      </c>
    </row>
    <row r="499" spans="1:14" x14ac:dyDescent="0.3">
      <c r="A499" s="1" t="s">
        <v>496</v>
      </c>
      <c r="B499" s="2">
        <v>4916788</v>
      </c>
      <c r="C499" s="3" t="s">
        <v>868</v>
      </c>
      <c r="D499" s="3" t="s">
        <v>867</v>
      </c>
      <c r="E499" s="3" t="s">
        <v>1308</v>
      </c>
      <c r="F499" s="3" t="s">
        <v>870</v>
      </c>
      <c r="G499">
        <f>IF(r_MC!G499=0,0,LOG(r_MC!G499))</f>
        <v>2.891789519623762</v>
      </c>
      <c r="H499">
        <f>IF(r_MC!H499=0,0,LOG(r_MC!H499))</f>
        <v>2.9127092455018171</v>
      </c>
      <c r="I499">
        <f>IF(r_MC!I499=0,0,LOG(r_MC!I499))</f>
        <v>2.9197676098418457</v>
      </c>
      <c r="J499">
        <f>IF(r_MC!J499=0,0,LOG(r_MC!J499))</f>
        <v>2.9206476198877382</v>
      </c>
      <c r="K499">
        <f>IF(r_MC!K499=0,0,LOG(r_MC!K499))</f>
        <v>2.9194713086169313</v>
      </c>
      <c r="L499">
        <f>IF(r_MC!L499=0,0,LOG(r_MC!L499))</f>
        <v>2.8904209088851816</v>
      </c>
      <c r="M499">
        <f>IF(r_MC!M499=0,0,LOG(r_MC!M499))</f>
        <v>2.8399383335656623</v>
      </c>
      <c r="N499">
        <f>IF(r_MC!N499=0,0,LOG(r_MC!N499))</f>
        <v>2.8441285287264271</v>
      </c>
    </row>
    <row r="500" spans="1:14" x14ac:dyDescent="0.3">
      <c r="A500" s="1" t="s">
        <v>497</v>
      </c>
      <c r="B500" s="2">
        <v>4995910</v>
      </c>
      <c r="C500" s="3" t="s">
        <v>868</v>
      </c>
      <c r="D500" s="3" t="s">
        <v>867</v>
      </c>
      <c r="E500" s="3"/>
      <c r="F500" s="3" t="s">
        <v>870</v>
      </c>
      <c r="G500">
        <f>IF(r_MC!G500=0,0,LOG(r_MC!G500))</f>
        <v>0</v>
      </c>
      <c r="H500">
        <f>IF(r_MC!H500=0,0,LOG(r_MC!H500))</f>
        <v>0</v>
      </c>
      <c r="I500">
        <f>IF(r_MC!I500=0,0,LOG(r_MC!I500))</f>
        <v>0</v>
      </c>
      <c r="J500">
        <f>IF(r_MC!J500=0,0,LOG(r_MC!J500))</f>
        <v>0</v>
      </c>
      <c r="K500">
        <f>IF(r_MC!K500=0,0,LOG(r_MC!K500))</f>
        <v>0</v>
      </c>
      <c r="L500">
        <f>IF(r_MC!L500=0,0,LOG(r_MC!L500))</f>
        <v>0</v>
      </c>
      <c r="M500">
        <f>IF(r_MC!M500=0,0,LOG(r_MC!M500))</f>
        <v>0</v>
      </c>
      <c r="N500">
        <f>IF(r_MC!N500=0,0,LOG(r_MC!N500))</f>
        <v>0</v>
      </c>
    </row>
    <row r="501" spans="1:14" x14ac:dyDescent="0.3">
      <c r="A501" s="1" t="s">
        <v>498</v>
      </c>
      <c r="B501" s="2">
        <v>8667290</v>
      </c>
      <c r="C501" s="3" t="s">
        <v>868</v>
      </c>
      <c r="D501" s="3" t="s">
        <v>867</v>
      </c>
      <c r="E501" s="3" t="s">
        <v>1309</v>
      </c>
      <c r="F501" s="3" t="s">
        <v>870</v>
      </c>
      <c r="G501">
        <f>IF(r_MC!G501=0,0,LOG(r_MC!G501))</f>
        <v>2.9347803451898669</v>
      </c>
      <c r="H501">
        <f>IF(r_MC!H501=0,0,LOG(r_MC!H501))</f>
        <v>2.9412344264478172</v>
      </c>
      <c r="I501">
        <f>IF(r_MC!I501=0,0,LOG(r_MC!I501))</f>
        <v>2.9296690550072122</v>
      </c>
      <c r="J501">
        <f>IF(r_MC!J501=0,0,LOG(r_MC!J501))</f>
        <v>2.9402306196798498</v>
      </c>
      <c r="K501">
        <f>IF(r_MC!K501=0,0,LOG(r_MC!K501))</f>
        <v>2.7835923876555966</v>
      </c>
      <c r="L501">
        <f>IF(r_MC!L501=0,0,LOG(r_MC!L501))</f>
        <v>2.7731837431903505</v>
      </c>
      <c r="M501">
        <f>IF(r_MC!M501=0,0,LOG(r_MC!M501))</f>
        <v>2.7756068091592789</v>
      </c>
      <c r="N501">
        <f>IF(r_MC!N501=0,0,LOG(r_MC!N501))</f>
        <v>2.6785396911593984</v>
      </c>
    </row>
    <row r="502" spans="1:14" x14ac:dyDescent="0.3">
      <c r="A502" s="1" t="s">
        <v>499</v>
      </c>
      <c r="B502" s="2">
        <v>4810785</v>
      </c>
      <c r="C502" s="3" t="s">
        <v>868</v>
      </c>
      <c r="D502" s="3" t="s">
        <v>867</v>
      </c>
      <c r="E502" s="3" t="s">
        <v>1310</v>
      </c>
      <c r="F502" s="3" t="s">
        <v>870</v>
      </c>
      <c r="G502">
        <f>IF(r_MC!G502=0,0,LOG(r_MC!G502))</f>
        <v>2.123823867453317</v>
      </c>
      <c r="H502">
        <f>IF(r_MC!H502=0,0,LOG(r_MC!H502))</f>
        <v>1.9405483319136509</v>
      </c>
      <c r="I502">
        <f>IF(r_MC!I502=0,0,LOG(r_MC!I502))</f>
        <v>1.784659736739193</v>
      </c>
      <c r="J502">
        <f>IF(r_MC!J502=0,0,LOG(r_MC!J502))</f>
        <v>1.4294850259129659</v>
      </c>
      <c r="K502">
        <f>IF(r_MC!K502=0,0,LOG(r_MC!K502))</f>
        <v>1.1986164752727455</v>
      </c>
      <c r="L502">
        <f>IF(r_MC!L502=0,0,LOG(r_MC!L502))</f>
        <v>1.251203671123041</v>
      </c>
      <c r="M502">
        <f>IF(r_MC!M502=0,0,LOG(r_MC!M502))</f>
        <v>0.98776953041642446</v>
      </c>
      <c r="N502">
        <f>IF(r_MC!N502=0,0,LOG(r_MC!N502))</f>
        <v>0.99374365103861273</v>
      </c>
    </row>
    <row r="503" spans="1:14" x14ac:dyDescent="0.3">
      <c r="A503" s="1" t="s">
        <v>500</v>
      </c>
      <c r="B503" s="2">
        <v>4972318</v>
      </c>
      <c r="C503" s="3" t="s">
        <v>868</v>
      </c>
      <c r="D503" s="3" t="s">
        <v>867</v>
      </c>
      <c r="E503" s="3" t="s">
        <v>1311</v>
      </c>
      <c r="F503" s="3" t="s">
        <v>870</v>
      </c>
      <c r="G503">
        <f>IF(r_MC!G503=0,0,LOG(r_MC!G503))</f>
        <v>1.6110320669768226</v>
      </c>
      <c r="H503">
        <f>IF(r_MC!H503=0,0,LOG(r_MC!H503))</f>
        <v>1.7073757371772991</v>
      </c>
      <c r="I503">
        <f>IF(r_MC!I503=0,0,LOG(r_MC!I503))</f>
        <v>1.7736459528445028</v>
      </c>
      <c r="J503">
        <f>IF(r_MC!J503=0,0,LOG(r_MC!J503))</f>
        <v>1.6067123651037136</v>
      </c>
      <c r="K503">
        <f>IF(r_MC!K503=0,0,LOG(r_MC!K503))</f>
        <v>1.1420648549369512</v>
      </c>
      <c r="L503">
        <f>IF(r_MC!L503=0,0,LOG(r_MC!L503))</f>
        <v>1.1380740981022048</v>
      </c>
      <c r="M503">
        <f>IF(r_MC!M503=0,0,LOG(r_MC!M503))</f>
        <v>1.0657156674212684</v>
      </c>
      <c r="N503">
        <f>IF(r_MC!N503=0,0,LOG(r_MC!N503))</f>
        <v>1.0303381404274157</v>
      </c>
    </row>
    <row r="504" spans="1:14" x14ac:dyDescent="0.3">
      <c r="A504" s="1" t="s">
        <v>501</v>
      </c>
      <c r="B504" s="2">
        <v>10422034</v>
      </c>
      <c r="C504" s="3" t="s">
        <v>868</v>
      </c>
      <c r="D504" s="3" t="s">
        <v>867</v>
      </c>
      <c r="E504" s="3" t="s">
        <v>1312</v>
      </c>
      <c r="F504" s="3" t="s">
        <v>870</v>
      </c>
      <c r="G504">
        <f>IF(r_MC!G504=0,0,LOG(r_MC!G504))</f>
        <v>0.19656029107617215</v>
      </c>
      <c r="H504">
        <f>IF(r_MC!H504=0,0,LOG(r_MC!H504))</f>
        <v>0.20970537912822823</v>
      </c>
      <c r="I504">
        <f>IF(r_MC!I504=0,0,LOG(r_MC!I504))</f>
        <v>0.21959696682520202</v>
      </c>
      <c r="J504">
        <f>IF(r_MC!J504=0,0,LOG(r_MC!J504))</f>
        <v>0.21915901428872828</v>
      </c>
      <c r="K504">
        <f>IF(r_MC!K504=0,0,LOG(r_MC!K504))</f>
        <v>0.20621836994347789</v>
      </c>
      <c r="L504">
        <f>IF(r_MC!L504=0,0,LOG(r_MC!L504))</f>
        <v>0.11828656963996757</v>
      </c>
      <c r="M504">
        <f>IF(r_MC!M504=0,0,LOG(r_MC!M504))</f>
        <v>2.2966184425177075E-2</v>
      </c>
      <c r="N504">
        <f>IF(r_MC!N504=0,0,LOG(r_MC!N504))</f>
        <v>2.5713070714331505E-2</v>
      </c>
    </row>
    <row r="505" spans="1:14" x14ac:dyDescent="0.3">
      <c r="A505" s="1" t="s">
        <v>502</v>
      </c>
      <c r="B505" s="2">
        <v>4966293</v>
      </c>
      <c r="C505" s="3" t="s">
        <v>868</v>
      </c>
      <c r="D505" s="3" t="s">
        <v>867</v>
      </c>
      <c r="E505" s="3" t="s">
        <v>1313</v>
      </c>
      <c r="F505" s="3" t="s">
        <v>870</v>
      </c>
      <c r="G505">
        <f>IF(r_MC!G505=0,0,LOG(r_MC!G505))</f>
        <v>3.0947778455992352</v>
      </c>
      <c r="H505">
        <f>IF(r_MC!H505=0,0,LOG(r_MC!H505))</f>
        <v>3.1020047740774248</v>
      </c>
      <c r="I505">
        <f>IF(r_MC!I505=0,0,LOG(r_MC!I505))</f>
        <v>3.0933949156315905</v>
      </c>
      <c r="J505">
        <f>IF(r_MC!J505=0,0,LOG(r_MC!J505))</f>
        <v>3.0790796307648431</v>
      </c>
      <c r="K505">
        <f>IF(r_MC!K505=0,0,LOG(r_MC!K505))</f>
        <v>3.0505190734359768</v>
      </c>
      <c r="L505">
        <f>IF(r_MC!L505=0,0,LOG(r_MC!L505))</f>
        <v>2.9816330078532678</v>
      </c>
      <c r="M505">
        <f>IF(r_MC!M505=0,0,LOG(r_MC!M505))</f>
        <v>2.9263792391604628</v>
      </c>
      <c r="N505">
        <f>IF(r_MC!N505=0,0,LOG(r_MC!N505))</f>
        <v>2.8977265559084282</v>
      </c>
    </row>
    <row r="506" spans="1:14" x14ac:dyDescent="0.3">
      <c r="A506" s="1" t="s">
        <v>503</v>
      </c>
      <c r="B506" s="2">
        <v>4048555</v>
      </c>
      <c r="C506" s="3" t="s">
        <v>868</v>
      </c>
      <c r="D506" s="3" t="s">
        <v>867</v>
      </c>
      <c r="E506" s="3" t="s">
        <v>1314</v>
      </c>
      <c r="F506" s="3" t="s">
        <v>870</v>
      </c>
      <c r="G506">
        <f>IF(r_MC!G506=0,0,LOG(r_MC!G506))</f>
        <v>4.9994013544209022</v>
      </c>
      <c r="H506">
        <f>IF(r_MC!H506=0,0,LOG(r_MC!H506))</f>
        <v>4.9629847549011856</v>
      </c>
      <c r="I506">
        <f>IF(r_MC!I506=0,0,LOG(r_MC!I506))</f>
        <v>4.9914646670701215</v>
      </c>
      <c r="J506">
        <f>IF(r_MC!J506=0,0,LOG(r_MC!J506))</f>
        <v>4.9239728384790071</v>
      </c>
      <c r="K506">
        <f>IF(r_MC!K506=0,0,LOG(r_MC!K506))</f>
        <v>4.8269573241963686</v>
      </c>
      <c r="L506">
        <f>IF(r_MC!L506=0,0,LOG(r_MC!L506))</f>
        <v>4.7170590266888013</v>
      </c>
      <c r="M506">
        <f>IF(r_MC!M506=0,0,LOG(r_MC!M506))</f>
        <v>4.5801439186038042</v>
      </c>
      <c r="N506">
        <f>IF(r_MC!N506=0,0,LOG(r_MC!N506))</f>
        <v>4.6632890291300546</v>
      </c>
    </row>
    <row r="507" spans="1:14" x14ac:dyDescent="0.3">
      <c r="A507" s="1" t="s">
        <v>504</v>
      </c>
      <c r="B507" s="2">
        <v>4210736</v>
      </c>
      <c r="C507" s="3" t="s">
        <v>868</v>
      </c>
      <c r="D507" s="3" t="s">
        <v>867</v>
      </c>
      <c r="E507" s="3" t="s">
        <v>1315</v>
      </c>
      <c r="F507" s="3" t="s">
        <v>870</v>
      </c>
      <c r="G507">
        <f>IF(r_MC!G507=0,0,LOG(r_MC!G507))</f>
        <v>5.0193812423069453</v>
      </c>
      <c r="H507">
        <f>IF(r_MC!H507=0,0,LOG(r_MC!H507))</f>
        <v>4.9811691807384557</v>
      </c>
      <c r="I507">
        <f>IF(r_MC!I507=0,0,LOG(r_MC!I507))</f>
        <v>4.8887724301527307</v>
      </c>
      <c r="J507">
        <f>IF(r_MC!J507=0,0,LOG(r_MC!J507))</f>
        <v>4.8668881448239523</v>
      </c>
      <c r="K507">
        <f>IF(r_MC!K507=0,0,LOG(r_MC!K507))</f>
        <v>4.8357287576738122</v>
      </c>
      <c r="L507">
        <f>IF(r_MC!L507=0,0,LOG(r_MC!L507))</f>
        <v>4.768347365460567</v>
      </c>
      <c r="M507">
        <f>IF(r_MC!M507=0,0,LOG(r_MC!M507))</f>
        <v>4.6914326123385246</v>
      </c>
      <c r="N507">
        <f>IF(r_MC!N507=0,0,LOG(r_MC!N507))</f>
        <v>4.7208158950619969</v>
      </c>
    </row>
    <row r="508" spans="1:14" x14ac:dyDescent="0.3">
      <c r="A508" s="1" t="s">
        <v>505</v>
      </c>
      <c r="B508" s="2">
        <v>4238373</v>
      </c>
      <c r="C508" s="3" t="s">
        <v>868</v>
      </c>
      <c r="D508" s="3" t="s">
        <v>867</v>
      </c>
      <c r="E508" s="3" t="s">
        <v>1316</v>
      </c>
      <c r="F508" s="3" t="s">
        <v>870</v>
      </c>
      <c r="G508">
        <f>IF(r_MC!G508=0,0,LOG(r_MC!G508))</f>
        <v>2.1353519070418776</v>
      </c>
      <c r="H508">
        <f>IF(r_MC!H508=0,0,LOG(r_MC!H508))</f>
        <v>2.1383597519073216</v>
      </c>
      <c r="I508">
        <f>IF(r_MC!I508=0,0,LOG(r_MC!I508))</f>
        <v>2.0864338459948297</v>
      </c>
      <c r="J508">
        <f>IF(r_MC!J508=0,0,LOG(r_MC!J508))</f>
        <v>2.0065834101583313</v>
      </c>
      <c r="K508">
        <f>IF(r_MC!K508=0,0,LOG(r_MC!K508))</f>
        <v>1.9628285610821479</v>
      </c>
      <c r="L508">
        <f>IF(r_MC!L508=0,0,LOG(r_MC!L508))</f>
        <v>1.9465780977508014</v>
      </c>
      <c r="M508">
        <f>IF(r_MC!M508=0,0,LOG(r_MC!M508))</f>
        <v>1.9001480190123432</v>
      </c>
      <c r="N508">
        <f>IF(r_MC!N508=0,0,LOG(r_MC!N508))</f>
        <v>1.8676954341590439</v>
      </c>
    </row>
    <row r="509" spans="1:14" x14ac:dyDescent="0.3">
      <c r="A509" s="1" t="s">
        <v>506</v>
      </c>
      <c r="B509" s="2">
        <v>4993469</v>
      </c>
      <c r="C509" s="3" t="s">
        <v>868</v>
      </c>
      <c r="D509" s="3" t="s">
        <v>867</v>
      </c>
      <c r="E509" s="3" t="s">
        <v>1317</v>
      </c>
      <c r="F509" s="3" t="s">
        <v>870</v>
      </c>
      <c r="G509">
        <f>IF(r_MC!G509=0,0,LOG(r_MC!G509))</f>
        <v>1.2351719724910744</v>
      </c>
      <c r="H509">
        <f>IF(r_MC!H509=0,0,LOG(r_MC!H509))</f>
        <v>1.28480520966999</v>
      </c>
      <c r="I509">
        <f>IF(r_MC!I509=0,0,LOG(r_MC!I509))</f>
        <v>0.91274191521384662</v>
      </c>
      <c r="J509">
        <f>IF(r_MC!J509=0,0,LOG(r_MC!J509))</f>
        <v>0.47830800492026015</v>
      </c>
      <c r="K509">
        <f>IF(r_MC!K509=0,0,LOG(r_MC!K509))</f>
        <v>0.37111444969986979</v>
      </c>
      <c r="L509">
        <f>IF(r_MC!L509=0,0,LOG(r_MC!L509))</f>
        <v>0.37063680613107464</v>
      </c>
      <c r="M509">
        <f>IF(r_MC!M509=0,0,LOG(r_MC!M509))</f>
        <v>0.15523250097821537</v>
      </c>
      <c r="N509">
        <f>IF(r_MC!N509=0,0,LOG(r_MC!N509))</f>
        <v>0.27639031184464463</v>
      </c>
    </row>
    <row r="510" spans="1:14" x14ac:dyDescent="0.3">
      <c r="A510" s="1" t="s">
        <v>507</v>
      </c>
      <c r="B510" s="2">
        <v>4984681</v>
      </c>
      <c r="C510" s="3" t="s">
        <v>868</v>
      </c>
      <c r="D510" s="3" t="s">
        <v>867</v>
      </c>
      <c r="E510" s="3"/>
      <c r="F510" s="3" t="s">
        <v>870</v>
      </c>
      <c r="G510">
        <f>IF(r_MC!G510=0,0,LOG(r_MC!G510))</f>
        <v>0</v>
      </c>
      <c r="H510">
        <f>IF(r_MC!H510=0,0,LOG(r_MC!H510))</f>
        <v>0</v>
      </c>
      <c r="I510">
        <f>IF(r_MC!I510=0,0,LOG(r_MC!I510))</f>
        <v>0</v>
      </c>
      <c r="J510">
        <f>IF(r_MC!J510=0,0,LOG(r_MC!J510))</f>
        <v>0</v>
      </c>
      <c r="K510">
        <f>IF(r_MC!K510=0,0,LOG(r_MC!K510))</f>
        <v>0</v>
      </c>
      <c r="L510">
        <f>IF(r_MC!L510=0,0,LOG(r_MC!L510))</f>
        <v>0</v>
      </c>
      <c r="M510">
        <f>IF(r_MC!M510=0,0,LOG(r_MC!M510))</f>
        <v>0</v>
      </c>
      <c r="N510">
        <f>IF(r_MC!N510=0,0,LOG(r_MC!N510))</f>
        <v>0</v>
      </c>
    </row>
    <row r="511" spans="1:14" x14ac:dyDescent="0.3">
      <c r="A511" s="1" t="s">
        <v>508</v>
      </c>
      <c r="B511" s="2">
        <v>5983698</v>
      </c>
      <c r="C511" s="3" t="s">
        <v>868</v>
      </c>
      <c r="D511" s="3" t="s">
        <v>867</v>
      </c>
      <c r="E511" s="3" t="s">
        <v>1318</v>
      </c>
      <c r="F511" s="3" t="s">
        <v>870</v>
      </c>
      <c r="G511">
        <f>IF(r_MC!G511=0,0,LOG(r_MC!G511))</f>
        <v>3.6486728005383298</v>
      </c>
      <c r="H511">
        <f>IF(r_MC!H511=0,0,LOG(r_MC!H511))</f>
        <v>3.6718576051075358</v>
      </c>
      <c r="I511">
        <f>IF(r_MC!I511=0,0,LOG(r_MC!I511))</f>
        <v>3.6382653326958523</v>
      </c>
      <c r="J511">
        <f>IF(r_MC!J511=0,0,LOG(r_MC!J511))</f>
        <v>3.6292094551321088</v>
      </c>
      <c r="K511">
        <f>IF(r_MC!K511=0,0,LOG(r_MC!K511))</f>
        <v>3.5555252646602575</v>
      </c>
      <c r="L511">
        <f>IF(r_MC!L511=0,0,LOG(r_MC!L511))</f>
        <v>3.5557860999490822</v>
      </c>
      <c r="M511">
        <f>IF(r_MC!M511=0,0,LOG(r_MC!M511))</f>
        <v>3.5157093189851061</v>
      </c>
      <c r="N511">
        <f>IF(r_MC!N511=0,0,LOG(r_MC!N511))</f>
        <v>3.6504027420669281</v>
      </c>
    </row>
    <row r="512" spans="1:14" x14ac:dyDescent="0.3">
      <c r="A512" s="1" t="s">
        <v>509</v>
      </c>
      <c r="B512" s="2">
        <v>4812694</v>
      </c>
      <c r="C512" s="3" t="s">
        <v>868</v>
      </c>
      <c r="D512" s="3" t="s">
        <v>867</v>
      </c>
      <c r="E512" s="3" t="s">
        <v>1319</v>
      </c>
      <c r="F512" s="3" t="s">
        <v>870</v>
      </c>
      <c r="G512">
        <f>IF(r_MC!G512=0,0,LOG(r_MC!G512))</f>
        <v>1.8236899861942351</v>
      </c>
      <c r="H512">
        <f>IF(r_MC!H512=0,0,LOG(r_MC!H512))</f>
        <v>1.8511444106186785</v>
      </c>
      <c r="I512">
        <f>IF(r_MC!I512=0,0,LOG(r_MC!I512))</f>
        <v>1.8584223680973346</v>
      </c>
      <c r="J512">
        <f>IF(r_MC!J512=0,0,LOG(r_MC!J512))</f>
        <v>1.8462437937582423</v>
      </c>
      <c r="K512">
        <f>IF(r_MC!K512=0,0,LOG(r_MC!K512))</f>
        <v>1.8504629330059075</v>
      </c>
      <c r="L512">
        <f>IF(r_MC!L512=0,0,LOG(r_MC!L512))</f>
        <v>1.8727384152828208</v>
      </c>
      <c r="M512">
        <f>IF(r_MC!M512=0,0,LOG(r_MC!M512))</f>
        <v>1.8233740239128797</v>
      </c>
      <c r="N512">
        <f>IF(r_MC!N512=0,0,LOG(r_MC!N512))</f>
        <v>1.7876683621642997</v>
      </c>
    </row>
    <row r="513" spans="1:14" x14ac:dyDescent="0.3">
      <c r="A513" s="1" t="s">
        <v>510</v>
      </c>
      <c r="B513" s="2">
        <v>5974360</v>
      </c>
      <c r="C513" s="3" t="s">
        <v>868</v>
      </c>
      <c r="D513" s="3" t="s">
        <v>867</v>
      </c>
      <c r="E513" s="3" t="s">
        <v>1320</v>
      </c>
      <c r="F513" s="3" t="s">
        <v>870</v>
      </c>
      <c r="G513">
        <f>IF(r_MC!G513=0,0,LOG(r_MC!G513))</f>
        <v>1.3528154875603871</v>
      </c>
      <c r="H513">
        <f>IF(r_MC!H513=0,0,LOG(r_MC!H513))</f>
        <v>0.83998291413331283</v>
      </c>
      <c r="I513">
        <f>IF(r_MC!I513=0,0,LOG(r_MC!I513))</f>
        <v>0.83511244832266607</v>
      </c>
      <c r="J513">
        <f>IF(r_MC!J513=0,0,LOG(r_MC!J513))</f>
        <v>0.73366828267194961</v>
      </c>
      <c r="K513">
        <f>IF(r_MC!K513=0,0,LOG(r_MC!K513))</f>
        <v>0.41732011377630934</v>
      </c>
      <c r="L513">
        <f>IF(r_MC!L513=0,0,LOG(r_MC!L513))</f>
        <v>9.7317866745696979E-2</v>
      </c>
      <c r="M513">
        <f>IF(r_MC!M513=0,0,LOG(r_MC!M513))</f>
        <v>0.18170541203318125</v>
      </c>
      <c r="N513">
        <f>IF(r_MC!N513=0,0,LOG(r_MC!N513))</f>
        <v>0.24099538367302478</v>
      </c>
    </row>
    <row r="514" spans="1:14" x14ac:dyDescent="0.3">
      <c r="A514" s="1" t="s">
        <v>511</v>
      </c>
      <c r="B514" s="2">
        <v>4773672</v>
      </c>
      <c r="C514" s="3" t="s">
        <v>868</v>
      </c>
      <c r="D514" s="3" t="s">
        <v>867</v>
      </c>
      <c r="E514" s="3"/>
      <c r="F514" s="3" t="s">
        <v>870</v>
      </c>
      <c r="G514">
        <f>IF(r_MC!G514=0,0,LOG(r_MC!G514))</f>
        <v>0</v>
      </c>
      <c r="H514">
        <f>IF(r_MC!H514=0,0,LOG(r_MC!H514))</f>
        <v>0</v>
      </c>
      <c r="I514">
        <f>IF(r_MC!I514=0,0,LOG(r_MC!I514))</f>
        <v>0</v>
      </c>
      <c r="J514">
        <f>IF(r_MC!J514=0,0,LOG(r_MC!J514))</f>
        <v>0</v>
      </c>
      <c r="K514">
        <f>IF(r_MC!K514=0,0,LOG(r_MC!K514))</f>
        <v>0</v>
      </c>
      <c r="L514">
        <f>IF(r_MC!L514=0,0,LOG(r_MC!L514))</f>
        <v>0</v>
      </c>
      <c r="M514">
        <f>IF(r_MC!M514=0,0,LOG(r_MC!M514))</f>
        <v>0</v>
      </c>
      <c r="N514">
        <f>IF(r_MC!N514=0,0,LOG(r_MC!N514))</f>
        <v>0</v>
      </c>
    </row>
    <row r="515" spans="1:14" x14ac:dyDescent="0.3">
      <c r="A515" s="1" t="s">
        <v>512</v>
      </c>
      <c r="B515" s="2">
        <v>4910228</v>
      </c>
      <c r="C515" s="3" t="s">
        <v>868</v>
      </c>
      <c r="D515" s="3" t="s">
        <v>867</v>
      </c>
      <c r="E515" s="3" t="s">
        <v>1321</v>
      </c>
      <c r="F515" s="3" t="s">
        <v>870</v>
      </c>
      <c r="G515">
        <f>IF(r_MC!G515=0,0,LOG(r_MC!G515))</f>
        <v>2.1218328851977941</v>
      </c>
      <c r="H515">
        <f>IF(r_MC!H515=0,0,LOG(r_MC!H515))</f>
        <v>2.1471869565144663</v>
      </c>
      <c r="I515">
        <f>IF(r_MC!I515=0,0,LOG(r_MC!I515))</f>
        <v>2.1517403257813061</v>
      </c>
      <c r="J515">
        <f>IF(r_MC!J515=0,0,LOG(r_MC!J515))</f>
        <v>2.1440235430860715</v>
      </c>
      <c r="K515">
        <f>IF(r_MC!K515=0,0,LOG(r_MC!K515))</f>
        <v>2.1432279739123103</v>
      </c>
      <c r="L515">
        <f>IF(r_MC!L515=0,0,LOG(r_MC!L515))</f>
        <v>2.172003376490105</v>
      </c>
      <c r="M515">
        <f>IF(r_MC!M515=0,0,LOG(r_MC!M515))</f>
        <v>2.1519617684548584</v>
      </c>
      <c r="N515">
        <f>IF(r_MC!N515=0,0,LOG(r_MC!N515))</f>
        <v>2.1640654996609849</v>
      </c>
    </row>
    <row r="516" spans="1:14" x14ac:dyDescent="0.3">
      <c r="A516" s="1" t="s">
        <v>513</v>
      </c>
      <c r="B516" s="2">
        <v>4912161</v>
      </c>
      <c r="C516" s="3" t="s">
        <v>868</v>
      </c>
      <c r="D516" s="3" t="s">
        <v>867</v>
      </c>
      <c r="E516" s="3" t="s">
        <v>1322</v>
      </c>
      <c r="F516" s="3" t="s">
        <v>870</v>
      </c>
      <c r="G516">
        <f>IF(r_MC!G516=0,0,LOG(r_MC!G516))</f>
        <v>0.66482277525929445</v>
      </c>
      <c r="H516">
        <f>IF(r_MC!H516=0,0,LOG(r_MC!H516))</f>
        <v>0.72136163988351076</v>
      </c>
      <c r="I516">
        <f>IF(r_MC!I516=0,0,LOG(r_MC!I516))</f>
        <v>0.81109521581810362</v>
      </c>
      <c r="J516">
        <f>IF(r_MC!J516=0,0,LOG(r_MC!J516))</f>
        <v>0.7960182335917797</v>
      </c>
      <c r="K516">
        <f>IF(r_MC!K516=0,0,LOG(r_MC!K516))</f>
        <v>0.5640756062527098</v>
      </c>
      <c r="L516">
        <f>IF(r_MC!L516=0,0,LOG(r_MC!L516))</f>
        <v>0.49658995321444738</v>
      </c>
      <c r="M516">
        <f>IF(r_MC!M516=0,0,LOG(r_MC!M516))</f>
        <v>-0.17560336381609629</v>
      </c>
      <c r="N516">
        <f>IF(r_MC!N516=0,0,LOG(r_MC!N516))</f>
        <v>-0.10505846935153437</v>
      </c>
    </row>
    <row r="517" spans="1:14" x14ac:dyDescent="0.3">
      <c r="A517" s="1" t="s">
        <v>514</v>
      </c>
      <c r="B517" s="2">
        <v>5186367</v>
      </c>
      <c r="C517" s="3" t="s">
        <v>868</v>
      </c>
      <c r="D517" s="3" t="s">
        <v>867</v>
      </c>
      <c r="E517" s="3" t="s">
        <v>1323</v>
      </c>
      <c r="F517" s="3" t="s">
        <v>870</v>
      </c>
      <c r="G517">
        <f>IF(r_MC!G517=0,0,LOG(r_MC!G517))</f>
        <v>2.7688078582574875</v>
      </c>
      <c r="H517">
        <f>IF(r_MC!H517=0,0,LOG(r_MC!H517))</f>
        <v>2.9874505477365036</v>
      </c>
      <c r="I517">
        <f>IF(r_MC!I517=0,0,LOG(r_MC!I517))</f>
        <v>0</v>
      </c>
      <c r="J517">
        <f>IF(r_MC!J517=0,0,LOG(r_MC!J517))</f>
        <v>0</v>
      </c>
      <c r="K517">
        <f>IF(r_MC!K517=0,0,LOG(r_MC!K517))</f>
        <v>0</v>
      </c>
      <c r="L517">
        <f>IF(r_MC!L517=0,0,LOG(r_MC!L517))</f>
        <v>0</v>
      </c>
      <c r="M517">
        <f>IF(r_MC!M517=0,0,LOG(r_MC!M517))</f>
        <v>0</v>
      </c>
      <c r="N517">
        <f>IF(r_MC!N517=0,0,LOG(r_MC!N517))</f>
        <v>0</v>
      </c>
    </row>
    <row r="518" spans="1:14" x14ac:dyDescent="0.3">
      <c r="A518" s="1" t="s">
        <v>515</v>
      </c>
      <c r="B518" s="2">
        <v>4185779</v>
      </c>
      <c r="C518" s="3" t="s">
        <v>868</v>
      </c>
      <c r="D518" s="3" t="s">
        <v>867</v>
      </c>
      <c r="E518" s="3" t="s">
        <v>1324</v>
      </c>
      <c r="F518" s="3" t="s">
        <v>870</v>
      </c>
      <c r="G518">
        <f>IF(r_MC!G518=0,0,LOG(r_MC!G518))</f>
        <v>3.0106263490731044</v>
      </c>
      <c r="H518">
        <f>IF(r_MC!H518=0,0,LOG(r_MC!H518))</f>
        <v>2.9751706421492714</v>
      </c>
      <c r="I518">
        <f>IF(r_MC!I518=0,0,LOG(r_MC!I518))</f>
        <v>2.9755225335330908</v>
      </c>
      <c r="J518">
        <f>IF(r_MC!J518=0,0,LOG(r_MC!J518))</f>
        <v>2.9152425491967824</v>
      </c>
      <c r="K518">
        <f>IF(r_MC!K518=0,0,LOG(r_MC!K518))</f>
        <v>2.8262894610473701</v>
      </c>
      <c r="L518">
        <f>IF(r_MC!L518=0,0,LOG(r_MC!L518))</f>
        <v>2.8478935759614017</v>
      </c>
      <c r="M518">
        <f>IF(r_MC!M518=0,0,LOG(r_MC!M518))</f>
        <v>2.7822501703979849</v>
      </c>
      <c r="N518">
        <f>IF(r_MC!N518=0,0,LOG(r_MC!N518))</f>
        <v>2.8018508821712569</v>
      </c>
    </row>
    <row r="519" spans="1:14" x14ac:dyDescent="0.3">
      <c r="A519" s="1" t="s">
        <v>516</v>
      </c>
      <c r="B519" s="2">
        <v>4999850</v>
      </c>
      <c r="C519" s="3" t="s">
        <v>868</v>
      </c>
      <c r="D519" s="3" t="s">
        <v>867</v>
      </c>
      <c r="E519" s="3"/>
      <c r="F519" s="3" t="s">
        <v>870</v>
      </c>
      <c r="G519">
        <f>IF(r_MC!G519=0,0,LOG(r_MC!G519))</f>
        <v>0</v>
      </c>
      <c r="H519">
        <f>IF(r_MC!H519=0,0,LOG(r_MC!H519))</f>
        <v>0</v>
      </c>
      <c r="I519">
        <f>IF(r_MC!I519=0,0,LOG(r_MC!I519))</f>
        <v>0</v>
      </c>
      <c r="J519">
        <f>IF(r_MC!J519=0,0,LOG(r_MC!J519))</f>
        <v>0</v>
      </c>
      <c r="K519">
        <f>IF(r_MC!K519=0,0,LOG(r_MC!K519))</f>
        <v>0</v>
      </c>
      <c r="L519">
        <f>IF(r_MC!L519=0,0,LOG(r_MC!L519))</f>
        <v>0</v>
      </c>
      <c r="M519">
        <f>IF(r_MC!M519=0,0,LOG(r_MC!M519))</f>
        <v>0</v>
      </c>
      <c r="N519">
        <f>IF(r_MC!N519=0,0,LOG(r_MC!N519))</f>
        <v>0</v>
      </c>
    </row>
    <row r="520" spans="1:14" x14ac:dyDescent="0.3">
      <c r="A520" s="1" t="s">
        <v>517</v>
      </c>
      <c r="B520" s="2">
        <v>4970272</v>
      </c>
      <c r="C520" s="3" t="s">
        <v>868</v>
      </c>
      <c r="D520" s="3" t="s">
        <v>867</v>
      </c>
      <c r="E520" s="3" t="s">
        <v>1325</v>
      </c>
      <c r="F520" s="3" t="s">
        <v>870</v>
      </c>
      <c r="G520">
        <f>IF(r_MC!G520=0,0,LOG(r_MC!G520))</f>
        <v>1.9297942081601174</v>
      </c>
      <c r="H520">
        <f>IF(r_MC!H520=0,0,LOG(r_MC!H520))</f>
        <v>2.0178662497670872</v>
      </c>
      <c r="I520">
        <f>IF(r_MC!I520=0,0,LOG(r_MC!I520))</f>
        <v>1.9899880934314322</v>
      </c>
      <c r="J520">
        <f>IF(r_MC!J520=0,0,LOG(r_MC!J520))</f>
        <v>2.0666995210845962</v>
      </c>
      <c r="K520">
        <f>IF(r_MC!K520=0,0,LOG(r_MC!K520))</f>
        <v>1.993578224629474</v>
      </c>
      <c r="L520">
        <f>IF(r_MC!L520=0,0,LOG(r_MC!L520))</f>
        <v>1.964900173281122</v>
      </c>
      <c r="M520">
        <f>IF(r_MC!M520=0,0,LOG(r_MC!M520))</f>
        <v>1.9589128886143785</v>
      </c>
      <c r="N520">
        <f>IF(r_MC!N520=0,0,LOG(r_MC!N520))</f>
        <v>2.0038531272719284</v>
      </c>
    </row>
    <row r="521" spans="1:14" x14ac:dyDescent="0.3">
      <c r="A521" s="1" t="s">
        <v>518</v>
      </c>
      <c r="B521" s="2">
        <v>4810608</v>
      </c>
      <c r="C521" s="3" t="s">
        <v>868</v>
      </c>
      <c r="D521" s="3" t="s">
        <v>867</v>
      </c>
      <c r="E521" s="3" t="s">
        <v>1326</v>
      </c>
      <c r="F521" s="3" t="s">
        <v>870</v>
      </c>
      <c r="G521">
        <f>IF(r_MC!G521=0,0,LOG(r_MC!G521))</f>
        <v>3.1610243614572551</v>
      </c>
      <c r="H521">
        <f>IF(r_MC!H521=0,0,LOG(r_MC!H521))</f>
        <v>3.2930613502577115</v>
      </c>
      <c r="I521">
        <f>IF(r_MC!I521=0,0,LOG(r_MC!I521))</f>
        <v>3.4469003802336693</v>
      </c>
      <c r="J521">
        <f>IF(r_MC!J521=0,0,LOG(r_MC!J521))</f>
        <v>3.5459919098410335</v>
      </c>
      <c r="K521">
        <f>IF(r_MC!K521=0,0,LOG(r_MC!K521))</f>
        <v>3.5570936293246147</v>
      </c>
      <c r="L521">
        <f>IF(r_MC!L521=0,0,LOG(r_MC!L521))</f>
        <v>3.628100320703564</v>
      </c>
      <c r="M521">
        <f>IF(r_MC!M521=0,0,LOG(r_MC!M521))</f>
        <v>3.5829897748810233</v>
      </c>
      <c r="N521">
        <f>IF(r_MC!N521=0,0,LOG(r_MC!N521))</f>
        <v>3.5753276869114035</v>
      </c>
    </row>
    <row r="522" spans="1:14" x14ac:dyDescent="0.3">
      <c r="A522" s="1" t="s">
        <v>519</v>
      </c>
      <c r="B522" s="2">
        <v>4915625</v>
      </c>
      <c r="C522" s="3" t="s">
        <v>868</v>
      </c>
      <c r="D522" s="3" t="s">
        <v>867</v>
      </c>
      <c r="E522" s="3" t="s">
        <v>1327</v>
      </c>
      <c r="F522" s="3" t="s">
        <v>870</v>
      </c>
      <c r="G522">
        <f>IF(r_MC!G522=0,0,LOG(r_MC!G522))</f>
        <v>1.6115584033454218</v>
      </c>
      <c r="H522">
        <f>IF(r_MC!H522=0,0,LOG(r_MC!H522))</f>
        <v>1.650129180880997</v>
      </c>
      <c r="I522">
        <f>IF(r_MC!I522=0,0,LOG(r_MC!I522))</f>
        <v>1.6575948373184941</v>
      </c>
      <c r="J522">
        <f>IF(r_MC!J522=0,0,LOG(r_MC!J522))</f>
        <v>1.6143888730109401</v>
      </c>
      <c r="K522">
        <f>IF(r_MC!K522=0,0,LOG(r_MC!K522))</f>
        <v>1.616523603833802</v>
      </c>
      <c r="L522">
        <f>IF(r_MC!L522=0,0,LOG(r_MC!L522))</f>
        <v>1.6049180680257302</v>
      </c>
      <c r="M522">
        <f>IF(r_MC!M522=0,0,LOG(r_MC!M522))</f>
        <v>1.4887445128762455</v>
      </c>
      <c r="N522">
        <f>IF(r_MC!N522=0,0,LOG(r_MC!N522))</f>
        <v>1.5598520856120799</v>
      </c>
    </row>
    <row r="523" spans="1:14" x14ac:dyDescent="0.3">
      <c r="A523" s="1" t="s">
        <v>520</v>
      </c>
      <c r="B523" s="2">
        <v>4145341</v>
      </c>
      <c r="C523" s="3" t="s">
        <v>868</v>
      </c>
      <c r="D523" s="3" t="s">
        <v>867</v>
      </c>
      <c r="E523" s="3" t="s">
        <v>1328</v>
      </c>
      <c r="F523" s="3" t="s">
        <v>870</v>
      </c>
      <c r="G523">
        <f>IF(r_MC!G523=0,0,LOG(r_MC!G523))</f>
        <v>2.1292367352152919</v>
      </c>
      <c r="H523">
        <f>IF(r_MC!H523=0,0,LOG(r_MC!H523))</f>
        <v>2.1388689196605997</v>
      </c>
      <c r="I523">
        <f>IF(r_MC!I523=0,0,LOG(r_MC!I523))</f>
        <v>2.1042173216752924</v>
      </c>
      <c r="J523">
        <f>IF(r_MC!J523=0,0,LOG(r_MC!J523))</f>
        <v>2.0122677556513304</v>
      </c>
      <c r="K523">
        <f>IF(r_MC!K523=0,0,LOG(r_MC!K523))</f>
        <v>1.7845673943400027</v>
      </c>
      <c r="L523">
        <f>IF(r_MC!L523=0,0,LOG(r_MC!L523))</f>
        <v>1.6804909701288937</v>
      </c>
      <c r="M523">
        <f>IF(r_MC!M523=0,0,LOG(r_MC!M523))</f>
        <v>1.6595782378216333</v>
      </c>
      <c r="N523">
        <f>IF(r_MC!N523=0,0,LOG(r_MC!N523))</f>
        <v>1.8164510725673453</v>
      </c>
    </row>
    <row r="524" spans="1:14" x14ac:dyDescent="0.3">
      <c r="A524" s="1" t="s">
        <v>521</v>
      </c>
      <c r="B524" s="2">
        <v>4812750</v>
      </c>
      <c r="C524" s="3" t="s">
        <v>868</v>
      </c>
      <c r="D524" s="3" t="s">
        <v>867</v>
      </c>
      <c r="E524" s="3" t="s">
        <v>1329</v>
      </c>
      <c r="F524" s="3" t="s">
        <v>870</v>
      </c>
      <c r="G524">
        <f>IF(r_MC!G524=0,0,LOG(r_MC!G524))</f>
        <v>2.0454349215864873</v>
      </c>
      <c r="H524">
        <f>IF(r_MC!H524=0,0,LOG(r_MC!H524))</f>
        <v>2.1247505070293276</v>
      </c>
      <c r="I524">
        <f>IF(r_MC!I524=0,0,LOG(r_MC!I524))</f>
        <v>2.1693803580747599</v>
      </c>
      <c r="J524">
        <f>IF(r_MC!J524=0,0,LOG(r_MC!J524))</f>
        <v>2.1059447995635039</v>
      </c>
      <c r="K524">
        <f>IF(r_MC!K524=0,0,LOG(r_MC!K524))</f>
        <v>2.0655528867727608</v>
      </c>
      <c r="L524">
        <f>IF(r_MC!L524=0,0,LOG(r_MC!L524))</f>
        <v>2.1311615789756129</v>
      </c>
      <c r="M524">
        <f>IF(r_MC!M524=0,0,LOG(r_MC!M524))</f>
        <v>2.1298346269417201</v>
      </c>
      <c r="N524">
        <f>IF(r_MC!N524=0,0,LOG(r_MC!N524))</f>
        <v>2.2407739412781216</v>
      </c>
    </row>
    <row r="525" spans="1:14" x14ac:dyDescent="0.3">
      <c r="A525" s="1" t="s">
        <v>522</v>
      </c>
      <c r="B525" s="2">
        <v>4994695</v>
      </c>
      <c r="C525" s="3" t="s">
        <v>868</v>
      </c>
      <c r="D525" s="3" t="s">
        <v>867</v>
      </c>
      <c r="E525" s="3" t="s">
        <v>1330</v>
      </c>
      <c r="F525" s="3" t="s">
        <v>870</v>
      </c>
      <c r="G525">
        <f>IF(r_MC!G525=0,0,LOG(r_MC!G525))</f>
        <v>1.7509187835316313</v>
      </c>
      <c r="H525">
        <f>IF(r_MC!H525=0,0,LOG(r_MC!H525))</f>
        <v>1.8478926684567663</v>
      </c>
      <c r="I525">
        <f>IF(r_MC!I525=0,0,LOG(r_MC!I525))</f>
        <v>1.8442966906000613</v>
      </c>
      <c r="J525">
        <f>IF(r_MC!J525=0,0,LOG(r_MC!J525))</f>
        <v>1.7486293095881593</v>
      </c>
      <c r="K525">
        <f>IF(r_MC!K525=0,0,LOG(r_MC!K525))</f>
        <v>1.7406664725511194</v>
      </c>
      <c r="L525">
        <f>IF(r_MC!L525=0,0,LOG(r_MC!L525))</f>
        <v>1.7021095510750741</v>
      </c>
      <c r="M525">
        <f>IF(r_MC!M525=0,0,LOG(r_MC!M525))</f>
        <v>1.6483585984265781</v>
      </c>
      <c r="N525">
        <f>IF(r_MC!N525=0,0,LOG(r_MC!N525))</f>
        <v>1.7453048463038143</v>
      </c>
    </row>
    <row r="526" spans="1:14" x14ac:dyDescent="0.3">
      <c r="A526" s="1" t="s">
        <v>523</v>
      </c>
      <c r="B526" s="2">
        <v>101369385</v>
      </c>
      <c r="C526" s="3" t="s">
        <v>868</v>
      </c>
      <c r="D526" s="3" t="s">
        <v>867</v>
      </c>
      <c r="E526" s="3"/>
      <c r="F526" s="3" t="s">
        <v>870</v>
      </c>
      <c r="G526">
        <f>IF(r_MC!G526=0,0,LOG(r_MC!G526))</f>
        <v>0</v>
      </c>
      <c r="H526">
        <f>IF(r_MC!H526=0,0,LOG(r_MC!H526))</f>
        <v>0</v>
      </c>
      <c r="I526">
        <f>IF(r_MC!I526=0,0,LOG(r_MC!I526))</f>
        <v>0</v>
      </c>
      <c r="J526">
        <f>IF(r_MC!J526=0,0,LOG(r_MC!J526))</f>
        <v>0</v>
      </c>
      <c r="K526">
        <f>IF(r_MC!K526=0,0,LOG(r_MC!K526))</f>
        <v>0</v>
      </c>
      <c r="L526">
        <f>IF(r_MC!L526=0,0,LOG(r_MC!L526))</f>
        <v>0</v>
      </c>
      <c r="M526">
        <f>IF(r_MC!M526=0,0,LOG(r_MC!M526))</f>
        <v>0</v>
      </c>
      <c r="N526">
        <f>IF(r_MC!N526=0,0,LOG(r_MC!N526))</f>
        <v>0</v>
      </c>
    </row>
    <row r="527" spans="1:14" x14ac:dyDescent="0.3">
      <c r="A527" s="1" t="s">
        <v>524</v>
      </c>
      <c r="B527" s="2">
        <v>4968292</v>
      </c>
      <c r="C527" s="3" t="s">
        <v>868</v>
      </c>
      <c r="D527" s="3" t="s">
        <v>867</v>
      </c>
      <c r="E527" s="3" t="s">
        <v>1331</v>
      </c>
      <c r="F527" s="3" t="s">
        <v>870</v>
      </c>
      <c r="G527">
        <f>IF(r_MC!G527=0,0,LOG(r_MC!G527))</f>
        <v>2.1520650731176163</v>
      </c>
      <c r="H527">
        <f>IF(r_MC!H527=0,0,LOG(r_MC!H527))</f>
        <v>2.1662307422507001</v>
      </c>
      <c r="I527">
        <f>IF(r_MC!I527=0,0,LOG(r_MC!I527))</f>
        <v>2.1507645335673509</v>
      </c>
      <c r="J527">
        <f>IF(r_MC!J527=0,0,LOG(r_MC!J527))</f>
        <v>2.144980548993054</v>
      </c>
      <c r="K527">
        <f>IF(r_MC!K527=0,0,LOG(r_MC!K527))</f>
        <v>2.1370565830605073</v>
      </c>
      <c r="L527">
        <f>IF(r_MC!L527=0,0,LOG(r_MC!L527))</f>
        <v>2.0502044725006057</v>
      </c>
      <c r="M527">
        <f>IF(r_MC!M527=0,0,LOG(r_MC!M527))</f>
        <v>1.9858322483121797</v>
      </c>
      <c r="N527">
        <f>IF(r_MC!N527=0,0,LOG(r_MC!N527))</f>
        <v>2.0420379088192111</v>
      </c>
    </row>
    <row r="528" spans="1:14" x14ac:dyDescent="0.3">
      <c r="A528" s="1" t="s">
        <v>525</v>
      </c>
      <c r="B528" s="2">
        <v>4966247</v>
      </c>
      <c r="C528" s="3" t="s">
        <v>868</v>
      </c>
      <c r="D528" s="3" t="s">
        <v>867</v>
      </c>
      <c r="E528" s="3"/>
      <c r="F528" s="3" t="s">
        <v>870</v>
      </c>
      <c r="G528">
        <f>IF(r_MC!G528=0,0,LOG(r_MC!G528))</f>
        <v>0</v>
      </c>
      <c r="H528">
        <f>IF(r_MC!H528=0,0,LOG(r_MC!H528))</f>
        <v>0</v>
      </c>
      <c r="I528">
        <f>IF(r_MC!I528=0,0,LOG(r_MC!I528))</f>
        <v>0</v>
      </c>
      <c r="J528">
        <f>IF(r_MC!J528=0,0,LOG(r_MC!J528))</f>
        <v>0</v>
      </c>
      <c r="K528">
        <f>IF(r_MC!K528=0,0,LOG(r_MC!K528))</f>
        <v>0</v>
      </c>
      <c r="L528">
        <f>IF(r_MC!L528=0,0,LOG(r_MC!L528))</f>
        <v>0</v>
      </c>
      <c r="M528">
        <f>IF(r_MC!M528=0,0,LOG(r_MC!M528))</f>
        <v>0</v>
      </c>
      <c r="N528">
        <f>IF(r_MC!N528=0,0,LOG(r_MC!N528))</f>
        <v>0</v>
      </c>
    </row>
    <row r="529" spans="1:14" x14ac:dyDescent="0.3">
      <c r="A529" s="1" t="s">
        <v>526</v>
      </c>
      <c r="B529" s="2">
        <v>4987577</v>
      </c>
      <c r="C529" s="3" t="s">
        <v>868</v>
      </c>
      <c r="D529" s="3" t="s">
        <v>867</v>
      </c>
      <c r="E529" s="3" t="s">
        <v>1332</v>
      </c>
      <c r="F529" s="3" t="s">
        <v>870</v>
      </c>
      <c r="G529">
        <f>IF(r_MC!G529=0,0,LOG(r_MC!G529))</f>
        <v>4.0500819137719608</v>
      </c>
      <c r="H529">
        <f>IF(r_MC!H529=0,0,LOG(r_MC!H529))</f>
        <v>4.1014849369721658</v>
      </c>
      <c r="I529">
        <f>IF(r_MC!I529=0,0,LOG(r_MC!I529))</f>
        <v>4.1242513148526614</v>
      </c>
      <c r="J529">
        <f>IF(r_MC!J529=0,0,LOG(r_MC!J529))</f>
        <v>4.1117137056856423</v>
      </c>
      <c r="K529">
        <f>IF(r_MC!K529=0,0,LOG(r_MC!K529))</f>
        <v>4.063527167501757</v>
      </c>
      <c r="L529">
        <f>IF(r_MC!L529=0,0,LOG(r_MC!L529))</f>
        <v>3.9738417307709173</v>
      </c>
      <c r="M529">
        <f>IF(r_MC!M529=0,0,LOG(r_MC!M529))</f>
        <v>3.9025723553385152</v>
      </c>
      <c r="N529">
        <f>IF(r_MC!N529=0,0,LOG(r_MC!N529))</f>
        <v>4.1296374581716302</v>
      </c>
    </row>
    <row r="530" spans="1:14" x14ac:dyDescent="0.3">
      <c r="A530" s="1" t="s">
        <v>527</v>
      </c>
      <c r="B530" s="2">
        <v>4995278</v>
      </c>
      <c r="C530" s="3" t="s">
        <v>868</v>
      </c>
      <c r="D530" s="3" t="s">
        <v>867</v>
      </c>
      <c r="E530" s="3" t="s">
        <v>1333</v>
      </c>
      <c r="F530" s="3" t="s">
        <v>870</v>
      </c>
      <c r="G530">
        <f>IF(r_MC!G530=0,0,LOG(r_MC!G530))</f>
        <v>1.896222525293964</v>
      </c>
      <c r="H530">
        <f>IF(r_MC!H530=0,0,LOG(r_MC!H530))</f>
        <v>1.8844133204047064</v>
      </c>
      <c r="I530">
        <f>IF(r_MC!I530=0,0,LOG(r_MC!I530))</f>
        <v>1.8189472160921025</v>
      </c>
      <c r="J530">
        <f>IF(r_MC!J530=0,0,LOG(r_MC!J530))</f>
        <v>1.7851497983582196</v>
      </c>
      <c r="K530">
        <f>IF(r_MC!K530=0,0,LOG(r_MC!K530))</f>
        <v>1.772583239081462</v>
      </c>
      <c r="L530">
        <f>IF(r_MC!L530=0,0,LOG(r_MC!L530))</f>
        <v>1.7485162511211358</v>
      </c>
      <c r="M530">
        <f>IF(r_MC!M530=0,0,LOG(r_MC!M530))</f>
        <v>1.6871223631591212</v>
      </c>
      <c r="N530">
        <f>IF(r_MC!N530=0,0,LOG(r_MC!N530))</f>
        <v>1.7950994297398324</v>
      </c>
    </row>
    <row r="531" spans="1:14" x14ac:dyDescent="0.3">
      <c r="A531" s="1" t="s">
        <v>528</v>
      </c>
      <c r="B531" s="2">
        <v>4992875</v>
      </c>
      <c r="C531" s="3" t="s">
        <v>868</v>
      </c>
      <c r="D531" s="3" t="s">
        <v>867</v>
      </c>
      <c r="E531" s="3" t="s">
        <v>1334</v>
      </c>
      <c r="F531" s="3" t="s">
        <v>870</v>
      </c>
      <c r="G531">
        <f>IF(r_MC!G531=0,0,LOG(r_MC!G531))</f>
        <v>2.9627010079123712</v>
      </c>
      <c r="H531">
        <f>IF(r_MC!H531=0,0,LOG(r_MC!H531))</f>
        <v>2.9355718568697537</v>
      </c>
      <c r="I531">
        <f>IF(r_MC!I531=0,0,LOG(r_MC!I531))</f>
        <v>2.8588520558790815</v>
      </c>
      <c r="J531">
        <f>IF(r_MC!J531=0,0,LOG(r_MC!J531))</f>
        <v>2.83849458786433</v>
      </c>
      <c r="K531">
        <f>IF(r_MC!K531=0,0,LOG(r_MC!K531))</f>
        <v>2.8243189077720077</v>
      </c>
      <c r="L531">
        <f>IF(r_MC!L531=0,0,LOG(r_MC!L531))</f>
        <v>2.8194393759248371</v>
      </c>
      <c r="M531">
        <f>IF(r_MC!M531=0,0,LOG(r_MC!M531))</f>
        <v>2.7822023414817703</v>
      </c>
      <c r="N531">
        <f>IF(r_MC!N531=0,0,LOG(r_MC!N531))</f>
        <v>2.7503683456236216</v>
      </c>
    </row>
    <row r="532" spans="1:14" x14ac:dyDescent="0.3">
      <c r="A532" s="1" t="s">
        <v>529</v>
      </c>
      <c r="B532" s="2">
        <v>4995171</v>
      </c>
      <c r="C532" s="3" t="s">
        <v>868</v>
      </c>
      <c r="D532" s="3" t="s">
        <v>867</v>
      </c>
      <c r="E532" s="3" t="s">
        <v>1335</v>
      </c>
      <c r="F532" s="3" t="s">
        <v>870</v>
      </c>
      <c r="G532">
        <f>IF(r_MC!G532=0,0,LOG(r_MC!G532))</f>
        <v>1.7328800954135979</v>
      </c>
      <c r="H532">
        <f>IF(r_MC!H532=0,0,LOG(r_MC!H532))</f>
        <v>1.7644975180058942</v>
      </c>
      <c r="I532">
        <f>IF(r_MC!I532=0,0,LOG(r_MC!I532))</f>
        <v>1.806211604017119</v>
      </c>
      <c r="J532">
        <f>IF(r_MC!J532=0,0,LOG(r_MC!J532))</f>
        <v>1.7662170351372566</v>
      </c>
      <c r="K532">
        <f>IF(r_MC!K532=0,0,LOG(r_MC!K532))</f>
        <v>1.7325677010958802</v>
      </c>
      <c r="L532">
        <f>IF(r_MC!L532=0,0,LOG(r_MC!L532))</f>
        <v>1.7860573181139907</v>
      </c>
      <c r="M532">
        <f>IF(r_MC!M532=0,0,LOG(r_MC!M532))</f>
        <v>1.8097840773202101</v>
      </c>
      <c r="N532">
        <f>IF(r_MC!N532=0,0,LOG(r_MC!N532))</f>
        <v>1.8532088313897055</v>
      </c>
    </row>
    <row r="533" spans="1:14" x14ac:dyDescent="0.3">
      <c r="A533" s="1" t="s">
        <v>530</v>
      </c>
      <c r="B533" s="2">
        <v>4005715</v>
      </c>
      <c r="C533" s="3" t="s">
        <v>868</v>
      </c>
      <c r="D533" s="3" t="s">
        <v>867</v>
      </c>
      <c r="E533" s="3" t="s">
        <v>1336</v>
      </c>
      <c r="F533" s="3" t="s">
        <v>870</v>
      </c>
      <c r="G533">
        <f>IF(r_MC!G533=0,0,LOG(r_MC!G533))</f>
        <v>4.602892376330022</v>
      </c>
      <c r="H533">
        <f>IF(r_MC!H533=0,0,LOG(r_MC!H533))</f>
        <v>4.5953545952608463</v>
      </c>
      <c r="I533">
        <f>IF(r_MC!I533=0,0,LOG(r_MC!I533))</f>
        <v>4.6155411663251638</v>
      </c>
      <c r="J533">
        <f>IF(r_MC!J533=0,0,LOG(r_MC!J533))</f>
        <v>4.614634145406856</v>
      </c>
      <c r="K533">
        <f>IF(r_MC!K533=0,0,LOG(r_MC!K533))</f>
        <v>4.5800238048348465</v>
      </c>
      <c r="L533">
        <f>IF(r_MC!L533=0,0,LOG(r_MC!L533))</f>
        <v>4.5861369163922596</v>
      </c>
      <c r="M533">
        <f>IF(r_MC!M533=0,0,LOG(r_MC!M533))</f>
        <v>4.5029190753120183</v>
      </c>
      <c r="N533">
        <f>IF(r_MC!N533=0,0,LOG(r_MC!N533))</f>
        <v>4.5762863139497414</v>
      </c>
    </row>
    <row r="534" spans="1:14" x14ac:dyDescent="0.3">
      <c r="A534" s="1" t="s">
        <v>531</v>
      </c>
      <c r="B534" s="2">
        <v>4981325</v>
      </c>
      <c r="C534" s="3" t="s">
        <v>868</v>
      </c>
      <c r="D534" s="3" t="s">
        <v>867</v>
      </c>
      <c r="E534" s="3" t="s">
        <v>1337</v>
      </c>
      <c r="F534" s="3" t="s">
        <v>870</v>
      </c>
      <c r="G534">
        <f>IF(r_MC!G534=0,0,LOG(r_MC!G534))</f>
        <v>1.9782744261425176</v>
      </c>
      <c r="H534">
        <f>IF(r_MC!H534=0,0,LOG(r_MC!H534))</f>
        <v>1.9881294417521365</v>
      </c>
      <c r="I534">
        <f>IF(r_MC!I534=0,0,LOG(r_MC!I534))</f>
        <v>1.9893695748189406</v>
      </c>
      <c r="J534">
        <f>IF(r_MC!J534=0,0,LOG(r_MC!J534))</f>
        <v>1.9848307678304329</v>
      </c>
      <c r="K534">
        <f>IF(r_MC!K534=0,0,LOG(r_MC!K534))</f>
        <v>1.9961811559710456</v>
      </c>
      <c r="L534">
        <f>IF(r_MC!L534=0,0,LOG(r_MC!L534))</f>
        <v>1.9919370240769607</v>
      </c>
      <c r="M534">
        <f>IF(r_MC!M534=0,0,LOG(r_MC!M534))</f>
        <v>1.9551585588225679</v>
      </c>
      <c r="N534">
        <f>IF(r_MC!N534=0,0,LOG(r_MC!N534))</f>
        <v>1.9737142865748731</v>
      </c>
    </row>
    <row r="535" spans="1:14" x14ac:dyDescent="0.3">
      <c r="A535" s="1" t="s">
        <v>532</v>
      </c>
      <c r="B535" s="2">
        <v>5001303</v>
      </c>
      <c r="C535" s="3" t="s">
        <v>868</v>
      </c>
      <c r="D535" s="3" t="s">
        <v>867</v>
      </c>
      <c r="E535" s="3" t="s">
        <v>1338</v>
      </c>
      <c r="F535" s="3" t="s">
        <v>870</v>
      </c>
      <c r="G535">
        <f>IF(r_MC!G535=0,0,LOG(r_MC!G535))</f>
        <v>1.0650710611521759</v>
      </c>
      <c r="H535">
        <f>IF(r_MC!H535=0,0,LOG(r_MC!H535))</f>
        <v>1.1362659101561678</v>
      </c>
      <c r="I535">
        <f>IF(r_MC!I535=0,0,LOG(r_MC!I535))</f>
        <v>1.1266987928593595</v>
      </c>
      <c r="J535">
        <f>IF(r_MC!J535=0,0,LOG(r_MC!J535))</f>
        <v>1.1566048718649011</v>
      </c>
      <c r="K535">
        <f>IF(r_MC!K535=0,0,LOG(r_MC!K535))</f>
        <v>1.0724704020467983</v>
      </c>
      <c r="L535">
        <f>IF(r_MC!L535=0,0,LOG(r_MC!L535))</f>
        <v>0.9457968882184179</v>
      </c>
      <c r="M535">
        <f>IF(r_MC!M535=0,0,LOG(r_MC!M535))</f>
        <v>0.88813989270452443</v>
      </c>
      <c r="N535">
        <f>IF(r_MC!N535=0,0,LOG(r_MC!N535))</f>
        <v>0.84476233962038894</v>
      </c>
    </row>
    <row r="536" spans="1:14" x14ac:dyDescent="0.3">
      <c r="A536" s="1" t="s">
        <v>533</v>
      </c>
      <c r="B536" s="2">
        <v>4773648</v>
      </c>
      <c r="C536" s="3" t="s">
        <v>868</v>
      </c>
      <c r="D536" s="3" t="s">
        <v>867</v>
      </c>
      <c r="E536" s="3" t="s">
        <v>1339</v>
      </c>
      <c r="F536" s="3" t="s">
        <v>870</v>
      </c>
      <c r="G536">
        <f>IF(r_MC!G536=0,0,LOG(r_MC!G536))</f>
        <v>2.7140543803140074</v>
      </c>
      <c r="H536">
        <f>IF(r_MC!H536=0,0,LOG(r_MC!H536))</f>
        <v>2.6581009305992636</v>
      </c>
      <c r="I536">
        <f>IF(r_MC!I536=0,0,LOG(r_MC!I536))</f>
        <v>2.6194803774955413</v>
      </c>
      <c r="J536">
        <f>IF(r_MC!J536=0,0,LOG(r_MC!J536))</f>
        <v>2.512514183466128</v>
      </c>
      <c r="K536">
        <f>IF(r_MC!K536=0,0,LOG(r_MC!K536))</f>
        <v>2.386993742896665</v>
      </c>
      <c r="L536">
        <f>IF(r_MC!L536=0,0,LOG(r_MC!L536))</f>
        <v>2.2492666325556661</v>
      </c>
      <c r="M536">
        <f>IF(r_MC!M536=0,0,LOG(r_MC!M536))</f>
        <v>2.2403641055506562</v>
      </c>
      <c r="N536">
        <f>IF(r_MC!N536=0,0,LOG(r_MC!N536))</f>
        <v>2.278898052723672</v>
      </c>
    </row>
    <row r="537" spans="1:14" x14ac:dyDescent="0.3">
      <c r="A537" s="1" t="s">
        <v>534</v>
      </c>
      <c r="B537" s="2">
        <v>4967160</v>
      </c>
      <c r="C537" s="3" t="s">
        <v>868</v>
      </c>
      <c r="D537" s="3" t="s">
        <v>867</v>
      </c>
      <c r="E537" s="3" t="s">
        <v>1340</v>
      </c>
      <c r="F537" s="3" t="s">
        <v>870</v>
      </c>
      <c r="G537">
        <f>IF(r_MC!G537=0,0,LOG(r_MC!G537))</f>
        <v>1.2676110941879513</v>
      </c>
      <c r="H537">
        <f>IF(r_MC!H537=0,0,LOG(r_MC!H537))</f>
        <v>1.3178339289912768</v>
      </c>
      <c r="I537">
        <f>IF(r_MC!I537=0,0,LOG(r_MC!I537))</f>
        <v>1.3911048350723463</v>
      </c>
      <c r="J537">
        <f>IF(r_MC!J537=0,0,LOG(r_MC!J537))</f>
        <v>1.3127442763296953</v>
      </c>
      <c r="K537">
        <f>IF(r_MC!K537=0,0,LOG(r_MC!K537))</f>
        <v>1.330827433621588</v>
      </c>
      <c r="L537">
        <f>IF(r_MC!L537=0,0,LOG(r_MC!L537))</f>
        <v>1.3806491509478407</v>
      </c>
      <c r="M537">
        <f>IF(r_MC!M537=0,0,LOG(r_MC!M537))</f>
        <v>1.3878459798653349</v>
      </c>
      <c r="N537">
        <f>IF(r_MC!N537=0,0,LOG(r_MC!N537))</f>
        <v>1.3839395286918637</v>
      </c>
    </row>
    <row r="538" spans="1:14" x14ac:dyDescent="0.3">
      <c r="A538" s="1" t="s">
        <v>535</v>
      </c>
      <c r="B538" s="2">
        <v>5001034</v>
      </c>
      <c r="C538" s="3" t="s">
        <v>868</v>
      </c>
      <c r="D538" s="3" t="s">
        <v>867</v>
      </c>
      <c r="E538" s="3" t="s">
        <v>1341</v>
      </c>
      <c r="F538" s="3" t="s">
        <v>870</v>
      </c>
      <c r="G538">
        <f>IF(r_MC!G538=0,0,LOG(r_MC!G538))</f>
        <v>3.4089396995352099</v>
      </c>
      <c r="H538">
        <f>IF(r_MC!H538=0,0,LOG(r_MC!H538))</f>
        <v>3.366915929977607</v>
      </c>
      <c r="I538">
        <f>IF(r_MC!I538=0,0,LOG(r_MC!I538))</f>
        <v>3.344386500035073</v>
      </c>
      <c r="J538">
        <f>IF(r_MC!J538=0,0,LOG(r_MC!J538))</f>
        <v>3.3303236751624365</v>
      </c>
      <c r="K538">
        <f>IF(r_MC!K538=0,0,LOG(r_MC!K538))</f>
        <v>3.3021573777671045</v>
      </c>
      <c r="L538">
        <f>IF(r_MC!L538=0,0,LOG(r_MC!L538))</f>
        <v>3.3152706638106748</v>
      </c>
      <c r="M538">
        <f>IF(r_MC!M538=0,0,LOG(r_MC!M538))</f>
        <v>3.2913767176720645</v>
      </c>
      <c r="N538">
        <f>IF(r_MC!N538=0,0,LOG(r_MC!N538))</f>
        <v>3.3019485844275795</v>
      </c>
    </row>
    <row r="539" spans="1:14" x14ac:dyDescent="0.3">
      <c r="A539" s="1" t="s">
        <v>536</v>
      </c>
      <c r="B539" s="2">
        <v>4186844</v>
      </c>
      <c r="C539" s="3" t="s">
        <v>868</v>
      </c>
      <c r="D539" s="3" t="s">
        <v>867</v>
      </c>
      <c r="E539" s="3" t="s">
        <v>1342</v>
      </c>
      <c r="F539" s="3" t="s">
        <v>870</v>
      </c>
      <c r="G539">
        <f>IF(r_MC!G539=0,0,LOG(r_MC!G539))</f>
        <v>2.0368084319966631</v>
      </c>
      <c r="H539">
        <f>IF(r_MC!H539=0,0,LOG(r_MC!H539))</f>
        <v>2.0908618321380192</v>
      </c>
      <c r="I539">
        <f>IF(r_MC!I539=0,0,LOG(r_MC!I539))</f>
        <v>2.201337877428744</v>
      </c>
      <c r="J539">
        <f>IF(r_MC!J539=0,0,LOG(r_MC!J539))</f>
        <v>2.0276625869953606</v>
      </c>
      <c r="K539">
        <f>IF(r_MC!K539=0,0,LOG(r_MC!K539))</f>
        <v>1.8220954332639312</v>
      </c>
      <c r="L539">
        <f>IF(r_MC!L539=0,0,LOG(r_MC!L539))</f>
        <v>1.6124281139805725</v>
      </c>
      <c r="M539">
        <f>IF(r_MC!M539=0,0,LOG(r_MC!M539))</f>
        <v>1.4935873885290005</v>
      </c>
      <c r="N539">
        <f>IF(r_MC!N539=0,0,LOG(r_MC!N539))</f>
        <v>1.2816831848330688</v>
      </c>
    </row>
    <row r="540" spans="1:14" x14ac:dyDescent="0.3">
      <c r="A540" s="1" t="s">
        <v>537</v>
      </c>
      <c r="B540" s="2">
        <v>7707849</v>
      </c>
      <c r="C540" s="3" t="s">
        <v>868</v>
      </c>
      <c r="D540" s="3" t="s">
        <v>867</v>
      </c>
      <c r="E540" s="3" t="s">
        <v>1343</v>
      </c>
      <c r="F540" s="3" t="s">
        <v>870</v>
      </c>
      <c r="G540">
        <f>IF(r_MC!G540=0,0,LOG(r_MC!G540))</f>
        <v>2.4901667539293442</v>
      </c>
      <c r="H540">
        <f>IF(r_MC!H540=0,0,LOG(r_MC!H540))</f>
        <v>2.5354482360744846</v>
      </c>
      <c r="I540">
        <f>IF(r_MC!I540=0,0,LOG(r_MC!I540))</f>
        <v>2.5432097332388803</v>
      </c>
      <c r="J540">
        <f>IF(r_MC!J540=0,0,LOG(r_MC!J540))</f>
        <v>2.4448196396776432</v>
      </c>
      <c r="K540">
        <f>IF(r_MC!K540=0,0,LOG(r_MC!K540))</f>
        <v>2.4030389559606196</v>
      </c>
      <c r="L540">
        <f>IF(r_MC!L540=0,0,LOG(r_MC!L540))</f>
        <v>2.3883322562632658</v>
      </c>
      <c r="M540">
        <f>IF(r_MC!M540=0,0,LOG(r_MC!M540))</f>
        <v>2.2164243008190088</v>
      </c>
      <c r="N540">
        <f>IF(r_MC!N540=0,0,LOG(r_MC!N540))</f>
        <v>2.1729674829079753</v>
      </c>
    </row>
    <row r="541" spans="1:14" x14ac:dyDescent="0.3">
      <c r="A541" s="1" t="s">
        <v>538</v>
      </c>
      <c r="B541" s="2">
        <v>27456468</v>
      </c>
      <c r="C541" s="3" t="s">
        <v>868</v>
      </c>
      <c r="D541" s="3" t="s">
        <v>867</v>
      </c>
      <c r="E541" s="3" t="s">
        <v>1344</v>
      </c>
      <c r="F541" s="3" t="s">
        <v>870</v>
      </c>
      <c r="G541">
        <f>IF(r_MC!G541=0,0,LOG(r_MC!G541))</f>
        <v>3.3368454490729254</v>
      </c>
      <c r="H541">
        <f>IF(r_MC!H541=0,0,LOG(r_MC!H541))</f>
        <v>3.4002075952800488</v>
      </c>
      <c r="I541">
        <f>IF(r_MC!I541=0,0,LOG(r_MC!I541))</f>
        <v>3.4062773186688569</v>
      </c>
      <c r="J541">
        <f>IF(r_MC!J541=0,0,LOG(r_MC!J541))</f>
        <v>3.4199215009434973</v>
      </c>
      <c r="K541">
        <f>IF(r_MC!K541=0,0,LOG(r_MC!K541))</f>
        <v>0</v>
      </c>
      <c r="L541">
        <f>IF(r_MC!L541=0,0,LOG(r_MC!L541))</f>
        <v>0</v>
      </c>
      <c r="M541">
        <f>IF(r_MC!M541=0,0,LOG(r_MC!M541))</f>
        <v>0</v>
      </c>
      <c r="N541">
        <f>IF(r_MC!N541=0,0,LOG(r_MC!N541))</f>
        <v>0</v>
      </c>
    </row>
    <row r="542" spans="1:14" x14ac:dyDescent="0.3">
      <c r="A542" s="1" t="s">
        <v>539</v>
      </c>
      <c r="B542" s="2">
        <v>4999999</v>
      </c>
      <c r="C542" s="3" t="s">
        <v>868</v>
      </c>
      <c r="D542" s="3" t="s">
        <v>867</v>
      </c>
      <c r="E542" s="3" t="s">
        <v>1345</v>
      </c>
      <c r="F542" s="3" t="s">
        <v>870</v>
      </c>
      <c r="G542">
        <f>IF(r_MC!G542=0,0,LOG(r_MC!G542))</f>
        <v>-6.6882400430221145E-2</v>
      </c>
      <c r="H542">
        <f>IF(r_MC!H542=0,0,LOG(r_MC!H542))</f>
        <v>-4.7916112887608157E-2</v>
      </c>
      <c r="I542">
        <f>IF(r_MC!I542=0,0,LOG(r_MC!I542))</f>
        <v>-3.8589006976715051E-2</v>
      </c>
      <c r="J542">
        <f>IF(r_MC!J542=0,0,LOG(r_MC!J542))</f>
        <v>-4.6955397790499113E-2</v>
      </c>
      <c r="K542">
        <f>IF(r_MC!K542=0,0,LOG(r_MC!K542))</f>
        <v>-9.1258906203304985E-2</v>
      </c>
      <c r="L542">
        <f>IF(r_MC!L542=0,0,LOG(r_MC!L542))</f>
        <v>-7.7059048477062866E-2</v>
      </c>
      <c r="M542">
        <f>IF(r_MC!M542=0,0,LOG(r_MC!M542))</f>
        <v>-6.4731792469400223E-2</v>
      </c>
      <c r="N542">
        <f>IF(r_MC!N542=0,0,LOG(r_MC!N542))</f>
        <v>-4.6269776186863308E-2</v>
      </c>
    </row>
    <row r="543" spans="1:14" x14ac:dyDescent="0.3">
      <c r="A543" s="1" t="s">
        <v>540</v>
      </c>
      <c r="B543" s="2">
        <v>4985703</v>
      </c>
      <c r="C543" s="3" t="s">
        <v>868</v>
      </c>
      <c r="D543" s="3" t="s">
        <v>867</v>
      </c>
      <c r="E543" s="3" t="s">
        <v>1346</v>
      </c>
      <c r="F543" s="3" t="s">
        <v>870</v>
      </c>
      <c r="G543">
        <f>IF(r_MC!G543=0,0,LOG(r_MC!G543))</f>
        <v>2.5443496350080279</v>
      </c>
      <c r="H543">
        <f>IF(r_MC!H543=0,0,LOG(r_MC!H543))</f>
        <v>2.5459430961385561</v>
      </c>
      <c r="I543">
        <f>IF(r_MC!I543=0,0,LOG(r_MC!I543))</f>
        <v>2.5444143348425663</v>
      </c>
      <c r="J543">
        <f>IF(r_MC!J543=0,0,LOG(r_MC!J543))</f>
        <v>2.4609479092567388</v>
      </c>
      <c r="K543">
        <f>IF(r_MC!K543=0,0,LOG(r_MC!K543))</f>
        <v>2.3850692399799978</v>
      </c>
      <c r="L543">
        <f>IF(r_MC!L543=0,0,LOG(r_MC!L543))</f>
        <v>2.2902831645768424</v>
      </c>
      <c r="M543">
        <f>IF(r_MC!M543=0,0,LOG(r_MC!M543))</f>
        <v>2.327010072708517</v>
      </c>
      <c r="N543">
        <f>IF(r_MC!N543=0,0,LOG(r_MC!N543))</f>
        <v>2.4605070889595613</v>
      </c>
    </row>
    <row r="544" spans="1:14" x14ac:dyDescent="0.3">
      <c r="A544" s="1" t="s">
        <v>541</v>
      </c>
      <c r="B544" s="2">
        <v>25803745</v>
      </c>
      <c r="C544" s="3" t="s">
        <v>868</v>
      </c>
      <c r="D544" s="3" t="s">
        <v>867</v>
      </c>
      <c r="E544" s="3" t="s">
        <v>1347</v>
      </c>
      <c r="F544" s="3" t="s">
        <v>870</v>
      </c>
      <c r="G544">
        <f>IF(r_MC!G544=0,0,LOG(r_MC!G544))</f>
        <v>3.4066835297607376</v>
      </c>
      <c r="H544">
        <f>IF(r_MC!H544=0,0,LOG(r_MC!H544))</f>
        <v>3.254382304271922</v>
      </c>
      <c r="I544">
        <f>IF(r_MC!I544=0,0,LOG(r_MC!I544))</f>
        <v>3.1069577221587861</v>
      </c>
      <c r="J544">
        <f>IF(r_MC!J544=0,0,LOG(r_MC!J544))</f>
        <v>3.0702934714950216</v>
      </c>
      <c r="K544">
        <f>IF(r_MC!K544=0,0,LOG(r_MC!K544))</f>
        <v>3.0505052057115569</v>
      </c>
      <c r="L544">
        <f>IF(r_MC!L544=0,0,LOG(r_MC!L544))</f>
        <v>0</v>
      </c>
      <c r="M544">
        <f>IF(r_MC!M544=0,0,LOG(r_MC!M544))</f>
        <v>0</v>
      </c>
      <c r="N544">
        <f>IF(r_MC!N544=0,0,LOG(r_MC!N544))</f>
        <v>0</v>
      </c>
    </row>
    <row r="545" spans="1:14" x14ac:dyDescent="0.3">
      <c r="A545" s="1" t="s">
        <v>542</v>
      </c>
      <c r="B545" s="2">
        <v>4917030</v>
      </c>
      <c r="C545" s="3" t="s">
        <v>868</v>
      </c>
      <c r="D545" s="3" t="s">
        <v>867</v>
      </c>
      <c r="E545" s="3" t="s">
        <v>1348</v>
      </c>
      <c r="F545" s="3" t="s">
        <v>870</v>
      </c>
      <c r="G545">
        <f>IF(r_MC!G545=0,0,LOG(r_MC!G545))</f>
        <v>0</v>
      </c>
      <c r="H545">
        <f>IF(r_MC!H545=0,0,LOG(r_MC!H545))</f>
        <v>0</v>
      </c>
      <c r="I545">
        <f>IF(r_MC!I545=0,0,LOG(r_MC!I545))</f>
        <v>0</v>
      </c>
      <c r="J545">
        <f>IF(r_MC!J545=0,0,LOG(r_MC!J545))</f>
        <v>0</v>
      </c>
      <c r="K545">
        <f>IF(r_MC!K545=0,0,LOG(r_MC!K545))</f>
        <v>0</v>
      </c>
      <c r="L545">
        <f>IF(r_MC!L545=0,0,LOG(r_MC!L545))</f>
        <v>0</v>
      </c>
      <c r="M545">
        <f>IF(r_MC!M545=0,0,LOG(r_MC!M545))</f>
        <v>0</v>
      </c>
      <c r="N545">
        <f>IF(r_MC!N545=0,0,LOG(r_MC!N545))</f>
        <v>0</v>
      </c>
    </row>
    <row r="546" spans="1:14" x14ac:dyDescent="0.3">
      <c r="A546" s="1" t="s">
        <v>543</v>
      </c>
      <c r="B546" s="2">
        <v>4970442</v>
      </c>
      <c r="C546" s="3" t="s">
        <v>868</v>
      </c>
      <c r="D546" s="3" t="s">
        <v>867</v>
      </c>
      <c r="E546" s="3" t="s">
        <v>1349</v>
      </c>
      <c r="F546" s="3" t="s">
        <v>870</v>
      </c>
      <c r="G546">
        <f>IF(r_MC!G546=0,0,LOG(r_MC!G546))</f>
        <v>0.57656493658440233</v>
      </c>
      <c r="H546">
        <f>IF(r_MC!H546=0,0,LOG(r_MC!H546))</f>
        <v>0.49133759272458355</v>
      </c>
      <c r="I546">
        <f>IF(r_MC!I546=0,0,LOG(r_MC!I546))</f>
        <v>0.50120090772082648</v>
      </c>
      <c r="J546">
        <f>IF(r_MC!J546=0,0,LOG(r_MC!J546))</f>
        <v>0.60947048383434521</v>
      </c>
      <c r="K546">
        <f>IF(r_MC!K546=0,0,LOG(r_MC!K546))</f>
        <v>0.7756335455957345</v>
      </c>
      <c r="L546">
        <f>IF(r_MC!L546=0,0,LOG(r_MC!L546))</f>
        <v>0.76517602985162791</v>
      </c>
      <c r="M546">
        <f>IF(r_MC!M546=0,0,LOG(r_MC!M546))</f>
        <v>0.7643601774263592</v>
      </c>
      <c r="N546">
        <f>IF(r_MC!N546=0,0,LOG(r_MC!N546))</f>
        <v>0.76094055806488259</v>
      </c>
    </row>
    <row r="547" spans="1:14" x14ac:dyDescent="0.3">
      <c r="A547" s="1" t="s">
        <v>544</v>
      </c>
      <c r="B547" s="2">
        <v>4986148</v>
      </c>
      <c r="C547" s="3" t="s">
        <v>868</v>
      </c>
      <c r="D547" s="3" t="s">
        <v>867</v>
      </c>
      <c r="E547" s="3" t="s">
        <v>1350</v>
      </c>
      <c r="F547" s="3" t="s">
        <v>870</v>
      </c>
      <c r="G547">
        <f>IF(r_MC!G547=0,0,LOG(r_MC!G547))</f>
        <v>0.75239157156434855</v>
      </c>
      <c r="H547">
        <f>IF(r_MC!H547=0,0,LOG(r_MC!H547))</f>
        <v>0.76553665961640482</v>
      </c>
      <c r="I547">
        <f>IF(r_MC!I547=0,0,LOG(r_MC!I547))</f>
        <v>0.77542824731337823</v>
      </c>
      <c r="J547">
        <f>IF(r_MC!J547=0,0,LOG(r_MC!J547))</f>
        <v>0.81992830978749742</v>
      </c>
      <c r="K547">
        <f>IF(r_MC!K547=0,0,LOG(r_MC!K547))</f>
        <v>0.69712398612434134</v>
      </c>
      <c r="L547">
        <f>IF(r_MC!L547=0,0,LOG(r_MC!L547))</f>
        <v>0.83747013820441285</v>
      </c>
      <c r="M547">
        <f>IF(r_MC!M547=0,0,LOG(r_MC!M547))</f>
        <v>1.4710104176036818</v>
      </c>
      <c r="N547">
        <f>IF(r_MC!N547=0,0,LOG(r_MC!N547))</f>
        <v>1.769690634281301</v>
      </c>
    </row>
    <row r="548" spans="1:14" x14ac:dyDescent="0.3">
      <c r="A548" s="1" t="s">
        <v>545</v>
      </c>
      <c r="B548" s="2">
        <v>4812299</v>
      </c>
      <c r="C548" s="3" t="s">
        <v>868</v>
      </c>
      <c r="D548" s="3" t="s">
        <v>867</v>
      </c>
      <c r="E548" s="3" t="s">
        <v>1351</v>
      </c>
      <c r="F548" s="3" t="s">
        <v>870</v>
      </c>
      <c r="G548">
        <f>IF(r_MC!G548=0,0,LOG(r_MC!G548))</f>
        <v>2.0974818807088735</v>
      </c>
      <c r="H548">
        <f>IF(r_MC!H548=0,0,LOG(r_MC!H548))</f>
        <v>1.9338313123968949</v>
      </c>
      <c r="I548">
        <f>IF(r_MC!I548=0,0,LOG(r_MC!I548))</f>
        <v>1.9857079210020026</v>
      </c>
      <c r="J548">
        <f>IF(r_MC!J548=0,0,LOG(r_MC!J548))</f>
        <v>2.0116613242152663</v>
      </c>
      <c r="K548">
        <f>IF(r_MC!K548=0,0,LOG(r_MC!K548))</f>
        <v>1.5140537202853941</v>
      </c>
      <c r="L548">
        <f>IF(r_MC!L548=0,0,LOG(r_MC!L548))</f>
        <v>1.1303128403146885</v>
      </c>
      <c r="M548">
        <f>IF(r_MC!M548=0,0,LOG(r_MC!M548))</f>
        <v>1.3041722458517875</v>
      </c>
      <c r="N548">
        <f>IF(r_MC!N548=0,0,LOG(r_MC!N548))</f>
        <v>0.98409619763827805</v>
      </c>
    </row>
    <row r="549" spans="1:14" x14ac:dyDescent="0.3">
      <c r="A549" s="1" t="s">
        <v>546</v>
      </c>
      <c r="B549" s="2">
        <v>4363515</v>
      </c>
      <c r="C549" s="3" t="s">
        <v>868</v>
      </c>
      <c r="D549" s="3" t="s">
        <v>867</v>
      </c>
      <c r="E549" s="3" t="s">
        <v>1352</v>
      </c>
      <c r="F549" s="3" t="s">
        <v>870</v>
      </c>
      <c r="G549">
        <f>IF(r_MC!G549=0,0,LOG(r_MC!G549))</f>
        <v>1.2011345904068034</v>
      </c>
      <c r="H549">
        <f>IF(r_MC!H549=0,0,LOG(r_MC!H549))</f>
        <v>0.97879573707552547</v>
      </c>
      <c r="I549">
        <f>IF(r_MC!I549=0,0,LOG(r_MC!I549))</f>
        <v>1.2930094783529471</v>
      </c>
      <c r="J549">
        <f>IF(r_MC!J549=0,0,LOG(r_MC!J549))</f>
        <v>1.2975286912922059</v>
      </c>
      <c r="K549">
        <f>IF(r_MC!K549=0,0,LOG(r_MC!K549))</f>
        <v>0.87376741893658638</v>
      </c>
      <c r="L549">
        <f>IF(r_MC!L549=0,0,LOG(r_MC!L549))</f>
        <v>0.96219319100035361</v>
      </c>
      <c r="M549">
        <f>IF(r_MC!M549=0,0,LOG(r_MC!M549))</f>
        <v>0.72093167232885669</v>
      </c>
      <c r="N549">
        <f>IF(r_MC!N549=0,0,LOG(r_MC!N549))</f>
        <v>0.72372620611718308</v>
      </c>
    </row>
    <row r="550" spans="1:14" x14ac:dyDescent="0.3">
      <c r="A550" s="1" t="s">
        <v>547</v>
      </c>
      <c r="B550" s="2">
        <v>4981250</v>
      </c>
      <c r="C550" s="3" t="s">
        <v>868</v>
      </c>
      <c r="D550" s="3" t="s">
        <v>867</v>
      </c>
      <c r="E550" s="3" t="s">
        <v>1353</v>
      </c>
      <c r="F550" s="3" t="s">
        <v>870</v>
      </c>
      <c r="G550">
        <f>IF(r_MC!G550=0,0,LOG(r_MC!G550))</f>
        <v>1.6411426190078831</v>
      </c>
      <c r="H550">
        <f>IF(r_MC!H550=0,0,LOG(r_MC!H550))</f>
        <v>1.6632211845123848</v>
      </c>
      <c r="I550">
        <f>IF(r_MC!I550=0,0,LOG(r_MC!I550))</f>
        <v>1.6706662512266444</v>
      </c>
      <c r="J550">
        <f>IF(r_MC!J550=0,0,LOG(r_MC!J550))</f>
        <v>1.6109913680148127</v>
      </c>
      <c r="K550">
        <f>IF(r_MC!K550=0,0,LOG(r_MC!K550))</f>
        <v>1.5425324487971686</v>
      </c>
      <c r="L550">
        <f>IF(r_MC!L550=0,0,LOG(r_MC!L550))</f>
        <v>1.5525859899784684</v>
      </c>
      <c r="M550">
        <f>IF(r_MC!M550=0,0,LOG(r_MC!M550))</f>
        <v>1.5681830768861273</v>
      </c>
      <c r="N550">
        <f>IF(r_MC!N550=0,0,LOG(r_MC!N550))</f>
        <v>1.6268854719363346</v>
      </c>
    </row>
    <row r="551" spans="1:14" x14ac:dyDescent="0.3">
      <c r="A551" s="1" t="s">
        <v>548</v>
      </c>
      <c r="B551" s="2">
        <v>4966730</v>
      </c>
      <c r="C551" s="3" t="s">
        <v>868</v>
      </c>
      <c r="D551" s="3" t="s">
        <v>867</v>
      </c>
      <c r="E551" s="3" t="s">
        <v>1354</v>
      </c>
      <c r="F551" s="3" t="s">
        <v>870</v>
      </c>
      <c r="G551">
        <f>IF(r_MC!G551=0,0,LOG(r_MC!G551))</f>
        <v>4.1335640658155155</v>
      </c>
      <c r="H551">
        <f>IF(r_MC!H551=0,0,LOG(r_MC!H551))</f>
        <v>4.0315275738270033</v>
      </c>
      <c r="I551">
        <f>IF(r_MC!I551=0,0,LOG(r_MC!I551))</f>
        <v>3.9202881568105563</v>
      </c>
      <c r="J551">
        <f>IF(r_MC!J551=0,0,LOG(r_MC!J551))</f>
        <v>3.892870996127725</v>
      </c>
      <c r="K551">
        <f>IF(r_MC!K551=0,0,LOG(r_MC!K551))</f>
        <v>3.9296392967562834</v>
      </c>
      <c r="L551">
        <f>IF(r_MC!L551=0,0,LOG(r_MC!L551))</f>
        <v>3.9330107497867406</v>
      </c>
      <c r="M551">
        <f>IF(r_MC!M551=0,0,LOG(r_MC!M551))</f>
        <v>3.8829027616066822</v>
      </c>
      <c r="N551">
        <f>IF(r_MC!N551=0,0,LOG(r_MC!N551))</f>
        <v>3.8695467753987396</v>
      </c>
    </row>
    <row r="552" spans="1:14" x14ac:dyDescent="0.3">
      <c r="A552" s="1" t="s">
        <v>549</v>
      </c>
      <c r="B552" s="2">
        <v>4994365</v>
      </c>
      <c r="C552" s="3" t="s">
        <v>868</v>
      </c>
      <c r="D552" s="3" t="s">
        <v>867</v>
      </c>
      <c r="E552" s="3" t="s">
        <v>1355</v>
      </c>
      <c r="F552" s="3" t="s">
        <v>870</v>
      </c>
      <c r="G552">
        <f>IF(r_MC!G552=0,0,LOG(r_MC!G552))</f>
        <v>-0.77508783316512397</v>
      </c>
      <c r="H552">
        <f>IF(r_MC!H552=0,0,LOG(r_MC!H552))</f>
        <v>-0.57884293145813748</v>
      </c>
      <c r="I552">
        <f>IF(r_MC!I552=0,0,LOG(r_MC!I552))</f>
        <v>-0.46451430405314514</v>
      </c>
      <c r="J552">
        <f>IF(r_MC!J552=0,0,LOG(r_MC!J552))</f>
        <v>-0.40205777890749256</v>
      </c>
      <c r="K552">
        <f>IF(r_MC!K552=0,0,LOG(r_MC!K552))</f>
        <v>-0.56007549372258036</v>
      </c>
      <c r="L552">
        <f>IF(r_MC!L552=0,0,LOG(r_MC!L552))</f>
        <v>-0.90553650050708689</v>
      </c>
      <c r="M552">
        <f>IF(r_MC!M552=0,0,LOG(r_MC!M552))</f>
        <v>-0.87085973504018332</v>
      </c>
      <c r="N552">
        <f>IF(r_MC!N552=0,0,LOG(r_MC!N552))</f>
        <v>-1.0818129705142758</v>
      </c>
    </row>
    <row r="553" spans="1:14" x14ac:dyDescent="0.3">
      <c r="A553" s="1" t="s">
        <v>550</v>
      </c>
      <c r="B553" s="2">
        <v>26505585</v>
      </c>
      <c r="C553" s="3" t="s">
        <v>868</v>
      </c>
      <c r="D553" s="3" t="s">
        <v>867</v>
      </c>
      <c r="E553" s="3" t="s">
        <v>1356</v>
      </c>
      <c r="F553" s="3" t="s">
        <v>870</v>
      </c>
      <c r="G553">
        <f>IF(r_MC!G553=0,0,LOG(r_MC!G553))</f>
        <v>0</v>
      </c>
      <c r="H553">
        <f>IF(r_MC!H553=0,0,LOG(r_MC!H553))</f>
        <v>0</v>
      </c>
      <c r="I553">
        <f>IF(r_MC!I553=0,0,LOG(r_MC!I553))</f>
        <v>0</v>
      </c>
      <c r="J553">
        <f>IF(r_MC!J553=0,0,LOG(r_MC!J553))</f>
        <v>0</v>
      </c>
      <c r="K553">
        <f>IF(r_MC!K553=0,0,LOG(r_MC!K553))</f>
        <v>0</v>
      </c>
      <c r="L553">
        <f>IF(r_MC!L553=0,0,LOG(r_MC!L553))</f>
        <v>0</v>
      </c>
      <c r="M553">
        <f>IF(r_MC!M553=0,0,LOG(r_MC!M553))</f>
        <v>0</v>
      </c>
      <c r="N553">
        <f>IF(r_MC!N553=0,0,LOG(r_MC!N553))</f>
        <v>0</v>
      </c>
    </row>
    <row r="554" spans="1:14" x14ac:dyDescent="0.3">
      <c r="A554" s="1" t="s">
        <v>551</v>
      </c>
      <c r="B554" s="2">
        <v>6428111</v>
      </c>
      <c r="C554" s="3" t="s">
        <v>868</v>
      </c>
      <c r="D554" s="3" t="s">
        <v>867</v>
      </c>
      <c r="E554" s="3" t="s">
        <v>1357</v>
      </c>
      <c r="F554" s="3" t="s">
        <v>870</v>
      </c>
      <c r="G554">
        <f>IF(r_MC!G554=0,0,LOG(r_MC!G554))</f>
        <v>2.0254915182589315</v>
      </c>
      <c r="H554">
        <f>IF(r_MC!H554=0,0,LOG(r_MC!H554))</f>
        <v>1.9814400433201316</v>
      </c>
      <c r="I554">
        <f>IF(r_MC!I554=0,0,LOG(r_MC!I554))</f>
        <v>1.9492056370202109</v>
      </c>
      <c r="J554">
        <f>IF(r_MC!J554=0,0,LOG(r_MC!J554))</f>
        <v>1.9319604804062736</v>
      </c>
      <c r="K554">
        <f>IF(r_MC!K554=0,0,LOG(r_MC!K554))</f>
        <v>1.9082506195619848</v>
      </c>
      <c r="L554">
        <f>IF(r_MC!L554=0,0,LOG(r_MC!L554))</f>
        <v>1.8671731479276168</v>
      </c>
      <c r="M554">
        <f>IF(r_MC!M554=0,0,LOG(r_MC!M554))</f>
        <v>1.7717317346949439</v>
      </c>
      <c r="N554">
        <f>IF(r_MC!N554=0,0,LOG(r_MC!N554))</f>
        <v>1.7513290849278678</v>
      </c>
    </row>
    <row r="555" spans="1:14" x14ac:dyDescent="0.3">
      <c r="A555" s="1" t="s">
        <v>552</v>
      </c>
      <c r="B555" s="2">
        <v>4917041</v>
      </c>
      <c r="C555" s="3" t="s">
        <v>868</v>
      </c>
      <c r="D555" s="3" t="s">
        <v>867</v>
      </c>
      <c r="E555" s="3" t="s">
        <v>1358</v>
      </c>
      <c r="F555" s="3" t="s">
        <v>870</v>
      </c>
      <c r="G555">
        <f>IF(r_MC!G555=0,0,LOG(r_MC!G555))</f>
        <v>0.24159022212780948</v>
      </c>
      <c r="H555">
        <f>IF(r_MC!H555=0,0,LOG(r_MC!H555))</f>
        <v>0.38608399013142858</v>
      </c>
      <c r="I555">
        <f>IF(r_MC!I555=0,0,LOG(r_MC!I555))</f>
        <v>0.40351356339283811</v>
      </c>
      <c r="J555">
        <f>IF(r_MC!J555=0,0,LOG(r_MC!J555))</f>
        <v>0.40584514998261445</v>
      </c>
      <c r="K555">
        <f>IF(r_MC!K555=0,0,LOG(r_MC!K555))</f>
        <v>0.38126881037772375</v>
      </c>
      <c r="L555">
        <f>IF(r_MC!L555=0,0,LOG(r_MC!L555))</f>
        <v>0.37963662910337431</v>
      </c>
      <c r="M555">
        <f>IF(r_MC!M555=0,0,LOG(r_MC!M555))</f>
        <v>0.35327492493145057</v>
      </c>
      <c r="N555">
        <f>IF(r_MC!N555=0,0,LOG(r_MC!N555))</f>
        <v>0.34220392545823713</v>
      </c>
    </row>
    <row r="556" spans="1:14" x14ac:dyDescent="0.3">
      <c r="A556" s="1" t="s">
        <v>553</v>
      </c>
      <c r="B556" s="2">
        <v>4970439</v>
      </c>
      <c r="C556" s="3" t="s">
        <v>868</v>
      </c>
      <c r="D556" s="3" t="s">
        <v>867</v>
      </c>
      <c r="E556" s="3" t="s">
        <v>1359</v>
      </c>
      <c r="F556" s="3" t="s">
        <v>870</v>
      </c>
      <c r="G556">
        <f>IF(r_MC!G556=0,0,LOG(r_MC!G556))</f>
        <v>3.1275307576485178</v>
      </c>
      <c r="H556">
        <f>IF(r_MC!H556=0,0,LOG(r_MC!H556))</f>
        <v>3.2141971032960588</v>
      </c>
      <c r="I556">
        <f>IF(r_MC!I556=0,0,LOG(r_MC!I556))</f>
        <v>3.2284586606613606</v>
      </c>
      <c r="J556">
        <f>IF(r_MC!J556=0,0,LOG(r_MC!J556))</f>
        <v>3.2075356786319444</v>
      </c>
      <c r="K556">
        <f>IF(r_MC!K556=0,0,LOG(r_MC!K556))</f>
        <v>3.2246473826633193</v>
      </c>
      <c r="L556">
        <f>IF(r_MC!L556=0,0,LOG(r_MC!L556))</f>
        <v>3.2404047912508944</v>
      </c>
      <c r="M556">
        <f>IF(r_MC!M556=0,0,LOG(r_MC!M556))</f>
        <v>3.1758558596207864</v>
      </c>
      <c r="N556">
        <f>IF(r_MC!N556=0,0,LOG(r_MC!N556))</f>
        <v>3.2035520098756769</v>
      </c>
    </row>
    <row r="557" spans="1:14" x14ac:dyDescent="0.3">
      <c r="A557" s="1" t="s">
        <v>554</v>
      </c>
      <c r="B557" s="2">
        <v>4772978</v>
      </c>
      <c r="C557" s="3" t="s">
        <v>868</v>
      </c>
      <c r="D557" s="3" t="s">
        <v>867</v>
      </c>
      <c r="E557" s="3" t="s">
        <v>1360</v>
      </c>
      <c r="F557" s="3" t="s">
        <v>870</v>
      </c>
      <c r="G557">
        <f>IF(r_MC!G557=0,0,LOG(r_MC!G557))</f>
        <v>1.0236533101259369</v>
      </c>
      <c r="H557">
        <f>IF(r_MC!H557=0,0,LOG(r_MC!H557))</f>
        <v>1.1609462232767547</v>
      </c>
      <c r="I557">
        <f>IF(r_MC!I557=0,0,LOG(r_MC!I557))</f>
        <v>1.2365243789218092</v>
      </c>
      <c r="J557">
        <f>IF(r_MC!J557=0,0,LOG(r_MC!J557))</f>
        <v>1.3296885447675137</v>
      </c>
      <c r="K557">
        <f>IF(r_MC!K557=0,0,LOG(r_MC!K557))</f>
        <v>1.1530597920620695</v>
      </c>
      <c r="L557">
        <f>IF(r_MC!L557=0,0,LOG(r_MC!L557))</f>
        <v>1.1278124185164509</v>
      </c>
      <c r="M557">
        <f>IF(r_MC!M557=0,0,LOG(r_MC!M557))</f>
        <v>0.87112351965544343</v>
      </c>
      <c r="N557">
        <f>IF(r_MC!N557=0,0,LOG(r_MC!N557))</f>
        <v>0.83346314780872732</v>
      </c>
    </row>
    <row r="558" spans="1:14" x14ac:dyDescent="0.3">
      <c r="A558" s="1" t="s">
        <v>555</v>
      </c>
      <c r="B558" s="2">
        <v>4810163</v>
      </c>
      <c r="C558" s="3" t="s">
        <v>868</v>
      </c>
      <c r="D558" s="3" t="s">
        <v>867</v>
      </c>
      <c r="E558" s="3" t="s">
        <v>1361</v>
      </c>
      <c r="F558" s="3" t="s">
        <v>870</v>
      </c>
      <c r="G558">
        <f>IF(r_MC!G558=0,0,LOG(r_MC!G558))</f>
        <v>3.1131621479802352</v>
      </c>
      <c r="H558">
        <f>IF(r_MC!H558=0,0,LOG(r_MC!H558))</f>
        <v>3.1037057253681457</v>
      </c>
      <c r="I558">
        <f>IF(r_MC!I558=0,0,LOG(r_MC!I558))</f>
        <v>3.0564298538491608</v>
      </c>
      <c r="J558">
        <f>IF(r_MC!J558=0,0,LOG(r_MC!J558))</f>
        <v>3.0184020736334229</v>
      </c>
      <c r="K558">
        <f>IF(r_MC!K558=0,0,LOG(r_MC!K558))</f>
        <v>2.9590859920679953</v>
      </c>
      <c r="L558">
        <f>IF(r_MC!L558=0,0,LOG(r_MC!L558))</f>
        <v>2.8985273772360554</v>
      </c>
      <c r="M558">
        <f>IF(r_MC!M558=0,0,LOG(r_MC!M558))</f>
        <v>2.7820964834141528</v>
      </c>
      <c r="N558">
        <f>IF(r_MC!N558=0,0,LOG(r_MC!N558))</f>
        <v>2.7596930293606223</v>
      </c>
    </row>
    <row r="559" spans="1:14" x14ac:dyDescent="0.3">
      <c r="A559" s="1" t="s">
        <v>556</v>
      </c>
      <c r="B559" s="2">
        <v>6435343</v>
      </c>
      <c r="C559" s="3" t="s">
        <v>868</v>
      </c>
      <c r="D559" s="3" t="s">
        <v>867</v>
      </c>
      <c r="E559" s="3" t="s">
        <v>1362</v>
      </c>
      <c r="F559" s="3" t="s">
        <v>870</v>
      </c>
      <c r="G559">
        <f>IF(r_MC!G559=0,0,LOG(r_MC!G559))</f>
        <v>2.491289742972417</v>
      </c>
      <c r="H559">
        <f>IF(r_MC!H559=0,0,LOG(r_MC!H559))</f>
        <v>2.5239840050981872</v>
      </c>
      <c r="I559">
        <f>IF(r_MC!I559=0,0,LOG(r_MC!I559))</f>
        <v>2.5197281035524326</v>
      </c>
      <c r="J559">
        <f>IF(r_MC!J559=0,0,LOG(r_MC!J559))</f>
        <v>2.5562870914231191</v>
      </c>
      <c r="K559">
        <f>IF(r_MC!K559=0,0,LOG(r_MC!K559))</f>
        <v>2.4553577829855988</v>
      </c>
      <c r="L559">
        <f>IF(r_MC!L559=0,0,LOG(r_MC!L559))</f>
        <v>2.3762042945937107</v>
      </c>
      <c r="M559">
        <f>IF(r_MC!M559=0,0,LOG(r_MC!M559))</f>
        <v>2.2959133839609276</v>
      </c>
      <c r="N559">
        <f>IF(r_MC!N559=0,0,LOG(r_MC!N559))</f>
        <v>2.2603654910317936</v>
      </c>
    </row>
    <row r="560" spans="1:14" x14ac:dyDescent="0.3">
      <c r="A560" s="1" t="s">
        <v>557</v>
      </c>
      <c r="B560" s="2">
        <v>4139329</v>
      </c>
      <c r="C560" s="3" t="s">
        <v>868</v>
      </c>
      <c r="D560" s="3" t="s">
        <v>867</v>
      </c>
      <c r="E560" s="3" t="s">
        <v>1363</v>
      </c>
      <c r="F560" s="3" t="s">
        <v>870</v>
      </c>
      <c r="G560">
        <f>IF(r_MC!G560=0,0,LOG(r_MC!G560))</f>
        <v>1.6553848802770192</v>
      </c>
      <c r="H560">
        <f>IF(r_MC!H560=0,0,LOG(r_MC!H560))</f>
        <v>1.6781496101773641</v>
      </c>
      <c r="I560">
        <f>IF(r_MC!I560=0,0,LOG(r_MC!I560))</f>
        <v>1.6681648457713734</v>
      </c>
      <c r="J560">
        <f>IF(r_MC!J560=0,0,LOG(r_MC!J560))</f>
        <v>1.6204332270276309</v>
      </c>
      <c r="K560">
        <f>IF(r_MC!K560=0,0,LOG(r_MC!K560))</f>
        <v>1.4161780350681783</v>
      </c>
      <c r="L560">
        <f>IF(r_MC!L560=0,0,LOG(r_MC!L560))</f>
        <v>1.4138967207217201</v>
      </c>
      <c r="M560">
        <f>IF(r_MC!M560=0,0,LOG(r_MC!M560))</f>
        <v>1.0737604414819997</v>
      </c>
      <c r="N560">
        <f>IF(r_MC!N560=0,0,LOG(r_MC!N560))</f>
        <v>1.1660432622013366</v>
      </c>
    </row>
    <row r="561" spans="1:14" x14ac:dyDescent="0.3">
      <c r="A561" s="1" t="s">
        <v>558</v>
      </c>
      <c r="B561" s="2">
        <v>6674494</v>
      </c>
      <c r="C561" s="3" t="s">
        <v>868</v>
      </c>
      <c r="D561" s="3" t="s">
        <v>867</v>
      </c>
      <c r="E561" s="3" t="s">
        <v>1364</v>
      </c>
      <c r="F561" s="3" t="s">
        <v>870</v>
      </c>
      <c r="G561">
        <f>IF(r_MC!G561=0,0,LOG(r_MC!G561))</f>
        <v>2.0496794348230338</v>
      </c>
      <c r="H561">
        <f>IF(r_MC!H561=0,0,LOG(r_MC!H561))</f>
        <v>2.0706929498792355</v>
      </c>
      <c r="I561">
        <f>IF(r_MC!I561=0,0,LOG(r_MC!I561))</f>
        <v>2.0789804482275094</v>
      </c>
      <c r="J561">
        <f>IF(r_MC!J561=0,0,LOG(r_MC!J561))</f>
        <v>2.0416392090866919</v>
      </c>
      <c r="K561">
        <f>IF(r_MC!K561=0,0,LOG(r_MC!K561))</f>
        <v>2.0040184965028911</v>
      </c>
      <c r="L561">
        <f>IF(r_MC!L561=0,0,LOG(r_MC!L561))</f>
        <v>1.935166355457183</v>
      </c>
      <c r="M561">
        <f>IF(r_MC!M561=0,0,LOG(r_MC!M561))</f>
        <v>1.8985452277044979</v>
      </c>
      <c r="N561">
        <f>IF(r_MC!N561=0,0,LOG(r_MC!N561))</f>
        <v>1.9035308197055787</v>
      </c>
    </row>
    <row r="562" spans="1:14" x14ac:dyDescent="0.3">
      <c r="A562" s="1" t="s">
        <v>559</v>
      </c>
      <c r="B562" s="2">
        <v>4966803</v>
      </c>
      <c r="C562" s="3" t="s">
        <v>868</v>
      </c>
      <c r="D562" s="3" t="s">
        <v>867</v>
      </c>
      <c r="E562" s="3" t="s">
        <v>1365</v>
      </c>
      <c r="F562" s="3" t="s">
        <v>870</v>
      </c>
      <c r="G562">
        <f>IF(r_MC!G562=0,0,LOG(r_MC!G562))</f>
        <v>1.3548595637375973</v>
      </c>
      <c r="H562">
        <f>IF(r_MC!H562=0,0,LOG(r_MC!H562))</f>
        <v>1.4110657446240311</v>
      </c>
      <c r="I562">
        <f>IF(r_MC!I562=0,0,LOG(r_MC!I562))</f>
        <v>1.3424574604242803</v>
      </c>
      <c r="J562">
        <f>IF(r_MC!J562=0,0,LOG(r_MC!J562))</f>
        <v>1.3338377873858152</v>
      </c>
      <c r="K562">
        <f>IF(r_MC!K562=0,0,LOG(r_MC!K562))</f>
        <v>1.3170402377873267</v>
      </c>
      <c r="L562">
        <f>IF(r_MC!L562=0,0,LOG(r_MC!L562))</f>
        <v>1.3042562955011905</v>
      </c>
      <c r="M562">
        <f>IF(r_MC!M562=0,0,LOG(r_MC!M562))</f>
        <v>1.3576801144118926</v>
      </c>
      <c r="N562">
        <f>IF(r_MC!N562=0,0,LOG(r_MC!N562))</f>
        <v>1.4781200011023081</v>
      </c>
    </row>
    <row r="563" spans="1:14" x14ac:dyDescent="0.3">
      <c r="A563" s="1" t="s">
        <v>560</v>
      </c>
      <c r="B563" s="2">
        <v>4220107</v>
      </c>
      <c r="C563" s="3" t="s">
        <v>868</v>
      </c>
      <c r="D563" s="3" t="s">
        <v>867</v>
      </c>
      <c r="E563" s="3" t="s">
        <v>1366</v>
      </c>
      <c r="F563" s="3" t="s">
        <v>870</v>
      </c>
      <c r="G563">
        <f>IF(r_MC!G563=0,0,LOG(r_MC!G563))</f>
        <v>3.4016409980890701</v>
      </c>
      <c r="H563">
        <f>IF(r_MC!H563=0,0,LOG(r_MC!H563))</f>
        <v>3.4298267036570889</v>
      </c>
      <c r="I563">
        <f>IF(r_MC!I563=0,0,LOG(r_MC!I563))</f>
        <v>3.4119268816633275</v>
      </c>
      <c r="J563">
        <f>IF(r_MC!J563=0,0,LOG(r_MC!J563))</f>
        <v>3.4698763843844822</v>
      </c>
      <c r="K563">
        <f>IF(r_MC!K563=0,0,LOG(r_MC!K563))</f>
        <v>3.2783286909361458</v>
      </c>
      <c r="L563">
        <f>IF(r_MC!L563=0,0,LOG(r_MC!L563))</f>
        <v>3.0560618790955196</v>
      </c>
      <c r="M563">
        <f>IF(r_MC!M563=0,0,LOG(r_MC!M563))</f>
        <v>2.9233297720680578</v>
      </c>
      <c r="N563">
        <f>IF(r_MC!N563=0,0,LOG(r_MC!N563))</f>
        <v>3.0391986187175104</v>
      </c>
    </row>
    <row r="564" spans="1:14" x14ac:dyDescent="0.3">
      <c r="A564" s="1" t="s">
        <v>561</v>
      </c>
      <c r="B564" s="2">
        <v>4993181</v>
      </c>
      <c r="C564" s="3" t="s">
        <v>868</v>
      </c>
      <c r="D564" s="3" t="s">
        <v>867</v>
      </c>
      <c r="E564" s="3" t="s">
        <v>1367</v>
      </c>
      <c r="F564" s="3" t="s">
        <v>870</v>
      </c>
      <c r="G564">
        <f>IF(r_MC!G564=0,0,LOG(r_MC!G564))</f>
        <v>1.9475644777311656</v>
      </c>
      <c r="H564">
        <f>IF(r_MC!H564=0,0,LOG(r_MC!H564))</f>
        <v>1.9456332960330689</v>
      </c>
      <c r="I564">
        <f>IF(r_MC!I564=0,0,LOG(r_MC!I564))</f>
        <v>1.9394984993271289</v>
      </c>
      <c r="J564">
        <f>IF(r_MC!J564=0,0,LOG(r_MC!J564))</f>
        <v>1.9134552187795042</v>
      </c>
      <c r="K564">
        <f>IF(r_MC!K564=0,0,LOG(r_MC!K564))</f>
        <v>1.9007969995093932</v>
      </c>
      <c r="L564">
        <f>IF(r_MC!L564=0,0,LOG(r_MC!L564))</f>
        <v>1.9003936241072408</v>
      </c>
      <c r="M564">
        <f>IF(r_MC!M564=0,0,LOG(r_MC!M564))</f>
        <v>1.829544251444325</v>
      </c>
      <c r="N564">
        <f>IF(r_MC!N564=0,0,LOG(r_MC!N564))</f>
        <v>1.8696522174090968</v>
      </c>
    </row>
    <row r="565" spans="1:14" x14ac:dyDescent="0.3">
      <c r="A565" s="1" t="s">
        <v>562</v>
      </c>
      <c r="B565" s="2">
        <v>4993103</v>
      </c>
      <c r="C565" s="3" t="s">
        <v>868</v>
      </c>
      <c r="D565" s="3" t="s">
        <v>867</v>
      </c>
      <c r="E565" s="3" t="s">
        <v>1368</v>
      </c>
      <c r="F565" s="3" t="s">
        <v>870</v>
      </c>
      <c r="G565">
        <f>IF(r_MC!G565=0,0,LOG(r_MC!G565))</f>
        <v>3.1101661950610215</v>
      </c>
      <c r="H565">
        <f>IF(r_MC!H565=0,0,LOG(r_MC!H565))</f>
        <v>3.1999987123190112</v>
      </c>
      <c r="I565">
        <f>IF(r_MC!I565=0,0,LOG(r_MC!I565))</f>
        <v>3.2345514243675138</v>
      </c>
      <c r="J565">
        <f>IF(r_MC!J565=0,0,LOG(r_MC!J565))</f>
        <v>3.2008559118505899</v>
      </c>
      <c r="K565">
        <f>IF(r_MC!K565=0,0,LOG(r_MC!K565))</f>
        <v>3.1029797315498855</v>
      </c>
      <c r="L565">
        <f>IF(r_MC!L565=0,0,LOG(r_MC!L565))</f>
        <v>2.9847918226538437</v>
      </c>
      <c r="M565">
        <f>IF(r_MC!M565=0,0,LOG(r_MC!M565))</f>
        <v>2.9037518850777304</v>
      </c>
      <c r="N565">
        <f>IF(r_MC!N565=0,0,LOG(r_MC!N565))</f>
        <v>3.0259958003293654</v>
      </c>
    </row>
    <row r="566" spans="1:14" x14ac:dyDescent="0.3">
      <c r="A566" s="1" t="s">
        <v>563</v>
      </c>
      <c r="B566" s="2">
        <v>4812275</v>
      </c>
      <c r="C566" s="3" t="s">
        <v>868</v>
      </c>
      <c r="D566" s="3" t="s">
        <v>867</v>
      </c>
      <c r="E566" s="3" t="s">
        <v>1369</v>
      </c>
      <c r="F566" s="3" t="s">
        <v>870</v>
      </c>
      <c r="G566">
        <f>IF(r_MC!G566=0,0,LOG(r_MC!G566))</f>
        <v>3.0808264055739656</v>
      </c>
      <c r="H566">
        <f>IF(r_MC!H566=0,0,LOG(r_MC!H566))</f>
        <v>3.0274356967116942</v>
      </c>
      <c r="I566">
        <f>IF(r_MC!I566=0,0,LOG(r_MC!I566))</f>
        <v>3.1262273825773721</v>
      </c>
      <c r="J566">
        <f>IF(r_MC!J566=0,0,LOG(r_MC!J566))</f>
        <v>3.1665462236506476</v>
      </c>
      <c r="K566">
        <f>IF(r_MC!K566=0,0,LOG(r_MC!K566))</f>
        <v>2.9028639874841278</v>
      </c>
      <c r="L566">
        <f>IF(r_MC!L566=0,0,LOG(r_MC!L566))</f>
        <v>2.9235610505151821</v>
      </c>
      <c r="M566">
        <f>IF(r_MC!M566=0,0,LOG(r_MC!M566))</f>
        <v>2.8427811379498062</v>
      </c>
      <c r="N566">
        <f>IF(r_MC!N566=0,0,LOG(r_MC!N566))</f>
        <v>2.4063957733090287</v>
      </c>
    </row>
    <row r="567" spans="1:14" x14ac:dyDescent="0.3">
      <c r="A567" s="1" t="s">
        <v>564</v>
      </c>
      <c r="B567" s="2">
        <v>5000126</v>
      </c>
      <c r="C567" s="3" t="s">
        <v>868</v>
      </c>
      <c r="D567" s="3" t="s">
        <v>867</v>
      </c>
      <c r="E567" s="3" t="s">
        <v>1370</v>
      </c>
      <c r="F567" s="3" t="s">
        <v>870</v>
      </c>
      <c r="G567">
        <f>IF(r_MC!G567=0,0,LOG(r_MC!G567))</f>
        <v>0.41044011102125227</v>
      </c>
      <c r="H567">
        <f>IF(r_MC!H567=0,0,LOG(r_MC!H567))</f>
        <v>0.41766585443402748</v>
      </c>
      <c r="I567">
        <f>IF(r_MC!I567=0,0,LOG(r_MC!I567))</f>
        <v>0.43593931510093953</v>
      </c>
      <c r="J567">
        <f>IF(r_MC!J567=0,0,LOG(r_MC!J567))</f>
        <v>0.44185613176879079</v>
      </c>
      <c r="K567">
        <f>IF(r_MC!K567=0,0,LOG(r_MC!K567))</f>
        <v>0.447225256058704</v>
      </c>
      <c r="L567">
        <f>IF(r_MC!L567=0,0,LOG(r_MC!L567))</f>
        <v>0.39730772642240653</v>
      </c>
      <c r="M567">
        <f>IF(r_MC!M567=0,0,LOG(r_MC!M567))</f>
        <v>0.28042591821733676</v>
      </c>
      <c r="N567">
        <f>IF(r_MC!N567=0,0,LOG(r_MC!N567))</f>
        <v>0.27540873519035808</v>
      </c>
    </row>
    <row r="568" spans="1:14" x14ac:dyDescent="0.3">
      <c r="A568" s="1" t="s">
        <v>565</v>
      </c>
      <c r="B568" s="2">
        <v>4138713</v>
      </c>
      <c r="C568" s="3" t="s">
        <v>868</v>
      </c>
      <c r="D568" s="3" t="s">
        <v>867</v>
      </c>
      <c r="E568" s="3" t="s">
        <v>1371</v>
      </c>
      <c r="F568" s="3" t="s">
        <v>870</v>
      </c>
      <c r="G568">
        <f>IF(r_MC!G568=0,0,LOG(r_MC!G568))</f>
        <v>1.0458751620582334</v>
      </c>
      <c r="H568">
        <f>IF(r_MC!H568=0,0,LOG(r_MC!H568))</f>
        <v>1.029979237352574</v>
      </c>
      <c r="I568">
        <f>IF(r_MC!I568=0,0,LOG(r_MC!I568))</f>
        <v>1.013705233442816</v>
      </c>
      <c r="J568">
        <f>IF(r_MC!J568=0,0,LOG(r_MC!J568))</f>
        <v>1.0111989432386599</v>
      </c>
      <c r="K568">
        <f>IF(r_MC!K568=0,0,LOG(r_MC!K568))</f>
        <v>0.96880154897902027</v>
      </c>
      <c r="L568">
        <f>IF(r_MC!L568=0,0,LOG(r_MC!L568))</f>
        <v>0.9661081181384602</v>
      </c>
      <c r="M568">
        <f>IF(r_MC!M568=0,0,LOG(r_MC!M568))</f>
        <v>0.91301435199784253</v>
      </c>
      <c r="N568">
        <f>IF(r_MC!N568=0,0,LOG(r_MC!N568))</f>
        <v>0.92279670420241844</v>
      </c>
    </row>
    <row r="569" spans="1:14" x14ac:dyDescent="0.3">
      <c r="A569" s="1" t="s">
        <v>566</v>
      </c>
      <c r="B569" s="2">
        <v>4993352</v>
      </c>
      <c r="C569" s="3" t="s">
        <v>868</v>
      </c>
      <c r="D569" s="3" t="s">
        <v>867</v>
      </c>
      <c r="E569" s="3" t="s">
        <v>1372</v>
      </c>
      <c r="F569" s="3" t="s">
        <v>870</v>
      </c>
      <c r="G569">
        <f>IF(r_MC!G569=0,0,LOG(r_MC!G569))</f>
        <v>1.3146218949304167</v>
      </c>
      <c r="H569">
        <f>IF(r_MC!H569=0,0,LOG(r_MC!H569))</f>
        <v>1.3107609165187415</v>
      </c>
      <c r="I569">
        <f>IF(r_MC!I569=0,0,LOG(r_MC!I569))</f>
        <v>1.3045072392902139</v>
      </c>
      <c r="J569">
        <f>IF(r_MC!J569=0,0,LOG(r_MC!J569))</f>
        <v>1.2872695203738889</v>
      </c>
      <c r="K569">
        <f>IF(r_MC!K569=0,0,LOG(r_MC!K569))</f>
        <v>1.2897586533973702</v>
      </c>
      <c r="L569">
        <f>IF(r_MC!L569=0,0,LOG(r_MC!L569))</f>
        <v>1.2801955728372407</v>
      </c>
      <c r="M569">
        <f>IF(r_MC!M569=0,0,LOG(r_MC!M569))</f>
        <v>1.2400417974803408</v>
      </c>
      <c r="N569">
        <f>IF(r_MC!N569=0,0,LOG(r_MC!N569))</f>
        <v>1.2631397307836458</v>
      </c>
    </row>
    <row r="570" spans="1:14" x14ac:dyDescent="0.3">
      <c r="A570" s="1" t="s">
        <v>567</v>
      </c>
      <c r="B570" s="2">
        <v>4976606</v>
      </c>
      <c r="C570" s="3" t="s">
        <v>868</v>
      </c>
      <c r="D570" s="3" t="s">
        <v>867</v>
      </c>
      <c r="E570" s="3"/>
      <c r="F570" s="3" t="s">
        <v>870</v>
      </c>
      <c r="G570">
        <f>IF(r_MC!G570=0,0,LOG(r_MC!G570))</f>
        <v>0</v>
      </c>
      <c r="H570">
        <f>IF(r_MC!H570=0,0,LOG(r_MC!H570))</f>
        <v>0</v>
      </c>
      <c r="I570">
        <f>IF(r_MC!I570=0,0,LOG(r_MC!I570))</f>
        <v>0</v>
      </c>
      <c r="J570">
        <f>IF(r_MC!J570=0,0,LOG(r_MC!J570))</f>
        <v>0</v>
      </c>
      <c r="K570">
        <f>IF(r_MC!K570=0,0,LOG(r_MC!K570))</f>
        <v>0</v>
      </c>
      <c r="L570">
        <f>IF(r_MC!L570=0,0,LOG(r_MC!L570))</f>
        <v>0</v>
      </c>
      <c r="M570">
        <f>IF(r_MC!M570=0,0,LOG(r_MC!M570))</f>
        <v>0</v>
      </c>
      <c r="N570">
        <f>IF(r_MC!N570=0,0,LOG(r_MC!N570))</f>
        <v>0</v>
      </c>
    </row>
    <row r="571" spans="1:14" x14ac:dyDescent="0.3">
      <c r="A571" s="1" t="s">
        <v>568</v>
      </c>
      <c r="B571" s="2">
        <v>4145343</v>
      </c>
      <c r="C571" s="3" t="s">
        <v>868</v>
      </c>
      <c r="D571" s="3" t="s">
        <v>867</v>
      </c>
      <c r="E571" s="3" t="s">
        <v>1373</v>
      </c>
      <c r="F571" s="3" t="s">
        <v>870</v>
      </c>
      <c r="G571">
        <f>IF(r_MC!G571=0,0,LOG(r_MC!G571))</f>
        <v>3.016635853112243</v>
      </c>
      <c r="H571">
        <f>IF(r_MC!H571=0,0,LOG(r_MC!H571))</f>
        <v>3.0317819381251097</v>
      </c>
      <c r="I571">
        <f>IF(r_MC!I571=0,0,LOG(r_MC!I571))</f>
        <v>3.0375023926380309</v>
      </c>
      <c r="J571">
        <f>IF(r_MC!J571=0,0,LOG(r_MC!J571))</f>
        <v>3.0178042652109243</v>
      </c>
      <c r="K571">
        <f>IF(r_MC!K571=0,0,LOG(r_MC!K571))</f>
        <v>2.9882006802057375</v>
      </c>
      <c r="L571">
        <f>IF(r_MC!L571=0,0,LOG(r_MC!L571))</f>
        <v>2.979129305600412</v>
      </c>
      <c r="M571">
        <f>IF(r_MC!M571=0,0,LOG(r_MC!M571))</f>
        <v>2.9376238898643257</v>
      </c>
      <c r="N571">
        <f>IF(r_MC!N571=0,0,LOG(r_MC!N571))</f>
        <v>2.9359050161958304</v>
      </c>
    </row>
    <row r="572" spans="1:14" x14ac:dyDescent="0.3">
      <c r="A572" s="1" t="s">
        <v>569</v>
      </c>
      <c r="B572" s="2">
        <v>4971059</v>
      </c>
      <c r="C572" s="3" t="s">
        <v>868</v>
      </c>
      <c r="D572" s="3" t="s">
        <v>867</v>
      </c>
      <c r="E572" s="3" t="s">
        <v>1374</v>
      </c>
      <c r="F572" s="3" t="s">
        <v>870</v>
      </c>
      <c r="G572">
        <f>IF(r_MC!G572=0,0,LOG(r_MC!G572))</f>
        <v>2.4664594498100501</v>
      </c>
      <c r="H572">
        <f>IF(r_MC!H572=0,0,LOG(r_MC!H572))</f>
        <v>2.4925991384306481</v>
      </c>
      <c r="I572">
        <f>IF(r_MC!I572=0,0,LOG(r_MC!I572))</f>
        <v>2.4127743963563453</v>
      </c>
      <c r="J572">
        <f>IF(r_MC!J572=0,0,LOG(r_MC!J572))</f>
        <v>2.3944977048728933</v>
      </c>
      <c r="K572">
        <f>IF(r_MC!K572=0,0,LOG(r_MC!K572))</f>
        <v>2.3055287935545086</v>
      </c>
      <c r="L572">
        <f>IF(r_MC!L572=0,0,LOG(r_MC!L572))</f>
        <v>2.1639598975559693</v>
      </c>
      <c r="M572">
        <f>IF(r_MC!M572=0,0,LOG(r_MC!M572))</f>
        <v>2.0441770941004274</v>
      </c>
      <c r="N572">
        <f>IF(r_MC!N572=0,0,LOG(r_MC!N572))</f>
        <v>2.0221877849095193</v>
      </c>
    </row>
    <row r="573" spans="1:14" x14ac:dyDescent="0.3">
      <c r="A573" s="1" t="s">
        <v>570</v>
      </c>
      <c r="B573" s="2">
        <v>4981236</v>
      </c>
      <c r="C573" s="3" t="s">
        <v>868</v>
      </c>
      <c r="D573" s="3" t="s">
        <v>867</v>
      </c>
      <c r="E573" s="3" t="s">
        <v>1375</v>
      </c>
      <c r="F573" s="3" t="s">
        <v>870</v>
      </c>
      <c r="G573">
        <f>IF(r_MC!G573=0,0,LOG(r_MC!G573))</f>
        <v>0.82197254625484051</v>
      </c>
      <c r="H573">
        <f>IF(r_MC!H573=0,0,LOG(r_MC!H573))</f>
        <v>0.91589297767941413</v>
      </c>
      <c r="I573">
        <f>IF(r_MC!I573=0,0,LOG(r_MC!I573))</f>
        <v>0.86747784965649444</v>
      </c>
      <c r="J573">
        <f>IF(r_MC!J573=0,0,LOG(r_MC!J573))</f>
        <v>0.84029678307070277</v>
      </c>
      <c r="K573">
        <f>IF(r_MC!K573=0,0,LOG(r_MC!K573))</f>
        <v>0.83796310265863116</v>
      </c>
      <c r="L573">
        <f>IF(r_MC!L573=0,0,LOG(r_MC!L573))</f>
        <v>0.79287079057032184</v>
      </c>
      <c r="M573">
        <f>IF(r_MC!M573=0,0,LOG(r_MC!M573))</f>
        <v>0.72592634222357821</v>
      </c>
      <c r="N573">
        <f>IF(r_MC!N573=0,0,LOG(r_MC!N573))</f>
        <v>0.73001233046545322</v>
      </c>
    </row>
    <row r="574" spans="1:14" x14ac:dyDescent="0.3">
      <c r="A574" s="1" t="s">
        <v>571</v>
      </c>
      <c r="B574" s="2">
        <v>4157346</v>
      </c>
      <c r="C574" s="3" t="s">
        <v>868</v>
      </c>
      <c r="D574" s="3" t="s">
        <v>867</v>
      </c>
      <c r="E574" s="3" t="s">
        <v>1376</v>
      </c>
      <c r="F574" s="3" t="s">
        <v>870</v>
      </c>
      <c r="G574">
        <f>IF(r_MC!G574=0,0,LOG(r_MC!G574))</f>
        <v>2.8655591675971257</v>
      </c>
      <c r="H574">
        <f>IF(r_MC!H574=0,0,LOG(r_MC!H574))</f>
        <v>2.9054483080980136</v>
      </c>
      <c r="I574">
        <f>IF(r_MC!I574=0,0,LOG(r_MC!I574))</f>
        <v>2.8738906200104419</v>
      </c>
      <c r="J574">
        <f>IF(r_MC!J574=0,0,LOG(r_MC!J574))</f>
        <v>2.9071874457410551</v>
      </c>
      <c r="K574">
        <f>IF(r_MC!K574=0,0,LOG(r_MC!K574))</f>
        <v>2.9051223169547962</v>
      </c>
      <c r="L574">
        <f>IF(r_MC!L574=0,0,LOG(r_MC!L574))</f>
        <v>2.9175702275967628</v>
      </c>
      <c r="M574">
        <f>IF(r_MC!M574=0,0,LOG(r_MC!M574))</f>
        <v>2.8386803761707635</v>
      </c>
      <c r="N574">
        <f>IF(r_MC!N574=0,0,LOG(r_MC!N574))</f>
        <v>2.8666777176114961</v>
      </c>
    </row>
    <row r="575" spans="1:14" x14ac:dyDescent="0.3">
      <c r="A575" s="1" t="s">
        <v>572</v>
      </c>
      <c r="B575" s="2">
        <v>4773627</v>
      </c>
      <c r="C575" s="3" t="s">
        <v>868</v>
      </c>
      <c r="D575" s="3" t="s">
        <v>867</v>
      </c>
      <c r="E575" s="3" t="s">
        <v>1377</v>
      </c>
      <c r="F575" s="3" t="s">
        <v>870</v>
      </c>
      <c r="G575">
        <f>IF(r_MC!G575=0,0,LOG(r_MC!G575))</f>
        <v>2.888773413073761</v>
      </c>
      <c r="H575">
        <f>IF(r_MC!H575=0,0,LOG(r_MC!H575))</f>
        <v>2.8943392742166405</v>
      </c>
      <c r="I575">
        <f>IF(r_MC!I575=0,0,LOG(r_MC!I575))</f>
        <v>2.6916169939538919</v>
      </c>
      <c r="J575">
        <f>IF(r_MC!J575=0,0,LOG(r_MC!J575))</f>
        <v>2.629020960994545</v>
      </c>
      <c r="K575">
        <f>IF(r_MC!K575=0,0,LOG(r_MC!K575))</f>
        <v>2.411902452322527</v>
      </c>
      <c r="L575">
        <f>IF(r_MC!L575=0,0,LOG(r_MC!L575))</f>
        <v>2.2181348005967068</v>
      </c>
      <c r="M575">
        <f>IF(r_MC!M575=0,0,LOG(r_MC!M575))</f>
        <v>2.1127209163091147</v>
      </c>
      <c r="N575">
        <f>IF(r_MC!N575=0,0,LOG(r_MC!N575))</f>
        <v>2.0699818656906146</v>
      </c>
    </row>
    <row r="576" spans="1:14" x14ac:dyDescent="0.3">
      <c r="A576" s="1" t="s">
        <v>573</v>
      </c>
      <c r="B576" s="2">
        <v>13719502</v>
      </c>
      <c r="C576" s="3" t="s">
        <v>868</v>
      </c>
      <c r="D576" s="3" t="s">
        <v>867</v>
      </c>
      <c r="E576" s="3" t="s">
        <v>1378</v>
      </c>
      <c r="F576" s="3" t="s">
        <v>870</v>
      </c>
      <c r="G576">
        <f>IF(r_MC!G576=0,0,LOG(r_MC!G576))</f>
        <v>1.4696494178071839</v>
      </c>
      <c r="H576">
        <f>IF(r_MC!H576=0,0,LOG(r_MC!H576))</f>
        <v>1.4879638857803661</v>
      </c>
      <c r="I576">
        <f>IF(r_MC!I576=0,0,LOG(r_MC!I576))</f>
        <v>1.4826723145831959</v>
      </c>
      <c r="J576">
        <f>IF(r_MC!J576=0,0,LOG(r_MC!J576))</f>
        <v>1.4946542908425446</v>
      </c>
      <c r="K576">
        <f>IF(r_MC!K576=0,0,LOG(r_MC!K576))</f>
        <v>1.4929967990621089</v>
      </c>
      <c r="L576">
        <f>IF(r_MC!L576=0,0,LOG(r_MC!L576))</f>
        <v>1.5501281909870419</v>
      </c>
      <c r="M576">
        <f>IF(r_MC!M576=0,0,LOG(r_MC!M576))</f>
        <v>1.5499131105478572</v>
      </c>
      <c r="N576">
        <f>IF(r_MC!N576=0,0,LOG(r_MC!N576))</f>
        <v>1.5583609307834876</v>
      </c>
    </row>
    <row r="577" spans="1:14" x14ac:dyDescent="0.3">
      <c r="A577" s="1" t="s">
        <v>574</v>
      </c>
      <c r="B577" s="2">
        <v>4966404</v>
      </c>
      <c r="C577" s="3" t="s">
        <v>868</v>
      </c>
      <c r="D577" s="3" t="s">
        <v>867</v>
      </c>
      <c r="E577" s="3" t="s">
        <v>1379</v>
      </c>
      <c r="F577" s="3" t="s">
        <v>870</v>
      </c>
      <c r="G577">
        <f>IF(r_MC!G577=0,0,LOG(r_MC!G577))</f>
        <v>1.9224104345974282</v>
      </c>
      <c r="H577">
        <f>IF(r_MC!H577=0,0,LOG(r_MC!H577))</f>
        <v>1.9348156214466254</v>
      </c>
      <c r="I577">
        <f>IF(r_MC!I577=0,0,LOG(r_MC!I577))</f>
        <v>1.9531543376811207</v>
      </c>
      <c r="J577">
        <f>IF(r_MC!J577=0,0,LOG(r_MC!J577))</f>
        <v>1.9136908095382874</v>
      </c>
      <c r="K577">
        <f>IF(r_MC!K577=0,0,LOG(r_MC!K577))</f>
        <v>1.8422878865950583</v>
      </c>
      <c r="L577">
        <f>IF(r_MC!L577=0,0,LOG(r_MC!L577))</f>
        <v>1.8358253248389533</v>
      </c>
      <c r="M577">
        <f>IF(r_MC!M577=0,0,LOG(r_MC!M577))</f>
        <v>1.8321875109796868</v>
      </c>
      <c r="N577">
        <f>IF(r_MC!N577=0,0,LOG(r_MC!N577))</f>
        <v>1.8549435846002709</v>
      </c>
    </row>
    <row r="578" spans="1:14" x14ac:dyDescent="0.3">
      <c r="A578" s="1" t="s">
        <v>575</v>
      </c>
      <c r="B578" s="2">
        <v>4990944</v>
      </c>
      <c r="C578" s="3" t="s">
        <v>868</v>
      </c>
      <c r="D578" s="3" t="s">
        <v>867</v>
      </c>
      <c r="E578" s="3" t="s">
        <v>1380</v>
      </c>
      <c r="F578" s="3" t="s">
        <v>870</v>
      </c>
      <c r="G578">
        <f>IF(r_MC!G578=0,0,LOG(r_MC!G578))</f>
        <v>3.7815650376014331</v>
      </c>
      <c r="H578">
        <f>IF(r_MC!H578=0,0,LOG(r_MC!H578))</f>
        <v>3.7721055731023894</v>
      </c>
      <c r="I578">
        <f>IF(r_MC!I578=0,0,LOG(r_MC!I578))</f>
        <v>3.7760866528394876</v>
      </c>
      <c r="J578">
        <f>IF(r_MC!J578=0,0,LOG(r_MC!J578))</f>
        <v>3.7704940183416129</v>
      </c>
      <c r="K578">
        <f>IF(r_MC!K578=0,0,LOG(r_MC!K578))</f>
        <v>3.7635587215391637</v>
      </c>
      <c r="L578">
        <f>IF(r_MC!L578=0,0,LOG(r_MC!L578))</f>
        <v>3.6820704397734643</v>
      </c>
      <c r="M578">
        <f>IF(r_MC!M578=0,0,LOG(r_MC!M578))</f>
        <v>3.6063143764310475</v>
      </c>
      <c r="N578">
        <f>IF(r_MC!N578=0,0,LOG(r_MC!N578))</f>
        <v>3.6528425565086828</v>
      </c>
    </row>
    <row r="579" spans="1:14" x14ac:dyDescent="0.3">
      <c r="A579" s="1" t="s">
        <v>576</v>
      </c>
      <c r="B579" s="2">
        <v>4986765</v>
      </c>
      <c r="C579" s="3" t="s">
        <v>868</v>
      </c>
      <c r="D579" s="3" t="s">
        <v>867</v>
      </c>
      <c r="E579" s="3" t="s">
        <v>1381</v>
      </c>
      <c r="F579" s="3" t="s">
        <v>870</v>
      </c>
      <c r="G579">
        <f>IF(r_MC!G579=0,0,LOG(r_MC!G579))</f>
        <v>0.84007693028394048</v>
      </c>
      <c r="H579">
        <f>IF(r_MC!H579=0,0,LOG(r_MC!H579))</f>
        <v>0.84343440840299888</v>
      </c>
      <c r="I579">
        <f>IF(r_MC!I579=0,0,LOG(r_MC!I579))</f>
        <v>0.74164874189937191</v>
      </c>
      <c r="J579">
        <f>IF(r_MC!J579=0,0,LOG(r_MC!J579))</f>
        <v>0.54867711142243958</v>
      </c>
      <c r="K579">
        <f>IF(r_MC!K579=0,0,LOG(r_MC!K579))</f>
        <v>0.43410895621398199</v>
      </c>
      <c r="L579">
        <f>IF(r_MC!L579=0,0,LOG(r_MC!L579))</f>
        <v>0.37195283732837142</v>
      </c>
      <c r="M579">
        <f>IF(r_MC!M579=0,0,LOG(r_MC!M579))</f>
        <v>0.37520121098581993</v>
      </c>
      <c r="N579">
        <f>IF(r_MC!N579=0,0,LOG(r_MC!N579))</f>
        <v>0.39997525924379346</v>
      </c>
    </row>
    <row r="580" spans="1:14" x14ac:dyDescent="0.3">
      <c r="A580" s="1" t="s">
        <v>577</v>
      </c>
      <c r="B580" s="2">
        <v>4971886</v>
      </c>
      <c r="C580" s="3" t="s">
        <v>868</v>
      </c>
      <c r="D580" s="3" t="s">
        <v>867</v>
      </c>
      <c r="E580" s="3" t="s">
        <v>1382</v>
      </c>
      <c r="F580" s="3" t="s">
        <v>870</v>
      </c>
      <c r="G580">
        <f>IF(r_MC!G580=0,0,LOG(r_MC!G580))</f>
        <v>1.5341377564792673</v>
      </c>
      <c r="H580">
        <f>IF(r_MC!H580=0,0,LOG(r_MC!H580))</f>
        <v>1.4651501570844634</v>
      </c>
      <c r="I580">
        <f>IF(r_MC!I580=0,0,LOG(r_MC!I580))</f>
        <v>1.3926362590116723</v>
      </c>
      <c r="J580">
        <f>IF(r_MC!J580=0,0,LOG(r_MC!J580))</f>
        <v>1.3310377616076705</v>
      </c>
      <c r="K580">
        <f>IF(r_MC!K580=0,0,LOG(r_MC!K580))</f>
        <v>1.307773079000093</v>
      </c>
      <c r="L580">
        <f>IF(r_MC!L580=0,0,LOG(r_MC!L580))</f>
        <v>1.2423628822751245</v>
      </c>
      <c r="M580">
        <f>IF(r_MC!M580=0,0,LOG(r_MC!M580))</f>
        <v>1.1511097011243177</v>
      </c>
      <c r="N580">
        <f>IF(r_MC!N580=0,0,LOG(r_MC!N580))</f>
        <v>1.240692160506089</v>
      </c>
    </row>
    <row r="581" spans="1:14" x14ac:dyDescent="0.3">
      <c r="A581" s="1" t="s">
        <v>578</v>
      </c>
      <c r="B581" s="2">
        <v>4183818</v>
      </c>
      <c r="C581" s="3" t="s">
        <v>868</v>
      </c>
      <c r="D581" s="3" t="s">
        <v>867</v>
      </c>
      <c r="E581" s="3" t="s">
        <v>1383</v>
      </c>
      <c r="F581" s="3" t="s">
        <v>870</v>
      </c>
      <c r="G581">
        <f>IF(r_MC!G581=0,0,LOG(r_MC!G581))</f>
        <v>2.5970025863536379</v>
      </c>
      <c r="H581">
        <f>IF(r_MC!H581=0,0,LOG(r_MC!H581))</f>
        <v>2.561974582142057</v>
      </c>
      <c r="I581">
        <f>IF(r_MC!I581=0,0,LOG(r_MC!I581))</f>
        <v>2.574909473270838</v>
      </c>
      <c r="J581">
        <f>IF(r_MC!J581=0,0,LOG(r_MC!J581))</f>
        <v>2.4948978745042729</v>
      </c>
      <c r="K581">
        <f>IF(r_MC!K581=0,0,LOG(r_MC!K581))</f>
        <v>2.4852608347082015</v>
      </c>
      <c r="L581">
        <f>IF(r_MC!L581=0,0,LOG(r_MC!L581))</f>
        <v>2.4610006720336597</v>
      </c>
      <c r="M581">
        <f>IF(r_MC!M581=0,0,LOG(r_MC!M581))</f>
        <v>2.4047673020281599</v>
      </c>
      <c r="N581">
        <f>IF(r_MC!N581=0,0,LOG(r_MC!N581))</f>
        <v>2.4138548241304787</v>
      </c>
    </row>
    <row r="582" spans="1:14" x14ac:dyDescent="0.3">
      <c r="A582" s="1" t="s">
        <v>579</v>
      </c>
      <c r="B582" s="2">
        <v>4972804</v>
      </c>
      <c r="C582" s="3" t="s">
        <v>868</v>
      </c>
      <c r="D582" s="3" t="s">
        <v>867</v>
      </c>
      <c r="E582" s="3"/>
      <c r="F582" s="3" t="s">
        <v>870</v>
      </c>
      <c r="G582">
        <f>IF(r_MC!G582=0,0,LOG(r_MC!G582))</f>
        <v>0</v>
      </c>
      <c r="H582">
        <f>IF(r_MC!H582=0,0,LOG(r_MC!H582))</f>
        <v>0</v>
      </c>
      <c r="I582">
        <f>IF(r_MC!I582=0,0,LOG(r_MC!I582))</f>
        <v>0</v>
      </c>
      <c r="J582">
        <f>IF(r_MC!J582=0,0,LOG(r_MC!J582))</f>
        <v>0</v>
      </c>
      <c r="K582">
        <f>IF(r_MC!K582=0,0,LOG(r_MC!K582))</f>
        <v>0</v>
      </c>
      <c r="L582">
        <f>IF(r_MC!L582=0,0,LOG(r_MC!L582))</f>
        <v>0</v>
      </c>
      <c r="M582">
        <f>IF(r_MC!M582=0,0,LOG(r_MC!M582))</f>
        <v>0</v>
      </c>
      <c r="N582">
        <f>IF(r_MC!N582=0,0,LOG(r_MC!N582))</f>
        <v>0</v>
      </c>
    </row>
    <row r="583" spans="1:14" x14ac:dyDescent="0.3">
      <c r="A583" s="1" t="s">
        <v>580</v>
      </c>
      <c r="B583" s="2">
        <v>4812749</v>
      </c>
      <c r="C583" s="3" t="s">
        <v>868</v>
      </c>
      <c r="D583" s="3" t="s">
        <v>867</v>
      </c>
      <c r="E583" s="3" t="s">
        <v>1384</v>
      </c>
      <c r="F583" s="3" t="s">
        <v>870</v>
      </c>
      <c r="G583">
        <f>IF(r_MC!G583=0,0,LOG(r_MC!G583))</f>
        <v>2.1036983228288584</v>
      </c>
      <c r="H583">
        <f>IF(r_MC!H583=0,0,LOG(r_MC!H583))</f>
        <v>2.1934975006770432</v>
      </c>
      <c r="I583">
        <f>IF(r_MC!I583=0,0,LOG(r_MC!I583))</f>
        <v>2.2037120104617443</v>
      </c>
      <c r="J583">
        <f>IF(r_MC!J583=0,0,LOG(r_MC!J583))</f>
        <v>2.2704463209384733</v>
      </c>
      <c r="K583">
        <f>IF(r_MC!K583=0,0,LOG(r_MC!K583))</f>
        <v>2.268296572319723</v>
      </c>
      <c r="L583">
        <f>IF(r_MC!L583=0,0,LOG(r_MC!L583))</f>
        <v>2.3001157217078689</v>
      </c>
      <c r="M583">
        <f>IF(r_MC!M583=0,0,LOG(r_MC!M583))</f>
        <v>2.1790318474069652</v>
      </c>
      <c r="N583">
        <f>IF(r_MC!N583=0,0,LOG(r_MC!N583))</f>
        <v>2.1641063649352366</v>
      </c>
    </row>
    <row r="584" spans="1:14" x14ac:dyDescent="0.3">
      <c r="A584" s="1" t="s">
        <v>581</v>
      </c>
      <c r="B584" s="2">
        <v>4979370</v>
      </c>
      <c r="C584" s="3" t="s">
        <v>868</v>
      </c>
      <c r="D584" s="3" t="s">
        <v>867</v>
      </c>
      <c r="E584" s="3" t="s">
        <v>1385</v>
      </c>
      <c r="F584" s="3" t="s">
        <v>870</v>
      </c>
      <c r="G584">
        <f>IF(r_MC!G584=0,0,LOG(r_MC!G584))</f>
        <v>-5.0871567382024786E-2</v>
      </c>
      <c r="H584">
        <f>IF(r_MC!H584=0,0,LOG(r_MC!H584))</f>
        <v>-6.071654721555738E-2</v>
      </c>
      <c r="I584">
        <f>IF(r_MC!I584=0,0,LOG(r_MC!I584))</f>
        <v>2.7119662923269904E-3</v>
      </c>
      <c r="J584">
        <f>IF(r_MC!J584=0,0,LOG(r_MC!J584))</f>
        <v>0.10995342328193507</v>
      </c>
      <c r="K584">
        <f>IF(r_MC!K584=0,0,LOG(r_MC!K584))</f>
        <v>0.13291008932495277</v>
      </c>
      <c r="L584">
        <f>IF(r_MC!L584=0,0,LOG(r_MC!L584))</f>
        <v>-0.16618895417372809</v>
      </c>
      <c r="M584">
        <f>IF(r_MC!M584=0,0,LOG(r_MC!M584))</f>
        <v>-0.29668824928980375</v>
      </c>
      <c r="N584">
        <f>IF(r_MC!N584=0,0,LOG(r_MC!N584))</f>
        <v>-0.16434502710328988</v>
      </c>
    </row>
    <row r="585" spans="1:14" x14ac:dyDescent="0.3">
      <c r="A585" s="1" t="s">
        <v>582</v>
      </c>
      <c r="B585" s="2">
        <v>10656597</v>
      </c>
      <c r="C585" s="3" t="s">
        <v>868</v>
      </c>
      <c r="D585" s="3" t="s">
        <v>867</v>
      </c>
      <c r="E585" s="3" t="s">
        <v>1386</v>
      </c>
      <c r="F585" s="3" t="s">
        <v>870</v>
      </c>
      <c r="G585">
        <f>IF(r_MC!G585=0,0,LOG(r_MC!G585))</f>
        <v>0.83568564266237255</v>
      </c>
      <c r="H585">
        <f>IF(r_MC!H585=0,0,LOG(r_MC!H585))</f>
        <v>0.438412197863916</v>
      </c>
      <c r="I585">
        <f>IF(r_MC!I585=0,0,LOG(r_MC!I585))</f>
        <v>5.0864367595538577E-2</v>
      </c>
      <c r="J585">
        <f>IF(r_MC!J585=0,0,LOG(r_MC!J585))</f>
        <v>-1.311071163614938E-2</v>
      </c>
      <c r="K585">
        <f>IF(r_MC!K585=0,0,LOG(r_MC!K585))</f>
        <v>0.27985300282752806</v>
      </c>
      <c r="L585">
        <f>IF(r_MC!L585=0,0,LOG(r_MC!L585))</f>
        <v>0.36026964934576822</v>
      </c>
      <c r="M585">
        <f>IF(r_MC!M585=0,0,LOG(r_MC!M585))</f>
        <v>4.3537455145682386E-2</v>
      </c>
      <c r="N585">
        <f>IF(r_MC!N585=0,0,LOG(r_MC!N585))</f>
        <v>-0.24356156867322665</v>
      </c>
    </row>
    <row r="586" spans="1:14" x14ac:dyDescent="0.3">
      <c r="A586" s="1" t="s">
        <v>583</v>
      </c>
      <c r="B586" s="2">
        <v>4773646</v>
      </c>
      <c r="C586" s="3" t="s">
        <v>868</v>
      </c>
      <c r="D586" s="3" t="s">
        <v>867</v>
      </c>
      <c r="E586" s="3" t="s">
        <v>1387</v>
      </c>
      <c r="F586" s="3" t="s">
        <v>870</v>
      </c>
      <c r="G586">
        <f>IF(r_MC!G586=0,0,LOG(r_MC!G586))</f>
        <v>-0.37047624558911674</v>
      </c>
      <c r="H586">
        <f>IF(r_MC!H586=0,0,LOG(r_MC!H586))</f>
        <v>-0.35733115753706096</v>
      </c>
      <c r="I586">
        <f>IF(r_MC!I586=0,0,LOG(r_MC!I586))</f>
        <v>-0.34743956984008673</v>
      </c>
      <c r="J586">
        <f>IF(r_MC!J586=0,0,LOG(r_MC!J586))</f>
        <v>-0.34779353823267778</v>
      </c>
      <c r="K586">
        <f>IF(r_MC!K586=0,0,LOG(r_MC!K586))</f>
        <v>-0.35257644471203914</v>
      </c>
      <c r="L586">
        <f>IF(r_MC!L586=0,0,LOG(r_MC!L586))</f>
        <v>-0.36082326155400696</v>
      </c>
      <c r="M586">
        <f>IF(r_MC!M586=0,0,LOG(r_MC!M586))</f>
        <v>-0.32371062358121722</v>
      </c>
      <c r="N586">
        <f>IF(r_MC!N586=0,0,LOG(r_MC!N586))</f>
        <v>-8.1936808856600402E-2</v>
      </c>
    </row>
    <row r="587" spans="1:14" x14ac:dyDescent="0.3">
      <c r="A587" s="1" t="s">
        <v>584</v>
      </c>
      <c r="B587" s="2">
        <v>4996100</v>
      </c>
      <c r="C587" s="3" t="s">
        <v>868</v>
      </c>
      <c r="D587" s="3" t="s">
        <v>867</v>
      </c>
      <c r="E587" s="3" t="s">
        <v>1388</v>
      </c>
      <c r="F587" s="3" t="s">
        <v>870</v>
      </c>
      <c r="G587">
        <f>IF(r_MC!G587=0,0,LOG(r_MC!G587))</f>
        <v>1.4157915458654269</v>
      </c>
      <c r="H587">
        <f>IF(r_MC!H587=0,0,LOG(r_MC!H587))</f>
        <v>1.3638030290761343</v>
      </c>
      <c r="I587">
        <f>IF(r_MC!I587=0,0,LOG(r_MC!I587))</f>
        <v>1.4172537644378966</v>
      </c>
      <c r="J587">
        <f>IF(r_MC!J587=0,0,LOG(r_MC!J587))</f>
        <v>1.4547960635925297</v>
      </c>
      <c r="K587">
        <f>IF(r_MC!K587=0,0,LOG(r_MC!K587))</f>
        <v>1.3729761626879486</v>
      </c>
      <c r="L587">
        <f>IF(r_MC!L587=0,0,LOG(r_MC!L587))</f>
        <v>1.3799200310691215</v>
      </c>
      <c r="M587">
        <f>IF(r_MC!M587=0,0,LOG(r_MC!M587))</f>
        <v>1.3629081892606907</v>
      </c>
      <c r="N587">
        <f>IF(r_MC!N587=0,0,LOG(r_MC!N587))</f>
        <v>1.4883851716058922</v>
      </c>
    </row>
    <row r="588" spans="1:14" x14ac:dyDescent="0.3">
      <c r="A588" s="1" t="s">
        <v>585</v>
      </c>
      <c r="B588" s="2">
        <v>4894511</v>
      </c>
      <c r="C588" s="3" t="s">
        <v>868</v>
      </c>
      <c r="D588" s="3" t="s">
        <v>867</v>
      </c>
      <c r="E588" s="3" t="s">
        <v>1389</v>
      </c>
      <c r="F588" s="3" t="s">
        <v>870</v>
      </c>
      <c r="G588">
        <f>IF(r_MC!G588=0,0,LOG(r_MC!G588))</f>
        <v>1.6208007704786735</v>
      </c>
      <c r="H588">
        <f>IF(r_MC!H588=0,0,LOG(r_MC!H588))</f>
        <v>1.7334198995374452</v>
      </c>
      <c r="I588">
        <f>IF(r_MC!I588=0,0,LOG(r_MC!I588))</f>
        <v>1.7884521024408486</v>
      </c>
      <c r="J588">
        <f>IF(r_MC!J588=0,0,LOG(r_MC!J588))</f>
        <v>1.7342005378247032</v>
      </c>
      <c r="K588">
        <f>IF(r_MC!K588=0,0,LOG(r_MC!K588))</f>
        <v>1.7147707169357171</v>
      </c>
      <c r="L588">
        <f>IF(r_MC!L588=0,0,LOG(r_MC!L588))</f>
        <v>1.7251558179206723</v>
      </c>
      <c r="M588">
        <f>IF(r_MC!M588=0,0,LOG(r_MC!M588))</f>
        <v>1.7163241531495228</v>
      </c>
      <c r="N588">
        <f>IF(r_MC!N588=0,0,LOG(r_MC!N588))</f>
        <v>1.9135383589797568</v>
      </c>
    </row>
    <row r="589" spans="1:14" x14ac:dyDescent="0.3">
      <c r="A589" s="1" t="s">
        <v>586</v>
      </c>
      <c r="B589" s="2">
        <v>4912061</v>
      </c>
      <c r="C589" s="3" t="s">
        <v>868</v>
      </c>
      <c r="D589" s="3" t="s">
        <v>867</v>
      </c>
      <c r="E589" s="3" t="s">
        <v>1390</v>
      </c>
      <c r="F589" s="3" t="s">
        <v>870</v>
      </c>
      <c r="G589">
        <f>IF(r_MC!G589=0,0,LOG(r_MC!G589))</f>
        <v>1.0190852537559105</v>
      </c>
      <c r="H589">
        <f>IF(r_MC!H589=0,0,LOG(r_MC!H589))</f>
        <v>1.0389588993885597</v>
      </c>
      <c r="I589">
        <f>IF(r_MC!I589=0,0,LOG(r_MC!I589))</f>
        <v>1.0404094792278371</v>
      </c>
      <c r="J589">
        <f>IF(r_MC!J589=0,0,LOG(r_MC!J589))</f>
        <v>1.0381756378989415</v>
      </c>
      <c r="K589">
        <f>IF(r_MC!K589=0,0,LOG(r_MC!K589))</f>
        <v>1.035504723339093</v>
      </c>
      <c r="L589">
        <f>IF(r_MC!L589=0,0,LOG(r_MC!L589))</f>
        <v>1.040762715767765</v>
      </c>
      <c r="M589">
        <f>IF(r_MC!M589=0,0,LOG(r_MC!M589))</f>
        <v>1.0255246463608798</v>
      </c>
      <c r="N589">
        <f>IF(r_MC!N589=0,0,LOG(r_MC!N589))</f>
        <v>1.0230695014913274</v>
      </c>
    </row>
    <row r="590" spans="1:14" x14ac:dyDescent="0.3">
      <c r="A590" s="1" t="s">
        <v>587</v>
      </c>
      <c r="B590" s="2">
        <v>4149705</v>
      </c>
      <c r="C590" s="3" t="s">
        <v>868</v>
      </c>
      <c r="D590" s="3" t="s">
        <v>867</v>
      </c>
      <c r="E590" s="3" t="s">
        <v>1391</v>
      </c>
      <c r="F590" s="3" t="s">
        <v>870</v>
      </c>
      <c r="G590">
        <f>IF(r_MC!G590=0,0,LOG(r_MC!G590))</f>
        <v>3.3468238785192725</v>
      </c>
      <c r="H590">
        <f>IF(r_MC!H590=0,0,LOG(r_MC!H590))</f>
        <v>3.3619435173478651</v>
      </c>
      <c r="I590">
        <f>IF(r_MC!I590=0,0,LOG(r_MC!I590))</f>
        <v>3.3821677169218702</v>
      </c>
      <c r="J590">
        <f>IF(r_MC!J590=0,0,LOG(r_MC!J590))</f>
        <v>3.4118461672873672</v>
      </c>
      <c r="K590">
        <f>IF(r_MC!K590=0,0,LOG(r_MC!K590))</f>
        <v>3.3954064840366165</v>
      </c>
      <c r="L590">
        <f>IF(r_MC!L590=0,0,LOG(r_MC!L590))</f>
        <v>3.3941778918774093</v>
      </c>
      <c r="M590">
        <f>IF(r_MC!M590=0,0,LOG(r_MC!M590))</f>
        <v>3.3263850190423425</v>
      </c>
      <c r="N590">
        <f>IF(r_MC!N590=0,0,LOG(r_MC!N590))</f>
        <v>3.3220271384147648</v>
      </c>
    </row>
    <row r="591" spans="1:14" x14ac:dyDescent="0.3">
      <c r="A591" s="1" t="s">
        <v>588</v>
      </c>
      <c r="B591" s="2">
        <v>4810782</v>
      </c>
      <c r="C591" s="3" t="s">
        <v>868</v>
      </c>
      <c r="D591" s="3" t="s">
        <v>867</v>
      </c>
      <c r="E591" s="3" t="s">
        <v>1392</v>
      </c>
      <c r="F591" s="3" t="s">
        <v>870</v>
      </c>
      <c r="G591">
        <f>IF(r_MC!G591=0,0,LOG(r_MC!G591))</f>
        <v>3.1536497254246898</v>
      </c>
      <c r="H591">
        <f>IF(r_MC!H591=0,0,LOG(r_MC!H591))</f>
        <v>3.1848745256644735</v>
      </c>
      <c r="I591">
        <f>IF(r_MC!I591=0,0,LOG(r_MC!I591))</f>
        <v>3.2082396317380981</v>
      </c>
      <c r="J591">
        <f>IF(r_MC!J591=0,0,LOG(r_MC!J591))</f>
        <v>3.2221079378646138</v>
      </c>
      <c r="K591">
        <f>IF(r_MC!K591=0,0,LOG(r_MC!K591))</f>
        <v>3.1592389757685204</v>
      </c>
      <c r="L591">
        <f>IF(r_MC!L591=0,0,LOG(r_MC!L591))</f>
        <v>3.1354822443225498</v>
      </c>
      <c r="M591">
        <f>IF(r_MC!M591=0,0,LOG(r_MC!M591))</f>
        <v>3.0926204828229165</v>
      </c>
      <c r="N591">
        <f>IF(r_MC!N591=0,0,LOG(r_MC!N591))</f>
        <v>3.0617090918321272</v>
      </c>
    </row>
    <row r="592" spans="1:14" x14ac:dyDescent="0.3">
      <c r="A592" s="1" t="s">
        <v>589</v>
      </c>
      <c r="B592" s="2">
        <v>4970533</v>
      </c>
      <c r="C592" s="3" t="s">
        <v>868</v>
      </c>
      <c r="D592" s="3" t="s">
        <v>867</v>
      </c>
      <c r="E592" s="3"/>
      <c r="F592" s="3" t="s">
        <v>870</v>
      </c>
      <c r="G592">
        <f>IF(r_MC!G592=0,0,LOG(r_MC!G592))</f>
        <v>0</v>
      </c>
      <c r="H592">
        <f>IF(r_MC!H592=0,0,LOG(r_MC!H592))</f>
        <v>0</v>
      </c>
      <c r="I592">
        <f>IF(r_MC!I592=0,0,LOG(r_MC!I592))</f>
        <v>0</v>
      </c>
      <c r="J592">
        <f>IF(r_MC!J592=0,0,LOG(r_MC!J592))</f>
        <v>0</v>
      </c>
      <c r="K592">
        <f>IF(r_MC!K592=0,0,LOG(r_MC!K592))</f>
        <v>0</v>
      </c>
      <c r="L592">
        <f>IF(r_MC!L592=0,0,LOG(r_MC!L592))</f>
        <v>0</v>
      </c>
      <c r="M592">
        <f>IF(r_MC!M592=0,0,LOG(r_MC!M592))</f>
        <v>0</v>
      </c>
      <c r="N592">
        <f>IF(r_MC!N592=0,0,LOG(r_MC!N592))</f>
        <v>0</v>
      </c>
    </row>
    <row r="593" spans="1:14" x14ac:dyDescent="0.3">
      <c r="A593" s="1" t="s">
        <v>590</v>
      </c>
      <c r="B593" s="2">
        <v>4364382</v>
      </c>
      <c r="C593" s="3" t="s">
        <v>868</v>
      </c>
      <c r="D593" s="3" t="s">
        <v>867</v>
      </c>
      <c r="E593" s="3" t="s">
        <v>1393</v>
      </c>
      <c r="F593" s="3" t="s">
        <v>870</v>
      </c>
      <c r="G593">
        <f>IF(r_MC!G593=0,0,LOG(r_MC!G593))</f>
        <v>1.3757357153601615</v>
      </c>
      <c r="H593">
        <f>IF(r_MC!H593=0,0,LOG(r_MC!H593))</f>
        <v>1.3843649316621978</v>
      </c>
      <c r="I593">
        <f>IF(r_MC!I593=0,0,LOG(r_MC!I593))</f>
        <v>1.4046717990957789</v>
      </c>
      <c r="J593">
        <f>IF(r_MC!J593=0,0,LOG(r_MC!J593))</f>
        <v>1.4466304251478581</v>
      </c>
      <c r="K593">
        <f>IF(r_MC!K593=0,0,LOG(r_MC!K593))</f>
        <v>1.4320504676955741</v>
      </c>
      <c r="L593">
        <f>IF(r_MC!L593=0,0,LOG(r_MC!L593))</f>
        <v>1.4061744789638246</v>
      </c>
      <c r="M593">
        <f>IF(r_MC!M593=0,0,LOG(r_MC!M593))</f>
        <v>0.9710428539922602</v>
      </c>
      <c r="N593">
        <f>IF(r_MC!N593=0,0,LOG(r_MC!N593))</f>
        <v>0.96697437397902553</v>
      </c>
    </row>
    <row r="594" spans="1:14" x14ac:dyDescent="0.3">
      <c r="A594" s="1" t="s">
        <v>591</v>
      </c>
      <c r="B594" s="2">
        <v>4248687</v>
      </c>
      <c r="C594" s="3" t="s">
        <v>868</v>
      </c>
      <c r="D594" s="3" t="s">
        <v>867</v>
      </c>
      <c r="E594" s="3" t="s">
        <v>1394</v>
      </c>
      <c r="F594" s="3" t="s">
        <v>870</v>
      </c>
      <c r="G594">
        <f>IF(r_MC!G594=0,0,LOG(r_MC!G594))</f>
        <v>1.6708870622533234</v>
      </c>
      <c r="H594">
        <f>IF(r_MC!H594=0,0,LOG(r_MC!H594))</f>
        <v>1.6737171927771559</v>
      </c>
      <c r="I594">
        <f>IF(r_MC!I594=0,0,LOG(r_MC!I594))</f>
        <v>1.6771697091805116</v>
      </c>
      <c r="J594">
        <f>IF(r_MC!J594=0,0,LOG(r_MC!J594))</f>
        <v>1.642802736963842</v>
      </c>
      <c r="K594">
        <f>IF(r_MC!K594=0,0,LOG(r_MC!K594))</f>
        <v>1.574378427948844</v>
      </c>
      <c r="L594">
        <f>IF(r_MC!L594=0,0,LOG(r_MC!L594))</f>
        <v>1.5575033914616319</v>
      </c>
      <c r="M594">
        <f>IF(r_MC!M594=0,0,LOG(r_MC!M594))</f>
        <v>1.4873428009284351</v>
      </c>
      <c r="N594">
        <f>IF(r_MC!N594=0,0,LOG(r_MC!N594))</f>
        <v>1.4895955137498584</v>
      </c>
    </row>
    <row r="595" spans="1:14" x14ac:dyDescent="0.3">
      <c r="A595" s="1" t="s">
        <v>592</v>
      </c>
      <c r="B595" s="2">
        <v>12535014</v>
      </c>
      <c r="C595" s="3" t="s">
        <v>868</v>
      </c>
      <c r="D595" s="3" t="s">
        <v>867</v>
      </c>
      <c r="E595" s="3" t="s">
        <v>1395</v>
      </c>
      <c r="F595" s="3" t="s">
        <v>870</v>
      </c>
      <c r="G595">
        <f>IF(r_MC!G595=0,0,LOG(r_MC!G595))</f>
        <v>0</v>
      </c>
      <c r="H595">
        <f>IF(r_MC!H595=0,0,LOG(r_MC!H595))</f>
        <v>0</v>
      </c>
      <c r="I595">
        <f>IF(r_MC!I595=0,0,LOG(r_MC!I595))</f>
        <v>0</v>
      </c>
      <c r="J595">
        <f>IF(r_MC!J595=0,0,LOG(r_MC!J595))</f>
        <v>0</v>
      </c>
      <c r="K595">
        <f>IF(r_MC!K595=0,0,LOG(r_MC!K595))</f>
        <v>0</v>
      </c>
      <c r="L595">
        <f>IF(r_MC!L595=0,0,LOG(r_MC!L595))</f>
        <v>0</v>
      </c>
      <c r="M595">
        <f>IF(r_MC!M595=0,0,LOG(r_MC!M595))</f>
        <v>0</v>
      </c>
      <c r="N595">
        <f>IF(r_MC!N595=0,0,LOG(r_MC!N595))</f>
        <v>0</v>
      </c>
    </row>
    <row r="596" spans="1:14" x14ac:dyDescent="0.3">
      <c r="A596" s="1" t="s">
        <v>593</v>
      </c>
      <c r="B596" s="2">
        <v>4991841</v>
      </c>
      <c r="C596" s="3" t="s">
        <v>868</v>
      </c>
      <c r="D596" s="3" t="s">
        <v>867</v>
      </c>
      <c r="E596" s="3" t="s">
        <v>1396</v>
      </c>
      <c r="F596" s="3" t="s">
        <v>870</v>
      </c>
      <c r="G596">
        <f>IF(r_MC!G596=0,0,LOG(r_MC!G596))</f>
        <v>3.3692112329967654</v>
      </c>
      <c r="H596">
        <f>IF(r_MC!H596=0,0,LOG(r_MC!H596))</f>
        <v>3.3079825621335246</v>
      </c>
      <c r="I596">
        <f>IF(r_MC!I596=0,0,LOG(r_MC!I596))</f>
        <v>3.2828115630565002</v>
      </c>
      <c r="J596">
        <f>IF(r_MC!J596=0,0,LOG(r_MC!J596))</f>
        <v>3.3057418877734763</v>
      </c>
      <c r="K596">
        <f>IF(r_MC!K596=0,0,LOG(r_MC!K596))</f>
        <v>3.2782207027024217</v>
      </c>
      <c r="L596">
        <f>IF(r_MC!L596=0,0,LOG(r_MC!L596))</f>
        <v>3.290014167263037</v>
      </c>
      <c r="M596">
        <f>IF(r_MC!M596=0,0,LOG(r_MC!M596))</f>
        <v>3.2212010736560122</v>
      </c>
      <c r="N596">
        <f>IF(r_MC!N596=0,0,LOG(r_MC!N596))</f>
        <v>3.1929588034337755</v>
      </c>
    </row>
    <row r="597" spans="1:14" x14ac:dyDescent="0.3">
      <c r="A597" s="1" t="s">
        <v>594</v>
      </c>
      <c r="B597" s="2">
        <v>4988432</v>
      </c>
      <c r="C597" s="3" t="s">
        <v>868</v>
      </c>
      <c r="D597" s="3" t="s">
        <v>867</v>
      </c>
      <c r="E597" s="3" t="s">
        <v>1397</v>
      </c>
      <c r="F597" s="3" t="s">
        <v>870</v>
      </c>
      <c r="G597">
        <f>IF(r_MC!G597=0,0,LOG(r_MC!G597))</f>
        <v>1.9327607577780483</v>
      </c>
      <c r="H597">
        <f>IF(r_MC!H597=0,0,LOG(r_MC!H597))</f>
        <v>1.9720580991239962</v>
      </c>
      <c r="I597">
        <f>IF(r_MC!I597=0,0,LOG(r_MC!I597))</f>
        <v>2.0033843755736647</v>
      </c>
      <c r="J597">
        <f>IF(r_MC!J597=0,0,LOG(r_MC!J597))</f>
        <v>1.8653565402634982</v>
      </c>
      <c r="K597">
        <f>IF(r_MC!K597=0,0,LOG(r_MC!K597))</f>
        <v>1.7472907711084678</v>
      </c>
      <c r="L597">
        <f>IF(r_MC!L597=0,0,LOG(r_MC!L597))</f>
        <v>1.7537245725178556</v>
      </c>
      <c r="M597">
        <f>IF(r_MC!M597=0,0,LOG(r_MC!M597))</f>
        <v>1.6715001327429937</v>
      </c>
      <c r="N597">
        <f>IF(r_MC!N597=0,0,LOG(r_MC!N597))</f>
        <v>1.6867720885526534</v>
      </c>
    </row>
    <row r="598" spans="1:14" x14ac:dyDescent="0.3">
      <c r="A598" s="1" t="s">
        <v>595</v>
      </c>
      <c r="B598" s="2">
        <v>105706479</v>
      </c>
      <c r="C598" s="3" t="s">
        <v>868</v>
      </c>
      <c r="D598" s="3" t="s">
        <v>867</v>
      </c>
      <c r="E598" s="3" t="s">
        <v>1398</v>
      </c>
      <c r="F598" s="3" t="s">
        <v>870</v>
      </c>
      <c r="G598">
        <f>IF(r_MC!G598=0,0,LOG(r_MC!G598))</f>
        <v>0</v>
      </c>
      <c r="H598">
        <f>IF(r_MC!H598=0,0,LOG(r_MC!H598))</f>
        <v>0</v>
      </c>
      <c r="I598">
        <f>IF(r_MC!I598=0,0,LOG(r_MC!I598))</f>
        <v>0</v>
      </c>
      <c r="J598">
        <f>IF(r_MC!J598=0,0,LOG(r_MC!J598))</f>
        <v>0</v>
      </c>
      <c r="K598">
        <f>IF(r_MC!K598=0,0,LOG(r_MC!K598))</f>
        <v>0</v>
      </c>
      <c r="L598">
        <f>IF(r_MC!L598=0,0,LOG(r_MC!L598))</f>
        <v>0</v>
      </c>
      <c r="M598">
        <f>IF(r_MC!M598=0,0,LOG(r_MC!M598))</f>
        <v>0</v>
      </c>
      <c r="N598">
        <f>IF(r_MC!N598=0,0,LOG(r_MC!N598))</f>
        <v>0</v>
      </c>
    </row>
    <row r="599" spans="1:14" x14ac:dyDescent="0.3">
      <c r="A599" s="1" t="s">
        <v>596</v>
      </c>
      <c r="B599" s="2">
        <v>20266291</v>
      </c>
      <c r="C599" s="3" t="s">
        <v>868</v>
      </c>
      <c r="D599" s="3" t="s">
        <v>867</v>
      </c>
      <c r="E599" s="3" t="s">
        <v>1399</v>
      </c>
      <c r="F599" s="3" t="s">
        <v>870</v>
      </c>
      <c r="G599">
        <f>IF(r_MC!G599=0,0,LOG(r_MC!G599))</f>
        <v>2.5263722477716</v>
      </c>
      <c r="H599">
        <f>IF(r_MC!H599=0,0,LOG(r_MC!H599))</f>
        <v>2.5096071817980468</v>
      </c>
      <c r="I599">
        <f>IF(r_MC!I599=0,0,LOG(r_MC!I599))</f>
        <v>2.4574582011180515</v>
      </c>
      <c r="J599">
        <f>IF(r_MC!J599=0,0,LOG(r_MC!J599))</f>
        <v>2.4883351789020485</v>
      </c>
      <c r="K599">
        <f>IF(r_MC!K599=0,0,LOG(r_MC!K599))</f>
        <v>2.5892861575191213</v>
      </c>
      <c r="L599">
        <f>IF(r_MC!L599=0,0,LOG(r_MC!L599))</f>
        <v>2.6357725960279352</v>
      </c>
      <c r="M599">
        <f>IF(r_MC!M599=0,0,LOG(r_MC!M599))</f>
        <v>2.6498324233417581</v>
      </c>
      <c r="N599">
        <f>IF(r_MC!N599=0,0,LOG(r_MC!N599))</f>
        <v>0</v>
      </c>
    </row>
    <row r="600" spans="1:14" x14ac:dyDescent="0.3">
      <c r="A600" s="1" t="s">
        <v>597</v>
      </c>
      <c r="B600" s="2">
        <v>9506987</v>
      </c>
      <c r="C600" s="3" t="s">
        <v>868</v>
      </c>
      <c r="D600" s="3" t="s">
        <v>867</v>
      </c>
      <c r="E600" s="3" t="s">
        <v>1400</v>
      </c>
      <c r="F600" s="3" t="s">
        <v>870</v>
      </c>
      <c r="G600">
        <f>IF(r_MC!G600=0,0,LOG(r_MC!G600))</f>
        <v>1.0794468919798272</v>
      </c>
      <c r="H600">
        <f>IF(r_MC!H600=0,0,LOG(r_MC!H600))</f>
        <v>1.0925919800318848</v>
      </c>
      <c r="I600">
        <f>IF(r_MC!I600=0,0,LOG(r_MC!I600))</f>
        <v>1.1024835677288587</v>
      </c>
      <c r="J600">
        <f>IF(r_MC!J600=0,0,LOG(r_MC!J600))</f>
        <v>1.1021295993362672</v>
      </c>
      <c r="K600">
        <f>IF(r_MC!K600=0,0,LOG(r_MC!K600))</f>
        <v>1.097346692856904</v>
      </c>
      <c r="L600">
        <f>IF(r_MC!L600=0,0,LOG(r_MC!L600))</f>
        <v>1.0890998760149371</v>
      </c>
      <c r="M600">
        <f>IF(r_MC!M600=0,0,LOG(r_MC!M600))</f>
        <v>1.0632759716709981</v>
      </c>
      <c r="N600">
        <f>IF(r_MC!N600=0,0,LOG(r_MC!N600))</f>
        <v>1.0633508487662964</v>
      </c>
    </row>
    <row r="601" spans="1:14" x14ac:dyDescent="0.3">
      <c r="A601" s="1" t="s">
        <v>598</v>
      </c>
      <c r="B601" s="2">
        <v>4991467</v>
      </c>
      <c r="C601" s="3" t="s">
        <v>868</v>
      </c>
      <c r="D601" s="3" t="s">
        <v>867</v>
      </c>
      <c r="E601" s="3" t="s">
        <v>1401</v>
      </c>
      <c r="F601" s="3" t="s">
        <v>870</v>
      </c>
      <c r="G601">
        <f>IF(r_MC!G601=0,0,LOG(r_MC!G601))</f>
        <v>-1.1602822017241303</v>
      </c>
      <c r="H601">
        <f>IF(r_MC!H601=0,0,LOG(r_MC!H601))</f>
        <v>-1.147137113672074</v>
      </c>
      <c r="I601">
        <f>IF(r_MC!I601=0,0,LOG(r_MC!I601))</f>
        <v>-1.081292911310227</v>
      </c>
      <c r="J601">
        <f>IF(r_MC!J601=0,0,LOG(r_MC!J601))</f>
        <v>-0.71136374771047761</v>
      </c>
      <c r="K601">
        <f>IF(r_MC!K601=0,0,LOG(r_MC!K601))</f>
        <v>-1.20036775958824</v>
      </c>
      <c r="L601">
        <f>IF(r_MC!L601=0,0,LOG(r_MC!L601))</f>
        <v>-1.1109218301424006</v>
      </c>
      <c r="M601">
        <f>IF(r_MC!M601=0,0,LOG(r_MC!M601))</f>
        <v>-0.87316832740177452</v>
      </c>
      <c r="N601">
        <f>IF(r_MC!N601=0,0,LOG(r_MC!N601))</f>
        <v>-0.82363722924925498</v>
      </c>
    </row>
    <row r="602" spans="1:14" x14ac:dyDescent="0.3">
      <c r="A602" s="1" t="s">
        <v>599</v>
      </c>
      <c r="B602" s="2">
        <v>4773490</v>
      </c>
      <c r="C602" s="3" t="s">
        <v>868</v>
      </c>
      <c r="D602" s="3" t="s">
        <v>867</v>
      </c>
      <c r="E602" s="3" t="s">
        <v>1402</v>
      </c>
      <c r="F602" s="3" t="s">
        <v>870</v>
      </c>
      <c r="G602">
        <f>IF(r_MC!G602=0,0,LOG(r_MC!G602))</f>
        <v>0.40893596634551299</v>
      </c>
      <c r="H602">
        <f>IF(r_MC!H602=0,0,LOG(r_MC!H602))</f>
        <v>0.45953651275870544</v>
      </c>
      <c r="I602">
        <f>IF(r_MC!I602=0,0,LOG(r_MC!I602))</f>
        <v>0.48172443009587129</v>
      </c>
      <c r="J602">
        <f>IF(r_MC!J602=0,0,LOG(r_MC!J602))</f>
        <v>0.49324062758672887</v>
      </c>
      <c r="K602">
        <f>IF(r_MC!K602=0,0,LOG(r_MC!K602))</f>
        <v>0.53376232672865687</v>
      </c>
      <c r="L602">
        <f>IF(r_MC!L602=0,0,LOG(r_MC!L602))</f>
        <v>0.43539031107091741</v>
      </c>
      <c r="M602">
        <f>IF(r_MC!M602=0,0,LOG(r_MC!M602))</f>
        <v>0.20271498247158076</v>
      </c>
      <c r="N602">
        <f>IF(r_MC!N602=0,0,LOG(r_MC!N602))</f>
        <v>5.013991897865705E-2</v>
      </c>
    </row>
    <row r="603" spans="1:14" x14ac:dyDescent="0.3">
      <c r="A603" s="1" t="s">
        <v>600</v>
      </c>
      <c r="B603" s="2">
        <v>4570785</v>
      </c>
      <c r="C603" s="3" t="s">
        <v>868</v>
      </c>
      <c r="D603" s="3" t="s">
        <v>867</v>
      </c>
      <c r="E603" s="3" t="s">
        <v>1403</v>
      </c>
      <c r="F603" s="3" t="s">
        <v>870</v>
      </c>
      <c r="G603">
        <f>IF(r_MC!G603=0,0,LOG(r_MC!G603))</f>
        <v>-0.67617583588284191</v>
      </c>
      <c r="H603">
        <f>IF(r_MC!H603=0,0,LOG(r_MC!H603))</f>
        <v>-0.6630307478307863</v>
      </c>
      <c r="I603">
        <f>IF(r_MC!I603=0,0,LOG(r_MC!I603))</f>
        <v>-0.65313916013381279</v>
      </c>
      <c r="J603">
        <f>IF(r_MC!J603=0,0,LOG(r_MC!J603))</f>
        <v>-0.65349312852640462</v>
      </c>
      <c r="K603">
        <f>IF(r_MC!K603=0,0,LOG(r_MC!K603))</f>
        <v>-0.72502336972987436</v>
      </c>
      <c r="L603">
        <f>IF(r_MC!L603=0,0,LOG(r_MC!L603))</f>
        <v>-0.70578655903341914</v>
      </c>
      <c r="M603">
        <f>IF(r_MC!M603=0,0,LOG(r_MC!M603))</f>
        <v>-0.78702813939031679</v>
      </c>
      <c r="N603">
        <f>IF(r_MC!N603=0,0,LOG(r_MC!N603))</f>
        <v>-0.94393747687220197</v>
      </c>
    </row>
    <row r="604" spans="1:14" x14ac:dyDescent="0.3">
      <c r="A604" s="1" t="s">
        <v>601</v>
      </c>
      <c r="B604" s="2">
        <v>4987593</v>
      </c>
      <c r="C604" s="3" t="s">
        <v>868</v>
      </c>
      <c r="D604" s="3" t="s">
        <v>867</v>
      </c>
      <c r="E604" s="3" t="s">
        <v>1404</v>
      </c>
      <c r="F604" s="3" t="s">
        <v>870</v>
      </c>
      <c r="G604">
        <f>IF(r_MC!G604=0,0,LOG(r_MC!G604))</f>
        <v>3.1141806372111343</v>
      </c>
      <c r="H604">
        <f>IF(r_MC!H604=0,0,LOG(r_MC!H604))</f>
        <v>3.1257380814552569</v>
      </c>
      <c r="I604">
        <f>IF(r_MC!I604=0,0,LOG(r_MC!I604))</f>
        <v>3.1328381975630615</v>
      </c>
      <c r="J604">
        <f>IF(r_MC!J604=0,0,LOG(r_MC!J604))</f>
        <v>3.1296986144405428</v>
      </c>
      <c r="K604">
        <f>IF(r_MC!K604=0,0,LOG(r_MC!K604))</f>
        <v>3.1219514477485171</v>
      </c>
      <c r="L604">
        <f>IF(r_MC!L604=0,0,LOG(r_MC!L604))</f>
        <v>3.1113545192465346</v>
      </c>
      <c r="M604">
        <f>IF(r_MC!M604=0,0,LOG(r_MC!M604))</f>
        <v>3.0813383939236165</v>
      </c>
      <c r="N604">
        <f>IF(r_MC!N604=0,0,LOG(r_MC!N604))</f>
        <v>3.0760839517102383</v>
      </c>
    </row>
    <row r="605" spans="1:14" x14ac:dyDescent="0.3">
      <c r="A605" s="1" t="s">
        <v>602</v>
      </c>
      <c r="B605" s="2">
        <v>4995607</v>
      </c>
      <c r="C605" s="3" t="s">
        <v>868</v>
      </c>
      <c r="D605" s="3" t="s">
        <v>867</v>
      </c>
      <c r="E605" s="3"/>
      <c r="F605" s="3" t="s">
        <v>870</v>
      </c>
      <c r="G605">
        <f>IF(r_MC!G605=0,0,LOG(r_MC!G605))</f>
        <v>0</v>
      </c>
      <c r="H605">
        <f>IF(r_MC!H605=0,0,LOG(r_MC!H605))</f>
        <v>0</v>
      </c>
      <c r="I605">
        <f>IF(r_MC!I605=0,0,LOG(r_MC!I605))</f>
        <v>0</v>
      </c>
      <c r="J605">
        <f>IF(r_MC!J605=0,0,LOG(r_MC!J605))</f>
        <v>0</v>
      </c>
      <c r="K605">
        <f>IF(r_MC!K605=0,0,LOG(r_MC!K605))</f>
        <v>0</v>
      </c>
      <c r="L605">
        <f>IF(r_MC!L605=0,0,LOG(r_MC!L605))</f>
        <v>0</v>
      </c>
      <c r="M605">
        <f>IF(r_MC!M605=0,0,LOG(r_MC!M605))</f>
        <v>0</v>
      </c>
      <c r="N605">
        <f>IF(r_MC!N605=0,0,LOG(r_MC!N605))</f>
        <v>0</v>
      </c>
    </row>
    <row r="606" spans="1:14" x14ac:dyDescent="0.3">
      <c r="A606" s="1" t="s">
        <v>603</v>
      </c>
      <c r="B606" s="2">
        <v>4991549</v>
      </c>
      <c r="C606" s="3" t="s">
        <v>868</v>
      </c>
      <c r="D606" s="3" t="s">
        <v>867</v>
      </c>
      <c r="E606" s="3" t="s">
        <v>1405</v>
      </c>
      <c r="F606" s="3" t="s">
        <v>870</v>
      </c>
      <c r="G606">
        <f>IF(r_MC!G606=0,0,LOG(r_MC!G606))</f>
        <v>0.81366465103595087</v>
      </c>
      <c r="H606">
        <f>IF(r_MC!H606=0,0,LOG(r_MC!H606))</f>
        <v>0.87636786164370539</v>
      </c>
      <c r="I606">
        <f>IF(r_MC!I606=0,0,LOG(r_MC!I606))</f>
        <v>0.73244649826723429</v>
      </c>
      <c r="J606">
        <f>IF(r_MC!J606=0,0,LOG(r_MC!J606))</f>
        <v>0.70114520558577009</v>
      </c>
      <c r="K606">
        <f>IF(r_MC!K606=0,0,LOG(r_MC!K606))</f>
        <v>0.67425052541547326</v>
      </c>
      <c r="L606">
        <f>IF(r_MC!L606=0,0,LOG(r_MC!L606))</f>
        <v>0.67689584304685502</v>
      </c>
      <c r="M606">
        <f>IF(r_MC!M606=0,0,LOG(r_MC!M606))</f>
        <v>0.69040778220375054</v>
      </c>
      <c r="N606">
        <f>IF(r_MC!N606=0,0,LOG(r_MC!N606))</f>
        <v>0.7895684114534397</v>
      </c>
    </row>
    <row r="607" spans="1:14" x14ac:dyDescent="0.3">
      <c r="A607" s="1" t="s">
        <v>604</v>
      </c>
      <c r="B607" s="2">
        <v>4970319</v>
      </c>
      <c r="C607" s="3" t="s">
        <v>868</v>
      </c>
      <c r="D607" s="3" t="s">
        <v>867</v>
      </c>
      <c r="E607" s="3" t="s">
        <v>1406</v>
      </c>
      <c r="F607" s="3" t="s">
        <v>870</v>
      </c>
      <c r="G607">
        <f>IF(r_MC!G607=0,0,LOG(r_MC!G607))</f>
        <v>1.0613187492114926</v>
      </c>
      <c r="H607">
        <f>IF(r_MC!H607=0,0,LOG(r_MC!H607))</f>
        <v>0.88221296563781293</v>
      </c>
      <c r="I607">
        <f>IF(r_MC!I607=0,0,LOG(r_MC!I607))</f>
        <v>0.88192311862164707</v>
      </c>
      <c r="J607">
        <f>IF(r_MC!J607=0,0,LOG(r_MC!J607))</f>
        <v>0.84836768995396372</v>
      </c>
      <c r="K607">
        <f>IF(r_MC!K607=0,0,LOG(r_MC!K607))</f>
        <v>0.79708906728235662</v>
      </c>
      <c r="L607">
        <f>IF(r_MC!L607=0,0,LOG(r_MC!L607))</f>
        <v>0.8476179142299225</v>
      </c>
      <c r="M607">
        <f>IF(r_MC!M607=0,0,LOG(r_MC!M607))</f>
        <v>0.83843083663003093</v>
      </c>
      <c r="N607">
        <f>IF(r_MC!N607=0,0,LOG(r_MC!N607))</f>
        <v>0.84731432177293742</v>
      </c>
    </row>
    <row r="608" spans="1:14" x14ac:dyDescent="0.3">
      <c r="A608" s="1" t="s">
        <v>605</v>
      </c>
      <c r="B608" s="2">
        <v>4773546</v>
      </c>
      <c r="C608" s="3" t="s">
        <v>868</v>
      </c>
      <c r="D608" s="3" t="s">
        <v>867</v>
      </c>
      <c r="E608" s="3" t="s">
        <v>1407</v>
      </c>
      <c r="F608" s="3" t="s">
        <v>870</v>
      </c>
      <c r="G608">
        <f>IF(r_MC!G608=0,0,LOG(r_MC!G608))</f>
        <v>0.17788835170710016</v>
      </c>
      <c r="H608">
        <f>IF(r_MC!H608=0,0,LOG(r_MC!H608))</f>
        <v>0.20853266284067198</v>
      </c>
      <c r="I608">
        <f>IF(r_MC!I608=0,0,LOG(r_MC!I608))</f>
        <v>0.197047460038315</v>
      </c>
      <c r="J608">
        <f>IF(r_MC!J608=0,0,LOG(r_MC!J608))</f>
        <v>0.31573932158961515</v>
      </c>
      <c r="K608">
        <f>IF(r_MC!K608=0,0,LOG(r_MC!K608))</f>
        <v>-0.16874738918095314</v>
      </c>
      <c r="L608">
        <f>IF(r_MC!L608=0,0,LOG(r_MC!L608))</f>
        <v>-0.15628172202549848</v>
      </c>
      <c r="M608">
        <f>IF(r_MC!M608=0,0,LOG(r_MC!M608))</f>
        <v>-0.14236856601823109</v>
      </c>
      <c r="N608">
        <f>IF(r_MC!N608=0,0,LOG(r_MC!N608))</f>
        <v>-0.21446343717256805</v>
      </c>
    </row>
    <row r="609" spans="1:14" x14ac:dyDescent="0.3">
      <c r="A609" s="1" t="s">
        <v>606</v>
      </c>
      <c r="B609" s="2">
        <v>4968118</v>
      </c>
      <c r="C609" s="3" t="s">
        <v>868</v>
      </c>
      <c r="D609" s="3" t="s">
        <v>867</v>
      </c>
      <c r="E609" s="3"/>
      <c r="F609" s="3" t="s">
        <v>870</v>
      </c>
      <c r="G609">
        <f>IF(r_MC!G609=0,0,LOG(r_MC!G609))</f>
        <v>0</v>
      </c>
      <c r="H609">
        <f>IF(r_MC!H609=0,0,LOG(r_MC!H609))</f>
        <v>0</v>
      </c>
      <c r="I609">
        <f>IF(r_MC!I609=0,0,LOG(r_MC!I609))</f>
        <v>0</v>
      </c>
      <c r="J609">
        <f>IF(r_MC!J609=0,0,LOG(r_MC!J609))</f>
        <v>0</v>
      </c>
      <c r="K609">
        <f>IF(r_MC!K609=0,0,LOG(r_MC!K609))</f>
        <v>0</v>
      </c>
      <c r="L609">
        <f>IF(r_MC!L609=0,0,LOG(r_MC!L609))</f>
        <v>0</v>
      </c>
      <c r="M609">
        <f>IF(r_MC!M609=0,0,LOG(r_MC!M609))</f>
        <v>0</v>
      </c>
      <c r="N609">
        <f>IF(r_MC!N609=0,0,LOG(r_MC!N609))</f>
        <v>0</v>
      </c>
    </row>
    <row r="610" spans="1:14" x14ac:dyDescent="0.3">
      <c r="A610" s="1" t="s">
        <v>607</v>
      </c>
      <c r="B610" s="2">
        <v>4966742</v>
      </c>
      <c r="C610" s="3" t="s">
        <v>868</v>
      </c>
      <c r="D610" s="3" t="s">
        <v>867</v>
      </c>
      <c r="E610" s="3" t="s">
        <v>1408</v>
      </c>
      <c r="F610" s="3" t="s">
        <v>870</v>
      </c>
      <c r="G610">
        <f>IF(r_MC!G610=0,0,LOG(r_MC!G610))</f>
        <v>1.1520174729570378</v>
      </c>
      <c r="H610">
        <f>IF(r_MC!H610=0,0,LOG(r_MC!H610))</f>
        <v>1.1212112670332499</v>
      </c>
      <c r="I610">
        <f>IF(r_MC!I610=0,0,LOG(r_MC!I610))</f>
        <v>1.1517770287077094</v>
      </c>
      <c r="J610">
        <f>IF(r_MC!J610=0,0,LOG(r_MC!J610))</f>
        <v>1.0892937716869902</v>
      </c>
      <c r="K610">
        <f>IF(r_MC!K610=0,0,LOG(r_MC!K610))</f>
        <v>0.98254099856582555</v>
      </c>
      <c r="L610">
        <f>IF(r_MC!L610=0,0,LOG(r_MC!L610))</f>
        <v>0.95794821980810441</v>
      </c>
      <c r="M610">
        <f>IF(r_MC!M610=0,0,LOG(r_MC!M610))</f>
        <v>0.91523568902245278</v>
      </c>
      <c r="N610">
        <f>IF(r_MC!N610=0,0,LOG(r_MC!N610))</f>
        <v>1.0155333694844402</v>
      </c>
    </row>
    <row r="611" spans="1:14" x14ac:dyDescent="0.3">
      <c r="A611" s="1" t="s">
        <v>608</v>
      </c>
      <c r="B611" s="2">
        <v>4288823</v>
      </c>
      <c r="C611" s="3" t="s">
        <v>868</v>
      </c>
      <c r="D611" s="3" t="s">
        <v>867</v>
      </c>
      <c r="E611" s="3" t="s">
        <v>1409</v>
      </c>
      <c r="F611" s="3" t="s">
        <v>870</v>
      </c>
      <c r="G611">
        <f>IF(r_MC!G611=0,0,LOG(r_MC!G611))</f>
        <v>2.8385705495576019</v>
      </c>
      <c r="H611">
        <f>IF(r_MC!H611=0,0,LOG(r_MC!H611))</f>
        <v>2.8114124740581516</v>
      </c>
      <c r="I611">
        <f>IF(r_MC!I611=0,0,LOG(r_MC!I611))</f>
        <v>2.834888387116369</v>
      </c>
      <c r="J611">
        <f>IF(r_MC!J611=0,0,LOG(r_MC!J611))</f>
        <v>2.8591071955058056</v>
      </c>
      <c r="K611">
        <f>IF(r_MC!K611=0,0,LOG(r_MC!K611))</f>
        <v>2.8010777334341945</v>
      </c>
      <c r="L611">
        <f>IF(r_MC!L611=0,0,LOG(r_MC!L611))</f>
        <v>2.6703070039808248</v>
      </c>
      <c r="M611">
        <f>IF(r_MC!M611=0,0,LOG(r_MC!M611))</f>
        <v>2.5917493876393092</v>
      </c>
      <c r="N611">
        <f>IF(r_MC!N611=0,0,LOG(r_MC!N611))</f>
        <v>2.5629524446355383</v>
      </c>
    </row>
    <row r="612" spans="1:14" x14ac:dyDescent="0.3">
      <c r="A612" s="1" t="s">
        <v>609</v>
      </c>
      <c r="B612" s="2">
        <v>4575597</v>
      </c>
      <c r="C612" s="3" t="s">
        <v>868</v>
      </c>
      <c r="D612" s="3" t="s">
        <v>867</v>
      </c>
      <c r="E612" s="3" t="s">
        <v>1410</v>
      </c>
      <c r="F612" s="3" t="s">
        <v>870</v>
      </c>
      <c r="G612">
        <f>IF(r_MC!G612=0,0,LOG(r_MC!G612))</f>
        <v>4.4711310446306642</v>
      </c>
      <c r="H612">
        <f>IF(r_MC!H612=0,0,LOG(r_MC!H612))</f>
        <v>4.5019564442155575</v>
      </c>
      <c r="I612">
        <f>IF(r_MC!I612=0,0,LOG(r_MC!I612))</f>
        <v>4.5324091442518517</v>
      </c>
      <c r="J612">
        <f>IF(r_MC!J612=0,0,LOG(r_MC!J612))</f>
        <v>4.3966677615320879</v>
      </c>
      <c r="K612">
        <f>IF(r_MC!K612=0,0,LOG(r_MC!K612))</f>
        <v>4.2872637849559805</v>
      </c>
      <c r="L612">
        <f>IF(r_MC!L612=0,0,LOG(r_MC!L612))</f>
        <v>4.2733649124129105</v>
      </c>
      <c r="M612">
        <f>IF(r_MC!M612=0,0,LOG(r_MC!M612))</f>
        <v>4.1984819795947264</v>
      </c>
      <c r="N612">
        <f>IF(r_MC!N612=0,0,LOG(r_MC!N612))</f>
        <v>4.2861846300186714</v>
      </c>
    </row>
    <row r="613" spans="1:14" x14ac:dyDescent="0.3">
      <c r="A613" s="1" t="s">
        <v>610</v>
      </c>
      <c r="B613" s="2">
        <v>10502352</v>
      </c>
      <c r="C613" s="3" t="s">
        <v>868</v>
      </c>
      <c r="D613" s="3" t="s">
        <v>867</v>
      </c>
      <c r="E613" s="3" t="s">
        <v>1411</v>
      </c>
      <c r="F613" s="3" t="s">
        <v>870</v>
      </c>
      <c r="G613">
        <f>IF(r_MC!G613=0,0,LOG(r_MC!G613))</f>
        <v>2.6183861748314619</v>
      </c>
      <c r="H613">
        <f>IF(r_MC!H613=0,0,LOG(r_MC!H613))</f>
        <v>2.6967694252248968</v>
      </c>
      <c r="I613">
        <f>IF(r_MC!I613=0,0,LOG(r_MC!I613))</f>
        <v>2.7732502064511264</v>
      </c>
      <c r="J613">
        <f>IF(r_MC!J613=0,0,LOG(r_MC!J613))</f>
        <v>2.9980498682458734</v>
      </c>
      <c r="K613">
        <f>IF(r_MC!K613=0,0,LOG(r_MC!K613))</f>
        <v>3.1922090691834506</v>
      </c>
      <c r="L613">
        <f>IF(r_MC!L613=0,0,LOG(r_MC!L613))</f>
        <v>3.246664430978655</v>
      </c>
      <c r="M613">
        <f>IF(r_MC!M613=0,0,LOG(r_MC!M613))</f>
        <v>3.0141673283625634</v>
      </c>
      <c r="N613">
        <f>IF(r_MC!N613=0,0,LOG(r_MC!N613))</f>
        <v>2.9344562386364212</v>
      </c>
    </row>
    <row r="614" spans="1:14" x14ac:dyDescent="0.3">
      <c r="A614" s="1" t="s">
        <v>611</v>
      </c>
      <c r="B614" s="2">
        <v>5001334</v>
      </c>
      <c r="C614" s="3" t="s">
        <v>868</v>
      </c>
      <c r="D614" s="3" t="s">
        <v>867</v>
      </c>
      <c r="E614" s="3"/>
      <c r="F614" s="3" t="s">
        <v>870</v>
      </c>
      <c r="G614">
        <f>IF(r_MC!G614=0,0,LOG(r_MC!G614))</f>
        <v>0</v>
      </c>
      <c r="H614">
        <f>IF(r_MC!H614=0,0,LOG(r_MC!H614))</f>
        <v>0</v>
      </c>
      <c r="I614">
        <f>IF(r_MC!I614=0,0,LOG(r_MC!I614))</f>
        <v>0</v>
      </c>
      <c r="J614">
        <f>IF(r_MC!J614=0,0,LOG(r_MC!J614))</f>
        <v>0</v>
      </c>
      <c r="K614">
        <f>IF(r_MC!K614=0,0,LOG(r_MC!K614))</f>
        <v>0</v>
      </c>
      <c r="L614">
        <f>IF(r_MC!L614=0,0,LOG(r_MC!L614))</f>
        <v>0</v>
      </c>
      <c r="M614">
        <f>IF(r_MC!M614=0,0,LOG(r_MC!M614))</f>
        <v>0</v>
      </c>
      <c r="N614">
        <f>IF(r_MC!N614=0,0,LOG(r_MC!N614))</f>
        <v>0</v>
      </c>
    </row>
    <row r="615" spans="1:14" x14ac:dyDescent="0.3">
      <c r="A615" s="1" t="s">
        <v>612</v>
      </c>
      <c r="B615" s="2">
        <v>4862636</v>
      </c>
      <c r="C615" s="3" t="s">
        <v>868</v>
      </c>
      <c r="D615" s="3" t="s">
        <v>867</v>
      </c>
      <c r="E615" s="3" t="s">
        <v>1412</v>
      </c>
      <c r="F615" s="3" t="s">
        <v>870</v>
      </c>
      <c r="G615">
        <f>IF(r_MC!G615=0,0,LOG(r_MC!G615))</f>
        <v>0.75209993583851609</v>
      </c>
      <c r="H615">
        <f>IF(r_MC!H615=0,0,LOG(r_MC!H615))</f>
        <v>0.76822404199942673</v>
      </c>
      <c r="I615">
        <f>IF(r_MC!I615=0,0,LOG(r_MC!I615))</f>
        <v>0.78029081902568309</v>
      </c>
      <c r="J615">
        <f>IF(r_MC!J615=0,0,LOG(r_MC!J615))</f>
        <v>0.77790107708363565</v>
      </c>
      <c r="K615">
        <f>IF(r_MC!K615=0,0,LOG(r_MC!K615))</f>
        <v>0.76607321369394021</v>
      </c>
      <c r="L615">
        <f>IF(r_MC!L615=0,0,LOG(r_MC!L615))</f>
        <v>0.69952484177221841</v>
      </c>
      <c r="M615">
        <f>IF(r_MC!M615=0,0,LOG(r_MC!M615))</f>
        <v>0.67105173953873365</v>
      </c>
      <c r="N615">
        <f>IF(r_MC!N615=0,0,LOG(r_MC!N615))</f>
        <v>0.61743630240983116</v>
      </c>
    </row>
    <row r="616" spans="1:14" x14ac:dyDescent="0.3">
      <c r="A616" s="1" t="s">
        <v>613</v>
      </c>
      <c r="B616" s="2">
        <v>4963853</v>
      </c>
      <c r="C616" s="3" t="s">
        <v>868</v>
      </c>
      <c r="D616" s="3" t="s">
        <v>867</v>
      </c>
      <c r="E616" s="3" t="s">
        <v>1413</v>
      </c>
      <c r="F616" s="3" t="s">
        <v>870</v>
      </c>
      <c r="G616">
        <f>IF(r_MC!G616=0,0,LOG(r_MC!G616))</f>
        <v>0.58737764571340245</v>
      </c>
      <c r="H616">
        <f>IF(r_MC!H616=0,0,LOG(r_MC!H616))</f>
        <v>0.63769998926425875</v>
      </c>
      <c r="I616">
        <f>IF(r_MC!I616=0,0,LOG(r_MC!I616))</f>
        <v>0.58744238057182774</v>
      </c>
      <c r="J616">
        <f>IF(r_MC!J616=0,0,LOG(r_MC!J616))</f>
        <v>0.44959470449024652</v>
      </c>
      <c r="K616">
        <f>IF(r_MC!K616=0,0,LOG(r_MC!K616))</f>
        <v>0.39964143825433285</v>
      </c>
      <c r="L616">
        <f>IF(r_MC!L616=0,0,LOG(r_MC!L616))</f>
        <v>0.34819117967104102</v>
      </c>
      <c r="M616">
        <f>IF(r_MC!M616=0,0,LOG(r_MC!M616))</f>
        <v>0.3223860703402987</v>
      </c>
      <c r="N616">
        <f>IF(r_MC!N616=0,0,LOG(r_MC!N616))</f>
        <v>0.20997857888824442</v>
      </c>
    </row>
    <row r="617" spans="1:14" x14ac:dyDescent="0.3">
      <c r="A617" s="1" t="s">
        <v>614</v>
      </c>
      <c r="B617" s="2">
        <v>4242239</v>
      </c>
      <c r="C617" s="3" t="s">
        <v>868</v>
      </c>
      <c r="D617" s="3" t="s">
        <v>867</v>
      </c>
      <c r="E617" s="3" t="s">
        <v>1414</v>
      </c>
      <c r="F617" s="3" t="s">
        <v>870</v>
      </c>
      <c r="G617">
        <f>IF(r_MC!G617=0,0,LOG(r_MC!G617))</f>
        <v>2.7313560030422832</v>
      </c>
      <c r="H617">
        <f>IF(r_MC!H617=0,0,LOG(r_MC!H617))</f>
        <v>2.7348159420367431</v>
      </c>
      <c r="I617">
        <f>IF(r_MC!I617=0,0,LOG(r_MC!I617))</f>
        <v>2.7903378371633463</v>
      </c>
      <c r="J617">
        <f>IF(r_MC!J617=0,0,LOG(r_MC!J617))</f>
        <v>2.7367029875065794</v>
      </c>
      <c r="K617">
        <f>IF(r_MC!K617=0,0,LOG(r_MC!K617))</f>
        <v>2.6263490285343556</v>
      </c>
      <c r="L617">
        <f>IF(r_MC!L617=0,0,LOG(r_MC!L617))</f>
        <v>2.6173626583355949</v>
      </c>
      <c r="M617">
        <f>IF(r_MC!M617=0,0,LOG(r_MC!M617))</f>
        <v>2.5473270212847989</v>
      </c>
      <c r="N617">
        <f>IF(r_MC!N617=0,0,LOG(r_MC!N617))</f>
        <v>2.6393856005646334</v>
      </c>
    </row>
    <row r="618" spans="1:14" x14ac:dyDescent="0.3">
      <c r="A618" s="1" t="s">
        <v>615</v>
      </c>
      <c r="B618" s="2">
        <v>4912112</v>
      </c>
      <c r="C618" s="3" t="s">
        <v>868</v>
      </c>
      <c r="D618" s="3" t="s">
        <v>867</v>
      </c>
      <c r="E618" s="3" t="s">
        <v>1415</v>
      </c>
      <c r="F618" s="3" t="s">
        <v>870</v>
      </c>
      <c r="G618">
        <f>IF(r_MC!G618=0,0,LOG(r_MC!G618))</f>
        <v>2.0371739738746797</v>
      </c>
      <c r="H618">
        <f>IF(r_MC!H618=0,0,LOG(r_MC!H618))</f>
        <v>2.0414516439645984</v>
      </c>
      <c r="I618">
        <f>IF(r_MC!I618=0,0,LOG(r_MC!I618))</f>
        <v>2.0571382502778568</v>
      </c>
      <c r="J618">
        <f>IF(r_MC!J618=0,0,LOG(r_MC!J618))</f>
        <v>1.9554062002602342</v>
      </c>
      <c r="K618">
        <f>IF(r_MC!K618=0,0,LOG(r_MC!K618))</f>
        <v>1.8354121314116967</v>
      </c>
      <c r="L618">
        <f>IF(r_MC!L618=0,0,LOG(r_MC!L618))</f>
        <v>1.8050329037945834</v>
      </c>
      <c r="M618">
        <f>IF(r_MC!M618=0,0,LOG(r_MC!M618))</f>
        <v>1.7991085013978505</v>
      </c>
      <c r="N618">
        <f>IF(r_MC!N618=0,0,LOG(r_MC!N618))</f>
        <v>1.8865739617190729</v>
      </c>
    </row>
    <row r="619" spans="1:14" x14ac:dyDescent="0.3">
      <c r="A619" s="1" t="s">
        <v>616</v>
      </c>
      <c r="B619" s="2">
        <v>4345506</v>
      </c>
      <c r="C619" s="3" t="s">
        <v>868</v>
      </c>
      <c r="D619" s="3" t="s">
        <v>867</v>
      </c>
      <c r="E619" s="3" t="s">
        <v>1416</v>
      </c>
      <c r="F619" s="3" t="s">
        <v>870</v>
      </c>
      <c r="G619">
        <f>IF(r_MC!G619=0,0,LOG(r_MC!G619))</f>
        <v>3.5713724311272617</v>
      </c>
      <c r="H619">
        <f>IF(r_MC!H619=0,0,LOG(r_MC!H619))</f>
        <v>3.6383518615216537</v>
      </c>
      <c r="I619">
        <f>IF(r_MC!I619=0,0,LOG(r_MC!I619))</f>
        <v>3.6828726330360682</v>
      </c>
      <c r="J619">
        <f>IF(r_MC!J619=0,0,LOG(r_MC!J619))</f>
        <v>3.6439702931823454</v>
      </c>
      <c r="K619">
        <f>IF(r_MC!K619=0,0,LOG(r_MC!K619))</f>
        <v>3.5103981044577495</v>
      </c>
      <c r="L619">
        <f>IF(r_MC!L619=0,0,LOG(r_MC!L619))</f>
        <v>3.4240765284508203</v>
      </c>
      <c r="M619">
        <f>IF(r_MC!M619=0,0,LOG(r_MC!M619))</f>
        <v>3.3880984612111549</v>
      </c>
      <c r="N619">
        <f>IF(r_MC!N619=0,0,LOG(r_MC!N619))</f>
        <v>3.4375906049729275</v>
      </c>
    </row>
    <row r="620" spans="1:14" x14ac:dyDescent="0.3">
      <c r="A620" s="1" t="s">
        <v>617</v>
      </c>
      <c r="B620" s="2">
        <v>4966725</v>
      </c>
      <c r="C620" s="3" t="s">
        <v>868</v>
      </c>
      <c r="D620" s="3" t="s">
        <v>867</v>
      </c>
      <c r="E620" s="3" t="s">
        <v>1417</v>
      </c>
      <c r="F620" s="3" t="s">
        <v>870</v>
      </c>
      <c r="G620">
        <f>IF(r_MC!G620=0,0,LOG(r_MC!G620))</f>
        <v>2.8867153895696287</v>
      </c>
      <c r="H620">
        <f>IF(r_MC!H620=0,0,LOG(r_MC!H620))</f>
        <v>2.8529749185569004</v>
      </c>
      <c r="I620">
        <f>IF(r_MC!I620=0,0,LOG(r_MC!I620))</f>
        <v>2.7470683821564257</v>
      </c>
      <c r="J620">
        <f>IF(r_MC!J620=0,0,LOG(r_MC!J620))</f>
        <v>2.7363076605198926</v>
      </c>
      <c r="K620">
        <f>IF(r_MC!K620=0,0,LOG(r_MC!K620))</f>
        <v>2.6548207136958575</v>
      </c>
      <c r="L620">
        <f>IF(r_MC!L620=0,0,LOG(r_MC!L620))</f>
        <v>2.6215602371386799</v>
      </c>
      <c r="M620">
        <f>IF(r_MC!M620=0,0,LOG(r_MC!M620))</f>
        <v>2.5371707004599164</v>
      </c>
      <c r="N620">
        <f>IF(r_MC!N620=0,0,LOG(r_MC!N620))</f>
        <v>2.530046403198742</v>
      </c>
    </row>
    <row r="621" spans="1:14" x14ac:dyDescent="0.3">
      <c r="A621" s="1" t="s">
        <v>618</v>
      </c>
      <c r="B621" s="2">
        <v>4861707</v>
      </c>
      <c r="C621" s="3" t="s">
        <v>868</v>
      </c>
      <c r="D621" s="3" t="s">
        <v>867</v>
      </c>
      <c r="E621" s="3" t="s">
        <v>1418</v>
      </c>
      <c r="F621" s="3" t="s">
        <v>870</v>
      </c>
      <c r="G621">
        <f>IF(r_MC!G621=0,0,LOG(r_MC!G621))</f>
        <v>2.5906370488816872</v>
      </c>
      <c r="H621">
        <f>IF(r_MC!H621=0,0,LOG(r_MC!H621))</f>
        <v>2.5203436895693985</v>
      </c>
      <c r="I621">
        <f>IF(r_MC!I621=0,0,LOG(r_MC!I621))</f>
        <v>2.5669881138134456</v>
      </c>
      <c r="J621">
        <f>IF(r_MC!J621=0,0,LOG(r_MC!J621))</f>
        <v>2.7732330941907173</v>
      </c>
      <c r="K621">
        <f>IF(r_MC!K621=0,0,LOG(r_MC!K621))</f>
        <v>2.7699028325164985</v>
      </c>
      <c r="L621">
        <f>IF(r_MC!L621=0,0,LOG(r_MC!L621))</f>
        <v>2.7912761036750675</v>
      </c>
      <c r="M621">
        <f>IF(r_MC!M621=0,0,LOG(r_MC!M621))</f>
        <v>2.7479969441857843</v>
      </c>
      <c r="N621">
        <f>IF(r_MC!N621=0,0,LOG(r_MC!N621))</f>
        <v>2.7540520513188236</v>
      </c>
    </row>
    <row r="622" spans="1:14" x14ac:dyDescent="0.3">
      <c r="A622" s="1" t="s">
        <v>619</v>
      </c>
      <c r="B622" s="2">
        <v>5020371</v>
      </c>
      <c r="C622" s="3" t="s">
        <v>868</v>
      </c>
      <c r="D622" s="3" t="s">
        <v>867</v>
      </c>
      <c r="E622" s="3" t="s">
        <v>1419</v>
      </c>
      <c r="F622" s="3" t="s">
        <v>870</v>
      </c>
      <c r="G622">
        <f>IF(r_MC!G622=0,0,LOG(r_MC!G622))</f>
        <v>2.2630048488045049</v>
      </c>
      <c r="H622">
        <f>IF(r_MC!H622=0,0,LOG(r_MC!H622))</f>
        <v>2.2672849259399679</v>
      </c>
      <c r="I622">
        <f>IF(r_MC!I622=0,0,LOG(r_MC!I622))</f>
        <v>2.2983445118127497</v>
      </c>
      <c r="J622">
        <f>IF(r_MC!J622=0,0,LOG(r_MC!J622))</f>
        <v>2.3163664391486694</v>
      </c>
      <c r="K622">
        <f>IF(r_MC!K622=0,0,LOG(r_MC!K622))</f>
        <v>2.3154821149346034</v>
      </c>
      <c r="L622">
        <f>IF(r_MC!L622=0,0,LOG(r_MC!L622))</f>
        <v>2.3040560264807999</v>
      </c>
      <c r="M622">
        <f>IF(r_MC!M622=0,0,LOG(r_MC!M622))</f>
        <v>2.2673119726526445</v>
      </c>
      <c r="N622">
        <f>IF(r_MC!N622=0,0,LOG(r_MC!N622))</f>
        <v>2.2819852922337311</v>
      </c>
    </row>
    <row r="623" spans="1:14" x14ac:dyDescent="0.3">
      <c r="A623" s="1" t="s">
        <v>620</v>
      </c>
      <c r="B623" s="2">
        <v>4910242</v>
      </c>
      <c r="C623" s="3" t="s">
        <v>868</v>
      </c>
      <c r="D623" s="3" t="s">
        <v>867</v>
      </c>
      <c r="E623" s="3" t="s">
        <v>1420</v>
      </c>
      <c r="F623" s="3" t="s">
        <v>870</v>
      </c>
      <c r="G623">
        <f>IF(r_MC!G623=0,0,LOG(r_MC!G623))</f>
        <v>4.2570985071668179</v>
      </c>
      <c r="H623">
        <f>IF(r_MC!H623=0,0,LOG(r_MC!H623))</f>
        <v>4.2617590021873797</v>
      </c>
      <c r="I623">
        <f>IF(r_MC!I623=0,0,LOG(r_MC!I623))</f>
        <v>4.2197362700392054</v>
      </c>
      <c r="J623">
        <f>IF(r_MC!J623=0,0,LOG(r_MC!J623))</f>
        <v>4.1903171951412785</v>
      </c>
      <c r="K623">
        <f>IF(r_MC!K623=0,0,LOG(r_MC!K623))</f>
        <v>4.1686602377757778</v>
      </c>
      <c r="L623">
        <f>IF(r_MC!L623=0,0,LOG(r_MC!L623))</f>
        <v>4.0888259885622489</v>
      </c>
      <c r="M623">
        <f>IF(r_MC!M623=0,0,LOG(r_MC!M623))</f>
        <v>4.0026781480832963</v>
      </c>
      <c r="N623">
        <f>IF(r_MC!N623=0,0,LOG(r_MC!N623))</f>
        <v>4.0456135859635411</v>
      </c>
    </row>
    <row r="624" spans="1:14" x14ac:dyDescent="0.3">
      <c r="A624" s="1" t="s">
        <v>621</v>
      </c>
      <c r="B624" s="2">
        <v>4966260</v>
      </c>
      <c r="C624" s="3" t="s">
        <v>868</v>
      </c>
      <c r="D624" s="3" t="s">
        <v>867</v>
      </c>
      <c r="E624" s="3" t="s">
        <v>1421</v>
      </c>
      <c r="F624" s="3" t="s">
        <v>870</v>
      </c>
      <c r="G624">
        <f>IF(r_MC!G624=0,0,LOG(r_MC!G624))</f>
        <v>3.004507349704387</v>
      </c>
      <c r="H624">
        <f>IF(r_MC!H624=0,0,LOG(r_MC!H624))</f>
        <v>2.9029564067033333</v>
      </c>
      <c r="I624">
        <f>IF(r_MC!I624=0,0,LOG(r_MC!I624))</f>
        <v>2.8056009599508536</v>
      </c>
      <c r="J624">
        <f>IF(r_MC!J624=0,0,LOG(r_MC!J624))</f>
        <v>2.7604141023648956</v>
      </c>
      <c r="K624">
        <f>IF(r_MC!K624=0,0,LOG(r_MC!K624))</f>
        <v>2.5458239207398887</v>
      </c>
      <c r="L624">
        <f>IF(r_MC!L624=0,0,LOG(r_MC!L624))</f>
        <v>2.4777821888184088</v>
      </c>
      <c r="M624">
        <f>IF(r_MC!M624=0,0,LOG(r_MC!M624))</f>
        <v>2.3689623798776025</v>
      </c>
      <c r="N624">
        <f>IF(r_MC!N624=0,0,LOG(r_MC!N624))</f>
        <v>2.4888094630397948</v>
      </c>
    </row>
    <row r="625" spans="1:14" x14ac:dyDescent="0.3">
      <c r="A625" s="1" t="s">
        <v>622</v>
      </c>
      <c r="B625" s="2">
        <v>5086679</v>
      </c>
      <c r="C625" s="3" t="s">
        <v>868</v>
      </c>
      <c r="D625" s="3" t="s">
        <v>867</v>
      </c>
      <c r="E625" s="3" t="s">
        <v>1422</v>
      </c>
      <c r="F625" s="3" t="s">
        <v>870</v>
      </c>
      <c r="G625">
        <f>IF(r_MC!G625=0,0,LOG(r_MC!G625))</f>
        <v>1.7610365774370142</v>
      </c>
      <c r="H625">
        <f>IF(r_MC!H625=0,0,LOG(r_MC!H625))</f>
        <v>1.8304946315299759</v>
      </c>
      <c r="I625">
        <f>IF(r_MC!I625=0,0,LOG(r_MC!I625))</f>
        <v>1.8720784138387807</v>
      </c>
      <c r="J625">
        <f>IF(r_MC!J625=0,0,LOG(r_MC!J625))</f>
        <v>0</v>
      </c>
      <c r="K625">
        <f>IF(r_MC!K625=0,0,LOG(r_MC!K625))</f>
        <v>0</v>
      </c>
      <c r="L625">
        <f>IF(r_MC!L625=0,0,LOG(r_MC!L625))</f>
        <v>0</v>
      </c>
      <c r="M625">
        <f>IF(r_MC!M625=0,0,LOG(r_MC!M625))</f>
        <v>0</v>
      </c>
      <c r="N625">
        <f>IF(r_MC!N625=0,0,LOG(r_MC!N625))</f>
        <v>0</v>
      </c>
    </row>
    <row r="626" spans="1:14" x14ac:dyDescent="0.3">
      <c r="A626" s="1" t="s">
        <v>623</v>
      </c>
      <c r="B626" s="2">
        <v>19501149</v>
      </c>
      <c r="C626" s="3" t="s">
        <v>868</v>
      </c>
      <c r="D626" s="3" t="s">
        <v>867</v>
      </c>
      <c r="E626" s="3" t="s">
        <v>1423</v>
      </c>
      <c r="F626" s="3" t="s">
        <v>870</v>
      </c>
      <c r="G626">
        <f>IF(r_MC!G626=0,0,LOG(r_MC!G626))</f>
        <v>2.5087125724838248</v>
      </c>
      <c r="H626">
        <f>IF(r_MC!H626=0,0,LOG(r_MC!H626))</f>
        <v>2.350483586568521</v>
      </c>
      <c r="I626">
        <f>IF(r_MC!I626=0,0,LOG(r_MC!I626))</f>
        <v>0</v>
      </c>
      <c r="J626">
        <f>IF(r_MC!J626=0,0,LOG(r_MC!J626))</f>
        <v>0</v>
      </c>
      <c r="K626">
        <f>IF(r_MC!K626=0,0,LOG(r_MC!K626))</f>
        <v>0</v>
      </c>
      <c r="L626">
        <f>IF(r_MC!L626=0,0,LOG(r_MC!L626))</f>
        <v>0</v>
      </c>
      <c r="M626">
        <f>IF(r_MC!M626=0,0,LOG(r_MC!M626))</f>
        <v>0</v>
      </c>
      <c r="N626">
        <f>IF(r_MC!N626=0,0,LOG(r_MC!N626))</f>
        <v>0</v>
      </c>
    </row>
    <row r="627" spans="1:14" x14ac:dyDescent="0.3">
      <c r="A627" s="1" t="s">
        <v>624</v>
      </c>
      <c r="B627" s="2">
        <v>4999327</v>
      </c>
      <c r="C627" s="3" t="s">
        <v>868</v>
      </c>
      <c r="D627" s="3" t="s">
        <v>867</v>
      </c>
      <c r="E627" s="3" t="s">
        <v>1424</v>
      </c>
      <c r="F627" s="3" t="s">
        <v>870</v>
      </c>
      <c r="G627">
        <f>IF(r_MC!G627=0,0,LOG(r_MC!G627))</f>
        <v>2.4423419702832621</v>
      </c>
      <c r="H627">
        <f>IF(r_MC!H627=0,0,LOG(r_MC!H627))</f>
        <v>2.4309431857124348</v>
      </c>
      <c r="I627">
        <f>IF(r_MC!I627=0,0,LOG(r_MC!I627))</f>
        <v>2.4516512382056739</v>
      </c>
      <c r="J627">
        <f>IF(r_MC!J627=0,0,LOG(r_MC!J627))</f>
        <v>2.4537536863420497</v>
      </c>
      <c r="K627">
        <f>IF(r_MC!K627=0,0,LOG(r_MC!K627))</f>
        <v>2.3303490461792955</v>
      </c>
      <c r="L627">
        <f>IF(r_MC!L627=0,0,LOG(r_MC!L627))</f>
        <v>2.2890026013328333</v>
      </c>
      <c r="M627">
        <f>IF(r_MC!M627=0,0,LOG(r_MC!M627))</f>
        <v>2.2339335454542026</v>
      </c>
      <c r="N627">
        <f>IF(r_MC!N627=0,0,LOG(r_MC!N627))</f>
        <v>2.194313220070121</v>
      </c>
    </row>
    <row r="628" spans="1:14" x14ac:dyDescent="0.3">
      <c r="A628" s="1" t="s">
        <v>625</v>
      </c>
      <c r="B628" s="2">
        <v>4813294</v>
      </c>
      <c r="C628" s="3" t="s">
        <v>868</v>
      </c>
      <c r="D628" s="3" t="s">
        <v>867</v>
      </c>
      <c r="E628" s="3" t="s">
        <v>1425</v>
      </c>
      <c r="F628" s="3" t="s">
        <v>870</v>
      </c>
      <c r="G628">
        <f>IF(r_MC!G628=0,0,LOG(r_MC!G628))</f>
        <v>-0.20857817964401487</v>
      </c>
      <c r="H628">
        <f>IF(r_MC!H628=0,0,LOG(r_MC!H628))</f>
        <v>-0.23411913251832078</v>
      </c>
      <c r="I628">
        <f>IF(r_MC!I628=0,0,LOG(r_MC!I628))</f>
        <v>-0.26549321756573646</v>
      </c>
      <c r="J628">
        <f>IF(r_MC!J628=0,0,LOG(r_MC!J628))</f>
        <v>-0.23663764723417763</v>
      </c>
      <c r="K628">
        <f>IF(r_MC!K628=0,0,LOG(r_MC!K628))</f>
        <v>-0.25084094094211956</v>
      </c>
      <c r="L628">
        <f>IF(r_MC!L628=0,0,LOG(r_MC!L628))</f>
        <v>-0.26408810985522702</v>
      </c>
      <c r="M628">
        <f>IF(r_MC!M628=0,0,LOG(r_MC!M628))</f>
        <v>-0.31376671065156736</v>
      </c>
      <c r="N628">
        <f>IF(r_MC!N628=0,0,LOG(r_MC!N628))</f>
        <v>-0.33991103910681603</v>
      </c>
    </row>
    <row r="629" spans="1:14" x14ac:dyDescent="0.3">
      <c r="A629" s="1" t="s">
        <v>626</v>
      </c>
      <c r="B629" s="2">
        <v>4968816</v>
      </c>
      <c r="C629" s="3" t="s">
        <v>868</v>
      </c>
      <c r="D629" s="3" t="s">
        <v>867</v>
      </c>
      <c r="E629" s="3" t="s">
        <v>1426</v>
      </c>
      <c r="F629" s="3" t="s">
        <v>870</v>
      </c>
      <c r="G629">
        <f>IF(r_MC!G629=0,0,LOG(r_MC!G629))</f>
        <v>0.70848277804844939</v>
      </c>
      <c r="H629">
        <f>IF(r_MC!H629=0,0,LOG(r_MC!H629))</f>
        <v>0.773827600349694</v>
      </c>
      <c r="I629">
        <f>IF(r_MC!I629=0,0,LOG(r_MC!I629))</f>
        <v>0.66434034188950042</v>
      </c>
      <c r="J629">
        <f>IF(r_MC!J629=0,0,LOG(r_MC!J629))</f>
        <v>0.62488351464875214</v>
      </c>
      <c r="K629">
        <f>IF(r_MC!K629=0,0,LOG(r_MC!K629))</f>
        <v>0.62539171751638845</v>
      </c>
      <c r="L629">
        <f>IF(r_MC!L629=0,0,LOG(r_MC!L629))</f>
        <v>0.60743144504275737</v>
      </c>
      <c r="M629">
        <f>IF(r_MC!M629=0,0,LOG(r_MC!M629))</f>
        <v>0.57943470381404982</v>
      </c>
      <c r="N629">
        <f>IF(r_MC!N629=0,0,LOG(r_MC!N629))</f>
        <v>0.58192582404662019</v>
      </c>
    </row>
    <row r="630" spans="1:14" x14ac:dyDescent="0.3">
      <c r="A630" s="1" t="s">
        <v>627</v>
      </c>
      <c r="B630" s="2">
        <v>4222592</v>
      </c>
      <c r="C630" s="3" t="s">
        <v>868</v>
      </c>
      <c r="D630" s="3" t="s">
        <v>867</v>
      </c>
      <c r="E630" s="3" t="s">
        <v>1427</v>
      </c>
      <c r="F630" s="3" t="s">
        <v>870</v>
      </c>
      <c r="G630">
        <f>IF(r_MC!G630=0,0,LOG(r_MC!G630))</f>
        <v>2.2906678345200455</v>
      </c>
      <c r="H630">
        <f>IF(r_MC!H630=0,0,LOG(r_MC!H630))</f>
        <v>2.1941673234363401</v>
      </c>
      <c r="I630">
        <f>IF(r_MC!I630=0,0,LOG(r_MC!I630))</f>
        <v>2.1624254125604772</v>
      </c>
      <c r="J630">
        <f>IF(r_MC!J630=0,0,LOG(r_MC!J630))</f>
        <v>2.0998535249229664</v>
      </c>
      <c r="K630">
        <f>IF(r_MC!K630=0,0,LOG(r_MC!K630))</f>
        <v>1.8944039132203427</v>
      </c>
      <c r="L630">
        <f>IF(r_MC!L630=0,0,LOG(r_MC!L630))</f>
        <v>1.8980185240250529</v>
      </c>
      <c r="M630">
        <f>IF(r_MC!M630=0,0,LOG(r_MC!M630))</f>
        <v>1.8545340805142383</v>
      </c>
      <c r="N630">
        <f>IF(r_MC!N630=0,0,LOG(r_MC!N630))</f>
        <v>1.8769822855474401</v>
      </c>
    </row>
    <row r="631" spans="1:14" x14ac:dyDescent="0.3">
      <c r="A631" s="1" t="s">
        <v>628</v>
      </c>
      <c r="B631" s="2">
        <v>4992622</v>
      </c>
      <c r="C631" s="3" t="s">
        <v>868</v>
      </c>
      <c r="D631" s="3" t="s">
        <v>867</v>
      </c>
      <c r="E631" s="3" t="s">
        <v>1428</v>
      </c>
      <c r="F631" s="3" t="s">
        <v>870</v>
      </c>
      <c r="G631">
        <f>IF(r_MC!G631=0,0,LOG(r_MC!G631))</f>
        <v>2.1695724964533487</v>
      </c>
      <c r="H631">
        <f>IF(r_MC!H631=0,0,LOG(r_MC!H631))</f>
        <v>2.244621701294669</v>
      </c>
      <c r="I631">
        <f>IF(r_MC!I631=0,0,LOG(r_MC!I631))</f>
        <v>2.2899284573792338</v>
      </c>
      <c r="J631">
        <f>IF(r_MC!J631=0,0,LOG(r_MC!J631))</f>
        <v>2.2869040313071878</v>
      </c>
      <c r="K631">
        <f>IF(r_MC!K631=0,0,LOG(r_MC!K631))</f>
        <v>2.1967786739321178</v>
      </c>
      <c r="L631">
        <f>IF(r_MC!L631=0,0,LOG(r_MC!L631))</f>
        <v>2.1722065325546538</v>
      </c>
      <c r="M631">
        <f>IF(r_MC!M631=0,0,LOG(r_MC!M631))</f>
        <v>2.1811394866385805</v>
      </c>
      <c r="N631">
        <f>IF(r_MC!N631=0,0,LOG(r_MC!N631))</f>
        <v>2.3093672565712025</v>
      </c>
    </row>
    <row r="632" spans="1:14" x14ac:dyDescent="0.3">
      <c r="A632" s="1" t="s">
        <v>629</v>
      </c>
      <c r="B632" s="2">
        <v>4993034</v>
      </c>
      <c r="C632" s="3" t="s">
        <v>868</v>
      </c>
      <c r="D632" s="3" t="s">
        <v>867</v>
      </c>
      <c r="E632" s="3" t="s">
        <v>1429</v>
      </c>
      <c r="F632" s="3" t="s">
        <v>870</v>
      </c>
      <c r="G632">
        <f>IF(r_MC!G632=0,0,LOG(r_MC!G632))</f>
        <v>4.0379541825979803</v>
      </c>
      <c r="H632">
        <f>IF(r_MC!H632=0,0,LOG(r_MC!H632))</f>
        <v>4.0765770521487275</v>
      </c>
      <c r="I632">
        <f>IF(r_MC!I632=0,0,LOG(r_MC!I632))</f>
        <v>3.9973868470120704</v>
      </c>
      <c r="J632">
        <f>IF(r_MC!J632=0,0,LOG(r_MC!J632))</f>
        <v>4.0105601113375045</v>
      </c>
      <c r="K632">
        <f>IF(r_MC!K632=0,0,LOG(r_MC!K632))</f>
        <v>3.9831918771363406</v>
      </c>
      <c r="L632">
        <f>IF(r_MC!L632=0,0,LOG(r_MC!L632))</f>
        <v>3.8617140892774704</v>
      </c>
      <c r="M632">
        <f>IF(r_MC!M632=0,0,LOG(r_MC!M632))</f>
        <v>3.774657719765683</v>
      </c>
      <c r="N632">
        <f>IF(r_MC!N632=0,0,LOG(r_MC!N632))</f>
        <v>3.8940700628549516</v>
      </c>
    </row>
    <row r="633" spans="1:14" x14ac:dyDescent="0.3">
      <c r="A633" s="1" t="s">
        <v>630</v>
      </c>
      <c r="B633" s="2">
        <v>4862507</v>
      </c>
      <c r="C633" s="3" t="s">
        <v>868</v>
      </c>
      <c r="D633" s="3" t="s">
        <v>867</v>
      </c>
      <c r="E633" s="3" t="s">
        <v>1430</v>
      </c>
      <c r="F633" s="3" t="s">
        <v>870</v>
      </c>
      <c r="G633">
        <f>IF(r_MC!G633=0,0,LOG(r_MC!G633))</f>
        <v>1.499634892650989</v>
      </c>
      <c r="H633">
        <f>IF(r_MC!H633=0,0,LOG(r_MC!H633))</f>
        <v>1.511244163847925</v>
      </c>
      <c r="I633">
        <f>IF(r_MC!I633=0,0,LOG(r_MC!I633))</f>
        <v>1.5251805318181075</v>
      </c>
      <c r="J633">
        <f>IF(r_MC!J633=0,0,LOG(r_MC!J633))</f>
        <v>1.527184459409469</v>
      </c>
      <c r="K633">
        <f>IF(r_MC!K633=0,0,LOG(r_MC!K633))</f>
        <v>1.5112983579109416</v>
      </c>
      <c r="L633">
        <f>IF(r_MC!L633=0,0,LOG(r_MC!L633))</f>
        <v>1.4956358471123337</v>
      </c>
      <c r="M633">
        <f>IF(r_MC!M633=0,0,LOG(r_MC!M633))</f>
        <v>1.4624399866106721</v>
      </c>
      <c r="N633">
        <f>IF(r_MC!N633=0,0,LOG(r_MC!N633))</f>
        <v>1.4655965377794804</v>
      </c>
    </row>
    <row r="634" spans="1:14" x14ac:dyDescent="0.3">
      <c r="A634" s="1" t="s">
        <v>631</v>
      </c>
      <c r="B634" s="2">
        <v>4993925</v>
      </c>
      <c r="C634" s="3" t="s">
        <v>868</v>
      </c>
      <c r="D634" s="3" t="s">
        <v>867</v>
      </c>
      <c r="E634" s="3" t="s">
        <v>1431</v>
      </c>
      <c r="F634" s="3" t="s">
        <v>870</v>
      </c>
      <c r="G634">
        <f>IF(r_MC!G634=0,0,LOG(r_MC!G634))</f>
        <v>0.62867871222123095</v>
      </c>
      <c r="H634">
        <f>IF(r_MC!H634=0,0,LOG(r_MC!H634))</f>
        <v>0.68449437907750399</v>
      </c>
      <c r="I634">
        <f>IF(r_MC!I634=0,0,LOG(r_MC!I634))</f>
        <v>0.71169706002382083</v>
      </c>
      <c r="J634">
        <f>IF(r_MC!J634=0,0,LOG(r_MC!J634))</f>
        <v>0.51703134887557667</v>
      </c>
      <c r="K634">
        <f>IF(r_MC!K634=0,0,LOG(r_MC!K634))</f>
        <v>0.12898168595188114</v>
      </c>
      <c r="L634">
        <f>IF(r_MC!L634=0,0,LOG(r_MC!L634))</f>
        <v>0.28602516513733012</v>
      </c>
      <c r="M634">
        <f>IF(r_MC!M634=0,0,LOG(r_MC!M634))</f>
        <v>8.8863563919481511E-2</v>
      </c>
      <c r="N634">
        <f>IF(r_MC!N634=0,0,LOG(r_MC!N634))</f>
        <v>2.8349160738014273E-2</v>
      </c>
    </row>
    <row r="635" spans="1:14" x14ac:dyDescent="0.3">
      <c r="A635" s="1" t="s">
        <v>632</v>
      </c>
      <c r="B635" s="2">
        <v>4966792</v>
      </c>
      <c r="C635" s="3" t="s">
        <v>868</v>
      </c>
      <c r="D635" s="3" t="s">
        <v>867</v>
      </c>
      <c r="E635" s="3" t="s">
        <v>1432</v>
      </c>
      <c r="F635" s="3" t="s">
        <v>870</v>
      </c>
      <c r="G635">
        <f>IF(r_MC!G635=0,0,LOG(r_MC!G635))</f>
        <v>0.96757419511080534</v>
      </c>
      <c r="H635">
        <f>IF(r_MC!H635=0,0,LOG(r_MC!H635))</f>
        <v>1.1075065524909682</v>
      </c>
      <c r="I635">
        <f>IF(r_MC!I635=0,0,LOG(r_MC!I635))</f>
        <v>0.99137774967631442</v>
      </c>
      <c r="J635">
        <f>IF(r_MC!J635=0,0,LOG(r_MC!J635))</f>
        <v>0.79864902341389277</v>
      </c>
      <c r="K635">
        <f>IF(r_MC!K635=0,0,LOG(r_MC!K635))</f>
        <v>0.71170260996559265</v>
      </c>
      <c r="L635">
        <f>IF(r_MC!L635=0,0,LOG(r_MC!L635))</f>
        <v>0.66231078751643868</v>
      </c>
      <c r="M635">
        <f>IF(r_MC!M635=0,0,LOG(r_MC!M635))</f>
        <v>0.68277504990273741</v>
      </c>
      <c r="N635">
        <f>IF(r_MC!N635=0,0,LOG(r_MC!N635))</f>
        <v>0.75382726288364799</v>
      </c>
    </row>
    <row r="636" spans="1:14" x14ac:dyDescent="0.3">
      <c r="A636" s="1" t="s">
        <v>633</v>
      </c>
      <c r="B636" s="2">
        <v>4998244</v>
      </c>
      <c r="C636" s="3" t="s">
        <v>868</v>
      </c>
      <c r="D636" s="3" t="s">
        <v>867</v>
      </c>
      <c r="E636" s="3"/>
      <c r="F636" s="3" t="s">
        <v>870</v>
      </c>
      <c r="G636">
        <f>IF(r_MC!G636=0,0,LOG(r_MC!G636))</f>
        <v>0</v>
      </c>
      <c r="H636">
        <f>IF(r_MC!H636=0,0,LOG(r_MC!H636))</f>
        <v>0</v>
      </c>
      <c r="I636">
        <f>IF(r_MC!I636=0,0,LOG(r_MC!I636))</f>
        <v>0</v>
      </c>
      <c r="J636">
        <f>IF(r_MC!J636=0,0,LOG(r_MC!J636))</f>
        <v>0</v>
      </c>
      <c r="K636">
        <f>IF(r_MC!K636=0,0,LOG(r_MC!K636))</f>
        <v>0</v>
      </c>
      <c r="L636">
        <f>IF(r_MC!L636=0,0,LOG(r_MC!L636))</f>
        <v>0</v>
      </c>
      <c r="M636">
        <f>IF(r_MC!M636=0,0,LOG(r_MC!M636))</f>
        <v>0</v>
      </c>
      <c r="N636">
        <f>IF(r_MC!N636=0,0,LOG(r_MC!N636))</f>
        <v>0</v>
      </c>
    </row>
    <row r="637" spans="1:14" x14ac:dyDescent="0.3">
      <c r="A637" s="1" t="s">
        <v>634</v>
      </c>
      <c r="B637" s="2">
        <v>4981232</v>
      </c>
      <c r="C637" s="3" t="s">
        <v>868</v>
      </c>
      <c r="D637" s="3" t="s">
        <v>867</v>
      </c>
      <c r="E637" s="3" t="s">
        <v>1433</v>
      </c>
      <c r="F637" s="3" t="s">
        <v>870</v>
      </c>
      <c r="G637">
        <f>IF(r_MC!G637=0,0,LOG(r_MC!G637))</f>
        <v>1.5334616851602085</v>
      </c>
      <c r="H637">
        <f>IF(r_MC!H637=0,0,LOG(r_MC!H637))</f>
        <v>1.5444552607583066</v>
      </c>
      <c r="I637">
        <f>IF(r_MC!I637=0,0,LOG(r_MC!I637))</f>
        <v>1.5488246744033949</v>
      </c>
      <c r="J637">
        <f>IF(r_MC!J637=0,0,LOG(r_MC!J637))</f>
        <v>1.3282398139505058</v>
      </c>
      <c r="K637">
        <f>IF(r_MC!K637=0,0,LOG(r_MC!K637))</f>
        <v>1.2508949767392805</v>
      </c>
      <c r="L637">
        <f>IF(r_MC!L637=0,0,LOG(r_MC!L637))</f>
        <v>1.2977162818523846</v>
      </c>
      <c r="M637">
        <f>IF(r_MC!M637=0,0,LOG(r_MC!M637))</f>
        <v>1.2358404847736977</v>
      </c>
      <c r="N637">
        <f>IF(r_MC!N637=0,0,LOG(r_MC!N637))</f>
        <v>1.2087664967829077</v>
      </c>
    </row>
    <row r="638" spans="1:14" x14ac:dyDescent="0.3">
      <c r="A638" s="1" t="s">
        <v>635</v>
      </c>
      <c r="B638" s="2">
        <v>4997987</v>
      </c>
      <c r="C638" s="3" t="s">
        <v>868</v>
      </c>
      <c r="D638" s="3" t="s">
        <v>867</v>
      </c>
      <c r="E638" s="3"/>
      <c r="F638" s="3" t="s">
        <v>870</v>
      </c>
      <c r="G638">
        <f>IF(r_MC!G638=0,0,LOG(r_MC!G638))</f>
        <v>0</v>
      </c>
      <c r="H638">
        <f>IF(r_MC!H638=0,0,LOG(r_MC!H638))</f>
        <v>0</v>
      </c>
      <c r="I638">
        <f>IF(r_MC!I638=0,0,LOG(r_MC!I638))</f>
        <v>0</v>
      </c>
      <c r="J638">
        <f>IF(r_MC!J638=0,0,LOG(r_MC!J638))</f>
        <v>0</v>
      </c>
      <c r="K638">
        <f>IF(r_MC!K638=0,0,LOG(r_MC!K638))</f>
        <v>0</v>
      </c>
      <c r="L638">
        <f>IF(r_MC!L638=0,0,LOG(r_MC!L638))</f>
        <v>0</v>
      </c>
      <c r="M638">
        <f>IF(r_MC!M638=0,0,LOG(r_MC!M638))</f>
        <v>0</v>
      </c>
      <c r="N638">
        <f>IF(r_MC!N638=0,0,LOG(r_MC!N638))</f>
        <v>0</v>
      </c>
    </row>
    <row r="639" spans="1:14" x14ac:dyDescent="0.3">
      <c r="A639" s="1" t="s">
        <v>636</v>
      </c>
      <c r="B639" s="2">
        <v>4997984</v>
      </c>
      <c r="C639" s="3" t="s">
        <v>868</v>
      </c>
      <c r="D639" s="3" t="s">
        <v>867</v>
      </c>
      <c r="E639" s="3"/>
      <c r="F639" s="3" t="s">
        <v>870</v>
      </c>
      <c r="G639">
        <f>IF(r_MC!G639=0,0,LOG(r_MC!G639))</f>
        <v>0</v>
      </c>
      <c r="H639">
        <f>IF(r_MC!H639=0,0,LOG(r_MC!H639))</f>
        <v>0</v>
      </c>
      <c r="I639">
        <f>IF(r_MC!I639=0,0,LOG(r_MC!I639))</f>
        <v>0</v>
      </c>
      <c r="J639">
        <f>IF(r_MC!J639=0,0,LOG(r_MC!J639))</f>
        <v>0</v>
      </c>
      <c r="K639">
        <f>IF(r_MC!K639=0,0,LOG(r_MC!K639))</f>
        <v>0</v>
      </c>
      <c r="L639">
        <f>IF(r_MC!L639=0,0,LOG(r_MC!L639))</f>
        <v>0</v>
      </c>
      <c r="M639">
        <f>IF(r_MC!M639=0,0,LOG(r_MC!M639))</f>
        <v>0</v>
      </c>
      <c r="N639">
        <f>IF(r_MC!N639=0,0,LOG(r_MC!N639))</f>
        <v>0</v>
      </c>
    </row>
    <row r="640" spans="1:14" x14ac:dyDescent="0.3">
      <c r="A640" s="1" t="s">
        <v>637</v>
      </c>
      <c r="B640" s="2">
        <v>4376155</v>
      </c>
      <c r="C640" s="3" t="s">
        <v>868</v>
      </c>
      <c r="D640" s="3" t="s">
        <v>867</v>
      </c>
      <c r="E640" s="3" t="s">
        <v>1434</v>
      </c>
      <c r="F640" s="3" t="s">
        <v>870</v>
      </c>
      <c r="G640">
        <f>IF(r_MC!G640=0,0,LOG(r_MC!G640))</f>
        <v>2.2245418540160986</v>
      </c>
      <c r="H640">
        <f>IF(r_MC!H640=0,0,LOG(r_MC!H640))</f>
        <v>2.2354802643321752</v>
      </c>
      <c r="I640">
        <f>IF(r_MC!I640=0,0,LOG(r_MC!I640))</f>
        <v>2.2252455252157168</v>
      </c>
      <c r="J640">
        <f>IF(r_MC!J640=0,0,LOG(r_MC!J640))</f>
        <v>2.2145512759868007</v>
      </c>
      <c r="K640">
        <f>IF(r_MC!K640=0,0,LOG(r_MC!K640))</f>
        <v>2.205362678206976</v>
      </c>
      <c r="L640">
        <f>IF(r_MC!L640=0,0,LOG(r_MC!L640))</f>
        <v>2.1843751504798865</v>
      </c>
      <c r="M640">
        <f>IF(r_MC!M640=0,0,LOG(r_MC!M640))</f>
        <v>2.1404650336154862</v>
      </c>
      <c r="N640">
        <f>IF(r_MC!N640=0,0,LOG(r_MC!N640))</f>
        <v>2.1776820703679967</v>
      </c>
    </row>
    <row r="641" spans="1:14" x14ac:dyDescent="0.3">
      <c r="A641" s="1" t="s">
        <v>638</v>
      </c>
      <c r="B641" s="2">
        <v>4188228</v>
      </c>
      <c r="C641" s="3" t="s">
        <v>868</v>
      </c>
      <c r="D641" s="3" t="s">
        <v>867</v>
      </c>
      <c r="E641" s="3" t="s">
        <v>1435</v>
      </c>
      <c r="F641" s="3" t="s">
        <v>870</v>
      </c>
      <c r="G641">
        <f>IF(r_MC!G641=0,0,LOG(r_MC!G641))</f>
        <v>3.6176522013404075</v>
      </c>
      <c r="H641">
        <f>IF(r_MC!H641=0,0,LOG(r_MC!H641))</f>
        <v>3.6171564108159098</v>
      </c>
      <c r="I641">
        <f>IF(r_MC!I641=0,0,LOG(r_MC!I641))</f>
        <v>3.6514844723045705</v>
      </c>
      <c r="J641">
        <f>IF(r_MC!J641=0,0,LOG(r_MC!J641))</f>
        <v>3.6532998216308572</v>
      </c>
      <c r="K641">
        <f>IF(r_MC!K641=0,0,LOG(r_MC!K641))</f>
        <v>3.5925929095337805</v>
      </c>
      <c r="L641">
        <f>IF(r_MC!L641=0,0,LOG(r_MC!L641))</f>
        <v>3.6018920283546043</v>
      </c>
      <c r="M641">
        <f>IF(r_MC!M641=0,0,LOG(r_MC!M641))</f>
        <v>3.5091175072452025</v>
      </c>
      <c r="N641">
        <f>IF(r_MC!N641=0,0,LOG(r_MC!N641))</f>
        <v>3.617338194190606</v>
      </c>
    </row>
    <row r="642" spans="1:14" x14ac:dyDescent="0.3">
      <c r="A642" s="1" t="s">
        <v>639</v>
      </c>
      <c r="B642" s="2">
        <v>4810158</v>
      </c>
      <c r="C642" s="3" t="s">
        <v>868</v>
      </c>
      <c r="D642" s="3" t="s">
        <v>867</v>
      </c>
      <c r="E642" s="3" t="s">
        <v>1436</v>
      </c>
      <c r="F642" s="3" t="s">
        <v>870</v>
      </c>
      <c r="G642">
        <f>IF(r_MC!G642=0,0,LOG(r_MC!G642))</f>
        <v>3.0702299411574936</v>
      </c>
      <c r="H642">
        <f>IF(r_MC!H642=0,0,LOG(r_MC!H642))</f>
        <v>3.0968617385497152</v>
      </c>
      <c r="I642">
        <f>IF(r_MC!I642=0,0,LOG(r_MC!I642))</f>
        <v>3.100407689478184</v>
      </c>
      <c r="J642">
        <f>IF(r_MC!J642=0,0,LOG(r_MC!J642))</f>
        <v>3.1021179944436468</v>
      </c>
      <c r="K642">
        <f>IF(r_MC!K642=0,0,LOG(r_MC!K642))</f>
        <v>3.1190874745994313</v>
      </c>
      <c r="L642">
        <f>IF(r_MC!L642=0,0,LOG(r_MC!L642))</f>
        <v>3.1279843984785831</v>
      </c>
      <c r="M642">
        <f>IF(r_MC!M642=0,0,LOG(r_MC!M642))</f>
        <v>3.1269315638445976</v>
      </c>
      <c r="N642">
        <f>IF(r_MC!N642=0,0,LOG(r_MC!N642))</f>
        <v>3.1001058944858912</v>
      </c>
    </row>
    <row r="643" spans="1:14" x14ac:dyDescent="0.3">
      <c r="A643" s="1" t="s">
        <v>640</v>
      </c>
      <c r="B643" s="2">
        <v>4992303</v>
      </c>
      <c r="C643" s="3" t="s">
        <v>868</v>
      </c>
      <c r="D643" s="3" t="s">
        <v>867</v>
      </c>
      <c r="E643" s="3" t="s">
        <v>1437</v>
      </c>
      <c r="F643" s="3" t="s">
        <v>870</v>
      </c>
      <c r="G643">
        <f>IF(r_MC!G643=0,0,LOG(r_MC!G643))</f>
        <v>2.1488128912845688</v>
      </c>
      <c r="H643">
        <f>IF(r_MC!H643=0,0,LOG(r_MC!H643))</f>
        <v>2.0875235132396299</v>
      </c>
      <c r="I643">
        <f>IF(r_MC!I643=0,0,LOG(r_MC!I643))</f>
        <v>2.0334852188994037</v>
      </c>
      <c r="J643">
        <f>IF(r_MC!J643=0,0,LOG(r_MC!J643))</f>
        <v>1.9677521564123046</v>
      </c>
      <c r="K643">
        <f>IF(r_MC!K643=0,0,LOG(r_MC!K643))</f>
        <v>1.9263403626222262</v>
      </c>
      <c r="L643">
        <f>IF(r_MC!L643=0,0,LOG(r_MC!L643))</f>
        <v>1.9043323989612295</v>
      </c>
      <c r="M643">
        <f>IF(r_MC!M643=0,0,LOG(r_MC!M643))</f>
        <v>1.8805028635257646</v>
      </c>
      <c r="N643">
        <f>IF(r_MC!N643=0,0,LOG(r_MC!N643))</f>
        <v>1.9300428821069937</v>
      </c>
    </row>
    <row r="644" spans="1:14" x14ac:dyDescent="0.3">
      <c r="A644" s="1" t="s">
        <v>641</v>
      </c>
      <c r="B644" s="2">
        <v>4772973</v>
      </c>
      <c r="C644" s="3" t="s">
        <v>868</v>
      </c>
      <c r="D644" s="3" t="s">
        <v>867</v>
      </c>
      <c r="E644" s="3" t="s">
        <v>1438</v>
      </c>
      <c r="F644" s="3" t="s">
        <v>870</v>
      </c>
      <c r="G644">
        <f>IF(r_MC!G644=0,0,LOG(r_MC!G644))</f>
        <v>1.0683169934285472</v>
      </c>
      <c r="H644">
        <f>IF(r_MC!H644=0,0,LOG(r_MC!H644))</f>
        <v>1.0386773535636109</v>
      </c>
      <c r="I644">
        <f>IF(r_MC!I644=0,0,LOG(r_MC!I644))</f>
        <v>0.99106939265184024</v>
      </c>
      <c r="J644">
        <f>IF(r_MC!J644=0,0,LOG(r_MC!J644))</f>
        <v>0.95156696009957897</v>
      </c>
      <c r="K644">
        <f>IF(r_MC!K644=0,0,LOG(r_MC!K644))</f>
        <v>0.9131125360105371</v>
      </c>
      <c r="L644">
        <f>IF(r_MC!L644=0,0,LOG(r_MC!L644))</f>
        <v>0.89077561288500173</v>
      </c>
      <c r="M644">
        <f>IF(r_MC!M644=0,0,LOG(r_MC!M644))</f>
        <v>0.67186911935774485</v>
      </c>
      <c r="N644">
        <f>IF(r_MC!N644=0,0,LOG(r_MC!N644))</f>
        <v>0.7275770462056369</v>
      </c>
    </row>
    <row r="645" spans="1:14" x14ac:dyDescent="0.3">
      <c r="A645" s="1" t="s">
        <v>642</v>
      </c>
      <c r="B645" s="2">
        <v>4971744</v>
      </c>
      <c r="C645" s="3" t="s">
        <v>868</v>
      </c>
      <c r="D645" s="3" t="s">
        <v>867</v>
      </c>
      <c r="E645" s="3" t="s">
        <v>1439</v>
      </c>
      <c r="F645" s="3" t="s">
        <v>870</v>
      </c>
      <c r="G645">
        <f>IF(r_MC!G645=0,0,LOG(r_MC!G645))</f>
        <v>3.5583010107314297</v>
      </c>
      <c r="H645">
        <f>IF(r_MC!H645=0,0,LOG(r_MC!H645))</f>
        <v>3.5564962909157676</v>
      </c>
      <c r="I645">
        <f>IF(r_MC!I645=0,0,LOG(r_MC!I645))</f>
        <v>3.5647045591151834</v>
      </c>
      <c r="J645">
        <f>IF(r_MC!J645=0,0,LOG(r_MC!J645))</f>
        <v>3.5853846875961337</v>
      </c>
      <c r="K645">
        <f>IF(r_MC!K645=0,0,LOG(r_MC!K645))</f>
        <v>3.4782385207278783</v>
      </c>
      <c r="L645">
        <f>IF(r_MC!L645=0,0,LOG(r_MC!L645))</f>
        <v>3.477773027085437</v>
      </c>
      <c r="M645">
        <f>IF(r_MC!M645=0,0,LOG(r_MC!M645))</f>
        <v>3.4451767424301472</v>
      </c>
      <c r="N645">
        <f>IF(r_MC!N645=0,0,LOG(r_MC!N645))</f>
        <v>3.4819414943571791</v>
      </c>
    </row>
    <row r="646" spans="1:14" x14ac:dyDescent="0.3">
      <c r="A646" s="1" t="s">
        <v>643</v>
      </c>
      <c r="B646" s="2">
        <v>4987489</v>
      </c>
      <c r="C646" s="3" t="s">
        <v>868</v>
      </c>
      <c r="D646" s="3" t="s">
        <v>867</v>
      </c>
      <c r="E646" s="3" t="s">
        <v>1440</v>
      </c>
      <c r="F646" s="3" t="s">
        <v>870</v>
      </c>
      <c r="G646">
        <f>IF(r_MC!G646=0,0,LOG(r_MC!G646))</f>
        <v>1.1319522056832514</v>
      </c>
      <c r="H646">
        <f>IF(r_MC!H646=0,0,LOG(r_MC!H646))</f>
        <v>1.2132198839464796</v>
      </c>
      <c r="I646">
        <f>IF(r_MC!I646=0,0,LOG(r_MC!I646))</f>
        <v>1.2705660226123343</v>
      </c>
      <c r="J646">
        <f>IF(r_MC!J646=0,0,LOG(r_MC!J646))</f>
        <v>1.2718196422713481</v>
      </c>
      <c r="K646">
        <f>IF(r_MC!K646=0,0,LOG(r_MC!K646))</f>
        <v>1.2743819211385359</v>
      </c>
      <c r="L646">
        <f>IF(r_MC!L646=0,0,LOG(r_MC!L646))</f>
        <v>1.2469987484782785</v>
      </c>
      <c r="M646">
        <f>IF(r_MC!M646=0,0,LOG(r_MC!M646))</f>
        <v>1.2528690781033542</v>
      </c>
      <c r="N646">
        <f>IF(r_MC!N646=0,0,LOG(r_MC!N646))</f>
        <v>1.3634976583268836</v>
      </c>
    </row>
    <row r="647" spans="1:14" x14ac:dyDescent="0.3">
      <c r="A647" s="1" t="s">
        <v>644</v>
      </c>
      <c r="B647" s="2">
        <v>4972853</v>
      </c>
      <c r="C647" s="3" t="s">
        <v>868</v>
      </c>
      <c r="D647" s="3" t="s">
        <v>867</v>
      </c>
      <c r="E647" s="3" t="s">
        <v>1441</v>
      </c>
      <c r="F647" s="3" t="s">
        <v>870</v>
      </c>
      <c r="G647">
        <f>IF(r_MC!G647=0,0,LOG(r_MC!G647))</f>
        <v>1.3871535201852736</v>
      </c>
      <c r="H647">
        <f>IF(r_MC!H647=0,0,LOG(r_MC!H647))</f>
        <v>1.4202175333125988</v>
      </c>
      <c r="I647">
        <f>IF(r_MC!I647=0,0,LOG(r_MC!I647))</f>
        <v>1.4137493161651158</v>
      </c>
      <c r="J647">
        <f>IF(r_MC!J647=0,0,LOG(r_MC!J647))</f>
        <v>1.3057137490394859</v>
      </c>
      <c r="K647">
        <f>IF(r_MC!K647=0,0,LOG(r_MC!K647))</f>
        <v>1.0343099338855384</v>
      </c>
      <c r="L647">
        <f>IF(r_MC!L647=0,0,LOG(r_MC!L647))</f>
        <v>0.87117393662681364</v>
      </c>
      <c r="M647">
        <f>IF(r_MC!M647=0,0,LOG(r_MC!M647))</f>
        <v>0.80329447003243326</v>
      </c>
      <c r="N647">
        <f>IF(r_MC!N647=0,0,LOG(r_MC!N647))</f>
        <v>0.76038862231832749</v>
      </c>
    </row>
    <row r="648" spans="1:14" x14ac:dyDescent="0.3">
      <c r="A648" s="1" t="s">
        <v>645</v>
      </c>
      <c r="B648" s="2">
        <v>4862639</v>
      </c>
      <c r="C648" s="3" t="s">
        <v>868</v>
      </c>
      <c r="D648" s="3" t="s">
        <v>867</v>
      </c>
      <c r="E648" s="3" t="s">
        <v>1442</v>
      </c>
      <c r="F648" s="3" t="s">
        <v>870</v>
      </c>
      <c r="G648">
        <f>IF(r_MC!G648=0,0,LOG(r_MC!G648))</f>
        <v>-4.2504972438491759E-2</v>
      </c>
      <c r="H648">
        <f>IF(r_MC!H648=0,0,LOG(r_MC!H648))</f>
        <v>-5.6090394534690668E-2</v>
      </c>
      <c r="I648">
        <f>IF(r_MC!I648=0,0,LOG(r_MC!I648))</f>
        <v>-6.2466243124106077E-2</v>
      </c>
      <c r="J648">
        <f>IF(r_MC!J648=0,0,LOG(r_MC!J648))</f>
        <v>4.7488891254731547E-2</v>
      </c>
      <c r="K648">
        <f>IF(r_MC!K648=0,0,LOG(r_MC!K648))</f>
        <v>-8.4769673968610709E-2</v>
      </c>
      <c r="L648">
        <f>IF(r_MC!L648=0,0,LOG(r_MC!L648))</f>
        <v>-0.13545165613345009</v>
      </c>
      <c r="M648">
        <f>IF(r_MC!M648=0,0,LOG(r_MC!M648))</f>
        <v>8.9129665154920934E-2</v>
      </c>
      <c r="N648">
        <f>IF(r_MC!N648=0,0,LOG(r_MC!N648))</f>
        <v>0.13178917915115446</v>
      </c>
    </row>
    <row r="649" spans="1:14" x14ac:dyDescent="0.3">
      <c r="A649" s="1" t="s">
        <v>646</v>
      </c>
      <c r="B649" s="2">
        <v>4210654</v>
      </c>
      <c r="C649" s="3" t="s">
        <v>868</v>
      </c>
      <c r="D649" s="3" t="s">
        <v>867</v>
      </c>
      <c r="E649" s="3" t="s">
        <v>1443</v>
      </c>
      <c r="F649" s="3" t="s">
        <v>870</v>
      </c>
      <c r="G649">
        <f>IF(r_MC!G649=0,0,LOG(r_MC!G649))</f>
        <v>4.4110192737116032</v>
      </c>
      <c r="H649">
        <f>IF(r_MC!H649=0,0,LOG(r_MC!H649))</f>
        <v>4.401510811261252</v>
      </c>
      <c r="I649">
        <f>IF(r_MC!I649=0,0,LOG(r_MC!I649))</f>
        <v>4.4159778959947751</v>
      </c>
      <c r="J649">
        <f>IF(r_MC!J649=0,0,LOG(r_MC!J649))</f>
        <v>4.4437297319743951</v>
      </c>
      <c r="K649">
        <f>IF(r_MC!K649=0,0,LOG(r_MC!K649))</f>
        <v>4.4340240509350908</v>
      </c>
      <c r="L649">
        <f>IF(r_MC!L649=0,0,LOG(r_MC!L649))</f>
        <v>4.3884806755826196</v>
      </c>
      <c r="M649">
        <f>IF(r_MC!M649=0,0,LOG(r_MC!M649))</f>
        <v>4.2771445356429538</v>
      </c>
      <c r="N649">
        <f>IF(r_MC!N649=0,0,LOG(r_MC!N649))</f>
        <v>4.2747046605889611</v>
      </c>
    </row>
    <row r="650" spans="1:14" x14ac:dyDescent="0.3">
      <c r="A650" s="1" t="s">
        <v>647</v>
      </c>
      <c r="B650" s="2">
        <v>4911152</v>
      </c>
      <c r="C650" s="3" t="s">
        <v>868</v>
      </c>
      <c r="D650" s="3" t="s">
        <v>867</v>
      </c>
      <c r="E650" s="3" t="s">
        <v>1444</v>
      </c>
      <c r="F650" s="3" t="s">
        <v>870</v>
      </c>
      <c r="G650">
        <f>IF(r_MC!G650=0,0,LOG(r_MC!G650))</f>
        <v>2.7971820162477079</v>
      </c>
      <c r="H650">
        <f>IF(r_MC!H650=0,0,LOG(r_MC!H650))</f>
        <v>2.7954229070835455</v>
      </c>
      <c r="I650">
        <f>IF(r_MC!I650=0,0,LOG(r_MC!I650))</f>
        <v>2.8578847528394768</v>
      </c>
      <c r="J650">
        <f>IF(r_MC!J650=0,0,LOG(r_MC!J650))</f>
        <v>2.8187490323774607</v>
      </c>
      <c r="K650">
        <f>IF(r_MC!K650=0,0,LOG(r_MC!K650))</f>
        <v>2.6939496009717621</v>
      </c>
      <c r="L650">
        <f>IF(r_MC!L650=0,0,LOG(r_MC!L650))</f>
        <v>2.509850108901313</v>
      </c>
      <c r="M650">
        <f>IF(r_MC!M650=0,0,LOG(r_MC!M650))</f>
        <v>2.3920978851898274</v>
      </c>
      <c r="N650">
        <f>IF(r_MC!N650=0,0,LOG(r_MC!N650))</f>
        <v>2.465097605219698</v>
      </c>
    </row>
    <row r="651" spans="1:14" x14ac:dyDescent="0.3">
      <c r="A651" s="1" t="s">
        <v>648</v>
      </c>
      <c r="B651" s="2">
        <v>4365542</v>
      </c>
      <c r="C651" s="3" t="s">
        <v>868</v>
      </c>
      <c r="D651" s="3" t="s">
        <v>867</v>
      </c>
      <c r="E651" s="3" t="s">
        <v>1445</v>
      </c>
      <c r="F651" s="3" t="s">
        <v>870</v>
      </c>
      <c r="G651">
        <f>IF(r_MC!G651=0,0,LOG(r_MC!G651))</f>
        <v>3.2580974509371372</v>
      </c>
      <c r="H651">
        <f>IF(r_MC!H651=0,0,LOG(r_MC!H651))</f>
        <v>3.2842281876024417</v>
      </c>
      <c r="I651">
        <f>IF(r_MC!I651=0,0,LOG(r_MC!I651))</f>
        <v>3.2384845097394463</v>
      </c>
      <c r="J651">
        <f>IF(r_MC!J651=0,0,LOG(r_MC!J651))</f>
        <v>3.1817082380002519</v>
      </c>
      <c r="K651">
        <f>IF(r_MC!K651=0,0,LOG(r_MC!K651))</f>
        <v>3.0160326550632224</v>
      </c>
      <c r="L651">
        <f>IF(r_MC!L651=0,0,LOG(r_MC!L651))</f>
        <v>2.9262529190217141</v>
      </c>
      <c r="M651">
        <f>IF(r_MC!M651=0,0,LOG(r_MC!M651))</f>
        <v>2.851012868770094</v>
      </c>
      <c r="N651">
        <f>IF(r_MC!N651=0,0,LOG(r_MC!N651))</f>
        <v>2.940564861472482</v>
      </c>
    </row>
    <row r="652" spans="1:14" x14ac:dyDescent="0.3">
      <c r="A652" s="1" t="s">
        <v>649</v>
      </c>
      <c r="B652" s="2">
        <v>4812692</v>
      </c>
      <c r="C652" s="3" t="s">
        <v>868</v>
      </c>
      <c r="D652" s="3" t="s">
        <v>867</v>
      </c>
      <c r="E652" s="3" t="s">
        <v>1446</v>
      </c>
      <c r="F652" s="3" t="s">
        <v>870</v>
      </c>
      <c r="G652">
        <f>IF(r_MC!G652=0,0,LOG(r_MC!G652))</f>
        <v>0.52177961992731314</v>
      </c>
      <c r="H652">
        <f>IF(r_MC!H652=0,0,LOG(r_MC!H652))</f>
        <v>0.66120190578788152</v>
      </c>
      <c r="I652">
        <f>IF(r_MC!I652=0,0,LOG(r_MC!I652))</f>
        <v>0.69436452361328571</v>
      </c>
      <c r="J652">
        <f>IF(r_MC!J652=0,0,LOG(r_MC!J652))</f>
        <v>0.56395245431739349</v>
      </c>
      <c r="K652">
        <f>IF(r_MC!K652=0,0,LOG(r_MC!K652))</f>
        <v>0.53042674301131909</v>
      </c>
      <c r="L652">
        <f>IF(r_MC!L652=0,0,LOG(r_MC!L652))</f>
        <v>0.52284320389725525</v>
      </c>
      <c r="M652">
        <f>IF(r_MC!M652=0,0,LOG(r_MC!M652))</f>
        <v>0</v>
      </c>
      <c r="N652">
        <f>IF(r_MC!N652=0,0,LOG(r_MC!N652))</f>
        <v>0.57728775876801208</v>
      </c>
    </row>
    <row r="653" spans="1:14" x14ac:dyDescent="0.3">
      <c r="A653" s="1" t="s">
        <v>650</v>
      </c>
      <c r="B653" s="2">
        <v>4207967</v>
      </c>
      <c r="C653" s="3" t="s">
        <v>868</v>
      </c>
      <c r="D653" s="3" t="s">
        <v>867</v>
      </c>
      <c r="E653" s="3" t="s">
        <v>1447</v>
      </c>
      <c r="F653" s="3" t="s">
        <v>870</v>
      </c>
      <c r="G653">
        <f>IF(r_MC!G653=0,0,LOG(r_MC!G653))</f>
        <v>5.2163491103696051</v>
      </c>
      <c r="H653">
        <f>IF(r_MC!H653=0,0,LOG(r_MC!H653))</f>
        <v>5.233754763570329</v>
      </c>
      <c r="I653">
        <f>IF(r_MC!I653=0,0,LOG(r_MC!I653))</f>
        <v>5.2158043642399656</v>
      </c>
      <c r="J653">
        <f>IF(r_MC!J653=0,0,LOG(r_MC!J653))</f>
        <v>5.1774256204441054</v>
      </c>
      <c r="K653">
        <f>IF(r_MC!K653=0,0,LOG(r_MC!K653))</f>
        <v>5.1862456925323315</v>
      </c>
      <c r="L653">
        <f>IF(r_MC!L653=0,0,LOG(r_MC!L653))</f>
        <v>5.276136565553645</v>
      </c>
      <c r="M653">
        <f>IF(r_MC!M653=0,0,LOG(r_MC!M653))</f>
        <v>5.1669493000910798</v>
      </c>
      <c r="N653">
        <f>IF(r_MC!N653=0,0,LOG(r_MC!N653))</f>
        <v>5.1791085894859039</v>
      </c>
    </row>
    <row r="654" spans="1:14" x14ac:dyDescent="0.3">
      <c r="A654" s="1" t="s">
        <v>651</v>
      </c>
      <c r="B654" s="2">
        <v>4810778</v>
      </c>
      <c r="C654" s="3" t="s">
        <v>868</v>
      </c>
      <c r="D654" s="3" t="s">
        <v>867</v>
      </c>
      <c r="E654" s="3" t="s">
        <v>1448</v>
      </c>
      <c r="F654" s="3" t="s">
        <v>870</v>
      </c>
      <c r="G654">
        <f>IF(r_MC!G654=0,0,LOG(r_MC!G654))</f>
        <v>4.6264626142721381</v>
      </c>
      <c r="H654">
        <f>IF(r_MC!H654=0,0,LOG(r_MC!H654))</f>
        <v>4.6583190269666348</v>
      </c>
      <c r="I654">
        <f>IF(r_MC!I654=0,0,LOG(r_MC!I654))</f>
        <v>4.5294616915740846</v>
      </c>
      <c r="J654">
        <f>IF(r_MC!J654=0,0,LOG(r_MC!J654))</f>
        <v>4.5146303335739084</v>
      </c>
      <c r="K654">
        <f>IF(r_MC!K654=0,0,LOG(r_MC!K654))</f>
        <v>4.4565464538905246</v>
      </c>
      <c r="L654">
        <f>IF(r_MC!L654=0,0,LOG(r_MC!L654))</f>
        <v>4.3860881712319806</v>
      </c>
      <c r="M654">
        <f>IF(r_MC!M654=0,0,LOG(r_MC!M654))</f>
        <v>4.3035203662298436</v>
      </c>
      <c r="N654">
        <f>IF(r_MC!N654=0,0,LOG(r_MC!N654))</f>
        <v>4.1844551462588484</v>
      </c>
    </row>
    <row r="655" spans="1:14" x14ac:dyDescent="0.3">
      <c r="A655" s="1" t="s">
        <v>652</v>
      </c>
      <c r="B655" s="2">
        <v>4773673</v>
      </c>
      <c r="C655" s="3" t="s">
        <v>868</v>
      </c>
      <c r="D655" s="3" t="s">
        <v>867</v>
      </c>
      <c r="E655" s="3" t="s">
        <v>1449</v>
      </c>
      <c r="F655" s="3" t="s">
        <v>870</v>
      </c>
      <c r="G655">
        <f>IF(r_MC!G655=0,0,LOG(r_MC!G655))</f>
        <v>2.0150307438261224</v>
      </c>
      <c r="H655">
        <f>IF(r_MC!H655=0,0,LOG(r_MC!H655))</f>
        <v>2.0037266700752387</v>
      </c>
      <c r="I655">
        <f>IF(r_MC!I655=0,0,LOG(r_MC!I655))</f>
        <v>1.9381353297856132</v>
      </c>
      <c r="J655">
        <f>IF(r_MC!J655=0,0,LOG(r_MC!J655))</f>
        <v>1.9665422029543287</v>
      </c>
      <c r="K655">
        <f>IF(r_MC!K655=0,0,LOG(r_MC!K655))</f>
        <v>1.9622670282913646</v>
      </c>
      <c r="L655">
        <f>IF(r_MC!L655=0,0,LOG(r_MC!L655))</f>
        <v>1.9703842281151058</v>
      </c>
      <c r="M655">
        <f>IF(r_MC!M655=0,0,LOG(r_MC!M655))</f>
        <v>1.7893551105216146</v>
      </c>
      <c r="N655">
        <f>IF(r_MC!N655=0,0,LOG(r_MC!N655))</f>
        <v>1.6499870138116071</v>
      </c>
    </row>
    <row r="656" spans="1:14" x14ac:dyDescent="0.3">
      <c r="A656" s="1" t="s">
        <v>653</v>
      </c>
      <c r="B656" s="2">
        <v>4910223</v>
      </c>
      <c r="C656" s="3" t="s">
        <v>868</v>
      </c>
      <c r="D656" s="3" t="s">
        <v>867</v>
      </c>
      <c r="E656" s="3" t="s">
        <v>1450</v>
      </c>
      <c r="F656" s="3" t="s">
        <v>870</v>
      </c>
      <c r="G656">
        <f>IF(r_MC!G656=0,0,LOG(r_MC!G656))</f>
        <v>3.7381801208595831</v>
      </c>
      <c r="H656">
        <f>IF(r_MC!H656=0,0,LOG(r_MC!H656))</f>
        <v>3.7532092151023262</v>
      </c>
      <c r="I656">
        <f>IF(r_MC!I656=0,0,LOG(r_MC!I656))</f>
        <v>3.7965515538982539</v>
      </c>
      <c r="J656">
        <f>IF(r_MC!J656=0,0,LOG(r_MC!J656))</f>
        <v>3.7393769670017041</v>
      </c>
      <c r="K656">
        <f>IF(r_MC!K656=0,0,LOG(r_MC!K656))</f>
        <v>3.6807779850645108</v>
      </c>
      <c r="L656">
        <f>IF(r_MC!L656=0,0,LOG(r_MC!L656))</f>
        <v>3.6766929410860416</v>
      </c>
      <c r="M656">
        <f>IF(r_MC!M656=0,0,LOG(r_MC!M656))</f>
        <v>3.6764788781257134</v>
      </c>
      <c r="N656">
        <f>IF(r_MC!N656=0,0,LOG(r_MC!N656))</f>
        <v>3.7790956531931332</v>
      </c>
    </row>
    <row r="657" spans="1:14" x14ac:dyDescent="0.3">
      <c r="A657" s="1" t="s">
        <v>654</v>
      </c>
      <c r="B657" s="2">
        <v>4991813</v>
      </c>
      <c r="C657" s="3" t="s">
        <v>868</v>
      </c>
      <c r="D657" s="3" t="s">
        <v>867</v>
      </c>
      <c r="E657" s="3" t="s">
        <v>1451</v>
      </c>
      <c r="F657" s="3" t="s">
        <v>870</v>
      </c>
      <c r="G657">
        <f>IF(r_MC!G657=0,0,LOG(r_MC!G657))</f>
        <v>2.8388154404313215</v>
      </c>
      <c r="H657">
        <f>IF(r_MC!H657=0,0,LOG(r_MC!H657))</f>
        <v>2.7453545382470081</v>
      </c>
      <c r="I657">
        <f>IF(r_MC!I657=0,0,LOG(r_MC!I657))</f>
        <v>2.5766121312663501</v>
      </c>
      <c r="J657">
        <f>IF(r_MC!J657=0,0,LOG(r_MC!J657))</f>
        <v>2.5340156707050241</v>
      </c>
      <c r="K657">
        <f>IF(r_MC!K657=0,0,LOG(r_MC!K657))</f>
        <v>2.4587266264584553</v>
      </c>
      <c r="L657">
        <f>IF(r_MC!L657=0,0,LOG(r_MC!L657))</f>
        <v>2.4412037004681877</v>
      </c>
      <c r="M657">
        <f>IF(r_MC!M657=0,0,LOG(r_MC!M657))</f>
        <v>2.4016613606334305</v>
      </c>
      <c r="N657">
        <f>IF(r_MC!N657=0,0,LOG(r_MC!N657))</f>
        <v>2.4919293132263238</v>
      </c>
    </row>
    <row r="658" spans="1:14" x14ac:dyDescent="0.3">
      <c r="A658" s="1" t="s">
        <v>655</v>
      </c>
      <c r="B658" s="2">
        <v>4773455</v>
      </c>
      <c r="C658" s="3" t="s">
        <v>868</v>
      </c>
      <c r="D658" s="3" t="s">
        <v>867</v>
      </c>
      <c r="E658" s="3" t="s">
        <v>1452</v>
      </c>
      <c r="F658" s="3" t="s">
        <v>870</v>
      </c>
      <c r="G658">
        <f>IF(r_MC!G658=0,0,LOG(r_MC!G658))</f>
        <v>2.0320977955138244</v>
      </c>
      <c r="H658">
        <f>IF(r_MC!H658=0,0,LOG(r_MC!H658))</f>
        <v>2.039015662830614</v>
      </c>
      <c r="I658">
        <f>IF(r_MC!I658=0,0,LOG(r_MC!I658))</f>
        <v>2.0176527708398866</v>
      </c>
      <c r="J658">
        <f>IF(r_MC!J658=0,0,LOG(r_MC!J658))</f>
        <v>1.9723263450229187</v>
      </c>
      <c r="K658">
        <f>IF(r_MC!K658=0,0,LOG(r_MC!K658))</f>
        <v>1.8976546908395535</v>
      </c>
      <c r="L658">
        <f>IF(r_MC!L658=0,0,LOG(r_MC!L658))</f>
        <v>1.8932648093374882</v>
      </c>
      <c r="M658">
        <f>IF(r_MC!M658=0,0,LOG(r_MC!M658))</f>
        <v>1.7684643965207241</v>
      </c>
      <c r="N658">
        <f>IF(r_MC!N658=0,0,LOG(r_MC!N658))</f>
        <v>1.8035122775060399</v>
      </c>
    </row>
    <row r="659" spans="1:14" x14ac:dyDescent="0.3">
      <c r="A659" s="1" t="s">
        <v>656</v>
      </c>
      <c r="B659" s="2">
        <v>4916653</v>
      </c>
      <c r="C659" s="3" t="s">
        <v>868</v>
      </c>
      <c r="D659" s="3" t="s">
        <v>867</v>
      </c>
      <c r="E659" s="3" t="s">
        <v>1453</v>
      </c>
      <c r="F659" s="3" t="s">
        <v>870</v>
      </c>
      <c r="G659">
        <f>IF(r_MC!G659=0,0,LOG(r_MC!G659))</f>
        <v>2.252683686656578</v>
      </c>
      <c r="H659">
        <f>IF(r_MC!H659=0,0,LOG(r_MC!H659))</f>
        <v>2.2488766123122854</v>
      </c>
      <c r="I659">
        <f>IF(r_MC!I659=0,0,LOG(r_MC!I659))</f>
        <v>2.2220527872666582</v>
      </c>
      <c r="J659">
        <f>IF(r_MC!J659=0,0,LOG(r_MC!J659))</f>
        <v>2.1641655923939918</v>
      </c>
      <c r="K659">
        <f>IF(r_MC!K659=0,0,LOG(r_MC!K659))</f>
        <v>2.1548809861636906</v>
      </c>
      <c r="L659">
        <f>IF(r_MC!L659=0,0,LOG(r_MC!L659))</f>
        <v>2.1339261108150374</v>
      </c>
      <c r="M659">
        <f>IF(r_MC!M659=0,0,LOG(r_MC!M659))</f>
        <v>2.0722546206494523</v>
      </c>
      <c r="N659">
        <f>IF(r_MC!N659=0,0,LOG(r_MC!N659))</f>
        <v>2.1119066429855695</v>
      </c>
    </row>
    <row r="660" spans="1:14" x14ac:dyDescent="0.3">
      <c r="A660" s="1" t="s">
        <v>657</v>
      </c>
      <c r="B660" s="2">
        <v>4969784</v>
      </c>
      <c r="C660" s="3" t="s">
        <v>868</v>
      </c>
      <c r="D660" s="3" t="s">
        <v>867</v>
      </c>
      <c r="E660" s="3" t="s">
        <v>1454</v>
      </c>
      <c r="F660" s="3" t="s">
        <v>870</v>
      </c>
      <c r="G660">
        <f>IF(r_MC!G660=0,0,LOG(r_MC!G660))</f>
        <v>1.3757663924782082</v>
      </c>
      <c r="H660">
        <f>IF(r_MC!H660=0,0,LOG(r_MC!H660))</f>
        <v>1.3670808582241618</v>
      </c>
      <c r="I660">
        <f>IF(r_MC!I660=0,0,LOG(r_MC!I660))</f>
        <v>1.3580523613620847</v>
      </c>
      <c r="J660">
        <f>IF(r_MC!J660=0,0,LOG(r_MC!J660))</f>
        <v>1.3091154470434851</v>
      </c>
      <c r="K660">
        <f>IF(r_MC!K660=0,0,LOG(r_MC!K660))</f>
        <v>1.285998604291454</v>
      </c>
      <c r="L660">
        <f>IF(r_MC!L660=0,0,LOG(r_MC!L660))</f>
        <v>1.2539731275841457</v>
      </c>
      <c r="M660">
        <f>IF(r_MC!M660=0,0,LOG(r_MC!M660))</f>
        <v>1.2185422612857439</v>
      </c>
      <c r="N660">
        <f>IF(r_MC!N660=0,0,LOG(r_MC!N660))</f>
        <v>1.2596967952560734</v>
      </c>
    </row>
    <row r="661" spans="1:14" x14ac:dyDescent="0.3">
      <c r="A661" s="1" t="s">
        <v>658</v>
      </c>
      <c r="B661" s="2">
        <v>4992795</v>
      </c>
      <c r="C661" s="3" t="s">
        <v>868</v>
      </c>
      <c r="D661" s="3" t="s">
        <v>867</v>
      </c>
      <c r="E661" s="3" t="s">
        <v>1455</v>
      </c>
      <c r="F661" s="3" t="s">
        <v>870</v>
      </c>
      <c r="G661">
        <f>IF(r_MC!G661=0,0,LOG(r_MC!G661))</f>
        <v>1.1452142216872667</v>
      </c>
      <c r="H661">
        <f>IF(r_MC!H661=0,0,LOG(r_MC!H661))</f>
        <v>1.0802720542276609</v>
      </c>
      <c r="I661">
        <f>IF(r_MC!I661=0,0,LOG(r_MC!I661))</f>
        <v>1.0498461162165749</v>
      </c>
      <c r="J661">
        <f>IF(r_MC!J661=0,0,LOG(r_MC!J661))</f>
        <v>1.013776118726454</v>
      </c>
      <c r="K661">
        <f>IF(r_MC!K661=0,0,LOG(r_MC!K661))</f>
        <v>1.0109717481694422</v>
      </c>
      <c r="L661">
        <f>IF(r_MC!L661=0,0,LOG(r_MC!L661))</f>
        <v>0.8258949648523255</v>
      </c>
      <c r="M661">
        <f>IF(r_MC!M661=0,0,LOG(r_MC!M661))</f>
        <v>0.72174201464627641</v>
      </c>
      <c r="N661">
        <f>IF(r_MC!N661=0,0,LOG(r_MC!N661))</f>
        <v>0.79162011470358418</v>
      </c>
    </row>
    <row r="662" spans="1:14" x14ac:dyDescent="0.3">
      <c r="A662" s="1" t="s">
        <v>659</v>
      </c>
      <c r="B662" s="2">
        <v>4993602</v>
      </c>
      <c r="C662" s="3" t="s">
        <v>868</v>
      </c>
      <c r="D662" s="3" t="s">
        <v>867</v>
      </c>
      <c r="E662" s="3" t="s">
        <v>1456</v>
      </c>
      <c r="F662" s="3" t="s">
        <v>870</v>
      </c>
      <c r="G662">
        <f>IF(r_MC!G662=0,0,LOG(r_MC!G662))</f>
        <v>8.3596953740330021E-2</v>
      </c>
      <c r="H662">
        <f>IF(r_MC!H662=0,0,LOG(r_MC!H662))</f>
        <v>9.654796043135612E-2</v>
      </c>
      <c r="I662">
        <f>IF(r_MC!I662=0,0,LOG(r_MC!I662))</f>
        <v>0.13920164547731001</v>
      </c>
      <c r="J662">
        <f>IF(r_MC!J662=0,0,LOG(r_MC!J662))</f>
        <v>8.7510373577157963E-2</v>
      </c>
      <c r="K662">
        <f>IF(r_MC!K662=0,0,LOG(r_MC!K662))</f>
        <v>1.7843999727095493E-3</v>
      </c>
      <c r="L662">
        <f>IF(r_MC!L662=0,0,LOG(r_MC!L662))</f>
        <v>-0.12760095366958141</v>
      </c>
      <c r="M662">
        <f>IF(r_MC!M662=0,0,LOG(r_MC!M662))</f>
        <v>2.5342351584794118E-2</v>
      </c>
      <c r="N662">
        <f>IF(r_MC!N662=0,0,LOG(r_MC!N662))</f>
        <v>8.4799984595555322E-2</v>
      </c>
    </row>
    <row r="663" spans="1:14" x14ac:dyDescent="0.3">
      <c r="A663" s="1" t="s">
        <v>660</v>
      </c>
      <c r="B663" s="2">
        <v>4910229</v>
      </c>
      <c r="C663" s="3" t="s">
        <v>868</v>
      </c>
      <c r="D663" s="3" t="s">
        <v>867</v>
      </c>
      <c r="E663" s="3" t="s">
        <v>1457</v>
      </c>
      <c r="F663" s="3" t="s">
        <v>870</v>
      </c>
      <c r="G663">
        <f>IF(r_MC!G663=0,0,LOG(r_MC!G663))</f>
        <v>1.8768432287786261</v>
      </c>
      <c r="H663">
        <f>IF(r_MC!H663=0,0,LOG(r_MC!H663))</f>
        <v>1.8957347296689429</v>
      </c>
      <c r="I663">
        <f>IF(r_MC!I663=0,0,LOG(r_MC!I663))</f>
        <v>1.870198986845121</v>
      </c>
      <c r="J663">
        <f>IF(r_MC!J663=0,0,LOG(r_MC!J663))</f>
        <v>1.8182699605839032</v>
      </c>
      <c r="K663">
        <f>IF(r_MC!K663=0,0,LOG(r_MC!K663))</f>
        <v>1.8150555509174326</v>
      </c>
      <c r="L663">
        <f>IF(r_MC!L663=0,0,LOG(r_MC!L663))</f>
        <v>1.8243510808753021</v>
      </c>
      <c r="M663">
        <f>IF(r_MC!M663=0,0,LOG(r_MC!M663))</f>
        <v>1.8067137318050626</v>
      </c>
      <c r="N663">
        <f>IF(r_MC!N663=0,0,LOG(r_MC!N663))</f>
        <v>1.7842161483936838</v>
      </c>
    </row>
    <row r="664" spans="1:14" x14ac:dyDescent="0.3">
      <c r="A664" s="1" t="s">
        <v>661</v>
      </c>
      <c r="B664" s="2">
        <v>4966621</v>
      </c>
      <c r="C664" s="3" t="s">
        <v>868</v>
      </c>
      <c r="D664" s="3" t="s">
        <v>867</v>
      </c>
      <c r="E664" s="3" t="s">
        <v>1458</v>
      </c>
      <c r="F664" s="3" t="s">
        <v>870</v>
      </c>
      <c r="G664">
        <f>IF(r_MC!G664=0,0,LOG(r_MC!G664))</f>
        <v>1.6393260643734211</v>
      </c>
      <c r="H664">
        <f>IF(r_MC!H664=0,0,LOG(r_MC!H664))</f>
        <v>1.7410489224467565</v>
      </c>
      <c r="I664">
        <f>IF(r_MC!I664=0,0,LOG(r_MC!I664))</f>
        <v>1.8006909005025609</v>
      </c>
      <c r="J664">
        <f>IF(r_MC!J664=0,0,LOG(r_MC!J664))</f>
        <v>1.822394251833537</v>
      </c>
      <c r="K664">
        <f>IF(r_MC!K664=0,0,LOG(r_MC!K664))</f>
        <v>1.669415420441194</v>
      </c>
      <c r="L664">
        <f>IF(r_MC!L664=0,0,LOG(r_MC!L664))</f>
        <v>1.6716311081150153</v>
      </c>
      <c r="M664">
        <f>IF(r_MC!M664=0,0,LOG(r_MC!M664))</f>
        <v>1.6666104958838501</v>
      </c>
      <c r="N664">
        <f>IF(r_MC!N664=0,0,LOG(r_MC!N664))</f>
        <v>1.7898955215523098</v>
      </c>
    </row>
    <row r="665" spans="1:14" x14ac:dyDescent="0.3">
      <c r="A665" s="1" t="s">
        <v>662</v>
      </c>
      <c r="B665" s="2">
        <v>4252513</v>
      </c>
      <c r="C665" s="3" t="s">
        <v>868</v>
      </c>
      <c r="D665" s="3" t="s">
        <v>867</v>
      </c>
      <c r="E665" s="3" t="s">
        <v>1459</v>
      </c>
      <c r="F665" s="3" t="s">
        <v>870</v>
      </c>
      <c r="G665">
        <f>IF(r_MC!G665=0,0,LOG(r_MC!G665))</f>
        <v>1.0268026368542249</v>
      </c>
      <c r="H665">
        <f>IF(r_MC!H665=0,0,LOG(r_MC!H665))</f>
        <v>1.0470868240821571</v>
      </c>
      <c r="I665">
        <f>IF(r_MC!I665=0,0,LOG(r_MC!I665))</f>
        <v>1.0227665684370177</v>
      </c>
      <c r="J665">
        <f>IF(r_MC!J665=0,0,LOG(r_MC!J665))</f>
        <v>1.0158993500644247</v>
      </c>
      <c r="K665">
        <f>IF(r_MC!K665=0,0,LOG(r_MC!K665))</f>
        <v>1.0135319721032061</v>
      </c>
      <c r="L665">
        <f>IF(r_MC!L665=0,0,LOG(r_MC!L665))</f>
        <v>1.02793532007654</v>
      </c>
      <c r="M665">
        <f>IF(r_MC!M665=0,0,LOG(r_MC!M665))</f>
        <v>0.94655183299947843</v>
      </c>
      <c r="N665">
        <f>IF(r_MC!N665=0,0,LOG(r_MC!N665))</f>
        <v>0.98757104147088115</v>
      </c>
    </row>
    <row r="666" spans="1:14" x14ac:dyDescent="0.3">
      <c r="A666" s="1" t="s">
        <v>663</v>
      </c>
      <c r="B666" s="2">
        <v>4972695</v>
      </c>
      <c r="C666" s="3" t="s">
        <v>868</v>
      </c>
      <c r="D666" s="3" t="s">
        <v>867</v>
      </c>
      <c r="E666" s="3" t="s">
        <v>1460</v>
      </c>
      <c r="F666" s="3" t="s">
        <v>870</v>
      </c>
      <c r="G666">
        <f>IF(r_MC!G666=0,0,LOG(r_MC!G666))</f>
        <v>3.7619085444761979</v>
      </c>
      <c r="H666">
        <f>IF(r_MC!H666=0,0,LOG(r_MC!H666))</f>
        <v>3.8410145410276968</v>
      </c>
      <c r="I666">
        <f>IF(r_MC!I666=0,0,LOG(r_MC!I666))</f>
        <v>3.8577236318718824</v>
      </c>
      <c r="J666">
        <f>IF(r_MC!J666=0,0,LOG(r_MC!J666))</f>
        <v>3.8806539096192552</v>
      </c>
      <c r="K666">
        <f>IF(r_MC!K666=0,0,LOG(r_MC!K666))</f>
        <v>3.9087287089815215</v>
      </c>
      <c r="L666">
        <f>IF(r_MC!L666=0,0,LOG(r_MC!L666))</f>
        <v>3.9499069783908172</v>
      </c>
      <c r="M666">
        <f>IF(r_MC!M666=0,0,LOG(r_MC!M666))</f>
        <v>3.8615484028964162</v>
      </c>
      <c r="N666">
        <f>IF(r_MC!N666=0,0,LOG(r_MC!N666))</f>
        <v>3.8359712914863491</v>
      </c>
    </row>
    <row r="667" spans="1:14" x14ac:dyDescent="0.3">
      <c r="A667" s="1" t="s">
        <v>664</v>
      </c>
      <c r="B667" s="2">
        <v>28739555</v>
      </c>
      <c r="C667" s="3" t="s">
        <v>868</v>
      </c>
      <c r="D667" s="3" t="s">
        <v>867</v>
      </c>
      <c r="E667" s="3" t="s">
        <v>1461</v>
      </c>
      <c r="F667" s="3" t="s">
        <v>870</v>
      </c>
      <c r="G667">
        <f>IF(r_MC!G667=0,0,LOG(r_MC!G667))</f>
        <v>1.1892832046740476</v>
      </c>
      <c r="H667">
        <f>IF(r_MC!H667=0,0,LOG(r_MC!H667))</f>
        <v>0</v>
      </c>
      <c r="I667">
        <f>IF(r_MC!I667=0,0,LOG(r_MC!I667))</f>
        <v>0</v>
      </c>
      <c r="J667">
        <f>IF(r_MC!J667=0,0,LOG(r_MC!J667))</f>
        <v>0</v>
      </c>
      <c r="K667">
        <f>IF(r_MC!K667=0,0,LOG(r_MC!K667))</f>
        <v>0</v>
      </c>
      <c r="L667">
        <f>IF(r_MC!L667=0,0,LOG(r_MC!L667))</f>
        <v>0</v>
      </c>
      <c r="M667">
        <f>IF(r_MC!M667=0,0,LOG(r_MC!M667))</f>
        <v>0</v>
      </c>
      <c r="N667">
        <f>IF(r_MC!N667=0,0,LOG(r_MC!N667))</f>
        <v>0</v>
      </c>
    </row>
    <row r="668" spans="1:14" x14ac:dyDescent="0.3">
      <c r="A668" s="1" t="s">
        <v>665</v>
      </c>
      <c r="B668" s="2">
        <v>4970902</v>
      </c>
      <c r="C668" s="3" t="s">
        <v>868</v>
      </c>
      <c r="D668" s="3" t="s">
        <v>867</v>
      </c>
      <c r="E668" s="3" t="s">
        <v>1462</v>
      </c>
      <c r="F668" s="3" t="s">
        <v>870</v>
      </c>
      <c r="G668">
        <f>IF(r_MC!G668=0,0,LOG(r_MC!G668))</f>
        <v>1.2703243758478107</v>
      </c>
      <c r="H668">
        <f>IF(r_MC!H668=0,0,LOG(r_MC!H668))</f>
        <v>1.2188235983967122</v>
      </c>
      <c r="I668">
        <f>IF(r_MC!I668=0,0,LOG(r_MC!I668))</f>
        <v>1.0513287908318509</v>
      </c>
      <c r="J668">
        <f>IF(r_MC!J668=0,0,LOG(r_MC!J668))</f>
        <v>0.92956004988137686</v>
      </c>
      <c r="K668">
        <f>IF(r_MC!K668=0,0,LOG(r_MC!K668))</f>
        <v>0.89862350605146657</v>
      </c>
      <c r="L668">
        <f>IF(r_MC!L668=0,0,LOG(r_MC!L668))</f>
        <v>0.85772769485351485</v>
      </c>
      <c r="M668">
        <f>IF(r_MC!M668=0,0,LOG(r_MC!M668))</f>
        <v>0.80017659513291761</v>
      </c>
      <c r="N668">
        <f>IF(r_MC!N668=0,0,LOG(r_MC!N668))</f>
        <v>0.80860298333328717</v>
      </c>
    </row>
    <row r="669" spans="1:14" x14ac:dyDescent="0.3">
      <c r="A669" s="1" t="s">
        <v>666</v>
      </c>
      <c r="B669" s="2">
        <v>4967777</v>
      </c>
      <c r="C669" s="3" t="s">
        <v>868</v>
      </c>
      <c r="D669" s="3" t="s">
        <v>867</v>
      </c>
      <c r="E669" s="3" t="s">
        <v>1463</v>
      </c>
      <c r="F669" s="3" t="s">
        <v>870</v>
      </c>
      <c r="G669">
        <f>IF(r_MC!G669=0,0,LOG(r_MC!G669))</f>
        <v>3.5163012437479044</v>
      </c>
      <c r="H669">
        <f>IF(r_MC!H669=0,0,LOG(r_MC!H669))</f>
        <v>3.5426343170958949</v>
      </c>
      <c r="I669">
        <f>IF(r_MC!I669=0,0,LOG(r_MC!I669))</f>
        <v>3.4264839312982542</v>
      </c>
      <c r="J669">
        <f>IF(r_MC!J669=0,0,LOG(r_MC!J669))</f>
        <v>3.3274839103530751</v>
      </c>
      <c r="K669">
        <f>IF(r_MC!K669=0,0,LOG(r_MC!K669))</f>
        <v>3.297919651435679</v>
      </c>
      <c r="L669">
        <f>IF(r_MC!L669=0,0,LOG(r_MC!L669))</f>
        <v>3.2538677347722076</v>
      </c>
      <c r="M669">
        <f>IF(r_MC!M669=0,0,LOG(r_MC!M669))</f>
        <v>3.0811378840438701</v>
      </c>
      <c r="N669">
        <f>IF(r_MC!N669=0,0,LOG(r_MC!N669))</f>
        <v>2.9687093194737488</v>
      </c>
    </row>
    <row r="670" spans="1:14" x14ac:dyDescent="0.3">
      <c r="A670" s="1" t="s">
        <v>667</v>
      </c>
      <c r="B670" s="2">
        <v>4773649</v>
      </c>
      <c r="C670" s="3" t="s">
        <v>868</v>
      </c>
      <c r="D670" s="3" t="s">
        <v>867</v>
      </c>
      <c r="E670" s="3" t="s">
        <v>1464</v>
      </c>
      <c r="F670" s="3" t="s">
        <v>870</v>
      </c>
      <c r="G670">
        <f>IF(r_MC!G670=0,0,LOG(r_MC!G670))</f>
        <v>0.66033731279664454</v>
      </c>
      <c r="H670">
        <f>IF(r_MC!H670=0,0,LOG(r_MC!H670))</f>
        <v>0.64958209755854079</v>
      </c>
      <c r="I670">
        <f>IF(r_MC!I670=0,0,LOG(r_MC!I670))</f>
        <v>0.60223119452878904</v>
      </c>
      <c r="J670">
        <f>IF(r_MC!J670=0,0,LOG(r_MC!J670))</f>
        <v>0.52925313357088988</v>
      </c>
      <c r="K670">
        <f>IF(r_MC!K670=0,0,LOG(r_MC!K670))</f>
        <v>0.48428060935050449</v>
      </c>
      <c r="L670">
        <f>IF(r_MC!L670=0,0,LOG(r_MC!L670))</f>
        <v>0.47818021938686656</v>
      </c>
      <c r="M670">
        <f>IF(r_MC!M670=0,0,LOG(r_MC!M670))</f>
        <v>0.38391104151503969</v>
      </c>
      <c r="N670">
        <f>IF(r_MC!N670=0,0,LOG(r_MC!N670))</f>
        <v>0.43214931427492542</v>
      </c>
    </row>
    <row r="671" spans="1:14" x14ac:dyDescent="0.3">
      <c r="A671" s="1" t="s">
        <v>668</v>
      </c>
      <c r="B671" s="2">
        <v>4863470</v>
      </c>
      <c r="C671" s="3" t="s">
        <v>868</v>
      </c>
      <c r="D671" s="3" t="s">
        <v>867</v>
      </c>
      <c r="E671" s="3" t="s">
        <v>1465</v>
      </c>
      <c r="F671" s="3" t="s">
        <v>870</v>
      </c>
      <c r="G671">
        <f>IF(r_MC!G671=0,0,LOG(r_MC!G671))</f>
        <v>3.4233308652541448</v>
      </c>
      <c r="H671">
        <f>IF(r_MC!H671=0,0,LOG(r_MC!H671))</f>
        <v>3.4430782399349882</v>
      </c>
      <c r="I671">
        <f>IF(r_MC!I671=0,0,LOG(r_MC!I671))</f>
        <v>3.4490529571463888</v>
      </c>
      <c r="J671">
        <f>IF(r_MC!J671=0,0,LOG(r_MC!J671))</f>
        <v>3.4510732839341935</v>
      </c>
      <c r="K671">
        <f>IF(r_MC!K671=0,0,LOG(r_MC!K671))</f>
        <v>3.4414212532200978</v>
      </c>
      <c r="L671">
        <f>IF(r_MC!L671=0,0,LOG(r_MC!L671))</f>
        <v>3.4436159394226369</v>
      </c>
      <c r="M671">
        <f>IF(r_MC!M671=0,0,LOG(r_MC!M671))</f>
        <v>3.4176594447839572</v>
      </c>
      <c r="N671">
        <f>IF(r_MC!N671=0,0,LOG(r_MC!N671))</f>
        <v>3.4401818918936748</v>
      </c>
    </row>
    <row r="672" spans="1:14" x14ac:dyDescent="0.3">
      <c r="A672" s="1" t="s">
        <v>669</v>
      </c>
      <c r="B672" s="2">
        <v>4913123</v>
      </c>
      <c r="C672" s="3" t="s">
        <v>868</v>
      </c>
      <c r="D672" s="3" t="s">
        <v>867</v>
      </c>
      <c r="E672" s="3" t="s">
        <v>1466</v>
      </c>
      <c r="F672" s="3" t="s">
        <v>870</v>
      </c>
      <c r="G672">
        <f>IF(r_MC!G672=0,0,LOG(r_MC!G672))</f>
        <v>0.84444119210734114</v>
      </c>
      <c r="H672">
        <f>IF(r_MC!H672=0,0,LOG(r_MC!H672))</f>
        <v>0.86658966566736306</v>
      </c>
      <c r="I672">
        <f>IF(r_MC!I672=0,0,LOG(r_MC!I672))</f>
        <v>0.86856884191926376</v>
      </c>
      <c r="J672">
        <f>IF(r_MC!J672=0,0,LOG(r_MC!J672))</f>
        <v>0.86862403227895513</v>
      </c>
      <c r="K672">
        <f>IF(r_MC!K672=0,0,LOG(r_MC!K672))</f>
        <v>0.88714364237237486</v>
      </c>
      <c r="L672">
        <f>IF(r_MC!L672=0,0,LOG(r_MC!L672))</f>
        <v>0.90357251026677488</v>
      </c>
      <c r="M672">
        <f>IF(r_MC!M672=0,0,LOG(r_MC!M672))</f>
        <v>0.87618240070213171</v>
      </c>
      <c r="N672">
        <f>IF(r_MC!N672=0,0,LOG(r_MC!N672))</f>
        <v>0.85666016452005633</v>
      </c>
    </row>
    <row r="673" spans="1:14" x14ac:dyDescent="0.3">
      <c r="A673" s="1" t="s">
        <v>670</v>
      </c>
      <c r="B673" s="2">
        <v>4995798</v>
      </c>
      <c r="C673" s="3" t="s">
        <v>868</v>
      </c>
      <c r="D673" s="3" t="s">
        <v>867</v>
      </c>
      <c r="E673" s="3"/>
      <c r="F673" s="3" t="s">
        <v>870</v>
      </c>
      <c r="G673">
        <f>IF(r_MC!G673=0,0,LOG(r_MC!G673))</f>
        <v>0</v>
      </c>
      <c r="H673">
        <f>IF(r_MC!H673=0,0,LOG(r_MC!H673))</f>
        <v>0</v>
      </c>
      <c r="I673">
        <f>IF(r_MC!I673=0,0,LOG(r_MC!I673))</f>
        <v>0</v>
      </c>
      <c r="J673">
        <f>IF(r_MC!J673=0,0,LOG(r_MC!J673))</f>
        <v>0</v>
      </c>
      <c r="K673">
        <f>IF(r_MC!K673=0,0,LOG(r_MC!K673))</f>
        <v>0</v>
      </c>
      <c r="L673">
        <f>IF(r_MC!L673=0,0,LOG(r_MC!L673))</f>
        <v>0</v>
      </c>
      <c r="M673">
        <f>IF(r_MC!M673=0,0,LOG(r_MC!M673))</f>
        <v>0</v>
      </c>
      <c r="N673">
        <f>IF(r_MC!N673=0,0,LOG(r_MC!N673))</f>
        <v>0</v>
      </c>
    </row>
    <row r="674" spans="1:14" x14ac:dyDescent="0.3">
      <c r="A674" s="1" t="s">
        <v>671</v>
      </c>
      <c r="B674" s="2">
        <v>10372075</v>
      </c>
      <c r="C674" s="3" t="s">
        <v>868</v>
      </c>
      <c r="D674" s="3" t="s">
        <v>867</v>
      </c>
      <c r="E674" s="3" t="s">
        <v>1467</v>
      </c>
      <c r="F674" s="3" t="s">
        <v>870</v>
      </c>
      <c r="G674">
        <f>IF(r_MC!G674=0,0,LOG(r_MC!G674))</f>
        <v>2.2960667324321951</v>
      </c>
      <c r="H674">
        <f>IF(r_MC!H674=0,0,LOG(r_MC!H674))</f>
        <v>2.2728452879792602</v>
      </c>
      <c r="I674">
        <f>IF(r_MC!I674=0,0,LOG(r_MC!I674))</f>
        <v>2.324485555396294</v>
      </c>
      <c r="J674">
        <f>IF(r_MC!J674=0,0,LOG(r_MC!J674))</f>
        <v>2.317012089457934</v>
      </c>
      <c r="K674">
        <f>IF(r_MC!K674=0,0,LOG(r_MC!K674))</f>
        <v>2.2226434835246698</v>
      </c>
      <c r="L674">
        <f>IF(r_MC!L674=0,0,LOG(r_MC!L674))</f>
        <v>2.2108466514928167</v>
      </c>
      <c r="M674">
        <f>IF(r_MC!M674=0,0,LOG(r_MC!M674))</f>
        <v>2.1105671917303117</v>
      </c>
      <c r="N674">
        <f>IF(r_MC!N674=0,0,LOG(r_MC!N674))</f>
        <v>2.1208749173794867</v>
      </c>
    </row>
    <row r="675" spans="1:14" x14ac:dyDescent="0.3">
      <c r="A675" s="1" t="s">
        <v>672</v>
      </c>
      <c r="B675" s="2">
        <v>4970408</v>
      </c>
      <c r="C675" s="3" t="s">
        <v>868</v>
      </c>
      <c r="D675" s="3" t="s">
        <v>867</v>
      </c>
      <c r="E675" s="3" t="s">
        <v>1468</v>
      </c>
      <c r="F675" s="3" t="s">
        <v>870</v>
      </c>
      <c r="G675">
        <f>IF(r_MC!G675=0,0,LOG(r_MC!G675))</f>
        <v>1.5777039296844642</v>
      </c>
      <c r="H675">
        <f>IF(r_MC!H675=0,0,LOG(r_MC!H675))</f>
        <v>1.6459452498593574</v>
      </c>
      <c r="I675">
        <f>IF(r_MC!I675=0,0,LOG(r_MC!I675))</f>
        <v>1.656635579758484</v>
      </c>
      <c r="J675">
        <f>IF(r_MC!J675=0,0,LOG(r_MC!J675))</f>
        <v>1.5320084322212792</v>
      </c>
      <c r="K675">
        <f>IF(r_MC!K675=0,0,LOG(r_MC!K675))</f>
        <v>1.5453985411142903</v>
      </c>
      <c r="L675">
        <f>IF(r_MC!L675=0,0,LOG(r_MC!L675))</f>
        <v>1.5526200794133185</v>
      </c>
      <c r="M675">
        <f>IF(r_MC!M675=0,0,LOG(r_MC!M675))</f>
        <v>1.5431588348203684</v>
      </c>
      <c r="N675">
        <f>IF(r_MC!N675=0,0,LOG(r_MC!N675))</f>
        <v>1.6561228990175316</v>
      </c>
    </row>
    <row r="676" spans="1:14" x14ac:dyDescent="0.3">
      <c r="A676" s="1" t="s">
        <v>673</v>
      </c>
      <c r="B676" s="2">
        <v>4311120</v>
      </c>
      <c r="C676" s="3" t="s">
        <v>868</v>
      </c>
      <c r="D676" s="3" t="s">
        <v>867</v>
      </c>
      <c r="E676" s="3" t="s">
        <v>1469</v>
      </c>
      <c r="F676" s="3" t="s">
        <v>870</v>
      </c>
      <c r="G676">
        <f>IF(r_MC!G676=0,0,LOG(r_MC!G676))</f>
        <v>2.6717155537945665</v>
      </c>
      <c r="H676">
        <f>IF(r_MC!H676=0,0,LOG(r_MC!H676))</f>
        <v>2.6757323156005373</v>
      </c>
      <c r="I676">
        <f>IF(r_MC!I676=0,0,LOG(r_MC!I676))</f>
        <v>2.6307891055501114</v>
      </c>
      <c r="J676">
        <f>IF(r_MC!J676=0,0,LOG(r_MC!J676))</f>
        <v>2.5989219504621719</v>
      </c>
      <c r="K676">
        <f>IF(r_MC!K676=0,0,LOG(r_MC!K676))</f>
        <v>2.3777356596591139</v>
      </c>
      <c r="L676">
        <f>IF(r_MC!L676=0,0,LOG(r_MC!L676))</f>
        <v>2.3536204895467985</v>
      </c>
      <c r="M676">
        <f>IF(r_MC!M676=0,0,LOG(r_MC!M676))</f>
        <v>2.2084054407156524</v>
      </c>
      <c r="N676">
        <f>IF(r_MC!N676=0,0,LOG(r_MC!N676))</f>
        <v>2.1914520874084022</v>
      </c>
    </row>
    <row r="677" spans="1:14" x14ac:dyDescent="0.3">
      <c r="A677" s="1" t="s">
        <v>674</v>
      </c>
      <c r="B677" s="2">
        <v>4992008</v>
      </c>
      <c r="C677" s="3" t="s">
        <v>868</v>
      </c>
      <c r="D677" s="3" t="s">
        <v>867</v>
      </c>
      <c r="E677" s="3" t="s">
        <v>1470</v>
      </c>
      <c r="F677" s="3" t="s">
        <v>870</v>
      </c>
      <c r="G677">
        <f>IF(r_MC!G677=0,0,LOG(r_MC!G677))</f>
        <v>3.0658656031361069</v>
      </c>
      <c r="H677">
        <f>IF(r_MC!H677=0,0,LOG(r_MC!H677))</f>
        <v>3.1326993208106155</v>
      </c>
      <c r="I677">
        <f>IF(r_MC!I677=0,0,LOG(r_MC!I677))</f>
        <v>2.9877780401579823</v>
      </c>
      <c r="J677">
        <f>IF(r_MC!J677=0,0,LOG(r_MC!J677))</f>
        <v>2.9632719711903666</v>
      </c>
      <c r="K677">
        <f>IF(r_MC!K677=0,0,LOG(r_MC!K677))</f>
        <v>2.6875640267805667</v>
      </c>
      <c r="L677">
        <f>IF(r_MC!L677=0,0,LOG(r_MC!L677))</f>
        <v>2.676149377654415</v>
      </c>
      <c r="M677">
        <f>IF(r_MC!M677=0,0,LOG(r_MC!M677))</f>
        <v>2.5907436458797619</v>
      </c>
      <c r="N677">
        <f>IF(r_MC!N677=0,0,LOG(r_MC!N677))</f>
        <v>2.7023452491284403</v>
      </c>
    </row>
    <row r="678" spans="1:14" x14ac:dyDescent="0.3">
      <c r="A678" s="1" t="s">
        <v>675</v>
      </c>
      <c r="B678" s="2">
        <v>4602425</v>
      </c>
      <c r="C678" s="3" t="s">
        <v>868</v>
      </c>
      <c r="D678" s="3" t="s">
        <v>867</v>
      </c>
      <c r="E678" s="3"/>
      <c r="F678" s="3" t="s">
        <v>870</v>
      </c>
      <c r="G678">
        <f>IF(r_MC!G678=0,0,LOG(r_MC!G678))</f>
        <v>0</v>
      </c>
      <c r="H678">
        <f>IF(r_MC!H678=0,0,LOG(r_MC!H678))</f>
        <v>0</v>
      </c>
      <c r="I678">
        <f>IF(r_MC!I678=0,0,LOG(r_MC!I678))</f>
        <v>0</v>
      </c>
      <c r="J678">
        <f>IF(r_MC!J678=0,0,LOG(r_MC!J678))</f>
        <v>0</v>
      </c>
      <c r="K678">
        <f>IF(r_MC!K678=0,0,LOG(r_MC!K678))</f>
        <v>0</v>
      </c>
      <c r="L678">
        <f>IF(r_MC!L678=0,0,LOG(r_MC!L678))</f>
        <v>0</v>
      </c>
      <c r="M678">
        <f>IF(r_MC!M678=0,0,LOG(r_MC!M678))</f>
        <v>0</v>
      </c>
      <c r="N678">
        <f>IF(r_MC!N678=0,0,LOG(r_MC!N678))</f>
        <v>0</v>
      </c>
    </row>
    <row r="679" spans="1:14" x14ac:dyDescent="0.3">
      <c r="A679" s="1" t="s">
        <v>676</v>
      </c>
      <c r="B679" s="2">
        <v>22104029</v>
      </c>
      <c r="C679" s="3" t="s">
        <v>868</v>
      </c>
      <c r="D679" s="3" t="s">
        <v>867</v>
      </c>
      <c r="E679" s="3" t="s">
        <v>1471</v>
      </c>
      <c r="F679" s="3" t="s">
        <v>870</v>
      </c>
      <c r="G679">
        <f>IF(r_MC!G679=0,0,LOG(r_MC!G679))</f>
        <v>2.0175702237516613</v>
      </c>
      <c r="H679">
        <f>IF(r_MC!H679=0,0,LOG(r_MC!H679))</f>
        <v>2.082009288667535</v>
      </c>
      <c r="I679">
        <f>IF(r_MC!I679=0,0,LOG(r_MC!I679))</f>
        <v>2.0842150378408464</v>
      </c>
      <c r="J679">
        <f>IF(r_MC!J679=0,0,LOG(r_MC!J679))</f>
        <v>1.8362029196358125</v>
      </c>
      <c r="K679">
        <f>IF(r_MC!K679=0,0,LOG(r_MC!K679))</f>
        <v>0</v>
      </c>
      <c r="L679">
        <f>IF(r_MC!L679=0,0,LOG(r_MC!L679))</f>
        <v>0</v>
      </c>
      <c r="M679">
        <f>IF(r_MC!M679=0,0,LOG(r_MC!M679))</f>
        <v>0</v>
      </c>
      <c r="N679">
        <f>IF(r_MC!N679=0,0,LOG(r_MC!N679))</f>
        <v>0</v>
      </c>
    </row>
    <row r="680" spans="1:14" x14ac:dyDescent="0.3">
      <c r="A680" s="1" t="s">
        <v>677</v>
      </c>
      <c r="B680" s="2">
        <v>4998312</v>
      </c>
      <c r="C680" s="3" t="s">
        <v>868</v>
      </c>
      <c r="D680" s="3" t="s">
        <v>867</v>
      </c>
      <c r="E680" s="3"/>
      <c r="F680" s="3" t="s">
        <v>870</v>
      </c>
      <c r="G680">
        <f>IF(r_MC!G680=0,0,LOG(r_MC!G680))</f>
        <v>0</v>
      </c>
      <c r="H680">
        <f>IF(r_MC!H680=0,0,LOG(r_MC!H680))</f>
        <v>0</v>
      </c>
      <c r="I680">
        <f>IF(r_MC!I680=0,0,LOG(r_MC!I680))</f>
        <v>0</v>
      </c>
      <c r="J680">
        <f>IF(r_MC!J680=0,0,LOG(r_MC!J680))</f>
        <v>0</v>
      </c>
      <c r="K680">
        <f>IF(r_MC!K680=0,0,LOG(r_MC!K680))</f>
        <v>0</v>
      </c>
      <c r="L680">
        <f>IF(r_MC!L680=0,0,LOG(r_MC!L680))</f>
        <v>0</v>
      </c>
      <c r="M680">
        <f>IF(r_MC!M680=0,0,LOG(r_MC!M680))</f>
        <v>0</v>
      </c>
      <c r="N680">
        <f>IF(r_MC!N680=0,0,LOG(r_MC!N680))</f>
        <v>0</v>
      </c>
    </row>
    <row r="681" spans="1:14" x14ac:dyDescent="0.3">
      <c r="A681" s="1" t="s">
        <v>678</v>
      </c>
      <c r="B681" s="2">
        <v>4252510</v>
      </c>
      <c r="C681" s="3" t="s">
        <v>868</v>
      </c>
      <c r="D681" s="3" t="s">
        <v>867</v>
      </c>
      <c r="E681" s="3" t="s">
        <v>1472</v>
      </c>
      <c r="F681" s="3" t="s">
        <v>870</v>
      </c>
      <c r="G681">
        <f>IF(r_MC!G681=0,0,LOG(r_MC!G681))</f>
        <v>2.0759334349865584</v>
      </c>
      <c r="H681">
        <f>IF(r_MC!H681=0,0,LOG(r_MC!H681))</f>
        <v>2.0855630699156427</v>
      </c>
      <c r="I681">
        <f>IF(r_MC!I681=0,0,LOG(r_MC!I681))</f>
        <v>2.0004804156854816</v>
      </c>
      <c r="J681">
        <f>IF(r_MC!J681=0,0,LOG(r_MC!J681))</f>
        <v>1.9414471359743612</v>
      </c>
      <c r="K681">
        <f>IF(r_MC!K681=0,0,LOG(r_MC!K681))</f>
        <v>1.9047020353401147</v>
      </c>
      <c r="L681">
        <f>IF(r_MC!L681=0,0,LOG(r_MC!L681))</f>
        <v>1.8958476117028025</v>
      </c>
      <c r="M681">
        <f>IF(r_MC!M681=0,0,LOG(r_MC!M681))</f>
        <v>1.8315509886179757</v>
      </c>
      <c r="N681">
        <f>IF(r_MC!N681=0,0,LOG(r_MC!N681))</f>
        <v>1.849423827273142</v>
      </c>
    </row>
    <row r="682" spans="1:14" x14ac:dyDescent="0.3">
      <c r="A682" s="1" t="s">
        <v>679</v>
      </c>
      <c r="B682" s="2">
        <v>4967243</v>
      </c>
      <c r="C682" s="3" t="s">
        <v>868</v>
      </c>
      <c r="D682" s="3" t="s">
        <v>867</v>
      </c>
      <c r="E682" s="3" t="s">
        <v>1473</v>
      </c>
      <c r="F682" s="3" t="s">
        <v>870</v>
      </c>
      <c r="G682">
        <f>IF(r_MC!G682=0,0,LOG(r_MC!G682))</f>
        <v>1.5117183958751763</v>
      </c>
      <c r="H682">
        <f>IF(r_MC!H682=0,0,LOG(r_MC!H682))</f>
        <v>1.5805585901614272</v>
      </c>
      <c r="I682">
        <f>IF(r_MC!I682=0,0,LOG(r_MC!I682))</f>
        <v>1.5676967332391143</v>
      </c>
      <c r="J682">
        <f>IF(r_MC!J682=0,0,LOG(r_MC!J682))</f>
        <v>1.5212087829689411</v>
      </c>
      <c r="K682">
        <f>IF(r_MC!K682=0,0,LOG(r_MC!K682))</f>
        <v>1.4240443910069831</v>
      </c>
      <c r="L682">
        <f>IF(r_MC!L682=0,0,LOG(r_MC!L682))</f>
        <v>1.4104203955345316</v>
      </c>
      <c r="M682">
        <f>IF(r_MC!M682=0,0,LOG(r_MC!M682))</f>
        <v>1.338896860792522</v>
      </c>
      <c r="N682">
        <f>IF(r_MC!N682=0,0,LOG(r_MC!N682))</f>
        <v>1.3555751913569629</v>
      </c>
    </row>
    <row r="683" spans="1:14" x14ac:dyDescent="0.3">
      <c r="A683" s="1" t="s">
        <v>680</v>
      </c>
      <c r="B683" s="2">
        <v>4916754</v>
      </c>
      <c r="C683" s="3" t="s">
        <v>868</v>
      </c>
      <c r="D683" s="3" t="s">
        <v>867</v>
      </c>
      <c r="E683" s="3" t="s">
        <v>1474</v>
      </c>
      <c r="F683" s="3" t="s">
        <v>870</v>
      </c>
      <c r="G683">
        <f>IF(r_MC!G683=0,0,LOG(r_MC!G683))</f>
        <v>0</v>
      </c>
      <c r="H683">
        <f>IF(r_MC!H683=0,0,LOG(r_MC!H683))</f>
        <v>0</v>
      </c>
      <c r="I683">
        <f>IF(r_MC!I683=0,0,LOG(r_MC!I683))</f>
        <v>0</v>
      </c>
      <c r="J683">
        <f>IF(r_MC!J683=0,0,LOG(r_MC!J683))</f>
        <v>0</v>
      </c>
      <c r="K683">
        <f>IF(r_MC!K683=0,0,LOG(r_MC!K683))</f>
        <v>0</v>
      </c>
      <c r="L683">
        <f>IF(r_MC!L683=0,0,LOG(r_MC!L683))</f>
        <v>0</v>
      </c>
      <c r="M683">
        <f>IF(r_MC!M683=0,0,LOG(r_MC!M683))</f>
        <v>0</v>
      </c>
      <c r="N683">
        <f>IF(r_MC!N683=0,0,LOG(r_MC!N683))</f>
        <v>0</v>
      </c>
    </row>
    <row r="684" spans="1:14" x14ac:dyDescent="0.3">
      <c r="A684" s="1" t="s">
        <v>681</v>
      </c>
      <c r="B684" s="2">
        <v>4164886</v>
      </c>
      <c r="C684" s="3" t="s">
        <v>868</v>
      </c>
      <c r="D684" s="3" t="s">
        <v>867</v>
      </c>
      <c r="E684" s="3" t="s">
        <v>1475</v>
      </c>
      <c r="F684" s="3" t="s">
        <v>870</v>
      </c>
      <c r="G684">
        <f>IF(r_MC!G684=0,0,LOG(r_MC!G684))</f>
        <v>5.124607034692561</v>
      </c>
      <c r="H684">
        <f>IF(r_MC!H684=0,0,LOG(r_MC!H684))</f>
        <v>5.1175705183218874</v>
      </c>
      <c r="I684">
        <f>IF(r_MC!I684=0,0,LOG(r_MC!I684))</f>
        <v>5.1245846996081914</v>
      </c>
      <c r="J684">
        <f>IF(r_MC!J684=0,0,LOG(r_MC!J684))</f>
        <v>5.0997904057115022</v>
      </c>
      <c r="K684">
        <f>IF(r_MC!K684=0,0,LOG(r_MC!K684))</f>
        <v>5.0247618080661933</v>
      </c>
      <c r="L684">
        <f>IF(r_MC!L684=0,0,LOG(r_MC!L684))</f>
        <v>5.0256687006938474</v>
      </c>
      <c r="M684">
        <f>IF(r_MC!M684=0,0,LOG(r_MC!M684))</f>
        <v>4.9060116667406177</v>
      </c>
      <c r="N684">
        <f>IF(r_MC!N684=0,0,LOG(r_MC!N684))</f>
        <v>4.9475535783040119</v>
      </c>
    </row>
    <row r="685" spans="1:14" x14ac:dyDescent="0.3">
      <c r="A685" s="1" t="s">
        <v>682</v>
      </c>
      <c r="B685" s="2">
        <v>25689924</v>
      </c>
      <c r="C685" s="3" t="s">
        <v>868</v>
      </c>
      <c r="D685" s="3" t="s">
        <v>867</v>
      </c>
      <c r="E685" s="3" t="s">
        <v>1476</v>
      </c>
      <c r="F685" s="3" t="s">
        <v>870</v>
      </c>
      <c r="G685">
        <f>IF(r_MC!G685=0,0,LOG(r_MC!G685))</f>
        <v>4.2802920726245963</v>
      </c>
      <c r="H685">
        <f>IF(r_MC!H685=0,0,LOG(r_MC!H685))</f>
        <v>4.3018445182737608</v>
      </c>
      <c r="I685">
        <f>IF(r_MC!I685=0,0,LOG(r_MC!I685))</f>
        <v>4.3616043861257046</v>
      </c>
      <c r="J685">
        <f>IF(r_MC!J685=0,0,LOG(r_MC!J685))</f>
        <v>4.4294455016524967</v>
      </c>
      <c r="K685">
        <f>IF(r_MC!K685=0,0,LOG(r_MC!K685))</f>
        <v>4.2981498560286155</v>
      </c>
      <c r="L685">
        <f>IF(r_MC!L685=0,0,LOG(r_MC!L685))</f>
        <v>4.2768228835158757</v>
      </c>
      <c r="M685">
        <f>IF(r_MC!M685=0,0,LOG(r_MC!M685))</f>
        <v>0</v>
      </c>
      <c r="N685">
        <f>IF(r_MC!N685=0,0,LOG(r_MC!N685))</f>
        <v>0</v>
      </c>
    </row>
    <row r="686" spans="1:14" x14ac:dyDescent="0.3">
      <c r="A686" s="1" t="s">
        <v>683</v>
      </c>
      <c r="B686" s="2">
        <v>10168203</v>
      </c>
      <c r="C686" s="3" t="s">
        <v>868</v>
      </c>
      <c r="D686" s="3" t="s">
        <v>867</v>
      </c>
      <c r="E686" s="3" t="s">
        <v>1477</v>
      </c>
      <c r="F686" s="3" t="s">
        <v>870</v>
      </c>
      <c r="G686">
        <f>IF(r_MC!G686=0,0,LOG(r_MC!G686))</f>
        <v>4.8970347138642154</v>
      </c>
      <c r="H686">
        <f>IF(r_MC!H686=0,0,LOG(r_MC!H686))</f>
        <v>4.8777202352386926</v>
      </c>
      <c r="I686">
        <f>IF(r_MC!I686=0,0,LOG(r_MC!I686))</f>
        <v>4.8106486489086429</v>
      </c>
      <c r="J686">
        <f>IF(r_MC!J686=0,0,LOG(r_MC!J686))</f>
        <v>4.7753583707574849</v>
      </c>
      <c r="K686">
        <f>IF(r_MC!K686=0,0,LOG(r_MC!K686))</f>
        <v>4.6947302866668812</v>
      </c>
      <c r="L686">
        <f>IF(r_MC!L686=0,0,LOG(r_MC!L686))</f>
        <v>4.6821295544002757</v>
      </c>
      <c r="M686">
        <f>IF(r_MC!M686=0,0,LOG(r_MC!M686))</f>
        <v>4.6608715379717571</v>
      </c>
      <c r="N686">
        <f>IF(r_MC!N686=0,0,LOG(r_MC!N686))</f>
        <v>4.6361086750564464</v>
      </c>
    </row>
    <row r="687" spans="1:14" x14ac:dyDescent="0.3">
      <c r="A687" s="1" t="s">
        <v>684</v>
      </c>
      <c r="B687" s="2">
        <v>11201748</v>
      </c>
      <c r="C687" s="3" t="s">
        <v>868</v>
      </c>
      <c r="D687" s="3" t="s">
        <v>867</v>
      </c>
      <c r="E687" s="3" t="s">
        <v>1478</v>
      </c>
      <c r="F687" s="3" t="s">
        <v>870</v>
      </c>
      <c r="G687">
        <f>IF(r_MC!G687=0,0,LOG(r_MC!G687))</f>
        <v>2.9676395700539149</v>
      </c>
      <c r="H687">
        <f>IF(r_MC!H687=0,0,LOG(r_MC!H687))</f>
        <v>2.6291930908243688</v>
      </c>
      <c r="I687">
        <f>IF(r_MC!I687=0,0,LOG(r_MC!I687))</f>
        <v>2.6290916567175495</v>
      </c>
      <c r="J687">
        <f>IF(r_MC!J687=0,0,LOG(r_MC!J687))</f>
        <v>2.6494973844298557</v>
      </c>
      <c r="K687">
        <f>IF(r_MC!K687=0,0,LOG(r_MC!K687))</f>
        <v>2.4335219430214612</v>
      </c>
      <c r="L687">
        <f>IF(r_MC!L687=0,0,LOG(r_MC!L687))</f>
        <v>2.0043347951495214</v>
      </c>
      <c r="M687">
        <f>IF(r_MC!M687=0,0,LOG(r_MC!M687))</f>
        <v>0</v>
      </c>
      <c r="N687">
        <f>IF(r_MC!N687=0,0,LOG(r_MC!N687))</f>
        <v>0</v>
      </c>
    </row>
    <row r="688" spans="1:14" x14ac:dyDescent="0.3">
      <c r="A688" s="1" t="s">
        <v>685</v>
      </c>
      <c r="B688" s="2">
        <v>4968042</v>
      </c>
      <c r="C688" s="3" t="s">
        <v>868</v>
      </c>
      <c r="D688" s="3" t="s">
        <v>867</v>
      </c>
      <c r="E688" s="3" t="s">
        <v>1479</v>
      </c>
      <c r="F688" s="3" t="s">
        <v>870</v>
      </c>
      <c r="G688">
        <f>IF(r_MC!G688=0,0,LOG(r_MC!G688))</f>
        <v>3.6694651249482777</v>
      </c>
      <c r="H688">
        <f>IF(r_MC!H688=0,0,LOG(r_MC!H688))</f>
        <v>3.6918545974976738</v>
      </c>
      <c r="I688">
        <f>IF(r_MC!I688=0,0,LOG(r_MC!I688))</f>
        <v>3.7090526070094256</v>
      </c>
      <c r="J688">
        <f>IF(r_MC!J688=0,0,LOG(r_MC!J688))</f>
        <v>3.7025401106819382</v>
      </c>
      <c r="K688">
        <f>IF(r_MC!K688=0,0,LOG(r_MC!K688))</f>
        <v>3.5588689990033755</v>
      </c>
      <c r="L688">
        <f>IF(r_MC!L688=0,0,LOG(r_MC!L688))</f>
        <v>3.4518697823863818</v>
      </c>
      <c r="M688">
        <f>IF(r_MC!M688=0,0,LOG(r_MC!M688))</f>
        <v>3.4386834278755467</v>
      </c>
      <c r="N688">
        <f>IF(r_MC!N688=0,0,LOG(r_MC!N688))</f>
        <v>3.4452728890895794</v>
      </c>
    </row>
    <row r="689" spans="1:14" x14ac:dyDescent="0.3">
      <c r="A689" s="1" t="s">
        <v>686</v>
      </c>
      <c r="B689" s="2">
        <v>4986484</v>
      </c>
      <c r="C689" s="3" t="s">
        <v>868</v>
      </c>
      <c r="D689" s="3" t="s">
        <v>867</v>
      </c>
      <c r="E689" s="3" t="s">
        <v>1480</v>
      </c>
      <c r="F689" s="3" t="s">
        <v>870</v>
      </c>
      <c r="G689">
        <f>IF(r_MC!G689=0,0,LOG(r_MC!G689))</f>
        <v>2.7321279420530513</v>
      </c>
      <c r="H689">
        <f>IF(r_MC!H689=0,0,LOG(r_MC!H689))</f>
        <v>2.731488808909313</v>
      </c>
      <c r="I689">
        <f>IF(r_MC!I689=0,0,LOG(r_MC!I689))</f>
        <v>2.6727105798423247</v>
      </c>
      <c r="J689">
        <f>IF(r_MC!J689=0,0,LOG(r_MC!J689))</f>
        <v>2.5713224709633904</v>
      </c>
      <c r="K689">
        <f>IF(r_MC!K689=0,0,LOG(r_MC!K689))</f>
        <v>2.5148059827525469</v>
      </c>
      <c r="L689">
        <f>IF(r_MC!L689=0,0,LOG(r_MC!L689))</f>
        <v>2.4846372602268771</v>
      </c>
      <c r="M689">
        <f>IF(r_MC!M689=0,0,LOG(r_MC!M689))</f>
        <v>2.478393532684128</v>
      </c>
      <c r="N689">
        <f>IF(r_MC!N689=0,0,LOG(r_MC!N689))</f>
        <v>2.5088588885049647</v>
      </c>
    </row>
    <row r="690" spans="1:14" x14ac:dyDescent="0.3">
      <c r="A690" s="1" t="s">
        <v>687</v>
      </c>
      <c r="B690" s="2">
        <v>4992407</v>
      </c>
      <c r="C690" s="3" t="s">
        <v>868</v>
      </c>
      <c r="D690" s="3" t="s">
        <v>867</v>
      </c>
      <c r="E690" s="3" t="s">
        <v>1481</v>
      </c>
      <c r="F690" s="3" t="s">
        <v>870</v>
      </c>
      <c r="G690">
        <f>IF(r_MC!G690=0,0,LOG(r_MC!G690))</f>
        <v>1.6296834618895324</v>
      </c>
      <c r="H690">
        <f>IF(r_MC!H690=0,0,LOG(r_MC!H690))</f>
        <v>1.6751624460910475</v>
      </c>
      <c r="I690">
        <f>IF(r_MC!I690=0,0,LOG(r_MC!I690))</f>
        <v>1.7504171048801118</v>
      </c>
      <c r="J690">
        <f>IF(r_MC!J690=0,0,LOG(r_MC!J690))</f>
        <v>1.7745725297406194</v>
      </c>
      <c r="K690">
        <f>IF(r_MC!K690=0,0,LOG(r_MC!K690))</f>
        <v>1.5880072426727319</v>
      </c>
      <c r="L690">
        <f>IF(r_MC!L690=0,0,LOG(r_MC!L690))</f>
        <v>1.6257945178101127</v>
      </c>
      <c r="M690">
        <f>IF(r_MC!M690=0,0,LOG(r_MC!M690))</f>
        <v>1.6132618979489908</v>
      </c>
      <c r="N690">
        <f>IF(r_MC!N690=0,0,LOG(r_MC!N690))</f>
        <v>1.6868980119131805</v>
      </c>
    </row>
    <row r="691" spans="1:14" x14ac:dyDescent="0.3">
      <c r="A691" s="1" t="s">
        <v>688</v>
      </c>
      <c r="B691" s="2">
        <v>4248693</v>
      </c>
      <c r="C691" s="3" t="s">
        <v>868</v>
      </c>
      <c r="D691" s="3" t="s">
        <v>867</v>
      </c>
      <c r="E691" s="3" t="s">
        <v>1482</v>
      </c>
      <c r="F691" s="3" t="s">
        <v>870</v>
      </c>
      <c r="G691">
        <f>IF(r_MC!G691=0,0,LOG(r_MC!G691))</f>
        <v>2.3747291453244439</v>
      </c>
      <c r="H691">
        <f>IF(r_MC!H691=0,0,LOG(r_MC!H691))</f>
        <v>2.3971763843177594</v>
      </c>
      <c r="I691">
        <f>IF(r_MC!I691=0,0,LOG(r_MC!I691))</f>
        <v>2.3045743882571044</v>
      </c>
      <c r="J691">
        <f>IF(r_MC!J691=0,0,LOG(r_MC!J691))</f>
        <v>1.9982383680419866</v>
      </c>
      <c r="K691">
        <f>IF(r_MC!K691=0,0,LOG(r_MC!K691))</f>
        <v>1.8047579754888303</v>
      </c>
      <c r="L691">
        <f>IF(r_MC!L691=0,0,LOG(r_MC!L691))</f>
        <v>1.542078219577661</v>
      </c>
      <c r="M691">
        <f>IF(r_MC!M691=0,0,LOG(r_MC!M691))</f>
        <v>1.4628900046537128</v>
      </c>
      <c r="N691">
        <f>IF(r_MC!N691=0,0,LOG(r_MC!N691))</f>
        <v>1.1863361167623188</v>
      </c>
    </row>
    <row r="692" spans="1:14" x14ac:dyDescent="0.3">
      <c r="A692" s="1" t="s">
        <v>689</v>
      </c>
      <c r="B692" s="2">
        <v>5000143</v>
      </c>
      <c r="C692" s="3" t="s">
        <v>868</v>
      </c>
      <c r="D692" s="3" t="s">
        <v>867</v>
      </c>
      <c r="E692" s="3" t="s">
        <v>1483</v>
      </c>
      <c r="F692" s="3" t="s">
        <v>870</v>
      </c>
      <c r="G692">
        <f>IF(r_MC!G692=0,0,LOG(r_MC!G692))</f>
        <v>0.17584418065233931</v>
      </c>
      <c r="H692">
        <f>IF(r_MC!H692=0,0,LOG(r_MC!H692))</f>
        <v>0.22175050003228367</v>
      </c>
      <c r="I692">
        <f>IF(r_MC!I692=0,0,LOG(r_MC!I692))</f>
        <v>0.30766957460028432</v>
      </c>
      <c r="J692">
        <f>IF(r_MC!J692=0,0,LOG(r_MC!J692))</f>
        <v>0.15524615125322974</v>
      </c>
      <c r="K692">
        <f>IF(r_MC!K692=0,0,LOG(r_MC!K692))</f>
        <v>4.9621197583661486E-2</v>
      </c>
      <c r="L692">
        <f>IF(r_MC!L692=0,0,LOG(r_MC!L692))</f>
        <v>-0.18962402995292904</v>
      </c>
      <c r="M692">
        <f>IF(r_MC!M692=0,0,LOG(r_MC!M692))</f>
        <v>-0.31632283812180606</v>
      </c>
      <c r="N692">
        <f>IF(r_MC!N692=0,0,LOG(r_MC!N692))</f>
        <v>-0.33777227323192505</v>
      </c>
    </row>
    <row r="693" spans="1:14" x14ac:dyDescent="0.3">
      <c r="A693" s="1" t="s">
        <v>690</v>
      </c>
      <c r="B693" s="2">
        <v>4994157</v>
      </c>
      <c r="C693" s="3" t="s">
        <v>868</v>
      </c>
      <c r="D693" s="3" t="s">
        <v>867</v>
      </c>
      <c r="E693" s="3" t="s">
        <v>1484</v>
      </c>
      <c r="F693" s="3" t="s">
        <v>870</v>
      </c>
      <c r="G693">
        <f>IF(r_MC!G693=0,0,LOG(r_MC!G693))</f>
        <v>3.8289131970381045</v>
      </c>
      <c r="H693">
        <f>IF(r_MC!H693=0,0,LOG(r_MC!H693))</f>
        <v>3.7444819631829973</v>
      </c>
      <c r="I693">
        <f>IF(r_MC!I693=0,0,LOG(r_MC!I693))</f>
        <v>3.7586727188689348</v>
      </c>
      <c r="J693">
        <f>IF(r_MC!J693=0,0,LOG(r_MC!J693))</f>
        <v>3.6975246823680066</v>
      </c>
      <c r="K693">
        <f>IF(r_MC!K693=0,0,LOG(r_MC!K693))</f>
        <v>3.6133530929489948</v>
      </c>
      <c r="L693">
        <f>IF(r_MC!L693=0,0,LOG(r_MC!L693))</f>
        <v>3.5461424209733079</v>
      </c>
      <c r="M693">
        <f>IF(r_MC!M693=0,0,LOG(r_MC!M693))</f>
        <v>3.4766962553723353</v>
      </c>
      <c r="N693">
        <f>IF(r_MC!N693=0,0,LOG(r_MC!N693))</f>
        <v>3.5659733561471372</v>
      </c>
    </row>
    <row r="694" spans="1:14" x14ac:dyDescent="0.3">
      <c r="A694" s="1" t="s">
        <v>691</v>
      </c>
      <c r="B694" s="2">
        <v>4516859</v>
      </c>
      <c r="C694" s="3" t="s">
        <v>868</v>
      </c>
      <c r="D694" s="3" t="s">
        <v>867</v>
      </c>
      <c r="E694" s="3"/>
      <c r="F694" s="3" t="s">
        <v>870</v>
      </c>
      <c r="G694">
        <f>IF(r_MC!G694=0,0,LOG(r_MC!G694))</f>
        <v>0</v>
      </c>
      <c r="H694">
        <f>IF(r_MC!H694=0,0,LOG(r_MC!H694))</f>
        <v>0</v>
      </c>
      <c r="I694">
        <f>IF(r_MC!I694=0,0,LOG(r_MC!I694))</f>
        <v>0</v>
      </c>
      <c r="J694">
        <f>IF(r_MC!J694=0,0,LOG(r_MC!J694))</f>
        <v>0</v>
      </c>
      <c r="K694">
        <f>IF(r_MC!K694=0,0,LOG(r_MC!K694))</f>
        <v>0</v>
      </c>
      <c r="L694">
        <f>IF(r_MC!L694=0,0,LOG(r_MC!L694))</f>
        <v>0</v>
      </c>
      <c r="M694">
        <f>IF(r_MC!M694=0,0,LOG(r_MC!M694))</f>
        <v>0</v>
      </c>
      <c r="N694">
        <f>IF(r_MC!N694=0,0,LOG(r_MC!N694))</f>
        <v>0</v>
      </c>
    </row>
    <row r="695" spans="1:14" x14ac:dyDescent="0.3">
      <c r="A695" s="1" t="s">
        <v>692</v>
      </c>
      <c r="B695" s="2">
        <v>4915511</v>
      </c>
      <c r="C695" s="3" t="s">
        <v>868</v>
      </c>
      <c r="D695" s="3" t="s">
        <v>867</v>
      </c>
      <c r="E695" s="3" t="s">
        <v>1485</v>
      </c>
      <c r="F695" s="3" t="s">
        <v>870</v>
      </c>
      <c r="G695">
        <f>IF(r_MC!G695=0,0,LOG(r_MC!G695))</f>
        <v>0.48937218208437977</v>
      </c>
      <c r="H695">
        <f>IF(r_MC!H695=0,0,LOG(r_MC!H695))</f>
        <v>0.70930292809949225</v>
      </c>
      <c r="I695">
        <f>IF(r_MC!I695=0,0,LOG(r_MC!I695))</f>
        <v>0.5618599959748739</v>
      </c>
      <c r="J695">
        <f>IF(r_MC!J695=0,0,LOG(r_MC!J695))</f>
        <v>0.40478009351876637</v>
      </c>
      <c r="K695">
        <f>IF(r_MC!K695=0,0,LOG(r_MC!K695))</f>
        <v>0.25866704282110342</v>
      </c>
      <c r="L695">
        <f>IF(r_MC!L695=0,0,LOG(r_MC!L695))</f>
        <v>0.38294364268403158</v>
      </c>
      <c r="M695">
        <f>IF(r_MC!M695=0,0,LOG(r_MC!M695))</f>
        <v>0.45753389528706823</v>
      </c>
      <c r="N695">
        <f>IF(r_MC!N695=0,0,LOG(r_MC!N695))</f>
        <v>0.30690989068804608</v>
      </c>
    </row>
    <row r="696" spans="1:14" x14ac:dyDescent="0.3">
      <c r="A696" s="1" t="s">
        <v>693</v>
      </c>
      <c r="B696" s="2">
        <v>4991834</v>
      </c>
      <c r="C696" s="3" t="s">
        <v>868</v>
      </c>
      <c r="D696" s="3" t="s">
        <v>867</v>
      </c>
      <c r="E696" s="3" t="s">
        <v>1486</v>
      </c>
      <c r="F696" s="3" t="s">
        <v>870</v>
      </c>
      <c r="G696">
        <f>IF(r_MC!G696=0,0,LOG(r_MC!G696))</f>
        <v>2.6285238624453129</v>
      </c>
      <c r="H696">
        <f>IF(r_MC!H696=0,0,LOG(r_MC!H696))</f>
        <v>2.6750817940735714</v>
      </c>
      <c r="I696">
        <f>IF(r_MC!I696=0,0,LOG(r_MC!I696))</f>
        <v>2.6445975477132184</v>
      </c>
      <c r="J696">
        <f>IF(r_MC!J696=0,0,LOG(r_MC!J696))</f>
        <v>2.6549992863177776</v>
      </c>
      <c r="K696">
        <f>IF(r_MC!K696=0,0,LOG(r_MC!K696))</f>
        <v>2.5013529459772896</v>
      </c>
      <c r="L696">
        <f>IF(r_MC!L696=0,0,LOG(r_MC!L696))</f>
        <v>2.2411130044532466</v>
      </c>
      <c r="M696">
        <f>IF(r_MC!M696=0,0,LOG(r_MC!M696))</f>
        <v>2.1918953832029566</v>
      </c>
      <c r="N696">
        <f>IF(r_MC!N696=0,0,LOG(r_MC!N696))</f>
        <v>2.3658336068952641</v>
      </c>
    </row>
    <row r="697" spans="1:14" x14ac:dyDescent="0.3">
      <c r="A697" s="1" t="s">
        <v>694</v>
      </c>
      <c r="B697" s="2">
        <v>4994788</v>
      </c>
      <c r="C697" s="3" t="s">
        <v>868</v>
      </c>
      <c r="D697" s="3" t="s">
        <v>867</v>
      </c>
      <c r="E697" s="3" t="s">
        <v>1487</v>
      </c>
      <c r="F697" s="3" t="s">
        <v>870</v>
      </c>
      <c r="G697">
        <f>IF(r_MC!G697=0,0,LOG(r_MC!G697))</f>
        <v>2.0122440333696532</v>
      </c>
      <c r="H697">
        <f>IF(r_MC!H697=0,0,LOG(r_MC!H697))</f>
        <v>2.0057603105614681</v>
      </c>
      <c r="I697">
        <f>IF(r_MC!I697=0,0,LOG(r_MC!I697))</f>
        <v>1.9945884031916925</v>
      </c>
      <c r="J697">
        <f>IF(r_MC!J697=0,0,LOG(r_MC!J697))</f>
        <v>1.9806866305000415</v>
      </c>
      <c r="K697">
        <f>IF(r_MC!K697=0,0,LOG(r_MC!K697))</f>
        <v>1.9308464890514552</v>
      </c>
      <c r="L697">
        <f>IF(r_MC!L697=0,0,LOG(r_MC!L697))</f>
        <v>1.8951507036701218</v>
      </c>
      <c r="M697">
        <f>IF(r_MC!M697=0,0,LOG(r_MC!M697))</f>
        <v>0</v>
      </c>
      <c r="N697">
        <f>IF(r_MC!N697=0,0,LOG(r_MC!N697))</f>
        <v>1.9899001700534515</v>
      </c>
    </row>
    <row r="698" spans="1:14" x14ac:dyDescent="0.3">
      <c r="A698" s="1" t="s">
        <v>695</v>
      </c>
      <c r="B698" s="2">
        <v>4862356</v>
      </c>
      <c r="C698" s="3" t="s">
        <v>868</v>
      </c>
      <c r="D698" s="3" t="s">
        <v>867</v>
      </c>
      <c r="E698" s="3" t="s">
        <v>1488</v>
      </c>
      <c r="F698" s="3" t="s">
        <v>870</v>
      </c>
      <c r="G698">
        <f>IF(r_MC!G698=0,0,LOG(r_MC!G698))</f>
        <v>1.4756435776306536</v>
      </c>
      <c r="H698">
        <f>IF(r_MC!H698=0,0,LOG(r_MC!H698))</f>
        <v>1.5153863941044479</v>
      </c>
      <c r="I698">
        <f>IF(r_MC!I698=0,0,LOG(r_MC!I698))</f>
        <v>1.5132598804444957</v>
      </c>
      <c r="J698">
        <f>IF(r_MC!J698=0,0,LOG(r_MC!J698))</f>
        <v>1.5072335314833789</v>
      </c>
      <c r="K698">
        <f>IF(r_MC!K698=0,0,LOG(r_MC!K698))</f>
        <v>1.4898613168905739</v>
      </c>
      <c r="L698">
        <f>IF(r_MC!L698=0,0,LOG(r_MC!L698))</f>
        <v>1.5138677324835794</v>
      </c>
      <c r="M698">
        <f>IF(r_MC!M698=0,0,LOG(r_MC!M698))</f>
        <v>1.4318314992773429</v>
      </c>
      <c r="N698">
        <f>IF(r_MC!N698=0,0,LOG(r_MC!N698))</f>
        <v>1.4505602504277959</v>
      </c>
    </row>
    <row r="699" spans="1:14" x14ac:dyDescent="0.3">
      <c r="A699" s="1" t="s">
        <v>696</v>
      </c>
      <c r="B699" s="2">
        <v>4244757</v>
      </c>
      <c r="C699" s="3" t="s">
        <v>868</v>
      </c>
      <c r="D699" s="3" t="s">
        <v>867</v>
      </c>
      <c r="E699" s="3" t="s">
        <v>1489</v>
      </c>
      <c r="F699" s="3" t="s">
        <v>870</v>
      </c>
      <c r="G699">
        <f>IF(r_MC!G699=0,0,LOG(r_MC!G699))</f>
        <v>3.2137072247016079</v>
      </c>
      <c r="H699">
        <f>IF(r_MC!H699=0,0,LOG(r_MC!H699))</f>
        <v>3.2361327699481039</v>
      </c>
      <c r="I699">
        <f>IF(r_MC!I699=0,0,LOG(r_MC!I699))</f>
        <v>3.2815059811131628</v>
      </c>
      <c r="J699">
        <f>IF(r_MC!J699=0,0,LOG(r_MC!J699))</f>
        <v>3.3819427539732443</v>
      </c>
      <c r="K699">
        <f>IF(r_MC!K699=0,0,LOG(r_MC!K699))</f>
        <v>3.2734560328552647</v>
      </c>
      <c r="L699">
        <f>IF(r_MC!L699=0,0,LOG(r_MC!L699))</f>
        <v>3.1255130732053082</v>
      </c>
      <c r="M699">
        <f>IF(r_MC!M699=0,0,LOG(r_MC!M699))</f>
        <v>3.0268656675951298</v>
      </c>
      <c r="N699">
        <f>IF(r_MC!N699=0,0,LOG(r_MC!N699))</f>
        <v>3.0905242680136498</v>
      </c>
    </row>
    <row r="700" spans="1:14" x14ac:dyDescent="0.3">
      <c r="A700" s="1" t="s">
        <v>697</v>
      </c>
      <c r="B700" s="2">
        <v>4977655</v>
      </c>
      <c r="C700" s="3" t="s">
        <v>868</v>
      </c>
      <c r="D700" s="3" t="s">
        <v>867</v>
      </c>
      <c r="E700" s="3" t="s">
        <v>1490</v>
      </c>
      <c r="F700" s="3" t="s">
        <v>870</v>
      </c>
      <c r="G700">
        <f>IF(r_MC!G700=0,0,LOG(r_MC!G700))</f>
        <v>0.61707155884840026</v>
      </c>
      <c r="H700">
        <f>IF(r_MC!H700=0,0,LOG(r_MC!H700))</f>
        <v>0.59483180450318496</v>
      </c>
      <c r="I700">
        <f>IF(r_MC!I700=0,0,LOG(r_MC!I700))</f>
        <v>0.62171638266145779</v>
      </c>
      <c r="J700">
        <f>IF(r_MC!J700=0,0,LOG(r_MC!J700))</f>
        <v>0.4842673069015932</v>
      </c>
      <c r="K700">
        <f>IF(r_MC!K700=0,0,LOG(r_MC!K700))</f>
        <v>0.31454219374325088</v>
      </c>
      <c r="L700">
        <f>IF(r_MC!L700=0,0,LOG(r_MC!L700))</f>
        <v>0.20760388543592068</v>
      </c>
      <c r="M700">
        <f>IF(r_MC!M700=0,0,LOG(r_MC!M700))</f>
        <v>0.15802803734845736</v>
      </c>
      <c r="N700">
        <f>IF(r_MC!N700=0,0,LOG(r_MC!N700))</f>
        <v>0.280223719733528</v>
      </c>
    </row>
    <row r="701" spans="1:14" x14ac:dyDescent="0.3">
      <c r="A701" s="1" t="s">
        <v>698</v>
      </c>
      <c r="B701" s="2">
        <v>5000977</v>
      </c>
      <c r="C701" s="3" t="s">
        <v>868</v>
      </c>
      <c r="D701" s="3" t="s">
        <v>867</v>
      </c>
      <c r="E701" s="3" t="s">
        <v>1491</v>
      </c>
      <c r="F701" s="3" t="s">
        <v>870</v>
      </c>
      <c r="G701">
        <f>IF(r_MC!G701=0,0,LOG(r_MC!G701))</f>
        <v>-0.78331918070574158</v>
      </c>
      <c r="H701">
        <f>IF(r_MC!H701=0,0,LOG(r_MC!H701))</f>
        <v>-0.71840729587629182</v>
      </c>
      <c r="I701">
        <f>IF(r_MC!I701=0,0,LOG(r_MC!I701))</f>
        <v>-1.0516352963792603</v>
      </c>
      <c r="J701">
        <f>IF(r_MC!J701=0,0,LOG(r_MC!J701))</f>
        <v>-1.2314599388617851</v>
      </c>
      <c r="K701">
        <f>IF(r_MC!K701=0,0,LOG(r_MC!K701))</f>
        <v>-1.3001219420550256</v>
      </c>
      <c r="L701">
        <f>IF(r_MC!L701=0,0,LOG(r_MC!L701))</f>
        <v>-1.3079901181264955</v>
      </c>
      <c r="M701">
        <f>IF(r_MC!M701=0,0,LOG(r_MC!M701))</f>
        <v>-1.3229273559007191</v>
      </c>
      <c r="N701">
        <f>IF(r_MC!N701=0,0,LOG(r_MC!N701))</f>
        <v>-1.1612986119797801</v>
      </c>
    </row>
    <row r="702" spans="1:14" x14ac:dyDescent="0.3">
      <c r="A702" s="1" t="s">
        <v>699</v>
      </c>
      <c r="B702" s="2">
        <v>4963893</v>
      </c>
      <c r="C702" s="3" t="s">
        <v>868</v>
      </c>
      <c r="D702" s="3" t="s">
        <v>867</v>
      </c>
      <c r="E702" s="3" t="s">
        <v>1492</v>
      </c>
      <c r="F702" s="3" t="s">
        <v>870</v>
      </c>
      <c r="G702">
        <f>IF(r_MC!G702=0,0,LOG(r_MC!G702))</f>
        <v>2.5844755313164192</v>
      </c>
      <c r="H702">
        <f>IF(r_MC!H702=0,0,LOG(r_MC!H702))</f>
        <v>2.6207840967729368</v>
      </c>
      <c r="I702">
        <f>IF(r_MC!I702=0,0,LOG(r_MC!I702))</f>
        <v>2.6214191104381848</v>
      </c>
      <c r="J702">
        <f>IF(r_MC!J702=0,0,LOG(r_MC!J702))</f>
        <v>2.5441370202438911</v>
      </c>
      <c r="K702">
        <f>IF(r_MC!K702=0,0,LOG(r_MC!K702))</f>
        <v>2.6121245615356772</v>
      </c>
      <c r="L702">
        <f>IF(r_MC!L702=0,0,LOG(r_MC!L702))</f>
        <v>3.0628741454860253</v>
      </c>
      <c r="M702">
        <f>IF(r_MC!M702=0,0,LOG(r_MC!M702))</f>
        <v>2.8674116504344145</v>
      </c>
      <c r="N702">
        <f>IF(r_MC!N702=0,0,LOG(r_MC!N702))</f>
        <v>2.8403766692834918</v>
      </c>
    </row>
    <row r="703" spans="1:14" x14ac:dyDescent="0.3">
      <c r="A703" s="1" t="s">
        <v>700</v>
      </c>
      <c r="B703" s="2">
        <v>4994264</v>
      </c>
      <c r="C703" s="3" t="s">
        <v>868</v>
      </c>
      <c r="D703" s="3" t="s">
        <v>867</v>
      </c>
      <c r="E703" s="3" t="s">
        <v>1493</v>
      </c>
      <c r="F703" s="3" t="s">
        <v>870</v>
      </c>
      <c r="G703">
        <f>IF(r_MC!G703=0,0,LOG(r_MC!G703))</f>
        <v>1.9598571895049826</v>
      </c>
      <c r="H703">
        <f>IF(r_MC!H703=0,0,LOG(r_MC!H703))</f>
        <v>1.9105602759829998</v>
      </c>
      <c r="I703">
        <f>IF(r_MC!I703=0,0,LOG(r_MC!I703))</f>
        <v>1.734545330987026</v>
      </c>
      <c r="J703">
        <f>IF(r_MC!J703=0,0,LOG(r_MC!J703))</f>
        <v>1.6647982524973806</v>
      </c>
      <c r="K703">
        <f>IF(r_MC!K703=0,0,LOG(r_MC!K703))</f>
        <v>1.6346553604975844</v>
      </c>
      <c r="L703">
        <f>IF(r_MC!L703=0,0,LOG(r_MC!L703))</f>
        <v>1.6272627233331067</v>
      </c>
      <c r="M703">
        <f>IF(r_MC!M703=0,0,LOG(r_MC!M703))</f>
        <v>1.6170855073936459</v>
      </c>
      <c r="N703">
        <f>IF(r_MC!N703=0,0,LOG(r_MC!N703))</f>
        <v>1.6700150198085255</v>
      </c>
    </row>
    <row r="704" spans="1:14" x14ac:dyDescent="0.3">
      <c r="A704" s="1" t="s">
        <v>701</v>
      </c>
      <c r="B704" s="2">
        <v>4914375</v>
      </c>
      <c r="C704" s="3" t="s">
        <v>868</v>
      </c>
      <c r="D704" s="3" t="s">
        <v>867</v>
      </c>
      <c r="E704" s="3" t="s">
        <v>1494</v>
      </c>
      <c r="F704" s="3" t="s">
        <v>870</v>
      </c>
      <c r="G704">
        <f>IF(r_MC!G704=0,0,LOG(r_MC!G704))</f>
        <v>-1.139590031430616</v>
      </c>
      <c r="H704">
        <f>IF(r_MC!H704=0,0,LOG(r_MC!H704))</f>
        <v>-1.0886207508981705</v>
      </c>
      <c r="I704">
        <f>IF(r_MC!I704=0,0,LOG(r_MC!I704))</f>
        <v>-0.9908351229395681</v>
      </c>
      <c r="J704">
        <f>IF(r_MC!J704=0,0,LOG(r_MC!J704))</f>
        <v>-0.89254221762244323</v>
      </c>
      <c r="K704">
        <f>IF(r_MC!K704=0,0,LOG(r_MC!K704))</f>
        <v>-1.2603592281002145</v>
      </c>
      <c r="L704">
        <f>IF(r_MC!L704=0,0,LOG(r_MC!L704))</f>
        <v>-1.4137802887486517</v>
      </c>
      <c r="M704">
        <f>IF(r_MC!M704=0,0,LOG(r_MC!M704))</f>
        <v>-1.4514593158451738</v>
      </c>
      <c r="N704">
        <f>IF(r_MC!N704=0,0,LOG(r_MC!N704))</f>
        <v>-1.5046397176410162</v>
      </c>
    </row>
    <row r="705" spans="1:14" x14ac:dyDescent="0.3">
      <c r="A705" s="1" t="s">
        <v>702</v>
      </c>
      <c r="B705" s="2">
        <v>4969791</v>
      </c>
      <c r="C705" s="3" t="s">
        <v>868</v>
      </c>
      <c r="D705" s="3" t="s">
        <v>867</v>
      </c>
      <c r="E705" s="3" t="s">
        <v>1495</v>
      </c>
      <c r="F705" s="3" t="s">
        <v>870</v>
      </c>
      <c r="G705">
        <f>IF(r_MC!G705=0,0,LOG(r_MC!G705))</f>
        <v>2.5567463664293002</v>
      </c>
      <c r="H705">
        <f>IF(r_MC!H705=0,0,LOG(r_MC!H705))</f>
        <v>2.6610428317210553</v>
      </c>
      <c r="I705">
        <f>IF(r_MC!I705=0,0,LOG(r_MC!I705))</f>
        <v>2.7119082034633841</v>
      </c>
      <c r="J705">
        <f>IF(r_MC!J705=0,0,LOG(r_MC!J705))</f>
        <v>2.6909953224098846</v>
      </c>
      <c r="K705">
        <f>IF(r_MC!K705=0,0,LOG(r_MC!K705))</f>
        <v>2.6570206916203363</v>
      </c>
      <c r="L705">
        <f>IF(r_MC!L705=0,0,LOG(r_MC!L705))</f>
        <v>2.6503004818207847</v>
      </c>
      <c r="M705">
        <f>IF(r_MC!M705=0,0,LOG(r_MC!M705))</f>
        <v>2.5008613524855128</v>
      </c>
      <c r="N705">
        <f>IF(r_MC!N705=0,0,LOG(r_MC!N705))</f>
        <v>2.5938089054094711</v>
      </c>
    </row>
    <row r="706" spans="1:14" x14ac:dyDescent="0.3">
      <c r="A706" s="1" t="s">
        <v>703</v>
      </c>
      <c r="B706" s="2">
        <v>4966380</v>
      </c>
      <c r="C706" s="3" t="s">
        <v>868</v>
      </c>
      <c r="D706" s="3" t="s">
        <v>867</v>
      </c>
      <c r="E706" s="3" t="s">
        <v>1496</v>
      </c>
      <c r="F706" s="3" t="s">
        <v>870</v>
      </c>
      <c r="G706">
        <f>IF(r_MC!G706=0,0,LOG(r_MC!G706))</f>
        <v>1.8304753195966572</v>
      </c>
      <c r="H706">
        <f>IF(r_MC!H706=0,0,LOG(r_MC!H706))</f>
        <v>1.8521161317514816</v>
      </c>
      <c r="I706">
        <f>IF(r_MC!I706=0,0,LOG(r_MC!I706))</f>
        <v>1.8153255880591392</v>
      </c>
      <c r="J706">
        <f>IF(r_MC!J706=0,0,LOG(r_MC!J706))</f>
        <v>1.7669460651668294</v>
      </c>
      <c r="K706">
        <f>IF(r_MC!K706=0,0,LOG(r_MC!K706))</f>
        <v>1.7524941165284216</v>
      </c>
      <c r="L706">
        <f>IF(r_MC!L706=0,0,LOG(r_MC!L706))</f>
        <v>1.737992442320518</v>
      </c>
      <c r="M706">
        <f>IF(r_MC!M706=0,0,LOG(r_MC!M706))</f>
        <v>1.7628493780805612</v>
      </c>
      <c r="N706">
        <f>IF(r_MC!N706=0,0,LOG(r_MC!N706))</f>
        <v>1.8427459376317938</v>
      </c>
    </row>
    <row r="707" spans="1:14" x14ac:dyDescent="0.3">
      <c r="A707" s="1" t="s">
        <v>704</v>
      </c>
      <c r="B707" s="2">
        <v>4967003</v>
      </c>
      <c r="C707" s="3" t="s">
        <v>868</v>
      </c>
      <c r="D707" s="3" t="s">
        <v>867</v>
      </c>
      <c r="E707" s="3" t="s">
        <v>1497</v>
      </c>
      <c r="F707" s="3" t="s">
        <v>870</v>
      </c>
      <c r="G707">
        <f>IF(r_MC!G707=0,0,LOG(r_MC!G707))</f>
        <v>1.251876589168192</v>
      </c>
      <c r="H707">
        <f>IF(r_MC!H707=0,0,LOG(r_MC!H707))</f>
        <v>1.3510977920721738</v>
      </c>
      <c r="I707">
        <f>IF(r_MC!I707=0,0,LOG(r_MC!I707))</f>
        <v>1.3051411267831745</v>
      </c>
      <c r="J707">
        <f>IF(r_MC!J707=0,0,LOG(r_MC!J707))</f>
        <v>1.2828933510363951</v>
      </c>
      <c r="K707">
        <f>IF(r_MC!K707=0,0,LOG(r_MC!K707))</f>
        <v>1.1564539452750191</v>
      </c>
      <c r="L707">
        <f>IF(r_MC!L707=0,0,LOG(r_MC!L707))</f>
        <v>1.1402719128995613</v>
      </c>
      <c r="M707">
        <f>IF(r_MC!M707=0,0,LOG(r_MC!M707))</f>
        <v>1.0630846454456142</v>
      </c>
      <c r="N707">
        <f>IF(r_MC!N707=0,0,LOG(r_MC!N707))</f>
        <v>1.0744600059554776</v>
      </c>
    </row>
    <row r="708" spans="1:14" x14ac:dyDescent="0.3">
      <c r="A708" s="1" t="s">
        <v>705</v>
      </c>
      <c r="B708" s="2">
        <v>4967778</v>
      </c>
      <c r="C708" s="3" t="s">
        <v>868</v>
      </c>
      <c r="D708" s="3" t="s">
        <v>867</v>
      </c>
      <c r="E708" s="3"/>
      <c r="F708" s="3" t="s">
        <v>870</v>
      </c>
      <c r="G708">
        <f>IF(r_MC!G708=0,0,LOG(r_MC!G708))</f>
        <v>0</v>
      </c>
      <c r="H708">
        <f>IF(r_MC!H708=0,0,LOG(r_MC!H708))</f>
        <v>0</v>
      </c>
      <c r="I708">
        <f>IF(r_MC!I708=0,0,LOG(r_MC!I708))</f>
        <v>0</v>
      </c>
      <c r="J708">
        <f>IF(r_MC!J708=0,0,LOG(r_MC!J708))</f>
        <v>0</v>
      </c>
      <c r="K708">
        <f>IF(r_MC!K708=0,0,LOG(r_MC!K708))</f>
        <v>0</v>
      </c>
      <c r="L708">
        <f>IF(r_MC!L708=0,0,LOG(r_MC!L708))</f>
        <v>0</v>
      </c>
      <c r="M708">
        <f>IF(r_MC!M708=0,0,LOG(r_MC!M708))</f>
        <v>0</v>
      </c>
      <c r="N708">
        <f>IF(r_MC!N708=0,0,LOG(r_MC!N708))</f>
        <v>0</v>
      </c>
    </row>
    <row r="709" spans="1:14" x14ac:dyDescent="0.3">
      <c r="A709" s="1" t="s">
        <v>706</v>
      </c>
      <c r="B709" s="2">
        <v>4963545</v>
      </c>
      <c r="C709" s="3" t="s">
        <v>868</v>
      </c>
      <c r="D709" s="3" t="s">
        <v>867</v>
      </c>
      <c r="E709" s="3" t="s">
        <v>1498</v>
      </c>
      <c r="F709" s="3" t="s">
        <v>870</v>
      </c>
      <c r="G709">
        <f>IF(r_MC!G709=0,0,LOG(r_MC!G709))</f>
        <v>3.4941603965277865</v>
      </c>
      <c r="H709">
        <f>IF(r_MC!H709=0,0,LOG(r_MC!H709))</f>
        <v>3.5559022656975685</v>
      </c>
      <c r="I709">
        <f>IF(r_MC!I709=0,0,LOG(r_MC!I709))</f>
        <v>3.5084308395723176</v>
      </c>
      <c r="J709">
        <f>IF(r_MC!J709=0,0,LOG(r_MC!J709))</f>
        <v>3.4920043540485821</v>
      </c>
      <c r="K709">
        <f>IF(r_MC!K709=0,0,LOG(r_MC!K709))</f>
        <v>3.4901439005585657</v>
      </c>
      <c r="L709">
        <f>IF(r_MC!L709=0,0,LOG(r_MC!L709))</f>
        <v>3.5466319007333333</v>
      </c>
      <c r="M709">
        <f>IF(r_MC!M709=0,0,LOG(r_MC!M709))</f>
        <v>3.425591950044772</v>
      </c>
      <c r="N709">
        <f>IF(r_MC!N709=0,0,LOG(r_MC!N709))</f>
        <v>3.3930678892200778</v>
      </c>
    </row>
    <row r="710" spans="1:14" x14ac:dyDescent="0.3">
      <c r="A710" s="1" t="s">
        <v>707</v>
      </c>
      <c r="B710" s="2">
        <v>4969541</v>
      </c>
      <c r="C710" s="3" t="s">
        <v>868</v>
      </c>
      <c r="D710" s="3" t="s">
        <v>867</v>
      </c>
      <c r="E710" s="3" t="s">
        <v>1499</v>
      </c>
      <c r="F710" s="3" t="s">
        <v>870</v>
      </c>
      <c r="G710">
        <f>IF(r_MC!G710=0,0,LOG(r_MC!G710))</f>
        <v>-0.28269329218050548</v>
      </c>
      <c r="H710">
        <f>IF(r_MC!H710=0,0,LOG(r_MC!H710))</f>
        <v>-0.15666290202650385</v>
      </c>
      <c r="I710">
        <f>IF(r_MC!I710=0,0,LOG(r_MC!I710))</f>
        <v>-2.9507124260732567E-2</v>
      </c>
      <c r="J710">
        <f>IF(r_MC!J710=0,0,LOG(r_MC!J710))</f>
        <v>0.13522459689617292</v>
      </c>
      <c r="K710">
        <f>IF(r_MC!K710=0,0,LOG(r_MC!K710))</f>
        <v>-5.6895702965815594E-2</v>
      </c>
      <c r="L710">
        <f>IF(r_MC!L710=0,0,LOG(r_MC!L710))</f>
        <v>-0.27651608122402899</v>
      </c>
      <c r="M710">
        <f>IF(r_MC!M710=0,0,LOG(r_MC!M710))</f>
        <v>-0.43184968897391374</v>
      </c>
      <c r="N710">
        <f>IF(r_MC!N710=0,0,LOG(r_MC!N710))</f>
        <v>-0.7241890289063122</v>
      </c>
    </row>
    <row r="711" spans="1:14" x14ac:dyDescent="0.3">
      <c r="A711" s="1" t="s">
        <v>708</v>
      </c>
      <c r="B711" s="2">
        <v>4230015</v>
      </c>
      <c r="C711" s="3" t="s">
        <v>868</v>
      </c>
      <c r="D711" s="3" t="s">
        <v>867</v>
      </c>
      <c r="E711" s="3" t="s">
        <v>1500</v>
      </c>
      <c r="F711" s="3" t="s">
        <v>870</v>
      </c>
      <c r="G711">
        <f>IF(r_MC!G711=0,0,LOG(r_MC!G711))</f>
        <v>0.72724755435901989</v>
      </c>
      <c r="H711">
        <f>IF(r_MC!H711=0,0,LOG(r_MC!H711))</f>
        <v>0.83110922430141121</v>
      </c>
      <c r="I711">
        <f>IF(r_MC!I711=0,0,LOG(r_MC!I711))</f>
        <v>0.85908842650222406</v>
      </c>
      <c r="J711">
        <f>IF(r_MC!J711=0,0,LOG(r_MC!J711))</f>
        <v>0.92454705255851555</v>
      </c>
      <c r="K711">
        <f>IF(r_MC!K711=0,0,LOG(r_MC!K711))</f>
        <v>0.88299991457754023</v>
      </c>
      <c r="L711">
        <f>IF(r_MC!L711=0,0,LOG(r_MC!L711))</f>
        <v>0.25425271545053019</v>
      </c>
      <c r="M711">
        <f>IF(r_MC!M711=0,0,LOG(r_MC!M711))</f>
        <v>-7.1390218754938353E-2</v>
      </c>
      <c r="N711">
        <f>IF(r_MC!N711=0,0,LOG(r_MC!N711))</f>
        <v>-5.4763210560711796E-2</v>
      </c>
    </row>
    <row r="712" spans="1:14" x14ac:dyDescent="0.3">
      <c r="A712" s="1" t="s">
        <v>709</v>
      </c>
      <c r="B712" s="2">
        <v>4967776</v>
      </c>
      <c r="C712" s="3" t="s">
        <v>868</v>
      </c>
      <c r="D712" s="3" t="s">
        <v>867</v>
      </c>
      <c r="E712" s="3"/>
      <c r="F712" s="3" t="s">
        <v>870</v>
      </c>
      <c r="G712">
        <f>IF(r_MC!G712=0,0,LOG(r_MC!G712))</f>
        <v>0</v>
      </c>
      <c r="H712">
        <f>IF(r_MC!H712=0,0,LOG(r_MC!H712))</f>
        <v>0</v>
      </c>
      <c r="I712">
        <f>IF(r_MC!I712=0,0,LOG(r_MC!I712))</f>
        <v>0</v>
      </c>
      <c r="J712">
        <f>IF(r_MC!J712=0,0,LOG(r_MC!J712))</f>
        <v>0</v>
      </c>
      <c r="K712">
        <f>IF(r_MC!K712=0,0,LOG(r_MC!K712))</f>
        <v>0</v>
      </c>
      <c r="L712">
        <f>IF(r_MC!L712=0,0,LOG(r_MC!L712))</f>
        <v>0</v>
      </c>
      <c r="M712">
        <f>IF(r_MC!M712=0,0,LOG(r_MC!M712))</f>
        <v>0</v>
      </c>
      <c r="N712">
        <f>IF(r_MC!N712=0,0,LOG(r_MC!N712))</f>
        <v>0</v>
      </c>
    </row>
    <row r="713" spans="1:14" x14ac:dyDescent="0.3">
      <c r="A713" s="1" t="s">
        <v>710</v>
      </c>
      <c r="B713" s="2">
        <v>26671652</v>
      </c>
      <c r="C713" s="3" t="s">
        <v>868</v>
      </c>
      <c r="D713" s="3" t="s">
        <v>867</v>
      </c>
      <c r="E713" s="3" t="s">
        <v>1501</v>
      </c>
      <c r="F713" s="3" t="s">
        <v>870</v>
      </c>
      <c r="G713">
        <f>IF(r_MC!G713=0,0,LOG(r_MC!G713))</f>
        <v>3.0434075425085947</v>
      </c>
      <c r="H713">
        <f>IF(r_MC!H713=0,0,LOG(r_MC!H713))</f>
        <v>0</v>
      </c>
      <c r="I713">
        <f>IF(r_MC!I713=0,0,LOG(r_MC!I713))</f>
        <v>0</v>
      </c>
      <c r="J713">
        <f>IF(r_MC!J713=0,0,LOG(r_MC!J713))</f>
        <v>0</v>
      </c>
      <c r="K713">
        <f>IF(r_MC!K713=0,0,LOG(r_MC!K713))</f>
        <v>0</v>
      </c>
      <c r="L713">
        <f>IF(r_MC!L713=0,0,LOG(r_MC!L713))</f>
        <v>0</v>
      </c>
      <c r="M713">
        <f>IF(r_MC!M713=0,0,LOG(r_MC!M713))</f>
        <v>0</v>
      </c>
      <c r="N713">
        <f>IF(r_MC!N713=0,0,LOG(r_MC!N713))</f>
        <v>0</v>
      </c>
    </row>
    <row r="714" spans="1:14" x14ac:dyDescent="0.3">
      <c r="A714" s="1" t="s">
        <v>711</v>
      </c>
      <c r="B714" s="2">
        <v>105959342</v>
      </c>
      <c r="C714" s="3" t="s">
        <v>868</v>
      </c>
      <c r="D714" s="3" t="s">
        <v>867</v>
      </c>
      <c r="E714" s="3" t="s">
        <v>1502</v>
      </c>
      <c r="F714" s="3" t="s">
        <v>870</v>
      </c>
      <c r="G714">
        <f>IF(r_MC!G714=0,0,LOG(r_MC!G714))</f>
        <v>0</v>
      </c>
      <c r="H714">
        <f>IF(r_MC!H714=0,0,LOG(r_MC!H714))</f>
        <v>0</v>
      </c>
      <c r="I714">
        <f>IF(r_MC!I714=0,0,LOG(r_MC!I714))</f>
        <v>0</v>
      </c>
      <c r="J714">
        <f>IF(r_MC!J714=0,0,LOG(r_MC!J714))</f>
        <v>0</v>
      </c>
      <c r="K714">
        <f>IF(r_MC!K714=0,0,LOG(r_MC!K714))</f>
        <v>0</v>
      </c>
      <c r="L714">
        <f>IF(r_MC!L714=0,0,LOG(r_MC!L714))</f>
        <v>0</v>
      </c>
      <c r="M714">
        <f>IF(r_MC!M714=0,0,LOG(r_MC!M714))</f>
        <v>0</v>
      </c>
      <c r="N714">
        <f>IF(r_MC!N714=0,0,LOG(r_MC!N714))</f>
        <v>0</v>
      </c>
    </row>
    <row r="715" spans="1:14" x14ac:dyDescent="0.3">
      <c r="A715" s="1" t="s">
        <v>712</v>
      </c>
      <c r="B715" s="2">
        <v>29126789</v>
      </c>
      <c r="C715" s="3" t="s">
        <v>868</v>
      </c>
      <c r="D715" s="3" t="s">
        <v>867</v>
      </c>
      <c r="E715" s="3" t="s">
        <v>1503</v>
      </c>
      <c r="F715" s="3" t="s">
        <v>870</v>
      </c>
      <c r="G715">
        <f>IF(r_MC!G715=0,0,LOG(r_MC!G715))</f>
        <v>0</v>
      </c>
      <c r="H715">
        <f>IF(r_MC!H715=0,0,LOG(r_MC!H715))</f>
        <v>0</v>
      </c>
      <c r="I715">
        <f>IF(r_MC!I715=0,0,LOG(r_MC!I715))</f>
        <v>0</v>
      </c>
      <c r="J715">
        <f>IF(r_MC!J715=0,0,LOG(r_MC!J715))</f>
        <v>0</v>
      </c>
      <c r="K715">
        <f>IF(r_MC!K715=0,0,LOG(r_MC!K715))</f>
        <v>0</v>
      </c>
      <c r="L715">
        <f>IF(r_MC!L715=0,0,LOG(r_MC!L715))</f>
        <v>0</v>
      </c>
      <c r="M715">
        <f>IF(r_MC!M715=0,0,LOG(r_MC!M715))</f>
        <v>0</v>
      </c>
      <c r="N715">
        <f>IF(r_MC!N715=0,0,LOG(r_MC!N715))</f>
        <v>0</v>
      </c>
    </row>
    <row r="716" spans="1:14" x14ac:dyDescent="0.3">
      <c r="A716" s="1" t="s">
        <v>713</v>
      </c>
      <c r="B716" s="2">
        <v>7688791</v>
      </c>
      <c r="C716" s="3" t="s">
        <v>868</v>
      </c>
      <c r="D716" s="3" t="s">
        <v>867</v>
      </c>
      <c r="E716" s="3" t="s">
        <v>1504</v>
      </c>
      <c r="F716" s="3" t="s">
        <v>870</v>
      </c>
      <c r="G716">
        <f>IF(r_MC!G716=0,0,LOG(r_MC!G716))</f>
        <v>1.8879317184700504</v>
      </c>
      <c r="H716">
        <f>IF(r_MC!H716=0,0,LOG(r_MC!H716))</f>
        <v>1.9969205524169067</v>
      </c>
      <c r="I716">
        <f>IF(r_MC!I716=0,0,LOG(r_MC!I716))</f>
        <v>2.2123702553893092</v>
      </c>
      <c r="J716">
        <f>IF(r_MC!J716=0,0,LOG(r_MC!J716))</f>
        <v>2.1950708500033325</v>
      </c>
      <c r="K716">
        <f>IF(r_MC!K716=0,0,LOG(r_MC!K716))</f>
        <v>2.0767033002609945</v>
      </c>
      <c r="L716">
        <f>IF(r_MC!L716=0,0,LOG(r_MC!L716))</f>
        <v>2.077653945567846</v>
      </c>
      <c r="M716">
        <f>IF(r_MC!M716=0,0,LOG(r_MC!M716))</f>
        <v>1.9163490296823358</v>
      </c>
      <c r="N716">
        <f>IF(r_MC!N716=0,0,LOG(r_MC!N716))</f>
        <v>2.0824188283471723</v>
      </c>
    </row>
    <row r="717" spans="1:14" x14ac:dyDescent="0.3">
      <c r="A717" s="1" t="s">
        <v>714</v>
      </c>
      <c r="B717" s="2">
        <v>4252509</v>
      </c>
      <c r="C717" s="3" t="s">
        <v>868</v>
      </c>
      <c r="D717" s="3" t="s">
        <v>867</v>
      </c>
      <c r="E717" s="3" t="s">
        <v>1505</v>
      </c>
      <c r="F717" s="3" t="s">
        <v>870</v>
      </c>
      <c r="G717">
        <f>IF(r_MC!G717=0,0,LOG(r_MC!G717))</f>
        <v>1.8741037058256635</v>
      </c>
      <c r="H717">
        <f>IF(r_MC!H717=0,0,LOG(r_MC!H717))</f>
        <v>1.9060730914848578</v>
      </c>
      <c r="I717">
        <f>IF(r_MC!I717=0,0,LOG(r_MC!I717))</f>
        <v>1.9101573368756075</v>
      </c>
      <c r="J717">
        <f>IF(r_MC!J717=0,0,LOG(r_MC!J717))</f>
        <v>1.9085866872242296</v>
      </c>
      <c r="K717">
        <f>IF(r_MC!K717=0,0,LOG(r_MC!K717))</f>
        <v>1.8854393905825382</v>
      </c>
      <c r="L717">
        <f>IF(r_MC!L717=0,0,LOG(r_MC!L717))</f>
        <v>1.8697721779759207</v>
      </c>
      <c r="M717">
        <f>IF(r_MC!M717=0,0,LOG(r_MC!M717))</f>
        <v>1.6885191347989561</v>
      </c>
      <c r="N717">
        <f>IF(r_MC!N717=0,0,LOG(r_MC!N717))</f>
        <v>1.7167700509319683</v>
      </c>
    </row>
    <row r="718" spans="1:14" x14ac:dyDescent="0.3">
      <c r="A718" s="1" t="s">
        <v>715</v>
      </c>
      <c r="B718" s="2">
        <v>14953111</v>
      </c>
      <c r="C718" s="3" t="s">
        <v>868</v>
      </c>
      <c r="D718" s="3" t="s">
        <v>867</v>
      </c>
      <c r="E718" s="3" t="s">
        <v>1506</v>
      </c>
      <c r="F718" s="3" t="s">
        <v>870</v>
      </c>
      <c r="G718">
        <f>IF(r_MC!G718=0,0,LOG(r_MC!G718))</f>
        <v>1.4460983374885088</v>
      </c>
      <c r="H718">
        <f>IF(r_MC!H718=0,0,LOG(r_MC!H718))</f>
        <v>1.408666624547082</v>
      </c>
      <c r="I718">
        <f>IF(r_MC!I718=0,0,LOG(r_MC!I718))</f>
        <v>1.3024992686638259</v>
      </c>
      <c r="J718">
        <f>IF(r_MC!J718=0,0,LOG(r_MC!J718))</f>
        <v>1.3296995268271901</v>
      </c>
      <c r="K718">
        <f>IF(r_MC!K718=0,0,LOG(r_MC!K718))</f>
        <v>1.4507577009873067</v>
      </c>
      <c r="L718">
        <f>IF(r_MC!L718=0,0,LOG(r_MC!L718))</f>
        <v>1.5005364605516471</v>
      </c>
      <c r="M718">
        <f>IF(r_MC!M718=0,0,LOG(r_MC!M718))</f>
        <v>1.5280238461790789</v>
      </c>
      <c r="N718">
        <f>IF(r_MC!N718=0,0,LOG(r_MC!N718))</f>
        <v>1.5573721771152238</v>
      </c>
    </row>
    <row r="719" spans="1:14" x14ac:dyDescent="0.3">
      <c r="A719" s="1" t="s">
        <v>716</v>
      </c>
      <c r="B719" s="2">
        <v>4996072</v>
      </c>
      <c r="C719" s="3" t="s">
        <v>868</v>
      </c>
      <c r="D719" s="3" t="s">
        <v>867</v>
      </c>
      <c r="E719" s="3" t="s">
        <v>1507</v>
      </c>
      <c r="F719" s="3" t="s">
        <v>870</v>
      </c>
      <c r="G719">
        <f>IF(r_MC!G719=0,0,LOG(r_MC!G719))</f>
        <v>1.179542108497591</v>
      </c>
      <c r="H719">
        <f>IF(r_MC!H719=0,0,LOG(r_MC!H719))</f>
        <v>1.2287080364577136</v>
      </c>
      <c r="I719">
        <f>IF(r_MC!I719=0,0,LOG(r_MC!I719))</f>
        <v>1.1131243426803787</v>
      </c>
      <c r="J719">
        <f>IF(r_MC!J719=0,0,LOG(r_MC!J719))</f>
        <v>0.99066985822387932</v>
      </c>
      <c r="K719">
        <f>IF(r_MC!K719=0,0,LOG(r_MC!K719))</f>
        <v>0.81170847117014844</v>
      </c>
      <c r="L719">
        <f>IF(r_MC!L719=0,0,LOG(r_MC!L719))</f>
        <v>0.82276707538449101</v>
      </c>
      <c r="M719">
        <f>IF(r_MC!M719=0,0,LOG(r_MC!M719))</f>
        <v>0.73465161566425841</v>
      </c>
      <c r="N719">
        <f>IF(r_MC!N719=0,0,LOG(r_MC!N719))</f>
        <v>0.86933046686121973</v>
      </c>
    </row>
    <row r="720" spans="1:14" x14ac:dyDescent="0.3">
      <c r="A720" s="1" t="s">
        <v>717</v>
      </c>
      <c r="B720" s="2">
        <v>4911262</v>
      </c>
      <c r="C720" s="3" t="s">
        <v>868</v>
      </c>
      <c r="D720" s="3" t="s">
        <v>867</v>
      </c>
      <c r="E720" s="3" t="s">
        <v>1508</v>
      </c>
      <c r="F720" s="3" t="s">
        <v>870</v>
      </c>
      <c r="G720">
        <f>IF(r_MC!G720=0,0,LOG(r_MC!G720))</f>
        <v>0.89099109855448644</v>
      </c>
      <c r="H720">
        <f>IF(r_MC!H720=0,0,LOG(r_MC!H720))</f>
        <v>0.93416336629010943</v>
      </c>
      <c r="I720">
        <f>IF(r_MC!I720=0,0,LOG(r_MC!I720))</f>
        <v>0.95132407810646025</v>
      </c>
      <c r="J720">
        <f>IF(r_MC!J720=0,0,LOG(r_MC!J720))</f>
        <v>0.69026329286396193</v>
      </c>
      <c r="K720">
        <f>IF(r_MC!K720=0,0,LOG(r_MC!K720))</f>
        <v>0.63245989455425455</v>
      </c>
      <c r="L720">
        <f>IF(r_MC!L720=0,0,LOG(r_MC!L720))</f>
        <v>0.61700465020305173</v>
      </c>
      <c r="M720">
        <f>IF(r_MC!M720=0,0,LOG(r_MC!M720))</f>
        <v>0.5737733684670242</v>
      </c>
      <c r="N720">
        <f>IF(r_MC!N720=0,0,LOG(r_MC!N720))</f>
        <v>0.59821991994119472</v>
      </c>
    </row>
    <row r="721" spans="1:14" x14ac:dyDescent="0.3">
      <c r="A721" s="1" t="s">
        <v>718</v>
      </c>
      <c r="B721" s="2">
        <v>4981673</v>
      </c>
      <c r="C721" s="3" t="s">
        <v>868</v>
      </c>
      <c r="D721" s="3" t="s">
        <v>867</v>
      </c>
      <c r="E721" s="3" t="s">
        <v>1509</v>
      </c>
      <c r="F721" s="3" t="s">
        <v>870</v>
      </c>
      <c r="G721">
        <f>IF(r_MC!G721=0,0,LOG(r_MC!G721))</f>
        <v>1.370039545750521</v>
      </c>
      <c r="H721">
        <f>IF(r_MC!H721=0,0,LOG(r_MC!H721))</f>
        <v>1.4177557414484923</v>
      </c>
      <c r="I721">
        <f>IF(r_MC!I721=0,0,LOG(r_MC!I721))</f>
        <v>1.3449569728468345</v>
      </c>
      <c r="J721">
        <f>IF(r_MC!J721=0,0,LOG(r_MC!J721))</f>
        <v>1.3517335249649409</v>
      </c>
      <c r="K721">
        <f>IF(r_MC!K721=0,0,LOG(r_MC!K721))</f>
        <v>1.3715748995362698</v>
      </c>
      <c r="L721">
        <f>IF(r_MC!L721=0,0,LOG(r_MC!L721))</f>
        <v>1.4726788268965803</v>
      </c>
      <c r="M721">
        <f>IF(r_MC!M721=0,0,LOG(r_MC!M721))</f>
        <v>1.446606523234033</v>
      </c>
      <c r="N721">
        <f>IF(r_MC!N721=0,0,LOG(r_MC!N721))</f>
        <v>1.4433986172659767</v>
      </c>
    </row>
    <row r="722" spans="1:14" x14ac:dyDescent="0.3">
      <c r="A722" s="1" t="s">
        <v>719</v>
      </c>
      <c r="B722" s="2">
        <v>4999154</v>
      </c>
      <c r="C722" s="3" t="s">
        <v>868</v>
      </c>
      <c r="D722" s="3" t="s">
        <v>867</v>
      </c>
      <c r="E722" s="3"/>
      <c r="F722" s="3" t="s">
        <v>870</v>
      </c>
      <c r="G722">
        <f>IF(r_MC!G722=0,0,LOG(r_MC!G722))</f>
        <v>0</v>
      </c>
      <c r="H722">
        <f>IF(r_MC!H722=0,0,LOG(r_MC!H722))</f>
        <v>0</v>
      </c>
      <c r="I722">
        <f>IF(r_MC!I722=0,0,LOG(r_MC!I722))</f>
        <v>0</v>
      </c>
      <c r="J722">
        <f>IF(r_MC!J722=0,0,LOG(r_MC!J722))</f>
        <v>0</v>
      </c>
      <c r="K722">
        <f>IF(r_MC!K722=0,0,LOG(r_MC!K722))</f>
        <v>0</v>
      </c>
      <c r="L722">
        <f>IF(r_MC!L722=0,0,LOG(r_MC!L722))</f>
        <v>0</v>
      </c>
      <c r="M722">
        <f>IF(r_MC!M722=0,0,LOG(r_MC!M722))</f>
        <v>0</v>
      </c>
      <c r="N722">
        <f>IF(r_MC!N722=0,0,LOG(r_MC!N722))</f>
        <v>0</v>
      </c>
    </row>
    <row r="723" spans="1:14" x14ac:dyDescent="0.3">
      <c r="A723" s="1" t="s">
        <v>720</v>
      </c>
      <c r="B723" s="2">
        <v>4976441</v>
      </c>
      <c r="C723" s="3" t="s">
        <v>868</v>
      </c>
      <c r="D723" s="3" t="s">
        <v>867</v>
      </c>
      <c r="E723" s="3"/>
      <c r="F723" s="3" t="s">
        <v>870</v>
      </c>
      <c r="G723">
        <f>IF(r_MC!G723=0,0,LOG(r_MC!G723))</f>
        <v>0</v>
      </c>
      <c r="H723">
        <f>IF(r_MC!H723=0,0,LOG(r_MC!H723))</f>
        <v>0</v>
      </c>
      <c r="I723">
        <f>IF(r_MC!I723=0,0,LOG(r_MC!I723))</f>
        <v>0</v>
      </c>
      <c r="J723">
        <f>IF(r_MC!J723=0,0,LOG(r_MC!J723))</f>
        <v>0</v>
      </c>
      <c r="K723">
        <f>IF(r_MC!K723=0,0,LOG(r_MC!K723))</f>
        <v>0</v>
      </c>
      <c r="L723">
        <f>IF(r_MC!L723=0,0,LOG(r_MC!L723))</f>
        <v>0</v>
      </c>
      <c r="M723">
        <f>IF(r_MC!M723=0,0,LOG(r_MC!M723))</f>
        <v>0</v>
      </c>
      <c r="N723">
        <f>IF(r_MC!N723=0,0,LOG(r_MC!N723))</f>
        <v>0</v>
      </c>
    </row>
    <row r="724" spans="1:14" x14ac:dyDescent="0.3">
      <c r="A724" s="1" t="s">
        <v>721</v>
      </c>
      <c r="B724" s="2">
        <v>4999291</v>
      </c>
      <c r="C724" s="3" t="s">
        <v>868</v>
      </c>
      <c r="D724" s="3" t="s">
        <v>867</v>
      </c>
      <c r="E724" s="3" t="s">
        <v>1510</v>
      </c>
      <c r="F724" s="3" t="s">
        <v>870</v>
      </c>
      <c r="G724">
        <f>IF(r_MC!G724=0,0,LOG(r_MC!G724))</f>
        <v>-0.49941380508244931</v>
      </c>
      <c r="H724">
        <f>IF(r_MC!H724=0,0,LOG(r_MC!H724))</f>
        <v>-0.48626871703039332</v>
      </c>
      <c r="I724">
        <f>IF(r_MC!I724=0,0,LOG(r_MC!I724))</f>
        <v>-0.47637712933342063</v>
      </c>
      <c r="J724">
        <f>IF(r_MC!J724=0,0,LOG(r_MC!J724))</f>
        <v>-0.47673109772601058</v>
      </c>
      <c r="K724">
        <f>IF(r_MC!K724=0,0,LOG(r_MC!K724))</f>
        <v>-0.48151400420537271</v>
      </c>
      <c r="L724">
        <f>IF(r_MC!L724=0,0,LOG(r_MC!L724))</f>
        <v>-0.48976082104733915</v>
      </c>
      <c r="M724">
        <f>IF(r_MC!M724=0,0,LOG(r_MC!M724))</f>
        <v>-0.51558472539127798</v>
      </c>
      <c r="N724">
        <f>IF(r_MC!N724=0,0,LOG(r_MC!N724))</f>
        <v>-0.49209803859089141</v>
      </c>
    </row>
    <row r="725" spans="1:14" x14ac:dyDescent="0.3">
      <c r="A725" s="1" t="s">
        <v>722</v>
      </c>
      <c r="B725" s="2">
        <v>4987305</v>
      </c>
      <c r="C725" s="3" t="s">
        <v>868</v>
      </c>
      <c r="D725" s="3" t="s">
        <v>867</v>
      </c>
      <c r="E725" s="3" t="s">
        <v>1511</v>
      </c>
      <c r="F725" s="3" t="s">
        <v>870</v>
      </c>
      <c r="G725">
        <f>IF(r_MC!G725=0,0,LOG(r_MC!G725))</f>
        <v>3.2434328873762555</v>
      </c>
      <c r="H725">
        <f>IF(r_MC!H725=0,0,LOG(r_MC!H725))</f>
        <v>3.2903657246190505</v>
      </c>
      <c r="I725">
        <f>IF(r_MC!I725=0,0,LOG(r_MC!I725))</f>
        <v>3.1775807748415237</v>
      </c>
      <c r="J725">
        <f>IF(r_MC!J725=0,0,LOG(r_MC!J725))</f>
        <v>3.0748187046982838</v>
      </c>
      <c r="K725">
        <f>IF(r_MC!K725=0,0,LOG(r_MC!K725))</f>
        <v>2.9220283668119138</v>
      </c>
      <c r="L725">
        <f>IF(r_MC!L725=0,0,LOG(r_MC!L725))</f>
        <v>2.8269692197131993</v>
      </c>
      <c r="M725">
        <f>IF(r_MC!M725=0,0,LOG(r_MC!M725))</f>
        <v>2.6590480256559954</v>
      </c>
      <c r="N725">
        <f>IF(r_MC!N725=0,0,LOG(r_MC!N725))</f>
        <v>2.6710110724476599</v>
      </c>
    </row>
    <row r="726" spans="1:14" x14ac:dyDescent="0.3">
      <c r="A726" s="1" t="s">
        <v>723</v>
      </c>
      <c r="B726" s="2">
        <v>5072846</v>
      </c>
      <c r="C726" s="3" t="s">
        <v>868</v>
      </c>
      <c r="D726" s="3" t="s">
        <v>867</v>
      </c>
      <c r="E726" s="3" t="s">
        <v>1512</v>
      </c>
      <c r="F726" s="3" t="s">
        <v>870</v>
      </c>
      <c r="G726">
        <f>IF(r_MC!G726=0,0,LOG(r_MC!G726))</f>
        <v>2.4702749884175033</v>
      </c>
      <c r="H726">
        <f>IF(r_MC!H726=0,0,LOG(r_MC!H726))</f>
        <v>2.3695314536896457</v>
      </c>
      <c r="I726">
        <f>IF(r_MC!I726=0,0,LOG(r_MC!I726))</f>
        <v>2.3112747367191271</v>
      </c>
      <c r="J726">
        <f>IF(r_MC!J726=0,0,LOG(r_MC!J726))</f>
        <v>2.2994922602175052</v>
      </c>
      <c r="K726">
        <f>IF(r_MC!K726=0,0,LOG(r_MC!K726))</f>
        <v>2.1575836432288766</v>
      </c>
      <c r="L726">
        <f>IF(r_MC!L726=0,0,LOG(r_MC!L726))</f>
        <v>2.157264958766274</v>
      </c>
      <c r="M726">
        <f>IF(r_MC!M726=0,0,LOG(r_MC!M726))</f>
        <v>2.049327322149229</v>
      </c>
      <c r="N726">
        <f>IF(r_MC!N726=0,0,LOG(r_MC!N726))</f>
        <v>2.1863570262769003</v>
      </c>
    </row>
    <row r="727" spans="1:14" x14ac:dyDescent="0.3">
      <c r="A727" s="1" t="s">
        <v>724</v>
      </c>
      <c r="B727" s="2">
        <v>4863057</v>
      </c>
      <c r="C727" s="3" t="s">
        <v>868</v>
      </c>
      <c r="D727" s="3" t="s">
        <v>867</v>
      </c>
      <c r="E727" s="3" t="s">
        <v>1513</v>
      </c>
      <c r="F727" s="3" t="s">
        <v>870</v>
      </c>
      <c r="G727">
        <f>IF(r_MC!G727=0,0,LOG(r_MC!G727))</f>
        <v>1.7217326584651063</v>
      </c>
      <c r="H727">
        <f>IF(r_MC!H727=0,0,LOG(r_MC!H727))</f>
        <v>1.7423605132897046</v>
      </c>
      <c r="I727">
        <f>IF(r_MC!I727=0,0,LOG(r_MC!I727))</f>
        <v>1.663501420696047</v>
      </c>
      <c r="J727">
        <f>IF(r_MC!J727=0,0,LOG(r_MC!J727))</f>
        <v>1.6407533193675174</v>
      </c>
      <c r="K727">
        <f>IF(r_MC!K727=0,0,LOG(r_MC!K727))</f>
        <v>1.6394728966541816</v>
      </c>
      <c r="L727">
        <f>IF(r_MC!L727=0,0,LOG(r_MC!L727))</f>
        <v>1.6095518990087294</v>
      </c>
      <c r="M727">
        <f>IF(r_MC!M727=0,0,LOG(r_MC!M727))</f>
        <v>1.5410437699877404</v>
      </c>
      <c r="N727">
        <f>IF(r_MC!N727=0,0,LOG(r_MC!N727))</f>
        <v>1.5803053564227674</v>
      </c>
    </row>
    <row r="728" spans="1:14" x14ac:dyDescent="0.3">
      <c r="A728" s="1" t="s">
        <v>725</v>
      </c>
      <c r="B728" s="2">
        <v>4862480</v>
      </c>
      <c r="C728" s="3" t="s">
        <v>868</v>
      </c>
      <c r="D728" s="3" t="s">
        <v>867</v>
      </c>
      <c r="E728" s="3" t="s">
        <v>1514</v>
      </c>
      <c r="F728" s="3" t="s">
        <v>870</v>
      </c>
      <c r="G728">
        <f>IF(r_MC!G728=0,0,LOG(r_MC!G728))</f>
        <v>2.526067009916019</v>
      </c>
      <c r="H728">
        <f>IF(r_MC!H728=0,0,LOG(r_MC!H728))</f>
        <v>2.5494838611073192</v>
      </c>
      <c r="I728">
        <f>IF(r_MC!I728=0,0,LOG(r_MC!I728))</f>
        <v>2.5506841895630572</v>
      </c>
      <c r="J728">
        <f>IF(r_MC!J728=0,0,LOG(r_MC!J728))</f>
        <v>2.5352449702376711</v>
      </c>
      <c r="K728">
        <f>IF(r_MC!K728=0,0,LOG(r_MC!K728))</f>
        <v>2.5468397447701152</v>
      </c>
      <c r="L728">
        <f>IF(r_MC!L728=0,0,LOG(r_MC!L728))</f>
        <v>2.5789288594004214</v>
      </c>
      <c r="M728">
        <f>IF(r_MC!M728=0,0,LOG(r_MC!M728))</f>
        <v>2.5582250404037938</v>
      </c>
      <c r="N728">
        <f>IF(r_MC!N728=0,0,LOG(r_MC!N728))</f>
        <v>2.6049645903499243</v>
      </c>
    </row>
    <row r="729" spans="1:14" x14ac:dyDescent="0.3">
      <c r="A729" s="1" t="s">
        <v>726</v>
      </c>
      <c r="B729" s="2">
        <v>4981880</v>
      </c>
      <c r="C729" s="3" t="s">
        <v>868</v>
      </c>
      <c r="D729" s="3" t="s">
        <v>867</v>
      </c>
      <c r="E729" s="3" t="s">
        <v>1515</v>
      </c>
      <c r="F729" s="3" t="s">
        <v>870</v>
      </c>
      <c r="G729">
        <f>IF(r_MC!G729=0,0,LOG(r_MC!G729))</f>
        <v>3.1775310254491438</v>
      </c>
      <c r="H729">
        <f>IF(r_MC!H729=0,0,LOG(r_MC!H729))</f>
        <v>3.198409141351513</v>
      </c>
      <c r="I729">
        <f>IF(r_MC!I729=0,0,LOG(r_MC!I729))</f>
        <v>3.120923899271423</v>
      </c>
      <c r="J729">
        <f>IF(r_MC!J729=0,0,LOG(r_MC!J729))</f>
        <v>3.0377525236672485</v>
      </c>
      <c r="K729">
        <f>IF(r_MC!K729=0,0,LOG(r_MC!K729))</f>
        <v>2.9633598067835805</v>
      </c>
      <c r="L729">
        <f>IF(r_MC!L729=0,0,LOG(r_MC!L729))</f>
        <v>2.9004068954656952</v>
      </c>
      <c r="M729">
        <f>IF(r_MC!M729=0,0,LOG(r_MC!M729))</f>
        <v>2.8206454984240348</v>
      </c>
      <c r="N729">
        <f>IF(r_MC!N729=0,0,LOG(r_MC!N729))</f>
        <v>2.8481367628066687</v>
      </c>
    </row>
    <row r="730" spans="1:14" x14ac:dyDescent="0.3">
      <c r="A730" s="1" t="s">
        <v>727</v>
      </c>
      <c r="B730" s="2">
        <v>5200879</v>
      </c>
      <c r="C730" s="3" t="s">
        <v>868</v>
      </c>
      <c r="D730" s="3" t="s">
        <v>867</v>
      </c>
      <c r="E730" s="3" t="s">
        <v>1516</v>
      </c>
      <c r="F730" s="3" t="s">
        <v>870</v>
      </c>
      <c r="G730">
        <f>IF(r_MC!G730=0,0,LOG(r_MC!G730))</f>
        <v>0</v>
      </c>
      <c r="H730">
        <f>IF(r_MC!H730=0,0,LOG(r_MC!H730))</f>
        <v>0</v>
      </c>
      <c r="I730">
        <f>IF(r_MC!I730=0,0,LOG(r_MC!I730))</f>
        <v>0</v>
      </c>
      <c r="J730">
        <f>IF(r_MC!J730=0,0,LOG(r_MC!J730))</f>
        <v>0</v>
      </c>
      <c r="K730">
        <f>IF(r_MC!K730=0,0,LOG(r_MC!K730))</f>
        <v>0</v>
      </c>
      <c r="L730">
        <f>IF(r_MC!L730=0,0,LOG(r_MC!L730))</f>
        <v>0</v>
      </c>
      <c r="M730">
        <f>IF(r_MC!M730=0,0,LOG(r_MC!M730))</f>
        <v>0</v>
      </c>
      <c r="N730">
        <f>IF(r_MC!N730=0,0,LOG(r_MC!N730))</f>
        <v>0</v>
      </c>
    </row>
    <row r="731" spans="1:14" x14ac:dyDescent="0.3">
      <c r="A731" s="1" t="s">
        <v>728</v>
      </c>
      <c r="B731" s="2">
        <v>4810820</v>
      </c>
      <c r="C731" s="3" t="s">
        <v>868</v>
      </c>
      <c r="D731" s="3" t="s">
        <v>867</v>
      </c>
      <c r="E731" s="3" t="s">
        <v>1517</v>
      </c>
      <c r="F731" s="3" t="s">
        <v>870</v>
      </c>
      <c r="G731">
        <f>IF(r_MC!G731=0,0,LOG(r_MC!G731))</f>
        <v>3.2591902859642086</v>
      </c>
      <c r="H731">
        <f>IF(r_MC!H731=0,0,LOG(r_MC!H731))</f>
        <v>3.2698046120780337</v>
      </c>
      <c r="I731">
        <f>IF(r_MC!I731=0,0,LOG(r_MC!I731))</f>
        <v>3.2144745003523703</v>
      </c>
      <c r="J731">
        <f>IF(r_MC!J731=0,0,LOG(r_MC!J731))</f>
        <v>3.2580789364437468</v>
      </c>
      <c r="K731">
        <f>IF(r_MC!K731=0,0,LOG(r_MC!K731))</f>
        <v>3.2365259269176918</v>
      </c>
      <c r="L731">
        <f>IF(r_MC!L731=0,0,LOG(r_MC!L731))</f>
        <v>3.1663324528181156</v>
      </c>
      <c r="M731">
        <f>IF(r_MC!M731=0,0,LOG(r_MC!M731))</f>
        <v>3.0416495894124553</v>
      </c>
      <c r="N731">
        <f>IF(r_MC!N731=0,0,LOG(r_MC!N731))</f>
        <v>2.9334185243043884</v>
      </c>
    </row>
    <row r="732" spans="1:14" x14ac:dyDescent="0.3">
      <c r="A732" s="1" t="s">
        <v>729</v>
      </c>
      <c r="B732" s="2">
        <v>12830233</v>
      </c>
      <c r="C732" s="3" t="s">
        <v>868</v>
      </c>
      <c r="D732" s="3" t="s">
        <v>867</v>
      </c>
      <c r="E732" s="3" t="s">
        <v>1518</v>
      </c>
      <c r="F732" s="3" t="s">
        <v>870</v>
      </c>
      <c r="G732">
        <f>IF(r_MC!G732=0,0,LOG(r_MC!G732))</f>
        <v>0.77395614329745865</v>
      </c>
      <c r="H732">
        <f>IF(r_MC!H732=0,0,LOG(r_MC!H732))</f>
        <v>0</v>
      </c>
      <c r="I732">
        <f>IF(r_MC!I732=0,0,LOG(r_MC!I732))</f>
        <v>0</v>
      </c>
      <c r="J732">
        <f>IF(r_MC!J732=0,0,LOG(r_MC!J732))</f>
        <v>0</v>
      </c>
      <c r="K732">
        <f>IF(r_MC!K732=0,0,LOG(r_MC!K732))</f>
        <v>0</v>
      </c>
      <c r="L732">
        <f>IF(r_MC!L732=0,0,LOG(r_MC!L732))</f>
        <v>0</v>
      </c>
      <c r="M732">
        <f>IF(r_MC!M732=0,0,LOG(r_MC!M732))</f>
        <v>0</v>
      </c>
      <c r="N732">
        <f>IF(r_MC!N732=0,0,LOG(r_MC!N732))</f>
        <v>0</v>
      </c>
    </row>
    <row r="733" spans="1:14" x14ac:dyDescent="0.3">
      <c r="A733" s="1" t="s">
        <v>730</v>
      </c>
      <c r="B733" s="2">
        <v>4937666</v>
      </c>
      <c r="C733" s="3" t="s">
        <v>868</v>
      </c>
      <c r="D733" s="3" t="s">
        <v>867</v>
      </c>
      <c r="E733" s="3" t="s">
        <v>1519</v>
      </c>
      <c r="F733" s="3" t="s">
        <v>870</v>
      </c>
      <c r="G733">
        <f>IF(r_MC!G733=0,0,LOG(r_MC!G733))</f>
        <v>3.6643583938453435</v>
      </c>
      <c r="H733">
        <f>IF(r_MC!H733=0,0,LOG(r_MC!H733))</f>
        <v>3.6573010866324678</v>
      </c>
      <c r="I733">
        <f>IF(r_MC!I733=0,0,LOG(r_MC!I733))</f>
        <v>3.6740684702029833</v>
      </c>
      <c r="J733">
        <f>IF(r_MC!J733=0,0,LOG(r_MC!J733))</f>
        <v>3.7012890711527997</v>
      </c>
      <c r="K733">
        <f>IF(r_MC!K733=0,0,LOG(r_MC!K733))</f>
        <v>3.6829756271014258</v>
      </c>
      <c r="L733">
        <f>IF(r_MC!L733=0,0,LOG(r_MC!L733))</f>
        <v>3.6217799055894004</v>
      </c>
      <c r="M733">
        <f>IF(r_MC!M733=0,0,LOG(r_MC!M733))</f>
        <v>3.5720601691723286</v>
      </c>
      <c r="N733">
        <f>IF(r_MC!N733=0,0,LOG(r_MC!N733))</f>
        <v>3.619227237012113</v>
      </c>
    </row>
    <row r="734" spans="1:14" x14ac:dyDescent="0.3">
      <c r="A734" s="1" t="s">
        <v>731</v>
      </c>
      <c r="B734" s="2">
        <v>7729384</v>
      </c>
      <c r="C734" s="3" t="s">
        <v>868</v>
      </c>
      <c r="D734" s="3" t="s">
        <v>867</v>
      </c>
      <c r="E734" s="3" t="s">
        <v>1520</v>
      </c>
      <c r="F734" s="3" t="s">
        <v>870</v>
      </c>
      <c r="G734">
        <f>IF(r_MC!G734=0,0,LOG(r_MC!G734))</f>
        <v>1.7928755195685326</v>
      </c>
      <c r="H734">
        <f>IF(r_MC!H734=0,0,LOG(r_MC!H734))</f>
        <v>1.7649522892695195</v>
      </c>
      <c r="I734">
        <f>IF(r_MC!I734=0,0,LOG(r_MC!I734))</f>
        <v>1.7468998578152519</v>
      </c>
      <c r="J734">
        <f>IF(r_MC!J734=0,0,LOG(r_MC!J734))</f>
        <v>1.751127118471542</v>
      </c>
      <c r="K734">
        <f>IF(r_MC!K734=0,0,LOG(r_MC!K734))</f>
        <v>1.4724700309449132</v>
      </c>
      <c r="L734">
        <f>IF(r_MC!L734=0,0,LOG(r_MC!L734))</f>
        <v>1.306860555839036</v>
      </c>
      <c r="M734">
        <f>IF(r_MC!M734=0,0,LOG(r_MC!M734))</f>
        <v>1.3079282843619791</v>
      </c>
      <c r="N734">
        <f>IF(r_MC!N734=0,0,LOG(r_MC!N734))</f>
        <v>1.5062151581876007</v>
      </c>
    </row>
    <row r="735" spans="1:14" x14ac:dyDescent="0.3">
      <c r="A735" s="1" t="s">
        <v>732</v>
      </c>
      <c r="B735" s="2">
        <v>4506112</v>
      </c>
      <c r="C735" s="3" t="s">
        <v>868</v>
      </c>
      <c r="D735" s="3" t="s">
        <v>867</v>
      </c>
      <c r="E735" s="3" t="s">
        <v>1521</v>
      </c>
      <c r="F735" s="3" t="s">
        <v>870</v>
      </c>
      <c r="G735">
        <f>IF(r_MC!G735=0,0,LOG(r_MC!G735))</f>
        <v>2.9711241139873876</v>
      </c>
      <c r="H735">
        <f>IF(r_MC!H735=0,0,LOG(r_MC!H735))</f>
        <v>2.9913909632097466</v>
      </c>
      <c r="I735">
        <f>IF(r_MC!I735=0,0,LOG(r_MC!I735))</f>
        <v>2.9678967825017586</v>
      </c>
      <c r="J735">
        <f>IF(r_MC!J735=0,0,LOG(r_MC!J735))</f>
        <v>2.9508533397020278</v>
      </c>
      <c r="K735">
        <f>IF(r_MC!K735=0,0,LOG(r_MC!K735))</f>
        <v>2.9444705526820147</v>
      </c>
      <c r="L735">
        <f>IF(r_MC!L735=0,0,LOG(r_MC!L735))</f>
        <v>2.9224445678818443</v>
      </c>
      <c r="M735">
        <f>IF(r_MC!M735=0,0,LOG(r_MC!M735))</f>
        <v>2.8894429044411436</v>
      </c>
      <c r="N735">
        <f>IF(r_MC!N735=0,0,LOG(r_MC!N735))</f>
        <v>2.8957031399829063</v>
      </c>
    </row>
    <row r="736" spans="1:14" x14ac:dyDescent="0.3">
      <c r="A736" s="1" t="s">
        <v>733</v>
      </c>
      <c r="B736" s="2">
        <v>4912986</v>
      </c>
      <c r="C736" s="3" t="s">
        <v>868</v>
      </c>
      <c r="D736" s="3" t="s">
        <v>867</v>
      </c>
      <c r="E736" s="3" t="s">
        <v>1522</v>
      </c>
      <c r="F736" s="3" t="s">
        <v>870</v>
      </c>
      <c r="G736">
        <f>IF(r_MC!G736=0,0,LOG(r_MC!G736))</f>
        <v>3.4932730709882649</v>
      </c>
      <c r="H736">
        <f>IF(r_MC!H736=0,0,LOG(r_MC!H736))</f>
        <v>3.5089787731868238</v>
      </c>
      <c r="I736">
        <f>IF(r_MC!I736=0,0,LOG(r_MC!I736))</f>
        <v>3.5303561783870894</v>
      </c>
      <c r="J736">
        <f>IF(r_MC!J736=0,0,LOG(r_MC!J736))</f>
        <v>3.5011917143850289</v>
      </c>
      <c r="K736">
        <f>IF(r_MC!K736=0,0,LOG(r_MC!K736))</f>
        <v>3.505345495277461</v>
      </c>
      <c r="L736">
        <f>IF(r_MC!L736=0,0,LOG(r_MC!L736))</f>
        <v>3.5758202433308499</v>
      </c>
      <c r="M736">
        <f>IF(r_MC!M736=0,0,LOG(r_MC!M736))</f>
        <v>3.480915423895071</v>
      </c>
      <c r="N736">
        <f>IF(r_MC!N736=0,0,LOG(r_MC!N736))</f>
        <v>3.5123584458500781</v>
      </c>
    </row>
    <row r="737" spans="1:14" x14ac:dyDescent="0.3">
      <c r="A737" s="1" t="s">
        <v>734</v>
      </c>
      <c r="B737" s="2">
        <v>4910598</v>
      </c>
      <c r="C737" s="3" t="s">
        <v>868</v>
      </c>
      <c r="D737" s="3" t="s">
        <v>867</v>
      </c>
      <c r="E737" s="3" t="s">
        <v>1523</v>
      </c>
      <c r="F737" s="3" t="s">
        <v>870</v>
      </c>
      <c r="G737">
        <f>IF(r_MC!G737=0,0,LOG(r_MC!G737))</f>
        <v>2.9686059673873766</v>
      </c>
      <c r="H737">
        <f>IF(r_MC!H737=0,0,LOG(r_MC!H737))</f>
        <v>2.9787157144301268</v>
      </c>
      <c r="I737">
        <f>IF(r_MC!I737=0,0,LOG(r_MC!I737))</f>
        <v>2.9966129850428564</v>
      </c>
      <c r="J737">
        <f>IF(r_MC!J737=0,0,LOG(r_MC!J737))</f>
        <v>2.9820060096835892</v>
      </c>
      <c r="K737">
        <f>IF(r_MC!K737=0,0,LOG(r_MC!K737))</f>
        <v>2.9728268034010603</v>
      </c>
      <c r="L737">
        <f>IF(r_MC!L737=0,0,LOG(r_MC!L737))</f>
        <v>2.9551327017181475</v>
      </c>
      <c r="M737">
        <f>IF(r_MC!M737=0,0,LOG(r_MC!M737))</f>
        <v>2.935287214711797</v>
      </c>
      <c r="N737">
        <f>IF(r_MC!N737=0,0,LOG(r_MC!N737))</f>
        <v>2.9381189792344347</v>
      </c>
    </row>
    <row r="738" spans="1:14" x14ac:dyDescent="0.3">
      <c r="A738" s="1" t="s">
        <v>735</v>
      </c>
      <c r="B738" s="2">
        <v>4909932</v>
      </c>
      <c r="C738" s="3" t="s">
        <v>868</v>
      </c>
      <c r="D738" s="3" t="s">
        <v>867</v>
      </c>
      <c r="E738" s="3" t="s">
        <v>1524</v>
      </c>
      <c r="F738" s="3" t="s">
        <v>870</v>
      </c>
      <c r="G738">
        <f>IF(r_MC!G738=0,0,LOG(r_MC!G738))</f>
        <v>2.8060189222366856</v>
      </c>
      <c r="H738">
        <f>IF(r_MC!H738=0,0,LOG(r_MC!H738))</f>
        <v>2.7829575930650354</v>
      </c>
      <c r="I738">
        <f>IF(r_MC!I738=0,0,LOG(r_MC!I738))</f>
        <v>2.7027637345144906</v>
      </c>
      <c r="J738">
        <f>IF(r_MC!J738=0,0,LOG(r_MC!J738))</f>
        <v>2.667120428322781</v>
      </c>
      <c r="K738">
        <f>IF(r_MC!K738=0,0,LOG(r_MC!K738))</f>
        <v>2.617854871715382</v>
      </c>
      <c r="L738">
        <f>IF(r_MC!L738=0,0,LOG(r_MC!L738))</f>
        <v>2.5820839441711474</v>
      </c>
      <c r="M738">
        <f>IF(r_MC!M738=0,0,LOG(r_MC!M738))</f>
        <v>2.5300424394829735</v>
      </c>
      <c r="N738">
        <f>IF(r_MC!N738=0,0,LOG(r_MC!N738))</f>
        <v>2.5610795688795243</v>
      </c>
    </row>
    <row r="739" spans="1:14" x14ac:dyDescent="0.3">
      <c r="A739" s="1" t="s">
        <v>736</v>
      </c>
      <c r="B739" s="2">
        <v>4966100</v>
      </c>
      <c r="C739" s="3" t="s">
        <v>868</v>
      </c>
      <c r="D739" s="3" t="s">
        <v>867</v>
      </c>
      <c r="E739" s="3" t="s">
        <v>1525</v>
      </c>
      <c r="F739" s="3" t="s">
        <v>870</v>
      </c>
      <c r="G739">
        <f>IF(r_MC!G739=0,0,LOG(r_MC!G739))</f>
        <v>2.6812106490281935</v>
      </c>
      <c r="H739">
        <f>IF(r_MC!H739=0,0,LOG(r_MC!H739))</f>
        <v>2.7575211607519106</v>
      </c>
      <c r="I739">
        <f>IF(r_MC!I739=0,0,LOG(r_MC!I739))</f>
        <v>2.7719208633976993</v>
      </c>
      <c r="J739">
        <f>IF(r_MC!J739=0,0,LOG(r_MC!J739))</f>
        <v>2.7219046314960358</v>
      </c>
      <c r="K739">
        <f>IF(r_MC!K739=0,0,LOG(r_MC!K739))</f>
        <v>2.5940512889248621</v>
      </c>
      <c r="L739">
        <f>IF(r_MC!L739=0,0,LOG(r_MC!L739))</f>
        <v>2.5126751021159817</v>
      </c>
      <c r="M739">
        <f>IF(r_MC!M739=0,0,LOG(r_MC!M739))</f>
        <v>2.3158041796412019</v>
      </c>
      <c r="N739">
        <f>IF(r_MC!N739=0,0,LOG(r_MC!N739))</f>
        <v>2.3209255427915192</v>
      </c>
    </row>
    <row r="740" spans="1:14" x14ac:dyDescent="0.3">
      <c r="A740" s="1" t="s">
        <v>737</v>
      </c>
      <c r="B740" s="2">
        <v>4081626</v>
      </c>
      <c r="C740" s="3" t="s">
        <v>868</v>
      </c>
      <c r="D740" s="3" t="s">
        <v>867</v>
      </c>
      <c r="E740" s="3"/>
      <c r="F740" s="3" t="s">
        <v>870</v>
      </c>
      <c r="G740">
        <f>IF(r_MC!G740=0,0,LOG(r_MC!G740))</f>
        <v>0</v>
      </c>
      <c r="H740">
        <f>IF(r_MC!H740=0,0,LOG(r_MC!H740))</f>
        <v>0</v>
      </c>
      <c r="I740">
        <f>IF(r_MC!I740=0,0,LOG(r_MC!I740))</f>
        <v>0</v>
      </c>
      <c r="J740">
        <f>IF(r_MC!J740=0,0,LOG(r_MC!J740))</f>
        <v>0</v>
      </c>
      <c r="K740">
        <f>IF(r_MC!K740=0,0,LOG(r_MC!K740))</f>
        <v>0</v>
      </c>
      <c r="L740">
        <f>IF(r_MC!L740=0,0,LOG(r_MC!L740))</f>
        <v>0</v>
      </c>
      <c r="M740">
        <f>IF(r_MC!M740=0,0,LOG(r_MC!M740))</f>
        <v>0</v>
      </c>
      <c r="N740">
        <f>IF(r_MC!N740=0,0,LOG(r_MC!N740))</f>
        <v>0</v>
      </c>
    </row>
    <row r="741" spans="1:14" x14ac:dyDescent="0.3">
      <c r="A741" s="1" t="s">
        <v>738</v>
      </c>
      <c r="B741" s="2">
        <v>4985862</v>
      </c>
      <c r="C741" s="3" t="s">
        <v>868</v>
      </c>
      <c r="D741" s="3" t="s">
        <v>867</v>
      </c>
      <c r="E741" s="3" t="s">
        <v>1526</v>
      </c>
      <c r="F741" s="3" t="s">
        <v>870</v>
      </c>
      <c r="G741">
        <f>IF(r_MC!G741=0,0,LOG(r_MC!G741))</f>
        <v>4.316543439096912</v>
      </c>
      <c r="H741">
        <f>IF(r_MC!H741=0,0,LOG(r_MC!H741))</f>
        <v>4.3232810114666167</v>
      </c>
      <c r="I741">
        <f>IF(r_MC!I741=0,0,LOG(r_MC!I741))</f>
        <v>4.255179991391044</v>
      </c>
      <c r="J741">
        <f>IF(r_MC!J741=0,0,LOG(r_MC!J741))</f>
        <v>4.2205608862114534</v>
      </c>
      <c r="K741">
        <f>IF(r_MC!K741=0,0,LOG(r_MC!K741))</f>
        <v>4.2453417497538162</v>
      </c>
      <c r="L741">
        <f>IF(r_MC!L741=0,0,LOG(r_MC!L741))</f>
        <v>4.249831085863744</v>
      </c>
      <c r="M741">
        <f>IF(r_MC!M741=0,0,LOG(r_MC!M741))</f>
        <v>4.1523858687360846</v>
      </c>
      <c r="N741">
        <f>IF(r_MC!N741=0,0,LOG(r_MC!N741))</f>
        <v>4.1296301233613013</v>
      </c>
    </row>
    <row r="742" spans="1:14" x14ac:dyDescent="0.3">
      <c r="A742" s="1" t="s">
        <v>739</v>
      </c>
      <c r="B742" s="2">
        <v>11172019</v>
      </c>
      <c r="C742" s="3" t="s">
        <v>868</v>
      </c>
      <c r="D742" s="3" t="s">
        <v>867</v>
      </c>
      <c r="E742" s="3" t="s">
        <v>1527</v>
      </c>
      <c r="F742" s="3" t="s">
        <v>870</v>
      </c>
      <c r="G742">
        <f>IF(r_MC!G742=0,0,LOG(r_MC!G742))</f>
        <v>1.9162680523273283</v>
      </c>
      <c r="H742">
        <f>IF(r_MC!H742=0,0,LOG(r_MC!H742))</f>
        <v>1.6446775726252854</v>
      </c>
      <c r="I742">
        <f>IF(r_MC!I742=0,0,LOG(r_MC!I742))</f>
        <v>1.6805886478716368</v>
      </c>
      <c r="J742">
        <f>IF(r_MC!J742=0,0,LOG(r_MC!J742))</f>
        <v>1.7439628300553729</v>
      </c>
      <c r="K742">
        <f>IF(r_MC!K742=0,0,LOG(r_MC!K742))</f>
        <v>1.5040523353351871</v>
      </c>
      <c r="L742">
        <f>IF(r_MC!L742=0,0,LOG(r_MC!L742))</f>
        <v>1.4565161285983863</v>
      </c>
      <c r="M742">
        <f>IF(r_MC!M742=0,0,LOG(r_MC!M742))</f>
        <v>0.97249795517655935</v>
      </c>
      <c r="N742">
        <f>IF(r_MC!N742=0,0,LOG(r_MC!N742))</f>
        <v>-0.40312150363368227</v>
      </c>
    </row>
    <row r="743" spans="1:14" x14ac:dyDescent="0.3">
      <c r="A743" s="1" t="s">
        <v>740</v>
      </c>
      <c r="B743" s="2">
        <v>5330878</v>
      </c>
      <c r="C743" s="3" t="s">
        <v>868</v>
      </c>
      <c r="D743" s="3" t="s">
        <v>867</v>
      </c>
      <c r="E743" s="3" t="s">
        <v>1528</v>
      </c>
      <c r="F743" s="3" t="s">
        <v>870</v>
      </c>
      <c r="G743">
        <f>IF(r_MC!G743=0,0,LOG(r_MC!G743))</f>
        <v>3.7468732642240563</v>
      </c>
      <c r="H743">
        <f>IF(r_MC!H743=0,0,LOG(r_MC!H743))</f>
        <v>3.715317542437222</v>
      </c>
      <c r="I743">
        <f>IF(r_MC!I743=0,0,LOG(r_MC!I743))</f>
        <v>3.7093795211260656</v>
      </c>
      <c r="J743">
        <f>IF(r_MC!J743=0,0,LOG(r_MC!J743))</f>
        <v>0</v>
      </c>
      <c r="K743">
        <f>IF(r_MC!K743=0,0,LOG(r_MC!K743))</f>
        <v>0</v>
      </c>
      <c r="L743">
        <f>IF(r_MC!L743=0,0,LOG(r_MC!L743))</f>
        <v>0</v>
      </c>
      <c r="M743">
        <f>IF(r_MC!M743=0,0,LOG(r_MC!M743))</f>
        <v>0</v>
      </c>
      <c r="N743">
        <f>IF(r_MC!N743=0,0,LOG(r_MC!N743))</f>
        <v>0</v>
      </c>
    </row>
    <row r="744" spans="1:14" x14ac:dyDescent="0.3">
      <c r="A744" s="1" t="s">
        <v>741</v>
      </c>
      <c r="B744" s="2">
        <v>4966294</v>
      </c>
      <c r="C744" s="3" t="s">
        <v>868</v>
      </c>
      <c r="D744" s="3" t="s">
        <v>867</v>
      </c>
      <c r="E744" s="3"/>
      <c r="F744" s="3" t="s">
        <v>870</v>
      </c>
      <c r="G744">
        <f>IF(r_MC!G744=0,0,LOG(r_MC!G744))</f>
        <v>0</v>
      </c>
      <c r="H744">
        <f>IF(r_MC!H744=0,0,LOG(r_MC!H744))</f>
        <v>0</v>
      </c>
      <c r="I744">
        <f>IF(r_MC!I744=0,0,LOG(r_MC!I744))</f>
        <v>0</v>
      </c>
      <c r="J744">
        <f>IF(r_MC!J744=0,0,LOG(r_MC!J744))</f>
        <v>0</v>
      </c>
      <c r="K744">
        <f>IF(r_MC!K744=0,0,LOG(r_MC!K744))</f>
        <v>0</v>
      </c>
      <c r="L744">
        <f>IF(r_MC!L744=0,0,LOG(r_MC!L744))</f>
        <v>0</v>
      </c>
      <c r="M744">
        <f>IF(r_MC!M744=0,0,LOG(r_MC!M744))</f>
        <v>0</v>
      </c>
      <c r="N744">
        <f>IF(r_MC!N744=0,0,LOG(r_MC!N744))</f>
        <v>0</v>
      </c>
    </row>
    <row r="745" spans="1:14" x14ac:dyDescent="0.3">
      <c r="A745" s="1" t="s">
        <v>742</v>
      </c>
      <c r="B745" s="2">
        <v>4967321</v>
      </c>
      <c r="C745" s="3" t="s">
        <v>868</v>
      </c>
      <c r="D745" s="3" t="s">
        <v>867</v>
      </c>
      <c r="E745" s="3" t="s">
        <v>1529</v>
      </c>
      <c r="F745" s="3" t="s">
        <v>870</v>
      </c>
      <c r="G745">
        <f>IF(r_MC!G745=0,0,LOG(r_MC!G745))</f>
        <v>1.9801912728615476</v>
      </c>
      <c r="H745">
        <f>IF(r_MC!H745=0,0,LOG(r_MC!H745))</f>
        <v>2.0493355021702038</v>
      </c>
      <c r="I745">
        <f>IF(r_MC!I745=0,0,LOG(r_MC!I745))</f>
        <v>2.0256061998588657</v>
      </c>
      <c r="J745">
        <f>IF(r_MC!J745=0,0,LOG(r_MC!J745))</f>
        <v>1.984990889843754</v>
      </c>
      <c r="K745">
        <f>IF(r_MC!K745=0,0,LOG(r_MC!K745))</f>
        <v>1.9281801732836954</v>
      </c>
      <c r="L745">
        <f>IF(r_MC!L745=0,0,LOG(r_MC!L745))</f>
        <v>1.8945996949102717</v>
      </c>
      <c r="M745">
        <f>IF(r_MC!M745=0,0,LOG(r_MC!M745))</f>
        <v>1.9125288233889346</v>
      </c>
      <c r="N745">
        <f>IF(r_MC!N745=0,0,LOG(r_MC!N745))</f>
        <v>1.9980345972644598</v>
      </c>
    </row>
    <row r="746" spans="1:14" x14ac:dyDescent="0.3">
      <c r="A746" s="1" t="s">
        <v>743</v>
      </c>
      <c r="B746" s="2">
        <v>4143660</v>
      </c>
      <c r="C746" s="3" t="s">
        <v>868</v>
      </c>
      <c r="D746" s="3" t="s">
        <v>867</v>
      </c>
      <c r="E746" s="3" t="s">
        <v>1530</v>
      </c>
      <c r="F746" s="3" t="s">
        <v>870</v>
      </c>
      <c r="G746">
        <f>IF(r_MC!G746=0,0,LOG(r_MC!G746))</f>
        <v>2.6721793845111463</v>
      </c>
      <c r="H746">
        <f>IF(r_MC!H746=0,0,LOG(r_MC!H746))</f>
        <v>2.6764620209573997</v>
      </c>
      <c r="I746">
        <f>IF(r_MC!I746=0,0,LOG(r_MC!I746))</f>
        <v>2.6733934605972038</v>
      </c>
      <c r="J746">
        <f>IF(r_MC!J746=0,0,LOG(r_MC!J746))</f>
        <v>2.662823547381993</v>
      </c>
      <c r="K746">
        <f>IF(r_MC!K746=0,0,LOG(r_MC!K746))</f>
        <v>2.6338623288423362</v>
      </c>
      <c r="L746">
        <f>IF(r_MC!L746=0,0,LOG(r_MC!L746))</f>
        <v>2.6169906525787829</v>
      </c>
      <c r="M746">
        <f>IF(r_MC!M746=0,0,LOG(r_MC!M746))</f>
        <v>2.5875680303031285</v>
      </c>
      <c r="N746">
        <f>IF(r_MC!N746=0,0,LOG(r_MC!N746))</f>
        <v>2.6074339397718176</v>
      </c>
    </row>
    <row r="747" spans="1:14" x14ac:dyDescent="0.3">
      <c r="A747" s="1" t="s">
        <v>744</v>
      </c>
      <c r="B747" s="2">
        <v>4204279</v>
      </c>
      <c r="C747" s="3" t="s">
        <v>868</v>
      </c>
      <c r="D747" s="3" t="s">
        <v>867</v>
      </c>
      <c r="E747" s="3" t="s">
        <v>1531</v>
      </c>
      <c r="F747" s="3" t="s">
        <v>870</v>
      </c>
      <c r="G747">
        <f>IF(r_MC!G747=0,0,LOG(r_MC!G747))</f>
        <v>3.6124966237143266</v>
      </c>
      <c r="H747">
        <f>IF(r_MC!H747=0,0,LOG(r_MC!H747))</f>
        <v>3.6609299537749806</v>
      </c>
      <c r="I747">
        <f>IF(r_MC!I747=0,0,LOG(r_MC!I747))</f>
        <v>3.64147874058445</v>
      </c>
      <c r="J747">
        <f>IF(r_MC!J747=0,0,LOG(r_MC!J747))</f>
        <v>3.6183731287438663</v>
      </c>
      <c r="K747">
        <f>IF(r_MC!K747=0,0,LOG(r_MC!K747))</f>
        <v>3.6259625895042182</v>
      </c>
      <c r="L747">
        <f>IF(r_MC!L747=0,0,LOG(r_MC!L747))</f>
        <v>3.5938143819134645</v>
      </c>
      <c r="M747">
        <f>IF(r_MC!M747=0,0,LOG(r_MC!M747))</f>
        <v>3.4983034354690083</v>
      </c>
      <c r="N747">
        <f>IF(r_MC!N747=0,0,LOG(r_MC!N747))</f>
        <v>3.5276636141434663</v>
      </c>
    </row>
    <row r="748" spans="1:14" x14ac:dyDescent="0.3">
      <c r="A748" s="1" t="s">
        <v>745</v>
      </c>
      <c r="B748" s="2">
        <v>4912149</v>
      </c>
      <c r="C748" s="3" t="s">
        <v>868</v>
      </c>
      <c r="D748" s="3" t="s">
        <v>867</v>
      </c>
      <c r="E748" s="3" t="s">
        <v>1532</v>
      </c>
      <c r="F748" s="3" t="s">
        <v>870</v>
      </c>
      <c r="G748">
        <f>IF(r_MC!G748=0,0,LOG(r_MC!G748))</f>
        <v>3.034400287592534</v>
      </c>
      <c r="H748">
        <f>IF(r_MC!H748=0,0,LOG(r_MC!H748))</f>
        <v>3.0315791766466749</v>
      </c>
      <c r="I748">
        <f>IF(r_MC!I748=0,0,LOG(r_MC!I748))</f>
        <v>3.0376036886234852</v>
      </c>
      <c r="J748">
        <f>IF(r_MC!J748=0,0,LOG(r_MC!J748))</f>
        <v>2.9537052938023365</v>
      </c>
      <c r="K748">
        <f>IF(r_MC!K748=0,0,LOG(r_MC!K748))</f>
        <v>2.9039802930918963</v>
      </c>
      <c r="L748">
        <f>IF(r_MC!L748=0,0,LOG(r_MC!L748))</f>
        <v>2.8976287833344805</v>
      </c>
      <c r="M748">
        <f>IF(r_MC!M748=0,0,LOG(r_MC!M748))</f>
        <v>2.773492778669798</v>
      </c>
      <c r="N748">
        <f>IF(r_MC!N748=0,0,LOG(r_MC!N748))</f>
        <v>2.8989766452779535</v>
      </c>
    </row>
    <row r="749" spans="1:14" x14ac:dyDescent="0.3">
      <c r="A749" s="1" t="s">
        <v>746</v>
      </c>
      <c r="B749" s="2">
        <v>4053715</v>
      </c>
      <c r="C749" s="3" t="s">
        <v>868</v>
      </c>
      <c r="D749" s="3" t="s">
        <v>867</v>
      </c>
      <c r="E749" s="3" t="s">
        <v>1533</v>
      </c>
      <c r="F749" s="3" t="s">
        <v>870</v>
      </c>
      <c r="G749">
        <f>IF(r_MC!G749=0,0,LOG(r_MC!G749))</f>
        <v>4.0679987120585688</v>
      </c>
      <c r="H749">
        <f>IF(r_MC!H749=0,0,LOG(r_MC!H749))</f>
        <v>4.0423855831895672</v>
      </c>
      <c r="I749">
        <f>IF(r_MC!I749=0,0,LOG(r_MC!I749))</f>
        <v>4.0304546003500485</v>
      </c>
      <c r="J749">
        <f>IF(r_MC!J749=0,0,LOG(r_MC!J749))</f>
        <v>4.0147612748615513</v>
      </c>
      <c r="K749">
        <f>IF(r_MC!K749=0,0,LOG(r_MC!K749))</f>
        <v>3.9497617338104112</v>
      </c>
      <c r="L749">
        <f>IF(r_MC!L749=0,0,LOG(r_MC!L749))</f>
        <v>3.9693415336688074</v>
      </c>
      <c r="M749">
        <f>IF(r_MC!M749=0,0,LOG(r_MC!M749))</f>
        <v>3.9527516687746602</v>
      </c>
      <c r="N749">
        <f>IF(r_MC!N749=0,0,LOG(r_MC!N749))</f>
        <v>4.0567407157695001</v>
      </c>
    </row>
    <row r="750" spans="1:14" x14ac:dyDescent="0.3">
      <c r="A750" s="1" t="s">
        <v>747</v>
      </c>
      <c r="B750" s="2">
        <v>4914401</v>
      </c>
      <c r="C750" s="3" t="s">
        <v>868</v>
      </c>
      <c r="D750" s="3" t="s">
        <v>867</v>
      </c>
      <c r="E750" s="3" t="s">
        <v>1534</v>
      </c>
      <c r="F750" s="3" t="s">
        <v>870</v>
      </c>
      <c r="G750">
        <f>IF(r_MC!G750=0,0,LOG(r_MC!G750))</f>
        <v>0.13741273833271239</v>
      </c>
      <c r="H750">
        <f>IF(r_MC!H750=0,0,LOG(r_MC!H750))</f>
        <v>0.13014510895866388</v>
      </c>
      <c r="I750">
        <f>IF(r_MC!I750=0,0,LOG(r_MC!I750))</f>
        <v>0.16623724073269505</v>
      </c>
      <c r="J750">
        <f>IF(r_MC!J750=0,0,LOG(r_MC!J750))</f>
        <v>0.26380732189070411</v>
      </c>
      <c r="K750">
        <f>IF(r_MC!K750=0,0,LOG(r_MC!K750))</f>
        <v>-0.21107323991327451</v>
      </c>
      <c r="L750">
        <f>IF(r_MC!L750=0,0,LOG(r_MC!L750))</f>
        <v>-0.18863654565329077</v>
      </c>
      <c r="M750">
        <f>IF(r_MC!M750=0,0,LOG(r_MC!M750))</f>
        <v>-0.17431581743265614</v>
      </c>
      <c r="N750">
        <f>IF(r_MC!N750=0,0,LOG(r_MC!N750))</f>
        <v>-0.15717720889206946</v>
      </c>
    </row>
    <row r="751" spans="1:14" x14ac:dyDescent="0.3">
      <c r="A751" s="1" t="s">
        <v>748</v>
      </c>
      <c r="B751" s="2">
        <v>19189162</v>
      </c>
      <c r="C751" s="3" t="s">
        <v>868</v>
      </c>
      <c r="D751" s="3" t="s">
        <v>867</v>
      </c>
      <c r="E751" s="3" t="s">
        <v>1535</v>
      </c>
      <c r="F751" s="3" t="s">
        <v>870</v>
      </c>
      <c r="G751">
        <f>IF(r_MC!G751=0,0,LOG(r_MC!G751))</f>
        <v>3.490604840482614</v>
      </c>
      <c r="H751">
        <f>IF(r_MC!H751=0,0,LOG(r_MC!H751))</f>
        <v>3.8292089061130605</v>
      </c>
      <c r="I751">
        <f>IF(r_MC!I751=0,0,LOG(r_MC!I751))</f>
        <v>3.9186694692945108</v>
      </c>
      <c r="J751">
        <f>IF(r_MC!J751=0,0,LOG(r_MC!J751))</f>
        <v>4.0146300167728537</v>
      </c>
      <c r="K751">
        <f>IF(r_MC!K751=0,0,LOG(r_MC!K751))</f>
        <v>3.9840907491861692</v>
      </c>
      <c r="L751">
        <f>IF(r_MC!L751=0,0,LOG(r_MC!L751))</f>
        <v>4.0231602740325672</v>
      </c>
      <c r="M751">
        <f>IF(r_MC!M751=0,0,LOG(r_MC!M751))</f>
        <v>3.9765899117207311</v>
      </c>
      <c r="N751">
        <f>IF(r_MC!N751=0,0,LOG(r_MC!N751))</f>
        <v>3.8390619078949526</v>
      </c>
    </row>
    <row r="752" spans="1:14" x14ac:dyDescent="0.3">
      <c r="A752" s="1" t="s">
        <v>749</v>
      </c>
      <c r="B752" s="2">
        <v>4991589</v>
      </c>
      <c r="C752" s="3" t="s">
        <v>868</v>
      </c>
      <c r="D752" s="3" t="s">
        <v>867</v>
      </c>
      <c r="E752" s="3" t="s">
        <v>1536</v>
      </c>
      <c r="F752" s="3" t="s">
        <v>870</v>
      </c>
      <c r="G752">
        <f>IF(r_MC!G752=0,0,LOG(r_MC!G752))</f>
        <v>2.333230612687113</v>
      </c>
      <c r="H752">
        <f>IF(r_MC!H752=0,0,LOG(r_MC!H752))</f>
        <v>2.3819880243841949</v>
      </c>
      <c r="I752">
        <f>IF(r_MC!I752=0,0,LOG(r_MC!I752))</f>
        <v>2.346945130359952</v>
      </c>
      <c r="J752">
        <f>IF(r_MC!J752=0,0,LOG(r_MC!J752))</f>
        <v>2.3441799254593647</v>
      </c>
      <c r="K752">
        <f>IF(r_MC!K752=0,0,LOG(r_MC!K752))</f>
        <v>2.2496497412147458</v>
      </c>
      <c r="L752">
        <f>IF(r_MC!L752=0,0,LOG(r_MC!L752))</f>
        <v>2.1321635458518973</v>
      </c>
      <c r="M752">
        <f>IF(r_MC!M752=0,0,LOG(r_MC!M752))</f>
        <v>2.028997975184363</v>
      </c>
      <c r="N752">
        <f>IF(r_MC!N752=0,0,LOG(r_MC!N752))</f>
        <v>2.1210092589827032</v>
      </c>
    </row>
    <row r="753" spans="1:14" x14ac:dyDescent="0.3">
      <c r="A753" s="1" t="s">
        <v>750</v>
      </c>
      <c r="B753" s="2">
        <v>4999832</v>
      </c>
      <c r="C753" s="3" t="s">
        <v>868</v>
      </c>
      <c r="D753" s="3" t="s">
        <v>867</v>
      </c>
      <c r="E753" s="3"/>
      <c r="F753" s="3" t="s">
        <v>870</v>
      </c>
      <c r="G753">
        <f>IF(r_MC!G753=0,0,LOG(r_MC!G753))</f>
        <v>0</v>
      </c>
      <c r="H753">
        <f>IF(r_MC!H753=0,0,LOG(r_MC!H753))</f>
        <v>0</v>
      </c>
      <c r="I753">
        <f>IF(r_MC!I753=0,0,LOG(r_MC!I753))</f>
        <v>0</v>
      </c>
      <c r="J753">
        <f>IF(r_MC!J753=0,0,LOG(r_MC!J753))</f>
        <v>0</v>
      </c>
      <c r="K753">
        <f>IF(r_MC!K753=0,0,LOG(r_MC!K753))</f>
        <v>0</v>
      </c>
      <c r="L753">
        <f>IF(r_MC!L753=0,0,LOG(r_MC!L753))</f>
        <v>0</v>
      </c>
      <c r="M753">
        <f>IF(r_MC!M753=0,0,LOG(r_MC!M753))</f>
        <v>0</v>
      </c>
      <c r="N753">
        <f>IF(r_MC!N753=0,0,LOG(r_MC!N753))</f>
        <v>0</v>
      </c>
    </row>
    <row r="754" spans="1:14" x14ac:dyDescent="0.3">
      <c r="A754" s="1" t="s">
        <v>751</v>
      </c>
      <c r="B754" s="2">
        <v>4609098</v>
      </c>
      <c r="C754" s="3" t="s">
        <v>868</v>
      </c>
      <c r="D754" s="3" t="s">
        <v>867</v>
      </c>
      <c r="E754" s="3" t="s">
        <v>1537</v>
      </c>
      <c r="F754" s="3" t="s">
        <v>870</v>
      </c>
      <c r="G754">
        <f>IF(r_MC!G754=0,0,LOG(r_MC!G754))</f>
        <v>2.9996458989781702</v>
      </c>
      <c r="H754">
        <f>IF(r_MC!H754=0,0,LOG(r_MC!H754))</f>
        <v>3.0260049715867194</v>
      </c>
      <c r="I754">
        <f>IF(r_MC!I754=0,0,LOG(r_MC!I754))</f>
        <v>2.9236745471226042</v>
      </c>
      <c r="J754">
        <f>IF(r_MC!J754=0,0,LOG(r_MC!J754))</f>
        <v>2.695316996601</v>
      </c>
      <c r="K754">
        <f>IF(r_MC!K754=0,0,LOG(r_MC!K754))</f>
        <v>2.5601406464190695</v>
      </c>
      <c r="L754">
        <f>IF(r_MC!L754=0,0,LOG(r_MC!L754))</f>
        <v>2.689308026718312</v>
      </c>
      <c r="M754">
        <f>IF(r_MC!M754=0,0,LOG(r_MC!M754))</f>
        <v>2.5664330999623219</v>
      </c>
      <c r="N754">
        <f>IF(r_MC!N754=0,0,LOG(r_MC!N754))</f>
        <v>2.6011885131766546</v>
      </c>
    </row>
    <row r="755" spans="1:14" x14ac:dyDescent="0.3">
      <c r="A755" s="1" t="s">
        <v>752</v>
      </c>
      <c r="B755" s="2">
        <v>4432259</v>
      </c>
      <c r="C755" s="3" t="s">
        <v>868</v>
      </c>
      <c r="D755" s="3" t="s">
        <v>867</v>
      </c>
      <c r="E755" s="3" t="s">
        <v>1538</v>
      </c>
      <c r="F755" s="3" t="s">
        <v>870</v>
      </c>
      <c r="G755">
        <f>IF(r_MC!G755=0,0,LOG(r_MC!G755))</f>
        <v>3.9089992769261261</v>
      </c>
      <c r="H755">
        <f>IF(r_MC!H755=0,0,LOG(r_MC!H755))</f>
        <v>3.9230498531526288</v>
      </c>
      <c r="I755">
        <f>IF(r_MC!I755=0,0,LOG(r_MC!I755))</f>
        <v>3.9266242475391748</v>
      </c>
      <c r="J755">
        <f>IF(r_MC!J755=0,0,LOG(r_MC!J755))</f>
        <v>3.9221315956606402</v>
      </c>
      <c r="K755">
        <f>IF(r_MC!K755=0,0,LOG(r_MC!K755))</f>
        <v>3.9077860863169338</v>
      </c>
      <c r="L755">
        <f>IF(r_MC!L755=0,0,LOG(r_MC!L755))</f>
        <v>3.9215362557188378</v>
      </c>
      <c r="M755">
        <f>IF(r_MC!M755=0,0,LOG(r_MC!M755))</f>
        <v>3.9349605145836262</v>
      </c>
      <c r="N755">
        <f>IF(r_MC!N755=0,0,LOG(r_MC!N755))</f>
        <v>3.9115707212080935</v>
      </c>
    </row>
    <row r="756" spans="1:14" x14ac:dyDescent="0.3">
      <c r="A756" s="1" t="s">
        <v>753</v>
      </c>
      <c r="B756" s="2">
        <v>4966737</v>
      </c>
      <c r="C756" s="3" t="s">
        <v>868</v>
      </c>
      <c r="D756" s="3" t="s">
        <v>867</v>
      </c>
      <c r="E756" s="3" t="s">
        <v>1539</v>
      </c>
      <c r="F756" s="3" t="s">
        <v>870</v>
      </c>
      <c r="G756">
        <f>IF(r_MC!G756=0,0,LOG(r_MC!G756))</f>
        <v>1.2705852788018488</v>
      </c>
      <c r="H756">
        <f>IF(r_MC!H756=0,0,LOG(r_MC!H756))</f>
        <v>1.0104088832191547</v>
      </c>
      <c r="I756">
        <f>IF(r_MC!I756=0,0,LOG(r_MC!I756))</f>
        <v>0.86120459204063882</v>
      </c>
      <c r="J756">
        <f>IF(r_MC!J756=0,0,LOG(r_MC!J756))</f>
        <v>0.83203099223039467</v>
      </c>
      <c r="K756">
        <f>IF(r_MC!K756=0,0,LOG(r_MC!K756))</f>
        <v>0.82516787405722303</v>
      </c>
      <c r="L756">
        <f>IF(r_MC!L756=0,0,LOG(r_MC!L756))</f>
        <v>0.77436503175647764</v>
      </c>
      <c r="M756">
        <f>IF(r_MC!M756=0,0,LOG(r_MC!M756))</f>
        <v>0.61640866480525325</v>
      </c>
      <c r="N756">
        <f>IF(r_MC!N756=0,0,LOG(r_MC!N756))</f>
        <v>0.55992788568560192</v>
      </c>
    </row>
    <row r="757" spans="1:14" x14ac:dyDescent="0.3">
      <c r="A757" s="1" t="s">
        <v>754</v>
      </c>
      <c r="B757" s="2">
        <v>4966088</v>
      </c>
      <c r="C757" s="3" t="s">
        <v>868</v>
      </c>
      <c r="D757" s="3" t="s">
        <v>867</v>
      </c>
      <c r="E757" s="3"/>
      <c r="F757" s="3" t="s">
        <v>870</v>
      </c>
      <c r="G757">
        <f>IF(r_MC!G757=0,0,LOG(r_MC!G757))</f>
        <v>0</v>
      </c>
      <c r="H757">
        <f>IF(r_MC!H757=0,0,LOG(r_MC!H757))</f>
        <v>0</v>
      </c>
      <c r="I757">
        <f>IF(r_MC!I757=0,0,LOG(r_MC!I757))</f>
        <v>0</v>
      </c>
      <c r="J757">
        <f>IF(r_MC!J757=0,0,LOG(r_MC!J757))</f>
        <v>0</v>
      </c>
      <c r="K757">
        <f>IF(r_MC!K757=0,0,LOG(r_MC!K757))</f>
        <v>0</v>
      </c>
      <c r="L757">
        <f>IF(r_MC!L757=0,0,LOG(r_MC!L757))</f>
        <v>0</v>
      </c>
      <c r="M757">
        <f>IF(r_MC!M757=0,0,LOG(r_MC!M757))</f>
        <v>0</v>
      </c>
      <c r="N757">
        <f>IF(r_MC!N757=0,0,LOG(r_MC!N757))</f>
        <v>0</v>
      </c>
    </row>
    <row r="758" spans="1:14" x14ac:dyDescent="0.3">
      <c r="A758" s="1" t="s">
        <v>755</v>
      </c>
      <c r="B758" s="2">
        <v>4999782</v>
      </c>
      <c r="C758" s="3" t="s">
        <v>868</v>
      </c>
      <c r="D758" s="3" t="s">
        <v>867</v>
      </c>
      <c r="E758" s="3" t="s">
        <v>1540</v>
      </c>
      <c r="F758" s="3" t="s">
        <v>870</v>
      </c>
      <c r="G758">
        <f>IF(r_MC!G758=0,0,LOG(r_MC!G758))</f>
        <v>0.64515623643273601</v>
      </c>
      <c r="H758">
        <f>IF(r_MC!H758=0,0,LOG(r_MC!H758))</f>
        <v>0.63405235317386266</v>
      </c>
      <c r="I758">
        <f>IF(r_MC!I758=0,0,LOG(r_MC!I758))</f>
        <v>0.59884974039420991</v>
      </c>
      <c r="J758">
        <f>IF(r_MC!J758=0,0,LOG(r_MC!J758))</f>
        <v>0.17772963375535436</v>
      </c>
      <c r="K758">
        <f>IF(r_MC!K758=0,0,LOG(r_MC!K758))</f>
        <v>-9.0739408079922909E-2</v>
      </c>
      <c r="L758">
        <f>IF(r_MC!L758=0,0,LOG(r_MC!L758))</f>
        <v>-0.18860260745989699</v>
      </c>
      <c r="M758">
        <f>IF(r_MC!M758=0,0,LOG(r_MC!M758))</f>
        <v>-0.27667209002335114</v>
      </c>
      <c r="N758">
        <f>IF(r_MC!N758=0,0,LOG(r_MC!N758))</f>
        <v>-0.2235013574540583</v>
      </c>
    </row>
    <row r="759" spans="1:14" x14ac:dyDescent="0.3">
      <c r="A759" s="1" t="s">
        <v>756</v>
      </c>
      <c r="B759" s="2">
        <v>4968373</v>
      </c>
      <c r="C759" s="3" t="s">
        <v>868</v>
      </c>
      <c r="D759" s="3" t="s">
        <v>867</v>
      </c>
      <c r="E759" s="3"/>
      <c r="F759" s="3" t="s">
        <v>870</v>
      </c>
      <c r="G759">
        <f>IF(r_MC!G759=0,0,LOG(r_MC!G759))</f>
        <v>0</v>
      </c>
      <c r="H759">
        <f>IF(r_MC!H759=0,0,LOG(r_MC!H759))</f>
        <v>0</v>
      </c>
      <c r="I759">
        <f>IF(r_MC!I759=0,0,LOG(r_MC!I759))</f>
        <v>0</v>
      </c>
      <c r="J759">
        <f>IF(r_MC!J759=0,0,LOG(r_MC!J759))</f>
        <v>0</v>
      </c>
      <c r="K759">
        <f>IF(r_MC!K759=0,0,LOG(r_MC!K759))</f>
        <v>0</v>
      </c>
      <c r="L759">
        <f>IF(r_MC!L759=0,0,LOG(r_MC!L759))</f>
        <v>0</v>
      </c>
      <c r="M759">
        <f>IF(r_MC!M759=0,0,LOG(r_MC!M759))</f>
        <v>0</v>
      </c>
      <c r="N759">
        <f>IF(r_MC!N759=0,0,LOG(r_MC!N759))</f>
        <v>0</v>
      </c>
    </row>
    <row r="760" spans="1:14" x14ac:dyDescent="0.3">
      <c r="A760" s="1" t="s">
        <v>757</v>
      </c>
      <c r="B760" s="2">
        <v>28653021</v>
      </c>
      <c r="C760" s="3" t="s">
        <v>868</v>
      </c>
      <c r="D760" s="3" t="s">
        <v>867</v>
      </c>
      <c r="E760" s="3" t="s">
        <v>1541</v>
      </c>
      <c r="F760" s="3" t="s">
        <v>870</v>
      </c>
      <c r="G760">
        <f>IF(r_MC!G760=0,0,LOG(r_MC!G760))</f>
        <v>0</v>
      </c>
      <c r="H760">
        <f>IF(r_MC!H760=0,0,LOG(r_MC!H760))</f>
        <v>0</v>
      </c>
      <c r="I760">
        <f>IF(r_MC!I760=0,0,LOG(r_MC!I760))</f>
        <v>0</v>
      </c>
      <c r="J760">
        <f>IF(r_MC!J760=0,0,LOG(r_MC!J760))</f>
        <v>0</v>
      </c>
      <c r="K760">
        <f>IF(r_MC!K760=0,0,LOG(r_MC!K760))</f>
        <v>0</v>
      </c>
      <c r="L760">
        <f>IF(r_MC!L760=0,0,LOG(r_MC!L760))</f>
        <v>0</v>
      </c>
      <c r="M760">
        <f>IF(r_MC!M760=0,0,LOG(r_MC!M760))</f>
        <v>0</v>
      </c>
      <c r="N760">
        <f>IF(r_MC!N760=0,0,LOG(r_MC!N760))</f>
        <v>0</v>
      </c>
    </row>
    <row r="761" spans="1:14" x14ac:dyDescent="0.3">
      <c r="A761" s="1" t="s">
        <v>758</v>
      </c>
      <c r="B761" s="2">
        <v>4978117</v>
      </c>
      <c r="C761" s="3" t="s">
        <v>868</v>
      </c>
      <c r="D761" s="3" t="s">
        <v>867</v>
      </c>
      <c r="E761" s="3" t="s">
        <v>1542</v>
      </c>
      <c r="F761" s="3" t="s">
        <v>870</v>
      </c>
      <c r="G761">
        <f>IF(r_MC!G761=0,0,LOG(r_MC!G761))</f>
        <v>1.6504926316471624</v>
      </c>
      <c r="H761">
        <f>IF(r_MC!H761=0,0,LOG(r_MC!H761))</f>
        <v>1.6961960278541826</v>
      </c>
      <c r="I761">
        <f>IF(r_MC!I761=0,0,LOG(r_MC!I761))</f>
        <v>1.654781258175908</v>
      </c>
      <c r="J761">
        <f>IF(r_MC!J761=0,0,LOG(r_MC!J761))</f>
        <v>1.6816693055685648</v>
      </c>
      <c r="K761">
        <f>IF(r_MC!K761=0,0,LOG(r_MC!K761))</f>
        <v>1.6296582583448243</v>
      </c>
      <c r="L761">
        <f>IF(r_MC!L761=0,0,LOG(r_MC!L761))</f>
        <v>1.517465989546926</v>
      </c>
      <c r="M761">
        <f>IF(r_MC!M761=0,0,LOG(r_MC!M761))</f>
        <v>1.3867773769151368</v>
      </c>
      <c r="N761">
        <f>IF(r_MC!N761=0,0,LOG(r_MC!N761))</f>
        <v>1.3660571956845651</v>
      </c>
    </row>
    <row r="762" spans="1:14" x14ac:dyDescent="0.3">
      <c r="A762" s="1" t="s">
        <v>759</v>
      </c>
      <c r="B762" s="2">
        <v>5310852</v>
      </c>
      <c r="C762" s="3" t="s">
        <v>868</v>
      </c>
      <c r="D762" s="3" t="s">
        <v>867</v>
      </c>
      <c r="E762" s="3" t="s">
        <v>1543</v>
      </c>
      <c r="F762" s="3" t="s">
        <v>870</v>
      </c>
      <c r="G762">
        <f>IF(r_MC!G762=0,0,LOG(r_MC!G762))</f>
        <v>2.5592556336184105</v>
      </c>
      <c r="H762">
        <f>IF(r_MC!H762=0,0,LOG(r_MC!H762))</f>
        <v>2.4417547791603411</v>
      </c>
      <c r="I762">
        <f>IF(r_MC!I762=0,0,LOG(r_MC!I762))</f>
        <v>2.4565246502224176</v>
      </c>
      <c r="J762">
        <f>IF(r_MC!J762=0,0,LOG(r_MC!J762))</f>
        <v>2.4642159741734893</v>
      </c>
      <c r="K762">
        <f>IF(r_MC!K762=0,0,LOG(r_MC!K762))</f>
        <v>2.1439952037745313</v>
      </c>
      <c r="L762">
        <f>IF(r_MC!L762=0,0,LOG(r_MC!L762))</f>
        <v>2.0086102015798475</v>
      </c>
      <c r="M762">
        <f>IF(r_MC!M762=0,0,LOG(r_MC!M762))</f>
        <v>2.038635847042706</v>
      </c>
      <c r="N762">
        <f>IF(r_MC!N762=0,0,LOG(r_MC!N762))</f>
        <v>1.5930552563249409</v>
      </c>
    </row>
    <row r="763" spans="1:14" x14ac:dyDescent="0.3">
      <c r="A763" s="1" t="s">
        <v>760</v>
      </c>
      <c r="B763" s="2">
        <v>9859492</v>
      </c>
      <c r="C763" s="3" t="s">
        <v>868</v>
      </c>
      <c r="D763" s="3" t="s">
        <v>867</v>
      </c>
      <c r="E763" s="3" t="s">
        <v>1544</v>
      </c>
      <c r="F763" s="3" t="s">
        <v>870</v>
      </c>
      <c r="G763">
        <f>IF(r_MC!G763=0,0,LOG(r_MC!G763))</f>
        <v>0.15644556556890152</v>
      </c>
      <c r="H763">
        <f>IF(r_MC!H763=0,0,LOG(r_MC!H763))</f>
        <v>0.35656488550149285</v>
      </c>
      <c r="I763">
        <f>IF(r_MC!I763=0,0,LOG(r_MC!I763))</f>
        <v>0.33253643637517977</v>
      </c>
      <c r="J763">
        <f>IF(r_MC!J763=0,0,LOG(r_MC!J763))</f>
        <v>0.52825743471558484</v>
      </c>
      <c r="K763">
        <f>IF(r_MC!K763=0,0,LOG(r_MC!K763))</f>
        <v>0</v>
      </c>
      <c r="L763">
        <f>IF(r_MC!L763=0,0,LOG(r_MC!L763))</f>
        <v>0</v>
      </c>
      <c r="M763">
        <f>IF(r_MC!M763=0,0,LOG(r_MC!M763))</f>
        <v>0</v>
      </c>
      <c r="N763">
        <f>IF(r_MC!N763=0,0,LOG(r_MC!N763))</f>
        <v>0</v>
      </c>
    </row>
    <row r="764" spans="1:14" x14ac:dyDescent="0.3">
      <c r="A764" s="1" t="s">
        <v>761</v>
      </c>
      <c r="B764" s="2">
        <v>13308174</v>
      </c>
      <c r="C764" s="3" t="s">
        <v>868</v>
      </c>
      <c r="D764" s="3" t="s">
        <v>867</v>
      </c>
      <c r="E764" s="3" t="s">
        <v>1545</v>
      </c>
      <c r="F764" s="3" t="s">
        <v>870</v>
      </c>
      <c r="G764">
        <f>IF(r_MC!G764=0,0,LOG(r_MC!G764))</f>
        <v>2.7693294117626284</v>
      </c>
      <c r="H764">
        <f>IF(r_MC!H764=0,0,LOG(r_MC!H764))</f>
        <v>2.5864659378935806</v>
      </c>
      <c r="I764">
        <f>IF(r_MC!I764=0,0,LOG(r_MC!I764))</f>
        <v>2.5197107478820464</v>
      </c>
      <c r="J764">
        <f>IF(r_MC!J764=0,0,LOG(r_MC!J764))</f>
        <v>2.4669961721093197</v>
      </c>
      <c r="K764">
        <f>IF(r_MC!K764=0,0,LOG(r_MC!K764))</f>
        <v>2.3352342394519519</v>
      </c>
      <c r="L764">
        <f>IF(r_MC!L764=0,0,LOG(r_MC!L764))</f>
        <v>2.312569011776159</v>
      </c>
      <c r="M764">
        <f>IF(r_MC!M764=0,0,LOG(r_MC!M764))</f>
        <v>2.1490281156513205</v>
      </c>
      <c r="N764">
        <f>IF(r_MC!N764=0,0,LOG(r_MC!N764))</f>
        <v>2.1547523457574576</v>
      </c>
    </row>
    <row r="765" spans="1:14" x14ac:dyDescent="0.3">
      <c r="A765" s="1" t="s">
        <v>762</v>
      </c>
      <c r="B765" s="2">
        <v>4007405</v>
      </c>
      <c r="C765" s="3" t="s">
        <v>868</v>
      </c>
      <c r="D765" s="3" t="s">
        <v>867</v>
      </c>
      <c r="E765" s="3"/>
      <c r="F765" s="3" t="s">
        <v>870</v>
      </c>
      <c r="G765">
        <f>IF(r_MC!G765=0,0,LOG(r_MC!G765))</f>
        <v>0</v>
      </c>
      <c r="H765">
        <f>IF(r_MC!H765=0,0,LOG(r_MC!H765))</f>
        <v>0</v>
      </c>
      <c r="I765">
        <f>IF(r_MC!I765=0,0,LOG(r_MC!I765))</f>
        <v>0</v>
      </c>
      <c r="J765">
        <f>IF(r_MC!J765=0,0,LOG(r_MC!J765))</f>
        <v>0</v>
      </c>
      <c r="K765">
        <f>IF(r_MC!K765=0,0,LOG(r_MC!K765))</f>
        <v>0</v>
      </c>
      <c r="L765">
        <f>IF(r_MC!L765=0,0,LOG(r_MC!L765))</f>
        <v>0</v>
      </c>
      <c r="M765">
        <f>IF(r_MC!M765=0,0,LOG(r_MC!M765))</f>
        <v>0</v>
      </c>
      <c r="N765">
        <f>IF(r_MC!N765=0,0,LOG(r_MC!N765))</f>
        <v>0</v>
      </c>
    </row>
    <row r="766" spans="1:14" x14ac:dyDescent="0.3">
      <c r="A766" s="1" t="s">
        <v>763</v>
      </c>
      <c r="B766" s="2">
        <v>7783278</v>
      </c>
      <c r="C766" s="3" t="s">
        <v>868</v>
      </c>
      <c r="D766" s="3" t="s">
        <v>867</v>
      </c>
      <c r="E766" s="3"/>
      <c r="F766" s="3" t="s">
        <v>870</v>
      </c>
      <c r="G766">
        <f>IF(r_MC!G766=0,0,LOG(r_MC!G766))</f>
        <v>0</v>
      </c>
      <c r="H766">
        <f>IF(r_MC!H766=0,0,LOG(r_MC!H766))</f>
        <v>0</v>
      </c>
      <c r="I766">
        <f>IF(r_MC!I766=0,0,LOG(r_MC!I766))</f>
        <v>0</v>
      </c>
      <c r="J766">
        <f>IF(r_MC!J766=0,0,LOG(r_MC!J766))</f>
        <v>0</v>
      </c>
      <c r="K766">
        <f>IF(r_MC!K766=0,0,LOG(r_MC!K766))</f>
        <v>0</v>
      </c>
      <c r="L766">
        <f>IF(r_MC!L766=0,0,LOG(r_MC!L766))</f>
        <v>0</v>
      </c>
      <c r="M766">
        <f>IF(r_MC!M766=0,0,LOG(r_MC!M766))</f>
        <v>0</v>
      </c>
      <c r="N766">
        <f>IF(r_MC!N766=0,0,LOG(r_MC!N766))</f>
        <v>0</v>
      </c>
    </row>
    <row r="767" spans="1:14" x14ac:dyDescent="0.3">
      <c r="A767" s="1" t="s">
        <v>764</v>
      </c>
      <c r="B767" s="2">
        <v>4260547</v>
      </c>
      <c r="C767" s="3" t="s">
        <v>868</v>
      </c>
      <c r="D767" s="3" t="s">
        <v>867</v>
      </c>
      <c r="E767" s="3" t="s">
        <v>1546</v>
      </c>
      <c r="F767" s="3" t="s">
        <v>870</v>
      </c>
      <c r="G767">
        <f>IF(r_MC!G767=0,0,LOG(r_MC!G767))</f>
        <v>3.8203598013002829</v>
      </c>
      <c r="H767">
        <f>IF(r_MC!H767=0,0,LOG(r_MC!H767))</f>
        <v>3.8086139936492023</v>
      </c>
      <c r="I767">
        <f>IF(r_MC!I767=0,0,LOG(r_MC!I767))</f>
        <v>3.8817149871415442</v>
      </c>
      <c r="J767">
        <f>IF(r_MC!J767=0,0,LOG(r_MC!J767))</f>
        <v>3.8939546812737342</v>
      </c>
      <c r="K767">
        <f>IF(r_MC!K767=0,0,LOG(r_MC!K767))</f>
        <v>3.6045656625393172</v>
      </c>
      <c r="L767">
        <f>IF(r_MC!L767=0,0,LOG(r_MC!L767))</f>
        <v>3.6581442967369582</v>
      </c>
      <c r="M767">
        <f>IF(r_MC!M767=0,0,LOG(r_MC!M767))</f>
        <v>3.602312329769362</v>
      </c>
      <c r="N767">
        <f>IF(r_MC!N767=0,0,LOG(r_MC!N767))</f>
        <v>3.7974700790418878</v>
      </c>
    </row>
    <row r="768" spans="1:14" x14ac:dyDescent="0.3">
      <c r="A768" s="1" t="s">
        <v>765</v>
      </c>
      <c r="B768" s="2">
        <v>5987276</v>
      </c>
      <c r="C768" s="3" t="s">
        <v>868</v>
      </c>
      <c r="D768" s="3" t="s">
        <v>867</v>
      </c>
      <c r="E768" s="3" t="s">
        <v>1547</v>
      </c>
      <c r="F768" s="3" t="s">
        <v>870</v>
      </c>
      <c r="G768">
        <f>IF(r_MC!G768=0,0,LOG(r_MC!G768))</f>
        <v>1.680581694267929</v>
      </c>
      <c r="H768">
        <f>IF(r_MC!H768=0,0,LOG(r_MC!H768))</f>
        <v>1.7166820210429854</v>
      </c>
      <c r="I768">
        <f>IF(r_MC!I768=0,0,LOG(r_MC!I768))</f>
        <v>1.7056939244276641</v>
      </c>
      <c r="J768">
        <f>IF(r_MC!J768=0,0,LOG(r_MC!J768))</f>
        <v>1.6558457106188902</v>
      </c>
      <c r="K768">
        <f>IF(r_MC!K768=0,0,LOG(r_MC!K768))</f>
        <v>1.5292397745880799</v>
      </c>
      <c r="L768">
        <f>IF(r_MC!L768=0,0,LOG(r_MC!L768))</f>
        <v>1.5022508263246928</v>
      </c>
      <c r="M768">
        <f>IF(r_MC!M768=0,0,LOG(r_MC!M768))</f>
        <v>0</v>
      </c>
      <c r="N768">
        <f>IF(r_MC!N768=0,0,LOG(r_MC!N768))</f>
        <v>0</v>
      </c>
    </row>
    <row r="769" spans="1:14" x14ac:dyDescent="0.3">
      <c r="A769" s="1" t="s">
        <v>766</v>
      </c>
      <c r="B769" s="2">
        <v>27800489</v>
      </c>
      <c r="C769" s="3" t="s">
        <v>868</v>
      </c>
      <c r="D769" s="3" t="s">
        <v>867</v>
      </c>
      <c r="E769" s="3" t="s">
        <v>1548</v>
      </c>
      <c r="F769" s="3" t="s">
        <v>870</v>
      </c>
      <c r="G769">
        <f>IF(r_MC!G769=0,0,LOG(r_MC!G769))</f>
        <v>2.6204813766723598</v>
      </c>
      <c r="H769">
        <f>IF(r_MC!H769=0,0,LOG(r_MC!H769))</f>
        <v>2.610972170207789</v>
      </c>
      <c r="I769">
        <f>IF(r_MC!I769=0,0,LOG(r_MC!I769))</f>
        <v>2.6106077465437765</v>
      </c>
      <c r="J769">
        <f>IF(r_MC!J769=0,0,LOG(r_MC!J769))</f>
        <v>0</v>
      </c>
      <c r="K769">
        <f>IF(r_MC!K769=0,0,LOG(r_MC!K769))</f>
        <v>0</v>
      </c>
      <c r="L769">
        <f>IF(r_MC!L769=0,0,LOG(r_MC!L769))</f>
        <v>0</v>
      </c>
      <c r="M769">
        <f>IF(r_MC!M769=0,0,LOG(r_MC!M769))</f>
        <v>0</v>
      </c>
      <c r="N769">
        <f>IF(r_MC!N769=0,0,LOG(r_MC!N769))</f>
        <v>0</v>
      </c>
    </row>
    <row r="770" spans="1:14" x14ac:dyDescent="0.3">
      <c r="A770" s="1" t="s">
        <v>767</v>
      </c>
      <c r="B770" s="2">
        <v>19294862</v>
      </c>
      <c r="C770" s="3" t="s">
        <v>868</v>
      </c>
      <c r="D770" s="3" t="s">
        <v>867</v>
      </c>
      <c r="E770" s="3" t="s">
        <v>1549</v>
      </c>
      <c r="F770" s="3" t="s">
        <v>870</v>
      </c>
      <c r="G770">
        <f>IF(r_MC!G770=0,0,LOG(r_MC!G770))</f>
        <v>2.0952049716912322</v>
      </c>
      <c r="H770">
        <f>IF(r_MC!H770=0,0,LOG(r_MC!H770))</f>
        <v>2.1223162911409772</v>
      </c>
      <c r="I770">
        <f>IF(r_MC!I770=0,0,LOG(r_MC!I770))</f>
        <v>2.1547820152617141</v>
      </c>
      <c r="J770">
        <f>IF(r_MC!J770=0,0,LOG(r_MC!J770))</f>
        <v>2.161111862530102</v>
      </c>
      <c r="K770">
        <f>IF(r_MC!K770=0,0,LOG(r_MC!K770))</f>
        <v>2.018294248083345</v>
      </c>
      <c r="L770">
        <f>IF(r_MC!L770=0,0,LOG(r_MC!L770))</f>
        <v>1.7593139451349271</v>
      </c>
      <c r="M770">
        <f>IF(r_MC!M770=0,0,LOG(r_MC!M770))</f>
        <v>1.6690348849029577</v>
      </c>
      <c r="N770">
        <f>IF(r_MC!N770=0,0,LOG(r_MC!N770))</f>
        <v>1.5495095551982525</v>
      </c>
    </row>
    <row r="771" spans="1:14" x14ac:dyDescent="0.3">
      <c r="A771" s="1" t="s">
        <v>768</v>
      </c>
      <c r="B771" s="2">
        <v>4966807</v>
      </c>
      <c r="C771" s="3" t="s">
        <v>868</v>
      </c>
      <c r="D771" s="3" t="s">
        <v>867</v>
      </c>
      <c r="E771" s="3" t="s">
        <v>1550</v>
      </c>
      <c r="F771" s="3" t="s">
        <v>870</v>
      </c>
      <c r="G771">
        <f>IF(r_MC!G771=0,0,LOG(r_MC!G771))</f>
        <v>-0.39315643541602718</v>
      </c>
      <c r="H771">
        <f>IF(r_MC!H771=0,0,LOG(r_MC!H771))</f>
        <v>-0.37218586686494876</v>
      </c>
      <c r="I771">
        <f>IF(r_MC!I771=0,0,LOG(r_MC!I771))</f>
        <v>-0.68690142792019981</v>
      </c>
      <c r="J771">
        <f>IF(r_MC!J771=0,0,LOG(r_MC!J771))</f>
        <v>-0.87064953306601334</v>
      </c>
      <c r="K771">
        <f>IF(r_MC!K771=0,0,LOG(r_MC!K771))</f>
        <v>-1.1370985646546876</v>
      </c>
      <c r="L771">
        <f>IF(r_MC!L771=0,0,LOG(r_MC!L771))</f>
        <v>-0.8430277427282723</v>
      </c>
      <c r="M771">
        <f>IF(r_MC!M771=0,0,LOG(r_MC!M771))</f>
        <v>-0.88638352166067547</v>
      </c>
      <c r="N771">
        <f>IF(r_MC!N771=0,0,LOG(r_MC!N771))</f>
        <v>-0.73461217333375695</v>
      </c>
    </row>
    <row r="772" spans="1:14" x14ac:dyDescent="0.3">
      <c r="A772" s="1" t="s">
        <v>769</v>
      </c>
      <c r="B772" s="2">
        <v>4564387</v>
      </c>
      <c r="C772" s="3" t="s">
        <v>868</v>
      </c>
      <c r="D772" s="3" t="s">
        <v>867</v>
      </c>
      <c r="E772" s="3" t="s">
        <v>1551</v>
      </c>
      <c r="F772" s="3" t="s">
        <v>870</v>
      </c>
      <c r="G772">
        <f>IF(r_MC!G772=0,0,LOG(r_MC!G772))</f>
        <v>3.5865328410568602</v>
      </c>
      <c r="H772">
        <f>IF(r_MC!H772=0,0,LOG(r_MC!H772))</f>
        <v>3.5985748630736465</v>
      </c>
      <c r="I772">
        <f>IF(r_MC!I772=0,0,LOG(r_MC!I772))</f>
        <v>3.5585442595464438</v>
      </c>
      <c r="J772">
        <f>IF(r_MC!J772=0,0,LOG(r_MC!J772))</f>
        <v>3.5181809602647252</v>
      </c>
      <c r="K772">
        <f>IF(r_MC!K772=0,0,LOG(r_MC!K772))</f>
        <v>3.4126028417183996</v>
      </c>
      <c r="L772">
        <f>IF(r_MC!L772=0,0,LOG(r_MC!L772))</f>
        <v>3.3590388752327685</v>
      </c>
      <c r="M772">
        <f>IF(r_MC!M772=0,0,LOG(r_MC!M772))</f>
        <v>3.3159361097753197</v>
      </c>
      <c r="N772">
        <f>IF(r_MC!N772=0,0,LOG(r_MC!N772))</f>
        <v>3.4975036354799949</v>
      </c>
    </row>
    <row r="773" spans="1:14" x14ac:dyDescent="0.3">
      <c r="A773" s="1" t="s">
        <v>770</v>
      </c>
      <c r="B773" s="2">
        <v>4963846</v>
      </c>
      <c r="C773" s="3" t="s">
        <v>868</v>
      </c>
      <c r="D773" s="3" t="s">
        <v>867</v>
      </c>
      <c r="E773" s="3" t="s">
        <v>1552</v>
      </c>
      <c r="F773" s="3" t="s">
        <v>870</v>
      </c>
      <c r="G773">
        <f>IF(r_MC!G773=0,0,LOG(r_MC!G773))</f>
        <v>1.3693564964332965</v>
      </c>
      <c r="H773">
        <f>IF(r_MC!H773=0,0,LOG(r_MC!H773))</f>
        <v>1.4334261322633559</v>
      </c>
      <c r="I773">
        <f>IF(r_MC!I773=0,0,LOG(r_MC!I773))</f>
        <v>1.5120571871426332</v>
      </c>
      <c r="J773">
        <f>IF(r_MC!J773=0,0,LOG(r_MC!J773))</f>
        <v>1.5129505229796614</v>
      </c>
      <c r="K773">
        <f>IF(r_MC!K773=0,0,LOG(r_MC!K773))</f>
        <v>1.3670587542054271</v>
      </c>
      <c r="L773">
        <f>IF(r_MC!L773=0,0,LOG(r_MC!L773))</f>
        <v>1.3828522789847806</v>
      </c>
      <c r="M773">
        <f>IF(r_MC!M773=0,0,LOG(r_MC!M773))</f>
        <v>1.3136597902187952</v>
      </c>
      <c r="N773">
        <f>IF(r_MC!N773=0,0,LOG(r_MC!N773))</f>
        <v>0.90445893600146965</v>
      </c>
    </row>
    <row r="774" spans="1:14" x14ac:dyDescent="0.3">
      <c r="A774" s="1" t="s">
        <v>771</v>
      </c>
      <c r="B774" s="2">
        <v>25974521</v>
      </c>
      <c r="C774" s="3" t="s">
        <v>868</v>
      </c>
      <c r="D774" s="3" t="s">
        <v>867</v>
      </c>
      <c r="E774" s="3" t="s">
        <v>1553</v>
      </c>
      <c r="F774" s="3" t="s">
        <v>870</v>
      </c>
      <c r="G774">
        <f>IF(r_MC!G774=0,0,LOG(r_MC!G774))</f>
        <v>1.3692490898153038</v>
      </c>
      <c r="H774">
        <f>IF(r_MC!H774=0,0,LOG(r_MC!H774))</f>
        <v>0</v>
      </c>
      <c r="I774">
        <f>IF(r_MC!I774=0,0,LOG(r_MC!I774))</f>
        <v>0</v>
      </c>
      <c r="J774">
        <f>IF(r_MC!J774=0,0,LOG(r_MC!J774))</f>
        <v>0</v>
      </c>
      <c r="K774">
        <f>IF(r_MC!K774=0,0,LOG(r_MC!K774))</f>
        <v>0</v>
      </c>
      <c r="L774">
        <f>IF(r_MC!L774=0,0,LOG(r_MC!L774))</f>
        <v>0</v>
      </c>
      <c r="M774">
        <f>IF(r_MC!M774=0,0,LOG(r_MC!M774))</f>
        <v>0</v>
      </c>
      <c r="N774">
        <f>IF(r_MC!N774=0,0,LOG(r_MC!N774))</f>
        <v>0</v>
      </c>
    </row>
    <row r="775" spans="1:14" x14ac:dyDescent="0.3">
      <c r="A775" s="1" t="s">
        <v>772</v>
      </c>
      <c r="B775" s="2">
        <v>4311114</v>
      </c>
      <c r="C775" s="3" t="s">
        <v>868</v>
      </c>
      <c r="D775" s="3" t="s">
        <v>867</v>
      </c>
      <c r="E775" s="3" t="s">
        <v>1554</v>
      </c>
      <c r="F775" s="3" t="s">
        <v>870</v>
      </c>
      <c r="G775">
        <f>IF(r_MC!G775=0,0,LOG(r_MC!G775))</f>
        <v>0.56446423187923822</v>
      </c>
      <c r="H775">
        <f>IF(r_MC!H775=0,0,LOG(r_MC!H775))</f>
        <v>0.72788336639404361</v>
      </c>
      <c r="I775">
        <f>IF(r_MC!I775=0,0,LOG(r_MC!I775))</f>
        <v>0.83663091294950931</v>
      </c>
      <c r="J775">
        <f>IF(r_MC!J775=0,0,LOG(r_MC!J775))</f>
        <v>1.3589135898765767</v>
      </c>
      <c r="K775">
        <f>IF(r_MC!K775=0,0,LOG(r_MC!K775))</f>
        <v>1.2412367115135272</v>
      </c>
      <c r="L775">
        <f>IF(r_MC!L775=0,0,LOG(r_MC!L775))</f>
        <v>1.0848157622841681</v>
      </c>
      <c r="M775">
        <f>IF(r_MC!M775=0,0,LOG(r_MC!M775))</f>
        <v>1.6058682275983744</v>
      </c>
      <c r="N775">
        <f>IF(r_MC!N775=0,0,LOG(r_MC!N775))</f>
        <v>1.887957682898207</v>
      </c>
    </row>
    <row r="776" spans="1:14" x14ac:dyDescent="0.3">
      <c r="A776" s="1" t="s">
        <v>773</v>
      </c>
      <c r="B776" s="2">
        <v>4993571</v>
      </c>
      <c r="C776" s="3" t="s">
        <v>868</v>
      </c>
      <c r="D776" s="3" t="s">
        <v>867</v>
      </c>
      <c r="E776" s="3"/>
      <c r="F776" s="3" t="s">
        <v>870</v>
      </c>
      <c r="G776">
        <f>IF(r_MC!G776=0,0,LOG(r_MC!G776))</f>
        <v>0</v>
      </c>
      <c r="H776">
        <f>IF(r_MC!H776=0,0,LOG(r_MC!H776))</f>
        <v>0</v>
      </c>
      <c r="I776">
        <f>IF(r_MC!I776=0,0,LOG(r_MC!I776))</f>
        <v>0</v>
      </c>
      <c r="J776">
        <f>IF(r_MC!J776=0,0,LOG(r_MC!J776))</f>
        <v>0</v>
      </c>
      <c r="K776">
        <f>IF(r_MC!K776=0,0,LOG(r_MC!K776))</f>
        <v>0</v>
      </c>
      <c r="L776">
        <f>IF(r_MC!L776=0,0,LOG(r_MC!L776))</f>
        <v>0</v>
      </c>
      <c r="M776">
        <f>IF(r_MC!M776=0,0,LOG(r_MC!M776))</f>
        <v>0</v>
      </c>
      <c r="N776">
        <f>IF(r_MC!N776=0,0,LOG(r_MC!N776))</f>
        <v>0</v>
      </c>
    </row>
    <row r="777" spans="1:14" x14ac:dyDescent="0.3">
      <c r="A777" s="1" t="s">
        <v>774</v>
      </c>
      <c r="B777" s="2">
        <v>10134973</v>
      </c>
      <c r="C777" s="3" t="s">
        <v>868</v>
      </c>
      <c r="D777" s="3" t="s">
        <v>867</v>
      </c>
      <c r="E777" s="3" t="s">
        <v>1555</v>
      </c>
      <c r="F777" s="3" t="s">
        <v>870</v>
      </c>
      <c r="G777">
        <f>IF(r_MC!G777=0,0,LOG(r_MC!G777))</f>
        <v>3.1777088362693418</v>
      </c>
      <c r="H777">
        <f>IF(r_MC!H777=0,0,LOG(r_MC!H777))</f>
        <v>0</v>
      </c>
      <c r="I777">
        <f>IF(r_MC!I777=0,0,LOG(r_MC!I777))</f>
        <v>0</v>
      </c>
      <c r="J777">
        <f>IF(r_MC!J777=0,0,LOG(r_MC!J777))</f>
        <v>0</v>
      </c>
      <c r="K777">
        <f>IF(r_MC!K777=0,0,LOG(r_MC!K777))</f>
        <v>0</v>
      </c>
      <c r="L777">
        <f>IF(r_MC!L777=0,0,LOG(r_MC!L777))</f>
        <v>0</v>
      </c>
      <c r="M777">
        <f>IF(r_MC!M777=0,0,LOG(r_MC!M777))</f>
        <v>0</v>
      </c>
      <c r="N777">
        <f>IF(r_MC!N777=0,0,LOG(r_MC!N777))</f>
        <v>0</v>
      </c>
    </row>
    <row r="778" spans="1:14" x14ac:dyDescent="0.3">
      <c r="A778" s="1" t="s">
        <v>775</v>
      </c>
      <c r="B778" s="2">
        <v>4913002</v>
      </c>
      <c r="C778" s="3" t="s">
        <v>868</v>
      </c>
      <c r="D778" s="3" t="s">
        <v>867</v>
      </c>
      <c r="E778" s="3" t="s">
        <v>1556</v>
      </c>
      <c r="F778" s="3" t="s">
        <v>870</v>
      </c>
      <c r="G778">
        <f>IF(r_MC!G778=0,0,LOG(r_MC!G778))</f>
        <v>1.037973008135322</v>
      </c>
      <c r="H778">
        <f>IF(r_MC!H778=0,0,LOG(r_MC!H778))</f>
        <v>1.0437423726911139</v>
      </c>
      <c r="I778">
        <f>IF(r_MC!I778=0,0,LOG(r_MC!I778))</f>
        <v>1.0183517360997838</v>
      </c>
      <c r="J778">
        <f>IF(r_MC!J778=0,0,LOG(r_MC!J778))</f>
        <v>0.89465477335932253</v>
      </c>
      <c r="K778">
        <f>IF(r_MC!K778=0,0,LOG(r_MC!K778))</f>
        <v>0.88349293743143742</v>
      </c>
      <c r="L778">
        <f>IF(r_MC!L778=0,0,LOG(r_MC!L778))</f>
        <v>0.91744303762526513</v>
      </c>
      <c r="M778">
        <f>IF(r_MC!M778=0,0,LOG(r_MC!M778))</f>
        <v>0.90149253881169156</v>
      </c>
      <c r="N778">
        <f>IF(r_MC!N778=0,0,LOG(r_MC!N778))</f>
        <v>0.86327190240519869</v>
      </c>
    </row>
    <row r="779" spans="1:14" x14ac:dyDescent="0.3">
      <c r="A779" s="1" t="s">
        <v>776</v>
      </c>
      <c r="B779" s="2">
        <v>4773491</v>
      </c>
      <c r="C779" s="3" t="s">
        <v>868</v>
      </c>
      <c r="D779" s="3" t="s">
        <v>867</v>
      </c>
      <c r="E779" s="3" t="s">
        <v>1557</v>
      </c>
      <c r="F779" s="3" t="s">
        <v>870</v>
      </c>
      <c r="G779">
        <f>IF(r_MC!G779=0,0,LOG(r_MC!G779))</f>
        <v>-6.1020104947743188E-2</v>
      </c>
      <c r="H779">
        <f>IF(r_MC!H779=0,0,LOG(r_MC!H779))</f>
        <v>-4.4199543109636946E-2</v>
      </c>
      <c r="I779">
        <f>IF(r_MC!I779=0,0,LOG(r_MC!I779))</f>
        <v>-2.0815758651606717E-2</v>
      </c>
      <c r="J779">
        <f>IF(r_MC!J779=0,0,LOG(r_MC!J779))</f>
        <v>-4.4974267282236219E-2</v>
      </c>
      <c r="K779">
        <f>IF(r_MC!K779=0,0,LOG(r_MC!K779))</f>
        <v>3.1218561502247548E-2</v>
      </c>
      <c r="L779">
        <f>IF(r_MC!L779=0,0,LOG(r_MC!L779))</f>
        <v>3.9524955504165855E-2</v>
      </c>
      <c r="M779">
        <f>IF(r_MC!M779=0,0,LOG(r_MC!M779))</f>
        <v>-3.5109496243950496E-2</v>
      </c>
      <c r="N779">
        <f>IF(r_MC!N779=0,0,LOG(r_MC!N779))</f>
        <v>-4.3967519648941064E-2</v>
      </c>
    </row>
    <row r="780" spans="1:14" x14ac:dyDescent="0.3">
      <c r="A780" s="1" t="s">
        <v>777</v>
      </c>
      <c r="B780" s="2">
        <v>4618689</v>
      </c>
      <c r="C780" s="3" t="s">
        <v>868</v>
      </c>
      <c r="D780" s="3" t="s">
        <v>867</v>
      </c>
      <c r="E780" s="3" t="s">
        <v>1558</v>
      </c>
      <c r="F780" s="3" t="s">
        <v>870</v>
      </c>
      <c r="G780">
        <f>IF(r_MC!G780=0,0,LOG(r_MC!G780))</f>
        <v>3.5104567153298905</v>
      </c>
      <c r="H780">
        <f>IF(r_MC!H780=0,0,LOG(r_MC!H780))</f>
        <v>3.5288018222538158</v>
      </c>
      <c r="I780">
        <f>IF(r_MC!I780=0,0,LOG(r_MC!I780))</f>
        <v>3.5656711545839501</v>
      </c>
      <c r="J780">
        <f>IF(r_MC!J780=0,0,LOG(r_MC!J780))</f>
        <v>3.5766628885967986</v>
      </c>
      <c r="K780">
        <f>IF(r_MC!K780=0,0,LOG(r_MC!K780))</f>
        <v>3.1372125252310017</v>
      </c>
      <c r="L780">
        <f>IF(r_MC!L780=0,0,LOG(r_MC!L780))</f>
        <v>3.0688000946270289</v>
      </c>
      <c r="M780">
        <f>IF(r_MC!M780=0,0,LOG(r_MC!M780))</f>
        <v>2.9698498537133808</v>
      </c>
      <c r="N780">
        <f>IF(r_MC!N780=0,0,LOG(r_MC!N780))</f>
        <v>2.8769979971449011</v>
      </c>
    </row>
    <row r="781" spans="1:14" x14ac:dyDescent="0.3">
      <c r="A781" s="1" t="s">
        <v>778</v>
      </c>
      <c r="B781" s="2">
        <v>10937852</v>
      </c>
      <c r="C781" s="3" t="s">
        <v>868</v>
      </c>
      <c r="D781" s="3" t="s">
        <v>867</v>
      </c>
      <c r="E781" s="3" t="s">
        <v>1559</v>
      </c>
      <c r="F781" s="3" t="s">
        <v>870</v>
      </c>
      <c r="G781">
        <f>IF(r_MC!G781=0,0,LOG(r_MC!G781))</f>
        <v>4.1018236978786966</v>
      </c>
      <c r="H781">
        <f>IF(r_MC!H781=0,0,LOG(r_MC!H781))</f>
        <v>4.1779945241941698</v>
      </c>
      <c r="I781">
        <f>IF(r_MC!I781=0,0,LOG(r_MC!I781))</f>
        <v>4.18894521060896</v>
      </c>
      <c r="J781">
        <f>IF(r_MC!J781=0,0,LOG(r_MC!J781))</f>
        <v>4.1568688234970672</v>
      </c>
      <c r="K781">
        <f>IF(r_MC!K781=0,0,LOG(r_MC!K781))</f>
        <v>4.076334101803714</v>
      </c>
      <c r="L781">
        <f>IF(r_MC!L781=0,0,LOG(r_MC!L781))</f>
        <v>4.0085561534013303</v>
      </c>
      <c r="M781">
        <f>IF(r_MC!M781=0,0,LOG(r_MC!M781))</f>
        <v>3.9214803783090977</v>
      </c>
      <c r="N781">
        <f>IF(r_MC!N781=0,0,LOG(r_MC!N781))</f>
        <v>4.0425306925575955</v>
      </c>
    </row>
    <row r="782" spans="1:14" x14ac:dyDescent="0.3">
      <c r="A782" s="1" t="s">
        <v>779</v>
      </c>
      <c r="B782" s="2">
        <v>11051173</v>
      </c>
      <c r="C782" s="3" t="s">
        <v>868</v>
      </c>
      <c r="D782" s="3" t="s">
        <v>867</v>
      </c>
      <c r="E782" s="3" t="s">
        <v>1560</v>
      </c>
      <c r="F782" s="3" t="s">
        <v>870</v>
      </c>
      <c r="G782">
        <f>IF(r_MC!G782=0,0,LOG(r_MC!G782))</f>
        <v>1.9656322641736033</v>
      </c>
      <c r="H782">
        <f>IF(r_MC!H782=0,0,LOG(r_MC!H782))</f>
        <v>2.0029445250553835</v>
      </c>
      <c r="I782">
        <f>IF(r_MC!I782=0,0,LOG(r_MC!I782))</f>
        <v>1.9935685460009664</v>
      </c>
      <c r="J782">
        <f>IF(r_MC!J782=0,0,LOG(r_MC!J782))</f>
        <v>1.8924388938214107</v>
      </c>
      <c r="K782">
        <f>IF(r_MC!K782=0,0,LOG(r_MC!K782))</f>
        <v>1.8652456046714523</v>
      </c>
      <c r="L782">
        <f>IF(r_MC!L782=0,0,LOG(r_MC!L782))</f>
        <v>1.8713248902186252</v>
      </c>
      <c r="M782">
        <f>IF(r_MC!M782=0,0,LOG(r_MC!M782))</f>
        <v>1.7862859064927235</v>
      </c>
      <c r="N782">
        <f>IF(r_MC!N782=0,0,LOG(r_MC!N782))</f>
        <v>1.8811788971400554</v>
      </c>
    </row>
    <row r="783" spans="1:14" x14ac:dyDescent="0.3">
      <c r="A783" s="1" t="s">
        <v>780</v>
      </c>
      <c r="B783" s="2">
        <v>4978149</v>
      </c>
      <c r="C783" s="3" t="s">
        <v>868</v>
      </c>
      <c r="D783" s="3" t="s">
        <v>867</v>
      </c>
      <c r="E783" s="3"/>
      <c r="F783" s="3" t="s">
        <v>870</v>
      </c>
      <c r="G783">
        <f>IF(r_MC!G783=0,0,LOG(r_MC!G783))</f>
        <v>0</v>
      </c>
      <c r="H783">
        <f>IF(r_MC!H783=0,0,LOG(r_MC!H783))</f>
        <v>0</v>
      </c>
      <c r="I783">
        <f>IF(r_MC!I783=0,0,LOG(r_MC!I783))</f>
        <v>0</v>
      </c>
      <c r="J783">
        <f>IF(r_MC!J783=0,0,LOG(r_MC!J783))</f>
        <v>0</v>
      </c>
      <c r="K783">
        <f>IF(r_MC!K783=0,0,LOG(r_MC!K783))</f>
        <v>0</v>
      </c>
      <c r="L783">
        <f>IF(r_MC!L783=0,0,LOG(r_MC!L783))</f>
        <v>0</v>
      </c>
      <c r="M783">
        <f>IF(r_MC!M783=0,0,LOG(r_MC!M783))</f>
        <v>0</v>
      </c>
      <c r="N783">
        <f>IF(r_MC!N783=0,0,LOG(r_MC!N783))</f>
        <v>0</v>
      </c>
    </row>
    <row r="784" spans="1:14" x14ac:dyDescent="0.3">
      <c r="A784" s="1" t="s">
        <v>781</v>
      </c>
      <c r="B784" s="2">
        <v>4346044</v>
      </c>
      <c r="C784" s="3" t="s">
        <v>868</v>
      </c>
      <c r="D784" s="3" t="s">
        <v>867</v>
      </c>
      <c r="E784" s="3" t="s">
        <v>1561</v>
      </c>
      <c r="F784" s="3" t="s">
        <v>870</v>
      </c>
      <c r="G784">
        <f>IF(r_MC!G784=0,0,LOG(r_MC!G784))</f>
        <v>2.9362762235892919</v>
      </c>
      <c r="H784">
        <f>IF(r_MC!H784=0,0,LOG(r_MC!H784))</f>
        <v>2.9973400082509936</v>
      </c>
      <c r="I784">
        <f>IF(r_MC!I784=0,0,LOG(r_MC!I784))</f>
        <v>3.1183454314619836</v>
      </c>
      <c r="J784">
        <f>IF(r_MC!J784=0,0,LOG(r_MC!J784))</f>
        <v>3.0772247694697783</v>
      </c>
      <c r="K784">
        <f>IF(r_MC!K784=0,0,LOG(r_MC!K784))</f>
        <v>2.7937149833193602</v>
      </c>
      <c r="L784">
        <f>IF(r_MC!L784=0,0,LOG(r_MC!L784))</f>
        <v>2.8001385561266874</v>
      </c>
      <c r="M784">
        <f>IF(r_MC!M784=0,0,LOG(r_MC!M784))</f>
        <v>2.8165433992836402</v>
      </c>
      <c r="N784">
        <f>IF(r_MC!N784=0,0,LOG(r_MC!N784))</f>
        <v>2.9027957024388411</v>
      </c>
    </row>
    <row r="785" spans="1:14" x14ac:dyDescent="0.3">
      <c r="A785" s="1" t="s">
        <v>782</v>
      </c>
      <c r="B785" s="2">
        <v>4967571</v>
      </c>
      <c r="C785" s="3" t="s">
        <v>868</v>
      </c>
      <c r="D785" s="3" t="s">
        <v>867</v>
      </c>
      <c r="E785" s="3" t="s">
        <v>1562</v>
      </c>
      <c r="F785" s="3" t="s">
        <v>870</v>
      </c>
      <c r="G785">
        <f>IF(r_MC!G785=0,0,LOG(r_MC!G785))</f>
        <v>1.8637459334036277</v>
      </c>
      <c r="H785">
        <f>IF(r_MC!H785=0,0,LOG(r_MC!H785))</f>
        <v>1.8193945706967956</v>
      </c>
      <c r="I785">
        <f>IF(r_MC!I785=0,0,LOG(r_MC!I785))</f>
        <v>1.8062867218675915</v>
      </c>
      <c r="J785">
        <f>IF(r_MC!J785=0,0,LOG(r_MC!J785))</f>
        <v>1.8670599542269373</v>
      </c>
      <c r="K785">
        <f>IF(r_MC!K785=0,0,LOG(r_MC!K785))</f>
        <v>1.7318976187011286</v>
      </c>
      <c r="L785">
        <f>IF(r_MC!L785=0,0,LOG(r_MC!L785))</f>
        <v>1.7648891713355226</v>
      </c>
      <c r="M785">
        <f>IF(r_MC!M785=0,0,LOG(r_MC!M785))</f>
        <v>1.8098137373082606</v>
      </c>
      <c r="N785">
        <f>IF(r_MC!N785=0,0,LOG(r_MC!N785))</f>
        <v>1.9033954794396604</v>
      </c>
    </row>
    <row r="786" spans="1:14" x14ac:dyDescent="0.3">
      <c r="A786" s="1" t="s">
        <v>783</v>
      </c>
      <c r="B786" s="2">
        <v>19656518</v>
      </c>
      <c r="C786" s="3" t="s">
        <v>868</v>
      </c>
      <c r="D786" s="3" t="s">
        <v>867</v>
      </c>
      <c r="E786" s="3" t="s">
        <v>1563</v>
      </c>
      <c r="F786" s="3" t="s">
        <v>870</v>
      </c>
      <c r="G786">
        <f>IF(r_MC!G786=0,0,LOG(r_MC!G786))</f>
        <v>1.8585444379942602</v>
      </c>
      <c r="H786">
        <f>IF(r_MC!H786=0,0,LOG(r_MC!H786))</f>
        <v>1.9072148550390891</v>
      </c>
      <c r="I786">
        <f>IF(r_MC!I786=0,0,LOG(r_MC!I786))</f>
        <v>1.9786000597719602</v>
      </c>
      <c r="J786">
        <f>IF(r_MC!J786=0,0,LOG(r_MC!J786))</f>
        <v>1.9467143958004343</v>
      </c>
      <c r="K786">
        <f>IF(r_MC!K786=0,0,LOG(r_MC!K786))</f>
        <v>1.9284161794737542</v>
      </c>
      <c r="L786">
        <f>IF(r_MC!L786=0,0,LOG(r_MC!L786))</f>
        <v>0</v>
      </c>
      <c r="M786">
        <f>IF(r_MC!M786=0,0,LOG(r_MC!M786))</f>
        <v>0</v>
      </c>
      <c r="N786">
        <f>IF(r_MC!N786=0,0,LOG(r_MC!N786))</f>
        <v>0</v>
      </c>
    </row>
    <row r="787" spans="1:14" x14ac:dyDescent="0.3">
      <c r="A787" s="1" t="s">
        <v>784</v>
      </c>
      <c r="B787" s="2">
        <v>4154741</v>
      </c>
      <c r="C787" s="3" t="s">
        <v>868</v>
      </c>
      <c r="D787" s="3" t="s">
        <v>867</v>
      </c>
      <c r="E787" s="3" t="s">
        <v>1564</v>
      </c>
      <c r="F787" s="3" t="s">
        <v>870</v>
      </c>
      <c r="G787">
        <f>IF(r_MC!G787=0,0,LOG(r_MC!G787))</f>
        <v>3.6580974431390576</v>
      </c>
      <c r="H787">
        <f>IF(r_MC!H787=0,0,LOG(r_MC!H787))</f>
        <v>3.6217039872095507</v>
      </c>
      <c r="I787">
        <f>IF(r_MC!I787=0,0,LOG(r_MC!I787))</f>
        <v>3.7305489438377131</v>
      </c>
      <c r="J787">
        <f>IF(r_MC!J787=0,0,LOG(r_MC!J787))</f>
        <v>3.6210981448115125</v>
      </c>
      <c r="K787">
        <f>IF(r_MC!K787=0,0,LOG(r_MC!K787))</f>
        <v>3.2002316377170232</v>
      </c>
      <c r="L787">
        <f>IF(r_MC!L787=0,0,LOG(r_MC!L787))</f>
        <v>3.1291181497989373</v>
      </c>
      <c r="M787">
        <f>IF(r_MC!M787=0,0,LOG(r_MC!M787))</f>
        <v>3.1603793091293233</v>
      </c>
      <c r="N787">
        <f>IF(r_MC!N787=0,0,LOG(r_MC!N787))</f>
        <v>3.4553593769000264</v>
      </c>
    </row>
    <row r="788" spans="1:14" x14ac:dyDescent="0.3">
      <c r="A788" s="1" t="s">
        <v>785</v>
      </c>
      <c r="B788" s="2">
        <v>4989398</v>
      </c>
      <c r="C788" s="3" t="s">
        <v>868</v>
      </c>
      <c r="D788" s="3" t="s">
        <v>867</v>
      </c>
      <c r="E788" s="3" t="s">
        <v>1565</v>
      </c>
      <c r="F788" s="3" t="s">
        <v>870</v>
      </c>
      <c r="G788">
        <f>IF(r_MC!G788=0,0,LOG(r_MC!G788))</f>
        <v>1.308446078060721</v>
      </c>
      <c r="H788">
        <f>IF(r_MC!H788=0,0,LOG(r_MC!H788))</f>
        <v>1.2521828014689522</v>
      </c>
      <c r="I788">
        <f>IF(r_MC!I788=0,0,LOG(r_MC!I788))</f>
        <v>1.1474759927990126</v>
      </c>
      <c r="J788">
        <f>IF(r_MC!J788=0,0,LOG(r_MC!J788))</f>
        <v>1.0786282602315966</v>
      </c>
      <c r="K788">
        <f>IF(r_MC!K788=0,0,LOG(r_MC!K788))</f>
        <v>0.94749458701268285</v>
      </c>
      <c r="L788">
        <f>IF(r_MC!L788=0,0,LOG(r_MC!L788))</f>
        <v>0.9375389450694076</v>
      </c>
      <c r="M788">
        <f>IF(r_MC!M788=0,0,LOG(r_MC!M788))</f>
        <v>0.91155841683059491</v>
      </c>
      <c r="N788">
        <f>IF(r_MC!N788=0,0,LOG(r_MC!N788))</f>
        <v>1.0199756871453767</v>
      </c>
    </row>
    <row r="789" spans="1:14" x14ac:dyDescent="0.3">
      <c r="A789" s="1" t="s">
        <v>786</v>
      </c>
      <c r="B789" s="2">
        <v>4252508</v>
      </c>
      <c r="C789" s="3" t="s">
        <v>868</v>
      </c>
      <c r="D789" s="3" t="s">
        <v>867</v>
      </c>
      <c r="E789" s="3" t="s">
        <v>1566</v>
      </c>
      <c r="F789" s="3" t="s">
        <v>870</v>
      </c>
      <c r="G789">
        <f>IF(r_MC!G789=0,0,LOG(r_MC!G789))</f>
        <v>1.2261256191889083</v>
      </c>
      <c r="H789">
        <f>IF(r_MC!H789=0,0,LOG(r_MC!H789))</f>
        <v>1.2264744789239259</v>
      </c>
      <c r="I789">
        <f>IF(r_MC!I789=0,0,LOG(r_MC!I789))</f>
        <v>1.2351714614701634</v>
      </c>
      <c r="J789">
        <f>IF(r_MC!J789=0,0,LOG(r_MC!J789))</f>
        <v>1.0957670524193373</v>
      </c>
      <c r="K789">
        <f>IF(r_MC!K789=0,0,LOG(r_MC!K789))</f>
        <v>1.0844210169397739</v>
      </c>
      <c r="L789">
        <f>IF(r_MC!L789=0,0,LOG(r_MC!L789))</f>
        <v>1.079257975315006</v>
      </c>
      <c r="M789">
        <f>IF(r_MC!M789=0,0,LOG(r_MC!M789))</f>
        <v>0.9988497134130857</v>
      </c>
      <c r="N789">
        <f>IF(r_MC!N789=0,0,LOG(r_MC!N789))</f>
        <v>0.96598062711289101</v>
      </c>
    </row>
    <row r="790" spans="1:14" x14ac:dyDescent="0.3">
      <c r="A790" s="1" t="s">
        <v>787</v>
      </c>
      <c r="B790" s="2">
        <v>4772283</v>
      </c>
      <c r="C790" s="3" t="s">
        <v>868</v>
      </c>
      <c r="D790" s="3" t="s">
        <v>867</v>
      </c>
      <c r="E790" s="3" t="s">
        <v>1567</v>
      </c>
      <c r="F790" s="3" t="s">
        <v>870</v>
      </c>
      <c r="G790">
        <f>IF(r_MC!G790=0,0,LOG(r_MC!G790))</f>
        <v>1.1529205056149137</v>
      </c>
      <c r="H790">
        <f>IF(r_MC!H790=0,0,LOG(r_MC!H790))</f>
        <v>1.1623820153585875</v>
      </c>
      <c r="I790">
        <f>IF(r_MC!I790=0,0,LOG(r_MC!I790))</f>
        <v>1.1707327391689595</v>
      </c>
      <c r="J790">
        <f>IF(r_MC!J790=0,0,LOG(r_MC!J790))</f>
        <v>1.1930490161032989</v>
      </c>
      <c r="K790">
        <f>IF(r_MC!K790=0,0,LOG(r_MC!K790))</f>
        <v>1.1730348923572307</v>
      </c>
      <c r="L790">
        <f>IF(r_MC!L790=0,0,LOG(r_MC!L790))</f>
        <v>1.2594342977618234</v>
      </c>
      <c r="M790">
        <f>IF(r_MC!M790=0,0,LOG(r_MC!M790))</f>
        <v>1.1360068888922237</v>
      </c>
      <c r="N790">
        <f>IF(r_MC!N790=0,0,LOG(r_MC!N790))</f>
        <v>1.2166819220443996</v>
      </c>
    </row>
    <row r="791" spans="1:14" x14ac:dyDescent="0.3">
      <c r="A791" s="1" t="s">
        <v>788</v>
      </c>
      <c r="B791" s="2">
        <v>4971499</v>
      </c>
      <c r="C791" s="3" t="s">
        <v>868</v>
      </c>
      <c r="D791" s="3" t="s">
        <v>867</v>
      </c>
      <c r="E791" s="3" t="s">
        <v>1568</v>
      </c>
      <c r="F791" s="3" t="s">
        <v>870</v>
      </c>
      <c r="G791">
        <f>IF(r_MC!G791=0,0,LOG(r_MC!G791))</f>
        <v>1.6219867846164622</v>
      </c>
      <c r="H791">
        <f>IF(r_MC!H791=0,0,LOG(r_MC!H791))</f>
        <v>1.3805523904602626</v>
      </c>
      <c r="I791">
        <f>IF(r_MC!I791=0,0,LOG(r_MC!I791))</f>
        <v>1.3971968200852503</v>
      </c>
      <c r="J791">
        <f>IF(r_MC!J791=0,0,LOG(r_MC!J791))</f>
        <v>1.3496856728031557</v>
      </c>
      <c r="K791">
        <f>IF(r_MC!K791=0,0,LOG(r_MC!K791))</f>
        <v>1.3062731065220043</v>
      </c>
      <c r="L791">
        <f>IF(r_MC!L791=0,0,LOG(r_MC!L791))</f>
        <v>1.2377210770911371</v>
      </c>
      <c r="M791">
        <f>IF(r_MC!M791=0,0,LOG(r_MC!M791))</f>
        <v>0.76552936414235873</v>
      </c>
      <c r="N791">
        <f>IF(r_MC!N791=0,0,LOG(r_MC!N791))</f>
        <v>0.81275925557163076</v>
      </c>
    </row>
    <row r="792" spans="1:14" x14ac:dyDescent="0.3">
      <c r="A792" s="1" t="s">
        <v>789</v>
      </c>
      <c r="B792" s="2">
        <v>4238422</v>
      </c>
      <c r="C792" s="3" t="s">
        <v>868</v>
      </c>
      <c r="D792" s="3" t="s">
        <v>867</v>
      </c>
      <c r="E792" s="3" t="s">
        <v>1569</v>
      </c>
      <c r="F792" s="3" t="s">
        <v>870</v>
      </c>
      <c r="G792">
        <f>IF(r_MC!G792=0,0,LOG(r_MC!G792))</f>
        <v>2.8573579938855476</v>
      </c>
      <c r="H792">
        <f>IF(r_MC!H792=0,0,LOG(r_MC!H792))</f>
        <v>2.8332152308736562</v>
      </c>
      <c r="I792">
        <f>IF(r_MC!I792=0,0,LOG(r_MC!I792))</f>
        <v>2.7976777625366753</v>
      </c>
      <c r="J792">
        <f>IF(r_MC!J792=0,0,LOG(r_MC!J792))</f>
        <v>2.7688704527536712</v>
      </c>
      <c r="K792">
        <f>IF(r_MC!K792=0,0,LOG(r_MC!K792))</f>
        <v>2.6498681884881377</v>
      </c>
      <c r="L792">
        <f>IF(r_MC!L792=0,0,LOG(r_MC!L792))</f>
        <v>2.6100211850582258</v>
      </c>
      <c r="M792">
        <f>IF(r_MC!M792=0,0,LOG(r_MC!M792))</f>
        <v>2.6025138662232821</v>
      </c>
      <c r="N792">
        <f>IF(r_MC!N792=0,0,LOG(r_MC!N792))</f>
        <v>2.6087873202111513</v>
      </c>
    </row>
    <row r="793" spans="1:14" x14ac:dyDescent="0.3">
      <c r="A793" s="1" t="s">
        <v>790</v>
      </c>
      <c r="B793" s="2">
        <v>9779994</v>
      </c>
      <c r="C793" s="3" t="s">
        <v>868</v>
      </c>
      <c r="D793" s="3" t="s">
        <v>867</v>
      </c>
      <c r="E793" s="3" t="s">
        <v>1570</v>
      </c>
      <c r="F793" s="3" t="s">
        <v>870</v>
      </c>
      <c r="G793">
        <f>IF(r_MC!G793=0,0,LOG(r_MC!G793))</f>
        <v>1.49445402861063</v>
      </c>
      <c r="H793">
        <f>IF(r_MC!H793=0,0,LOG(r_MC!H793))</f>
        <v>1.5700947840834321</v>
      </c>
      <c r="I793">
        <f>IF(r_MC!I793=0,0,LOG(r_MC!I793))</f>
        <v>1.6183667598655642</v>
      </c>
      <c r="J793">
        <f>IF(r_MC!J793=0,0,LOG(r_MC!J793))</f>
        <v>1.6524075241966349</v>
      </c>
      <c r="K793">
        <f>IF(r_MC!K793=0,0,LOG(r_MC!K793))</f>
        <v>1.6083520377392984</v>
      </c>
      <c r="L793">
        <f>IF(r_MC!L793=0,0,LOG(r_MC!L793))</f>
        <v>1.597891311788086</v>
      </c>
      <c r="M793">
        <f>IF(r_MC!M793=0,0,LOG(r_MC!M793))</f>
        <v>1.4202149140848501</v>
      </c>
      <c r="N793">
        <f>IF(r_MC!N793=0,0,LOG(r_MC!N793))</f>
        <v>1.3844756251879866</v>
      </c>
    </row>
    <row r="794" spans="1:14" x14ac:dyDescent="0.3">
      <c r="A794" s="1" t="s">
        <v>791</v>
      </c>
      <c r="B794" s="2">
        <v>5000904</v>
      </c>
      <c r="C794" s="3" t="s">
        <v>868</v>
      </c>
      <c r="D794" s="3" t="s">
        <v>867</v>
      </c>
      <c r="E794" s="3" t="s">
        <v>1571</v>
      </c>
      <c r="F794" s="3" t="s">
        <v>870</v>
      </c>
      <c r="G794">
        <f>IF(r_MC!G794=0,0,LOG(r_MC!G794))</f>
        <v>4.2110259997289479</v>
      </c>
      <c r="H794">
        <f>IF(r_MC!H794=0,0,LOG(r_MC!H794))</f>
        <v>4.1614717484218682</v>
      </c>
      <c r="I794">
        <f>IF(r_MC!I794=0,0,LOG(r_MC!I794))</f>
        <v>4.1275069527545023</v>
      </c>
      <c r="J794">
        <f>IF(r_MC!J794=0,0,LOG(r_MC!J794))</f>
        <v>4.1233325535927641</v>
      </c>
      <c r="K794">
        <f>IF(r_MC!K794=0,0,LOG(r_MC!K794))</f>
        <v>4.0811422187378588</v>
      </c>
      <c r="L794">
        <f>IF(r_MC!L794=0,0,LOG(r_MC!L794))</f>
        <v>4.086118893440184</v>
      </c>
      <c r="M794">
        <f>IF(r_MC!M794=0,0,LOG(r_MC!M794))</f>
        <v>4.0170912410126114</v>
      </c>
      <c r="N794">
        <f>IF(r_MC!N794=0,0,LOG(r_MC!N794))</f>
        <v>4.0459751553776853</v>
      </c>
    </row>
    <row r="795" spans="1:14" x14ac:dyDescent="0.3">
      <c r="A795" s="1" t="s">
        <v>792</v>
      </c>
      <c r="B795" s="2">
        <v>4277673</v>
      </c>
      <c r="C795" s="3" t="s">
        <v>868</v>
      </c>
      <c r="D795" s="3" t="s">
        <v>867</v>
      </c>
      <c r="E795" s="3" t="s">
        <v>1572</v>
      </c>
      <c r="F795" s="3" t="s">
        <v>870</v>
      </c>
      <c r="G795">
        <f>IF(r_MC!G795=0,0,LOG(r_MC!G795))</f>
        <v>3.8542768240874068</v>
      </c>
      <c r="H795">
        <f>IF(r_MC!H795=0,0,LOG(r_MC!H795))</f>
        <v>3.8909605477698435</v>
      </c>
      <c r="I795">
        <f>IF(r_MC!I795=0,0,LOG(r_MC!I795))</f>
        <v>3.8905853577359224</v>
      </c>
      <c r="J795">
        <f>IF(r_MC!J795=0,0,LOG(r_MC!J795))</f>
        <v>3.9174498536011422</v>
      </c>
      <c r="K795">
        <f>IF(r_MC!K795=0,0,LOG(r_MC!K795))</f>
        <v>3.8634318300480244</v>
      </c>
      <c r="L795">
        <f>IF(r_MC!L795=0,0,LOG(r_MC!L795))</f>
        <v>3.9338685395901241</v>
      </c>
      <c r="M795">
        <f>IF(r_MC!M795=0,0,LOG(r_MC!M795))</f>
        <v>3.8422730741911182</v>
      </c>
      <c r="N795">
        <f>IF(r_MC!N795=0,0,LOG(r_MC!N795))</f>
        <v>3.7863288517575659</v>
      </c>
    </row>
    <row r="796" spans="1:14" x14ac:dyDescent="0.3">
      <c r="A796" s="1" t="s">
        <v>793</v>
      </c>
      <c r="B796" s="2">
        <v>4991230</v>
      </c>
      <c r="C796" s="3" t="s">
        <v>868</v>
      </c>
      <c r="D796" s="3" t="s">
        <v>867</v>
      </c>
      <c r="E796" s="3" t="s">
        <v>1573</v>
      </c>
      <c r="F796" s="3" t="s">
        <v>870</v>
      </c>
      <c r="G796">
        <f>IF(r_MC!G796=0,0,LOG(r_MC!G796))</f>
        <v>0.8294039417248753</v>
      </c>
      <c r="H796">
        <f>IF(r_MC!H796=0,0,LOG(r_MC!H796))</f>
        <v>0.86228942224561556</v>
      </c>
      <c r="I796">
        <f>IF(r_MC!I796=0,0,LOG(r_MC!I796))</f>
        <v>0.92118269938073316</v>
      </c>
      <c r="J796">
        <f>IF(r_MC!J796=0,0,LOG(r_MC!J796))</f>
        <v>1.0182837166117713</v>
      </c>
      <c r="K796">
        <f>IF(r_MC!K796=0,0,LOG(r_MC!K796))</f>
        <v>0.20102411422609828</v>
      </c>
      <c r="L796">
        <f>IF(r_MC!L796=0,0,LOG(r_MC!L796))</f>
        <v>-7.8621687259996145E-2</v>
      </c>
      <c r="M796">
        <f>IF(r_MC!M796=0,0,LOG(r_MC!M796))</f>
        <v>-0.30682898089571548</v>
      </c>
      <c r="N796">
        <f>IF(r_MC!N796=0,0,LOG(r_MC!N796))</f>
        <v>-0.33773056067930685</v>
      </c>
    </row>
    <row r="797" spans="1:14" x14ac:dyDescent="0.3">
      <c r="A797" s="1" t="s">
        <v>794</v>
      </c>
      <c r="B797" s="2">
        <v>4996256</v>
      </c>
      <c r="C797" s="3" t="s">
        <v>868</v>
      </c>
      <c r="D797" s="3" t="s">
        <v>867</v>
      </c>
      <c r="E797" s="3"/>
      <c r="F797" s="3" t="s">
        <v>870</v>
      </c>
      <c r="G797">
        <f>IF(r_MC!G797=0,0,LOG(r_MC!G797))</f>
        <v>0</v>
      </c>
      <c r="H797">
        <f>IF(r_MC!H797=0,0,LOG(r_MC!H797))</f>
        <v>0</v>
      </c>
      <c r="I797">
        <f>IF(r_MC!I797=0,0,LOG(r_MC!I797))</f>
        <v>0</v>
      </c>
      <c r="J797">
        <f>IF(r_MC!J797=0,0,LOG(r_MC!J797))</f>
        <v>0</v>
      </c>
      <c r="K797">
        <f>IF(r_MC!K797=0,0,LOG(r_MC!K797))</f>
        <v>0</v>
      </c>
      <c r="L797">
        <f>IF(r_MC!L797=0,0,LOG(r_MC!L797))</f>
        <v>0</v>
      </c>
      <c r="M797">
        <f>IF(r_MC!M797=0,0,LOG(r_MC!M797))</f>
        <v>0</v>
      </c>
      <c r="N797">
        <f>IF(r_MC!N797=0,0,LOG(r_MC!N797))</f>
        <v>0</v>
      </c>
    </row>
    <row r="798" spans="1:14" x14ac:dyDescent="0.3">
      <c r="A798" s="1" t="s">
        <v>795</v>
      </c>
      <c r="B798" s="2">
        <v>4914434</v>
      </c>
      <c r="C798" s="3" t="s">
        <v>868</v>
      </c>
      <c r="D798" s="3" t="s">
        <v>867</v>
      </c>
      <c r="E798" s="3" t="s">
        <v>1574</v>
      </c>
      <c r="F798" s="3" t="s">
        <v>870</v>
      </c>
      <c r="G798">
        <f>IF(r_MC!G798=0,0,LOG(r_MC!G798))</f>
        <v>1.3456424143171071</v>
      </c>
      <c r="H798">
        <f>IF(r_MC!H798=0,0,LOG(r_MC!H798))</f>
        <v>1.3583247424135398</v>
      </c>
      <c r="I798">
        <f>IF(r_MC!I798=0,0,LOG(r_MC!I798))</f>
        <v>1.3072265811371486</v>
      </c>
      <c r="J798">
        <f>IF(r_MC!J798=0,0,LOG(r_MC!J798))</f>
        <v>1.0131193554879598</v>
      </c>
      <c r="K798">
        <f>IF(r_MC!K798=0,0,LOG(r_MC!K798))</f>
        <v>0.95492025314810802</v>
      </c>
      <c r="L798">
        <f>IF(r_MC!L798=0,0,LOG(r_MC!L798))</f>
        <v>1.0752755479597003</v>
      </c>
      <c r="M798">
        <f>IF(r_MC!M798=0,0,LOG(r_MC!M798))</f>
        <v>0.89150849780064489</v>
      </c>
      <c r="N798">
        <f>IF(r_MC!N798=0,0,LOG(r_MC!N798))</f>
        <v>0.92861384207543318</v>
      </c>
    </row>
    <row r="799" spans="1:14" x14ac:dyDescent="0.3">
      <c r="A799" s="1" t="s">
        <v>796</v>
      </c>
      <c r="B799" s="2">
        <v>4994078</v>
      </c>
      <c r="C799" s="3" t="s">
        <v>868</v>
      </c>
      <c r="D799" s="3" t="s">
        <v>867</v>
      </c>
      <c r="E799" s="3" t="s">
        <v>1575</v>
      </c>
      <c r="F799" s="3" t="s">
        <v>870</v>
      </c>
      <c r="G799">
        <f>IF(r_MC!G799=0,0,LOG(r_MC!G799))</f>
        <v>2.3527651824524463</v>
      </c>
      <c r="H799">
        <f>IF(r_MC!H799=0,0,LOG(r_MC!H799))</f>
        <v>2.4014434251358372</v>
      </c>
      <c r="I799">
        <f>IF(r_MC!I799=0,0,LOG(r_MC!I799))</f>
        <v>2.404034794465653</v>
      </c>
      <c r="J799">
        <f>IF(r_MC!J799=0,0,LOG(r_MC!J799))</f>
        <v>2.4079946324474819</v>
      </c>
      <c r="K799">
        <f>IF(r_MC!K799=0,0,LOG(r_MC!K799))</f>
        <v>2.4002437726839463</v>
      </c>
      <c r="L799">
        <f>IF(r_MC!L799=0,0,LOG(r_MC!L799))</f>
        <v>2.3894980354538333</v>
      </c>
      <c r="M799">
        <f>IF(r_MC!M799=0,0,LOG(r_MC!M799))</f>
        <v>2.3051471607232905</v>
      </c>
      <c r="N799">
        <f>IF(r_MC!N799=0,0,LOG(r_MC!N799))</f>
        <v>2.2537510069106355</v>
      </c>
    </row>
    <row r="800" spans="1:14" x14ac:dyDescent="0.3">
      <c r="A800" s="1" t="s">
        <v>797</v>
      </c>
      <c r="B800" s="2">
        <v>4968471</v>
      </c>
      <c r="C800" s="3" t="s">
        <v>868</v>
      </c>
      <c r="D800" s="3" t="s">
        <v>867</v>
      </c>
      <c r="E800" s="3" t="s">
        <v>1576</v>
      </c>
      <c r="F800" s="3" t="s">
        <v>870</v>
      </c>
      <c r="G800">
        <f>IF(r_MC!G800=0,0,LOG(r_MC!G800))</f>
        <v>2.4644648506089193</v>
      </c>
      <c r="H800">
        <f>IF(r_MC!H800=0,0,LOG(r_MC!H800))</f>
        <v>2.5073973854778364</v>
      </c>
      <c r="I800">
        <f>IF(r_MC!I800=0,0,LOG(r_MC!I800))</f>
        <v>2.5355003435876888</v>
      </c>
      <c r="J800">
        <f>IF(r_MC!J800=0,0,LOG(r_MC!J800))</f>
        <v>2.5502812896454081</v>
      </c>
      <c r="K800">
        <f>IF(r_MC!K800=0,0,LOG(r_MC!K800))</f>
        <v>2.4672464831193519</v>
      </c>
      <c r="L800">
        <f>IF(r_MC!L800=0,0,LOG(r_MC!L800))</f>
        <v>2.4022820055683916</v>
      </c>
      <c r="M800">
        <f>IF(r_MC!M800=0,0,LOG(r_MC!M800))</f>
        <v>2.2960515657613745</v>
      </c>
      <c r="N800">
        <f>IF(r_MC!N800=0,0,LOG(r_MC!N800))</f>
        <v>2.2518821093118691</v>
      </c>
    </row>
    <row r="801" spans="1:14" x14ac:dyDescent="0.3">
      <c r="A801" s="1" t="s">
        <v>798</v>
      </c>
      <c r="B801" s="2">
        <v>4986154</v>
      </c>
      <c r="C801" s="3" t="s">
        <v>868</v>
      </c>
      <c r="D801" s="3" t="s">
        <v>867</v>
      </c>
      <c r="E801" s="3" t="s">
        <v>1577</v>
      </c>
      <c r="F801" s="3" t="s">
        <v>870</v>
      </c>
      <c r="G801">
        <f>IF(r_MC!G801=0,0,LOG(r_MC!G801))</f>
        <v>2.6880894623735045</v>
      </c>
      <c r="H801">
        <f>IF(r_MC!H801=0,0,LOG(r_MC!H801))</f>
        <v>2.6614292853275954</v>
      </c>
      <c r="I801">
        <f>IF(r_MC!I801=0,0,LOG(r_MC!I801))</f>
        <v>2.6426011394691509</v>
      </c>
      <c r="J801">
        <f>IF(r_MC!J801=0,0,LOG(r_MC!J801))</f>
        <v>2.5786193867276421</v>
      </c>
      <c r="K801">
        <f>IF(r_MC!K801=0,0,LOG(r_MC!K801))</f>
        <v>2.5110087214022707</v>
      </c>
      <c r="L801">
        <f>IF(r_MC!L801=0,0,LOG(r_MC!L801))</f>
        <v>2.5116447720523025</v>
      </c>
      <c r="M801">
        <f>IF(r_MC!M801=0,0,LOG(r_MC!M801))</f>
        <v>2.4434829609452371</v>
      </c>
      <c r="N801">
        <f>IF(r_MC!N801=0,0,LOG(r_MC!N801))</f>
        <v>2.491088787111944</v>
      </c>
    </row>
    <row r="802" spans="1:14" x14ac:dyDescent="0.3">
      <c r="A802" s="1" t="s">
        <v>799</v>
      </c>
      <c r="B802" s="2">
        <v>4252507</v>
      </c>
      <c r="C802" s="3" t="s">
        <v>868</v>
      </c>
      <c r="D802" s="3" t="s">
        <v>867</v>
      </c>
      <c r="E802" s="3" t="s">
        <v>1578</v>
      </c>
      <c r="F802" s="3" t="s">
        <v>870</v>
      </c>
      <c r="G802">
        <f>IF(r_MC!G802=0,0,LOG(r_MC!G802))</f>
        <v>0.45529600202675852</v>
      </c>
      <c r="H802">
        <f>IF(r_MC!H802=0,0,LOG(r_MC!H802))</f>
        <v>0.45677546779537603</v>
      </c>
      <c r="I802">
        <f>IF(r_MC!I802=0,0,LOG(r_MC!I802))</f>
        <v>0.45135554707504094</v>
      </c>
      <c r="J802">
        <f>IF(r_MC!J802=0,0,LOG(r_MC!J802))</f>
        <v>0.42618072075403635</v>
      </c>
      <c r="K802">
        <f>IF(r_MC!K802=0,0,LOG(r_MC!K802))</f>
        <v>0.41426990634409627</v>
      </c>
      <c r="L802">
        <f>IF(r_MC!L802=0,0,LOG(r_MC!L802))</f>
        <v>0.3892027049602293</v>
      </c>
      <c r="M802">
        <f>IF(r_MC!M802=0,0,LOG(r_MC!M802))</f>
        <v>0.33173384266672595</v>
      </c>
      <c r="N802">
        <f>IF(r_MC!N802=0,0,LOG(r_MC!N802))</f>
        <v>0.3718402753264935</v>
      </c>
    </row>
    <row r="803" spans="1:14" x14ac:dyDescent="0.3">
      <c r="A803" s="1" t="s">
        <v>800</v>
      </c>
      <c r="B803" s="2">
        <v>11172389</v>
      </c>
      <c r="C803" s="3" t="s">
        <v>868</v>
      </c>
      <c r="D803" s="3" t="s">
        <v>867</v>
      </c>
      <c r="E803" s="3" t="s">
        <v>1579</v>
      </c>
      <c r="F803" s="3" t="s">
        <v>870</v>
      </c>
      <c r="G803">
        <f>IF(r_MC!G803=0,0,LOG(r_MC!G803))</f>
        <v>0</v>
      </c>
      <c r="H803">
        <f>IF(r_MC!H803=0,0,LOG(r_MC!H803))</f>
        <v>0</v>
      </c>
      <c r="I803">
        <f>IF(r_MC!I803=0,0,LOG(r_MC!I803))</f>
        <v>0</v>
      </c>
      <c r="J803">
        <f>IF(r_MC!J803=0,0,LOG(r_MC!J803))</f>
        <v>0</v>
      </c>
      <c r="K803">
        <f>IF(r_MC!K803=0,0,LOG(r_MC!K803))</f>
        <v>0</v>
      </c>
      <c r="L803">
        <f>IF(r_MC!L803=0,0,LOG(r_MC!L803))</f>
        <v>0</v>
      </c>
      <c r="M803">
        <f>IF(r_MC!M803=0,0,LOG(r_MC!M803))</f>
        <v>0</v>
      </c>
      <c r="N803">
        <f>IF(r_MC!N803=0,0,LOG(r_MC!N803))</f>
        <v>0</v>
      </c>
    </row>
    <row r="804" spans="1:14" x14ac:dyDescent="0.3">
      <c r="A804" s="1" t="s">
        <v>801</v>
      </c>
      <c r="B804" s="2">
        <v>100511591</v>
      </c>
      <c r="C804" s="3" t="s">
        <v>868</v>
      </c>
      <c r="D804" s="3" t="s">
        <v>867</v>
      </c>
      <c r="E804" s="3" t="s">
        <v>1580</v>
      </c>
      <c r="F804" s="3" t="s">
        <v>870</v>
      </c>
      <c r="G804">
        <f>IF(r_MC!G804=0,0,LOG(r_MC!G804))</f>
        <v>0</v>
      </c>
      <c r="H804">
        <f>IF(r_MC!H804=0,0,LOG(r_MC!H804))</f>
        <v>0</v>
      </c>
      <c r="I804">
        <f>IF(r_MC!I804=0,0,LOG(r_MC!I804))</f>
        <v>0</v>
      </c>
      <c r="J804">
        <f>IF(r_MC!J804=0,0,LOG(r_MC!J804))</f>
        <v>0</v>
      </c>
      <c r="K804">
        <f>IF(r_MC!K804=0,0,LOG(r_MC!K804))</f>
        <v>0</v>
      </c>
      <c r="L804">
        <f>IF(r_MC!L804=0,0,LOG(r_MC!L804))</f>
        <v>0</v>
      </c>
      <c r="M804">
        <f>IF(r_MC!M804=0,0,LOG(r_MC!M804))</f>
        <v>0</v>
      </c>
      <c r="N804">
        <f>IF(r_MC!N804=0,0,LOG(r_MC!N804))</f>
        <v>0</v>
      </c>
    </row>
    <row r="805" spans="1:14" x14ac:dyDescent="0.3">
      <c r="A805" s="1" t="s">
        <v>802</v>
      </c>
      <c r="B805" s="2">
        <v>22104595</v>
      </c>
      <c r="C805" s="3" t="s">
        <v>868</v>
      </c>
      <c r="D805" s="3" t="s">
        <v>867</v>
      </c>
      <c r="E805" s="3" t="s">
        <v>1581</v>
      </c>
      <c r="F805" s="3" t="s">
        <v>870</v>
      </c>
      <c r="G805">
        <f>IF(r_MC!G805=0,0,LOG(r_MC!G805))</f>
        <v>4.2390960285059034</v>
      </c>
      <c r="H805">
        <f>IF(r_MC!H805=0,0,LOG(r_MC!H805))</f>
        <v>4.2430669023897325</v>
      </c>
      <c r="I805">
        <f>IF(r_MC!I805=0,0,LOG(r_MC!I805))</f>
        <v>4.2039418601426597</v>
      </c>
      <c r="J805">
        <f>IF(r_MC!J805=0,0,LOG(r_MC!J805))</f>
        <v>4.1647696914805659</v>
      </c>
      <c r="K805">
        <f>IF(r_MC!K805=0,0,LOG(r_MC!K805))</f>
        <v>0</v>
      </c>
      <c r="L805">
        <f>IF(r_MC!L805=0,0,LOG(r_MC!L805))</f>
        <v>0</v>
      </c>
      <c r="M805">
        <f>IF(r_MC!M805=0,0,LOG(r_MC!M805))</f>
        <v>0</v>
      </c>
      <c r="N805">
        <f>IF(r_MC!N805=0,0,LOG(r_MC!N805))</f>
        <v>0</v>
      </c>
    </row>
    <row r="806" spans="1:14" x14ac:dyDescent="0.3">
      <c r="A806" s="1" t="s">
        <v>803</v>
      </c>
      <c r="B806" s="2">
        <v>4398493</v>
      </c>
      <c r="C806" s="3" t="s">
        <v>868</v>
      </c>
      <c r="D806" s="3" t="s">
        <v>867</v>
      </c>
      <c r="E806" s="3" t="s">
        <v>1582</v>
      </c>
      <c r="F806" s="3" t="s">
        <v>870</v>
      </c>
      <c r="G806">
        <f>IF(r_MC!G806=0,0,LOG(r_MC!G806))</f>
        <v>0.87568672017547766</v>
      </c>
      <c r="H806">
        <f>IF(r_MC!H806=0,0,LOG(r_MC!H806))</f>
        <v>0.88883180822753338</v>
      </c>
      <c r="I806">
        <f>IF(r_MC!I806=0,0,LOG(r_MC!I806))</f>
        <v>0.89872339592450701</v>
      </c>
      <c r="J806">
        <f>IF(r_MC!J806=0,0,LOG(r_MC!J806))</f>
        <v>0.92330360512812326</v>
      </c>
      <c r="K806">
        <f>IF(r_MC!K806=0,0,LOG(r_MC!K806))</f>
        <v>0.7495520819951339</v>
      </c>
      <c r="L806">
        <f>IF(r_MC!L806=0,0,LOG(r_MC!L806))</f>
        <v>0.9632563473279725</v>
      </c>
      <c r="M806">
        <f>IF(r_MC!M806=0,0,LOG(r_MC!M806))</f>
        <v>1.1933613186010783</v>
      </c>
      <c r="N806">
        <f>IF(r_MC!N806=0,0,LOG(r_MC!N806))</f>
        <v>1.9415900067867498</v>
      </c>
    </row>
    <row r="807" spans="1:14" x14ac:dyDescent="0.3">
      <c r="A807" s="1" t="s">
        <v>804</v>
      </c>
      <c r="B807" s="2">
        <v>4993063</v>
      </c>
      <c r="C807" s="3" t="s">
        <v>868</v>
      </c>
      <c r="D807" s="3" t="s">
        <v>867</v>
      </c>
      <c r="E807" s="3" t="s">
        <v>1583</v>
      </c>
      <c r="F807" s="3" t="s">
        <v>870</v>
      </c>
      <c r="G807">
        <f>IF(r_MC!G807=0,0,LOG(r_MC!G807))</f>
        <v>2.6152984852603951</v>
      </c>
      <c r="H807">
        <f>IF(r_MC!H807=0,0,LOG(r_MC!H807))</f>
        <v>2.658443271910258</v>
      </c>
      <c r="I807">
        <f>IF(r_MC!I807=0,0,LOG(r_MC!I807))</f>
        <v>2.69868829471155</v>
      </c>
      <c r="J807">
        <f>IF(r_MC!J807=0,0,LOG(r_MC!J807))</f>
        <v>2.6961214866161263</v>
      </c>
      <c r="K807">
        <f>IF(r_MC!K807=0,0,LOG(r_MC!K807))</f>
        <v>2.7100413552903393</v>
      </c>
      <c r="L807">
        <f>IF(r_MC!L807=0,0,LOG(r_MC!L807))</f>
        <v>2.4738054748962881</v>
      </c>
      <c r="M807">
        <f>IF(r_MC!M807=0,0,LOG(r_MC!M807))</f>
        <v>2.2947784902546373</v>
      </c>
      <c r="N807">
        <f>IF(r_MC!N807=0,0,LOG(r_MC!N807))</f>
        <v>2.2186950089460837</v>
      </c>
    </row>
    <row r="808" spans="1:14" x14ac:dyDescent="0.3">
      <c r="A808" s="1" t="s">
        <v>805</v>
      </c>
      <c r="B808" s="2">
        <v>4248541</v>
      </c>
      <c r="C808" s="3" t="s">
        <v>868</v>
      </c>
      <c r="D808" s="3" t="s">
        <v>867</v>
      </c>
      <c r="E808" s="3" t="s">
        <v>1584</v>
      </c>
      <c r="F808" s="3" t="s">
        <v>870</v>
      </c>
      <c r="G808">
        <f>IF(r_MC!G808=0,0,LOG(r_MC!G808))</f>
        <v>1.6605197862865537</v>
      </c>
      <c r="H808">
        <f>IF(r_MC!H808=0,0,LOG(r_MC!H808))</f>
        <v>1.6998540237736686</v>
      </c>
      <c r="I808">
        <f>IF(r_MC!I808=0,0,LOG(r_MC!I808))</f>
        <v>1.6125790406983682</v>
      </c>
      <c r="J808">
        <f>IF(r_MC!J808=0,0,LOG(r_MC!J808))</f>
        <v>1.6100070004670701</v>
      </c>
      <c r="K808">
        <f>IF(r_MC!K808=0,0,LOG(r_MC!K808))</f>
        <v>1.6373029351832562</v>
      </c>
      <c r="L808">
        <f>IF(r_MC!L808=0,0,LOG(r_MC!L808))</f>
        <v>1.6399227592840853</v>
      </c>
      <c r="M808">
        <f>IF(r_MC!M808=0,0,LOG(r_MC!M808))</f>
        <v>1.5626863955137489</v>
      </c>
      <c r="N808">
        <f>IF(r_MC!N808=0,0,LOG(r_MC!N808))</f>
        <v>1.5410752332580482</v>
      </c>
    </row>
    <row r="809" spans="1:14" x14ac:dyDescent="0.3">
      <c r="A809" s="1" t="s">
        <v>806</v>
      </c>
      <c r="B809" s="2">
        <v>7079349</v>
      </c>
      <c r="C809" s="3" t="s">
        <v>868</v>
      </c>
      <c r="D809" s="3" t="s">
        <v>867</v>
      </c>
      <c r="E809" s="3" t="s">
        <v>1585</v>
      </c>
      <c r="F809" s="3" t="s">
        <v>870</v>
      </c>
      <c r="G809">
        <f>IF(r_MC!G809=0,0,LOG(r_MC!G809))</f>
        <v>3.7377940221170847</v>
      </c>
      <c r="H809">
        <f>IF(r_MC!H809=0,0,LOG(r_MC!H809))</f>
        <v>3.8084039690381184</v>
      </c>
      <c r="I809">
        <f>IF(r_MC!I809=0,0,LOG(r_MC!I809))</f>
        <v>3.7877081083993409</v>
      </c>
      <c r="J809">
        <f>IF(r_MC!J809=0,0,LOG(r_MC!J809))</f>
        <v>3.8014602355902727</v>
      </c>
      <c r="K809">
        <f>IF(r_MC!K809=0,0,LOG(r_MC!K809))</f>
        <v>3.7339152128292534</v>
      </c>
      <c r="L809">
        <f>IF(r_MC!L809=0,0,LOG(r_MC!L809))</f>
        <v>3.7280662646583771</v>
      </c>
      <c r="M809">
        <f>IF(r_MC!M809=0,0,LOG(r_MC!M809))</f>
        <v>3.5661518364293898</v>
      </c>
      <c r="N809">
        <f>IF(r_MC!N809=0,0,LOG(r_MC!N809))</f>
        <v>3.5380508496628922</v>
      </c>
    </row>
    <row r="810" spans="1:14" x14ac:dyDescent="0.3">
      <c r="A810" s="1" t="s">
        <v>807</v>
      </c>
      <c r="B810" s="2">
        <v>4982664</v>
      </c>
      <c r="C810" s="3" t="s">
        <v>868</v>
      </c>
      <c r="D810" s="3" t="s">
        <v>867</v>
      </c>
      <c r="E810" s="3"/>
      <c r="F810" s="3" t="s">
        <v>870</v>
      </c>
      <c r="G810">
        <f>IF(r_MC!G810=0,0,LOG(r_MC!G810))</f>
        <v>0</v>
      </c>
      <c r="H810">
        <f>IF(r_MC!H810=0,0,LOG(r_MC!H810))</f>
        <v>0</v>
      </c>
      <c r="I810">
        <f>IF(r_MC!I810=0,0,LOG(r_MC!I810))</f>
        <v>0</v>
      </c>
      <c r="J810">
        <f>IF(r_MC!J810=0,0,LOG(r_MC!J810))</f>
        <v>0</v>
      </c>
      <c r="K810">
        <f>IF(r_MC!K810=0,0,LOG(r_MC!K810))</f>
        <v>0</v>
      </c>
      <c r="L810">
        <f>IF(r_MC!L810=0,0,LOG(r_MC!L810))</f>
        <v>0</v>
      </c>
      <c r="M810">
        <f>IF(r_MC!M810=0,0,LOG(r_MC!M810))</f>
        <v>0</v>
      </c>
      <c r="N810">
        <f>IF(r_MC!N810=0,0,LOG(r_MC!N810))</f>
        <v>0</v>
      </c>
    </row>
    <row r="811" spans="1:14" x14ac:dyDescent="0.3">
      <c r="A811" s="1" t="s">
        <v>808</v>
      </c>
      <c r="B811" s="2">
        <v>4983351</v>
      </c>
      <c r="C811" s="3" t="s">
        <v>868</v>
      </c>
      <c r="D811" s="3" t="s">
        <v>867</v>
      </c>
      <c r="E811" s="3" t="s">
        <v>1586</v>
      </c>
      <c r="F811" s="3" t="s">
        <v>870</v>
      </c>
      <c r="G811">
        <f>IF(r_MC!G811=0,0,LOG(r_MC!G811))</f>
        <v>-2.1479520223992914</v>
      </c>
      <c r="H811">
        <f>IF(r_MC!H811=0,0,LOG(r_MC!H811))</f>
        <v>-2.1348069343472349</v>
      </c>
      <c r="I811">
        <f>IF(r_MC!I811=0,0,LOG(r_MC!I811))</f>
        <v>-2.1249153466502619</v>
      </c>
      <c r="J811">
        <f>IF(r_MC!J811=0,0,LOG(r_MC!J811))</f>
        <v>-2.1252693150428534</v>
      </c>
      <c r="K811">
        <f>IF(r_MC!K811=0,0,LOG(r_MC!K811))</f>
        <v>-2.1300522215222144</v>
      </c>
      <c r="L811">
        <f>IF(r_MC!L811=0,0,LOG(r_MC!L811))</f>
        <v>-2.1382990383641811</v>
      </c>
      <c r="M811">
        <f>IF(r_MC!M811=0,0,LOG(r_MC!M811))</f>
        <v>-2.1365238947787581</v>
      </c>
      <c r="N811">
        <f>IF(r_MC!N811=0,0,LOG(r_MC!N811))</f>
        <v>-2.0729847810354518</v>
      </c>
    </row>
    <row r="812" spans="1:14" x14ac:dyDescent="0.3">
      <c r="A812" s="1" t="s">
        <v>809</v>
      </c>
      <c r="B812" s="2">
        <v>4963827</v>
      </c>
      <c r="C812" s="3" t="s">
        <v>868</v>
      </c>
      <c r="D812" s="3" t="s">
        <v>867</v>
      </c>
      <c r="E812" s="3" t="s">
        <v>1587</v>
      </c>
      <c r="F812" s="3" t="s">
        <v>870</v>
      </c>
      <c r="G812">
        <f>IF(r_MC!G812=0,0,LOG(r_MC!G812))</f>
        <v>1.9009592279754002</v>
      </c>
      <c r="H812">
        <f>IF(r_MC!H812=0,0,LOG(r_MC!H812))</f>
        <v>2.0477528981761739</v>
      </c>
      <c r="I812">
        <f>IF(r_MC!I812=0,0,LOG(r_MC!I812))</f>
        <v>2.0812846394514048</v>
      </c>
      <c r="J812">
        <f>IF(r_MC!J812=0,0,LOG(r_MC!J812))</f>
        <v>2.0135803730628132</v>
      </c>
      <c r="K812">
        <f>IF(r_MC!K812=0,0,LOG(r_MC!K812))</f>
        <v>1.9928910118637875</v>
      </c>
      <c r="L812">
        <f>IF(r_MC!L812=0,0,LOG(r_MC!L812))</f>
        <v>1.9613010137807372</v>
      </c>
      <c r="M812">
        <f>IF(r_MC!M812=0,0,LOG(r_MC!M812))</f>
        <v>1.8425329040659397</v>
      </c>
      <c r="N812">
        <f>IF(r_MC!N812=0,0,LOG(r_MC!N812))</f>
        <v>2.0652697171521948</v>
      </c>
    </row>
    <row r="813" spans="1:14" x14ac:dyDescent="0.3">
      <c r="A813" s="1" t="s">
        <v>810</v>
      </c>
      <c r="B813" s="2">
        <v>19479315</v>
      </c>
      <c r="C813" s="3" t="s">
        <v>868</v>
      </c>
      <c r="D813" s="3" t="s">
        <v>867</v>
      </c>
      <c r="E813" s="3" t="s">
        <v>1588</v>
      </c>
      <c r="F813" s="3" t="s">
        <v>870</v>
      </c>
      <c r="G813">
        <f>IF(r_MC!G813=0,0,LOG(r_MC!G813))</f>
        <v>2.1076491686401506</v>
      </c>
      <c r="H813">
        <f>IF(r_MC!H813=0,0,LOG(r_MC!H813))</f>
        <v>0</v>
      </c>
      <c r="I813">
        <f>IF(r_MC!I813=0,0,LOG(r_MC!I813))</f>
        <v>0</v>
      </c>
      <c r="J813">
        <f>IF(r_MC!J813=0,0,LOG(r_MC!J813))</f>
        <v>0</v>
      </c>
      <c r="K813">
        <f>IF(r_MC!K813=0,0,LOG(r_MC!K813))</f>
        <v>0</v>
      </c>
      <c r="L813">
        <f>IF(r_MC!L813=0,0,LOG(r_MC!L813))</f>
        <v>0</v>
      </c>
      <c r="M813">
        <f>IF(r_MC!M813=0,0,LOG(r_MC!M813))</f>
        <v>0</v>
      </c>
      <c r="N813">
        <f>IF(r_MC!N813=0,0,LOG(r_MC!N813))</f>
        <v>0</v>
      </c>
    </row>
    <row r="814" spans="1:14" x14ac:dyDescent="0.3">
      <c r="A814" s="1" t="s">
        <v>811</v>
      </c>
      <c r="B814" s="2">
        <v>27660578</v>
      </c>
      <c r="C814" s="3" t="s">
        <v>868</v>
      </c>
      <c r="D814" s="3" t="s">
        <v>867</v>
      </c>
      <c r="E814" s="3" t="s">
        <v>1589</v>
      </c>
      <c r="F814" s="3" t="s">
        <v>870</v>
      </c>
      <c r="G814">
        <f>IF(r_MC!G814=0,0,LOG(r_MC!G814))</f>
        <v>-0.46237296998805061</v>
      </c>
      <c r="H814">
        <f>IF(r_MC!H814=0,0,LOG(r_MC!H814))</f>
        <v>0</v>
      </c>
      <c r="I814">
        <f>IF(r_MC!I814=0,0,LOG(r_MC!I814))</f>
        <v>0</v>
      </c>
      <c r="J814">
        <f>IF(r_MC!J814=0,0,LOG(r_MC!J814))</f>
        <v>0</v>
      </c>
      <c r="K814">
        <f>IF(r_MC!K814=0,0,LOG(r_MC!K814))</f>
        <v>0</v>
      </c>
      <c r="L814">
        <f>IF(r_MC!L814=0,0,LOG(r_MC!L814))</f>
        <v>0</v>
      </c>
      <c r="M814">
        <f>IF(r_MC!M814=0,0,LOG(r_MC!M814))</f>
        <v>0</v>
      </c>
      <c r="N814">
        <f>IF(r_MC!N814=0,0,LOG(r_MC!N814))</f>
        <v>0</v>
      </c>
    </row>
    <row r="815" spans="1:14" x14ac:dyDescent="0.3">
      <c r="A815" s="1" t="s">
        <v>812</v>
      </c>
      <c r="B815" s="2">
        <v>4982328</v>
      </c>
      <c r="C815" s="3" t="s">
        <v>868</v>
      </c>
      <c r="D815" s="3" t="s">
        <v>867</v>
      </c>
      <c r="E815" s="3" t="s">
        <v>1590</v>
      </c>
      <c r="F815" s="3" t="s">
        <v>870</v>
      </c>
      <c r="G815">
        <f>IF(r_MC!G815=0,0,LOG(r_MC!G815))</f>
        <v>2.8001433132145253</v>
      </c>
      <c r="H815">
        <f>IF(r_MC!H815=0,0,LOG(r_MC!H815))</f>
        <v>2.8131423449190569</v>
      </c>
      <c r="I815">
        <f>IF(r_MC!I815=0,0,LOG(r_MC!I815))</f>
        <v>2.8173711466727083</v>
      </c>
      <c r="J815">
        <f>IF(r_MC!J815=0,0,LOG(r_MC!J815))</f>
        <v>2.797681959644621</v>
      </c>
      <c r="K815">
        <f>IF(r_MC!K815=0,0,LOG(r_MC!K815))</f>
        <v>2.7845544114792236</v>
      </c>
      <c r="L815">
        <f>IF(r_MC!L815=0,0,LOG(r_MC!L815))</f>
        <v>2.7764560619421279</v>
      </c>
      <c r="M815">
        <f>IF(r_MC!M815=0,0,LOG(r_MC!M815))</f>
        <v>2.7372783822615507</v>
      </c>
      <c r="N815">
        <f>IF(r_MC!N815=0,0,LOG(r_MC!N815))</f>
        <v>2.7534891445295546</v>
      </c>
    </row>
    <row r="816" spans="1:14" x14ac:dyDescent="0.3">
      <c r="A816" s="1" t="s">
        <v>813</v>
      </c>
      <c r="B816" s="2">
        <v>4976804</v>
      </c>
      <c r="C816" s="3" t="s">
        <v>868</v>
      </c>
      <c r="D816" s="3" t="s">
        <v>867</v>
      </c>
      <c r="E816" s="3" t="s">
        <v>1591</v>
      </c>
      <c r="F816" s="3" t="s">
        <v>870</v>
      </c>
      <c r="G816">
        <f>IF(r_MC!G816=0,0,LOG(r_MC!G816))</f>
        <v>3.6656023978159245</v>
      </c>
      <c r="H816">
        <f>IF(r_MC!H816=0,0,LOG(r_MC!H816))</f>
        <v>3.5726927745580732</v>
      </c>
      <c r="I816">
        <f>IF(r_MC!I816=0,0,LOG(r_MC!I816))</f>
        <v>3.483637904296133</v>
      </c>
      <c r="J816">
        <f>IF(r_MC!J816=0,0,LOG(r_MC!J816))</f>
        <v>3.42791032789308</v>
      </c>
      <c r="K816">
        <f>IF(r_MC!K816=0,0,LOG(r_MC!K816))</f>
        <v>3.2381547822768604</v>
      </c>
      <c r="L816">
        <f>IF(r_MC!L816=0,0,LOG(r_MC!L816))</f>
        <v>2.9835872528867631</v>
      </c>
      <c r="M816">
        <f>IF(r_MC!M816=0,0,LOG(r_MC!M816))</f>
        <v>2.7912070096663784</v>
      </c>
      <c r="N816">
        <f>IF(r_MC!N816=0,0,LOG(r_MC!N816))</f>
        <v>2.8714442600870789</v>
      </c>
    </row>
    <row r="817" spans="1:14" x14ac:dyDescent="0.3">
      <c r="A817" s="1" t="s">
        <v>814</v>
      </c>
      <c r="B817" s="2">
        <v>4914417</v>
      </c>
      <c r="C817" s="3" t="s">
        <v>868</v>
      </c>
      <c r="D817" s="3" t="s">
        <v>867</v>
      </c>
      <c r="E817" s="3" t="s">
        <v>1592</v>
      </c>
      <c r="F817" s="3" t="s">
        <v>870</v>
      </c>
      <c r="G817">
        <f>IF(r_MC!G817=0,0,LOG(r_MC!G817))</f>
        <v>1.3489598361977446</v>
      </c>
      <c r="H817">
        <f>IF(r_MC!H817=0,0,LOG(r_MC!H817))</f>
        <v>1.3621049242498016</v>
      </c>
      <c r="I817">
        <f>IF(r_MC!I817=0,0,LOG(r_MC!I817))</f>
        <v>1.3467331049499596</v>
      </c>
      <c r="J817">
        <f>IF(r_MC!J817=0,0,LOG(r_MC!J817))</f>
        <v>1.2884229629275497</v>
      </c>
      <c r="K817">
        <f>IF(r_MC!K817=0,0,LOG(r_MC!K817))</f>
        <v>1.3388985081339964</v>
      </c>
      <c r="L817">
        <f>IF(r_MC!L817=0,0,LOG(r_MC!L817))</f>
        <v>1.3943990612025627</v>
      </c>
      <c r="M817">
        <f>IF(r_MC!M817=0,0,LOG(r_MC!M817))</f>
        <v>1.3885863433820607</v>
      </c>
      <c r="N817">
        <f>IF(r_MC!N817=0,0,LOG(r_MC!N817))</f>
        <v>1.3908212885233961</v>
      </c>
    </row>
    <row r="818" spans="1:14" x14ac:dyDescent="0.3">
      <c r="A818" s="1" t="s">
        <v>815</v>
      </c>
      <c r="B818" s="2">
        <v>113992</v>
      </c>
      <c r="C818" s="3" t="s">
        <v>868</v>
      </c>
      <c r="D818" s="3" t="s">
        <v>867</v>
      </c>
      <c r="E818" s="3"/>
      <c r="F818" s="3" t="s">
        <v>870</v>
      </c>
      <c r="G818">
        <f>IF(r_MC!G818=0,0,LOG(r_MC!G818))</f>
        <v>0</v>
      </c>
      <c r="H818">
        <f>IF(r_MC!H818=0,0,LOG(r_MC!H818))</f>
        <v>0</v>
      </c>
      <c r="I818">
        <f>IF(r_MC!I818=0,0,LOG(r_MC!I818))</f>
        <v>0</v>
      </c>
      <c r="J818">
        <f>IF(r_MC!J818=0,0,LOG(r_MC!J818))</f>
        <v>0</v>
      </c>
      <c r="K818">
        <f>IF(r_MC!K818=0,0,LOG(r_MC!K818))</f>
        <v>0</v>
      </c>
      <c r="L818">
        <f>IF(r_MC!L818=0,0,LOG(r_MC!L818))</f>
        <v>0</v>
      </c>
      <c r="M818">
        <f>IF(r_MC!M818=0,0,LOG(r_MC!M818))</f>
        <v>0</v>
      </c>
      <c r="N818">
        <f>IF(r_MC!N818=0,0,LOG(r_MC!N818))</f>
        <v>0</v>
      </c>
    </row>
    <row r="819" spans="1:14" x14ac:dyDescent="0.3">
      <c r="A819" s="1" t="s">
        <v>816</v>
      </c>
      <c r="B819" s="2">
        <v>4861890</v>
      </c>
      <c r="C819" s="3" t="s">
        <v>868</v>
      </c>
      <c r="D819" s="3" t="s">
        <v>867</v>
      </c>
      <c r="E819" s="3" t="s">
        <v>1593</v>
      </c>
      <c r="F819" s="3" t="s">
        <v>870</v>
      </c>
      <c r="G819">
        <f>IF(r_MC!G819=0,0,LOG(r_MC!G819))</f>
        <v>1.1693850642244348</v>
      </c>
      <c r="H819">
        <f>IF(r_MC!H819=0,0,LOG(r_MC!H819))</f>
        <v>1.1832232382072183</v>
      </c>
      <c r="I819">
        <f>IF(r_MC!I819=0,0,LOG(r_MC!I819))</f>
        <v>1.243105219773663</v>
      </c>
      <c r="J819">
        <f>IF(r_MC!J819=0,0,LOG(r_MC!J819))</f>
        <v>1.2475414600931367</v>
      </c>
      <c r="K819">
        <f>IF(r_MC!K819=0,0,LOG(r_MC!K819))</f>
        <v>1.1906520067627637</v>
      </c>
      <c r="L819">
        <f>IF(r_MC!L819=0,0,LOG(r_MC!L819))</f>
        <v>1.1463576531926027</v>
      </c>
      <c r="M819">
        <f>IF(r_MC!M819=0,0,LOG(r_MC!M819))</f>
        <v>1.1897220432783833</v>
      </c>
      <c r="N819">
        <f>IF(r_MC!N819=0,0,LOG(r_MC!N819))</f>
        <v>1.2434400048906158</v>
      </c>
    </row>
    <row r="820" spans="1:14" x14ac:dyDescent="0.3">
      <c r="A820" s="1" t="s">
        <v>817</v>
      </c>
      <c r="B820" s="2">
        <v>5001128</v>
      </c>
      <c r="C820" s="3" t="s">
        <v>868</v>
      </c>
      <c r="D820" s="3" t="s">
        <v>867</v>
      </c>
      <c r="E820" s="3"/>
      <c r="F820" s="3" t="s">
        <v>870</v>
      </c>
      <c r="G820">
        <f>IF(r_MC!G820=0,0,LOG(r_MC!G820))</f>
        <v>0</v>
      </c>
      <c r="H820">
        <f>IF(r_MC!H820=0,0,LOG(r_MC!H820))</f>
        <v>0</v>
      </c>
      <c r="I820">
        <f>IF(r_MC!I820=0,0,LOG(r_MC!I820))</f>
        <v>0</v>
      </c>
      <c r="J820">
        <f>IF(r_MC!J820=0,0,LOG(r_MC!J820))</f>
        <v>0</v>
      </c>
      <c r="K820">
        <f>IF(r_MC!K820=0,0,LOG(r_MC!K820))</f>
        <v>0</v>
      </c>
      <c r="L820">
        <f>IF(r_MC!L820=0,0,LOG(r_MC!L820))</f>
        <v>0</v>
      </c>
      <c r="M820">
        <f>IF(r_MC!M820=0,0,LOG(r_MC!M820))</f>
        <v>0</v>
      </c>
      <c r="N820">
        <f>IF(r_MC!N820=0,0,LOG(r_MC!N820))</f>
        <v>0</v>
      </c>
    </row>
    <row r="821" spans="1:14" x14ac:dyDescent="0.3">
      <c r="A821" s="1" t="s">
        <v>818</v>
      </c>
      <c r="B821" s="2">
        <v>15117298</v>
      </c>
      <c r="C821" s="3" t="s">
        <v>868</v>
      </c>
      <c r="D821" s="3" t="s">
        <v>867</v>
      </c>
      <c r="E821" s="3" t="s">
        <v>1594</v>
      </c>
      <c r="F821" s="3" t="s">
        <v>870</v>
      </c>
      <c r="G821">
        <f>IF(r_MC!G821=0,0,LOG(r_MC!G821))</f>
        <v>2.2375723332561819</v>
      </c>
      <c r="H821">
        <f>IF(r_MC!H821=0,0,LOG(r_MC!H821))</f>
        <v>2.3334087462887858</v>
      </c>
      <c r="I821">
        <f>IF(r_MC!I821=0,0,LOG(r_MC!I821))</f>
        <v>2.4763545031620082</v>
      </c>
      <c r="J821">
        <f>IF(r_MC!J821=0,0,LOG(r_MC!J821))</f>
        <v>2.4925897443839449</v>
      </c>
      <c r="K821">
        <f>IF(r_MC!K821=0,0,LOG(r_MC!K821))</f>
        <v>2.3848999128345514</v>
      </c>
      <c r="L821">
        <f>IF(r_MC!L821=0,0,LOG(r_MC!L821))</f>
        <v>2.3390905643123645</v>
      </c>
      <c r="M821">
        <f>IF(r_MC!M821=0,0,LOG(r_MC!M821))</f>
        <v>0</v>
      </c>
      <c r="N821">
        <f>IF(r_MC!N821=0,0,LOG(r_MC!N821))</f>
        <v>0</v>
      </c>
    </row>
    <row r="822" spans="1:14" x14ac:dyDescent="0.3">
      <c r="A822" s="1" t="s">
        <v>819</v>
      </c>
      <c r="B822" s="2">
        <v>5001262</v>
      </c>
      <c r="C822" s="3" t="s">
        <v>868</v>
      </c>
      <c r="D822" s="3" t="s">
        <v>867</v>
      </c>
      <c r="E822" s="3"/>
      <c r="F822" s="3" t="s">
        <v>870</v>
      </c>
      <c r="G822">
        <f>IF(r_MC!G822=0,0,LOG(r_MC!G822))</f>
        <v>0</v>
      </c>
      <c r="H822">
        <f>IF(r_MC!H822=0,0,LOG(r_MC!H822))</f>
        <v>0</v>
      </c>
      <c r="I822">
        <f>IF(r_MC!I822=0,0,LOG(r_MC!I822))</f>
        <v>0</v>
      </c>
      <c r="J822">
        <f>IF(r_MC!J822=0,0,LOG(r_MC!J822))</f>
        <v>0</v>
      </c>
      <c r="K822">
        <f>IF(r_MC!K822=0,0,LOG(r_MC!K822))</f>
        <v>0</v>
      </c>
      <c r="L822">
        <f>IF(r_MC!L822=0,0,LOG(r_MC!L822))</f>
        <v>0</v>
      </c>
      <c r="M822">
        <f>IF(r_MC!M822=0,0,LOG(r_MC!M822))</f>
        <v>0</v>
      </c>
      <c r="N822">
        <f>IF(r_MC!N822=0,0,LOG(r_MC!N822))</f>
        <v>0</v>
      </c>
    </row>
    <row r="823" spans="1:14" x14ac:dyDescent="0.3">
      <c r="A823" s="1" t="s">
        <v>820</v>
      </c>
      <c r="B823" s="2">
        <v>4210566</v>
      </c>
      <c r="C823" s="3" t="s">
        <v>868</v>
      </c>
      <c r="D823" s="3" t="s">
        <v>867</v>
      </c>
      <c r="E823" s="3" t="s">
        <v>1595</v>
      </c>
      <c r="F823" s="3" t="s">
        <v>870</v>
      </c>
      <c r="G823">
        <f>IF(r_MC!G823=0,0,LOG(r_MC!G823))</f>
        <v>3.4209368070495261</v>
      </c>
      <c r="H823">
        <f>IF(r_MC!H823=0,0,LOG(r_MC!H823))</f>
        <v>3.37574368964939</v>
      </c>
      <c r="I823">
        <f>IF(r_MC!I823=0,0,LOG(r_MC!I823))</f>
        <v>3.3359867619879666</v>
      </c>
      <c r="J823">
        <f>IF(r_MC!J823=0,0,LOG(r_MC!J823))</f>
        <v>3.2900790599895791</v>
      </c>
      <c r="K823">
        <f>IF(r_MC!K823=0,0,LOG(r_MC!K823))</f>
        <v>3.2680116701757771</v>
      </c>
      <c r="L823">
        <f>IF(r_MC!L823=0,0,LOG(r_MC!L823))</f>
        <v>3.2510295539193046</v>
      </c>
      <c r="M823">
        <f>IF(r_MC!M823=0,0,LOG(r_MC!M823))</f>
        <v>3.1899554534460579</v>
      </c>
      <c r="N823">
        <f>IF(r_MC!N823=0,0,LOG(r_MC!N823))</f>
        <v>3.2382085796399211</v>
      </c>
    </row>
    <row r="824" spans="1:14" x14ac:dyDescent="0.3">
      <c r="A824" s="1" t="s">
        <v>821</v>
      </c>
      <c r="B824" s="2">
        <v>4987201</v>
      </c>
      <c r="C824" s="3" t="s">
        <v>868</v>
      </c>
      <c r="D824" s="3" t="s">
        <v>867</v>
      </c>
      <c r="E824" s="3" t="s">
        <v>1596</v>
      </c>
      <c r="F824" s="3" t="s">
        <v>870</v>
      </c>
      <c r="G824">
        <f>IF(r_MC!G824=0,0,LOG(r_MC!G824))</f>
        <v>2.8403892431925661</v>
      </c>
      <c r="H824">
        <f>IF(r_MC!H824=0,0,LOG(r_MC!H824))</f>
        <v>2.8301345650395442</v>
      </c>
      <c r="I824">
        <f>IF(r_MC!I824=0,0,LOG(r_MC!I824))</f>
        <v>2.7335073897843358</v>
      </c>
      <c r="J824">
        <f>IF(r_MC!J824=0,0,LOG(r_MC!J824))</f>
        <v>2.690912444201595</v>
      </c>
      <c r="K824">
        <f>IF(r_MC!K824=0,0,LOG(r_MC!K824))</f>
        <v>2.6039495982393763</v>
      </c>
      <c r="L824">
        <f>IF(r_MC!L824=0,0,LOG(r_MC!L824))</f>
        <v>2.5520154778290056</v>
      </c>
      <c r="M824">
        <f>IF(r_MC!M824=0,0,LOG(r_MC!M824))</f>
        <v>2.5235577130392257</v>
      </c>
      <c r="N824">
        <f>IF(r_MC!N824=0,0,LOG(r_MC!N824))</f>
        <v>2.6043182477041009</v>
      </c>
    </row>
    <row r="825" spans="1:14" x14ac:dyDescent="0.3">
      <c r="A825" s="1" t="s">
        <v>822</v>
      </c>
      <c r="B825" s="2">
        <v>4966268</v>
      </c>
      <c r="C825" s="3" t="s">
        <v>868</v>
      </c>
      <c r="D825" s="3" t="s">
        <v>867</v>
      </c>
      <c r="E825" s="3" t="s">
        <v>1597</v>
      </c>
      <c r="F825" s="3" t="s">
        <v>870</v>
      </c>
      <c r="G825">
        <f>IF(r_MC!G825=0,0,LOG(r_MC!G825))</f>
        <v>2.0946331796573663</v>
      </c>
      <c r="H825">
        <f>IF(r_MC!H825=0,0,LOG(r_MC!H825))</f>
        <v>2.1448391898381174</v>
      </c>
      <c r="I825">
        <f>IF(r_MC!I825=0,0,LOG(r_MC!I825))</f>
        <v>2.1070564717104121</v>
      </c>
      <c r="J825">
        <f>IF(r_MC!J825=0,0,LOG(r_MC!J825))</f>
        <v>2.0373905178087308</v>
      </c>
      <c r="K825">
        <f>IF(r_MC!K825=0,0,LOG(r_MC!K825))</f>
        <v>1.8934029435158646</v>
      </c>
      <c r="L825">
        <f>IF(r_MC!L825=0,0,LOG(r_MC!L825))</f>
        <v>1.9029031634842946</v>
      </c>
      <c r="M825">
        <f>IF(r_MC!M825=0,0,LOG(r_MC!M825))</f>
        <v>1.8865091553871167</v>
      </c>
      <c r="N825">
        <f>IF(r_MC!N825=0,0,LOG(r_MC!N825))</f>
        <v>1.942234529325142</v>
      </c>
    </row>
    <row r="826" spans="1:14" x14ac:dyDescent="0.3">
      <c r="A826" s="1" t="s">
        <v>823</v>
      </c>
      <c r="B826" s="2">
        <v>4812266</v>
      </c>
      <c r="C826" s="3" t="s">
        <v>868</v>
      </c>
      <c r="D826" s="3" t="s">
        <v>867</v>
      </c>
      <c r="E826" s="3" t="s">
        <v>1598</v>
      </c>
      <c r="F826" s="3" t="s">
        <v>870</v>
      </c>
      <c r="G826">
        <f>IF(r_MC!G826=0,0,LOG(r_MC!G826))</f>
        <v>2.2951444533002476</v>
      </c>
      <c r="H826">
        <f>IF(r_MC!H826=0,0,LOG(r_MC!H826))</f>
        <v>1.8836993363698382</v>
      </c>
      <c r="I826">
        <f>IF(r_MC!I826=0,0,LOG(r_MC!I826))</f>
        <v>1.9051745108814904</v>
      </c>
      <c r="J826">
        <f>IF(r_MC!J826=0,0,LOG(r_MC!J826))</f>
        <v>1.8383545157898558</v>
      </c>
      <c r="K826">
        <f>IF(r_MC!K826=0,0,LOG(r_MC!K826))</f>
        <v>1.7829958308818206</v>
      </c>
      <c r="L826">
        <f>IF(r_MC!L826=0,0,LOG(r_MC!L826))</f>
        <v>1.7728948289816484</v>
      </c>
      <c r="M826">
        <f>IF(r_MC!M826=0,0,LOG(r_MC!M826))</f>
        <v>1.7541018928097081</v>
      </c>
      <c r="N826">
        <f>IF(r_MC!N826=0,0,LOG(r_MC!N826))</f>
        <v>1.7256128511467319</v>
      </c>
    </row>
    <row r="827" spans="1:14" x14ac:dyDescent="0.3">
      <c r="A827" s="1" t="s">
        <v>824</v>
      </c>
      <c r="B827" s="2">
        <v>21966886</v>
      </c>
      <c r="C827" s="3" t="s">
        <v>868</v>
      </c>
      <c r="D827" s="3" t="s">
        <v>867</v>
      </c>
      <c r="E827" s="3" t="s">
        <v>1599</v>
      </c>
      <c r="F827" s="3" t="s">
        <v>870</v>
      </c>
      <c r="G827">
        <f>IF(r_MC!G827=0,0,LOG(r_MC!G827))</f>
        <v>3.3301834599563453</v>
      </c>
      <c r="H827">
        <f>IF(r_MC!H827=0,0,LOG(r_MC!H827))</f>
        <v>3.4343213646665589</v>
      </c>
      <c r="I827">
        <f>IF(r_MC!I827=0,0,LOG(r_MC!I827))</f>
        <v>0</v>
      </c>
      <c r="J827">
        <f>IF(r_MC!J827=0,0,LOG(r_MC!J827))</f>
        <v>0</v>
      </c>
      <c r="K827">
        <f>IF(r_MC!K827=0,0,LOG(r_MC!K827))</f>
        <v>0</v>
      </c>
      <c r="L827">
        <f>IF(r_MC!L827=0,0,LOG(r_MC!L827))</f>
        <v>0</v>
      </c>
      <c r="M827">
        <f>IF(r_MC!M827=0,0,LOG(r_MC!M827))</f>
        <v>0</v>
      </c>
      <c r="N827">
        <f>IF(r_MC!N827=0,0,LOG(r_MC!N827))</f>
        <v>0</v>
      </c>
    </row>
    <row r="828" spans="1:14" x14ac:dyDescent="0.3">
      <c r="A828" s="1" t="s">
        <v>825</v>
      </c>
      <c r="B828" s="2">
        <v>4911282</v>
      </c>
      <c r="C828" s="3" t="s">
        <v>868</v>
      </c>
      <c r="D828" s="3" t="s">
        <v>867</v>
      </c>
      <c r="E828" s="3" t="s">
        <v>1600</v>
      </c>
      <c r="F828" s="3" t="s">
        <v>870</v>
      </c>
      <c r="G828">
        <f>IF(r_MC!G828=0,0,LOG(r_MC!G828))</f>
        <v>1.0762452015633963</v>
      </c>
      <c r="H828">
        <f>IF(r_MC!H828=0,0,LOG(r_MC!H828))</f>
        <v>1.0579970937325078</v>
      </c>
      <c r="I828">
        <f>IF(r_MC!I828=0,0,LOG(r_MC!I828))</f>
        <v>1.1051275154735332</v>
      </c>
      <c r="J828">
        <f>IF(r_MC!J828=0,0,LOG(r_MC!J828))</f>
        <v>1.1625452641617098</v>
      </c>
      <c r="K828">
        <f>IF(r_MC!K828=0,0,LOG(r_MC!K828))</f>
        <v>1.1175737869997711</v>
      </c>
      <c r="L828">
        <f>IF(r_MC!L828=0,0,LOG(r_MC!L828))</f>
        <v>1.1432216146046328</v>
      </c>
      <c r="M828">
        <f>IF(r_MC!M828=0,0,LOG(r_MC!M828))</f>
        <v>1.1516332827707045</v>
      </c>
      <c r="N828">
        <f>IF(r_MC!N828=0,0,LOG(r_MC!N828))</f>
        <v>1.2407995368892599</v>
      </c>
    </row>
    <row r="829" spans="1:14" x14ac:dyDescent="0.3">
      <c r="A829" s="1" t="s">
        <v>826</v>
      </c>
      <c r="B829" s="2">
        <v>4813186</v>
      </c>
      <c r="C829" s="3" t="s">
        <v>868</v>
      </c>
      <c r="D829" s="3" t="s">
        <v>867</v>
      </c>
      <c r="E829" s="3" t="s">
        <v>1601</v>
      </c>
      <c r="F829" s="3" t="s">
        <v>870</v>
      </c>
      <c r="G829">
        <f>IF(r_MC!G829=0,0,LOG(r_MC!G829))</f>
        <v>2.6224329148055832</v>
      </c>
      <c r="H829">
        <f>IF(r_MC!H829=0,0,LOG(r_MC!H829))</f>
        <v>2.6718215109178067</v>
      </c>
      <c r="I829">
        <f>IF(r_MC!I829=0,0,LOG(r_MC!I829))</f>
        <v>2.5494490652152222</v>
      </c>
      <c r="J829">
        <f>IF(r_MC!J829=0,0,LOG(r_MC!J829))</f>
        <v>2.5485045090964427</v>
      </c>
      <c r="K829">
        <f>IF(r_MC!K829=0,0,LOG(r_MC!K829))</f>
        <v>2.1856732555511971</v>
      </c>
      <c r="L829">
        <f>IF(r_MC!L829=0,0,LOG(r_MC!L829))</f>
        <v>2.0227606577955175</v>
      </c>
      <c r="M829">
        <f>IF(r_MC!M829=0,0,LOG(r_MC!M829))</f>
        <v>1.9445657330464376</v>
      </c>
      <c r="N829">
        <f>IF(r_MC!N829=0,0,LOG(r_MC!N829))</f>
        <v>2.0792779983982674</v>
      </c>
    </row>
    <row r="830" spans="1:14" x14ac:dyDescent="0.3">
      <c r="A830" s="1" t="s">
        <v>827</v>
      </c>
      <c r="B830" s="2">
        <v>4076524</v>
      </c>
      <c r="C830" s="3" t="s">
        <v>868</v>
      </c>
      <c r="D830" s="3" t="s">
        <v>867</v>
      </c>
      <c r="E830" s="3" t="s">
        <v>1602</v>
      </c>
      <c r="F830" s="3" t="s">
        <v>870</v>
      </c>
      <c r="G830">
        <f>IF(r_MC!G830=0,0,LOG(r_MC!G830))</f>
        <v>5.1319371464232297</v>
      </c>
      <c r="H830">
        <f>IF(r_MC!H830=0,0,LOG(r_MC!H830))</f>
        <v>5.1676285234407349</v>
      </c>
      <c r="I830">
        <f>IF(r_MC!I830=0,0,LOG(r_MC!I830))</f>
        <v>5.1961379789348161</v>
      </c>
      <c r="J830">
        <f>IF(r_MC!J830=0,0,LOG(r_MC!J830))</f>
        <v>5.0710888251327617</v>
      </c>
      <c r="K830">
        <f>IF(r_MC!K830=0,0,LOG(r_MC!K830))</f>
        <v>4.9513896894872067</v>
      </c>
      <c r="L830">
        <f>IF(r_MC!L830=0,0,LOG(r_MC!L830))</f>
        <v>4.9300680804109707</v>
      </c>
      <c r="M830">
        <f>IF(r_MC!M830=0,0,LOG(r_MC!M830))</f>
        <v>4.8709200054693111</v>
      </c>
      <c r="N830">
        <f>IF(r_MC!N830=0,0,LOG(r_MC!N830))</f>
        <v>4.9320644556850466</v>
      </c>
    </row>
    <row r="831" spans="1:14" x14ac:dyDescent="0.3">
      <c r="A831" s="1" t="s">
        <v>828</v>
      </c>
      <c r="B831" s="2">
        <v>8362666</v>
      </c>
      <c r="C831" s="3" t="s">
        <v>868</v>
      </c>
      <c r="D831" s="3" t="s">
        <v>867</v>
      </c>
      <c r="E831" s="3" t="s">
        <v>1603</v>
      </c>
      <c r="F831" s="3" t="s">
        <v>870</v>
      </c>
      <c r="G831">
        <f>IF(r_MC!G831=0,0,LOG(r_MC!G831))</f>
        <v>1.5133619824336202</v>
      </c>
      <c r="H831">
        <f>IF(r_MC!H831=0,0,LOG(r_MC!H831))</f>
        <v>1.612007923398705</v>
      </c>
      <c r="I831">
        <f>IF(r_MC!I831=0,0,LOG(r_MC!I831))</f>
        <v>1.8404533119232285</v>
      </c>
      <c r="J831">
        <f>IF(r_MC!J831=0,0,LOG(r_MC!J831))</f>
        <v>1.9247563566650163</v>
      </c>
      <c r="K831">
        <f>IF(r_MC!K831=0,0,LOG(r_MC!K831))</f>
        <v>1.8686478102365933</v>
      </c>
      <c r="L831">
        <f>IF(r_MC!L831=0,0,LOG(r_MC!L831))</f>
        <v>1.8272649069397233</v>
      </c>
      <c r="M831">
        <f>IF(r_MC!M831=0,0,LOG(r_MC!M831))</f>
        <v>1.8952521686688628</v>
      </c>
      <c r="N831">
        <f>IF(r_MC!N831=0,0,LOG(r_MC!N831))</f>
        <v>2.0439893577524129</v>
      </c>
    </row>
    <row r="832" spans="1:14" x14ac:dyDescent="0.3">
      <c r="A832" s="1" t="s">
        <v>829</v>
      </c>
      <c r="B832" s="2">
        <v>4393268</v>
      </c>
      <c r="C832" s="3" t="s">
        <v>868</v>
      </c>
      <c r="D832" s="3" t="s">
        <v>867</v>
      </c>
      <c r="E832" s="3" t="s">
        <v>1604</v>
      </c>
      <c r="F832" s="3" t="s">
        <v>870</v>
      </c>
      <c r="G832">
        <f>IF(r_MC!G832=0,0,LOG(r_MC!G832))</f>
        <v>4.5579414558646851</v>
      </c>
      <c r="H832">
        <f>IF(r_MC!H832=0,0,LOG(r_MC!H832))</f>
        <v>4.5518319262361011</v>
      </c>
      <c r="I832">
        <f>IF(r_MC!I832=0,0,LOG(r_MC!I832))</f>
        <v>4.538641940353668</v>
      </c>
      <c r="J832">
        <f>IF(r_MC!J832=0,0,LOG(r_MC!J832))</f>
        <v>4.5482274498888708</v>
      </c>
      <c r="K832">
        <f>IF(r_MC!K832=0,0,LOG(r_MC!K832))</f>
        <v>4.5599351302084576</v>
      </c>
      <c r="L832">
        <f>IF(r_MC!L832=0,0,LOG(r_MC!L832))</f>
        <v>4.5428349967776267</v>
      </c>
      <c r="M832">
        <f>IF(r_MC!M832=0,0,LOG(r_MC!M832))</f>
        <v>4.4411773478207071</v>
      </c>
      <c r="N832">
        <f>IF(r_MC!N832=0,0,LOG(r_MC!N832))</f>
        <v>4.4389269566121117</v>
      </c>
    </row>
    <row r="833" spans="1:14" x14ac:dyDescent="0.3">
      <c r="A833" s="1" t="s">
        <v>830</v>
      </c>
      <c r="B833" s="2">
        <v>29253088</v>
      </c>
      <c r="C833" s="3" t="s">
        <v>868</v>
      </c>
      <c r="D833" s="3" t="s">
        <v>867</v>
      </c>
      <c r="E833" s="3" t="s">
        <v>1605</v>
      </c>
      <c r="F833" s="3" t="s">
        <v>870</v>
      </c>
      <c r="G833">
        <f>IF(r_MC!G833=0,0,LOG(r_MC!G833))</f>
        <v>1.4284859483855379</v>
      </c>
      <c r="H833">
        <f>IF(r_MC!H833=0,0,LOG(r_MC!H833))</f>
        <v>1.3886402190508791</v>
      </c>
      <c r="I833">
        <f>IF(r_MC!I833=0,0,LOG(r_MC!I833))</f>
        <v>0</v>
      </c>
      <c r="J833">
        <f>IF(r_MC!J833=0,0,LOG(r_MC!J833))</f>
        <v>0</v>
      </c>
      <c r="K833">
        <f>IF(r_MC!K833=0,0,LOG(r_MC!K833))</f>
        <v>0</v>
      </c>
      <c r="L833">
        <f>IF(r_MC!L833=0,0,LOG(r_MC!L833))</f>
        <v>0</v>
      </c>
      <c r="M833">
        <f>IF(r_MC!M833=0,0,LOG(r_MC!M833))</f>
        <v>0</v>
      </c>
      <c r="N833">
        <f>IF(r_MC!N833=0,0,LOG(r_MC!N833))</f>
        <v>0</v>
      </c>
    </row>
    <row r="834" spans="1:14" x14ac:dyDescent="0.3">
      <c r="A834" s="1" t="s">
        <v>831</v>
      </c>
      <c r="B834" s="2">
        <v>4994580</v>
      </c>
      <c r="C834" s="3" t="s">
        <v>868</v>
      </c>
      <c r="D834" s="3" t="s">
        <v>867</v>
      </c>
      <c r="E834" s="3" t="s">
        <v>1606</v>
      </c>
      <c r="F834" s="3" t="s">
        <v>870</v>
      </c>
      <c r="G834">
        <f>IF(r_MC!G834=0,0,LOG(r_MC!G834))</f>
        <v>2.9585566163624395</v>
      </c>
      <c r="H834">
        <f>IF(r_MC!H834=0,0,LOG(r_MC!H834))</f>
        <v>2.9711604428879896</v>
      </c>
      <c r="I834">
        <f>IF(r_MC!I834=0,0,LOG(r_MC!I834))</f>
        <v>2.9549526716030043</v>
      </c>
      <c r="J834">
        <f>IF(r_MC!J834=0,0,LOG(r_MC!J834))</f>
        <v>2.9567715529013996</v>
      </c>
      <c r="K834">
        <f>IF(r_MC!K834=0,0,LOG(r_MC!K834))</f>
        <v>2.8785511756462872</v>
      </c>
      <c r="L834">
        <f>IF(r_MC!L834=0,0,LOG(r_MC!L834))</f>
        <v>2.892484994256741</v>
      </c>
      <c r="M834">
        <f>IF(r_MC!M834=0,0,LOG(r_MC!M834))</f>
        <v>2.8412921298705838</v>
      </c>
      <c r="N834">
        <f>IF(r_MC!N834=0,0,LOG(r_MC!N834))</f>
        <v>2.8513792194760508</v>
      </c>
    </row>
    <row r="835" spans="1:14" x14ac:dyDescent="0.3">
      <c r="A835" s="1" t="s">
        <v>832</v>
      </c>
      <c r="B835" s="2">
        <v>4991804</v>
      </c>
      <c r="C835" s="3" t="s">
        <v>868</v>
      </c>
      <c r="D835" s="3" t="s">
        <v>867</v>
      </c>
      <c r="E835" s="3" t="s">
        <v>1607</v>
      </c>
      <c r="F835" s="3" t="s">
        <v>870</v>
      </c>
      <c r="G835">
        <f>IF(r_MC!G835=0,0,LOG(r_MC!G835))</f>
        <v>1.7495196312885275</v>
      </c>
      <c r="H835">
        <f>IF(r_MC!H835=0,0,LOG(r_MC!H835))</f>
        <v>1.7760203525039389</v>
      </c>
      <c r="I835">
        <f>IF(r_MC!I835=0,0,LOG(r_MC!I835))</f>
        <v>1.9240199576437544</v>
      </c>
      <c r="J835">
        <f>IF(r_MC!J835=0,0,LOG(r_MC!J835))</f>
        <v>1.9892199846519811</v>
      </c>
      <c r="K835">
        <f>IF(r_MC!K835=0,0,LOG(r_MC!K835))</f>
        <v>1.6898551851950276</v>
      </c>
      <c r="L835">
        <f>IF(r_MC!L835=0,0,LOG(r_MC!L835))</f>
        <v>1.550246970050019</v>
      </c>
      <c r="M835">
        <f>IF(r_MC!M835=0,0,LOG(r_MC!M835))</f>
        <v>1.4495360371241925</v>
      </c>
      <c r="N835">
        <f>IF(r_MC!N835=0,0,LOG(r_MC!N835))</f>
        <v>1.5803982887894148</v>
      </c>
    </row>
    <row r="836" spans="1:14" x14ac:dyDescent="0.3">
      <c r="A836" s="1" t="s">
        <v>833</v>
      </c>
      <c r="B836" s="2">
        <v>4254091</v>
      </c>
      <c r="C836" s="3" t="s">
        <v>868</v>
      </c>
      <c r="D836" s="3" t="s">
        <v>867</v>
      </c>
      <c r="E836" s="3" t="s">
        <v>1608</v>
      </c>
      <c r="F836" s="3" t="s">
        <v>870</v>
      </c>
      <c r="G836">
        <f>IF(r_MC!G836=0,0,LOG(r_MC!G836))</f>
        <v>-0.23699150279943909</v>
      </c>
      <c r="H836">
        <f>IF(r_MC!H836=0,0,LOG(r_MC!H836))</f>
        <v>-0.22384641474738268</v>
      </c>
      <c r="I836">
        <f>IF(r_MC!I836=0,0,LOG(r_MC!I836))</f>
        <v>-0.21395482705040966</v>
      </c>
      <c r="J836">
        <f>IF(r_MC!J836=0,0,LOG(r_MC!J836))</f>
        <v>-0.21430879544300055</v>
      </c>
      <c r="K836">
        <f>IF(r_MC!K836=0,0,LOG(r_MC!K836))</f>
        <v>-0.21909170192236191</v>
      </c>
      <c r="L836">
        <f>IF(r_MC!L836=0,0,LOG(r_MC!L836))</f>
        <v>4.222235294449414E-2</v>
      </c>
      <c r="M836">
        <f>IF(r_MC!M836=0,0,LOG(r_MC!M836))</f>
        <v>0.54013998132266738</v>
      </c>
      <c r="N836">
        <f>IF(r_MC!N836=0,0,LOG(r_MC!N836))</f>
        <v>0.49773192779068037</v>
      </c>
    </row>
    <row r="837" spans="1:14" x14ac:dyDescent="0.3">
      <c r="A837" s="1" t="s">
        <v>834</v>
      </c>
      <c r="B837" s="2">
        <v>4971229</v>
      </c>
      <c r="C837" s="3" t="s">
        <v>868</v>
      </c>
      <c r="D837" s="3" t="s">
        <v>867</v>
      </c>
      <c r="E837" s="3" t="s">
        <v>1609</v>
      </c>
      <c r="F837" s="3" t="s">
        <v>870</v>
      </c>
      <c r="G837">
        <f>IF(r_MC!G837=0,0,LOG(r_MC!G837))</f>
        <v>0.2123616689490351</v>
      </c>
      <c r="H837">
        <f>IF(r_MC!H837=0,0,LOG(r_MC!H837))</f>
        <v>0.32062492354255284</v>
      </c>
      <c r="I837">
        <f>IF(r_MC!I837=0,0,LOG(r_MC!I837))</f>
        <v>0.42668510006692717</v>
      </c>
      <c r="J837">
        <f>IF(r_MC!J837=0,0,LOG(r_MC!J837))</f>
        <v>0.12260354295415805</v>
      </c>
      <c r="K837">
        <f>IF(r_MC!K837=0,0,LOG(r_MC!K837))</f>
        <v>-2.4252436696828451E-2</v>
      </c>
      <c r="L837">
        <f>IF(r_MC!L837=0,0,LOG(r_MC!L837))</f>
        <v>0.2896696920170454</v>
      </c>
      <c r="M837">
        <f>IF(r_MC!M837=0,0,LOG(r_MC!M837))</f>
        <v>0.42984455428658447</v>
      </c>
      <c r="N837">
        <f>IF(r_MC!N837=0,0,LOG(r_MC!N837))</f>
        <v>-6.5908130811985821E-2</v>
      </c>
    </row>
    <row r="838" spans="1:14" x14ac:dyDescent="0.3">
      <c r="A838" s="1" t="s">
        <v>835</v>
      </c>
      <c r="B838" s="2">
        <v>4227279</v>
      </c>
      <c r="C838" s="3" t="s">
        <v>868</v>
      </c>
      <c r="D838" s="3" t="s">
        <v>867</v>
      </c>
      <c r="E838" s="3" t="s">
        <v>1610</v>
      </c>
      <c r="F838" s="3" t="s">
        <v>870</v>
      </c>
      <c r="G838">
        <f>IF(r_MC!G838=0,0,LOG(r_MC!G838))</f>
        <v>3.9353949890421038</v>
      </c>
      <c r="H838">
        <f>IF(r_MC!H838=0,0,LOG(r_MC!H838))</f>
        <v>3.9106474630958283</v>
      </c>
      <c r="I838">
        <f>IF(r_MC!I838=0,0,LOG(r_MC!I838))</f>
        <v>3.8933326049413712</v>
      </c>
      <c r="J838">
        <f>IF(r_MC!J838=0,0,LOG(r_MC!J838))</f>
        <v>3.8435610024199258</v>
      </c>
      <c r="K838">
        <f>IF(r_MC!K838=0,0,LOG(r_MC!K838))</f>
        <v>3.7607244231259012</v>
      </c>
      <c r="L838">
        <f>IF(r_MC!L838=0,0,LOG(r_MC!L838))</f>
        <v>3.6586569345023272</v>
      </c>
      <c r="M838">
        <f>IF(r_MC!M838=0,0,LOG(r_MC!M838))</f>
        <v>3.4801183536229936</v>
      </c>
      <c r="N838">
        <f>IF(r_MC!N838=0,0,LOG(r_MC!N838))</f>
        <v>3.5176397660716137</v>
      </c>
    </row>
    <row r="839" spans="1:14" x14ac:dyDescent="0.3">
      <c r="A839" s="1" t="s">
        <v>836</v>
      </c>
      <c r="B839" s="2">
        <v>4989059</v>
      </c>
      <c r="C839" s="3" t="s">
        <v>868</v>
      </c>
      <c r="D839" s="3" t="s">
        <v>867</v>
      </c>
      <c r="E839" s="3" t="s">
        <v>1611</v>
      </c>
      <c r="F839" s="3" t="s">
        <v>870</v>
      </c>
      <c r="G839">
        <f>IF(r_MC!G839=0,0,LOG(r_MC!G839))</f>
        <v>3.3199941018819885</v>
      </c>
      <c r="H839">
        <f>IF(r_MC!H839=0,0,LOG(r_MC!H839))</f>
        <v>3.3123810504621907</v>
      </c>
      <c r="I839">
        <f>IF(r_MC!I839=0,0,LOG(r_MC!I839))</f>
        <v>3.2955763367733346</v>
      </c>
      <c r="J839">
        <f>IF(r_MC!J839=0,0,LOG(r_MC!J839))</f>
        <v>3.1691374927948108</v>
      </c>
      <c r="K839">
        <f>IF(r_MC!K839=0,0,LOG(r_MC!K839))</f>
        <v>3.1496121595694571</v>
      </c>
      <c r="L839">
        <f>IF(r_MC!L839=0,0,LOG(r_MC!L839))</f>
        <v>3.121098871987809</v>
      </c>
      <c r="M839">
        <f>IF(r_MC!M839=0,0,LOG(r_MC!M839))</f>
        <v>2.9605131968351128</v>
      </c>
      <c r="N839">
        <f>IF(r_MC!N839=0,0,LOG(r_MC!N839))</f>
        <v>3.0133157710245335</v>
      </c>
    </row>
    <row r="840" spans="1:14" x14ac:dyDescent="0.3">
      <c r="A840" s="1" t="s">
        <v>837</v>
      </c>
      <c r="B840" s="2">
        <v>4912050</v>
      </c>
      <c r="C840" s="3" t="s">
        <v>868</v>
      </c>
      <c r="D840" s="3" t="s">
        <v>867</v>
      </c>
      <c r="E840" s="3" t="s">
        <v>1612</v>
      </c>
      <c r="F840" s="3" t="s">
        <v>870</v>
      </c>
      <c r="G840">
        <f>IF(r_MC!G840=0,0,LOG(r_MC!G840))</f>
        <v>2.0369965674909096</v>
      </c>
      <c r="H840">
        <f>IF(r_MC!H840=0,0,LOG(r_MC!H840))</f>
        <v>2.0499037298268052</v>
      </c>
      <c r="I840">
        <f>IF(r_MC!I840=0,0,LOG(r_MC!I840))</f>
        <v>2.0606408760953463</v>
      </c>
      <c r="J840">
        <f>IF(r_MC!J840=0,0,LOG(r_MC!J840))</f>
        <v>2.062060639955686</v>
      </c>
      <c r="K840">
        <f>IF(r_MC!K840=0,0,LOG(r_MC!K840))</f>
        <v>2.0516641359398244</v>
      </c>
      <c r="L840">
        <f>IF(r_MC!L840=0,0,LOG(r_MC!L840))</f>
        <v>2.0856622986676645</v>
      </c>
      <c r="M840">
        <f>IF(r_MC!M840=0,0,LOG(r_MC!M840))</f>
        <v>2.0745832973867393</v>
      </c>
      <c r="N840">
        <f>IF(r_MC!N840=0,0,LOG(r_MC!N840))</f>
        <v>2.0432653124309383</v>
      </c>
    </row>
    <row r="841" spans="1:14" x14ac:dyDescent="0.3">
      <c r="A841" s="1" t="s">
        <v>838</v>
      </c>
      <c r="B841" s="2">
        <v>4991658</v>
      </c>
      <c r="C841" s="3" t="s">
        <v>868</v>
      </c>
      <c r="D841" s="3" t="s">
        <v>867</v>
      </c>
      <c r="E841" s="3" t="s">
        <v>1613</v>
      </c>
      <c r="F841" s="3" t="s">
        <v>870</v>
      </c>
      <c r="G841">
        <f>IF(r_MC!G841=0,0,LOG(r_MC!G841))</f>
        <v>2.9162922013825958</v>
      </c>
      <c r="H841">
        <f>IF(r_MC!H841=0,0,LOG(r_MC!H841))</f>
        <v>2.9460953987469121</v>
      </c>
      <c r="I841">
        <f>IF(r_MC!I841=0,0,LOG(r_MC!I841))</f>
        <v>2.9309920148919932</v>
      </c>
      <c r="J841">
        <f>IF(r_MC!J841=0,0,LOG(r_MC!J841))</f>
        <v>2.9030242308848919</v>
      </c>
      <c r="K841">
        <f>IF(r_MC!K841=0,0,LOG(r_MC!K841))</f>
        <v>2.8128952484161216</v>
      </c>
      <c r="L841">
        <f>IF(r_MC!L841=0,0,LOG(r_MC!L841))</f>
        <v>2.7612307613145219</v>
      </c>
      <c r="M841">
        <f>IF(r_MC!M841=0,0,LOG(r_MC!M841))</f>
        <v>2.7379858570628239</v>
      </c>
      <c r="N841">
        <f>IF(r_MC!N841=0,0,LOG(r_MC!N841))</f>
        <v>2.8550561362287317</v>
      </c>
    </row>
    <row r="842" spans="1:14" x14ac:dyDescent="0.3">
      <c r="A842" s="1" t="s">
        <v>839</v>
      </c>
      <c r="B842" s="2">
        <v>4861710</v>
      </c>
      <c r="C842" s="3" t="s">
        <v>868</v>
      </c>
      <c r="D842" s="3" t="s">
        <v>867</v>
      </c>
      <c r="E842" s="3" t="s">
        <v>1614</v>
      </c>
      <c r="F842" s="3" t="s">
        <v>870</v>
      </c>
      <c r="G842">
        <f>IF(r_MC!G842=0,0,LOG(r_MC!G842))</f>
        <v>2.9503293215965343</v>
      </c>
      <c r="H842">
        <f>IF(r_MC!H842=0,0,LOG(r_MC!H842))</f>
        <v>2.9429357852384697</v>
      </c>
      <c r="I842">
        <f>IF(r_MC!I842=0,0,LOG(r_MC!I842))</f>
        <v>2.8887461831588688</v>
      </c>
      <c r="J842">
        <f>IF(r_MC!J842=0,0,LOG(r_MC!J842))</f>
        <v>2.8451432392643445</v>
      </c>
      <c r="K842">
        <f>IF(r_MC!K842=0,0,LOG(r_MC!K842))</f>
        <v>2.7481460289780828</v>
      </c>
      <c r="L842">
        <f>IF(r_MC!L842=0,0,LOG(r_MC!L842))</f>
        <v>2.7112683881861797</v>
      </c>
      <c r="M842">
        <f>IF(r_MC!M842=0,0,LOG(r_MC!M842))</f>
        <v>2.7266492932972519</v>
      </c>
      <c r="N842">
        <f>IF(r_MC!N842=0,0,LOG(r_MC!N842))</f>
        <v>2.8378740517052039</v>
      </c>
    </row>
    <row r="843" spans="1:14" x14ac:dyDescent="0.3">
      <c r="A843" s="1" t="s">
        <v>840</v>
      </c>
      <c r="B843" s="2">
        <v>4992160</v>
      </c>
      <c r="C843" s="3" t="s">
        <v>868</v>
      </c>
      <c r="D843" s="3" t="s">
        <v>867</v>
      </c>
      <c r="E843" s="3" t="s">
        <v>1615</v>
      </c>
      <c r="F843" s="3" t="s">
        <v>870</v>
      </c>
      <c r="G843">
        <f>IF(r_MC!G843=0,0,LOG(r_MC!G843))</f>
        <v>0.61215839779464176</v>
      </c>
      <c r="H843">
        <f>IF(r_MC!H843=0,0,LOG(r_MC!H843))</f>
        <v>0.65288035558136759</v>
      </c>
      <c r="I843">
        <f>IF(r_MC!I843=0,0,LOG(r_MC!I843))</f>
        <v>0.61576474902242984</v>
      </c>
      <c r="J843">
        <f>IF(r_MC!J843=0,0,LOG(r_MC!J843))</f>
        <v>0.60648345970044404</v>
      </c>
      <c r="K843">
        <f>IF(r_MC!K843=0,0,LOG(r_MC!K843))</f>
        <v>0.61674524178771284</v>
      </c>
      <c r="L843">
        <f>IF(r_MC!L843=0,0,LOG(r_MC!L843))</f>
        <v>0.63269252437695478</v>
      </c>
      <c r="M843">
        <f>IF(r_MC!M843=0,0,LOG(r_MC!M843))</f>
        <v>0.59511165609537087</v>
      </c>
      <c r="N843">
        <f>IF(r_MC!N843=0,0,LOG(r_MC!N843))</f>
        <v>0.60530461800918778</v>
      </c>
    </row>
    <row r="844" spans="1:14" x14ac:dyDescent="0.3">
      <c r="A844" s="1" t="s">
        <v>841</v>
      </c>
      <c r="B844" s="2">
        <v>6633612</v>
      </c>
      <c r="C844" s="3" t="s">
        <v>868</v>
      </c>
      <c r="D844" s="3" t="s">
        <v>867</v>
      </c>
      <c r="E844" s="3" t="s">
        <v>1616</v>
      </c>
      <c r="F844" s="3" t="s">
        <v>870</v>
      </c>
      <c r="G844">
        <f>IF(r_MC!G844=0,0,LOG(r_MC!G844))</f>
        <v>2.2475661460178591</v>
      </c>
      <c r="H844">
        <f>IF(r_MC!H844=0,0,LOG(r_MC!H844))</f>
        <v>2.1305202117776538</v>
      </c>
      <c r="I844">
        <f>IF(r_MC!I844=0,0,LOG(r_MC!I844))</f>
        <v>1.9523054340481232</v>
      </c>
      <c r="J844">
        <f>IF(r_MC!J844=0,0,LOG(r_MC!J844))</f>
        <v>1.8144107434887782</v>
      </c>
      <c r="K844">
        <f>IF(r_MC!K844=0,0,LOG(r_MC!K844))</f>
        <v>1.7492837986749528</v>
      </c>
      <c r="L844">
        <f>IF(r_MC!L844=0,0,LOG(r_MC!L844))</f>
        <v>1.6741053386478266</v>
      </c>
      <c r="M844">
        <f>IF(r_MC!M844=0,0,LOG(r_MC!M844))</f>
        <v>1.402439272169647</v>
      </c>
      <c r="N844">
        <f>IF(r_MC!N844=0,0,LOG(r_MC!N844))</f>
        <v>1.5298553931696317</v>
      </c>
    </row>
    <row r="845" spans="1:14" x14ac:dyDescent="0.3">
      <c r="A845" s="1" t="s">
        <v>842</v>
      </c>
      <c r="B845" s="2">
        <v>4987317</v>
      </c>
      <c r="C845" s="3" t="s">
        <v>868</v>
      </c>
      <c r="D845" s="3" t="s">
        <v>867</v>
      </c>
      <c r="E845" s="3" t="s">
        <v>1617</v>
      </c>
      <c r="F845" s="3" t="s">
        <v>870</v>
      </c>
      <c r="G845">
        <f>IF(r_MC!G845=0,0,LOG(r_MC!G845))</f>
        <v>2.1884871269723591</v>
      </c>
      <c r="H845">
        <f>IF(r_MC!H845=0,0,LOG(r_MC!H845))</f>
        <v>2.2052432205061874</v>
      </c>
      <c r="I845">
        <f>IF(r_MC!I845=0,0,LOG(r_MC!I845))</f>
        <v>2.2190706425519529</v>
      </c>
      <c r="J845">
        <f>IF(r_MC!J845=0,0,LOG(r_MC!J845))</f>
        <v>2.2186326900154807</v>
      </c>
      <c r="K845">
        <f>IF(r_MC!K845=0,0,LOG(r_MC!K845))</f>
        <v>2.2139337676800013</v>
      </c>
      <c r="L845">
        <f>IF(r_MC!L845=0,0,LOG(r_MC!L845))</f>
        <v>2.2056869508380341</v>
      </c>
      <c r="M845">
        <f>IF(r_MC!M845=0,0,LOG(r_MC!M845))</f>
        <v>2.1853309947909882</v>
      </c>
      <c r="N845">
        <f>IF(r_MC!N845=0,0,LOG(r_MC!N845))</f>
        <v>2.1923696516815854</v>
      </c>
    </row>
    <row r="846" spans="1:14" x14ac:dyDescent="0.3">
      <c r="A846" s="1" t="s">
        <v>843</v>
      </c>
      <c r="B846" s="2">
        <v>11144827</v>
      </c>
      <c r="C846" s="3" t="s">
        <v>868</v>
      </c>
      <c r="D846" s="3" t="s">
        <v>867</v>
      </c>
      <c r="E846" s="3" t="s">
        <v>1618</v>
      </c>
      <c r="F846" s="3" t="s">
        <v>870</v>
      </c>
      <c r="G846">
        <f>IF(r_MC!G846=0,0,LOG(r_MC!G846))</f>
        <v>2.7781622925830058</v>
      </c>
      <c r="H846">
        <f>IF(r_MC!H846=0,0,LOG(r_MC!H846))</f>
        <v>2.9822862254819191</v>
      </c>
      <c r="I846">
        <f>IF(r_MC!I846=0,0,LOG(r_MC!I846))</f>
        <v>3.0674118637981445</v>
      </c>
      <c r="J846">
        <f>IF(r_MC!J846=0,0,LOG(r_MC!J846))</f>
        <v>2.9338053344175803</v>
      </c>
      <c r="K846">
        <f>IF(r_MC!K846=0,0,LOG(r_MC!K846))</f>
        <v>2.8161339084173496</v>
      </c>
      <c r="L846">
        <f>IF(r_MC!L846=0,0,LOG(r_MC!L846))</f>
        <v>2.5485430189720981</v>
      </c>
      <c r="M846">
        <f>IF(r_MC!M846=0,0,LOG(r_MC!M846))</f>
        <v>2.1016610431764322</v>
      </c>
      <c r="N846">
        <f>IF(r_MC!N846=0,0,LOG(r_MC!N846))</f>
        <v>1.9158499498841928</v>
      </c>
    </row>
    <row r="847" spans="1:14" x14ac:dyDescent="0.3">
      <c r="A847" s="1" t="s">
        <v>844</v>
      </c>
      <c r="B847" s="2">
        <v>4983915</v>
      </c>
      <c r="C847" s="3" t="s">
        <v>868</v>
      </c>
      <c r="D847" s="3" t="s">
        <v>867</v>
      </c>
      <c r="E847" s="3"/>
      <c r="F847" s="3" t="s">
        <v>870</v>
      </c>
      <c r="G847">
        <f>IF(r_MC!G847=0,0,LOG(r_MC!G847))</f>
        <v>0</v>
      </c>
      <c r="H847">
        <f>IF(r_MC!H847=0,0,LOG(r_MC!H847))</f>
        <v>0</v>
      </c>
      <c r="I847">
        <f>IF(r_MC!I847=0,0,LOG(r_MC!I847))</f>
        <v>0</v>
      </c>
      <c r="J847">
        <f>IF(r_MC!J847=0,0,LOG(r_MC!J847))</f>
        <v>0</v>
      </c>
      <c r="K847">
        <f>IF(r_MC!K847=0,0,LOG(r_MC!K847))</f>
        <v>0</v>
      </c>
      <c r="L847">
        <f>IF(r_MC!L847=0,0,LOG(r_MC!L847))</f>
        <v>0</v>
      </c>
      <c r="M847">
        <f>IF(r_MC!M847=0,0,LOG(r_MC!M847))</f>
        <v>0</v>
      </c>
      <c r="N847">
        <f>IF(r_MC!N847=0,0,LOG(r_MC!N847))</f>
        <v>0</v>
      </c>
    </row>
    <row r="848" spans="1:14" x14ac:dyDescent="0.3">
      <c r="A848" s="1" t="s">
        <v>845</v>
      </c>
      <c r="B848" s="2">
        <v>4996062</v>
      </c>
      <c r="C848" s="3" t="s">
        <v>868</v>
      </c>
      <c r="D848" s="3" t="s">
        <v>867</v>
      </c>
      <c r="E848" s="3" t="s">
        <v>1619</v>
      </c>
      <c r="F848" s="3" t="s">
        <v>870</v>
      </c>
      <c r="G848">
        <f>IF(r_MC!G848=0,0,LOG(r_MC!G848))</f>
        <v>1.9925241649605669</v>
      </c>
      <c r="H848">
        <f>IF(r_MC!H848=0,0,LOG(r_MC!H848))</f>
        <v>1.7868351964891831</v>
      </c>
      <c r="I848">
        <f>IF(r_MC!I848=0,0,LOG(r_MC!I848))</f>
        <v>1.9172655872555684</v>
      </c>
      <c r="J848">
        <f>IF(r_MC!J848=0,0,LOG(r_MC!J848))</f>
        <v>1.7542494144376297</v>
      </c>
      <c r="K848">
        <f>IF(r_MC!K848=0,0,LOG(r_MC!K848))</f>
        <v>1.49025471034491</v>
      </c>
      <c r="L848">
        <f>IF(r_MC!L848=0,0,LOG(r_MC!L848))</f>
        <v>1.5996243634970213</v>
      </c>
      <c r="M848">
        <f>IF(r_MC!M848=0,0,LOG(r_MC!M848))</f>
        <v>1.6069186590446216</v>
      </c>
      <c r="N848">
        <f>IF(r_MC!N848=0,0,LOG(r_MC!N848))</f>
        <v>1.6860430346761881</v>
      </c>
    </row>
    <row r="849" spans="1:14" x14ac:dyDescent="0.3">
      <c r="A849" s="1" t="s">
        <v>846</v>
      </c>
      <c r="B849" s="2">
        <v>4884352</v>
      </c>
      <c r="C849" s="3" t="s">
        <v>868</v>
      </c>
      <c r="D849" s="3" t="s">
        <v>867</v>
      </c>
      <c r="E849" s="3" t="s">
        <v>1620</v>
      </c>
      <c r="F849" s="3" t="s">
        <v>870</v>
      </c>
      <c r="G849">
        <f>IF(r_MC!G849=0,0,LOG(r_MC!G849))</f>
        <v>1.1278396462606881</v>
      </c>
      <c r="H849">
        <f>IF(r_MC!H849=0,0,LOG(r_MC!H849))</f>
        <v>1.2544296375833115</v>
      </c>
      <c r="I849">
        <f>IF(r_MC!I849=0,0,LOG(r_MC!I849))</f>
        <v>1.090098038395342</v>
      </c>
      <c r="J849">
        <f>IF(r_MC!J849=0,0,LOG(r_MC!J849))</f>
        <v>1.039257161979334</v>
      </c>
      <c r="K849">
        <f>IF(r_MC!K849=0,0,LOG(r_MC!K849))</f>
        <v>1.0153061066123654</v>
      </c>
      <c r="L849">
        <f>IF(r_MC!L849=0,0,LOG(r_MC!L849))</f>
        <v>1.0224775256650096</v>
      </c>
      <c r="M849">
        <f>IF(r_MC!M849=0,0,LOG(r_MC!M849))</f>
        <v>1.2002253958657871</v>
      </c>
      <c r="N849">
        <f>IF(r_MC!N849=0,0,LOG(r_MC!N849))</f>
        <v>0.78290941609566456</v>
      </c>
    </row>
    <row r="850" spans="1:14" x14ac:dyDescent="0.3">
      <c r="A850" s="1" t="s">
        <v>847</v>
      </c>
      <c r="B850" s="2">
        <v>4248016</v>
      </c>
      <c r="C850" s="3" t="s">
        <v>868</v>
      </c>
      <c r="D850" s="3" t="s">
        <v>867</v>
      </c>
      <c r="E850" s="3" t="s">
        <v>1621</v>
      </c>
      <c r="F850" s="3" t="s">
        <v>870</v>
      </c>
      <c r="G850">
        <f>IF(r_MC!G850=0,0,LOG(r_MC!G850))</f>
        <v>1.2074508033842739</v>
      </c>
      <c r="H850">
        <f>IF(r_MC!H850=0,0,LOG(r_MC!H850))</f>
        <v>1.650057064153448</v>
      </c>
      <c r="I850">
        <f>IF(r_MC!I850=0,0,LOG(r_MC!I850))</f>
        <v>1.7526480135193725</v>
      </c>
      <c r="J850">
        <f>IF(r_MC!J850=0,0,LOG(r_MC!J850))</f>
        <v>1.8371951407290084</v>
      </c>
      <c r="K850">
        <f>IF(r_MC!K850=0,0,LOG(r_MC!K850))</f>
        <v>1.9135017975540678</v>
      </c>
      <c r="L850">
        <f>IF(r_MC!L850=0,0,LOG(r_MC!L850))</f>
        <v>2.3456467260203713</v>
      </c>
      <c r="M850">
        <f>IF(r_MC!M850=0,0,LOG(r_MC!M850))</f>
        <v>4.0659016989588359</v>
      </c>
      <c r="N850">
        <f>IF(r_MC!N850=0,0,LOG(r_MC!N850))</f>
        <v>4.2081125327459015</v>
      </c>
    </row>
    <row r="851" spans="1:14" x14ac:dyDescent="0.3">
      <c r="A851" s="1" t="s">
        <v>848</v>
      </c>
      <c r="B851" s="2">
        <v>21545442</v>
      </c>
      <c r="C851" s="3" t="s">
        <v>868</v>
      </c>
      <c r="D851" s="3" t="s">
        <v>867</v>
      </c>
      <c r="E851" s="3" t="s">
        <v>1622</v>
      </c>
      <c r="F851" s="3" t="s">
        <v>870</v>
      </c>
      <c r="G851">
        <f>IF(r_MC!G851=0,0,LOG(r_MC!G851))</f>
        <v>1.3387076977719952</v>
      </c>
      <c r="H851">
        <f>IF(r_MC!H851=0,0,LOG(r_MC!H851))</f>
        <v>1.3553226907662623</v>
      </c>
      <c r="I851">
        <f>IF(r_MC!I851=0,0,LOG(r_MC!I851))</f>
        <v>1.3604106717708899</v>
      </c>
      <c r="J851">
        <f>IF(r_MC!J851=0,0,LOG(r_MC!J851))</f>
        <v>1.3560895707080638</v>
      </c>
      <c r="K851">
        <f>IF(r_MC!K851=0,0,LOG(r_MC!K851))</f>
        <v>1.3606823113549142</v>
      </c>
      <c r="L851">
        <f>IF(r_MC!L851=0,0,LOG(r_MC!L851))</f>
        <v>0</v>
      </c>
      <c r="M851">
        <f>IF(r_MC!M851=0,0,LOG(r_MC!M851))</f>
        <v>0</v>
      </c>
      <c r="N851">
        <f>IF(r_MC!N851=0,0,LOG(r_MC!N851))</f>
        <v>0</v>
      </c>
    </row>
    <row r="852" spans="1:14" x14ac:dyDescent="0.3">
      <c r="A852" s="1" t="s">
        <v>849</v>
      </c>
      <c r="B852" s="2">
        <v>4979499</v>
      </c>
      <c r="C852" s="3" t="s">
        <v>868</v>
      </c>
      <c r="D852" s="3" t="s">
        <v>867</v>
      </c>
      <c r="E852" s="3"/>
      <c r="F852" s="3" t="s">
        <v>870</v>
      </c>
      <c r="G852">
        <f>IF(r_MC!G852=0,0,LOG(r_MC!G852))</f>
        <v>0</v>
      </c>
      <c r="H852">
        <f>IF(r_MC!H852=0,0,LOG(r_MC!H852))</f>
        <v>0</v>
      </c>
      <c r="I852">
        <f>IF(r_MC!I852=0,0,LOG(r_MC!I852))</f>
        <v>0</v>
      </c>
      <c r="J852">
        <f>IF(r_MC!J852=0,0,LOG(r_MC!J852))</f>
        <v>0</v>
      </c>
      <c r="K852">
        <f>IF(r_MC!K852=0,0,LOG(r_MC!K852))</f>
        <v>0</v>
      </c>
      <c r="L852">
        <f>IF(r_MC!L852=0,0,LOG(r_MC!L852))</f>
        <v>0</v>
      </c>
      <c r="M852">
        <f>IF(r_MC!M852=0,0,LOG(r_MC!M852))</f>
        <v>0</v>
      </c>
      <c r="N852">
        <f>IF(r_MC!N852=0,0,LOG(r_MC!N852))</f>
        <v>0</v>
      </c>
    </row>
    <row r="853" spans="1:14" x14ac:dyDescent="0.3">
      <c r="A853" s="1" t="s">
        <v>850</v>
      </c>
      <c r="B853" s="2">
        <v>4181907</v>
      </c>
      <c r="C853" s="3" t="s">
        <v>868</v>
      </c>
      <c r="D853" s="3" t="s">
        <v>867</v>
      </c>
      <c r="E853" s="3" t="s">
        <v>1623</v>
      </c>
      <c r="F853" s="3" t="s">
        <v>870</v>
      </c>
      <c r="G853">
        <f>IF(r_MC!G853=0,0,LOG(r_MC!G853))</f>
        <v>3.2827658429076965</v>
      </c>
      <c r="H853">
        <f>IF(r_MC!H853=0,0,LOG(r_MC!H853))</f>
        <v>3.3098783101287097</v>
      </c>
      <c r="I853">
        <f>IF(r_MC!I853=0,0,LOG(r_MC!I853))</f>
        <v>3.3245620515760215</v>
      </c>
      <c r="J853">
        <f>IF(r_MC!J853=0,0,LOG(r_MC!J853))</f>
        <v>3.2920166033878937</v>
      </c>
      <c r="K853">
        <f>IF(r_MC!K853=0,0,LOG(r_MC!K853))</f>
        <v>3.2466639136787827</v>
      </c>
      <c r="L853">
        <f>IF(r_MC!L853=0,0,LOG(r_MC!L853))</f>
        <v>3.2081192638977978</v>
      </c>
      <c r="M853">
        <f>IF(r_MC!M853=0,0,LOG(r_MC!M853))</f>
        <v>3.2111314909385564</v>
      </c>
      <c r="N853">
        <f>IF(r_MC!N853=0,0,LOG(r_MC!N853))</f>
        <v>3.257451243827544</v>
      </c>
    </row>
    <row r="854" spans="1:14" x14ac:dyDescent="0.3">
      <c r="A854" s="1" t="s">
        <v>851</v>
      </c>
      <c r="B854" s="2">
        <v>4861942</v>
      </c>
      <c r="C854" s="3" t="s">
        <v>868</v>
      </c>
      <c r="D854" s="3" t="s">
        <v>867</v>
      </c>
      <c r="E854" s="3" t="s">
        <v>1624</v>
      </c>
      <c r="F854" s="3" t="s">
        <v>870</v>
      </c>
      <c r="G854">
        <f>IF(r_MC!G854=0,0,LOG(r_MC!G854))</f>
        <v>1.0112995656482731</v>
      </c>
      <c r="H854">
        <f>IF(r_MC!H854=0,0,LOG(r_MC!H854))</f>
        <v>0.89601735571727215</v>
      </c>
      <c r="I854">
        <f>IF(r_MC!I854=0,0,LOG(r_MC!I854))</f>
        <v>1.1219006249076391</v>
      </c>
      <c r="J854">
        <f>IF(r_MC!J854=0,0,LOG(r_MC!J854))</f>
        <v>0.4497004930908956</v>
      </c>
      <c r="K854">
        <f>IF(r_MC!K854=0,0,LOG(r_MC!K854))</f>
        <v>0.30318791888440727</v>
      </c>
      <c r="L854">
        <f>IF(r_MC!L854=0,0,LOG(r_MC!L854))</f>
        <v>0.71319712823843451</v>
      </c>
      <c r="M854">
        <f>IF(r_MC!M854=0,0,LOG(r_MC!M854))</f>
        <v>0.8272304100423753</v>
      </c>
      <c r="N854">
        <f>IF(r_MC!N854=0,0,LOG(r_MC!N854))</f>
        <v>0.84701125045139181</v>
      </c>
    </row>
    <row r="855" spans="1:14" x14ac:dyDescent="0.3">
      <c r="A855" s="1" t="s">
        <v>852</v>
      </c>
      <c r="B855" s="2">
        <v>4966254</v>
      </c>
      <c r="C855" s="3" t="s">
        <v>868</v>
      </c>
      <c r="D855" s="3" t="s">
        <v>867</v>
      </c>
      <c r="E855" s="3" t="s">
        <v>1625</v>
      </c>
      <c r="F855" s="3" t="s">
        <v>870</v>
      </c>
      <c r="G855">
        <f>IF(r_MC!G855=0,0,LOG(r_MC!G855))</f>
        <v>1.6112391800730015</v>
      </c>
      <c r="H855">
        <f>IF(r_MC!H855=0,0,LOG(r_MC!H855))</f>
        <v>1.5895142184658588</v>
      </c>
      <c r="I855">
        <f>IF(r_MC!I855=0,0,LOG(r_MC!I855))</f>
        <v>1.5640293953008546</v>
      </c>
      <c r="J855">
        <f>IF(r_MC!J855=0,0,LOG(r_MC!J855))</f>
        <v>1.5366626818597386</v>
      </c>
      <c r="K855">
        <f>IF(r_MC!K855=0,0,LOG(r_MC!K855))</f>
        <v>1.32975112074343</v>
      </c>
      <c r="L855">
        <f>IF(r_MC!L855=0,0,LOG(r_MC!L855))</f>
        <v>1.1456069644726161</v>
      </c>
      <c r="M855">
        <f>IF(r_MC!M855=0,0,LOG(r_MC!M855))</f>
        <v>1.0216071392125123</v>
      </c>
      <c r="N855">
        <f>IF(r_MC!N855=0,0,LOG(r_MC!N855))</f>
        <v>1.1252468264602471</v>
      </c>
    </row>
    <row r="856" spans="1:14" x14ac:dyDescent="0.3">
      <c r="A856" s="1" t="s">
        <v>853</v>
      </c>
      <c r="B856" s="2">
        <v>4995814</v>
      </c>
      <c r="C856" s="3" t="s">
        <v>868</v>
      </c>
      <c r="D856" s="3" t="s">
        <v>867</v>
      </c>
      <c r="E856" s="3" t="s">
        <v>1626</v>
      </c>
      <c r="F856" s="3" t="s">
        <v>870</v>
      </c>
      <c r="G856">
        <f>IF(r_MC!G856=0,0,LOG(r_MC!G856))</f>
        <v>1.2405035667454487</v>
      </c>
      <c r="H856">
        <f>IF(r_MC!H856=0,0,LOG(r_MC!H856))</f>
        <v>1.2177267443418671</v>
      </c>
      <c r="I856">
        <f>IF(r_MC!I856=0,0,LOG(r_MC!I856))</f>
        <v>1.2009822983783061</v>
      </c>
      <c r="J856">
        <f>IF(r_MC!J856=0,0,LOG(r_MC!J856))</f>
        <v>1.1970064617270475</v>
      </c>
      <c r="K856">
        <f>IF(r_MC!K856=0,0,LOG(r_MC!K856))</f>
        <v>1.2261971634800628</v>
      </c>
      <c r="L856">
        <f>IF(r_MC!L856=0,0,LOG(r_MC!L856))</f>
        <v>1.0099865938051484</v>
      </c>
      <c r="M856">
        <f>IF(r_MC!M856=0,0,LOG(r_MC!M856))</f>
        <v>1.0330369362890461</v>
      </c>
      <c r="N856">
        <f>IF(r_MC!N856=0,0,LOG(r_MC!N856))</f>
        <v>1.0577322564525888</v>
      </c>
    </row>
    <row r="857" spans="1:14" x14ac:dyDescent="0.3">
      <c r="A857" s="1" t="s">
        <v>854</v>
      </c>
      <c r="B857" s="2">
        <v>4915449</v>
      </c>
      <c r="C857" s="3" t="s">
        <v>868</v>
      </c>
      <c r="D857" s="3" t="s">
        <v>867</v>
      </c>
      <c r="E857" s="3" t="s">
        <v>1627</v>
      </c>
      <c r="F857" s="3" t="s">
        <v>870</v>
      </c>
      <c r="G857">
        <f>IF(r_MC!G857=0,0,LOG(r_MC!G857))</f>
        <v>4.3445791901989477</v>
      </c>
      <c r="H857">
        <f>IF(r_MC!H857=0,0,LOG(r_MC!H857))</f>
        <v>4.4485474012838244</v>
      </c>
      <c r="I857">
        <f>IF(r_MC!I857=0,0,LOG(r_MC!I857))</f>
        <v>4.44164399628783</v>
      </c>
      <c r="J857">
        <f>IF(r_MC!J857=0,0,LOG(r_MC!J857))</f>
        <v>4.4463513746267953</v>
      </c>
      <c r="K857">
        <f>IF(r_MC!K857=0,0,LOG(r_MC!K857))</f>
        <v>4.3957078061673629</v>
      </c>
      <c r="L857">
        <f>IF(r_MC!L857=0,0,LOG(r_MC!L857))</f>
        <v>4.3084681315265492</v>
      </c>
      <c r="M857">
        <f>IF(r_MC!M857=0,0,LOG(r_MC!M857))</f>
        <v>4.1613377740613275</v>
      </c>
      <c r="N857">
        <f>IF(r_MC!N857=0,0,LOG(r_MC!N857))</f>
        <v>4.0590143203055957</v>
      </c>
    </row>
    <row r="858" spans="1:14" x14ac:dyDescent="0.3">
      <c r="A858" s="1" t="s">
        <v>855</v>
      </c>
      <c r="B858" s="2">
        <v>7082778</v>
      </c>
      <c r="C858" s="3" t="s">
        <v>868</v>
      </c>
      <c r="D858" s="3" t="s">
        <v>867</v>
      </c>
      <c r="E858" s="3" t="s">
        <v>1628</v>
      </c>
      <c r="F858" s="3" t="s">
        <v>870</v>
      </c>
      <c r="G858">
        <f>IF(r_MC!G858=0,0,LOG(r_MC!G858))</f>
        <v>2.4001540081105208</v>
      </c>
      <c r="H858">
        <f>IF(r_MC!H858=0,0,LOG(r_MC!H858))</f>
        <v>2.4670533153885921</v>
      </c>
      <c r="I858">
        <f>IF(r_MC!I858=0,0,LOG(r_MC!I858))</f>
        <v>2.5052332863938997</v>
      </c>
      <c r="J858">
        <f>IF(r_MC!J858=0,0,LOG(r_MC!J858))</f>
        <v>2.4340375653372819</v>
      </c>
      <c r="K858">
        <f>IF(r_MC!K858=0,0,LOG(r_MC!K858))</f>
        <v>2.3734372291347339</v>
      </c>
      <c r="L858">
        <f>IF(r_MC!L858=0,0,LOG(r_MC!L858))</f>
        <v>2.3478793420508035</v>
      </c>
      <c r="M858">
        <f>IF(r_MC!M858=0,0,LOG(r_MC!M858))</f>
        <v>2.2691860097332412</v>
      </c>
      <c r="N858">
        <f>IF(r_MC!N858=0,0,LOG(r_MC!N858))</f>
        <v>2.2496223314862158</v>
      </c>
    </row>
    <row r="859" spans="1:14" x14ac:dyDescent="0.3">
      <c r="A859" s="1" t="s">
        <v>856</v>
      </c>
      <c r="B859" s="2">
        <v>4988521</v>
      </c>
      <c r="C859" s="3" t="s">
        <v>868</v>
      </c>
      <c r="D859" s="3" t="s">
        <v>867</v>
      </c>
      <c r="E859" s="3" t="s">
        <v>1629</v>
      </c>
      <c r="F859" s="3" t="s">
        <v>870</v>
      </c>
      <c r="G859">
        <f>IF(r_MC!G859=0,0,LOG(r_MC!G859))</f>
        <v>2.9933835674691847</v>
      </c>
      <c r="H859">
        <f>IF(r_MC!H859=0,0,LOG(r_MC!H859))</f>
        <v>3.0372025694957783</v>
      </c>
      <c r="I859">
        <f>IF(r_MC!I859=0,0,LOG(r_MC!I859))</f>
        <v>3.0493642939025758</v>
      </c>
      <c r="J859">
        <f>IF(r_MC!J859=0,0,LOG(r_MC!J859))</f>
        <v>3.051954262739009</v>
      </c>
      <c r="K859">
        <f>IF(r_MC!K859=0,0,LOG(r_MC!K859))</f>
        <v>3.0352050711253264</v>
      </c>
      <c r="L859">
        <f>IF(r_MC!L859=0,0,LOG(r_MC!L859))</f>
        <v>2.9935026853486684</v>
      </c>
      <c r="M859">
        <f>IF(r_MC!M859=0,0,LOG(r_MC!M859))</f>
        <v>2.8605046146194351</v>
      </c>
      <c r="N859">
        <f>IF(r_MC!N859=0,0,LOG(r_MC!N859))</f>
        <v>2.7261482820389422</v>
      </c>
    </row>
    <row r="860" spans="1:14" x14ac:dyDescent="0.3">
      <c r="A860" s="1" t="s">
        <v>857</v>
      </c>
      <c r="B860" s="2">
        <v>4990263</v>
      </c>
      <c r="C860" s="3" t="s">
        <v>868</v>
      </c>
      <c r="D860" s="3" t="s">
        <v>867</v>
      </c>
      <c r="E860" s="3" t="s">
        <v>1630</v>
      </c>
      <c r="F860" s="3" t="s">
        <v>870</v>
      </c>
      <c r="G860">
        <f>IF(r_MC!G860=0,0,LOG(r_MC!G860))</f>
        <v>0.25899868314501512</v>
      </c>
      <c r="H860">
        <f>IF(r_MC!H860=0,0,LOG(r_MC!H860))</f>
        <v>0.272143771197073</v>
      </c>
      <c r="I860">
        <f>IF(r_MC!I860=0,0,LOG(r_MC!I860))</f>
        <v>0.28203535889404624</v>
      </c>
      <c r="J860">
        <f>IF(r_MC!J860=0,0,LOG(r_MC!J860))</f>
        <v>0.28168139050145469</v>
      </c>
      <c r="K860">
        <f>IF(r_MC!K860=0,0,LOG(r_MC!K860))</f>
        <v>0.27689848402209249</v>
      </c>
      <c r="L860">
        <f>IF(r_MC!L860=0,0,LOG(r_MC!L860))</f>
        <v>0.26865166718012545</v>
      </c>
      <c r="M860">
        <f>IF(r_MC!M860=0,0,LOG(r_MC!M860))</f>
        <v>0.24282776283618668</v>
      </c>
      <c r="N860">
        <f>IF(r_MC!N860=0,0,LOG(r_MC!N860))</f>
        <v>0.24290263993148545</v>
      </c>
    </row>
    <row r="861" spans="1:14" x14ac:dyDescent="0.3">
      <c r="A861" s="1" t="s">
        <v>858</v>
      </c>
      <c r="B861" s="2">
        <v>4915609</v>
      </c>
      <c r="C861" s="3" t="s">
        <v>868</v>
      </c>
      <c r="D861" s="3" t="s">
        <v>867</v>
      </c>
      <c r="E861" s="3" t="s">
        <v>1631</v>
      </c>
      <c r="F861" s="3" t="s">
        <v>870</v>
      </c>
      <c r="G861">
        <f>IF(r_MC!G861=0,0,LOG(r_MC!G861))</f>
        <v>3.593715813133445</v>
      </c>
      <c r="H861">
        <f>IF(r_MC!H861=0,0,LOG(r_MC!H861))</f>
        <v>3.4836865227713898</v>
      </c>
      <c r="I861">
        <f>IF(r_MC!I861=0,0,LOG(r_MC!I861))</f>
        <v>3.3347769034687293</v>
      </c>
      <c r="J861">
        <f>IF(r_MC!J861=0,0,LOG(r_MC!J861))</f>
        <v>3.2338869538688546</v>
      </c>
      <c r="K861">
        <f>IF(r_MC!K861=0,0,LOG(r_MC!K861))</f>
        <v>3.116809067730796</v>
      </c>
      <c r="L861">
        <f>IF(r_MC!L861=0,0,LOG(r_MC!L861))</f>
        <v>3.0933659430063636</v>
      </c>
      <c r="M861">
        <f>IF(r_MC!M861=0,0,LOG(r_MC!M861))</f>
        <v>3.0052791939136427</v>
      </c>
      <c r="N861">
        <f>IF(r_MC!N861=0,0,LOG(r_MC!N861))</f>
        <v>2.8437329374858682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92E62-4F5F-439C-A0DE-D1DA4DE07A8C}">
  <dimension ref="A1:F9"/>
  <sheetViews>
    <sheetView tabSelected="1" workbookViewId="0">
      <selection activeCell="N8" sqref="N8"/>
    </sheetView>
  </sheetViews>
  <sheetFormatPr defaultRowHeight="14.4" x14ac:dyDescent="0.3"/>
  <sheetData>
    <row r="1" spans="1:6" x14ac:dyDescent="0.3">
      <c r="A1" t="s">
        <v>1640</v>
      </c>
      <c r="B1" t="s">
        <v>1641</v>
      </c>
      <c r="C1" t="s">
        <v>1642</v>
      </c>
      <c r="D1" t="s">
        <v>1643</v>
      </c>
      <c r="E1" t="s">
        <v>1644</v>
      </c>
      <c r="F1" t="s">
        <v>1645</v>
      </c>
    </row>
    <row r="2" spans="1:6" x14ac:dyDescent="0.3">
      <c r="A2" t="s">
        <v>1646</v>
      </c>
      <c r="B2">
        <v>381990.75</v>
      </c>
      <c r="C2" t="s">
        <v>1647</v>
      </c>
      <c r="D2" t="s">
        <v>1648</v>
      </c>
      <c r="E2" t="s">
        <v>1649</v>
      </c>
      <c r="F2" t="s">
        <v>1650</v>
      </c>
    </row>
    <row r="3" spans="1:6" x14ac:dyDescent="0.3">
      <c r="A3" t="s">
        <v>1651</v>
      </c>
      <c r="B3">
        <v>344551.37</v>
      </c>
      <c r="C3" t="s">
        <v>1652</v>
      </c>
      <c r="D3" t="s">
        <v>1653</v>
      </c>
      <c r="E3" t="s">
        <v>1654</v>
      </c>
      <c r="F3" t="s">
        <v>1650</v>
      </c>
    </row>
    <row r="4" spans="1:6" x14ac:dyDescent="0.3">
      <c r="A4" t="s">
        <v>1655</v>
      </c>
      <c r="B4">
        <v>357486.72</v>
      </c>
      <c r="C4" t="s">
        <v>1656</v>
      </c>
      <c r="D4" t="s">
        <v>1657</v>
      </c>
      <c r="E4" t="s">
        <v>1658</v>
      </c>
      <c r="F4" t="s">
        <v>1650</v>
      </c>
    </row>
    <row r="5" spans="1:6" x14ac:dyDescent="0.3">
      <c r="A5" t="s">
        <v>1659</v>
      </c>
      <c r="B5">
        <v>337775.77</v>
      </c>
      <c r="C5" t="s">
        <v>1660</v>
      </c>
      <c r="D5" t="s">
        <v>1661</v>
      </c>
      <c r="E5" t="s">
        <v>1662</v>
      </c>
      <c r="F5" t="s">
        <v>1650</v>
      </c>
    </row>
    <row r="6" spans="1:6" x14ac:dyDescent="0.3">
      <c r="A6" t="s">
        <v>1663</v>
      </c>
      <c r="B6">
        <v>326556.34000000003</v>
      </c>
      <c r="C6" t="s">
        <v>1664</v>
      </c>
      <c r="D6" t="s">
        <v>1665</v>
      </c>
      <c r="E6" t="s">
        <v>1666</v>
      </c>
      <c r="F6" t="s">
        <v>1650</v>
      </c>
    </row>
    <row r="7" spans="1:6" x14ac:dyDescent="0.3">
      <c r="A7" t="s">
        <v>1667</v>
      </c>
      <c r="B7">
        <v>295128.86</v>
      </c>
      <c r="C7" t="s">
        <v>1668</v>
      </c>
      <c r="D7" t="s">
        <v>1669</v>
      </c>
      <c r="E7" t="s">
        <v>1670</v>
      </c>
      <c r="F7" t="s">
        <v>1650</v>
      </c>
    </row>
    <row r="8" spans="1:6" x14ac:dyDescent="0.3">
      <c r="A8" t="s">
        <v>1671</v>
      </c>
      <c r="B8">
        <v>249168.23</v>
      </c>
      <c r="C8" t="s">
        <v>1672</v>
      </c>
      <c r="D8" t="s">
        <v>1673</v>
      </c>
      <c r="E8" t="s">
        <v>1674</v>
      </c>
      <c r="F8" t="s">
        <v>1650</v>
      </c>
    </row>
    <row r="9" spans="1:6" x14ac:dyDescent="0.3">
      <c r="A9" t="s">
        <v>1675</v>
      </c>
      <c r="B9">
        <v>302074.19</v>
      </c>
      <c r="C9" t="s">
        <v>1676</v>
      </c>
      <c r="D9" t="s">
        <v>1677</v>
      </c>
      <c r="E9" t="s">
        <v>1678</v>
      </c>
      <c r="F9" t="s">
        <v>1650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A7DF4-E650-459C-98C4-7DEEB5DDCC39}">
  <dimension ref="A1:B25"/>
  <sheetViews>
    <sheetView workbookViewId="0">
      <selection activeCell="H4" sqref="H4"/>
    </sheetView>
  </sheetViews>
  <sheetFormatPr defaultRowHeight="14.4" x14ac:dyDescent="0.3"/>
  <cols>
    <col min="1" max="1" width="11.77734375" bestFit="1" customWidth="1"/>
  </cols>
  <sheetData>
    <row r="1" spans="1:2" x14ac:dyDescent="0.3">
      <c r="A1" s="11" t="s">
        <v>1638</v>
      </c>
      <c r="B1" s="11" t="s">
        <v>1639</v>
      </c>
    </row>
    <row r="2" spans="1:2" x14ac:dyDescent="0.3">
      <c r="A2" s="12">
        <v>44561</v>
      </c>
      <c r="B2" s="13">
        <v>36338.297651260596</v>
      </c>
    </row>
    <row r="3" spans="1:2" x14ac:dyDescent="0.3">
      <c r="A3" s="12">
        <v>44530</v>
      </c>
      <c r="B3" s="13">
        <v>34483.723155096901</v>
      </c>
    </row>
    <row r="4" spans="1:2" x14ac:dyDescent="0.3">
      <c r="A4" s="12">
        <v>44498</v>
      </c>
      <c r="B4" s="13">
        <v>35819.560440257199</v>
      </c>
    </row>
    <row r="5" spans="1:2" x14ac:dyDescent="0.3">
      <c r="A5" s="12">
        <v>44469</v>
      </c>
      <c r="B5" s="13">
        <v>33843.923177726501</v>
      </c>
    </row>
    <row r="6" spans="1:2" x14ac:dyDescent="0.3">
      <c r="A6" s="12">
        <v>44439</v>
      </c>
      <c r="B6" s="13">
        <v>35360.726965315502</v>
      </c>
    </row>
    <row r="7" spans="1:2" x14ac:dyDescent="0.3">
      <c r="A7" s="12">
        <v>44407</v>
      </c>
      <c r="B7" s="13">
        <v>34935.471488970499</v>
      </c>
    </row>
    <row r="8" spans="1:2" x14ac:dyDescent="0.3">
      <c r="A8" s="12">
        <v>44377</v>
      </c>
      <c r="B8" s="13">
        <v>34502.512824712001</v>
      </c>
    </row>
    <row r="9" spans="1:2" x14ac:dyDescent="0.3">
      <c r="A9" s="12">
        <v>44344</v>
      </c>
      <c r="B9" s="13">
        <v>34529.449147358297</v>
      </c>
    </row>
    <row r="10" spans="1:2" x14ac:dyDescent="0.3">
      <c r="A10" s="12">
        <v>44316</v>
      </c>
      <c r="B10" s="13">
        <v>33874.854014390199</v>
      </c>
    </row>
    <row r="11" spans="1:2" x14ac:dyDescent="0.3">
      <c r="A11" s="12">
        <v>44286</v>
      </c>
      <c r="B11" s="13">
        <v>32981.554374194297</v>
      </c>
    </row>
    <row r="12" spans="1:2" x14ac:dyDescent="0.3">
      <c r="A12" s="12">
        <v>44253</v>
      </c>
      <c r="B12" s="13">
        <v>30932.366976838599</v>
      </c>
    </row>
    <row r="13" spans="1:2" x14ac:dyDescent="0.3">
      <c r="A13" s="12">
        <v>44225</v>
      </c>
      <c r="B13" s="13">
        <v>29982.615168175002</v>
      </c>
    </row>
    <row r="14" spans="1:2" x14ac:dyDescent="0.3">
      <c r="A14" s="12">
        <v>44196</v>
      </c>
      <c r="B14" s="13">
        <v>30606.4840043197</v>
      </c>
    </row>
    <row r="15" spans="1:2" x14ac:dyDescent="0.3">
      <c r="A15" s="12">
        <v>44165</v>
      </c>
      <c r="B15" s="13">
        <v>29638.638551916301</v>
      </c>
    </row>
    <row r="16" spans="1:2" x14ac:dyDescent="0.3">
      <c r="A16" s="12">
        <v>44134</v>
      </c>
      <c r="B16" s="13">
        <v>26501.595497861901</v>
      </c>
    </row>
    <row r="17" spans="1:2" x14ac:dyDescent="0.3">
      <c r="A17" s="12">
        <v>44104</v>
      </c>
      <c r="B17" s="13">
        <v>27781.704343678401</v>
      </c>
    </row>
    <row r="18" spans="1:2" x14ac:dyDescent="0.3">
      <c r="A18" s="12">
        <v>44074</v>
      </c>
      <c r="B18" s="13">
        <v>28430.048945172799</v>
      </c>
    </row>
    <row r="19" spans="1:2" x14ac:dyDescent="0.3">
      <c r="A19" s="12">
        <v>44043</v>
      </c>
      <c r="B19" s="13">
        <v>26428.324225554599</v>
      </c>
    </row>
    <row r="20" spans="1:2" x14ac:dyDescent="0.3">
      <c r="A20" s="12">
        <v>44012</v>
      </c>
      <c r="B20" s="13">
        <v>25812.8841931766</v>
      </c>
    </row>
    <row r="21" spans="1:2" x14ac:dyDescent="0.3">
      <c r="A21" s="12">
        <v>43980</v>
      </c>
      <c r="B21" s="13">
        <v>25383.111849157802</v>
      </c>
    </row>
    <row r="22" spans="1:2" x14ac:dyDescent="0.3">
      <c r="A22" s="12">
        <v>43951</v>
      </c>
      <c r="B22" s="13">
        <v>24345.718503596901</v>
      </c>
    </row>
    <row r="23" spans="1:2" x14ac:dyDescent="0.3">
      <c r="A23" s="12">
        <v>43921</v>
      </c>
      <c r="B23" s="13">
        <v>21917.155678017702</v>
      </c>
    </row>
    <row r="24" spans="1:2" x14ac:dyDescent="0.3">
      <c r="A24" s="12">
        <v>43889</v>
      </c>
      <c r="B24" s="13">
        <v>25409.356925752701</v>
      </c>
    </row>
    <row r="25" spans="1:2" x14ac:dyDescent="0.3">
      <c r="A25" s="12">
        <v>43861</v>
      </c>
      <c r="B25" s="13">
        <v>28256.032324777501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45D3D-F020-4F6C-B3D3-9C8A99F2441E}">
  <dimension ref="A1:B9"/>
  <sheetViews>
    <sheetView workbookViewId="0">
      <selection activeCell="E12" sqref="E12"/>
    </sheetView>
  </sheetViews>
  <sheetFormatPr defaultRowHeight="14.4" x14ac:dyDescent="0.3"/>
  <cols>
    <col min="1" max="1" width="10.6640625" bestFit="1" customWidth="1"/>
    <col min="2" max="2" width="49.33203125" bestFit="1" customWidth="1"/>
  </cols>
  <sheetData>
    <row r="1" spans="1:2" x14ac:dyDescent="0.3">
      <c r="A1" t="s">
        <v>1638</v>
      </c>
      <c r="B1" t="s">
        <v>1679</v>
      </c>
    </row>
    <row r="2" spans="1:2" x14ac:dyDescent="0.3">
      <c r="A2" s="12">
        <v>44561</v>
      </c>
      <c r="B2" s="9">
        <f>AVERAGE(DJI!B2:B4)</f>
        <v>35547.193748871563</v>
      </c>
    </row>
    <row r="3" spans="1:2" x14ac:dyDescent="0.3">
      <c r="A3" s="12">
        <v>44469</v>
      </c>
      <c r="B3" s="9">
        <f>AVERAGE(DJI!B5:B7)</f>
        <v>34713.373877337501</v>
      </c>
    </row>
    <row r="4" spans="1:2" x14ac:dyDescent="0.3">
      <c r="A4" s="12">
        <v>44377</v>
      </c>
      <c r="B4" s="9">
        <f>AVERAGE(DJI!B8:B10)</f>
        <v>34302.271995486837</v>
      </c>
    </row>
    <row r="5" spans="1:2" x14ac:dyDescent="0.3">
      <c r="A5" s="12">
        <v>44286</v>
      </c>
      <c r="B5" s="9">
        <f>AVERAGE(DJI!B11:B13)</f>
        <v>31298.845506402635</v>
      </c>
    </row>
    <row r="6" spans="1:2" x14ac:dyDescent="0.3">
      <c r="A6" s="12">
        <v>44196</v>
      </c>
      <c r="B6" s="9">
        <f>AVERAGE(DJI!B14:B16)</f>
        <v>28915.572684699302</v>
      </c>
    </row>
    <row r="7" spans="1:2" x14ac:dyDescent="0.3">
      <c r="A7" s="12">
        <v>44104</v>
      </c>
      <c r="B7" s="9">
        <f>AVERAGE(DJI!B17:B19)</f>
        <v>27546.692504801933</v>
      </c>
    </row>
    <row r="8" spans="1:2" x14ac:dyDescent="0.3">
      <c r="A8" s="12">
        <v>44012</v>
      </c>
      <c r="B8" s="9">
        <f>AVERAGE(DJI!B20:B22)</f>
        <v>25180.571515310436</v>
      </c>
    </row>
    <row r="9" spans="1:2" x14ac:dyDescent="0.3">
      <c r="A9" s="12">
        <v>43921</v>
      </c>
      <c r="B9" s="9">
        <f>AVERAGE(DJI!B23:B25)</f>
        <v>25194.1816428493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CE1A2-95F1-4D2B-8FDF-DC9BAE17E3A7}">
  <dimension ref="A1:N861"/>
  <sheetViews>
    <sheetView workbookViewId="0">
      <selection activeCell="Q19" sqref="Q19"/>
    </sheetView>
  </sheetViews>
  <sheetFormatPr defaultRowHeight="14.4" x14ac:dyDescent="0.3"/>
  <cols>
    <col min="7" max="14" width="13.109375" style="9" customWidth="1"/>
  </cols>
  <sheetData>
    <row r="1" spans="1:14" x14ac:dyDescent="0.3">
      <c r="A1" s="3" t="s">
        <v>1636</v>
      </c>
      <c r="B1" s="3" t="s">
        <v>1637</v>
      </c>
      <c r="C1" s="3" t="s">
        <v>1633</v>
      </c>
      <c r="D1" s="3" t="s">
        <v>1632</v>
      </c>
      <c r="E1" s="3" t="s">
        <v>1634</v>
      </c>
      <c r="F1" s="3" t="s">
        <v>1635</v>
      </c>
      <c r="G1" s="14" t="s">
        <v>859</v>
      </c>
      <c r="H1" s="14" t="s">
        <v>860</v>
      </c>
      <c r="I1" s="14" t="s">
        <v>861</v>
      </c>
      <c r="J1" s="14" t="s">
        <v>862</v>
      </c>
      <c r="K1" s="14" t="s">
        <v>863</v>
      </c>
      <c r="L1" s="14" t="s">
        <v>864</v>
      </c>
      <c r="M1" s="14" t="s">
        <v>865</v>
      </c>
      <c r="N1" s="14" t="s">
        <v>866</v>
      </c>
    </row>
    <row r="2" spans="1:14" x14ac:dyDescent="0.3">
      <c r="A2" s="1" t="s">
        <v>0</v>
      </c>
      <c r="B2" s="2">
        <v>8169504</v>
      </c>
      <c r="C2" s="3" t="s">
        <v>868</v>
      </c>
      <c r="D2" s="3" t="s">
        <v>867</v>
      </c>
      <c r="E2" s="3" t="s">
        <v>869</v>
      </c>
      <c r="F2" s="3" t="s">
        <v>870</v>
      </c>
      <c r="G2" s="15">
        <v>13.542999999999999</v>
      </c>
      <c r="H2" s="15">
        <v>4.8179999999999996</v>
      </c>
      <c r="I2" s="15">
        <v>4.8440000000000003</v>
      </c>
      <c r="J2" s="15">
        <v>6.01</v>
      </c>
      <c r="K2" s="15">
        <v>8.9329999999999998</v>
      </c>
      <c r="L2" s="15">
        <v>3.2370000000000001</v>
      </c>
      <c r="M2" s="15">
        <v>4.8339999999999996</v>
      </c>
      <c r="N2" s="15">
        <v>4.8570000000000002</v>
      </c>
    </row>
    <row r="3" spans="1:14" x14ac:dyDescent="0.3">
      <c r="A3" s="1" t="s">
        <v>1</v>
      </c>
      <c r="B3" s="2">
        <v>4970599</v>
      </c>
      <c r="C3" s="3" t="s">
        <v>868</v>
      </c>
      <c r="D3" s="3" t="s">
        <v>867</v>
      </c>
      <c r="E3" s="3"/>
      <c r="F3" s="3" t="s">
        <v>870</v>
      </c>
      <c r="G3" s="15">
        <v>0</v>
      </c>
      <c r="H3" s="15">
        <v>0</v>
      </c>
      <c r="I3" s="15">
        <v>0</v>
      </c>
      <c r="J3" s="15">
        <v>0</v>
      </c>
      <c r="K3" s="15">
        <v>0</v>
      </c>
      <c r="L3" s="15">
        <v>0</v>
      </c>
      <c r="M3" s="15">
        <v>0</v>
      </c>
      <c r="N3" s="15">
        <v>0</v>
      </c>
    </row>
    <row r="4" spans="1:14" x14ac:dyDescent="0.3">
      <c r="A4" s="1" t="s">
        <v>2</v>
      </c>
      <c r="B4" s="2">
        <v>4988252</v>
      </c>
      <c r="C4" s="3" t="s">
        <v>868</v>
      </c>
      <c r="D4" s="3" t="s">
        <v>867</v>
      </c>
      <c r="E4" s="3" t="s">
        <v>871</v>
      </c>
      <c r="F4" s="3" t="s">
        <v>870</v>
      </c>
      <c r="G4" s="15">
        <v>3.8149999999999999</v>
      </c>
      <c r="H4" s="15">
        <v>-0.183</v>
      </c>
      <c r="I4" s="15">
        <v>1.3049999999999999</v>
      </c>
      <c r="J4" s="15">
        <v>-5.0970000000000004</v>
      </c>
      <c r="K4" s="15">
        <v>-5.3159999999999998</v>
      </c>
      <c r="L4" s="15">
        <v>-4.056</v>
      </c>
      <c r="M4" s="15">
        <v>-4.0720000000000001</v>
      </c>
      <c r="N4" s="15">
        <v>-8.6660000000000004</v>
      </c>
    </row>
    <row r="5" spans="1:14" x14ac:dyDescent="0.3">
      <c r="A5" s="1" t="s">
        <v>3</v>
      </c>
      <c r="B5" s="2">
        <v>20144120</v>
      </c>
      <c r="C5" s="3" t="s">
        <v>868</v>
      </c>
      <c r="D5" s="3" t="s">
        <v>867</v>
      </c>
      <c r="E5" s="3" t="s">
        <v>872</v>
      </c>
      <c r="F5" s="3" t="s">
        <v>870</v>
      </c>
      <c r="G5" s="15">
        <v>0</v>
      </c>
      <c r="H5" s="15">
        <v>0</v>
      </c>
      <c r="I5" s="16">
        <v>0</v>
      </c>
      <c r="J5" s="16">
        <v>0</v>
      </c>
      <c r="K5" s="15">
        <v>0</v>
      </c>
      <c r="L5" s="15">
        <v>0</v>
      </c>
      <c r="M5" s="16">
        <v>0</v>
      </c>
      <c r="N5" s="16">
        <v>0</v>
      </c>
    </row>
    <row r="6" spans="1:14" x14ac:dyDescent="0.3">
      <c r="A6" s="1" t="s">
        <v>4</v>
      </c>
      <c r="B6" s="2">
        <v>6628653</v>
      </c>
      <c r="C6" s="3" t="s">
        <v>868</v>
      </c>
      <c r="D6" s="3" t="s">
        <v>867</v>
      </c>
      <c r="E6" s="3" t="s">
        <v>873</v>
      </c>
      <c r="F6" s="3" t="s">
        <v>870</v>
      </c>
      <c r="G6" s="15">
        <v>9.2829999999999995</v>
      </c>
      <c r="H6" s="15">
        <v>9.3420000000000005</v>
      </c>
      <c r="I6" s="15">
        <v>1.278</v>
      </c>
      <c r="J6" s="15">
        <v>1.3640000000000001</v>
      </c>
      <c r="K6" s="15">
        <v>11.505000000000001</v>
      </c>
      <c r="L6" s="15">
        <v>11.204000000000001</v>
      </c>
      <c r="M6" s="15">
        <v>1.7949999999999999</v>
      </c>
      <c r="N6" s="15">
        <v>1.877</v>
      </c>
    </row>
    <row r="7" spans="1:14" x14ac:dyDescent="0.3">
      <c r="A7" s="1" t="s">
        <v>5</v>
      </c>
      <c r="B7" s="2">
        <v>4810787</v>
      </c>
      <c r="C7" s="3" t="s">
        <v>868</v>
      </c>
      <c r="D7" s="3" t="s">
        <v>867</v>
      </c>
      <c r="E7" s="3" t="s">
        <v>874</v>
      </c>
      <c r="F7" s="3" t="s">
        <v>870</v>
      </c>
      <c r="G7" s="15">
        <v>0.69899999999999995</v>
      </c>
      <c r="H7" s="15">
        <v>0.71099999999999997</v>
      </c>
      <c r="I7" s="15">
        <v>0.5</v>
      </c>
      <c r="J7" s="15">
        <v>0.496</v>
      </c>
      <c r="K7" s="15">
        <v>182.006</v>
      </c>
      <c r="L7" s="15">
        <v>-2.7890000000000001</v>
      </c>
      <c r="M7" s="15">
        <v>-5.1999999999999998E-2</v>
      </c>
      <c r="N7" s="15">
        <v>-1.8620000000000001</v>
      </c>
    </row>
    <row r="8" spans="1:14" x14ac:dyDescent="0.3">
      <c r="A8" s="1" t="s">
        <v>6</v>
      </c>
      <c r="B8" s="2">
        <v>5000446</v>
      </c>
      <c r="C8" s="3" t="s">
        <v>868</v>
      </c>
      <c r="D8" s="3" t="s">
        <v>867</v>
      </c>
      <c r="E8" s="3" t="s">
        <v>875</v>
      </c>
      <c r="F8" s="3" t="s">
        <v>870</v>
      </c>
      <c r="G8" s="15">
        <v>3.4990000000000001</v>
      </c>
      <c r="H8" s="15">
        <v>-0.23100000000000001</v>
      </c>
      <c r="I8" s="15">
        <v>0.63100000000000001</v>
      </c>
      <c r="J8" s="15">
        <v>6.7590000000000003</v>
      </c>
      <c r="K8" s="15">
        <v>-1.4019999999999999</v>
      </c>
      <c r="L8" s="15">
        <v>1.292</v>
      </c>
      <c r="M8" s="15">
        <v>1.524</v>
      </c>
      <c r="N8" s="15">
        <v>4.9809999999999999</v>
      </c>
    </row>
    <row r="9" spans="1:14" x14ac:dyDescent="0.3">
      <c r="A9" s="1" t="s">
        <v>7</v>
      </c>
      <c r="B9" s="2">
        <v>4810614</v>
      </c>
      <c r="C9" s="3" t="s">
        <v>868</v>
      </c>
      <c r="D9" s="3" t="s">
        <v>867</v>
      </c>
      <c r="E9" s="3" t="s">
        <v>876</v>
      </c>
      <c r="F9" s="3" t="s">
        <v>870</v>
      </c>
      <c r="G9" s="15">
        <v>-39.101999999999997</v>
      </c>
      <c r="H9" s="15">
        <v>-33.494999999999997</v>
      </c>
      <c r="I9" s="16">
        <v>0</v>
      </c>
      <c r="J9" s="16">
        <v>0</v>
      </c>
      <c r="K9" s="15">
        <v>-25.984999999999999</v>
      </c>
      <c r="L9" s="15">
        <v>-25.739000000000001</v>
      </c>
      <c r="M9" s="16">
        <v>0</v>
      </c>
      <c r="N9" s="16">
        <v>0</v>
      </c>
    </row>
    <row r="10" spans="1:14" x14ac:dyDescent="0.3">
      <c r="A10" s="1" t="s">
        <v>8</v>
      </c>
      <c r="B10" s="2">
        <v>4991381</v>
      </c>
      <c r="C10" s="3" t="s">
        <v>868</v>
      </c>
      <c r="D10" s="3" t="s">
        <v>867</v>
      </c>
      <c r="E10" s="3" t="s">
        <v>877</v>
      </c>
      <c r="F10" s="3" t="s">
        <v>870</v>
      </c>
      <c r="G10" s="15">
        <v>1.5660000000000001</v>
      </c>
      <c r="H10" s="15">
        <v>1.613</v>
      </c>
      <c r="I10" s="15">
        <v>2.58</v>
      </c>
      <c r="J10" s="15">
        <v>2.6339999999999999</v>
      </c>
      <c r="K10" s="15">
        <v>1.1890000000000001</v>
      </c>
      <c r="L10" s="15">
        <v>1.202</v>
      </c>
      <c r="M10" s="15">
        <v>2.9079999999999999</v>
      </c>
      <c r="N10" s="15">
        <v>3.07</v>
      </c>
    </row>
    <row r="11" spans="1:14" x14ac:dyDescent="0.3">
      <c r="A11" s="1" t="s">
        <v>9</v>
      </c>
      <c r="B11" s="2">
        <v>4862376</v>
      </c>
      <c r="C11" s="3" t="s">
        <v>868</v>
      </c>
      <c r="D11" s="3" t="s">
        <v>867</v>
      </c>
      <c r="E11" s="3" t="s">
        <v>878</v>
      </c>
      <c r="F11" s="3" t="s">
        <v>870</v>
      </c>
      <c r="G11" s="15">
        <v>1.038</v>
      </c>
      <c r="H11" s="15">
        <v>1.1120000000000001</v>
      </c>
      <c r="I11" s="15">
        <v>1.4570000000000001</v>
      </c>
      <c r="J11" s="15">
        <v>1.472</v>
      </c>
      <c r="K11" s="15">
        <v>1.204</v>
      </c>
      <c r="L11" s="15">
        <v>1.1839999999999999</v>
      </c>
      <c r="M11" s="15">
        <v>0.76700000000000002</v>
      </c>
      <c r="N11" s="15">
        <v>0.74099999999999999</v>
      </c>
    </row>
    <row r="12" spans="1:14" x14ac:dyDescent="0.3">
      <c r="A12" s="1" t="s">
        <v>10</v>
      </c>
      <c r="B12" s="2">
        <v>4910922</v>
      </c>
      <c r="C12" s="3" t="s">
        <v>868</v>
      </c>
      <c r="D12" s="3" t="s">
        <v>867</v>
      </c>
      <c r="E12" s="3" t="s">
        <v>879</v>
      </c>
      <c r="F12" s="3" t="s">
        <v>870</v>
      </c>
      <c r="G12" s="15">
        <v>-1.0249999999999999</v>
      </c>
      <c r="H12" s="15">
        <v>-1.008</v>
      </c>
      <c r="I12" s="15">
        <v>2.569</v>
      </c>
      <c r="J12" s="15">
        <v>7.6390000000000002</v>
      </c>
      <c r="K12" s="15">
        <v>5.6159999999999997</v>
      </c>
      <c r="L12" s="15">
        <v>1.27</v>
      </c>
      <c r="M12" s="15">
        <v>4.2300000000000004</v>
      </c>
      <c r="N12" s="15">
        <v>3.988</v>
      </c>
    </row>
    <row r="13" spans="1:14" x14ac:dyDescent="0.3">
      <c r="A13" s="1" t="s">
        <v>11</v>
      </c>
      <c r="B13" s="2">
        <v>4812816</v>
      </c>
      <c r="C13" s="3" t="s">
        <v>868</v>
      </c>
      <c r="D13" s="3" t="s">
        <v>867</v>
      </c>
      <c r="E13" s="3" t="s">
        <v>880</v>
      </c>
      <c r="F13" s="3" t="s">
        <v>870</v>
      </c>
      <c r="G13" s="15">
        <v>-11.680999999999999</v>
      </c>
      <c r="H13" s="15">
        <v>-12.228</v>
      </c>
      <c r="I13" s="15">
        <v>0</v>
      </c>
      <c r="J13" s="15">
        <v>0</v>
      </c>
      <c r="K13" s="15">
        <v>-3.8690000000000002</v>
      </c>
      <c r="L13" s="15">
        <v>-3.8130000000000002</v>
      </c>
      <c r="M13" s="15">
        <v>0</v>
      </c>
      <c r="N13" s="15">
        <v>0</v>
      </c>
    </row>
    <row r="14" spans="1:14" x14ac:dyDescent="0.3">
      <c r="A14" s="1" t="s">
        <v>12</v>
      </c>
      <c r="B14" s="2">
        <v>4145288</v>
      </c>
      <c r="C14" s="3" t="s">
        <v>868</v>
      </c>
      <c r="D14" s="3" t="s">
        <v>867</v>
      </c>
      <c r="E14" s="3" t="s">
        <v>881</v>
      </c>
      <c r="F14" s="3" t="s">
        <v>870</v>
      </c>
      <c r="G14" s="15">
        <v>0.1</v>
      </c>
      <c r="H14" s="15">
        <v>0.19700000000000001</v>
      </c>
      <c r="I14" s="15">
        <v>0.10299999999999999</v>
      </c>
      <c r="J14" s="15">
        <v>0.182</v>
      </c>
      <c r="K14" s="15">
        <v>-0.76500000000000001</v>
      </c>
      <c r="L14" s="15">
        <v>8.9999999999999993E-3</v>
      </c>
      <c r="M14" s="15">
        <v>8.3000000000000004E-2</v>
      </c>
      <c r="N14" s="15">
        <v>6.8000000000000005E-2</v>
      </c>
    </row>
    <row r="15" spans="1:14" x14ac:dyDescent="0.3">
      <c r="A15" s="1" t="s">
        <v>13</v>
      </c>
      <c r="B15" s="2">
        <v>5001001</v>
      </c>
      <c r="C15" s="3" t="s">
        <v>868</v>
      </c>
      <c r="D15" s="3" t="s">
        <v>867</v>
      </c>
      <c r="E15" s="3" t="s">
        <v>882</v>
      </c>
      <c r="F15" s="3" t="s">
        <v>870</v>
      </c>
      <c r="G15" s="15">
        <v>6.1689999999999996</v>
      </c>
      <c r="H15" s="15">
        <v>6.5720000000000001</v>
      </c>
      <c r="I15" s="15">
        <v>6.5309999999999997</v>
      </c>
      <c r="J15" s="15">
        <v>6.6769999999999996</v>
      </c>
      <c r="K15" s="15">
        <v>10.099</v>
      </c>
      <c r="L15" s="15">
        <v>9.9559999999999995</v>
      </c>
      <c r="M15" s="15">
        <v>5.9980000000000002</v>
      </c>
      <c r="N15" s="15">
        <v>6.1639999999999997</v>
      </c>
    </row>
    <row r="16" spans="1:14" x14ac:dyDescent="0.3">
      <c r="A16" s="1" t="s">
        <v>14</v>
      </c>
      <c r="B16" s="2">
        <v>21190004</v>
      </c>
      <c r="C16" s="3" t="s">
        <v>868</v>
      </c>
      <c r="D16" s="3" t="s">
        <v>867</v>
      </c>
      <c r="E16" s="3" t="s">
        <v>883</v>
      </c>
      <c r="F16" s="3" t="s">
        <v>870</v>
      </c>
      <c r="G16" s="16">
        <v>0</v>
      </c>
      <c r="H16" s="16">
        <v>0</v>
      </c>
      <c r="I16" s="16">
        <v>0</v>
      </c>
      <c r="J16" s="16">
        <v>0</v>
      </c>
      <c r="K16" s="16">
        <v>0</v>
      </c>
      <c r="L16" s="16">
        <v>0</v>
      </c>
      <c r="M16" s="16">
        <v>0</v>
      </c>
      <c r="N16" s="16">
        <v>0</v>
      </c>
    </row>
    <row r="17" spans="1:14" x14ac:dyDescent="0.3">
      <c r="A17" s="1" t="s">
        <v>15</v>
      </c>
      <c r="B17" s="2">
        <v>4214082</v>
      </c>
      <c r="C17" s="3" t="s">
        <v>868</v>
      </c>
      <c r="D17" s="3" t="s">
        <v>867</v>
      </c>
      <c r="E17" s="3" t="s">
        <v>884</v>
      </c>
      <c r="F17" s="3" t="s">
        <v>870</v>
      </c>
      <c r="G17" s="15">
        <v>3.0409999999999999</v>
      </c>
      <c r="H17" s="15">
        <v>3.1040000000000001</v>
      </c>
      <c r="I17" s="15">
        <v>0.1</v>
      </c>
      <c r="J17" s="15">
        <v>0.61499999999999999</v>
      </c>
      <c r="K17" s="15">
        <v>0.85499999999999998</v>
      </c>
      <c r="L17" s="15">
        <v>0.81899999999999995</v>
      </c>
      <c r="M17" s="15">
        <v>0.28399999999999997</v>
      </c>
      <c r="N17" s="15">
        <v>0.16700000000000001</v>
      </c>
    </row>
    <row r="18" spans="1:14" x14ac:dyDescent="0.3">
      <c r="A18" s="1" t="s">
        <v>16</v>
      </c>
      <c r="B18" s="2">
        <v>29127238</v>
      </c>
      <c r="C18" s="3" t="s">
        <v>868</v>
      </c>
      <c r="D18" s="3" t="s">
        <v>867</v>
      </c>
      <c r="E18" s="3" t="s">
        <v>885</v>
      </c>
      <c r="F18" s="3" t="s">
        <v>870</v>
      </c>
      <c r="G18" s="15">
        <v>0</v>
      </c>
      <c r="H18" s="15">
        <v>0</v>
      </c>
      <c r="I18" s="15">
        <v>0</v>
      </c>
      <c r="J18" s="15">
        <v>0</v>
      </c>
      <c r="K18" s="15">
        <v>0</v>
      </c>
      <c r="L18" s="15">
        <v>0</v>
      </c>
      <c r="M18" s="15">
        <v>0</v>
      </c>
      <c r="N18" s="15">
        <v>0</v>
      </c>
    </row>
    <row r="19" spans="1:14" x14ac:dyDescent="0.3">
      <c r="A19" s="1" t="s">
        <v>17</v>
      </c>
      <c r="B19" s="2">
        <v>4998590</v>
      </c>
      <c r="C19" s="3" t="s">
        <v>868</v>
      </c>
      <c r="D19" s="3" t="s">
        <v>867</v>
      </c>
      <c r="E19" s="3"/>
      <c r="F19" s="3" t="s">
        <v>870</v>
      </c>
      <c r="G19" s="15">
        <v>0</v>
      </c>
      <c r="H19" s="15">
        <v>0</v>
      </c>
      <c r="I19" s="16">
        <v>0</v>
      </c>
      <c r="J19" s="16">
        <v>0</v>
      </c>
      <c r="K19" s="16">
        <v>0</v>
      </c>
      <c r="L19" s="16">
        <v>0</v>
      </c>
      <c r="M19" s="15">
        <v>0</v>
      </c>
      <c r="N19" s="15">
        <v>0</v>
      </c>
    </row>
    <row r="20" spans="1:14" x14ac:dyDescent="0.3">
      <c r="A20" s="1" t="s">
        <v>18</v>
      </c>
      <c r="B20" s="2">
        <v>4980167</v>
      </c>
      <c r="C20" s="3" t="s">
        <v>868</v>
      </c>
      <c r="D20" s="3" t="s">
        <v>867</v>
      </c>
      <c r="E20" s="3" t="s">
        <v>886</v>
      </c>
      <c r="F20" s="3" t="s">
        <v>870</v>
      </c>
      <c r="G20" s="15">
        <v>0</v>
      </c>
      <c r="H20" s="15">
        <v>0</v>
      </c>
      <c r="I20" s="15">
        <v>0</v>
      </c>
      <c r="J20" s="15">
        <v>0</v>
      </c>
      <c r="K20" s="15">
        <v>0</v>
      </c>
      <c r="L20" s="15">
        <v>0</v>
      </c>
      <c r="M20" s="15">
        <v>0</v>
      </c>
      <c r="N20" s="15">
        <v>0</v>
      </c>
    </row>
    <row r="21" spans="1:14" x14ac:dyDescent="0.3">
      <c r="A21" s="1" t="s">
        <v>19</v>
      </c>
      <c r="B21" s="2">
        <v>4329258</v>
      </c>
      <c r="C21" s="3" t="s">
        <v>868</v>
      </c>
      <c r="D21" s="3" t="s">
        <v>867</v>
      </c>
      <c r="E21" s="3" t="s">
        <v>887</v>
      </c>
      <c r="F21" s="3" t="s">
        <v>870</v>
      </c>
      <c r="G21" s="15">
        <v>1.83</v>
      </c>
      <c r="H21" s="15">
        <v>5.3810000000000002</v>
      </c>
      <c r="I21" s="15">
        <v>4.165</v>
      </c>
      <c r="J21" s="15">
        <v>5.0670000000000002</v>
      </c>
      <c r="K21" s="15">
        <v>13.97</v>
      </c>
      <c r="L21" s="15">
        <v>7.5330000000000004</v>
      </c>
      <c r="M21" s="15">
        <v>8.8849999999999998</v>
      </c>
      <c r="N21" s="15">
        <v>5.0910000000000002</v>
      </c>
    </row>
    <row r="22" spans="1:14" x14ac:dyDescent="0.3">
      <c r="A22" s="1" t="s">
        <v>20</v>
      </c>
      <c r="B22" s="2">
        <v>4773603</v>
      </c>
      <c r="C22" s="3" t="s">
        <v>868</v>
      </c>
      <c r="D22" s="3" t="s">
        <v>867</v>
      </c>
      <c r="E22" s="3" t="s">
        <v>888</v>
      </c>
      <c r="F22" s="3" t="s">
        <v>870</v>
      </c>
      <c r="G22" s="15">
        <v>1.7390000000000001</v>
      </c>
      <c r="H22" s="15">
        <v>1.806</v>
      </c>
      <c r="I22" s="15">
        <v>4.9119999999999999</v>
      </c>
      <c r="J22" s="15">
        <v>5.1109999999999998</v>
      </c>
      <c r="K22" s="15">
        <v>4.0579999999999998</v>
      </c>
      <c r="L22" s="15">
        <v>4.0659999999999998</v>
      </c>
      <c r="M22" s="15">
        <v>1.417</v>
      </c>
      <c r="N22" s="15">
        <v>1.42</v>
      </c>
    </row>
    <row r="23" spans="1:14" x14ac:dyDescent="0.3">
      <c r="A23" s="1" t="s">
        <v>21</v>
      </c>
      <c r="B23" s="2">
        <v>4971166</v>
      </c>
      <c r="C23" s="3" t="s">
        <v>868</v>
      </c>
      <c r="D23" s="3" t="s">
        <v>867</v>
      </c>
      <c r="E23" s="3" t="s">
        <v>889</v>
      </c>
      <c r="F23" s="3" t="s">
        <v>870</v>
      </c>
      <c r="G23" s="15">
        <v>-4.0949999999999998</v>
      </c>
      <c r="H23" s="15">
        <v>18.858000000000001</v>
      </c>
      <c r="I23" s="16">
        <v>0</v>
      </c>
      <c r="J23" s="16">
        <v>0</v>
      </c>
      <c r="K23" s="15">
        <v>0</v>
      </c>
      <c r="L23" s="15">
        <v>0</v>
      </c>
      <c r="M23" s="15">
        <v>4.0519999999999996</v>
      </c>
      <c r="N23" s="15">
        <v>4.1760000000000002</v>
      </c>
    </row>
    <row r="24" spans="1:14" x14ac:dyDescent="0.3">
      <c r="A24" s="1" t="s">
        <v>22</v>
      </c>
      <c r="B24" s="2">
        <v>4910220</v>
      </c>
      <c r="C24" s="3" t="s">
        <v>868</v>
      </c>
      <c r="D24" s="3" t="s">
        <v>867</v>
      </c>
      <c r="E24" s="3" t="s">
        <v>890</v>
      </c>
      <c r="F24" s="3" t="s">
        <v>870</v>
      </c>
      <c r="G24" s="15">
        <v>0.79400000000000004</v>
      </c>
      <c r="H24" s="15">
        <v>7.6779999999999999</v>
      </c>
      <c r="I24" s="15">
        <v>6.2190000000000003</v>
      </c>
      <c r="J24" s="15">
        <v>8.234</v>
      </c>
      <c r="K24" s="15">
        <v>2.5990000000000002</v>
      </c>
      <c r="L24" s="15">
        <v>8.7989999999999995</v>
      </c>
      <c r="M24" s="15">
        <v>-3.1760000000000002</v>
      </c>
      <c r="N24" s="15">
        <v>0.59099999999999997</v>
      </c>
    </row>
    <row r="25" spans="1:14" x14ac:dyDescent="0.3">
      <c r="A25" s="1" t="s">
        <v>23</v>
      </c>
      <c r="B25" s="2">
        <v>4217781</v>
      </c>
      <c r="C25" s="3" t="s">
        <v>868</v>
      </c>
      <c r="D25" s="3" t="s">
        <v>867</v>
      </c>
      <c r="E25" s="3" t="s">
        <v>891</v>
      </c>
      <c r="F25" s="3" t="s">
        <v>870</v>
      </c>
      <c r="G25" s="15">
        <v>-0.63</v>
      </c>
      <c r="H25" s="15">
        <v>1.2769999999999999</v>
      </c>
      <c r="I25" s="15">
        <v>1.0820000000000001</v>
      </c>
      <c r="J25" s="15">
        <v>1.079</v>
      </c>
      <c r="K25" s="15">
        <v>0.60799999999999998</v>
      </c>
      <c r="L25" s="15">
        <v>1.2849999999999999</v>
      </c>
      <c r="M25" s="15">
        <v>0.91</v>
      </c>
      <c r="N25" s="15">
        <v>0.45700000000000002</v>
      </c>
    </row>
    <row r="26" spans="1:14" x14ac:dyDescent="0.3">
      <c r="A26" s="1" t="s">
        <v>24</v>
      </c>
      <c r="B26" s="2">
        <v>4914380</v>
      </c>
      <c r="C26" s="3" t="s">
        <v>868</v>
      </c>
      <c r="D26" s="3" t="s">
        <v>867</v>
      </c>
      <c r="E26" s="3" t="s">
        <v>892</v>
      </c>
      <c r="F26" s="3" t="s">
        <v>870</v>
      </c>
      <c r="G26" s="15">
        <v>-0.33600000000000002</v>
      </c>
      <c r="H26" s="15">
        <v>-0.33400000000000002</v>
      </c>
      <c r="I26" s="15">
        <v>2.3109999999999999</v>
      </c>
      <c r="J26" s="15">
        <v>2.391</v>
      </c>
      <c r="K26" s="15">
        <v>1.8660000000000001</v>
      </c>
      <c r="L26" s="15">
        <v>1.8819999999999999</v>
      </c>
      <c r="M26" s="15">
        <v>2.0640000000000001</v>
      </c>
      <c r="N26" s="15">
        <v>2.0680000000000001</v>
      </c>
    </row>
    <row r="27" spans="1:14" x14ac:dyDescent="0.3">
      <c r="A27" s="1" t="s">
        <v>25</v>
      </c>
      <c r="B27" s="2">
        <v>17377966</v>
      </c>
      <c r="C27" s="3" t="s">
        <v>868</v>
      </c>
      <c r="D27" s="3" t="s">
        <v>867</v>
      </c>
      <c r="E27" s="3" t="s">
        <v>893</v>
      </c>
      <c r="F27" s="3" t="s">
        <v>870</v>
      </c>
      <c r="G27" s="16">
        <v>0</v>
      </c>
      <c r="H27" s="16">
        <v>0</v>
      </c>
      <c r="I27" s="16">
        <v>0</v>
      </c>
      <c r="J27" s="16">
        <v>0</v>
      </c>
      <c r="K27" s="15">
        <v>-289.32299999999998</v>
      </c>
      <c r="L27" s="15">
        <v>-135.79</v>
      </c>
      <c r="M27" s="15">
        <v>-11.542</v>
      </c>
      <c r="N27" s="16">
        <v>0</v>
      </c>
    </row>
    <row r="28" spans="1:14" x14ac:dyDescent="0.3">
      <c r="A28" s="1" t="s">
        <v>26</v>
      </c>
      <c r="B28" s="2">
        <v>8980448</v>
      </c>
      <c r="C28" s="3" t="s">
        <v>868</v>
      </c>
      <c r="D28" s="3" t="s">
        <v>867</v>
      </c>
      <c r="E28" s="3" t="s">
        <v>894</v>
      </c>
      <c r="F28" s="3" t="s">
        <v>870</v>
      </c>
      <c r="G28" s="15">
        <v>23.706</v>
      </c>
      <c r="H28" s="15">
        <v>32.905999999999999</v>
      </c>
      <c r="I28" s="15">
        <v>25.067</v>
      </c>
      <c r="J28" s="15">
        <v>39.261000000000003</v>
      </c>
      <c r="K28" s="15">
        <v>5.01</v>
      </c>
      <c r="L28" s="15">
        <v>5.2629999999999999</v>
      </c>
      <c r="M28" s="15">
        <v>-9.1999999999999993</v>
      </c>
      <c r="N28" s="16">
        <v>0</v>
      </c>
    </row>
    <row r="29" spans="1:14" x14ac:dyDescent="0.3">
      <c r="A29" s="1" t="s">
        <v>27</v>
      </c>
      <c r="B29" s="2">
        <v>4996651</v>
      </c>
      <c r="C29" s="3" t="s">
        <v>868</v>
      </c>
      <c r="D29" s="3" t="s">
        <v>867</v>
      </c>
      <c r="E29" s="3"/>
      <c r="F29" s="3" t="s">
        <v>870</v>
      </c>
      <c r="G29" s="16">
        <v>0</v>
      </c>
      <c r="H29" s="16">
        <v>0</v>
      </c>
      <c r="I29" s="16">
        <v>0</v>
      </c>
      <c r="J29" s="16">
        <v>0</v>
      </c>
      <c r="K29" s="16">
        <v>0</v>
      </c>
      <c r="L29" s="16">
        <v>0</v>
      </c>
      <c r="M29" s="16">
        <v>0</v>
      </c>
      <c r="N29" s="16">
        <v>0</v>
      </c>
    </row>
    <row r="30" spans="1:14" x14ac:dyDescent="0.3">
      <c r="A30" s="1" t="s">
        <v>28</v>
      </c>
      <c r="B30" s="2">
        <v>4810645</v>
      </c>
      <c r="C30" s="3" t="s">
        <v>868</v>
      </c>
      <c r="D30" s="3" t="s">
        <v>867</v>
      </c>
      <c r="E30" s="3" t="s">
        <v>895</v>
      </c>
      <c r="F30" s="3" t="s">
        <v>870</v>
      </c>
      <c r="G30" s="15">
        <v>-26.995000000000001</v>
      </c>
      <c r="H30" s="15">
        <v>-19.823</v>
      </c>
      <c r="I30" s="15">
        <v>-16.582999999999998</v>
      </c>
      <c r="J30" s="15">
        <v>-4.5759999999999996</v>
      </c>
      <c r="K30" s="15">
        <v>-18.962</v>
      </c>
      <c r="L30" s="15">
        <v>-6.9560000000000004</v>
      </c>
      <c r="M30" s="15">
        <v>-28.471</v>
      </c>
      <c r="N30" s="15">
        <v>-23.632000000000001</v>
      </c>
    </row>
    <row r="31" spans="1:14" x14ac:dyDescent="0.3">
      <c r="A31" s="1" t="s">
        <v>29</v>
      </c>
      <c r="B31" s="2">
        <v>4996159</v>
      </c>
      <c r="C31" s="3" t="s">
        <v>868</v>
      </c>
      <c r="D31" s="3" t="s">
        <v>867</v>
      </c>
      <c r="E31" s="3" t="s">
        <v>896</v>
      </c>
      <c r="F31" s="3" t="s">
        <v>870</v>
      </c>
      <c r="G31" s="15">
        <v>0</v>
      </c>
      <c r="H31" s="15">
        <v>0</v>
      </c>
      <c r="I31" s="15">
        <v>0</v>
      </c>
      <c r="J31" s="15">
        <v>0</v>
      </c>
      <c r="K31" s="15">
        <v>0</v>
      </c>
      <c r="L31" s="15">
        <v>0</v>
      </c>
      <c r="M31" s="15">
        <v>0</v>
      </c>
      <c r="N31" s="15">
        <v>0</v>
      </c>
    </row>
    <row r="32" spans="1:14" x14ac:dyDescent="0.3">
      <c r="A32" s="1" t="s">
        <v>30</v>
      </c>
      <c r="B32" s="2">
        <v>4977527</v>
      </c>
      <c r="C32" s="3" t="s">
        <v>868</v>
      </c>
      <c r="D32" s="3" t="s">
        <v>867</v>
      </c>
      <c r="E32" s="3"/>
      <c r="F32" s="3" t="s">
        <v>870</v>
      </c>
      <c r="G32" s="15">
        <v>0</v>
      </c>
      <c r="H32" s="15">
        <v>0</v>
      </c>
      <c r="I32" s="15">
        <v>0</v>
      </c>
      <c r="J32" s="15">
        <v>0</v>
      </c>
      <c r="K32" s="15">
        <v>0</v>
      </c>
      <c r="L32" s="15">
        <v>0</v>
      </c>
      <c r="M32" s="15">
        <v>0</v>
      </c>
      <c r="N32" s="15">
        <v>0</v>
      </c>
    </row>
    <row r="33" spans="1:14" x14ac:dyDescent="0.3">
      <c r="A33" s="1" t="s">
        <v>31</v>
      </c>
      <c r="B33" s="2">
        <v>4998245</v>
      </c>
      <c r="C33" s="3" t="s">
        <v>868</v>
      </c>
      <c r="D33" s="3" t="s">
        <v>867</v>
      </c>
      <c r="E33" s="3"/>
      <c r="F33" s="3" t="s">
        <v>870</v>
      </c>
      <c r="G33" s="16">
        <v>0</v>
      </c>
      <c r="H33" s="16">
        <v>0</v>
      </c>
      <c r="I33" s="16">
        <v>0</v>
      </c>
      <c r="J33" s="16">
        <v>0</v>
      </c>
      <c r="K33" s="15">
        <v>0</v>
      </c>
      <c r="L33" s="15">
        <v>0</v>
      </c>
      <c r="M33" s="15">
        <v>0</v>
      </c>
      <c r="N33" s="16">
        <v>0</v>
      </c>
    </row>
    <row r="34" spans="1:14" x14ac:dyDescent="0.3">
      <c r="A34" s="1" t="s">
        <v>32</v>
      </c>
      <c r="B34" s="2">
        <v>4862882</v>
      </c>
      <c r="C34" s="3" t="s">
        <v>868</v>
      </c>
      <c r="D34" s="3" t="s">
        <v>867</v>
      </c>
      <c r="E34" s="3" t="s">
        <v>897</v>
      </c>
      <c r="F34" s="3" t="s">
        <v>870</v>
      </c>
      <c r="G34" s="16">
        <v>0</v>
      </c>
      <c r="H34" s="16">
        <v>0</v>
      </c>
      <c r="I34" s="16">
        <v>0</v>
      </c>
      <c r="J34" s="16">
        <v>0</v>
      </c>
      <c r="K34" s="16">
        <v>0</v>
      </c>
      <c r="L34" s="16">
        <v>0</v>
      </c>
      <c r="M34" s="16">
        <v>0</v>
      </c>
      <c r="N34" s="16">
        <v>0</v>
      </c>
    </row>
    <row r="35" spans="1:14" x14ac:dyDescent="0.3">
      <c r="A35" s="1" t="s">
        <v>33</v>
      </c>
      <c r="B35" s="2">
        <v>4861734</v>
      </c>
      <c r="C35" s="3" t="s">
        <v>868</v>
      </c>
      <c r="D35" s="3" t="s">
        <v>867</v>
      </c>
      <c r="E35" s="3" t="s">
        <v>898</v>
      </c>
      <c r="F35" s="3" t="s">
        <v>870</v>
      </c>
      <c r="G35" s="15">
        <v>2.8759999999999999</v>
      </c>
      <c r="H35" s="15">
        <v>2.871</v>
      </c>
      <c r="I35" s="15">
        <v>3.1320000000000001</v>
      </c>
      <c r="J35" s="15">
        <v>3.1080000000000001</v>
      </c>
      <c r="K35" s="15">
        <v>2.964</v>
      </c>
      <c r="L35" s="15">
        <v>2.9529999999999998</v>
      </c>
      <c r="M35" s="15">
        <v>2.7509999999999999</v>
      </c>
      <c r="N35" s="15">
        <v>2.714</v>
      </c>
    </row>
    <row r="36" spans="1:14" x14ac:dyDescent="0.3">
      <c r="A36" s="1" t="s">
        <v>34</v>
      </c>
      <c r="B36" s="2">
        <v>4914277</v>
      </c>
      <c r="C36" s="3" t="s">
        <v>868</v>
      </c>
      <c r="D36" s="3" t="s">
        <v>867</v>
      </c>
      <c r="E36" s="3" t="s">
        <v>899</v>
      </c>
      <c r="F36" s="3" t="s">
        <v>870</v>
      </c>
      <c r="G36" s="15">
        <v>-0.47</v>
      </c>
      <c r="H36" s="15">
        <v>-0.45400000000000001</v>
      </c>
      <c r="I36" s="15">
        <v>-10.708</v>
      </c>
      <c r="J36" s="15">
        <v>-13.042</v>
      </c>
      <c r="K36" s="15">
        <v>-4.6269999999999998</v>
      </c>
      <c r="L36" s="15">
        <v>-1.629</v>
      </c>
      <c r="M36" s="15">
        <v>-17.262</v>
      </c>
      <c r="N36" s="15">
        <v>2.5030000000000001</v>
      </c>
    </row>
    <row r="37" spans="1:14" x14ac:dyDescent="0.3">
      <c r="A37" s="1" t="s">
        <v>35</v>
      </c>
      <c r="B37" s="2">
        <v>4987698</v>
      </c>
      <c r="C37" s="3" t="s">
        <v>868</v>
      </c>
      <c r="D37" s="3" t="s">
        <v>867</v>
      </c>
      <c r="E37" s="3" t="s">
        <v>900</v>
      </c>
      <c r="F37" s="3" t="s">
        <v>870</v>
      </c>
      <c r="G37" s="16">
        <v>0</v>
      </c>
      <c r="H37" s="16">
        <v>0</v>
      </c>
      <c r="I37" s="15">
        <v>0</v>
      </c>
      <c r="J37" s="15">
        <v>0</v>
      </c>
      <c r="K37" s="15">
        <v>7.5999999999999998E-2</v>
      </c>
      <c r="L37" s="15">
        <v>8.7999999999999995E-2</v>
      </c>
      <c r="M37" s="15">
        <v>1.157</v>
      </c>
      <c r="N37" s="15">
        <v>0</v>
      </c>
    </row>
    <row r="38" spans="1:14" x14ac:dyDescent="0.3">
      <c r="A38" s="1" t="s">
        <v>36</v>
      </c>
      <c r="B38" s="2">
        <v>7703049</v>
      </c>
      <c r="C38" s="3" t="s">
        <v>868</v>
      </c>
      <c r="D38" s="3" t="s">
        <v>867</v>
      </c>
      <c r="E38" s="3" t="s">
        <v>901</v>
      </c>
      <c r="F38" s="3" t="s">
        <v>870</v>
      </c>
      <c r="G38" s="15">
        <v>0</v>
      </c>
      <c r="H38" s="15">
        <v>0</v>
      </c>
      <c r="I38" s="15">
        <v>0</v>
      </c>
      <c r="J38" s="15">
        <v>0</v>
      </c>
      <c r="K38" s="15">
        <v>0</v>
      </c>
      <c r="L38" s="15">
        <v>0</v>
      </c>
      <c r="M38" s="15">
        <v>0</v>
      </c>
      <c r="N38" s="15">
        <v>0</v>
      </c>
    </row>
    <row r="39" spans="1:14" x14ac:dyDescent="0.3">
      <c r="A39" s="1" t="s">
        <v>37</v>
      </c>
      <c r="B39" s="2">
        <v>4994444</v>
      </c>
      <c r="C39" s="3" t="s">
        <v>868</v>
      </c>
      <c r="D39" s="3" t="s">
        <v>867</v>
      </c>
      <c r="E39" s="3" t="s">
        <v>902</v>
      </c>
      <c r="F39" s="3" t="s">
        <v>870</v>
      </c>
      <c r="G39" s="15">
        <v>0</v>
      </c>
      <c r="H39" s="16">
        <v>0</v>
      </c>
      <c r="I39" s="16">
        <v>0</v>
      </c>
      <c r="J39" s="16">
        <v>0</v>
      </c>
      <c r="K39" s="15">
        <v>0</v>
      </c>
      <c r="L39" s="15">
        <v>0</v>
      </c>
      <c r="M39" s="15">
        <v>0</v>
      </c>
      <c r="N39" s="15">
        <v>0</v>
      </c>
    </row>
    <row r="40" spans="1:14" x14ac:dyDescent="0.3">
      <c r="A40" s="1" t="s">
        <v>38</v>
      </c>
      <c r="B40" s="2">
        <v>4434404</v>
      </c>
      <c r="C40" s="3" t="s">
        <v>868</v>
      </c>
      <c r="D40" s="3" t="s">
        <v>867</v>
      </c>
      <c r="E40" s="3" t="s">
        <v>903</v>
      </c>
      <c r="F40" s="3" t="s">
        <v>870</v>
      </c>
      <c r="G40" s="15">
        <v>20.472000000000001</v>
      </c>
      <c r="H40" s="15">
        <v>13.148</v>
      </c>
      <c r="I40" s="15">
        <v>2.089</v>
      </c>
      <c r="J40" s="15">
        <v>-0.26700000000000002</v>
      </c>
      <c r="K40" s="15">
        <v>10.622</v>
      </c>
      <c r="L40" s="15">
        <v>3.569</v>
      </c>
      <c r="M40" s="15">
        <v>1.4379999999999999</v>
      </c>
      <c r="N40" s="15">
        <v>-1.774</v>
      </c>
    </row>
    <row r="41" spans="1:14" x14ac:dyDescent="0.3">
      <c r="A41" s="1" t="s">
        <v>39</v>
      </c>
      <c r="B41" s="2">
        <v>9176907</v>
      </c>
      <c r="C41" s="3" t="s">
        <v>868</v>
      </c>
      <c r="D41" s="3" t="s">
        <v>867</v>
      </c>
      <c r="E41" s="3" t="s">
        <v>904</v>
      </c>
      <c r="F41" s="3" t="s">
        <v>870</v>
      </c>
      <c r="G41" s="16">
        <v>0</v>
      </c>
      <c r="H41" s="16">
        <v>0</v>
      </c>
      <c r="I41" s="15">
        <v>58.207999999999998</v>
      </c>
      <c r="J41" s="15">
        <v>60.475999999999999</v>
      </c>
      <c r="K41" s="15">
        <v>-17.478000000000002</v>
      </c>
      <c r="L41" s="15">
        <v>-25.75</v>
      </c>
      <c r="M41" s="15">
        <v>-503.238</v>
      </c>
      <c r="N41" s="15">
        <v>-295.51100000000002</v>
      </c>
    </row>
    <row r="42" spans="1:14" x14ac:dyDescent="0.3">
      <c r="A42" s="1" t="s">
        <v>40</v>
      </c>
      <c r="B42" s="2">
        <v>4989266</v>
      </c>
      <c r="C42" s="3" t="s">
        <v>868</v>
      </c>
      <c r="D42" s="3" t="s">
        <v>867</v>
      </c>
      <c r="E42" s="3" t="s">
        <v>905</v>
      </c>
      <c r="F42" s="3" t="s">
        <v>870</v>
      </c>
      <c r="G42" s="15">
        <v>4.4240000000000004</v>
      </c>
      <c r="H42" s="15">
        <v>4.4960000000000004</v>
      </c>
      <c r="I42" s="15">
        <v>2.028</v>
      </c>
      <c r="J42" s="15">
        <v>2.1</v>
      </c>
      <c r="K42" s="15">
        <v>0.75700000000000001</v>
      </c>
      <c r="L42" s="15">
        <v>0.78800000000000003</v>
      </c>
      <c r="M42" s="15">
        <v>-2.331</v>
      </c>
      <c r="N42" s="15">
        <v>-2.1840000000000002</v>
      </c>
    </row>
    <row r="43" spans="1:14" x14ac:dyDescent="0.3">
      <c r="A43" s="1" t="s">
        <v>41</v>
      </c>
      <c r="B43" s="2">
        <v>4248017</v>
      </c>
      <c r="C43" s="3" t="s">
        <v>868</v>
      </c>
      <c r="D43" s="3" t="s">
        <v>867</v>
      </c>
      <c r="E43" s="3" t="s">
        <v>906</v>
      </c>
      <c r="F43" s="3" t="s">
        <v>870</v>
      </c>
      <c r="G43" s="15">
        <v>2.544</v>
      </c>
      <c r="H43" s="15">
        <v>2.5859999999999999</v>
      </c>
      <c r="I43" s="15">
        <v>2.4870000000000001</v>
      </c>
      <c r="J43" s="15">
        <v>2.5</v>
      </c>
      <c r="K43" s="15">
        <v>3.129</v>
      </c>
      <c r="L43" s="15">
        <v>3.1419999999999999</v>
      </c>
      <c r="M43" s="15">
        <v>0.67600000000000005</v>
      </c>
      <c r="N43" s="15">
        <v>0.67300000000000004</v>
      </c>
    </row>
    <row r="44" spans="1:14" x14ac:dyDescent="0.3">
      <c r="A44" s="1" t="s">
        <v>42</v>
      </c>
      <c r="B44" s="2">
        <v>4989491</v>
      </c>
      <c r="C44" s="3" t="s">
        <v>868</v>
      </c>
      <c r="D44" s="3" t="s">
        <v>867</v>
      </c>
      <c r="E44" s="3" t="s">
        <v>907</v>
      </c>
      <c r="F44" s="3" t="s">
        <v>870</v>
      </c>
      <c r="G44" s="16">
        <v>0</v>
      </c>
      <c r="H44" s="16">
        <v>0</v>
      </c>
      <c r="I44" s="16">
        <v>0</v>
      </c>
      <c r="J44" s="16">
        <v>0</v>
      </c>
      <c r="K44" s="16">
        <v>0</v>
      </c>
      <c r="L44" s="16">
        <v>0</v>
      </c>
      <c r="M44" s="16">
        <v>0</v>
      </c>
      <c r="N44" s="16">
        <v>0</v>
      </c>
    </row>
    <row r="45" spans="1:14" x14ac:dyDescent="0.3">
      <c r="A45" s="1" t="s">
        <v>43</v>
      </c>
      <c r="B45" s="2">
        <v>4992448</v>
      </c>
      <c r="C45" s="3" t="s">
        <v>868</v>
      </c>
      <c r="D45" s="3" t="s">
        <v>867</v>
      </c>
      <c r="E45" s="3" t="s">
        <v>908</v>
      </c>
      <c r="F45" s="3" t="s">
        <v>870</v>
      </c>
      <c r="G45" s="16">
        <v>0</v>
      </c>
      <c r="H45" s="16">
        <v>0</v>
      </c>
      <c r="I45" s="15">
        <v>3.673</v>
      </c>
      <c r="J45" s="15">
        <v>3.7509999999999999</v>
      </c>
      <c r="K45" s="15">
        <v>20.277999999999999</v>
      </c>
      <c r="L45" s="15">
        <v>22.824000000000002</v>
      </c>
      <c r="M45" s="15">
        <v>-1.6459999999999999</v>
      </c>
      <c r="N45" s="15">
        <v>-1.651</v>
      </c>
    </row>
    <row r="46" spans="1:14" x14ac:dyDescent="0.3">
      <c r="A46" s="1" t="s">
        <v>44</v>
      </c>
      <c r="B46" s="2">
        <v>4963916</v>
      </c>
      <c r="C46" s="3" t="s">
        <v>868</v>
      </c>
      <c r="D46" s="3" t="s">
        <v>867</v>
      </c>
      <c r="E46" s="3" t="s">
        <v>909</v>
      </c>
      <c r="F46" s="3" t="s">
        <v>870</v>
      </c>
      <c r="G46" s="15">
        <v>3.5779999999999998</v>
      </c>
      <c r="H46" s="15">
        <v>5.0919999999999996</v>
      </c>
      <c r="I46" s="15">
        <v>4.7190000000000003</v>
      </c>
      <c r="J46" s="15">
        <v>5.8650000000000002</v>
      </c>
      <c r="K46" s="15">
        <v>3.2090000000000001</v>
      </c>
      <c r="L46" s="15">
        <v>5.2640000000000002</v>
      </c>
      <c r="M46" s="15">
        <v>4.7089999999999996</v>
      </c>
      <c r="N46" s="15">
        <v>5.3380000000000001</v>
      </c>
    </row>
    <row r="47" spans="1:14" x14ac:dyDescent="0.3">
      <c r="A47" s="1" t="s">
        <v>45</v>
      </c>
      <c r="B47" s="2">
        <v>4773520</v>
      </c>
      <c r="C47" s="3" t="s">
        <v>868</v>
      </c>
      <c r="D47" s="3" t="s">
        <v>867</v>
      </c>
      <c r="E47" s="3" t="s">
        <v>910</v>
      </c>
      <c r="F47" s="3" t="s">
        <v>870</v>
      </c>
      <c r="G47" s="15">
        <v>0.82699999999999996</v>
      </c>
      <c r="H47" s="15">
        <v>0.74399999999999999</v>
      </c>
      <c r="I47" s="15">
        <v>0.84199999999999997</v>
      </c>
      <c r="J47" s="15">
        <v>0.9</v>
      </c>
      <c r="K47" s="15">
        <v>2.31</v>
      </c>
      <c r="L47" s="15">
        <v>0.92800000000000005</v>
      </c>
      <c r="M47" s="15">
        <v>-5.0000000000000001E-3</v>
      </c>
      <c r="N47" s="15">
        <v>1.5229999999999999</v>
      </c>
    </row>
    <row r="48" spans="1:14" x14ac:dyDescent="0.3">
      <c r="A48" s="1" t="s">
        <v>46</v>
      </c>
      <c r="B48" s="2">
        <v>4996717</v>
      </c>
      <c r="C48" s="3" t="s">
        <v>868</v>
      </c>
      <c r="D48" s="3" t="s">
        <v>867</v>
      </c>
      <c r="E48" s="3"/>
      <c r="F48" s="3" t="s">
        <v>870</v>
      </c>
      <c r="G48" s="16">
        <v>0</v>
      </c>
      <c r="H48" s="16">
        <v>0</v>
      </c>
      <c r="I48" s="16">
        <v>0</v>
      </c>
      <c r="J48" s="16">
        <v>0</v>
      </c>
      <c r="K48" s="16">
        <v>0</v>
      </c>
      <c r="L48" s="16">
        <v>0</v>
      </c>
      <c r="M48" s="16">
        <v>0</v>
      </c>
      <c r="N48" s="16">
        <v>0</v>
      </c>
    </row>
    <row r="49" spans="1:14" x14ac:dyDescent="0.3">
      <c r="A49" s="1" t="s">
        <v>47</v>
      </c>
      <c r="B49" s="2">
        <v>4914378</v>
      </c>
      <c r="C49" s="3" t="s">
        <v>868</v>
      </c>
      <c r="D49" s="3" t="s">
        <v>867</v>
      </c>
      <c r="E49" s="3" t="s">
        <v>911</v>
      </c>
      <c r="F49" s="3" t="s">
        <v>870</v>
      </c>
      <c r="G49" s="15">
        <v>0</v>
      </c>
      <c r="H49" s="15">
        <v>0</v>
      </c>
      <c r="I49" s="15">
        <v>0</v>
      </c>
      <c r="J49" s="15">
        <v>0</v>
      </c>
      <c r="K49" s="15">
        <v>0</v>
      </c>
      <c r="L49" s="15">
        <v>0</v>
      </c>
      <c r="M49" s="15">
        <v>0</v>
      </c>
      <c r="N49" s="15">
        <v>0</v>
      </c>
    </row>
    <row r="50" spans="1:14" x14ac:dyDescent="0.3">
      <c r="A50" s="1" t="s">
        <v>48</v>
      </c>
      <c r="B50" s="2">
        <v>4968443</v>
      </c>
      <c r="C50" s="3" t="s">
        <v>868</v>
      </c>
      <c r="D50" s="3" t="s">
        <v>867</v>
      </c>
      <c r="E50" s="3" t="s">
        <v>912</v>
      </c>
      <c r="F50" s="3" t="s">
        <v>870</v>
      </c>
      <c r="G50" s="15">
        <v>10.48</v>
      </c>
      <c r="H50" s="15">
        <v>4.4089999999999998</v>
      </c>
      <c r="I50" s="15">
        <v>0.152</v>
      </c>
      <c r="J50" s="15">
        <v>3.4540000000000002</v>
      </c>
      <c r="K50" s="15">
        <v>4.9089999999999998</v>
      </c>
      <c r="L50" s="15">
        <v>1.115</v>
      </c>
      <c r="M50" s="15">
        <v>0.24399999999999999</v>
      </c>
      <c r="N50" s="15">
        <v>6.4000000000000001E-2</v>
      </c>
    </row>
    <row r="51" spans="1:14" x14ac:dyDescent="0.3">
      <c r="A51" s="1" t="s">
        <v>49</v>
      </c>
      <c r="B51" s="2">
        <v>4174043</v>
      </c>
      <c r="C51" s="3" t="s">
        <v>868</v>
      </c>
      <c r="D51" s="3" t="s">
        <v>867</v>
      </c>
      <c r="E51" s="3" t="s">
        <v>913</v>
      </c>
      <c r="F51" s="3" t="s">
        <v>870</v>
      </c>
      <c r="G51" s="15">
        <v>-0.39600000000000002</v>
      </c>
      <c r="H51" s="15">
        <v>0.79400000000000004</v>
      </c>
      <c r="I51" s="15">
        <v>0.315</v>
      </c>
      <c r="J51" s="15">
        <v>0.91500000000000004</v>
      </c>
      <c r="K51" s="15">
        <v>1.7270000000000001</v>
      </c>
      <c r="L51" s="15">
        <v>0.82599999999999996</v>
      </c>
      <c r="M51" s="15">
        <v>0.89600000000000002</v>
      </c>
      <c r="N51" s="15">
        <v>0.58099999999999996</v>
      </c>
    </row>
    <row r="52" spans="1:14" x14ac:dyDescent="0.3">
      <c r="A52" s="1" t="s">
        <v>50</v>
      </c>
      <c r="B52" s="2">
        <v>4963840</v>
      </c>
      <c r="C52" s="3" t="s">
        <v>868</v>
      </c>
      <c r="D52" s="3" t="s">
        <v>867</v>
      </c>
      <c r="E52" s="3" t="s">
        <v>914</v>
      </c>
      <c r="F52" s="3" t="s">
        <v>870</v>
      </c>
      <c r="G52" s="15">
        <v>0</v>
      </c>
      <c r="H52" s="15">
        <v>0</v>
      </c>
      <c r="I52" s="15">
        <v>0</v>
      </c>
      <c r="J52" s="15">
        <v>0</v>
      </c>
      <c r="K52" s="15">
        <v>0</v>
      </c>
      <c r="L52" s="15">
        <v>0</v>
      </c>
      <c r="M52" s="15">
        <v>0</v>
      </c>
      <c r="N52" s="15">
        <v>0</v>
      </c>
    </row>
    <row r="53" spans="1:14" x14ac:dyDescent="0.3">
      <c r="A53" s="1" t="s">
        <v>51</v>
      </c>
      <c r="B53" s="2">
        <v>4160242</v>
      </c>
      <c r="C53" s="3" t="s">
        <v>868</v>
      </c>
      <c r="D53" s="3" t="s">
        <v>867</v>
      </c>
      <c r="E53" s="3" t="s">
        <v>915</v>
      </c>
      <c r="F53" s="3" t="s">
        <v>870</v>
      </c>
      <c r="G53" s="15">
        <v>1.337</v>
      </c>
      <c r="H53" s="15">
        <v>1.756</v>
      </c>
      <c r="I53" s="15">
        <v>1.7290000000000001</v>
      </c>
      <c r="J53" s="16">
        <v>0</v>
      </c>
      <c r="K53" s="15">
        <v>1.512</v>
      </c>
      <c r="L53" s="15">
        <v>1.607</v>
      </c>
      <c r="M53" s="15">
        <v>1.647</v>
      </c>
      <c r="N53" s="15">
        <v>1.5469999999999999</v>
      </c>
    </row>
    <row r="54" spans="1:14" x14ac:dyDescent="0.3">
      <c r="A54" s="1" t="s">
        <v>52</v>
      </c>
      <c r="B54" s="2">
        <v>4981197</v>
      </c>
      <c r="C54" s="3" t="s">
        <v>868</v>
      </c>
      <c r="D54" s="3" t="s">
        <v>867</v>
      </c>
      <c r="E54" s="3" t="s">
        <v>916</v>
      </c>
      <c r="F54" s="3" t="s">
        <v>870</v>
      </c>
      <c r="G54" s="15">
        <v>-4.9969999999999999</v>
      </c>
      <c r="H54" s="15">
        <v>-5.8879999999999999</v>
      </c>
      <c r="I54" s="15">
        <v>-8.923</v>
      </c>
      <c r="J54" s="16">
        <v>0</v>
      </c>
      <c r="K54" s="15">
        <v>-4.43</v>
      </c>
      <c r="L54" s="16">
        <v>0</v>
      </c>
      <c r="M54" s="16">
        <v>0</v>
      </c>
      <c r="N54" s="16">
        <v>0</v>
      </c>
    </row>
    <row r="55" spans="1:14" x14ac:dyDescent="0.3">
      <c r="A55" s="1" t="s">
        <v>53</v>
      </c>
      <c r="B55" s="2">
        <v>6938824</v>
      </c>
      <c r="C55" s="3" t="s">
        <v>868</v>
      </c>
      <c r="D55" s="3" t="s">
        <v>867</v>
      </c>
      <c r="E55" s="3" t="s">
        <v>917</v>
      </c>
      <c r="F55" s="3" t="s">
        <v>870</v>
      </c>
      <c r="G55" s="15">
        <v>3.399</v>
      </c>
      <c r="H55" s="15">
        <v>5.109</v>
      </c>
      <c r="I55" s="15">
        <v>9.3079999999999998</v>
      </c>
      <c r="J55" s="15">
        <v>7.1379999999999999</v>
      </c>
      <c r="K55" s="15">
        <v>5.1509999999999998</v>
      </c>
      <c r="L55" s="15">
        <v>4.5330000000000004</v>
      </c>
      <c r="M55" s="15">
        <v>7.9909999999999997</v>
      </c>
      <c r="N55" s="15">
        <v>4.9400000000000004</v>
      </c>
    </row>
    <row r="56" spans="1:14" x14ac:dyDescent="0.3">
      <c r="A56" s="1" t="s">
        <v>54</v>
      </c>
      <c r="B56" s="2">
        <v>4996623</v>
      </c>
      <c r="C56" s="3" t="s">
        <v>868</v>
      </c>
      <c r="D56" s="3" t="s">
        <v>867</v>
      </c>
      <c r="E56" s="3" t="s">
        <v>918</v>
      </c>
      <c r="F56" s="3" t="s">
        <v>870</v>
      </c>
      <c r="G56" s="15">
        <v>11.548</v>
      </c>
      <c r="H56" s="15">
        <v>13.090999999999999</v>
      </c>
      <c r="I56" s="15">
        <v>9.5289999999999999</v>
      </c>
      <c r="J56" s="15">
        <v>8.7880000000000003</v>
      </c>
      <c r="K56" s="15">
        <v>7.5650000000000004</v>
      </c>
      <c r="L56" s="15">
        <v>6.133</v>
      </c>
      <c r="M56" s="15">
        <v>3.2789999999999999</v>
      </c>
      <c r="N56" s="15">
        <v>6.3029999999999999</v>
      </c>
    </row>
    <row r="57" spans="1:14" x14ac:dyDescent="0.3">
      <c r="A57" s="1" t="s">
        <v>55</v>
      </c>
      <c r="B57" s="2">
        <v>4915477</v>
      </c>
      <c r="C57" s="3" t="s">
        <v>868</v>
      </c>
      <c r="D57" s="3" t="s">
        <v>867</v>
      </c>
      <c r="E57" s="3" t="s">
        <v>919</v>
      </c>
      <c r="F57" s="3" t="s">
        <v>870</v>
      </c>
      <c r="G57" s="16">
        <v>0</v>
      </c>
      <c r="H57" s="16">
        <v>0</v>
      </c>
      <c r="I57" s="16">
        <v>0</v>
      </c>
      <c r="J57" s="16">
        <v>0</v>
      </c>
      <c r="K57" s="16">
        <v>0</v>
      </c>
      <c r="L57" s="16">
        <v>0</v>
      </c>
      <c r="M57" s="16">
        <v>0</v>
      </c>
      <c r="N57" s="16">
        <v>0</v>
      </c>
    </row>
    <row r="58" spans="1:14" x14ac:dyDescent="0.3">
      <c r="A58" s="1" t="s">
        <v>56</v>
      </c>
      <c r="B58" s="2">
        <v>4980690</v>
      </c>
      <c r="C58" s="3" t="s">
        <v>868</v>
      </c>
      <c r="D58" s="3" t="s">
        <v>867</v>
      </c>
      <c r="E58" s="3" t="s">
        <v>920</v>
      </c>
      <c r="F58" s="3" t="s">
        <v>870</v>
      </c>
      <c r="G58" s="16">
        <v>0</v>
      </c>
      <c r="H58" s="16">
        <v>0</v>
      </c>
      <c r="I58" s="16">
        <v>0</v>
      </c>
      <c r="J58" s="16">
        <v>0</v>
      </c>
      <c r="K58" s="16">
        <v>0</v>
      </c>
      <c r="L58" s="16">
        <v>0</v>
      </c>
      <c r="M58" s="16">
        <v>0</v>
      </c>
      <c r="N58" s="16">
        <v>0</v>
      </c>
    </row>
    <row r="59" spans="1:14" x14ac:dyDescent="0.3">
      <c r="A59" s="1" t="s">
        <v>57</v>
      </c>
      <c r="B59" s="2">
        <v>28714179</v>
      </c>
      <c r="C59" s="3" t="s">
        <v>868</v>
      </c>
      <c r="D59" s="3" t="s">
        <v>867</v>
      </c>
      <c r="E59" s="3" t="s">
        <v>921</v>
      </c>
      <c r="F59" s="3" t="s">
        <v>870</v>
      </c>
      <c r="G59" s="15">
        <v>16.053000000000001</v>
      </c>
      <c r="H59" s="15">
        <v>16.015999999999998</v>
      </c>
      <c r="I59" s="15">
        <v>-8.94</v>
      </c>
      <c r="J59" s="15">
        <v>-11.566000000000001</v>
      </c>
      <c r="K59" s="15">
        <v>6.266</v>
      </c>
      <c r="L59" s="15">
        <v>0</v>
      </c>
      <c r="M59" s="15">
        <v>0</v>
      </c>
      <c r="N59" s="15">
        <v>0</v>
      </c>
    </row>
    <row r="60" spans="1:14" x14ac:dyDescent="0.3">
      <c r="A60" s="1" t="s">
        <v>58</v>
      </c>
      <c r="B60" s="2">
        <v>4996304</v>
      </c>
      <c r="C60" s="3" t="s">
        <v>868</v>
      </c>
      <c r="D60" s="3" t="s">
        <v>867</v>
      </c>
      <c r="E60" s="3" t="s">
        <v>922</v>
      </c>
      <c r="F60" s="3" t="s">
        <v>870</v>
      </c>
      <c r="G60" s="15">
        <v>-0.94599999999999995</v>
      </c>
      <c r="H60" s="15">
        <v>-0.95</v>
      </c>
      <c r="I60" s="15">
        <v>-1.1819999999999999</v>
      </c>
      <c r="J60" s="15">
        <v>-1.1819999999999999</v>
      </c>
      <c r="K60" s="15">
        <v>-1.0369999999999999</v>
      </c>
      <c r="L60" s="15">
        <v>-1.0409999999999999</v>
      </c>
      <c r="M60" s="15">
        <v>-1.022</v>
      </c>
      <c r="N60" s="15">
        <v>-1.0229999999999999</v>
      </c>
    </row>
    <row r="61" spans="1:14" x14ac:dyDescent="0.3">
      <c r="A61" s="1" t="s">
        <v>59</v>
      </c>
      <c r="B61" s="2">
        <v>4245376</v>
      </c>
      <c r="C61" s="3" t="s">
        <v>868</v>
      </c>
      <c r="D61" s="3" t="s">
        <v>867</v>
      </c>
      <c r="E61" s="3" t="s">
        <v>923</v>
      </c>
      <c r="F61" s="3" t="s">
        <v>870</v>
      </c>
      <c r="G61" s="16">
        <v>0</v>
      </c>
      <c r="H61" s="16">
        <v>0</v>
      </c>
      <c r="I61" s="16">
        <v>0</v>
      </c>
      <c r="J61" s="16">
        <v>0</v>
      </c>
      <c r="K61" s="16">
        <v>0</v>
      </c>
      <c r="L61" s="16">
        <v>0</v>
      </c>
      <c r="M61" s="16">
        <v>0</v>
      </c>
      <c r="N61" s="16">
        <v>0</v>
      </c>
    </row>
    <row r="62" spans="1:14" x14ac:dyDescent="0.3">
      <c r="A62" s="1" t="s">
        <v>60</v>
      </c>
      <c r="B62" s="2">
        <v>4984841</v>
      </c>
      <c r="C62" s="3" t="s">
        <v>868</v>
      </c>
      <c r="D62" s="3" t="s">
        <v>867</v>
      </c>
      <c r="E62" s="3" t="s">
        <v>924</v>
      </c>
      <c r="F62" s="3" t="s">
        <v>870</v>
      </c>
      <c r="G62" s="16">
        <v>0</v>
      </c>
      <c r="H62" s="16">
        <v>0</v>
      </c>
      <c r="I62" s="16">
        <v>0</v>
      </c>
      <c r="J62" s="16">
        <v>0</v>
      </c>
      <c r="K62" s="16">
        <v>0</v>
      </c>
      <c r="L62" s="16">
        <v>0</v>
      </c>
      <c r="M62" s="16">
        <v>0</v>
      </c>
      <c r="N62" s="16">
        <v>0</v>
      </c>
    </row>
    <row r="63" spans="1:14" x14ac:dyDescent="0.3">
      <c r="A63" s="1" t="s">
        <v>61</v>
      </c>
      <c r="B63" s="2">
        <v>4966190</v>
      </c>
      <c r="C63" s="3" t="s">
        <v>868</v>
      </c>
      <c r="D63" s="3" t="s">
        <v>867</v>
      </c>
      <c r="E63" s="3" t="s">
        <v>925</v>
      </c>
      <c r="F63" s="3" t="s">
        <v>870</v>
      </c>
      <c r="G63" s="15">
        <v>-3.7509999999999999</v>
      </c>
      <c r="H63" s="15">
        <v>-3.8279999999999998</v>
      </c>
      <c r="I63" s="15">
        <v>-7.2969999999999997</v>
      </c>
      <c r="J63" s="15">
        <v>-7.0309999999999997</v>
      </c>
      <c r="K63" s="15">
        <v>7.9000000000000001E-2</v>
      </c>
      <c r="L63" s="15">
        <v>8.6999999999999994E-2</v>
      </c>
      <c r="M63" s="15">
        <v>-8.18</v>
      </c>
      <c r="N63" s="15">
        <v>-7.94</v>
      </c>
    </row>
    <row r="64" spans="1:14" x14ac:dyDescent="0.3">
      <c r="A64" s="1" t="s">
        <v>62</v>
      </c>
      <c r="B64" s="2">
        <v>4915517</v>
      </c>
      <c r="C64" s="3" t="s">
        <v>868</v>
      </c>
      <c r="D64" s="3" t="s">
        <v>867</v>
      </c>
      <c r="E64" s="3" t="s">
        <v>926</v>
      </c>
      <c r="F64" s="3" t="s">
        <v>870</v>
      </c>
      <c r="G64" s="15">
        <v>-5.9409999999999998</v>
      </c>
      <c r="H64" s="15">
        <v>-5.9480000000000004</v>
      </c>
      <c r="I64" s="15">
        <v>0</v>
      </c>
      <c r="J64" s="15">
        <v>0</v>
      </c>
      <c r="K64" s="15">
        <v>1.724</v>
      </c>
      <c r="L64" s="15">
        <v>1.655</v>
      </c>
      <c r="M64" s="16">
        <v>0</v>
      </c>
      <c r="N64" s="16">
        <v>0</v>
      </c>
    </row>
    <row r="65" spans="1:14" x14ac:dyDescent="0.3">
      <c r="A65" s="1" t="s">
        <v>63</v>
      </c>
      <c r="B65" s="2">
        <v>4978356</v>
      </c>
      <c r="C65" s="3" t="s">
        <v>868</v>
      </c>
      <c r="D65" s="3" t="s">
        <v>867</v>
      </c>
      <c r="E65" s="3"/>
      <c r="F65" s="3" t="s">
        <v>870</v>
      </c>
      <c r="G65" s="16">
        <v>0</v>
      </c>
      <c r="H65" s="16">
        <v>0</v>
      </c>
      <c r="I65" s="16">
        <v>0</v>
      </c>
      <c r="J65" s="16">
        <v>0</v>
      </c>
      <c r="K65" s="16">
        <v>0</v>
      </c>
      <c r="L65" s="16">
        <v>0</v>
      </c>
      <c r="M65" s="16">
        <v>0</v>
      </c>
      <c r="N65" s="16">
        <v>0</v>
      </c>
    </row>
    <row r="66" spans="1:14" x14ac:dyDescent="0.3">
      <c r="A66" s="1" t="s">
        <v>64</v>
      </c>
      <c r="B66" s="2">
        <v>4966218</v>
      </c>
      <c r="C66" s="3" t="s">
        <v>868</v>
      </c>
      <c r="D66" s="3" t="s">
        <v>867</v>
      </c>
      <c r="E66" s="3"/>
      <c r="F66" s="3" t="s">
        <v>870</v>
      </c>
      <c r="G66" s="16">
        <v>0</v>
      </c>
      <c r="H66" s="16">
        <v>0</v>
      </c>
      <c r="I66" s="16">
        <v>0</v>
      </c>
      <c r="J66" s="16">
        <v>0</v>
      </c>
      <c r="K66" s="16">
        <v>0</v>
      </c>
      <c r="L66" s="16">
        <v>0</v>
      </c>
      <c r="M66" s="16">
        <v>0</v>
      </c>
      <c r="N66" s="16">
        <v>0</v>
      </c>
    </row>
    <row r="67" spans="1:14" x14ac:dyDescent="0.3">
      <c r="A67" s="1" t="s">
        <v>65</v>
      </c>
      <c r="B67" s="2">
        <v>4966977</v>
      </c>
      <c r="C67" s="3" t="s">
        <v>868</v>
      </c>
      <c r="D67" s="3" t="s">
        <v>867</v>
      </c>
      <c r="E67" s="3" t="s">
        <v>927</v>
      </c>
      <c r="F67" s="3" t="s">
        <v>870</v>
      </c>
      <c r="G67" s="15">
        <v>0</v>
      </c>
      <c r="H67" s="15">
        <v>0</v>
      </c>
      <c r="I67" s="15">
        <v>-10.362</v>
      </c>
      <c r="J67" s="15">
        <v>-7.8650000000000002</v>
      </c>
      <c r="K67" s="15">
        <v>1.8560000000000001</v>
      </c>
      <c r="L67" s="15">
        <v>1.6779999999999999</v>
      </c>
      <c r="M67" s="15">
        <v>-4.7290000000000001</v>
      </c>
      <c r="N67" s="15">
        <v>-7.0910000000000002</v>
      </c>
    </row>
    <row r="68" spans="1:14" x14ac:dyDescent="0.3">
      <c r="A68" s="1" t="s">
        <v>66</v>
      </c>
      <c r="B68" s="2">
        <v>28601437</v>
      </c>
      <c r="C68" s="3" t="s">
        <v>868</v>
      </c>
      <c r="D68" s="3" t="s">
        <v>867</v>
      </c>
      <c r="E68" s="3" t="s">
        <v>928</v>
      </c>
      <c r="F68" s="3" t="s">
        <v>870</v>
      </c>
      <c r="G68" s="15">
        <v>-21.501999999999999</v>
      </c>
      <c r="H68" s="15">
        <v>-16.847999999999999</v>
      </c>
      <c r="I68" s="15">
        <v>-40.966999999999999</v>
      </c>
      <c r="J68" s="15">
        <v>9.7780000000000005</v>
      </c>
      <c r="K68" s="16">
        <v>0</v>
      </c>
      <c r="L68" s="16">
        <v>0</v>
      </c>
      <c r="M68" s="16">
        <v>0</v>
      </c>
      <c r="N68" s="16">
        <v>0</v>
      </c>
    </row>
    <row r="69" spans="1:14" x14ac:dyDescent="0.3">
      <c r="A69" s="1" t="s">
        <v>67</v>
      </c>
      <c r="B69" s="2">
        <v>4966279</v>
      </c>
      <c r="C69" s="3" t="s">
        <v>868</v>
      </c>
      <c r="D69" s="3" t="s">
        <v>867</v>
      </c>
      <c r="E69" s="3" t="s">
        <v>929</v>
      </c>
      <c r="F69" s="3" t="s">
        <v>870</v>
      </c>
      <c r="G69" s="15">
        <v>0</v>
      </c>
      <c r="H69" s="15">
        <v>0</v>
      </c>
      <c r="I69" s="15">
        <v>0</v>
      </c>
      <c r="J69" s="15">
        <v>0</v>
      </c>
      <c r="K69" s="15">
        <v>0</v>
      </c>
      <c r="L69" s="15">
        <v>0</v>
      </c>
      <c r="M69" s="15">
        <v>0</v>
      </c>
      <c r="N69" s="15">
        <v>0</v>
      </c>
    </row>
    <row r="70" spans="1:14" x14ac:dyDescent="0.3">
      <c r="A70" s="1" t="s">
        <v>68</v>
      </c>
      <c r="B70" s="2">
        <v>4999586</v>
      </c>
      <c r="C70" s="3" t="s">
        <v>868</v>
      </c>
      <c r="D70" s="3" t="s">
        <v>867</v>
      </c>
      <c r="E70" s="3" t="s">
        <v>930</v>
      </c>
      <c r="F70" s="3" t="s">
        <v>870</v>
      </c>
      <c r="G70" s="15">
        <v>0</v>
      </c>
      <c r="H70" s="15">
        <v>0</v>
      </c>
      <c r="I70" s="16">
        <v>0</v>
      </c>
      <c r="J70" s="16">
        <v>0</v>
      </c>
      <c r="K70" s="16">
        <v>0</v>
      </c>
      <c r="L70" s="16">
        <v>0</v>
      </c>
      <c r="M70" s="15">
        <v>0</v>
      </c>
      <c r="N70" s="15">
        <v>0</v>
      </c>
    </row>
    <row r="71" spans="1:14" x14ac:dyDescent="0.3">
      <c r="A71" s="1" t="s">
        <v>69</v>
      </c>
      <c r="B71" s="2">
        <v>4971247</v>
      </c>
      <c r="C71" s="3" t="s">
        <v>868</v>
      </c>
      <c r="D71" s="3" t="s">
        <v>867</v>
      </c>
      <c r="E71" s="3" t="s">
        <v>931</v>
      </c>
      <c r="F71" s="3" t="s">
        <v>870</v>
      </c>
      <c r="G71" s="15">
        <v>11.217000000000001</v>
      </c>
      <c r="H71" s="15">
        <v>11.505000000000001</v>
      </c>
      <c r="I71" s="15">
        <v>11.577999999999999</v>
      </c>
      <c r="J71" s="15">
        <v>11.663</v>
      </c>
      <c r="K71" s="15">
        <v>7.8049999999999997</v>
      </c>
      <c r="L71" s="15">
        <v>11.744</v>
      </c>
      <c r="M71" s="15">
        <v>10.206</v>
      </c>
      <c r="N71" s="15">
        <v>11.266999999999999</v>
      </c>
    </row>
    <row r="72" spans="1:14" x14ac:dyDescent="0.3">
      <c r="A72" s="1" t="s">
        <v>70</v>
      </c>
      <c r="B72" s="2">
        <v>4966206</v>
      </c>
      <c r="C72" s="3" t="s">
        <v>868</v>
      </c>
      <c r="D72" s="3" t="s">
        <v>867</v>
      </c>
      <c r="E72" s="3"/>
      <c r="F72" s="3" t="s">
        <v>870</v>
      </c>
      <c r="G72" s="16">
        <v>0</v>
      </c>
      <c r="H72" s="16">
        <v>0</v>
      </c>
      <c r="I72" s="16">
        <v>0</v>
      </c>
      <c r="J72" s="16">
        <v>0</v>
      </c>
      <c r="K72" s="16">
        <v>0</v>
      </c>
      <c r="L72" s="16">
        <v>0</v>
      </c>
      <c r="M72" s="16">
        <v>0</v>
      </c>
      <c r="N72" s="16">
        <v>0</v>
      </c>
    </row>
    <row r="73" spans="1:14" x14ac:dyDescent="0.3">
      <c r="A73" s="1" t="s">
        <v>71</v>
      </c>
      <c r="B73" s="2">
        <v>6661638</v>
      </c>
      <c r="C73" s="3" t="s">
        <v>868</v>
      </c>
      <c r="D73" s="3" t="s">
        <v>867</v>
      </c>
      <c r="E73" s="3" t="s">
        <v>932</v>
      </c>
      <c r="F73" s="3" t="s">
        <v>870</v>
      </c>
      <c r="G73" s="15">
        <v>-4.6239999999999997</v>
      </c>
      <c r="H73" s="15">
        <v>-2.1120000000000001</v>
      </c>
      <c r="I73" s="15">
        <v>-1.4179999999999999</v>
      </c>
      <c r="J73" s="15">
        <v>-1.4610000000000001</v>
      </c>
      <c r="K73" s="15">
        <v>-10.303000000000001</v>
      </c>
      <c r="L73" s="15">
        <v>-0.90300000000000002</v>
      </c>
      <c r="M73" s="15">
        <v>-6.0549999999999997</v>
      </c>
      <c r="N73" s="15">
        <v>0.309</v>
      </c>
    </row>
    <row r="74" spans="1:14" x14ac:dyDescent="0.3">
      <c r="A74" s="1" t="s">
        <v>72</v>
      </c>
      <c r="B74" s="2">
        <v>4247461</v>
      </c>
      <c r="C74" s="3" t="s">
        <v>868</v>
      </c>
      <c r="D74" s="3" t="s">
        <v>867</v>
      </c>
      <c r="E74" s="3" t="s">
        <v>933</v>
      </c>
      <c r="F74" s="3" t="s">
        <v>870</v>
      </c>
      <c r="G74" s="15">
        <v>-0.874</v>
      </c>
      <c r="H74" s="15">
        <v>-1.4379999999999999</v>
      </c>
      <c r="I74" s="16">
        <v>0</v>
      </c>
      <c r="J74" s="16">
        <v>0</v>
      </c>
      <c r="K74" s="16">
        <v>0</v>
      </c>
      <c r="L74" s="16">
        <v>0</v>
      </c>
      <c r="M74" s="15">
        <v>-1.6539999999999999</v>
      </c>
      <c r="N74" s="15">
        <v>-1.597</v>
      </c>
    </row>
    <row r="75" spans="1:14" x14ac:dyDescent="0.3">
      <c r="A75" s="1" t="s">
        <v>73</v>
      </c>
      <c r="B75" s="2">
        <v>4356688</v>
      </c>
      <c r="C75" s="3" t="s">
        <v>868</v>
      </c>
      <c r="D75" s="3" t="s">
        <v>867</v>
      </c>
      <c r="E75" s="3" t="s">
        <v>934</v>
      </c>
      <c r="F75" s="3" t="s">
        <v>870</v>
      </c>
      <c r="G75" s="15">
        <v>6.577</v>
      </c>
      <c r="H75" s="15">
        <v>7.8630000000000004</v>
      </c>
      <c r="I75" s="15">
        <v>7.3289999999999997</v>
      </c>
      <c r="J75" s="15">
        <v>9.3680000000000003</v>
      </c>
      <c r="K75" s="15">
        <v>7.1989999999999998</v>
      </c>
      <c r="L75" s="15">
        <v>10.582000000000001</v>
      </c>
      <c r="M75" s="15">
        <v>-4.1980000000000004</v>
      </c>
      <c r="N75" s="15">
        <v>5.407</v>
      </c>
    </row>
    <row r="76" spans="1:14" x14ac:dyDescent="0.3">
      <c r="A76" s="1" t="s">
        <v>74</v>
      </c>
      <c r="B76" s="2">
        <v>19858646</v>
      </c>
      <c r="C76" s="3" t="s">
        <v>868</v>
      </c>
      <c r="D76" s="3" t="s">
        <v>867</v>
      </c>
      <c r="E76" s="3" t="s">
        <v>935</v>
      </c>
      <c r="F76" s="3" t="s">
        <v>870</v>
      </c>
      <c r="G76" s="16">
        <v>0</v>
      </c>
      <c r="H76" s="16">
        <v>0</v>
      </c>
      <c r="I76" s="16">
        <v>0</v>
      </c>
      <c r="J76" s="16">
        <v>0</v>
      </c>
      <c r="K76" s="16">
        <v>0</v>
      </c>
      <c r="L76" s="16">
        <v>0</v>
      </c>
      <c r="M76" s="16">
        <v>0</v>
      </c>
      <c r="N76" s="16">
        <v>0</v>
      </c>
    </row>
    <row r="77" spans="1:14" x14ac:dyDescent="0.3">
      <c r="A77" s="1" t="s">
        <v>75</v>
      </c>
      <c r="B77" s="2">
        <v>5314811</v>
      </c>
      <c r="C77" s="3" t="s">
        <v>868</v>
      </c>
      <c r="D77" s="3" t="s">
        <v>867</v>
      </c>
      <c r="E77" s="3" t="s">
        <v>936</v>
      </c>
      <c r="F77" s="3" t="s">
        <v>870</v>
      </c>
      <c r="G77" s="15">
        <v>-6.718</v>
      </c>
      <c r="H77" s="15">
        <v>-7.5090000000000003</v>
      </c>
      <c r="I77" s="15">
        <v>-5.867</v>
      </c>
      <c r="J77" s="15">
        <v>-9.2539999999999996</v>
      </c>
      <c r="K77" s="15">
        <v>-18.234999999999999</v>
      </c>
      <c r="L77" s="15">
        <v>0</v>
      </c>
      <c r="M77" s="16">
        <v>0</v>
      </c>
      <c r="N77" s="15">
        <v>0</v>
      </c>
    </row>
    <row r="78" spans="1:14" x14ac:dyDescent="0.3">
      <c r="A78" s="1" t="s">
        <v>76</v>
      </c>
      <c r="B78" s="2">
        <v>4773621</v>
      </c>
      <c r="C78" s="3" t="s">
        <v>868</v>
      </c>
      <c r="D78" s="3" t="s">
        <v>867</v>
      </c>
      <c r="E78" s="3" t="s">
        <v>937</v>
      </c>
      <c r="F78" s="3" t="s">
        <v>870</v>
      </c>
      <c r="G78" s="16">
        <v>0</v>
      </c>
      <c r="H78" s="16">
        <v>0</v>
      </c>
      <c r="I78" s="16">
        <v>0</v>
      </c>
      <c r="J78" s="16">
        <v>0</v>
      </c>
      <c r="K78" s="16">
        <v>0</v>
      </c>
      <c r="L78" s="16">
        <v>0</v>
      </c>
      <c r="M78" s="16">
        <v>0</v>
      </c>
      <c r="N78" s="16">
        <v>0</v>
      </c>
    </row>
    <row r="79" spans="1:14" x14ac:dyDescent="0.3">
      <c r="A79" s="1" t="s">
        <v>77</v>
      </c>
      <c r="B79" s="2">
        <v>4994003</v>
      </c>
      <c r="C79" s="3" t="s">
        <v>868</v>
      </c>
      <c r="D79" s="3" t="s">
        <v>867</v>
      </c>
      <c r="E79" s="3"/>
      <c r="F79" s="3" t="s">
        <v>870</v>
      </c>
      <c r="G79" s="16">
        <v>0</v>
      </c>
      <c r="H79" s="16">
        <v>0</v>
      </c>
      <c r="I79" s="16">
        <v>0</v>
      </c>
      <c r="J79" s="16">
        <v>0</v>
      </c>
      <c r="K79" s="16">
        <v>0</v>
      </c>
      <c r="L79" s="16">
        <v>0</v>
      </c>
      <c r="M79" s="16">
        <v>0</v>
      </c>
      <c r="N79" s="16">
        <v>0</v>
      </c>
    </row>
    <row r="80" spans="1:14" x14ac:dyDescent="0.3">
      <c r="A80" s="1" t="s">
        <v>78</v>
      </c>
      <c r="B80" s="2">
        <v>4988858</v>
      </c>
      <c r="C80" s="3" t="s">
        <v>868</v>
      </c>
      <c r="D80" s="3" t="s">
        <v>867</v>
      </c>
      <c r="E80" s="3"/>
      <c r="F80" s="3" t="s">
        <v>870</v>
      </c>
      <c r="G80" s="16">
        <v>0</v>
      </c>
      <c r="H80" s="16">
        <v>0</v>
      </c>
      <c r="I80" s="16">
        <v>0</v>
      </c>
      <c r="J80" s="16">
        <v>0</v>
      </c>
      <c r="K80" s="15">
        <v>0</v>
      </c>
      <c r="L80" s="15">
        <v>0</v>
      </c>
      <c r="M80" s="15">
        <v>0</v>
      </c>
      <c r="N80" s="15">
        <v>0</v>
      </c>
    </row>
    <row r="81" spans="1:14" x14ac:dyDescent="0.3">
      <c r="A81" s="1" t="s">
        <v>79</v>
      </c>
      <c r="B81" s="2">
        <v>4966727</v>
      </c>
      <c r="C81" s="3" t="s">
        <v>868</v>
      </c>
      <c r="D81" s="3" t="s">
        <v>867</v>
      </c>
      <c r="E81" s="3" t="s">
        <v>938</v>
      </c>
      <c r="F81" s="3" t="s">
        <v>870</v>
      </c>
      <c r="G81" s="15">
        <v>-0.436</v>
      </c>
      <c r="H81" s="15">
        <v>-0.41699999999999998</v>
      </c>
      <c r="I81" s="15">
        <v>1.282</v>
      </c>
      <c r="J81" s="15">
        <v>1.3029999999999999</v>
      </c>
      <c r="K81" s="15">
        <v>-1.9970000000000001</v>
      </c>
      <c r="L81" s="15">
        <v>-1.9079999999999999</v>
      </c>
      <c r="M81" s="15">
        <v>1</v>
      </c>
      <c r="N81" s="15">
        <v>1.145</v>
      </c>
    </row>
    <row r="82" spans="1:14" x14ac:dyDescent="0.3">
      <c r="A82" s="1" t="s">
        <v>80</v>
      </c>
      <c r="B82" s="2">
        <v>4145324</v>
      </c>
      <c r="C82" s="3" t="s">
        <v>868</v>
      </c>
      <c r="D82" s="3" t="s">
        <v>867</v>
      </c>
      <c r="E82" s="3" t="s">
        <v>939</v>
      </c>
      <c r="F82" s="3" t="s">
        <v>870</v>
      </c>
      <c r="G82" s="15">
        <v>1.1559999999999999</v>
      </c>
      <c r="H82" s="15">
        <v>0</v>
      </c>
      <c r="I82" s="15">
        <v>0</v>
      </c>
      <c r="J82" s="15">
        <v>0</v>
      </c>
      <c r="K82" s="15">
        <v>6.4429999999999996</v>
      </c>
      <c r="L82" s="15">
        <v>7.351</v>
      </c>
      <c r="M82" s="15">
        <v>5.444</v>
      </c>
      <c r="N82" s="15">
        <v>5.6630000000000003</v>
      </c>
    </row>
    <row r="83" spans="1:14" x14ac:dyDescent="0.3">
      <c r="A83" s="1" t="s">
        <v>81</v>
      </c>
      <c r="B83" s="2">
        <v>4971141</v>
      </c>
      <c r="C83" s="3" t="s">
        <v>868</v>
      </c>
      <c r="D83" s="3" t="s">
        <v>867</v>
      </c>
      <c r="E83" s="3" t="s">
        <v>940</v>
      </c>
      <c r="F83" s="3" t="s">
        <v>870</v>
      </c>
      <c r="G83" s="15">
        <v>0</v>
      </c>
      <c r="H83" s="15">
        <v>0</v>
      </c>
      <c r="I83" s="15">
        <v>0</v>
      </c>
      <c r="J83" s="15">
        <v>0</v>
      </c>
      <c r="K83" s="15">
        <v>0</v>
      </c>
      <c r="L83" s="15">
        <v>0</v>
      </c>
      <c r="M83" s="15">
        <v>0</v>
      </c>
      <c r="N83" s="15">
        <v>0</v>
      </c>
    </row>
    <row r="84" spans="1:14" x14ac:dyDescent="0.3">
      <c r="A84" s="1" t="s">
        <v>82</v>
      </c>
      <c r="B84" s="2">
        <v>12726169</v>
      </c>
      <c r="C84" s="3" t="s">
        <v>868</v>
      </c>
      <c r="D84" s="3" t="s">
        <v>867</v>
      </c>
      <c r="E84" s="3" t="s">
        <v>941</v>
      </c>
      <c r="F84" s="3" t="s">
        <v>870</v>
      </c>
      <c r="G84" s="15">
        <v>0</v>
      </c>
      <c r="H84" s="15">
        <v>0</v>
      </c>
      <c r="I84" s="15">
        <v>0</v>
      </c>
      <c r="J84" s="15">
        <v>0</v>
      </c>
      <c r="K84" s="15">
        <v>0.18099999999999999</v>
      </c>
      <c r="L84" s="15">
        <v>0.182</v>
      </c>
      <c r="M84" s="15">
        <v>0.24399999999999999</v>
      </c>
      <c r="N84" s="15">
        <v>0.27300000000000002</v>
      </c>
    </row>
    <row r="85" spans="1:14" x14ac:dyDescent="0.3">
      <c r="A85" s="1" t="s">
        <v>83</v>
      </c>
      <c r="B85" s="2">
        <v>4987290</v>
      </c>
      <c r="C85" s="3" t="s">
        <v>868</v>
      </c>
      <c r="D85" s="3" t="s">
        <v>867</v>
      </c>
      <c r="E85" s="3"/>
      <c r="F85" s="3" t="s">
        <v>870</v>
      </c>
      <c r="G85" s="15">
        <v>0</v>
      </c>
      <c r="H85" s="15">
        <v>0</v>
      </c>
      <c r="I85" s="15">
        <v>0</v>
      </c>
      <c r="J85" s="15">
        <v>0</v>
      </c>
      <c r="K85" s="15">
        <v>0</v>
      </c>
      <c r="L85" s="15">
        <v>0</v>
      </c>
      <c r="M85" s="15">
        <v>0</v>
      </c>
      <c r="N85" s="15">
        <v>0</v>
      </c>
    </row>
    <row r="86" spans="1:14" x14ac:dyDescent="0.3">
      <c r="A86" s="1" t="s">
        <v>84</v>
      </c>
      <c r="B86" s="2">
        <v>4251740</v>
      </c>
      <c r="C86" s="3" t="s">
        <v>868</v>
      </c>
      <c r="D86" s="3" t="s">
        <v>867</v>
      </c>
      <c r="E86" s="3" t="s">
        <v>942</v>
      </c>
      <c r="F86" s="3" t="s">
        <v>870</v>
      </c>
      <c r="G86" s="15">
        <v>4.7240000000000002</v>
      </c>
      <c r="H86" s="15">
        <v>4.798</v>
      </c>
      <c r="I86" s="15">
        <v>6.3570000000000002</v>
      </c>
      <c r="J86" s="15">
        <v>6.58</v>
      </c>
      <c r="K86" s="15">
        <v>13.018000000000001</v>
      </c>
      <c r="L86" s="15">
        <v>-7.5949999999999998</v>
      </c>
      <c r="M86" s="15">
        <v>8.5000000000000006E-2</v>
      </c>
      <c r="N86" s="15">
        <v>4.0430000000000001</v>
      </c>
    </row>
    <row r="87" spans="1:14" x14ac:dyDescent="0.3">
      <c r="A87" s="1" t="s">
        <v>85</v>
      </c>
      <c r="B87" s="2">
        <v>4966741</v>
      </c>
      <c r="C87" s="3" t="s">
        <v>868</v>
      </c>
      <c r="D87" s="3" t="s">
        <v>867</v>
      </c>
      <c r="E87" s="3" t="s">
        <v>943</v>
      </c>
      <c r="F87" s="3" t="s">
        <v>870</v>
      </c>
      <c r="G87" s="15">
        <v>2.2789999999999999</v>
      </c>
      <c r="H87" s="15">
        <v>4.4640000000000004</v>
      </c>
      <c r="I87" s="15">
        <v>13.808</v>
      </c>
      <c r="J87" s="15">
        <v>12.79</v>
      </c>
      <c r="K87" s="15">
        <v>1.8779999999999999</v>
      </c>
      <c r="L87" s="15">
        <v>7.3559999999999999</v>
      </c>
      <c r="M87" s="15">
        <v>8.7729999999999997</v>
      </c>
      <c r="N87" s="15">
        <v>8.4429999999999996</v>
      </c>
    </row>
    <row r="88" spans="1:14" x14ac:dyDescent="0.3">
      <c r="A88" s="1" t="s">
        <v>86</v>
      </c>
      <c r="B88" s="2">
        <v>4993967</v>
      </c>
      <c r="C88" s="3" t="s">
        <v>868</v>
      </c>
      <c r="D88" s="3" t="s">
        <v>867</v>
      </c>
      <c r="E88" s="3" t="s">
        <v>944</v>
      </c>
      <c r="F88" s="3" t="s">
        <v>870</v>
      </c>
      <c r="G88" s="15">
        <v>9.65</v>
      </c>
      <c r="H88" s="15">
        <v>14.106999999999999</v>
      </c>
      <c r="I88" s="15">
        <v>2.3759999999999999</v>
      </c>
      <c r="J88" s="15">
        <v>5.5259999999999998</v>
      </c>
      <c r="K88" s="15">
        <v>1.7290000000000001</v>
      </c>
      <c r="L88" s="15">
        <v>5.508</v>
      </c>
      <c r="M88" s="15">
        <v>1.1759999999999999</v>
      </c>
      <c r="N88" s="15">
        <v>2.4319999999999999</v>
      </c>
    </row>
    <row r="89" spans="1:14" x14ac:dyDescent="0.3">
      <c r="A89" s="1" t="s">
        <v>87</v>
      </c>
      <c r="B89" s="2">
        <v>4989435</v>
      </c>
      <c r="C89" s="3" t="s">
        <v>868</v>
      </c>
      <c r="D89" s="3" t="s">
        <v>867</v>
      </c>
      <c r="E89" s="3" t="s">
        <v>945</v>
      </c>
      <c r="F89" s="3" t="s">
        <v>870</v>
      </c>
      <c r="G89" s="15">
        <v>2.0249999999999999</v>
      </c>
      <c r="H89" s="15">
        <v>0.439</v>
      </c>
      <c r="I89" s="15">
        <v>1.2170000000000001</v>
      </c>
      <c r="J89" s="15">
        <v>-0.92300000000000004</v>
      </c>
      <c r="K89" s="15">
        <v>7.5670000000000002</v>
      </c>
      <c r="L89" s="15">
        <v>-1.3839999999999999</v>
      </c>
      <c r="M89" s="15">
        <v>-1.3480000000000001</v>
      </c>
      <c r="N89" s="15">
        <v>-0.499</v>
      </c>
    </row>
    <row r="90" spans="1:14" x14ac:dyDescent="0.3">
      <c r="A90" s="1" t="s">
        <v>88</v>
      </c>
      <c r="B90" s="2">
        <v>4910595</v>
      </c>
      <c r="C90" s="3" t="s">
        <v>868</v>
      </c>
      <c r="D90" s="3" t="s">
        <v>867</v>
      </c>
      <c r="E90" s="3" t="s">
        <v>946</v>
      </c>
      <c r="F90" s="3" t="s">
        <v>870</v>
      </c>
      <c r="G90" s="16">
        <v>0</v>
      </c>
      <c r="H90" s="16">
        <v>0</v>
      </c>
      <c r="I90" s="16">
        <v>0</v>
      </c>
      <c r="J90" s="16">
        <v>0</v>
      </c>
      <c r="K90" s="16">
        <v>0</v>
      </c>
      <c r="L90" s="16">
        <v>0</v>
      </c>
      <c r="M90" s="15">
        <v>-62.305999999999997</v>
      </c>
      <c r="N90" s="15">
        <v>-48.750999999999998</v>
      </c>
    </row>
    <row r="91" spans="1:14" x14ac:dyDescent="0.3">
      <c r="A91" s="1" t="s">
        <v>89</v>
      </c>
      <c r="B91" s="2">
        <v>4772739</v>
      </c>
      <c r="C91" s="3" t="s">
        <v>868</v>
      </c>
      <c r="D91" s="3" t="s">
        <v>867</v>
      </c>
      <c r="E91" s="3" t="s">
        <v>947</v>
      </c>
      <c r="F91" s="3" t="s">
        <v>870</v>
      </c>
      <c r="G91" s="15">
        <v>4.4390000000000001</v>
      </c>
      <c r="H91" s="15">
        <v>4.1420000000000003</v>
      </c>
      <c r="I91" s="15">
        <v>2.5329999999999999</v>
      </c>
      <c r="J91" s="15">
        <v>2.5609999999999999</v>
      </c>
      <c r="K91" s="15">
        <v>1.002</v>
      </c>
      <c r="L91" s="15">
        <v>1.0249999999999999</v>
      </c>
      <c r="M91" s="15">
        <v>-1.57</v>
      </c>
      <c r="N91" s="15">
        <v>-1.5489999999999999</v>
      </c>
    </row>
    <row r="92" spans="1:14" x14ac:dyDescent="0.3">
      <c r="A92" s="1" t="s">
        <v>90</v>
      </c>
      <c r="B92" s="2">
        <v>4772334</v>
      </c>
      <c r="C92" s="3" t="s">
        <v>868</v>
      </c>
      <c r="D92" s="3" t="s">
        <v>867</v>
      </c>
      <c r="E92" s="3" t="s">
        <v>948</v>
      </c>
      <c r="F92" s="3" t="s">
        <v>870</v>
      </c>
      <c r="G92" s="15">
        <v>0</v>
      </c>
      <c r="H92" s="15">
        <v>0</v>
      </c>
      <c r="I92" s="15">
        <v>0</v>
      </c>
      <c r="J92" s="15">
        <v>0</v>
      </c>
      <c r="K92" s="15">
        <v>0</v>
      </c>
      <c r="L92" s="15">
        <v>0</v>
      </c>
      <c r="M92" s="15">
        <v>0</v>
      </c>
      <c r="N92" s="15">
        <v>0</v>
      </c>
    </row>
    <row r="93" spans="1:14" x14ac:dyDescent="0.3">
      <c r="A93" s="1" t="s">
        <v>91</v>
      </c>
      <c r="B93" s="2">
        <v>4142198</v>
      </c>
      <c r="C93" s="3" t="s">
        <v>868</v>
      </c>
      <c r="D93" s="3" t="s">
        <v>867</v>
      </c>
      <c r="E93" s="3" t="s">
        <v>949</v>
      </c>
      <c r="F93" s="3" t="s">
        <v>870</v>
      </c>
      <c r="G93" s="15">
        <v>12.289</v>
      </c>
      <c r="H93" s="15">
        <v>1.147</v>
      </c>
      <c r="I93" s="15">
        <v>3.9060000000000001</v>
      </c>
      <c r="J93" s="15">
        <v>6.5030000000000001</v>
      </c>
      <c r="K93" s="15">
        <v>52.368000000000002</v>
      </c>
      <c r="L93" s="15">
        <v>-19.324000000000002</v>
      </c>
      <c r="M93" s="15">
        <v>3.4660000000000002</v>
      </c>
      <c r="N93" s="15">
        <v>4.8360000000000003</v>
      </c>
    </row>
    <row r="94" spans="1:14" x14ac:dyDescent="0.3">
      <c r="A94" s="1" t="s">
        <v>92</v>
      </c>
      <c r="B94" s="2">
        <v>4992841</v>
      </c>
      <c r="C94" s="3" t="s">
        <v>868</v>
      </c>
      <c r="D94" s="3" t="s">
        <v>867</v>
      </c>
      <c r="E94" s="3"/>
      <c r="F94" s="3" t="s">
        <v>870</v>
      </c>
      <c r="G94" s="15">
        <v>0</v>
      </c>
      <c r="H94" s="15">
        <v>0</v>
      </c>
      <c r="I94" s="15">
        <v>0</v>
      </c>
      <c r="J94" s="15">
        <v>0</v>
      </c>
      <c r="K94" s="15">
        <v>0</v>
      </c>
      <c r="L94" s="15">
        <v>0</v>
      </c>
      <c r="M94" s="15">
        <v>0</v>
      </c>
      <c r="N94" s="15">
        <v>0</v>
      </c>
    </row>
    <row r="95" spans="1:14" x14ac:dyDescent="0.3">
      <c r="A95" s="1" t="s">
        <v>93</v>
      </c>
      <c r="B95" s="2">
        <v>4997959</v>
      </c>
      <c r="C95" s="3" t="s">
        <v>868</v>
      </c>
      <c r="D95" s="3" t="s">
        <v>867</v>
      </c>
      <c r="E95" s="3"/>
      <c r="F95" s="3" t="s">
        <v>870</v>
      </c>
      <c r="G95" s="16">
        <v>0</v>
      </c>
      <c r="H95" s="16">
        <v>0</v>
      </c>
      <c r="I95" s="16">
        <v>0</v>
      </c>
      <c r="J95" s="16">
        <v>0</v>
      </c>
      <c r="K95" s="16">
        <v>0</v>
      </c>
      <c r="L95" s="16">
        <v>0</v>
      </c>
      <c r="M95" s="16">
        <v>0</v>
      </c>
      <c r="N95" s="16">
        <v>0</v>
      </c>
    </row>
    <row r="96" spans="1:14" x14ac:dyDescent="0.3">
      <c r="A96" s="1" t="s">
        <v>94</v>
      </c>
      <c r="B96" s="2">
        <v>4165052</v>
      </c>
      <c r="C96" s="3" t="s">
        <v>868</v>
      </c>
      <c r="D96" s="3" t="s">
        <v>867</v>
      </c>
      <c r="E96" s="3" t="s">
        <v>950</v>
      </c>
      <c r="F96" s="3" t="s">
        <v>870</v>
      </c>
      <c r="G96" s="15">
        <v>3.76</v>
      </c>
      <c r="H96" s="15">
        <v>3.2389999999999999</v>
      </c>
      <c r="I96" s="15">
        <v>5.6239999999999997</v>
      </c>
      <c r="J96" s="15">
        <v>3.4550000000000001</v>
      </c>
      <c r="K96" s="15">
        <v>2.5369999999999999</v>
      </c>
      <c r="L96" s="15">
        <v>2.1859999999999999</v>
      </c>
      <c r="M96" s="15">
        <v>-0.71699999999999997</v>
      </c>
      <c r="N96" s="15">
        <v>1.446</v>
      </c>
    </row>
    <row r="97" spans="1:14" x14ac:dyDescent="0.3">
      <c r="A97" s="1" t="s">
        <v>95</v>
      </c>
      <c r="B97" s="2">
        <v>4254809</v>
      </c>
      <c r="C97" s="3" t="s">
        <v>868</v>
      </c>
      <c r="D97" s="3" t="s">
        <v>867</v>
      </c>
      <c r="E97" s="3" t="s">
        <v>951</v>
      </c>
      <c r="F97" s="3" t="s">
        <v>870</v>
      </c>
      <c r="G97" s="15">
        <v>6.6470000000000002</v>
      </c>
      <c r="H97" s="15">
        <v>-1.099</v>
      </c>
      <c r="I97" s="15">
        <v>0.46500000000000002</v>
      </c>
      <c r="J97" s="15">
        <v>-0.745</v>
      </c>
      <c r="K97" s="15">
        <v>6.2350000000000003</v>
      </c>
      <c r="L97" s="15">
        <v>1.3180000000000001</v>
      </c>
      <c r="M97" s="15">
        <v>1.593</v>
      </c>
      <c r="N97" s="15">
        <v>-4.0460000000000003</v>
      </c>
    </row>
    <row r="98" spans="1:14" x14ac:dyDescent="0.3">
      <c r="A98" s="1" t="s">
        <v>96</v>
      </c>
      <c r="B98" s="2">
        <v>4861830</v>
      </c>
      <c r="C98" s="3" t="s">
        <v>868</v>
      </c>
      <c r="D98" s="3" t="s">
        <v>867</v>
      </c>
      <c r="E98" s="3" t="s">
        <v>952</v>
      </c>
      <c r="F98" s="3" t="s">
        <v>870</v>
      </c>
      <c r="G98" s="15">
        <v>3.5750000000000002</v>
      </c>
      <c r="H98" s="15">
        <v>3.5939999999999999</v>
      </c>
      <c r="I98" s="15">
        <v>3.706</v>
      </c>
      <c r="J98" s="15">
        <v>3.698</v>
      </c>
      <c r="K98" s="15">
        <v>3.7440000000000002</v>
      </c>
      <c r="L98" s="15">
        <v>3.7639999999999998</v>
      </c>
      <c r="M98" s="15">
        <v>3.6160000000000001</v>
      </c>
      <c r="N98" s="15">
        <v>3.6160000000000001</v>
      </c>
    </row>
    <row r="99" spans="1:14" x14ac:dyDescent="0.3">
      <c r="A99" s="1" t="s">
        <v>97</v>
      </c>
      <c r="B99" s="2">
        <v>4914476</v>
      </c>
      <c r="C99" s="3" t="s">
        <v>868</v>
      </c>
      <c r="D99" s="3" t="s">
        <v>867</v>
      </c>
      <c r="E99" s="3" t="s">
        <v>953</v>
      </c>
      <c r="F99" s="3" t="s">
        <v>870</v>
      </c>
      <c r="G99" s="16">
        <v>0</v>
      </c>
      <c r="H99" s="16">
        <v>0</v>
      </c>
      <c r="I99" s="16">
        <v>0</v>
      </c>
      <c r="J99" s="16">
        <v>0</v>
      </c>
      <c r="K99" s="16">
        <v>0</v>
      </c>
      <c r="L99" s="16">
        <v>0</v>
      </c>
      <c r="M99" s="16">
        <v>0</v>
      </c>
      <c r="N99" s="16">
        <v>0</v>
      </c>
    </row>
    <row r="100" spans="1:14" x14ac:dyDescent="0.3">
      <c r="A100" s="1" t="s">
        <v>98</v>
      </c>
      <c r="B100" s="2">
        <v>4967867</v>
      </c>
      <c r="C100" s="3" t="s">
        <v>868</v>
      </c>
      <c r="D100" s="3" t="s">
        <v>867</v>
      </c>
      <c r="E100" s="3" t="s">
        <v>954</v>
      </c>
      <c r="F100" s="3" t="s">
        <v>870</v>
      </c>
      <c r="G100" s="15">
        <v>7.7350000000000003</v>
      </c>
      <c r="H100" s="15">
        <v>7.9980000000000002</v>
      </c>
      <c r="I100" s="15">
        <v>7.766</v>
      </c>
      <c r="J100" s="15">
        <v>5.7779999999999996</v>
      </c>
      <c r="K100" s="15">
        <v>8.8070000000000004</v>
      </c>
      <c r="L100" s="15">
        <v>7.4039999999999999</v>
      </c>
      <c r="M100" s="15">
        <v>6.0659999999999998</v>
      </c>
      <c r="N100" s="15">
        <v>5.4219999999999997</v>
      </c>
    </row>
    <row r="101" spans="1:14" x14ac:dyDescent="0.3">
      <c r="A101" s="1" t="s">
        <v>99</v>
      </c>
      <c r="B101" s="2">
        <v>4914461</v>
      </c>
      <c r="C101" s="3" t="s">
        <v>868</v>
      </c>
      <c r="D101" s="3" t="s">
        <v>867</v>
      </c>
      <c r="E101" s="3" t="s">
        <v>955</v>
      </c>
      <c r="F101" s="3" t="s">
        <v>870</v>
      </c>
      <c r="G101" s="15">
        <v>4.5910000000000002</v>
      </c>
      <c r="H101" s="15">
        <v>4.71</v>
      </c>
      <c r="I101" s="15">
        <v>6.8869999999999996</v>
      </c>
      <c r="J101" s="15">
        <v>7.0579999999999998</v>
      </c>
      <c r="K101" s="15">
        <v>5.7569999999999997</v>
      </c>
      <c r="L101" s="15">
        <v>5.867</v>
      </c>
      <c r="M101" s="15">
        <v>5.7009999999999996</v>
      </c>
      <c r="N101" s="15">
        <v>5.6349999999999998</v>
      </c>
    </row>
    <row r="102" spans="1:14" x14ac:dyDescent="0.3">
      <c r="A102" s="1" t="s">
        <v>100</v>
      </c>
      <c r="B102" s="2">
        <v>7646240</v>
      </c>
      <c r="C102" s="3" t="s">
        <v>868</v>
      </c>
      <c r="D102" s="3" t="s">
        <v>867</v>
      </c>
      <c r="E102" s="3" t="s">
        <v>956</v>
      </c>
      <c r="F102" s="3" t="s">
        <v>870</v>
      </c>
      <c r="G102" s="15">
        <v>0</v>
      </c>
      <c r="H102" s="16">
        <v>0</v>
      </c>
      <c r="I102" s="15">
        <v>0</v>
      </c>
      <c r="J102" s="15">
        <v>0</v>
      </c>
      <c r="K102" s="15">
        <v>0</v>
      </c>
      <c r="L102" s="15">
        <v>0</v>
      </c>
      <c r="M102" s="15">
        <v>0</v>
      </c>
      <c r="N102" s="15">
        <v>0</v>
      </c>
    </row>
    <row r="103" spans="1:14" x14ac:dyDescent="0.3">
      <c r="A103" s="1" t="s">
        <v>101</v>
      </c>
      <c r="B103" s="2">
        <v>4981615</v>
      </c>
      <c r="C103" s="3" t="s">
        <v>868</v>
      </c>
      <c r="D103" s="3" t="s">
        <v>867</v>
      </c>
      <c r="E103" s="3" t="s">
        <v>957</v>
      </c>
      <c r="F103" s="3" t="s">
        <v>870</v>
      </c>
      <c r="G103" s="15">
        <v>0</v>
      </c>
      <c r="H103" s="15">
        <v>0</v>
      </c>
      <c r="I103" s="15">
        <v>0</v>
      </c>
      <c r="J103" s="15">
        <v>0</v>
      </c>
      <c r="K103" s="15">
        <v>0</v>
      </c>
      <c r="L103" s="15">
        <v>0</v>
      </c>
      <c r="M103" s="15">
        <v>0</v>
      </c>
      <c r="N103" s="15">
        <v>0</v>
      </c>
    </row>
    <row r="104" spans="1:14" x14ac:dyDescent="0.3">
      <c r="A104" s="1" t="s">
        <v>102</v>
      </c>
      <c r="B104" s="2">
        <v>4912168</v>
      </c>
      <c r="C104" s="3" t="s">
        <v>868</v>
      </c>
      <c r="D104" s="3" t="s">
        <v>867</v>
      </c>
      <c r="E104" s="3" t="s">
        <v>958</v>
      </c>
      <c r="F104" s="3" t="s">
        <v>870</v>
      </c>
      <c r="G104" s="15">
        <v>2.4420000000000002</v>
      </c>
      <c r="H104" s="15">
        <v>2.5870000000000002</v>
      </c>
      <c r="I104" s="15">
        <v>1.5349999999999999</v>
      </c>
      <c r="J104" s="15">
        <v>1.4279999999999999</v>
      </c>
      <c r="K104" s="15">
        <v>1.754</v>
      </c>
      <c r="L104" s="15">
        <v>1.825</v>
      </c>
      <c r="M104" s="15">
        <v>1.488</v>
      </c>
      <c r="N104" s="15">
        <v>1.3959999999999999</v>
      </c>
    </row>
    <row r="105" spans="1:14" x14ac:dyDescent="0.3">
      <c r="A105" s="1" t="s">
        <v>103</v>
      </c>
      <c r="B105" s="2">
        <v>4252904</v>
      </c>
      <c r="C105" s="3" t="s">
        <v>868</v>
      </c>
      <c r="D105" s="3" t="s">
        <v>867</v>
      </c>
      <c r="E105" s="3" t="s">
        <v>959</v>
      </c>
      <c r="F105" s="3" t="s">
        <v>870</v>
      </c>
      <c r="G105" s="15">
        <v>29.919</v>
      </c>
      <c r="H105" s="15">
        <v>30.359000000000002</v>
      </c>
      <c r="I105" s="15">
        <v>20.238</v>
      </c>
      <c r="J105" s="15">
        <v>22.283000000000001</v>
      </c>
      <c r="K105" s="15">
        <v>44.225000000000001</v>
      </c>
      <c r="L105" s="15">
        <v>45.917999999999999</v>
      </c>
      <c r="M105" s="15">
        <v>20.733000000000001</v>
      </c>
      <c r="N105" s="15">
        <v>25.302</v>
      </c>
    </row>
    <row r="106" spans="1:14" x14ac:dyDescent="0.3">
      <c r="A106" s="1" t="s">
        <v>104</v>
      </c>
      <c r="B106" s="2">
        <v>4996806</v>
      </c>
      <c r="C106" s="3" t="s">
        <v>868</v>
      </c>
      <c r="D106" s="3" t="s">
        <v>867</v>
      </c>
      <c r="E106" s="3" t="s">
        <v>960</v>
      </c>
      <c r="F106" s="3" t="s">
        <v>870</v>
      </c>
      <c r="G106" s="15">
        <v>2.464</v>
      </c>
      <c r="H106" s="15">
        <v>0.38100000000000001</v>
      </c>
      <c r="I106" s="15">
        <v>1.6619999999999999</v>
      </c>
      <c r="J106" s="15">
        <v>1.089</v>
      </c>
      <c r="K106" s="15">
        <v>-0.7</v>
      </c>
      <c r="L106" s="15">
        <v>-0.72299999999999998</v>
      </c>
      <c r="M106" s="15">
        <v>1.655</v>
      </c>
      <c r="N106" s="15">
        <v>3.8969999999999998</v>
      </c>
    </row>
    <row r="107" spans="1:14" x14ac:dyDescent="0.3">
      <c r="A107" s="1" t="s">
        <v>105</v>
      </c>
      <c r="B107" s="2">
        <v>4309171</v>
      </c>
      <c r="C107" s="3" t="s">
        <v>868</v>
      </c>
      <c r="D107" s="3" t="s">
        <v>867</v>
      </c>
      <c r="E107" s="3" t="s">
        <v>961</v>
      </c>
      <c r="F107" s="3" t="s">
        <v>870</v>
      </c>
      <c r="G107" s="15">
        <v>2.734</v>
      </c>
      <c r="H107" s="15">
        <v>2.6819999999999999</v>
      </c>
      <c r="I107" s="15">
        <v>6.2560000000000002</v>
      </c>
      <c r="J107" s="15">
        <v>6.5449999999999999</v>
      </c>
      <c r="K107" s="15">
        <v>1.1619999999999999</v>
      </c>
      <c r="L107" s="15">
        <v>1.127</v>
      </c>
      <c r="M107" s="15">
        <v>12.648999999999999</v>
      </c>
      <c r="N107" s="15">
        <v>14.263999999999999</v>
      </c>
    </row>
    <row r="108" spans="1:14" x14ac:dyDescent="0.3">
      <c r="A108" s="1" t="s">
        <v>106</v>
      </c>
      <c r="B108" s="2">
        <v>4988661</v>
      </c>
      <c r="C108" s="3" t="s">
        <v>868</v>
      </c>
      <c r="D108" s="3" t="s">
        <v>867</v>
      </c>
      <c r="E108" s="3" t="s">
        <v>962</v>
      </c>
      <c r="F108" s="3" t="s">
        <v>870</v>
      </c>
      <c r="G108" s="15">
        <v>0</v>
      </c>
      <c r="H108" s="15">
        <v>0</v>
      </c>
      <c r="I108" s="15">
        <v>0</v>
      </c>
      <c r="J108" s="15">
        <v>15.204000000000001</v>
      </c>
      <c r="K108" s="15">
        <v>23.2</v>
      </c>
      <c r="L108" s="15">
        <v>17.164999999999999</v>
      </c>
      <c r="M108" s="15">
        <v>16.646999999999998</v>
      </c>
      <c r="N108" s="15">
        <v>21.858000000000001</v>
      </c>
    </row>
    <row r="109" spans="1:14" x14ac:dyDescent="0.3">
      <c r="A109" s="1" t="s">
        <v>107</v>
      </c>
      <c r="B109" s="2">
        <v>4772674</v>
      </c>
      <c r="C109" s="3" t="s">
        <v>868</v>
      </c>
      <c r="D109" s="3" t="s">
        <v>867</v>
      </c>
      <c r="E109" s="3" t="s">
        <v>963</v>
      </c>
      <c r="F109" s="3" t="s">
        <v>870</v>
      </c>
      <c r="G109" s="15">
        <v>0</v>
      </c>
      <c r="H109" s="15">
        <v>0</v>
      </c>
      <c r="I109" s="15">
        <v>0</v>
      </c>
      <c r="J109" s="15">
        <v>0</v>
      </c>
      <c r="K109" s="15">
        <v>0</v>
      </c>
      <c r="L109" s="15">
        <v>0</v>
      </c>
      <c r="M109" s="15">
        <v>0</v>
      </c>
      <c r="N109" s="15">
        <v>0</v>
      </c>
    </row>
    <row r="110" spans="1:14" x14ac:dyDescent="0.3">
      <c r="A110" s="1" t="s">
        <v>108</v>
      </c>
      <c r="B110" s="2">
        <v>4911235</v>
      </c>
      <c r="C110" s="3" t="s">
        <v>868</v>
      </c>
      <c r="D110" s="3" t="s">
        <v>867</v>
      </c>
      <c r="E110" s="3" t="s">
        <v>964</v>
      </c>
      <c r="F110" s="3" t="s">
        <v>870</v>
      </c>
      <c r="G110" s="15">
        <v>1.369</v>
      </c>
      <c r="H110" s="15">
        <v>1.3520000000000001</v>
      </c>
      <c r="I110" s="15">
        <v>-6.7119999999999997</v>
      </c>
      <c r="J110" s="15">
        <v>-6.8609999999999998</v>
      </c>
      <c r="K110" s="15">
        <v>-3.044</v>
      </c>
      <c r="L110" s="15">
        <v>-2.8889999999999998</v>
      </c>
      <c r="M110" s="15">
        <v>-4.1180000000000003</v>
      </c>
      <c r="N110" s="15">
        <v>-4.2160000000000002</v>
      </c>
    </row>
    <row r="111" spans="1:14" x14ac:dyDescent="0.3">
      <c r="A111" s="1" t="s">
        <v>109</v>
      </c>
      <c r="B111" s="2">
        <v>4914281</v>
      </c>
      <c r="C111" s="3" t="s">
        <v>868</v>
      </c>
      <c r="D111" s="3" t="s">
        <v>867</v>
      </c>
      <c r="E111" s="3" t="s">
        <v>965</v>
      </c>
      <c r="F111" s="3" t="s">
        <v>870</v>
      </c>
      <c r="G111" s="15">
        <v>10.41</v>
      </c>
      <c r="H111" s="15">
        <v>11.01</v>
      </c>
      <c r="I111" s="15">
        <v>-11.441000000000001</v>
      </c>
      <c r="J111" s="15">
        <v>-10.742000000000001</v>
      </c>
      <c r="K111" s="15">
        <v>0.79200000000000004</v>
      </c>
      <c r="L111" s="15">
        <v>0.76800000000000002</v>
      </c>
      <c r="M111" s="15">
        <v>-9.782</v>
      </c>
      <c r="N111" s="15">
        <v>-9.18</v>
      </c>
    </row>
    <row r="112" spans="1:14" x14ac:dyDescent="0.3">
      <c r="A112" s="1" t="s">
        <v>110</v>
      </c>
      <c r="B112" s="2">
        <v>29155596</v>
      </c>
      <c r="C112" s="3" t="s">
        <v>868</v>
      </c>
      <c r="D112" s="3" t="s">
        <v>867</v>
      </c>
      <c r="E112" s="3" t="s">
        <v>966</v>
      </c>
      <c r="F112" s="3" t="s">
        <v>870</v>
      </c>
      <c r="G112" s="15">
        <v>-1.8029999999999999</v>
      </c>
      <c r="H112" s="15">
        <v>1.752</v>
      </c>
      <c r="I112" s="15">
        <v>3.367</v>
      </c>
      <c r="J112" s="15">
        <v>1.8029999999999999</v>
      </c>
      <c r="K112" s="15">
        <v>0</v>
      </c>
      <c r="L112" s="15">
        <v>0</v>
      </c>
      <c r="M112" s="15">
        <v>0</v>
      </c>
      <c r="N112" s="15">
        <v>0</v>
      </c>
    </row>
    <row r="113" spans="1:14" x14ac:dyDescent="0.3">
      <c r="A113" s="1" t="s">
        <v>111</v>
      </c>
      <c r="B113" s="2">
        <v>4203215</v>
      </c>
      <c r="C113" s="3" t="s">
        <v>868</v>
      </c>
      <c r="D113" s="3" t="s">
        <v>867</v>
      </c>
      <c r="E113" s="3" t="s">
        <v>967</v>
      </c>
      <c r="F113" s="3" t="s">
        <v>870</v>
      </c>
      <c r="G113" s="15">
        <v>1.603</v>
      </c>
      <c r="H113" s="15">
        <v>4.0629999999999997</v>
      </c>
      <c r="I113" s="15">
        <v>1.3779999999999999</v>
      </c>
      <c r="J113" s="15">
        <v>0.76500000000000001</v>
      </c>
      <c r="K113" s="15">
        <v>6.9640000000000004</v>
      </c>
      <c r="L113" s="15">
        <v>-0.151</v>
      </c>
      <c r="M113" s="15">
        <v>-3.7869999999999999</v>
      </c>
      <c r="N113" s="15">
        <v>-1.9690000000000001</v>
      </c>
    </row>
    <row r="114" spans="1:14" x14ac:dyDescent="0.3">
      <c r="A114" s="1" t="s">
        <v>112</v>
      </c>
      <c r="B114" s="2">
        <v>4772202</v>
      </c>
      <c r="C114" s="3" t="s">
        <v>868</v>
      </c>
      <c r="D114" s="3" t="s">
        <v>867</v>
      </c>
      <c r="E114" s="3" t="s">
        <v>968</v>
      </c>
      <c r="F114" s="3" t="s">
        <v>870</v>
      </c>
      <c r="G114" s="15">
        <v>0.23300000000000001</v>
      </c>
      <c r="H114" s="15">
        <v>0.23400000000000001</v>
      </c>
      <c r="I114" s="15">
        <v>2.1869999999999998</v>
      </c>
      <c r="J114" s="15">
        <v>2.3490000000000002</v>
      </c>
      <c r="K114" s="15">
        <v>0.54100000000000004</v>
      </c>
      <c r="L114" s="15">
        <v>0.55100000000000005</v>
      </c>
      <c r="M114" s="15">
        <v>3.0169999999999999</v>
      </c>
      <c r="N114" s="15">
        <v>3.1269999999999998</v>
      </c>
    </row>
    <row r="115" spans="1:14" x14ac:dyDescent="0.3">
      <c r="A115" s="1" t="s">
        <v>113</v>
      </c>
      <c r="B115" s="2">
        <v>4963780</v>
      </c>
      <c r="C115" s="3" t="s">
        <v>868</v>
      </c>
      <c r="D115" s="3" t="s">
        <v>867</v>
      </c>
      <c r="E115" s="3"/>
      <c r="F115" s="3" t="s">
        <v>870</v>
      </c>
      <c r="G115" s="15">
        <v>0</v>
      </c>
      <c r="H115" s="15">
        <v>0</v>
      </c>
      <c r="I115" s="15">
        <v>0</v>
      </c>
      <c r="J115" s="15">
        <v>0</v>
      </c>
      <c r="K115" s="15">
        <v>0</v>
      </c>
      <c r="L115" s="15">
        <v>0</v>
      </c>
      <c r="M115" s="15">
        <v>0</v>
      </c>
      <c r="N115" s="15">
        <v>0</v>
      </c>
    </row>
    <row r="116" spans="1:14" x14ac:dyDescent="0.3">
      <c r="A116" s="1" t="s">
        <v>114</v>
      </c>
      <c r="B116" s="2">
        <v>4810800</v>
      </c>
      <c r="C116" s="3" t="s">
        <v>868</v>
      </c>
      <c r="D116" s="3" t="s">
        <v>867</v>
      </c>
      <c r="E116" s="3" t="s">
        <v>969</v>
      </c>
      <c r="F116" s="3" t="s">
        <v>870</v>
      </c>
      <c r="G116" s="15">
        <v>0</v>
      </c>
      <c r="H116" s="15">
        <v>0</v>
      </c>
      <c r="I116" s="15">
        <v>-11.666</v>
      </c>
      <c r="J116" s="15">
        <v>-15.321999999999999</v>
      </c>
      <c r="K116" s="15">
        <v>3.3559999999999999</v>
      </c>
      <c r="L116" s="15">
        <v>-18.754999999999999</v>
      </c>
      <c r="M116" s="15">
        <v>10.936</v>
      </c>
      <c r="N116" s="15">
        <v>-20.98</v>
      </c>
    </row>
    <row r="117" spans="1:14" x14ac:dyDescent="0.3">
      <c r="A117" s="1" t="s">
        <v>115</v>
      </c>
      <c r="B117" s="2">
        <v>6228837</v>
      </c>
      <c r="C117" s="3" t="s">
        <v>868</v>
      </c>
      <c r="D117" s="3" t="s">
        <v>867</v>
      </c>
      <c r="E117" s="3" t="s">
        <v>970</v>
      </c>
      <c r="F117" s="3" t="s">
        <v>870</v>
      </c>
      <c r="G117" s="15">
        <v>-11.225</v>
      </c>
      <c r="H117" s="15">
        <v>-11.047000000000001</v>
      </c>
      <c r="I117" s="15">
        <v>-1.5920000000000001</v>
      </c>
      <c r="J117" s="15">
        <v>-1.972</v>
      </c>
      <c r="K117" s="15">
        <v>-19.835999999999999</v>
      </c>
      <c r="L117" s="15">
        <v>-18.594000000000001</v>
      </c>
      <c r="M117" s="15">
        <v>-9.7170000000000005</v>
      </c>
      <c r="N117" s="15">
        <v>-10.602</v>
      </c>
    </row>
    <row r="118" spans="1:14" x14ac:dyDescent="0.3">
      <c r="A118" s="1" t="s">
        <v>116</v>
      </c>
      <c r="B118" s="2">
        <v>5164480</v>
      </c>
      <c r="C118" s="3" t="s">
        <v>868</v>
      </c>
      <c r="D118" s="3" t="s">
        <v>867</v>
      </c>
      <c r="E118" s="3" t="s">
        <v>971</v>
      </c>
      <c r="F118" s="3" t="s">
        <v>870</v>
      </c>
      <c r="G118" s="15">
        <v>74.332999999999998</v>
      </c>
      <c r="H118" s="15">
        <v>96.492999999999995</v>
      </c>
      <c r="I118" s="15">
        <v>155.91</v>
      </c>
      <c r="J118" s="15">
        <v>124.285</v>
      </c>
      <c r="K118" s="15">
        <v>1.234</v>
      </c>
      <c r="L118" s="15">
        <v>-40.223999999999997</v>
      </c>
      <c r="M118" s="15">
        <v>-23.715</v>
      </c>
      <c r="N118" s="15">
        <v>-19.381</v>
      </c>
    </row>
    <row r="119" spans="1:14" x14ac:dyDescent="0.3">
      <c r="A119" s="1" t="s">
        <v>117</v>
      </c>
      <c r="B119" s="2">
        <v>4578636</v>
      </c>
      <c r="C119" s="3" t="s">
        <v>868</v>
      </c>
      <c r="D119" s="3" t="s">
        <v>867</v>
      </c>
      <c r="E119" s="3" t="s">
        <v>972</v>
      </c>
      <c r="F119" s="3" t="s">
        <v>870</v>
      </c>
      <c r="G119" s="15">
        <v>-8.8629999999999995</v>
      </c>
      <c r="H119" s="15">
        <v>-0.56999999999999995</v>
      </c>
      <c r="I119" s="15">
        <v>0.13100000000000001</v>
      </c>
      <c r="J119" s="15">
        <v>-2.052</v>
      </c>
      <c r="K119" s="15">
        <v>6.6000000000000003E-2</v>
      </c>
      <c r="L119" s="15">
        <v>-0.86</v>
      </c>
      <c r="M119" s="15">
        <v>-0.155</v>
      </c>
      <c r="N119" s="15">
        <v>-0.81200000000000006</v>
      </c>
    </row>
    <row r="120" spans="1:14" x14ac:dyDescent="0.3">
      <c r="A120" s="1" t="s">
        <v>118</v>
      </c>
      <c r="B120" s="2">
        <v>4811263</v>
      </c>
      <c r="C120" s="3" t="s">
        <v>868</v>
      </c>
      <c r="D120" s="3" t="s">
        <v>867</v>
      </c>
      <c r="E120" s="3" t="s">
        <v>973</v>
      </c>
      <c r="F120" s="3" t="s">
        <v>870</v>
      </c>
      <c r="G120" s="15">
        <v>-6.6189999999999998</v>
      </c>
      <c r="H120" s="15">
        <v>-6.0679999999999996</v>
      </c>
      <c r="I120" s="15">
        <v>-3.4860000000000002</v>
      </c>
      <c r="J120" s="15">
        <v>-3.43</v>
      </c>
      <c r="K120" s="15">
        <v>-6.4139999999999997</v>
      </c>
      <c r="L120" s="15">
        <v>-7.218</v>
      </c>
      <c r="M120" s="15">
        <v>-5.01</v>
      </c>
      <c r="N120" s="15">
        <v>-4.9340000000000002</v>
      </c>
    </row>
    <row r="121" spans="1:14" x14ac:dyDescent="0.3">
      <c r="A121" s="1" t="s">
        <v>119</v>
      </c>
      <c r="B121" s="2">
        <v>4773497</v>
      </c>
      <c r="C121" s="3" t="s">
        <v>868</v>
      </c>
      <c r="D121" s="3" t="s">
        <v>867</v>
      </c>
      <c r="E121" s="3" t="s">
        <v>974</v>
      </c>
      <c r="F121" s="3" t="s">
        <v>870</v>
      </c>
      <c r="G121" s="15">
        <v>3.355</v>
      </c>
      <c r="H121" s="15">
        <v>3.83</v>
      </c>
      <c r="I121" s="15">
        <v>11.215999999999999</v>
      </c>
      <c r="J121" s="15">
        <v>13.222</v>
      </c>
      <c r="K121" s="15">
        <v>7.21</v>
      </c>
      <c r="L121" s="15">
        <v>9.9339999999999993</v>
      </c>
      <c r="M121" s="15">
        <v>10.465</v>
      </c>
      <c r="N121" s="15">
        <v>11.602</v>
      </c>
    </row>
    <row r="122" spans="1:14" x14ac:dyDescent="0.3">
      <c r="A122" s="1" t="s">
        <v>120</v>
      </c>
      <c r="B122" s="2">
        <v>4978543</v>
      </c>
      <c r="C122" s="3" t="s">
        <v>868</v>
      </c>
      <c r="D122" s="3" t="s">
        <v>867</v>
      </c>
      <c r="E122" s="3"/>
      <c r="F122" s="3" t="s">
        <v>870</v>
      </c>
      <c r="G122" s="16">
        <v>0</v>
      </c>
      <c r="H122" s="16">
        <v>0</v>
      </c>
      <c r="I122" s="16">
        <v>0</v>
      </c>
      <c r="J122" s="16">
        <v>0</v>
      </c>
      <c r="K122" s="15">
        <v>-4.5940000000000003</v>
      </c>
      <c r="L122" s="15">
        <v>-7.4349999999999996</v>
      </c>
      <c r="M122" s="15">
        <v>-6.2370000000000001</v>
      </c>
      <c r="N122" s="15">
        <v>-5.7089999999999996</v>
      </c>
    </row>
    <row r="123" spans="1:14" x14ac:dyDescent="0.3">
      <c r="A123" s="1" t="s">
        <v>121</v>
      </c>
      <c r="B123" s="2">
        <v>4963738</v>
      </c>
      <c r="C123" s="3" t="s">
        <v>868</v>
      </c>
      <c r="D123" s="3" t="s">
        <v>867</v>
      </c>
      <c r="E123" s="3"/>
      <c r="F123" s="3" t="s">
        <v>870</v>
      </c>
      <c r="G123" s="15">
        <v>0</v>
      </c>
      <c r="H123" s="15">
        <v>0</v>
      </c>
      <c r="I123" s="15">
        <v>0</v>
      </c>
      <c r="J123" s="15">
        <v>0</v>
      </c>
      <c r="K123" s="15">
        <v>0</v>
      </c>
      <c r="L123" s="15">
        <v>0</v>
      </c>
      <c r="M123" s="15">
        <v>0</v>
      </c>
      <c r="N123" s="15">
        <v>0</v>
      </c>
    </row>
    <row r="124" spans="1:14" x14ac:dyDescent="0.3">
      <c r="A124" s="1" t="s">
        <v>122</v>
      </c>
      <c r="B124" s="2">
        <v>4773624</v>
      </c>
      <c r="C124" s="3" t="s">
        <v>868</v>
      </c>
      <c r="D124" s="3" t="s">
        <v>867</v>
      </c>
      <c r="E124" s="3" t="s">
        <v>975</v>
      </c>
      <c r="F124" s="3" t="s">
        <v>870</v>
      </c>
      <c r="G124" s="15">
        <v>0.42099999999999999</v>
      </c>
      <c r="H124" s="15">
        <v>0.46</v>
      </c>
      <c r="I124" s="15">
        <v>0.372</v>
      </c>
      <c r="J124" s="15">
        <v>0.39400000000000002</v>
      </c>
      <c r="K124" s="15">
        <v>1.6240000000000001</v>
      </c>
      <c r="L124" s="15">
        <v>1.556</v>
      </c>
      <c r="M124" s="15">
        <v>-0.71399999999999997</v>
      </c>
      <c r="N124" s="15">
        <v>-0.73799999999999999</v>
      </c>
    </row>
    <row r="125" spans="1:14" x14ac:dyDescent="0.3">
      <c r="A125" s="1" t="s">
        <v>123</v>
      </c>
      <c r="B125" s="2">
        <v>4995846</v>
      </c>
      <c r="C125" s="3" t="s">
        <v>868</v>
      </c>
      <c r="D125" s="3" t="s">
        <v>867</v>
      </c>
      <c r="E125" s="3" t="s">
        <v>976</v>
      </c>
      <c r="F125" s="3" t="s">
        <v>870</v>
      </c>
      <c r="G125" s="15">
        <v>-13.762</v>
      </c>
      <c r="H125" s="15">
        <v>-9.3719999999999999</v>
      </c>
      <c r="I125" s="15">
        <v>4.8289999999999997</v>
      </c>
      <c r="J125" s="15">
        <v>-16.617000000000001</v>
      </c>
      <c r="K125" s="15">
        <v>-23.81</v>
      </c>
      <c r="L125" s="15">
        <v>0.91400000000000003</v>
      </c>
      <c r="M125" s="15">
        <v>1.9219999999999999</v>
      </c>
      <c r="N125" s="15">
        <v>-0.33900000000000002</v>
      </c>
    </row>
    <row r="126" spans="1:14" x14ac:dyDescent="0.3">
      <c r="A126" s="1" t="s">
        <v>124</v>
      </c>
      <c r="B126" s="2">
        <v>4966475</v>
      </c>
      <c r="C126" s="3" t="s">
        <v>868</v>
      </c>
      <c r="D126" s="3" t="s">
        <v>867</v>
      </c>
      <c r="E126" s="3"/>
      <c r="F126" s="3" t="s">
        <v>870</v>
      </c>
      <c r="G126" s="15">
        <v>0</v>
      </c>
      <c r="H126" s="15">
        <v>0</v>
      </c>
      <c r="I126" s="15">
        <v>0</v>
      </c>
      <c r="J126" s="15">
        <v>0</v>
      </c>
      <c r="K126" s="15">
        <v>0</v>
      </c>
      <c r="L126" s="15">
        <v>0</v>
      </c>
      <c r="M126" s="15">
        <v>0</v>
      </c>
      <c r="N126" s="15">
        <v>0</v>
      </c>
    </row>
    <row r="127" spans="1:14" x14ac:dyDescent="0.3">
      <c r="A127" s="1" t="s">
        <v>125</v>
      </c>
      <c r="B127" s="2">
        <v>4985538</v>
      </c>
      <c r="C127" s="3" t="s">
        <v>868</v>
      </c>
      <c r="D127" s="3" t="s">
        <v>867</v>
      </c>
      <c r="E127" s="3" t="s">
        <v>977</v>
      </c>
      <c r="F127" s="3" t="s">
        <v>870</v>
      </c>
      <c r="G127" s="15">
        <v>-3.6349999999999998</v>
      </c>
      <c r="H127" s="15">
        <v>-6.8730000000000002</v>
      </c>
      <c r="I127" s="15">
        <v>-7.8360000000000003</v>
      </c>
      <c r="J127" s="15">
        <v>-9.4290000000000003</v>
      </c>
      <c r="K127" s="15">
        <v>-9.5410000000000004</v>
      </c>
      <c r="L127" s="15">
        <v>-3.806</v>
      </c>
      <c r="M127" s="15">
        <v>-5.8239999999999998</v>
      </c>
      <c r="N127" s="15">
        <v>-4.7969999999999997</v>
      </c>
    </row>
    <row r="128" spans="1:14" x14ac:dyDescent="0.3">
      <c r="A128" s="1" t="s">
        <v>126</v>
      </c>
      <c r="B128" s="2">
        <v>4996988</v>
      </c>
      <c r="C128" s="3" t="s">
        <v>868</v>
      </c>
      <c r="D128" s="3" t="s">
        <v>867</v>
      </c>
      <c r="E128" s="3"/>
      <c r="F128" s="3" t="s">
        <v>870</v>
      </c>
      <c r="G128" s="15">
        <v>0</v>
      </c>
      <c r="H128" s="15">
        <v>0</v>
      </c>
      <c r="I128" s="15">
        <v>0</v>
      </c>
      <c r="J128" s="15">
        <v>0</v>
      </c>
      <c r="K128" s="15">
        <v>0</v>
      </c>
      <c r="L128" s="15">
        <v>0</v>
      </c>
      <c r="M128" s="15">
        <v>0</v>
      </c>
      <c r="N128" s="15">
        <v>0</v>
      </c>
    </row>
    <row r="129" spans="1:14" x14ac:dyDescent="0.3">
      <c r="A129" s="1" t="s">
        <v>127</v>
      </c>
      <c r="B129" s="2">
        <v>4995322</v>
      </c>
      <c r="C129" s="3" t="s">
        <v>868</v>
      </c>
      <c r="D129" s="3" t="s">
        <v>867</v>
      </c>
      <c r="E129" s="3" t="s">
        <v>978</v>
      </c>
      <c r="F129" s="3" t="s">
        <v>870</v>
      </c>
      <c r="G129" s="16">
        <v>0</v>
      </c>
      <c r="H129" s="16">
        <v>0</v>
      </c>
      <c r="I129" s="16">
        <v>0</v>
      </c>
      <c r="J129" s="16">
        <v>0</v>
      </c>
      <c r="K129" s="16">
        <v>0</v>
      </c>
      <c r="L129" s="16">
        <v>0</v>
      </c>
      <c r="M129" s="16">
        <v>0</v>
      </c>
      <c r="N129" s="16">
        <v>0</v>
      </c>
    </row>
    <row r="130" spans="1:14" x14ac:dyDescent="0.3">
      <c r="A130" s="1" t="s">
        <v>128</v>
      </c>
      <c r="B130" s="2">
        <v>4393848</v>
      </c>
      <c r="C130" s="3" t="s">
        <v>868</v>
      </c>
      <c r="D130" s="3" t="s">
        <v>867</v>
      </c>
      <c r="E130" s="3" t="s">
        <v>979</v>
      </c>
      <c r="F130" s="3" t="s">
        <v>870</v>
      </c>
      <c r="G130" s="15">
        <v>2.8519999999999999</v>
      </c>
      <c r="H130" s="15">
        <v>6.718</v>
      </c>
      <c r="I130" s="15">
        <v>7.4509999999999996</v>
      </c>
      <c r="J130" s="15">
        <v>4.6230000000000002</v>
      </c>
      <c r="K130" s="15">
        <v>4.649</v>
      </c>
      <c r="L130" s="15">
        <v>5.2859999999999996</v>
      </c>
      <c r="M130" s="15">
        <v>5.4880000000000004</v>
      </c>
      <c r="N130" s="15">
        <v>5.1660000000000004</v>
      </c>
    </row>
    <row r="131" spans="1:14" x14ac:dyDescent="0.3">
      <c r="A131" s="1" t="s">
        <v>129</v>
      </c>
      <c r="B131" s="2">
        <v>4999306</v>
      </c>
      <c r="C131" s="3" t="s">
        <v>868</v>
      </c>
      <c r="D131" s="3" t="s">
        <v>867</v>
      </c>
      <c r="E131" s="3"/>
      <c r="F131" s="3" t="s">
        <v>870</v>
      </c>
      <c r="G131" s="16">
        <v>0</v>
      </c>
      <c r="H131" s="16">
        <v>0</v>
      </c>
      <c r="I131" s="16">
        <v>0</v>
      </c>
      <c r="J131" s="16">
        <v>0</v>
      </c>
      <c r="K131" s="16">
        <v>0</v>
      </c>
      <c r="L131" s="16">
        <v>0</v>
      </c>
      <c r="M131" s="16">
        <v>0</v>
      </c>
      <c r="N131" s="16">
        <v>0</v>
      </c>
    </row>
    <row r="132" spans="1:14" x14ac:dyDescent="0.3">
      <c r="A132" s="1" t="s">
        <v>130</v>
      </c>
      <c r="B132" s="2">
        <v>9220331</v>
      </c>
      <c r="C132" s="3" t="s">
        <v>868</v>
      </c>
      <c r="D132" s="3" t="s">
        <v>867</v>
      </c>
      <c r="E132" s="3" t="s">
        <v>980</v>
      </c>
      <c r="F132" s="3" t="s">
        <v>870</v>
      </c>
      <c r="G132" s="15">
        <v>-3.0609999999999999</v>
      </c>
      <c r="H132" s="15">
        <v>-1.31</v>
      </c>
      <c r="I132" s="15">
        <v>-0.93100000000000005</v>
      </c>
      <c r="J132" s="15">
        <v>-1.177</v>
      </c>
      <c r="K132" s="15">
        <v>2.226</v>
      </c>
      <c r="L132" s="15">
        <v>-2.2240000000000002</v>
      </c>
      <c r="M132" s="15">
        <v>-1.855</v>
      </c>
      <c r="N132" s="15">
        <v>-0.29599999999999999</v>
      </c>
    </row>
    <row r="133" spans="1:14" x14ac:dyDescent="0.3">
      <c r="A133" s="1" t="s">
        <v>131</v>
      </c>
      <c r="B133" s="2">
        <v>4066595</v>
      </c>
      <c r="C133" s="3" t="s">
        <v>868</v>
      </c>
      <c r="D133" s="3" t="s">
        <v>867</v>
      </c>
      <c r="E133" s="3"/>
      <c r="F133" s="3" t="s">
        <v>870</v>
      </c>
      <c r="G133" s="16">
        <v>0</v>
      </c>
      <c r="H133" s="16">
        <v>0</v>
      </c>
      <c r="I133" s="16">
        <v>0</v>
      </c>
      <c r="J133" s="16">
        <v>0</v>
      </c>
      <c r="K133" s="16">
        <v>0</v>
      </c>
      <c r="L133" s="16">
        <v>0</v>
      </c>
      <c r="M133" s="16">
        <v>0</v>
      </c>
      <c r="N133" s="16">
        <v>0</v>
      </c>
    </row>
    <row r="134" spans="1:14" x14ac:dyDescent="0.3">
      <c r="A134" s="1" t="s">
        <v>132</v>
      </c>
      <c r="B134" s="2">
        <v>4973143</v>
      </c>
      <c r="C134" s="3" t="s">
        <v>868</v>
      </c>
      <c r="D134" s="3" t="s">
        <v>867</v>
      </c>
      <c r="E134" s="3" t="s">
        <v>981</v>
      </c>
      <c r="F134" s="3" t="s">
        <v>870</v>
      </c>
      <c r="G134" s="16">
        <v>0</v>
      </c>
      <c r="H134" s="16">
        <v>0</v>
      </c>
      <c r="I134" s="16">
        <v>0</v>
      </c>
      <c r="J134" s="16">
        <v>0</v>
      </c>
      <c r="K134" s="16">
        <v>0</v>
      </c>
      <c r="L134" s="16">
        <v>0</v>
      </c>
      <c r="M134" s="16">
        <v>0</v>
      </c>
      <c r="N134" s="16">
        <v>0</v>
      </c>
    </row>
    <row r="135" spans="1:14" x14ac:dyDescent="0.3">
      <c r="A135" s="1" t="s">
        <v>133</v>
      </c>
      <c r="B135" s="2">
        <v>4912186</v>
      </c>
      <c r="C135" s="3" t="s">
        <v>868</v>
      </c>
      <c r="D135" s="3" t="s">
        <v>867</v>
      </c>
      <c r="E135" s="3" t="s">
        <v>982</v>
      </c>
      <c r="F135" s="3" t="s">
        <v>870</v>
      </c>
      <c r="G135" s="16">
        <v>0</v>
      </c>
      <c r="H135" s="16">
        <v>0</v>
      </c>
      <c r="I135" s="16">
        <v>0</v>
      </c>
      <c r="J135" s="16">
        <v>0</v>
      </c>
      <c r="K135" s="15">
        <v>0</v>
      </c>
      <c r="L135" s="15">
        <v>0</v>
      </c>
      <c r="M135" s="15">
        <v>0</v>
      </c>
      <c r="N135" s="15">
        <v>0</v>
      </c>
    </row>
    <row r="136" spans="1:14" x14ac:dyDescent="0.3">
      <c r="A136" s="1" t="s">
        <v>134</v>
      </c>
      <c r="B136" s="2">
        <v>4862290</v>
      </c>
      <c r="C136" s="3" t="s">
        <v>868</v>
      </c>
      <c r="D136" s="3" t="s">
        <v>867</v>
      </c>
      <c r="E136" s="3" t="s">
        <v>983</v>
      </c>
      <c r="F136" s="3" t="s">
        <v>870</v>
      </c>
      <c r="G136" s="15">
        <v>0</v>
      </c>
      <c r="H136" s="16">
        <v>0</v>
      </c>
      <c r="I136" s="16">
        <v>0</v>
      </c>
      <c r="J136" s="16">
        <v>0</v>
      </c>
      <c r="K136" s="15">
        <v>0</v>
      </c>
      <c r="L136" s="15">
        <v>0</v>
      </c>
      <c r="M136" s="16">
        <v>0</v>
      </c>
      <c r="N136" s="15">
        <v>0</v>
      </c>
    </row>
    <row r="137" spans="1:14" x14ac:dyDescent="0.3">
      <c r="A137" s="1" t="s">
        <v>135</v>
      </c>
      <c r="B137" s="2">
        <v>4966405</v>
      </c>
      <c r="C137" s="3" t="s">
        <v>868</v>
      </c>
      <c r="D137" s="3" t="s">
        <v>867</v>
      </c>
      <c r="E137" s="3"/>
      <c r="F137" s="3" t="s">
        <v>870</v>
      </c>
      <c r="G137" s="15">
        <v>0</v>
      </c>
      <c r="H137" s="15">
        <v>0</v>
      </c>
      <c r="I137" s="16">
        <v>0</v>
      </c>
      <c r="J137" s="16">
        <v>0</v>
      </c>
      <c r="K137" s="16">
        <v>0</v>
      </c>
      <c r="L137" s="16">
        <v>0</v>
      </c>
      <c r="M137" s="15">
        <v>0</v>
      </c>
      <c r="N137" s="16">
        <v>0</v>
      </c>
    </row>
    <row r="138" spans="1:14" x14ac:dyDescent="0.3">
      <c r="A138" s="1" t="s">
        <v>136</v>
      </c>
      <c r="B138" s="2">
        <v>7651588</v>
      </c>
      <c r="C138" s="3" t="s">
        <v>868</v>
      </c>
      <c r="D138" s="3" t="s">
        <v>867</v>
      </c>
      <c r="E138" s="3" t="s">
        <v>984</v>
      </c>
      <c r="F138" s="3" t="s">
        <v>870</v>
      </c>
      <c r="G138" s="16">
        <v>0</v>
      </c>
      <c r="H138" s="16">
        <v>0</v>
      </c>
      <c r="I138" s="16">
        <v>0</v>
      </c>
      <c r="J138" s="16">
        <v>0</v>
      </c>
      <c r="K138" s="16">
        <v>0</v>
      </c>
      <c r="L138" s="16">
        <v>0</v>
      </c>
      <c r="M138" s="15">
        <v>0</v>
      </c>
      <c r="N138" s="16">
        <v>0</v>
      </c>
    </row>
    <row r="139" spans="1:14" x14ac:dyDescent="0.3">
      <c r="A139" s="1" t="s">
        <v>137</v>
      </c>
      <c r="B139" s="2">
        <v>4245021</v>
      </c>
      <c r="C139" s="3" t="s">
        <v>868</v>
      </c>
      <c r="D139" s="3" t="s">
        <v>867</v>
      </c>
      <c r="E139" s="3" t="s">
        <v>985</v>
      </c>
      <c r="F139" s="3" t="s">
        <v>870</v>
      </c>
      <c r="G139" s="16">
        <v>0</v>
      </c>
      <c r="H139" s="16">
        <v>0</v>
      </c>
      <c r="I139" s="16">
        <v>0</v>
      </c>
      <c r="J139" s="16">
        <v>0</v>
      </c>
      <c r="K139" s="15">
        <v>-8.4369999999999994</v>
      </c>
      <c r="L139" s="15">
        <v>-7.9610000000000003</v>
      </c>
      <c r="M139" s="15">
        <v>-7.2640000000000002</v>
      </c>
      <c r="N139" s="15">
        <v>-8.9659999999999993</v>
      </c>
    </row>
    <row r="140" spans="1:14" x14ac:dyDescent="0.3">
      <c r="A140" s="1" t="s">
        <v>138</v>
      </c>
      <c r="B140" s="2">
        <v>4963852</v>
      </c>
      <c r="C140" s="3" t="s">
        <v>868</v>
      </c>
      <c r="D140" s="3" t="s">
        <v>867</v>
      </c>
      <c r="E140" s="3" t="s">
        <v>986</v>
      </c>
      <c r="F140" s="3" t="s">
        <v>870</v>
      </c>
      <c r="G140" s="15">
        <v>3.5129999999999999</v>
      </c>
      <c r="H140" s="15">
        <v>3.7509999999999999</v>
      </c>
      <c r="I140" s="15">
        <v>2.5339999999999998</v>
      </c>
      <c r="J140" s="15">
        <v>3.831</v>
      </c>
      <c r="K140" s="15">
        <v>5.38</v>
      </c>
      <c r="L140" s="15">
        <v>3.2450000000000001</v>
      </c>
      <c r="M140" s="16">
        <v>0</v>
      </c>
      <c r="N140" s="15">
        <v>2.3860000000000001</v>
      </c>
    </row>
    <row r="141" spans="1:14" x14ac:dyDescent="0.3">
      <c r="A141" s="1" t="s">
        <v>139</v>
      </c>
      <c r="B141" s="2">
        <v>19258686</v>
      </c>
      <c r="C141" s="3" t="s">
        <v>868</v>
      </c>
      <c r="D141" s="3" t="s">
        <v>867</v>
      </c>
      <c r="E141" s="3" t="s">
        <v>987</v>
      </c>
      <c r="F141" s="3" t="s">
        <v>870</v>
      </c>
      <c r="G141" s="15">
        <v>-0.11</v>
      </c>
      <c r="H141" s="15">
        <v>-0.11</v>
      </c>
      <c r="I141" s="16">
        <v>0</v>
      </c>
      <c r="J141" s="16">
        <v>0</v>
      </c>
      <c r="K141" s="15">
        <v>0</v>
      </c>
      <c r="L141" s="15">
        <v>0</v>
      </c>
      <c r="M141" s="15">
        <v>2.1139999999999999</v>
      </c>
      <c r="N141" s="16">
        <v>0</v>
      </c>
    </row>
    <row r="142" spans="1:14" x14ac:dyDescent="0.3">
      <c r="A142" s="1" t="s">
        <v>140</v>
      </c>
      <c r="B142" s="2">
        <v>4283966</v>
      </c>
      <c r="C142" s="3" t="s">
        <v>868</v>
      </c>
      <c r="D142" s="3" t="s">
        <v>867</v>
      </c>
      <c r="E142" s="3"/>
      <c r="F142" s="3" t="s">
        <v>870</v>
      </c>
      <c r="G142" s="16">
        <v>0</v>
      </c>
      <c r="H142" s="16">
        <v>0</v>
      </c>
      <c r="I142" s="16">
        <v>0</v>
      </c>
      <c r="J142" s="16">
        <v>0</v>
      </c>
      <c r="K142" s="16">
        <v>0</v>
      </c>
      <c r="L142" s="16">
        <v>0</v>
      </c>
      <c r="M142" s="15">
        <v>3.6920000000000002</v>
      </c>
      <c r="N142" s="16">
        <v>0</v>
      </c>
    </row>
    <row r="143" spans="1:14" x14ac:dyDescent="0.3">
      <c r="A143" s="1" t="s">
        <v>141</v>
      </c>
      <c r="B143" s="2">
        <v>10684324</v>
      </c>
      <c r="C143" s="3" t="s">
        <v>868</v>
      </c>
      <c r="D143" s="3" t="s">
        <v>867</v>
      </c>
      <c r="E143" s="3" t="s">
        <v>988</v>
      </c>
      <c r="F143" s="3" t="s">
        <v>870</v>
      </c>
      <c r="G143" s="15">
        <v>0</v>
      </c>
      <c r="H143" s="16">
        <v>0</v>
      </c>
      <c r="I143" s="16">
        <v>0</v>
      </c>
      <c r="J143" s="16">
        <v>0</v>
      </c>
      <c r="K143" s="15">
        <v>0</v>
      </c>
      <c r="L143" s="16">
        <v>0</v>
      </c>
      <c r="M143" s="16">
        <v>0</v>
      </c>
      <c r="N143" s="16">
        <v>0</v>
      </c>
    </row>
    <row r="144" spans="1:14" x14ac:dyDescent="0.3">
      <c r="A144" s="1" t="s">
        <v>142</v>
      </c>
      <c r="B144" s="2">
        <v>4813246</v>
      </c>
      <c r="C144" s="3" t="s">
        <v>868</v>
      </c>
      <c r="D144" s="3" t="s">
        <v>867</v>
      </c>
      <c r="E144" s="3" t="s">
        <v>989</v>
      </c>
      <c r="F144" s="3" t="s">
        <v>870</v>
      </c>
      <c r="G144" s="16">
        <v>0</v>
      </c>
      <c r="H144" s="16">
        <v>0</v>
      </c>
      <c r="I144" s="16">
        <v>0</v>
      </c>
      <c r="J144" s="16">
        <v>0</v>
      </c>
      <c r="K144" s="16">
        <v>0</v>
      </c>
      <c r="L144" s="16">
        <v>0</v>
      </c>
      <c r="M144" s="16">
        <v>0</v>
      </c>
      <c r="N144" s="16">
        <v>0</v>
      </c>
    </row>
    <row r="145" spans="1:14" x14ac:dyDescent="0.3">
      <c r="A145" s="1" t="s">
        <v>143</v>
      </c>
      <c r="B145" s="2">
        <v>5001430</v>
      </c>
      <c r="C145" s="3" t="s">
        <v>868</v>
      </c>
      <c r="D145" s="3" t="s">
        <v>867</v>
      </c>
      <c r="E145" s="3" t="s">
        <v>990</v>
      </c>
      <c r="F145" s="3" t="s">
        <v>870</v>
      </c>
      <c r="G145" s="16">
        <v>0</v>
      </c>
      <c r="H145" s="16">
        <v>0</v>
      </c>
      <c r="I145" s="16">
        <v>0</v>
      </c>
      <c r="J145" s="16">
        <v>0</v>
      </c>
      <c r="K145" s="16">
        <v>0</v>
      </c>
      <c r="L145" s="16">
        <v>0</v>
      </c>
      <c r="M145" s="16">
        <v>0</v>
      </c>
      <c r="N145" s="16">
        <v>0</v>
      </c>
    </row>
    <row r="146" spans="1:14" x14ac:dyDescent="0.3">
      <c r="A146" s="1" t="s">
        <v>144</v>
      </c>
      <c r="B146" s="2">
        <v>4773595</v>
      </c>
      <c r="C146" s="3" t="s">
        <v>868</v>
      </c>
      <c r="D146" s="3" t="s">
        <v>867</v>
      </c>
      <c r="E146" s="3" t="s">
        <v>991</v>
      </c>
      <c r="F146" s="3" t="s">
        <v>870</v>
      </c>
      <c r="G146" s="15">
        <v>0</v>
      </c>
      <c r="H146" s="15">
        <v>0</v>
      </c>
      <c r="I146" s="15">
        <v>0</v>
      </c>
      <c r="J146" s="15">
        <v>0</v>
      </c>
      <c r="K146" s="15">
        <v>0</v>
      </c>
      <c r="L146" s="15">
        <v>0</v>
      </c>
      <c r="M146" s="15">
        <v>0</v>
      </c>
      <c r="N146" s="15">
        <v>0</v>
      </c>
    </row>
    <row r="147" spans="1:14" x14ac:dyDescent="0.3">
      <c r="A147" s="1" t="s">
        <v>145</v>
      </c>
      <c r="B147" s="2">
        <v>4994046</v>
      </c>
      <c r="C147" s="3" t="s">
        <v>868</v>
      </c>
      <c r="D147" s="3" t="s">
        <v>867</v>
      </c>
      <c r="E147" s="3" t="s">
        <v>992</v>
      </c>
      <c r="F147" s="3" t="s">
        <v>870</v>
      </c>
      <c r="G147" s="15">
        <v>32.064</v>
      </c>
      <c r="H147" s="15">
        <v>0</v>
      </c>
      <c r="I147" s="15">
        <v>0</v>
      </c>
      <c r="J147" s="15">
        <v>0</v>
      </c>
      <c r="K147" s="15">
        <v>36.847999999999999</v>
      </c>
      <c r="L147" s="15">
        <v>0</v>
      </c>
      <c r="M147" s="15">
        <v>0</v>
      </c>
      <c r="N147" s="15">
        <v>0</v>
      </c>
    </row>
    <row r="148" spans="1:14" x14ac:dyDescent="0.3">
      <c r="A148" s="1" t="s">
        <v>146</v>
      </c>
      <c r="B148" s="2">
        <v>4979698</v>
      </c>
      <c r="C148" s="3" t="s">
        <v>868</v>
      </c>
      <c r="D148" s="3" t="s">
        <v>867</v>
      </c>
      <c r="E148" s="3"/>
      <c r="F148" s="3" t="s">
        <v>870</v>
      </c>
      <c r="G148" s="15">
        <v>0</v>
      </c>
      <c r="H148" s="15">
        <v>0</v>
      </c>
      <c r="I148" s="15">
        <v>0</v>
      </c>
      <c r="J148" s="15">
        <v>0</v>
      </c>
      <c r="K148" s="15">
        <v>0</v>
      </c>
      <c r="L148" s="15">
        <v>0</v>
      </c>
      <c r="M148" s="15">
        <v>0</v>
      </c>
      <c r="N148" s="15">
        <v>0</v>
      </c>
    </row>
    <row r="149" spans="1:14" x14ac:dyDescent="0.3">
      <c r="A149" s="1" t="s">
        <v>147</v>
      </c>
      <c r="B149" s="2">
        <v>6870032</v>
      </c>
      <c r="C149" s="3" t="s">
        <v>868</v>
      </c>
      <c r="D149" s="3" t="s">
        <v>867</v>
      </c>
      <c r="E149" s="3" t="s">
        <v>993</v>
      </c>
      <c r="F149" s="3" t="s">
        <v>870</v>
      </c>
      <c r="G149" s="16">
        <v>0</v>
      </c>
      <c r="H149" s="16">
        <v>0</v>
      </c>
      <c r="I149" s="16">
        <v>0</v>
      </c>
      <c r="J149" s="16">
        <v>0</v>
      </c>
      <c r="K149" s="16">
        <v>0</v>
      </c>
      <c r="L149" s="15">
        <v>0</v>
      </c>
      <c r="M149" s="15">
        <v>0</v>
      </c>
      <c r="N149" s="15">
        <v>0</v>
      </c>
    </row>
    <row r="150" spans="1:14" x14ac:dyDescent="0.3">
      <c r="A150" s="1" t="s">
        <v>148</v>
      </c>
      <c r="B150" s="2">
        <v>4156314</v>
      </c>
      <c r="C150" s="3" t="s">
        <v>868</v>
      </c>
      <c r="D150" s="3" t="s">
        <v>867</v>
      </c>
      <c r="E150" s="3" t="s">
        <v>994</v>
      </c>
      <c r="F150" s="3" t="s">
        <v>870</v>
      </c>
      <c r="G150" s="15">
        <v>1.446</v>
      </c>
      <c r="H150" s="15">
        <v>-2.5110000000000001</v>
      </c>
      <c r="I150" s="15">
        <v>-3.3420000000000001</v>
      </c>
      <c r="J150" s="15">
        <v>7.306</v>
      </c>
      <c r="K150" s="15">
        <v>2.3220000000000001</v>
      </c>
      <c r="L150" s="15">
        <v>-1.4750000000000001</v>
      </c>
      <c r="M150" s="15">
        <v>-2.4460000000000002</v>
      </c>
      <c r="N150" s="15">
        <v>7.3449999999999998</v>
      </c>
    </row>
    <row r="151" spans="1:14" x14ac:dyDescent="0.3">
      <c r="A151" s="1" t="s">
        <v>149</v>
      </c>
      <c r="B151" s="2">
        <v>4966733</v>
      </c>
      <c r="C151" s="3" t="s">
        <v>868</v>
      </c>
      <c r="D151" s="3" t="s">
        <v>867</v>
      </c>
      <c r="E151" s="3" t="s">
        <v>995</v>
      </c>
      <c r="F151" s="3" t="s">
        <v>870</v>
      </c>
      <c r="G151" s="15">
        <v>10.7</v>
      </c>
      <c r="H151" s="15">
        <v>4.4569999999999999</v>
      </c>
      <c r="I151" s="15">
        <v>3.931</v>
      </c>
      <c r="J151" s="15">
        <v>-1.43</v>
      </c>
      <c r="K151" s="15">
        <v>6.6840000000000002</v>
      </c>
      <c r="L151" s="15">
        <v>2.58</v>
      </c>
      <c r="M151" s="15">
        <v>-6.4000000000000001E-2</v>
      </c>
      <c r="N151" s="15">
        <v>2.1589999999999998</v>
      </c>
    </row>
    <row r="152" spans="1:14" x14ac:dyDescent="0.3">
      <c r="A152" s="1" t="s">
        <v>150</v>
      </c>
      <c r="B152" s="2">
        <v>14475945</v>
      </c>
      <c r="C152" s="3" t="s">
        <v>868</v>
      </c>
      <c r="D152" s="3" t="s">
        <v>867</v>
      </c>
      <c r="E152" s="3" t="s">
        <v>996</v>
      </c>
      <c r="F152" s="3" t="s">
        <v>870</v>
      </c>
      <c r="G152" s="15">
        <v>-26.966000000000001</v>
      </c>
      <c r="H152" s="15">
        <v>-40.262</v>
      </c>
      <c r="I152" s="15">
        <v>-15.173</v>
      </c>
      <c r="J152" s="15">
        <v>-23.405999999999999</v>
      </c>
      <c r="K152" s="15">
        <v>14.622999999999999</v>
      </c>
      <c r="L152" s="15">
        <v>-11.368</v>
      </c>
      <c r="M152" s="15">
        <v>-23.334</v>
      </c>
      <c r="N152" s="15">
        <v>-14.943</v>
      </c>
    </row>
    <row r="153" spans="1:14" x14ac:dyDescent="0.3">
      <c r="A153" s="1" t="s">
        <v>151</v>
      </c>
      <c r="B153" s="2">
        <v>4987266</v>
      </c>
      <c r="C153" s="3" t="s">
        <v>868</v>
      </c>
      <c r="D153" s="3" t="s">
        <v>867</v>
      </c>
      <c r="E153" s="3" t="s">
        <v>997</v>
      </c>
      <c r="F153" s="3" t="s">
        <v>870</v>
      </c>
      <c r="G153" s="16">
        <v>0</v>
      </c>
      <c r="H153" s="16">
        <v>0</v>
      </c>
      <c r="I153" s="16">
        <v>0</v>
      </c>
      <c r="J153" s="16">
        <v>0</v>
      </c>
      <c r="K153" s="16">
        <v>0</v>
      </c>
      <c r="L153" s="15">
        <v>6.2789999999999999</v>
      </c>
      <c r="M153" s="15">
        <v>3.09</v>
      </c>
      <c r="N153" s="15">
        <v>3.8</v>
      </c>
    </row>
    <row r="154" spans="1:14" x14ac:dyDescent="0.3">
      <c r="A154" s="1" t="s">
        <v>152</v>
      </c>
      <c r="B154" s="2">
        <v>4971183</v>
      </c>
      <c r="C154" s="3" t="s">
        <v>868</v>
      </c>
      <c r="D154" s="3" t="s">
        <v>867</v>
      </c>
      <c r="E154" s="3" t="s">
        <v>998</v>
      </c>
      <c r="F154" s="3" t="s">
        <v>870</v>
      </c>
      <c r="G154" s="15">
        <v>1.696</v>
      </c>
      <c r="H154" s="15">
        <v>1.5660000000000001</v>
      </c>
      <c r="I154" s="15">
        <v>-3.3319999999999999</v>
      </c>
      <c r="J154" s="15">
        <v>-3.7879999999999998</v>
      </c>
      <c r="K154" s="15">
        <v>-2.504</v>
      </c>
      <c r="L154" s="15">
        <v>-2.94</v>
      </c>
      <c r="M154" s="15">
        <v>-4.4749999999999996</v>
      </c>
      <c r="N154" s="15">
        <v>-4.25</v>
      </c>
    </row>
    <row r="155" spans="1:14" x14ac:dyDescent="0.3">
      <c r="A155" s="1" t="s">
        <v>153</v>
      </c>
      <c r="B155" s="2">
        <v>26687170</v>
      </c>
      <c r="C155" s="3" t="s">
        <v>868</v>
      </c>
      <c r="D155" s="3" t="s">
        <v>867</v>
      </c>
      <c r="E155" s="3" t="s">
        <v>999</v>
      </c>
      <c r="F155" s="3" t="s">
        <v>870</v>
      </c>
      <c r="G155" s="16">
        <v>0</v>
      </c>
      <c r="H155" s="16">
        <v>0</v>
      </c>
      <c r="I155" s="16">
        <v>0</v>
      </c>
      <c r="J155" s="16">
        <v>0</v>
      </c>
      <c r="K155" s="16">
        <v>0</v>
      </c>
      <c r="L155" s="16">
        <v>0</v>
      </c>
      <c r="M155" s="16">
        <v>0</v>
      </c>
      <c r="N155" s="16">
        <v>0</v>
      </c>
    </row>
    <row r="156" spans="1:14" x14ac:dyDescent="0.3">
      <c r="A156" s="1" t="s">
        <v>154</v>
      </c>
      <c r="B156" s="2">
        <v>4966243</v>
      </c>
      <c r="C156" s="3" t="s">
        <v>868</v>
      </c>
      <c r="D156" s="3" t="s">
        <v>867</v>
      </c>
      <c r="E156" s="3" t="s">
        <v>1000</v>
      </c>
      <c r="F156" s="3" t="s">
        <v>870</v>
      </c>
      <c r="G156" s="15">
        <v>4.351</v>
      </c>
      <c r="H156" s="15">
        <v>4.1959999999999997</v>
      </c>
      <c r="I156" s="15">
        <v>12.558999999999999</v>
      </c>
      <c r="J156" s="15">
        <v>12.954000000000001</v>
      </c>
      <c r="K156" s="15">
        <v>9.375</v>
      </c>
      <c r="L156" s="15">
        <v>9.6440000000000001</v>
      </c>
      <c r="M156" s="15">
        <v>3.7450000000000001</v>
      </c>
      <c r="N156" s="15">
        <v>3.899</v>
      </c>
    </row>
    <row r="157" spans="1:14" x14ac:dyDescent="0.3">
      <c r="A157" s="1" t="s">
        <v>155</v>
      </c>
      <c r="B157" s="2">
        <v>106461012</v>
      </c>
      <c r="C157" s="3" t="s">
        <v>868</v>
      </c>
      <c r="D157" s="3" t="s">
        <v>867</v>
      </c>
      <c r="E157" s="3" t="s">
        <v>1001</v>
      </c>
      <c r="F157" s="3" t="s">
        <v>870</v>
      </c>
      <c r="G157" s="15">
        <v>0</v>
      </c>
      <c r="H157" s="15">
        <v>0</v>
      </c>
      <c r="I157" s="15">
        <v>0</v>
      </c>
      <c r="J157" s="16">
        <v>0</v>
      </c>
      <c r="K157" s="16">
        <v>0</v>
      </c>
      <c r="L157" s="16">
        <v>0</v>
      </c>
      <c r="M157" s="15">
        <v>0</v>
      </c>
      <c r="N157" s="16">
        <v>0</v>
      </c>
    </row>
    <row r="158" spans="1:14" x14ac:dyDescent="0.3">
      <c r="A158" s="1" t="s">
        <v>156</v>
      </c>
      <c r="B158" s="2">
        <v>4988269</v>
      </c>
      <c r="C158" s="3" t="s">
        <v>868</v>
      </c>
      <c r="D158" s="3" t="s">
        <v>867</v>
      </c>
      <c r="E158" s="3" t="s">
        <v>1002</v>
      </c>
      <c r="F158" s="3" t="s">
        <v>870</v>
      </c>
      <c r="G158" s="15">
        <v>32.17</v>
      </c>
      <c r="H158" s="15">
        <v>-1.0409999999999999</v>
      </c>
      <c r="I158" s="15">
        <v>-3.17</v>
      </c>
      <c r="J158" s="15">
        <v>3.7170000000000001</v>
      </c>
      <c r="K158" s="15">
        <v>37.427999999999997</v>
      </c>
      <c r="L158" s="15">
        <v>-0.84299999999999997</v>
      </c>
      <c r="M158" s="15">
        <v>-0.498</v>
      </c>
      <c r="N158" s="15">
        <v>0.94799999999999995</v>
      </c>
    </row>
    <row r="159" spans="1:14" x14ac:dyDescent="0.3">
      <c r="A159" s="1" t="s">
        <v>157</v>
      </c>
      <c r="B159" s="2">
        <v>4772494</v>
      </c>
      <c r="C159" s="3" t="s">
        <v>868</v>
      </c>
      <c r="D159" s="3" t="s">
        <v>867</v>
      </c>
      <c r="E159" s="3" t="s">
        <v>1003</v>
      </c>
      <c r="F159" s="3" t="s">
        <v>870</v>
      </c>
      <c r="G159" s="16">
        <v>0</v>
      </c>
      <c r="H159" s="16">
        <v>0</v>
      </c>
      <c r="I159" s="16">
        <v>0</v>
      </c>
      <c r="J159" s="16">
        <v>0</v>
      </c>
      <c r="K159" s="16">
        <v>0</v>
      </c>
      <c r="L159" s="16">
        <v>0</v>
      </c>
      <c r="M159" s="16">
        <v>0</v>
      </c>
      <c r="N159" s="16">
        <v>0</v>
      </c>
    </row>
    <row r="160" spans="1:14" x14ac:dyDescent="0.3">
      <c r="A160" s="1" t="s">
        <v>158</v>
      </c>
      <c r="B160" s="2">
        <v>5054327</v>
      </c>
      <c r="C160" s="3" t="s">
        <v>868</v>
      </c>
      <c r="D160" s="3" t="s">
        <v>867</v>
      </c>
      <c r="E160" s="3" t="s">
        <v>1004</v>
      </c>
      <c r="F160" s="3" t="s">
        <v>870</v>
      </c>
      <c r="G160" s="15">
        <v>5.23</v>
      </c>
      <c r="H160" s="15">
        <v>5.8540000000000001</v>
      </c>
      <c r="I160" s="15">
        <v>3.7989999999999999</v>
      </c>
      <c r="J160" s="15">
        <v>5.6420000000000003</v>
      </c>
      <c r="K160" s="15">
        <v>0.67</v>
      </c>
      <c r="L160" s="16">
        <v>0</v>
      </c>
      <c r="M160" s="15">
        <v>0</v>
      </c>
      <c r="N160" s="15">
        <v>0</v>
      </c>
    </row>
    <row r="161" spans="1:14" x14ac:dyDescent="0.3">
      <c r="A161" s="1" t="s">
        <v>159</v>
      </c>
      <c r="B161" s="2">
        <v>4996267</v>
      </c>
      <c r="C161" s="3" t="s">
        <v>868</v>
      </c>
      <c r="D161" s="3" t="s">
        <v>867</v>
      </c>
      <c r="E161" s="3" t="s">
        <v>1005</v>
      </c>
      <c r="F161" s="3" t="s">
        <v>870</v>
      </c>
      <c r="G161" s="15">
        <v>-10.018000000000001</v>
      </c>
      <c r="H161" s="15">
        <v>-18.655000000000001</v>
      </c>
      <c r="I161" s="15">
        <v>-13.722</v>
      </c>
      <c r="J161" s="16">
        <v>0</v>
      </c>
      <c r="K161" s="16">
        <v>0</v>
      </c>
      <c r="L161" s="16">
        <v>0</v>
      </c>
      <c r="M161" s="15">
        <v>-4.0679999999999996</v>
      </c>
      <c r="N161" s="16">
        <v>0</v>
      </c>
    </row>
    <row r="162" spans="1:14" x14ac:dyDescent="0.3">
      <c r="A162" s="1" t="s">
        <v>160</v>
      </c>
      <c r="B162" s="2">
        <v>5001297</v>
      </c>
      <c r="C162" s="3" t="s">
        <v>868</v>
      </c>
      <c r="D162" s="3" t="s">
        <v>867</v>
      </c>
      <c r="E162" s="3" t="s">
        <v>1006</v>
      </c>
      <c r="F162" s="3" t="s">
        <v>870</v>
      </c>
      <c r="G162" s="15">
        <v>0</v>
      </c>
      <c r="H162" s="15">
        <v>0</v>
      </c>
      <c r="I162" s="15">
        <v>0.4</v>
      </c>
      <c r="J162" s="15">
        <v>0.44</v>
      </c>
      <c r="K162" s="15">
        <v>1.427</v>
      </c>
      <c r="L162" s="15">
        <v>1.3919999999999999</v>
      </c>
      <c r="M162" s="15">
        <v>3.0830000000000002</v>
      </c>
      <c r="N162" s="15">
        <v>3.04</v>
      </c>
    </row>
    <row r="163" spans="1:14" x14ac:dyDescent="0.3">
      <c r="A163" s="1" t="s">
        <v>161</v>
      </c>
      <c r="B163" s="2">
        <v>4810300</v>
      </c>
      <c r="C163" s="3" t="s">
        <v>868</v>
      </c>
      <c r="D163" s="3" t="s">
        <v>867</v>
      </c>
      <c r="E163" s="3" t="s">
        <v>1007</v>
      </c>
      <c r="F163" s="3" t="s">
        <v>870</v>
      </c>
      <c r="G163" s="16">
        <v>0</v>
      </c>
      <c r="H163" s="16">
        <v>0</v>
      </c>
      <c r="I163" s="16">
        <v>0</v>
      </c>
      <c r="J163" s="16">
        <v>0</v>
      </c>
      <c r="K163" s="16">
        <v>0</v>
      </c>
      <c r="L163" s="16">
        <v>0</v>
      </c>
      <c r="M163" s="16">
        <v>0</v>
      </c>
      <c r="N163" s="16">
        <v>0</v>
      </c>
    </row>
    <row r="164" spans="1:14" x14ac:dyDescent="0.3">
      <c r="A164" s="1" t="s">
        <v>162</v>
      </c>
      <c r="B164" s="2">
        <v>4970463</v>
      </c>
      <c r="C164" s="3" t="s">
        <v>868</v>
      </c>
      <c r="D164" s="3" t="s">
        <v>867</v>
      </c>
      <c r="E164" s="3" t="s">
        <v>1008</v>
      </c>
      <c r="F164" s="3" t="s">
        <v>870</v>
      </c>
      <c r="G164" s="15">
        <v>22.09</v>
      </c>
      <c r="H164" s="16">
        <v>0</v>
      </c>
      <c r="I164" s="16">
        <v>0</v>
      </c>
      <c r="J164" s="16">
        <v>0</v>
      </c>
      <c r="K164" s="16">
        <v>0</v>
      </c>
      <c r="L164" s="16">
        <v>0</v>
      </c>
      <c r="M164" s="15">
        <v>9.9209999999999994</v>
      </c>
      <c r="N164" s="15">
        <v>10.43</v>
      </c>
    </row>
    <row r="165" spans="1:14" x14ac:dyDescent="0.3">
      <c r="A165" s="1" t="s">
        <v>163</v>
      </c>
      <c r="B165" s="2">
        <v>4915698</v>
      </c>
      <c r="C165" s="3" t="s">
        <v>868</v>
      </c>
      <c r="D165" s="3" t="s">
        <v>867</v>
      </c>
      <c r="E165" s="3" t="s">
        <v>1009</v>
      </c>
      <c r="F165" s="3" t="s">
        <v>870</v>
      </c>
      <c r="G165" s="16">
        <v>0</v>
      </c>
      <c r="H165" s="16">
        <v>0</v>
      </c>
      <c r="I165" s="16">
        <v>0</v>
      </c>
      <c r="J165" s="16">
        <v>0</v>
      </c>
      <c r="K165" s="16">
        <v>0</v>
      </c>
      <c r="L165" s="16">
        <v>0</v>
      </c>
      <c r="M165" s="15">
        <v>-0.42499999999999999</v>
      </c>
      <c r="N165" s="16">
        <v>0</v>
      </c>
    </row>
    <row r="166" spans="1:14" x14ac:dyDescent="0.3">
      <c r="A166" s="1" t="s">
        <v>164</v>
      </c>
      <c r="B166" s="2">
        <v>4812779</v>
      </c>
      <c r="C166" s="3" t="s">
        <v>868</v>
      </c>
      <c r="D166" s="3" t="s">
        <v>867</v>
      </c>
      <c r="E166" s="3" t="s">
        <v>1010</v>
      </c>
      <c r="F166" s="3" t="s">
        <v>870</v>
      </c>
      <c r="G166" s="15">
        <v>-12.420999999999999</v>
      </c>
      <c r="H166" s="15">
        <v>-13.374000000000001</v>
      </c>
      <c r="I166" s="15">
        <v>-32.192999999999998</v>
      </c>
      <c r="J166" s="15">
        <v>-28.170999999999999</v>
      </c>
      <c r="K166" s="15">
        <v>-18.084</v>
      </c>
      <c r="L166" s="15">
        <v>-18.952000000000002</v>
      </c>
      <c r="M166" s="15">
        <v>-27.885999999999999</v>
      </c>
      <c r="N166" s="15">
        <v>-28.715</v>
      </c>
    </row>
    <row r="167" spans="1:14" x14ac:dyDescent="0.3">
      <c r="A167" s="1" t="s">
        <v>165</v>
      </c>
      <c r="B167" s="2">
        <v>26447721</v>
      </c>
      <c r="C167" s="3" t="s">
        <v>868</v>
      </c>
      <c r="D167" s="3" t="s">
        <v>867</v>
      </c>
      <c r="E167" s="3" t="s">
        <v>1011</v>
      </c>
      <c r="F167" s="3" t="s">
        <v>870</v>
      </c>
      <c r="G167" s="16">
        <v>0</v>
      </c>
      <c r="H167" s="16">
        <v>0</v>
      </c>
      <c r="I167" s="16">
        <v>0</v>
      </c>
      <c r="J167" s="16">
        <v>0</v>
      </c>
      <c r="K167" s="16">
        <v>0</v>
      </c>
      <c r="L167" s="16">
        <v>0</v>
      </c>
      <c r="M167" s="16">
        <v>0</v>
      </c>
      <c r="N167" s="16">
        <v>0</v>
      </c>
    </row>
    <row r="168" spans="1:14" x14ac:dyDescent="0.3">
      <c r="A168" s="1" t="s">
        <v>166</v>
      </c>
      <c r="B168" s="2">
        <v>23181075</v>
      </c>
      <c r="C168" s="3" t="s">
        <v>868</v>
      </c>
      <c r="D168" s="3" t="s">
        <v>867</v>
      </c>
      <c r="E168" s="3" t="s">
        <v>1012</v>
      </c>
      <c r="F168" s="3" t="s">
        <v>870</v>
      </c>
      <c r="G168" s="15">
        <v>-162.898</v>
      </c>
      <c r="H168" s="15">
        <v>0</v>
      </c>
      <c r="I168" s="15">
        <v>0</v>
      </c>
      <c r="J168" s="15">
        <v>0</v>
      </c>
      <c r="K168" s="15">
        <v>0</v>
      </c>
      <c r="L168" s="15">
        <v>0</v>
      </c>
      <c r="M168" s="15">
        <v>0</v>
      </c>
      <c r="N168" s="15">
        <v>0</v>
      </c>
    </row>
    <row r="169" spans="1:14" x14ac:dyDescent="0.3">
      <c r="A169" s="1" t="s">
        <v>167</v>
      </c>
      <c r="B169" s="2">
        <v>10941223</v>
      </c>
      <c r="C169" s="3" t="s">
        <v>868</v>
      </c>
      <c r="D169" s="3" t="s">
        <v>867</v>
      </c>
      <c r="E169" s="3" t="s">
        <v>1013</v>
      </c>
      <c r="F169" s="3" t="s">
        <v>870</v>
      </c>
      <c r="G169" s="15">
        <v>0</v>
      </c>
      <c r="H169" s="15">
        <v>0</v>
      </c>
      <c r="I169" s="15">
        <v>0</v>
      </c>
      <c r="J169" s="15">
        <v>0</v>
      </c>
      <c r="K169" s="15">
        <v>0</v>
      </c>
      <c r="L169" s="15">
        <v>0</v>
      </c>
      <c r="M169" s="16">
        <v>0</v>
      </c>
      <c r="N169" s="16">
        <v>0</v>
      </c>
    </row>
    <row r="170" spans="1:14" x14ac:dyDescent="0.3">
      <c r="A170" s="1" t="s">
        <v>168</v>
      </c>
      <c r="B170" s="2">
        <v>5001336</v>
      </c>
      <c r="C170" s="3" t="s">
        <v>868</v>
      </c>
      <c r="D170" s="3" t="s">
        <v>867</v>
      </c>
      <c r="E170" s="3"/>
      <c r="F170" s="3" t="s">
        <v>870</v>
      </c>
      <c r="G170" s="15">
        <v>0</v>
      </c>
      <c r="H170" s="15">
        <v>0</v>
      </c>
      <c r="I170" s="15">
        <v>0</v>
      </c>
      <c r="J170" s="15">
        <v>0</v>
      </c>
      <c r="K170" s="15">
        <v>0</v>
      </c>
      <c r="L170" s="15">
        <v>0</v>
      </c>
      <c r="M170" s="15">
        <v>0</v>
      </c>
      <c r="N170" s="15">
        <v>0</v>
      </c>
    </row>
    <row r="171" spans="1:14" x14ac:dyDescent="0.3">
      <c r="A171" s="1" t="s">
        <v>168</v>
      </c>
      <c r="B171" s="2">
        <v>4990919</v>
      </c>
      <c r="C171" s="3" t="s">
        <v>868</v>
      </c>
      <c r="D171" s="3" t="s">
        <v>867</v>
      </c>
      <c r="E171" s="3"/>
      <c r="F171" s="3" t="s">
        <v>870</v>
      </c>
      <c r="G171" s="16">
        <v>0</v>
      </c>
      <c r="H171" s="16">
        <v>0</v>
      </c>
      <c r="I171" s="16">
        <v>0</v>
      </c>
      <c r="J171" s="16">
        <v>0</v>
      </c>
      <c r="K171" s="16">
        <v>0</v>
      </c>
      <c r="L171" s="16">
        <v>0</v>
      </c>
      <c r="M171" s="16">
        <v>0</v>
      </c>
      <c r="N171" s="16">
        <v>0</v>
      </c>
    </row>
    <row r="172" spans="1:14" x14ac:dyDescent="0.3">
      <c r="A172" s="1" t="s">
        <v>169</v>
      </c>
      <c r="B172" s="2">
        <v>113985</v>
      </c>
      <c r="C172" s="3" t="s">
        <v>868</v>
      </c>
      <c r="D172" s="3" t="s">
        <v>867</v>
      </c>
      <c r="E172" s="3" t="s">
        <v>1014</v>
      </c>
      <c r="F172" s="3" t="s">
        <v>870</v>
      </c>
      <c r="G172" s="15">
        <v>0.248</v>
      </c>
      <c r="H172" s="15">
        <v>0.29599999999999999</v>
      </c>
      <c r="I172" s="15">
        <v>-0.38400000000000001</v>
      </c>
      <c r="J172" s="15">
        <v>0.11899999999999999</v>
      </c>
      <c r="K172" s="15">
        <v>-2.0699999999999998</v>
      </c>
      <c r="L172" s="15">
        <v>-2.5999999999999999E-2</v>
      </c>
      <c r="M172" s="15">
        <v>0.14299999999999999</v>
      </c>
      <c r="N172" s="15">
        <v>-0.26600000000000001</v>
      </c>
    </row>
    <row r="173" spans="1:14" x14ac:dyDescent="0.3">
      <c r="A173" s="1" t="s">
        <v>170</v>
      </c>
      <c r="B173" s="2">
        <v>13000779</v>
      </c>
      <c r="C173" s="3" t="s">
        <v>868</v>
      </c>
      <c r="D173" s="3" t="s">
        <v>867</v>
      </c>
      <c r="E173" s="3" t="s">
        <v>1015</v>
      </c>
      <c r="F173" s="3" t="s">
        <v>870</v>
      </c>
      <c r="G173" s="15">
        <v>-10.663</v>
      </c>
      <c r="H173" s="15">
        <v>-15.433999999999999</v>
      </c>
      <c r="I173" s="15">
        <v>-10.875</v>
      </c>
      <c r="J173" s="15">
        <v>-13.983000000000001</v>
      </c>
      <c r="K173" s="15">
        <v>-25.85</v>
      </c>
      <c r="L173" s="15">
        <v>-8.9049999999999994</v>
      </c>
      <c r="M173" s="16">
        <v>0</v>
      </c>
      <c r="N173" s="16">
        <v>0</v>
      </c>
    </row>
    <row r="174" spans="1:14" x14ac:dyDescent="0.3">
      <c r="A174" s="1" t="s">
        <v>171</v>
      </c>
      <c r="B174" s="2">
        <v>4899238</v>
      </c>
      <c r="C174" s="3" t="s">
        <v>868</v>
      </c>
      <c r="D174" s="3" t="s">
        <v>867</v>
      </c>
      <c r="E174" s="3" t="s">
        <v>1016</v>
      </c>
      <c r="F174" s="3" t="s">
        <v>870</v>
      </c>
      <c r="G174" s="15">
        <v>2.75</v>
      </c>
      <c r="H174" s="15">
        <v>6.1619999999999999</v>
      </c>
      <c r="I174" s="15">
        <v>3.976</v>
      </c>
      <c r="J174" s="15">
        <v>2.7610000000000001</v>
      </c>
      <c r="K174" s="15">
        <v>3.2370000000000001</v>
      </c>
      <c r="L174" s="15">
        <v>8.4760000000000009</v>
      </c>
      <c r="M174" s="15">
        <v>5.1189999999999998</v>
      </c>
      <c r="N174" s="15">
        <v>5.3620000000000001</v>
      </c>
    </row>
    <row r="175" spans="1:14" x14ac:dyDescent="0.3">
      <c r="A175" s="1" t="s">
        <v>172</v>
      </c>
      <c r="B175" s="2">
        <v>105617569</v>
      </c>
      <c r="C175" s="3" t="s">
        <v>868</v>
      </c>
      <c r="D175" s="3" t="s">
        <v>867</v>
      </c>
      <c r="E175" s="3"/>
      <c r="F175" s="3" t="s">
        <v>870</v>
      </c>
      <c r="G175" s="15">
        <v>0</v>
      </c>
      <c r="H175" s="15">
        <v>0</v>
      </c>
      <c r="I175" s="15">
        <v>0</v>
      </c>
      <c r="J175" s="15">
        <v>0</v>
      </c>
      <c r="K175" s="15">
        <v>0</v>
      </c>
      <c r="L175" s="15">
        <v>0</v>
      </c>
      <c r="M175" s="15">
        <v>0</v>
      </c>
      <c r="N175" s="15">
        <v>0</v>
      </c>
    </row>
    <row r="176" spans="1:14" x14ac:dyDescent="0.3">
      <c r="A176" s="1" t="s">
        <v>173</v>
      </c>
      <c r="B176" s="2">
        <v>12385881</v>
      </c>
      <c r="C176" s="3" t="s">
        <v>868</v>
      </c>
      <c r="D176" s="3" t="s">
        <v>867</v>
      </c>
      <c r="E176" s="3" t="s">
        <v>1017</v>
      </c>
      <c r="F176" s="3" t="s">
        <v>870</v>
      </c>
      <c r="G176" s="15">
        <v>-0.26600000000000001</v>
      </c>
      <c r="H176" s="15">
        <v>-0.26400000000000001</v>
      </c>
      <c r="I176" s="15">
        <v>-0.28100000000000003</v>
      </c>
      <c r="J176" s="15">
        <v>-0.28999999999999998</v>
      </c>
      <c r="K176" s="15">
        <v>-0.372</v>
      </c>
      <c r="L176" s="15">
        <v>-0.38400000000000001</v>
      </c>
      <c r="M176" s="15">
        <v>-0.15</v>
      </c>
      <c r="N176" s="16">
        <v>0</v>
      </c>
    </row>
    <row r="177" spans="1:14" x14ac:dyDescent="0.3">
      <c r="A177" s="1" t="s">
        <v>174</v>
      </c>
      <c r="B177" s="2">
        <v>6676193</v>
      </c>
      <c r="C177" s="3" t="s">
        <v>868</v>
      </c>
      <c r="D177" s="3" t="s">
        <v>867</v>
      </c>
      <c r="E177" s="3"/>
      <c r="F177" s="3" t="s">
        <v>870</v>
      </c>
      <c r="G177" s="16">
        <v>0</v>
      </c>
      <c r="H177" s="16">
        <v>0</v>
      </c>
      <c r="I177" s="16">
        <v>0</v>
      </c>
      <c r="J177" s="16">
        <v>0</v>
      </c>
      <c r="K177" s="16">
        <v>0</v>
      </c>
      <c r="L177" s="16">
        <v>0</v>
      </c>
      <c r="M177" s="16">
        <v>0</v>
      </c>
      <c r="N177" s="16">
        <v>0</v>
      </c>
    </row>
    <row r="178" spans="1:14" x14ac:dyDescent="0.3">
      <c r="A178" s="1" t="s">
        <v>175</v>
      </c>
      <c r="B178" s="2">
        <v>9109789</v>
      </c>
      <c r="C178" s="3" t="s">
        <v>868</v>
      </c>
      <c r="D178" s="3" t="s">
        <v>867</v>
      </c>
      <c r="E178" s="3" t="s">
        <v>1018</v>
      </c>
      <c r="F178" s="3" t="s">
        <v>870</v>
      </c>
      <c r="G178" s="15">
        <v>0</v>
      </c>
      <c r="H178" s="15">
        <v>0</v>
      </c>
      <c r="I178" s="16">
        <v>0</v>
      </c>
      <c r="J178" s="16">
        <v>0</v>
      </c>
      <c r="K178" s="15">
        <v>-13.135999999999999</v>
      </c>
      <c r="L178" s="15">
        <v>1.903</v>
      </c>
      <c r="M178" s="15">
        <v>3.7639999999999998</v>
      </c>
      <c r="N178" s="15">
        <v>2.2509999999999999</v>
      </c>
    </row>
    <row r="179" spans="1:14" x14ac:dyDescent="0.3">
      <c r="A179" s="1" t="s">
        <v>176</v>
      </c>
      <c r="B179" s="2">
        <v>4233298</v>
      </c>
      <c r="C179" s="3" t="s">
        <v>868</v>
      </c>
      <c r="D179" s="3" t="s">
        <v>867</v>
      </c>
      <c r="E179" s="3" t="s">
        <v>1019</v>
      </c>
      <c r="F179" s="3" t="s">
        <v>870</v>
      </c>
      <c r="G179" s="15">
        <v>-12.706</v>
      </c>
      <c r="H179" s="15">
        <v>2.4790000000000001</v>
      </c>
      <c r="I179" s="15">
        <v>2.823</v>
      </c>
      <c r="J179" s="15">
        <v>4.0720000000000001</v>
      </c>
      <c r="K179" s="15">
        <v>10.367000000000001</v>
      </c>
      <c r="L179" s="15">
        <v>-4.2389999999999999</v>
      </c>
      <c r="M179" s="15">
        <v>-3.7349999999999999</v>
      </c>
      <c r="N179" s="15">
        <v>2.96</v>
      </c>
    </row>
    <row r="180" spans="1:14" x14ac:dyDescent="0.3">
      <c r="A180" s="1" t="s">
        <v>177</v>
      </c>
      <c r="B180" s="2">
        <v>20143890</v>
      </c>
      <c r="C180" s="3" t="s">
        <v>868</v>
      </c>
      <c r="D180" s="3" t="s">
        <v>867</v>
      </c>
      <c r="E180" s="3" t="s">
        <v>1020</v>
      </c>
      <c r="F180" s="3" t="s">
        <v>870</v>
      </c>
      <c r="G180" s="15">
        <v>0</v>
      </c>
      <c r="H180" s="16">
        <v>0</v>
      </c>
      <c r="I180" s="16">
        <v>0</v>
      </c>
      <c r="J180" s="16">
        <v>0</v>
      </c>
      <c r="K180" s="15">
        <v>0</v>
      </c>
      <c r="L180" s="16">
        <v>0</v>
      </c>
      <c r="M180" s="16">
        <v>0</v>
      </c>
      <c r="N180" s="16">
        <v>0</v>
      </c>
    </row>
    <row r="181" spans="1:14" x14ac:dyDescent="0.3">
      <c r="A181" s="1" t="s">
        <v>178</v>
      </c>
      <c r="B181" s="2">
        <v>4968117</v>
      </c>
      <c r="C181" s="3" t="s">
        <v>868</v>
      </c>
      <c r="D181" s="3" t="s">
        <v>867</v>
      </c>
      <c r="E181" s="3"/>
      <c r="F181" s="3" t="s">
        <v>870</v>
      </c>
      <c r="G181" s="15">
        <v>0</v>
      </c>
      <c r="H181" s="15">
        <v>0</v>
      </c>
      <c r="I181" s="15">
        <v>0</v>
      </c>
      <c r="J181" s="15">
        <v>0</v>
      </c>
      <c r="K181" s="15">
        <v>0</v>
      </c>
      <c r="L181" s="15">
        <v>0</v>
      </c>
      <c r="M181" s="15">
        <v>0</v>
      </c>
      <c r="N181" s="15">
        <v>0</v>
      </c>
    </row>
    <row r="182" spans="1:14" x14ac:dyDescent="0.3">
      <c r="A182" s="1" t="s">
        <v>179</v>
      </c>
      <c r="B182" s="2">
        <v>4773666</v>
      </c>
      <c r="C182" s="3" t="s">
        <v>868</v>
      </c>
      <c r="D182" s="3" t="s">
        <v>867</v>
      </c>
      <c r="E182" s="3" t="s">
        <v>1021</v>
      </c>
      <c r="F182" s="3" t="s">
        <v>870</v>
      </c>
      <c r="G182" s="15">
        <v>1.6180000000000001</v>
      </c>
      <c r="H182" s="15">
        <v>1.655</v>
      </c>
      <c r="I182" s="15">
        <v>-0.38300000000000001</v>
      </c>
      <c r="J182" s="15">
        <v>-0.40100000000000002</v>
      </c>
      <c r="K182" s="15">
        <v>-2.1240000000000001</v>
      </c>
      <c r="L182" s="15">
        <v>-2.222</v>
      </c>
      <c r="M182" s="15">
        <v>-0.16</v>
      </c>
      <c r="N182" s="15">
        <v>-0.17199999999999999</v>
      </c>
    </row>
    <row r="183" spans="1:14" x14ac:dyDescent="0.3">
      <c r="A183" s="1" t="s">
        <v>180</v>
      </c>
      <c r="B183" s="2">
        <v>4985856</v>
      </c>
      <c r="C183" s="3" t="s">
        <v>868</v>
      </c>
      <c r="D183" s="3" t="s">
        <v>867</v>
      </c>
      <c r="E183" s="3" t="s">
        <v>1022</v>
      </c>
      <c r="F183" s="3" t="s">
        <v>870</v>
      </c>
      <c r="G183" s="15">
        <v>6.1020000000000003</v>
      </c>
      <c r="H183" s="15">
        <v>10.93</v>
      </c>
      <c r="I183" s="15">
        <v>10.654</v>
      </c>
      <c r="J183" s="15">
        <v>10.430999999999999</v>
      </c>
      <c r="K183" s="15">
        <v>8.5190000000000001</v>
      </c>
      <c r="L183" s="15">
        <v>5.38</v>
      </c>
      <c r="M183" s="15">
        <v>-1.3879999999999999</v>
      </c>
      <c r="N183" s="15">
        <v>1.4239999999999999</v>
      </c>
    </row>
    <row r="184" spans="1:14" x14ac:dyDescent="0.3">
      <c r="A184" s="1" t="s">
        <v>181</v>
      </c>
      <c r="B184" s="2">
        <v>4963819</v>
      </c>
      <c r="C184" s="3" t="s">
        <v>868</v>
      </c>
      <c r="D184" s="3" t="s">
        <v>867</v>
      </c>
      <c r="E184" s="3" t="s">
        <v>1023</v>
      </c>
      <c r="F184" s="3" t="s">
        <v>870</v>
      </c>
      <c r="G184" s="15">
        <v>6.6139999999999999</v>
      </c>
      <c r="H184" s="15">
        <v>0</v>
      </c>
      <c r="I184" s="15">
        <v>0</v>
      </c>
      <c r="J184" s="15">
        <v>0</v>
      </c>
      <c r="K184" s="15">
        <v>5.8849999999999998</v>
      </c>
      <c r="L184" s="15">
        <v>0</v>
      </c>
      <c r="M184" s="15">
        <v>0</v>
      </c>
      <c r="N184" s="15">
        <v>0</v>
      </c>
    </row>
    <row r="185" spans="1:14" x14ac:dyDescent="0.3">
      <c r="A185" s="1" t="s">
        <v>182</v>
      </c>
      <c r="B185" s="2">
        <v>4260337</v>
      </c>
      <c r="C185" s="3" t="s">
        <v>868</v>
      </c>
      <c r="D185" s="3" t="s">
        <v>867</v>
      </c>
      <c r="E185" s="3" t="s">
        <v>1024</v>
      </c>
      <c r="F185" s="3" t="s">
        <v>870</v>
      </c>
      <c r="G185" s="15">
        <v>2.4209999999999998</v>
      </c>
      <c r="H185" s="15">
        <v>2.4430000000000001</v>
      </c>
      <c r="I185" s="15">
        <v>32.049999999999997</v>
      </c>
      <c r="J185" s="15">
        <v>36.137</v>
      </c>
      <c r="K185" s="15">
        <v>8.7870000000000008</v>
      </c>
      <c r="L185" s="15">
        <v>9.0869999999999997</v>
      </c>
      <c r="M185" s="15">
        <v>26.94</v>
      </c>
      <c r="N185" s="15">
        <v>30.31</v>
      </c>
    </row>
    <row r="186" spans="1:14" x14ac:dyDescent="0.3">
      <c r="A186" s="1" t="s">
        <v>183</v>
      </c>
      <c r="B186" s="2">
        <v>7687545</v>
      </c>
      <c r="C186" s="3" t="s">
        <v>868</v>
      </c>
      <c r="D186" s="3" t="s">
        <v>867</v>
      </c>
      <c r="E186" s="3" t="s">
        <v>1025</v>
      </c>
      <c r="F186" s="3" t="s">
        <v>870</v>
      </c>
      <c r="G186" s="15">
        <v>-1.8540000000000001</v>
      </c>
      <c r="H186" s="15">
        <v>-21.696000000000002</v>
      </c>
      <c r="I186" s="15">
        <v>-28.99</v>
      </c>
      <c r="J186" s="15">
        <v>-20.864000000000001</v>
      </c>
      <c r="K186" s="15">
        <v>-17.466000000000001</v>
      </c>
      <c r="L186" s="15">
        <v>-33.341999999999999</v>
      </c>
      <c r="M186" s="15">
        <v>-26.939</v>
      </c>
      <c r="N186" s="15">
        <v>-54.02</v>
      </c>
    </row>
    <row r="187" spans="1:14" x14ac:dyDescent="0.3">
      <c r="A187" s="1" t="s">
        <v>184</v>
      </c>
      <c r="B187" s="2">
        <v>4976987</v>
      </c>
      <c r="C187" s="3" t="s">
        <v>868</v>
      </c>
      <c r="D187" s="3" t="s">
        <v>867</v>
      </c>
      <c r="E187" s="3" t="s">
        <v>1026</v>
      </c>
      <c r="F187" s="3" t="s">
        <v>870</v>
      </c>
      <c r="G187" s="15">
        <v>10.663</v>
      </c>
      <c r="H187" s="15">
        <v>10.122</v>
      </c>
      <c r="I187" s="15">
        <v>15.670999999999999</v>
      </c>
      <c r="J187" s="15">
        <v>2.972</v>
      </c>
      <c r="K187" s="15">
        <v>12.573</v>
      </c>
      <c r="L187" s="15">
        <v>10.497</v>
      </c>
      <c r="M187" s="15">
        <v>11.673999999999999</v>
      </c>
      <c r="N187" s="15">
        <v>6.3280000000000003</v>
      </c>
    </row>
    <row r="188" spans="1:14" x14ac:dyDescent="0.3">
      <c r="A188" s="1" t="s">
        <v>185</v>
      </c>
      <c r="B188" s="2">
        <v>4996064</v>
      </c>
      <c r="C188" s="3" t="s">
        <v>868</v>
      </c>
      <c r="D188" s="3" t="s">
        <v>867</v>
      </c>
      <c r="E188" s="3" t="s">
        <v>1027</v>
      </c>
      <c r="F188" s="3" t="s">
        <v>870</v>
      </c>
      <c r="G188" s="15">
        <v>-13.529</v>
      </c>
      <c r="H188" s="15">
        <v>1.5109999999999999</v>
      </c>
      <c r="I188" s="15">
        <v>11.696</v>
      </c>
      <c r="J188" s="15">
        <v>-4.7619999999999996</v>
      </c>
      <c r="K188" s="15">
        <v>-9.4420000000000002</v>
      </c>
      <c r="L188" s="15">
        <v>-3.9460000000000002</v>
      </c>
      <c r="M188" s="15">
        <v>-4.1319999999999997</v>
      </c>
      <c r="N188" s="15">
        <v>-0.104</v>
      </c>
    </row>
    <row r="189" spans="1:14" x14ac:dyDescent="0.3">
      <c r="A189" s="1" t="s">
        <v>186</v>
      </c>
      <c r="B189" s="2">
        <v>4810472</v>
      </c>
      <c r="C189" s="3" t="s">
        <v>868</v>
      </c>
      <c r="D189" s="3" t="s">
        <v>867</v>
      </c>
      <c r="E189" s="3" t="s">
        <v>1028</v>
      </c>
      <c r="F189" s="3" t="s">
        <v>870</v>
      </c>
      <c r="G189" s="15">
        <v>0</v>
      </c>
      <c r="H189" s="15">
        <v>0</v>
      </c>
      <c r="I189" s="15">
        <v>0</v>
      </c>
      <c r="J189" s="15">
        <v>0</v>
      </c>
      <c r="K189" s="15">
        <v>0</v>
      </c>
      <c r="L189" s="15">
        <v>0</v>
      </c>
      <c r="M189" s="15">
        <v>0</v>
      </c>
      <c r="N189" s="15">
        <v>0</v>
      </c>
    </row>
    <row r="190" spans="1:14" x14ac:dyDescent="0.3">
      <c r="A190" s="1" t="s">
        <v>187</v>
      </c>
      <c r="B190" s="2">
        <v>5134649</v>
      </c>
      <c r="C190" s="3" t="s">
        <v>868</v>
      </c>
      <c r="D190" s="3" t="s">
        <v>867</v>
      </c>
      <c r="E190" s="3" t="s">
        <v>1029</v>
      </c>
      <c r="F190" s="3" t="s">
        <v>870</v>
      </c>
      <c r="G190" s="16">
        <v>0</v>
      </c>
      <c r="H190" s="16">
        <v>0</v>
      </c>
      <c r="I190" s="16">
        <v>0</v>
      </c>
      <c r="J190" s="16">
        <v>0</v>
      </c>
      <c r="K190" s="15">
        <v>-11.657999999999999</v>
      </c>
      <c r="L190" s="16">
        <v>0</v>
      </c>
      <c r="M190" s="16">
        <v>0</v>
      </c>
      <c r="N190" s="16">
        <v>0</v>
      </c>
    </row>
    <row r="191" spans="1:14" x14ac:dyDescent="0.3">
      <c r="A191" s="1" t="s">
        <v>188</v>
      </c>
      <c r="B191" s="2">
        <v>9959368</v>
      </c>
      <c r="C191" s="3" t="s">
        <v>868</v>
      </c>
      <c r="D191" s="3" t="s">
        <v>867</v>
      </c>
      <c r="E191" s="3" t="s">
        <v>1030</v>
      </c>
      <c r="F191" s="3" t="s">
        <v>870</v>
      </c>
      <c r="G191" s="15">
        <v>-11.622</v>
      </c>
      <c r="H191" s="15">
        <v>-11.837</v>
      </c>
      <c r="I191" s="15">
        <v>-13.692</v>
      </c>
      <c r="J191" s="15">
        <v>-13.4</v>
      </c>
      <c r="K191" s="15">
        <v>-12.414</v>
      </c>
      <c r="L191" s="15">
        <v>-12.208</v>
      </c>
      <c r="M191" s="15">
        <v>0.66200000000000003</v>
      </c>
      <c r="N191" s="15">
        <v>0.66200000000000003</v>
      </c>
    </row>
    <row r="192" spans="1:14" x14ac:dyDescent="0.3">
      <c r="A192" s="1" t="s">
        <v>189</v>
      </c>
      <c r="B192" s="2">
        <v>11235465</v>
      </c>
      <c r="C192" s="3" t="s">
        <v>868</v>
      </c>
      <c r="D192" s="3" t="s">
        <v>867</v>
      </c>
      <c r="E192" s="3" t="s">
        <v>1031</v>
      </c>
      <c r="F192" s="3" t="s">
        <v>870</v>
      </c>
      <c r="G192" s="15">
        <v>0</v>
      </c>
      <c r="H192" s="15">
        <v>0</v>
      </c>
      <c r="I192" s="15">
        <v>0</v>
      </c>
      <c r="J192" s="15">
        <v>0</v>
      </c>
      <c r="K192" s="15">
        <v>0</v>
      </c>
      <c r="L192" s="15">
        <v>0</v>
      </c>
      <c r="M192" s="15">
        <v>0</v>
      </c>
      <c r="N192" s="15">
        <v>0</v>
      </c>
    </row>
    <row r="193" spans="1:14" x14ac:dyDescent="0.3">
      <c r="A193" s="1" t="s">
        <v>190</v>
      </c>
      <c r="B193" s="2">
        <v>4977171</v>
      </c>
      <c r="C193" s="3" t="s">
        <v>868</v>
      </c>
      <c r="D193" s="3" t="s">
        <v>867</v>
      </c>
      <c r="E193" s="3" t="s">
        <v>1032</v>
      </c>
      <c r="F193" s="3" t="s">
        <v>870</v>
      </c>
      <c r="G193" s="15">
        <v>2.0710000000000002</v>
      </c>
      <c r="H193" s="15">
        <v>2.0910000000000002</v>
      </c>
      <c r="I193" s="15">
        <v>1.736</v>
      </c>
      <c r="J193" s="15">
        <v>1.7230000000000001</v>
      </c>
      <c r="K193" s="15">
        <v>-4.9800000000000004</v>
      </c>
      <c r="L193" s="15">
        <v>-4.4489999999999998</v>
      </c>
      <c r="M193" s="15">
        <v>-0.68799999999999994</v>
      </c>
      <c r="N193" s="15">
        <v>-0.69699999999999995</v>
      </c>
    </row>
    <row r="194" spans="1:14" x14ac:dyDescent="0.3">
      <c r="A194" s="1" t="s">
        <v>191</v>
      </c>
      <c r="B194" s="2">
        <v>100037520</v>
      </c>
      <c r="C194" s="3" t="s">
        <v>868</v>
      </c>
      <c r="D194" s="3" t="s">
        <v>867</v>
      </c>
      <c r="E194" s="3" t="s">
        <v>1033</v>
      </c>
      <c r="F194" s="3" t="s">
        <v>870</v>
      </c>
      <c r="G194" s="15">
        <v>0</v>
      </c>
      <c r="H194" s="15">
        <v>0</v>
      </c>
      <c r="I194" s="15">
        <v>0</v>
      </c>
      <c r="J194" s="16">
        <v>0</v>
      </c>
      <c r="K194" s="15">
        <v>0</v>
      </c>
      <c r="L194" s="16">
        <v>0</v>
      </c>
      <c r="M194" s="16">
        <v>0</v>
      </c>
      <c r="N194" s="16">
        <v>0</v>
      </c>
    </row>
    <row r="195" spans="1:14" x14ac:dyDescent="0.3">
      <c r="A195" s="1" t="s">
        <v>192</v>
      </c>
      <c r="B195" s="2">
        <v>4966669</v>
      </c>
      <c r="C195" s="3" t="s">
        <v>868</v>
      </c>
      <c r="D195" s="3" t="s">
        <v>867</v>
      </c>
      <c r="E195" s="3" t="s">
        <v>1034</v>
      </c>
      <c r="F195" s="3" t="s">
        <v>870</v>
      </c>
      <c r="G195" s="15">
        <v>5.0259999999999998</v>
      </c>
      <c r="H195" s="15">
        <v>4.45</v>
      </c>
      <c r="I195" s="15">
        <v>2.706</v>
      </c>
      <c r="J195" s="15">
        <v>4.8179999999999996</v>
      </c>
      <c r="K195" s="15">
        <v>6.6120000000000001</v>
      </c>
      <c r="L195" s="15">
        <v>4.07</v>
      </c>
      <c r="M195" s="15">
        <v>2.7050000000000001</v>
      </c>
      <c r="N195" s="15">
        <v>5.2240000000000002</v>
      </c>
    </row>
    <row r="196" spans="1:14" x14ac:dyDescent="0.3">
      <c r="A196" s="1" t="s">
        <v>193</v>
      </c>
      <c r="B196" s="2">
        <v>4970742</v>
      </c>
      <c r="C196" s="3" t="s">
        <v>868</v>
      </c>
      <c r="D196" s="3" t="s">
        <v>867</v>
      </c>
      <c r="E196" s="3" t="s">
        <v>1035</v>
      </c>
      <c r="F196" s="3" t="s">
        <v>870</v>
      </c>
      <c r="G196" s="15">
        <v>4.2149999999999999</v>
      </c>
      <c r="H196" s="15">
        <v>4.782</v>
      </c>
      <c r="I196" s="15">
        <v>4.7759999999999998</v>
      </c>
      <c r="J196" s="15">
        <v>4.2590000000000003</v>
      </c>
      <c r="K196" s="15">
        <v>11.499000000000001</v>
      </c>
      <c r="L196" s="15">
        <v>-11.522</v>
      </c>
      <c r="M196" s="15">
        <v>4.9130000000000003</v>
      </c>
      <c r="N196" s="15">
        <v>2.089</v>
      </c>
    </row>
    <row r="197" spans="1:14" x14ac:dyDescent="0.3">
      <c r="A197" s="1" t="s">
        <v>194</v>
      </c>
      <c r="B197" s="2">
        <v>4991706</v>
      </c>
      <c r="C197" s="3" t="s">
        <v>868</v>
      </c>
      <c r="D197" s="3" t="s">
        <v>867</v>
      </c>
      <c r="E197" s="3" t="s">
        <v>1036</v>
      </c>
      <c r="F197" s="3" t="s">
        <v>870</v>
      </c>
      <c r="G197" s="15">
        <v>9.3369999999999997</v>
      </c>
      <c r="H197" s="15">
        <v>9.3320000000000007</v>
      </c>
      <c r="I197" s="15">
        <v>6.8</v>
      </c>
      <c r="J197" s="15">
        <v>7.0679999999999996</v>
      </c>
      <c r="K197" s="15">
        <v>5.883</v>
      </c>
      <c r="L197" s="15">
        <v>5.984</v>
      </c>
      <c r="M197" s="15">
        <v>0.98699999999999999</v>
      </c>
      <c r="N197" s="15">
        <v>0.98599999999999999</v>
      </c>
    </row>
    <row r="198" spans="1:14" x14ac:dyDescent="0.3">
      <c r="A198" s="1" t="s">
        <v>195</v>
      </c>
      <c r="B198" s="2">
        <v>4966477</v>
      </c>
      <c r="C198" s="3" t="s">
        <v>868</v>
      </c>
      <c r="D198" s="3" t="s">
        <v>867</v>
      </c>
      <c r="E198" s="3" t="s">
        <v>1037</v>
      </c>
      <c r="F198" s="3" t="s">
        <v>870</v>
      </c>
      <c r="G198" s="15">
        <v>-3.5960000000000001</v>
      </c>
      <c r="H198" s="15">
        <v>-3.99</v>
      </c>
      <c r="I198" s="15">
        <v>-0.224</v>
      </c>
      <c r="J198" s="15">
        <v>0</v>
      </c>
      <c r="K198" s="15">
        <v>-1.8029999999999999</v>
      </c>
      <c r="L198" s="15">
        <v>0</v>
      </c>
      <c r="M198" s="15">
        <v>0</v>
      </c>
      <c r="N198" s="15">
        <v>0</v>
      </c>
    </row>
    <row r="199" spans="1:14" x14ac:dyDescent="0.3">
      <c r="A199" s="1" t="s">
        <v>196</v>
      </c>
      <c r="B199" s="2">
        <v>8697376</v>
      </c>
      <c r="C199" s="3" t="s">
        <v>868</v>
      </c>
      <c r="D199" s="3" t="s">
        <v>867</v>
      </c>
      <c r="E199" s="3" t="s">
        <v>1038</v>
      </c>
      <c r="F199" s="3" t="s">
        <v>870</v>
      </c>
      <c r="G199" s="15">
        <v>0</v>
      </c>
      <c r="H199" s="15">
        <v>0</v>
      </c>
      <c r="I199" s="15">
        <v>0</v>
      </c>
      <c r="J199" s="15">
        <v>0</v>
      </c>
      <c r="K199" s="15">
        <v>0</v>
      </c>
      <c r="L199" s="15">
        <v>0</v>
      </c>
      <c r="M199" s="15">
        <v>0</v>
      </c>
      <c r="N199" s="15">
        <v>0</v>
      </c>
    </row>
    <row r="200" spans="1:14" x14ac:dyDescent="0.3">
      <c r="A200" s="1" t="s">
        <v>197</v>
      </c>
      <c r="B200" s="2">
        <v>4994940</v>
      </c>
      <c r="C200" s="3" t="s">
        <v>868</v>
      </c>
      <c r="D200" s="3" t="s">
        <v>867</v>
      </c>
      <c r="E200" s="3" t="s">
        <v>1039</v>
      </c>
      <c r="F200" s="3" t="s">
        <v>870</v>
      </c>
      <c r="G200" s="15">
        <v>-38.619999999999997</v>
      </c>
      <c r="H200" s="15">
        <v>2.65</v>
      </c>
      <c r="I200" s="15">
        <v>5.7080000000000002</v>
      </c>
      <c r="J200" s="15">
        <v>0.57999999999999996</v>
      </c>
      <c r="K200" s="15">
        <v>0</v>
      </c>
      <c r="L200" s="15">
        <v>-1.978</v>
      </c>
      <c r="M200" s="15">
        <v>-4.665</v>
      </c>
      <c r="N200" s="15">
        <v>-0.98599999999999999</v>
      </c>
    </row>
    <row r="201" spans="1:14" x14ac:dyDescent="0.3">
      <c r="A201" s="1" t="s">
        <v>198</v>
      </c>
      <c r="B201" s="2">
        <v>4986415</v>
      </c>
      <c r="C201" s="3" t="s">
        <v>868</v>
      </c>
      <c r="D201" s="3" t="s">
        <v>867</v>
      </c>
      <c r="E201" s="3">
        <v>3330</v>
      </c>
      <c r="F201" s="3" t="s">
        <v>870</v>
      </c>
      <c r="G201" s="15">
        <v>0</v>
      </c>
      <c r="H201" s="15">
        <v>0</v>
      </c>
      <c r="I201" s="15">
        <v>0</v>
      </c>
      <c r="J201" s="15">
        <v>0</v>
      </c>
      <c r="K201" s="15">
        <v>0</v>
      </c>
      <c r="L201" s="15">
        <v>0</v>
      </c>
      <c r="M201" s="15">
        <v>0</v>
      </c>
      <c r="N201" s="15">
        <v>0</v>
      </c>
    </row>
    <row r="202" spans="1:14" x14ac:dyDescent="0.3">
      <c r="A202" s="1" t="s">
        <v>199</v>
      </c>
      <c r="B202" s="2">
        <v>4863318</v>
      </c>
      <c r="C202" s="3" t="s">
        <v>868</v>
      </c>
      <c r="D202" s="3" t="s">
        <v>867</v>
      </c>
      <c r="E202" s="3" t="s">
        <v>1040</v>
      </c>
      <c r="F202" s="3" t="s">
        <v>870</v>
      </c>
      <c r="G202" s="15">
        <v>-2.1579999999999999</v>
      </c>
      <c r="H202" s="15">
        <v>2.4390000000000001</v>
      </c>
      <c r="I202" s="15">
        <v>5.8170000000000002</v>
      </c>
      <c r="J202" s="15">
        <v>2.6920000000000002</v>
      </c>
      <c r="K202" s="15">
        <v>2.605</v>
      </c>
      <c r="L202" s="15">
        <v>2.58</v>
      </c>
      <c r="M202" s="15">
        <v>2.762</v>
      </c>
      <c r="N202" s="15">
        <v>2.7639999999999998</v>
      </c>
    </row>
    <row r="203" spans="1:14" x14ac:dyDescent="0.3">
      <c r="A203" s="1" t="s">
        <v>200</v>
      </c>
      <c r="B203" s="2">
        <v>4984956</v>
      </c>
      <c r="C203" s="3" t="s">
        <v>868</v>
      </c>
      <c r="D203" s="3" t="s">
        <v>867</v>
      </c>
      <c r="E203" s="3" t="s">
        <v>1041</v>
      </c>
      <c r="F203" s="3" t="s">
        <v>870</v>
      </c>
      <c r="G203" s="15">
        <v>3.778</v>
      </c>
      <c r="H203" s="15">
        <v>3.7770000000000001</v>
      </c>
      <c r="I203" s="15">
        <v>6.4340000000000002</v>
      </c>
      <c r="J203" s="15">
        <v>6.5789999999999997</v>
      </c>
      <c r="K203" s="15">
        <v>8.6489999999999991</v>
      </c>
      <c r="L203" s="15">
        <v>8.3529999999999998</v>
      </c>
      <c r="M203" s="15">
        <v>0.72799999999999998</v>
      </c>
      <c r="N203" s="15">
        <v>0.73099999999999998</v>
      </c>
    </row>
    <row r="204" spans="1:14" x14ac:dyDescent="0.3">
      <c r="A204" s="1" t="s">
        <v>201</v>
      </c>
      <c r="B204" s="2">
        <v>5227216</v>
      </c>
      <c r="C204" s="3" t="s">
        <v>868</v>
      </c>
      <c r="D204" s="3" t="s">
        <v>867</v>
      </c>
      <c r="E204" s="3" t="s">
        <v>1042</v>
      </c>
      <c r="F204" s="3" t="s">
        <v>870</v>
      </c>
      <c r="G204" s="15">
        <v>-7.3579999999999997</v>
      </c>
      <c r="H204" s="15">
        <v>-7.4619999999999997</v>
      </c>
      <c r="I204" s="15">
        <v>-6.8220000000000001</v>
      </c>
      <c r="J204" s="15">
        <v>-9.3010000000000002</v>
      </c>
      <c r="K204" s="15">
        <v>-9.5370000000000008</v>
      </c>
      <c r="L204" s="15">
        <v>-10.481999999999999</v>
      </c>
      <c r="M204" s="15">
        <v>-12.036</v>
      </c>
      <c r="N204" s="15">
        <v>-15.378</v>
      </c>
    </row>
    <row r="205" spans="1:14" x14ac:dyDescent="0.3">
      <c r="A205" s="1" t="s">
        <v>202</v>
      </c>
      <c r="B205" s="2">
        <v>4914452</v>
      </c>
      <c r="C205" s="3" t="s">
        <v>868</v>
      </c>
      <c r="D205" s="3" t="s">
        <v>867</v>
      </c>
      <c r="E205" s="3" t="s">
        <v>1043</v>
      </c>
      <c r="F205" s="3" t="s">
        <v>870</v>
      </c>
      <c r="G205" s="15">
        <v>2.9580000000000002</v>
      </c>
      <c r="H205" s="15">
        <v>2.819</v>
      </c>
      <c r="I205" s="15">
        <v>2.76</v>
      </c>
      <c r="J205" s="15">
        <v>3.0059999999999998</v>
      </c>
      <c r="K205" s="15">
        <v>6.1680000000000001</v>
      </c>
      <c r="L205" s="15">
        <v>6.5460000000000003</v>
      </c>
      <c r="M205" s="15">
        <v>-4.0170000000000003</v>
      </c>
      <c r="N205" s="15">
        <v>-3.89</v>
      </c>
    </row>
    <row r="206" spans="1:14" x14ac:dyDescent="0.3">
      <c r="A206" s="1" t="s">
        <v>203</v>
      </c>
      <c r="B206" s="2">
        <v>4260779</v>
      </c>
      <c r="C206" s="3" t="s">
        <v>868</v>
      </c>
      <c r="D206" s="3" t="s">
        <v>867</v>
      </c>
      <c r="E206" s="3" t="s">
        <v>1044</v>
      </c>
      <c r="F206" s="3" t="s">
        <v>870</v>
      </c>
      <c r="G206" s="15">
        <v>1.885</v>
      </c>
      <c r="H206" s="15">
        <v>1.984</v>
      </c>
      <c r="I206" s="15">
        <v>1.9630000000000001</v>
      </c>
      <c r="J206" s="15">
        <v>2.2250000000000001</v>
      </c>
      <c r="K206" s="15">
        <v>1.661</v>
      </c>
      <c r="L206" s="15">
        <v>2.5150000000000001</v>
      </c>
      <c r="M206" s="15">
        <v>1.34</v>
      </c>
      <c r="N206" s="15">
        <v>1.9119999999999999</v>
      </c>
    </row>
    <row r="207" spans="1:14" x14ac:dyDescent="0.3">
      <c r="A207" s="1" t="s">
        <v>204</v>
      </c>
      <c r="B207" s="2">
        <v>9797194</v>
      </c>
      <c r="C207" s="3" t="s">
        <v>868</v>
      </c>
      <c r="D207" s="3" t="s">
        <v>867</v>
      </c>
      <c r="E207" s="3" t="s">
        <v>1045</v>
      </c>
      <c r="F207" s="3" t="s">
        <v>870</v>
      </c>
      <c r="G207" s="15">
        <v>17.984000000000002</v>
      </c>
      <c r="H207" s="15">
        <v>16.244</v>
      </c>
      <c r="I207" s="15">
        <v>11.794</v>
      </c>
      <c r="J207" s="15">
        <v>10.35</v>
      </c>
      <c r="K207" s="15">
        <v>8.33</v>
      </c>
      <c r="L207" s="15">
        <v>7.1280000000000001</v>
      </c>
      <c r="M207" s="15">
        <v>5.4809999999999999</v>
      </c>
      <c r="N207" s="15">
        <v>9.3130000000000006</v>
      </c>
    </row>
    <row r="208" spans="1:14" x14ac:dyDescent="0.3">
      <c r="A208" s="1" t="s">
        <v>205</v>
      </c>
      <c r="B208" s="2">
        <v>4995191</v>
      </c>
      <c r="C208" s="3" t="s">
        <v>868</v>
      </c>
      <c r="D208" s="3" t="s">
        <v>867</v>
      </c>
      <c r="E208" s="3" t="s">
        <v>1046</v>
      </c>
      <c r="F208" s="3" t="s">
        <v>870</v>
      </c>
      <c r="G208" s="15">
        <v>2.9630000000000001</v>
      </c>
      <c r="H208" s="15">
        <v>2.8580000000000001</v>
      </c>
      <c r="I208" s="15">
        <v>-5.8000000000000003E-2</v>
      </c>
      <c r="J208" s="15">
        <v>-5.8999999999999997E-2</v>
      </c>
      <c r="K208" s="15">
        <v>-0.36499999999999999</v>
      </c>
      <c r="L208" s="15">
        <v>-0.36499999999999999</v>
      </c>
      <c r="M208" s="15">
        <v>1.766</v>
      </c>
      <c r="N208" s="15">
        <v>1.762</v>
      </c>
    </row>
    <row r="209" spans="1:14" x14ac:dyDescent="0.3">
      <c r="A209" s="1" t="s">
        <v>206</v>
      </c>
      <c r="B209" s="2">
        <v>5000290</v>
      </c>
      <c r="C209" s="3" t="s">
        <v>868</v>
      </c>
      <c r="D209" s="3" t="s">
        <v>867</v>
      </c>
      <c r="E209" s="3"/>
      <c r="F209" s="3" t="s">
        <v>870</v>
      </c>
      <c r="G209" s="16">
        <v>0</v>
      </c>
      <c r="H209" s="16">
        <v>0</v>
      </c>
      <c r="I209" s="16">
        <v>0</v>
      </c>
      <c r="J209" s="16">
        <v>0</v>
      </c>
      <c r="K209" s="16">
        <v>0</v>
      </c>
      <c r="L209" s="16">
        <v>0</v>
      </c>
      <c r="M209" s="15">
        <v>0</v>
      </c>
      <c r="N209" s="15">
        <v>0</v>
      </c>
    </row>
    <row r="210" spans="1:14" x14ac:dyDescent="0.3">
      <c r="A210" s="1" t="s">
        <v>207</v>
      </c>
      <c r="B210" s="2">
        <v>4628824</v>
      </c>
      <c r="C210" s="3" t="s">
        <v>868</v>
      </c>
      <c r="D210" s="3" t="s">
        <v>867</v>
      </c>
      <c r="E210" s="3" t="s">
        <v>1047</v>
      </c>
      <c r="F210" s="3" t="s">
        <v>870</v>
      </c>
      <c r="G210" s="15">
        <v>0.16400000000000001</v>
      </c>
      <c r="H210" s="15">
        <v>0.16400000000000001</v>
      </c>
      <c r="I210" s="15">
        <v>4.9050000000000002</v>
      </c>
      <c r="J210" s="15">
        <v>5.032</v>
      </c>
      <c r="K210" s="15">
        <v>15.018000000000001</v>
      </c>
      <c r="L210" s="15">
        <v>16.512</v>
      </c>
      <c r="M210" s="15">
        <v>12.503</v>
      </c>
      <c r="N210" s="15">
        <v>12.766</v>
      </c>
    </row>
    <row r="211" spans="1:14" x14ac:dyDescent="0.3">
      <c r="A211" s="1" t="s">
        <v>208</v>
      </c>
      <c r="B211" s="2">
        <v>113830</v>
      </c>
      <c r="C211" s="3" t="s">
        <v>868</v>
      </c>
      <c r="D211" s="3" t="s">
        <v>867</v>
      </c>
      <c r="E211" s="3" t="s">
        <v>1048</v>
      </c>
      <c r="F211" s="3" t="s">
        <v>870</v>
      </c>
      <c r="G211" s="15">
        <v>6.4000000000000001E-2</v>
      </c>
      <c r="H211" s="15">
        <v>0.09</v>
      </c>
      <c r="I211" s="15">
        <v>0.251</v>
      </c>
      <c r="J211" s="15">
        <v>0.314</v>
      </c>
      <c r="K211" s="15">
        <v>6.3E-2</v>
      </c>
      <c r="L211" s="15">
        <v>0.09</v>
      </c>
      <c r="M211" s="15">
        <v>3.0000000000000001E-3</v>
      </c>
      <c r="N211" s="15">
        <v>1.9E-2</v>
      </c>
    </row>
    <row r="212" spans="1:14" x14ac:dyDescent="0.3">
      <c r="A212" s="1" t="s">
        <v>209</v>
      </c>
      <c r="B212" s="2">
        <v>4783702</v>
      </c>
      <c r="C212" s="3" t="s">
        <v>868</v>
      </c>
      <c r="D212" s="3" t="s">
        <v>867</v>
      </c>
      <c r="E212" s="3" t="s">
        <v>1049</v>
      </c>
      <c r="F212" s="3" t="s">
        <v>870</v>
      </c>
      <c r="G212" s="15">
        <v>18.396000000000001</v>
      </c>
      <c r="H212" s="15">
        <v>22.216999999999999</v>
      </c>
      <c r="I212" s="15">
        <v>22.52</v>
      </c>
      <c r="J212" s="15">
        <v>12.584</v>
      </c>
      <c r="K212" s="15">
        <v>4.694</v>
      </c>
      <c r="L212" s="15">
        <v>31.372</v>
      </c>
      <c r="M212" s="15">
        <v>-43.476999999999997</v>
      </c>
      <c r="N212" s="15">
        <v>-2.5999999999999999E-2</v>
      </c>
    </row>
    <row r="213" spans="1:14" x14ac:dyDescent="0.3">
      <c r="A213" s="1" t="s">
        <v>210</v>
      </c>
      <c r="B213" s="2">
        <v>4772588</v>
      </c>
      <c r="C213" s="3" t="s">
        <v>868</v>
      </c>
      <c r="D213" s="3" t="s">
        <v>867</v>
      </c>
      <c r="E213" s="3" t="s">
        <v>1050</v>
      </c>
      <c r="F213" s="3" t="s">
        <v>870</v>
      </c>
      <c r="G213" s="16">
        <v>0</v>
      </c>
      <c r="H213" s="16">
        <v>0</v>
      </c>
      <c r="I213" s="16">
        <v>0</v>
      </c>
      <c r="J213" s="16">
        <v>0</v>
      </c>
      <c r="K213" s="16">
        <v>0</v>
      </c>
      <c r="L213" s="16">
        <v>0</v>
      </c>
      <c r="M213" s="15">
        <v>-3.2519999999999998</v>
      </c>
      <c r="N213" s="15">
        <v>-3.2349999999999999</v>
      </c>
    </row>
    <row r="214" spans="1:14" x14ac:dyDescent="0.3">
      <c r="A214" s="1" t="s">
        <v>211</v>
      </c>
      <c r="B214" s="2">
        <v>4115094</v>
      </c>
      <c r="C214" s="3" t="s">
        <v>868</v>
      </c>
      <c r="D214" s="3" t="s">
        <v>867</v>
      </c>
      <c r="E214" s="3" t="s">
        <v>1051</v>
      </c>
      <c r="F214" s="3" t="s">
        <v>870</v>
      </c>
      <c r="G214" s="15">
        <v>0.46800000000000003</v>
      </c>
      <c r="H214" s="15">
        <v>0.53300000000000003</v>
      </c>
      <c r="I214" s="15">
        <v>0.62</v>
      </c>
      <c r="J214" s="15">
        <v>0.68700000000000006</v>
      </c>
      <c r="K214" s="15">
        <v>0.58599999999999997</v>
      </c>
      <c r="L214" s="15">
        <v>0.39600000000000002</v>
      </c>
      <c r="M214" s="15">
        <v>0.39600000000000002</v>
      </c>
      <c r="N214" s="15">
        <v>0.70599999999999996</v>
      </c>
    </row>
    <row r="215" spans="1:14" x14ac:dyDescent="0.3">
      <c r="A215" s="1" t="s">
        <v>212</v>
      </c>
      <c r="B215" s="2">
        <v>4995857</v>
      </c>
      <c r="C215" s="3" t="s">
        <v>868</v>
      </c>
      <c r="D215" s="3" t="s">
        <v>867</v>
      </c>
      <c r="E215" s="3" t="s">
        <v>1052</v>
      </c>
      <c r="F215" s="3" t="s">
        <v>870</v>
      </c>
      <c r="G215" s="15">
        <v>0</v>
      </c>
      <c r="H215" s="15">
        <v>0</v>
      </c>
      <c r="I215" s="15">
        <v>0</v>
      </c>
      <c r="J215" s="15">
        <v>0</v>
      </c>
      <c r="K215" s="15">
        <v>0</v>
      </c>
      <c r="L215" s="15">
        <v>0</v>
      </c>
      <c r="M215" s="15">
        <v>0</v>
      </c>
      <c r="N215" s="15">
        <v>0</v>
      </c>
    </row>
    <row r="216" spans="1:14" x14ac:dyDescent="0.3">
      <c r="A216" s="1" t="s">
        <v>213</v>
      </c>
      <c r="B216" s="2">
        <v>4771950</v>
      </c>
      <c r="C216" s="3" t="s">
        <v>868</v>
      </c>
      <c r="D216" s="3" t="s">
        <v>867</v>
      </c>
      <c r="E216" s="3" t="s">
        <v>1053</v>
      </c>
      <c r="F216" s="3" t="s">
        <v>870</v>
      </c>
      <c r="G216" s="15">
        <v>-34.250999999999998</v>
      </c>
      <c r="H216" s="15">
        <v>-34.000999999999998</v>
      </c>
      <c r="I216" s="15">
        <v>29.454000000000001</v>
      </c>
      <c r="J216" s="15">
        <v>32.049999999999997</v>
      </c>
      <c r="K216" s="15">
        <v>20.120999999999999</v>
      </c>
      <c r="L216" s="15">
        <v>20.433</v>
      </c>
      <c r="M216" s="15">
        <v>-2.9609999999999999</v>
      </c>
      <c r="N216" s="15">
        <v>-2.92</v>
      </c>
    </row>
    <row r="217" spans="1:14" x14ac:dyDescent="0.3">
      <c r="A217" s="1" t="s">
        <v>214</v>
      </c>
      <c r="B217" s="2">
        <v>12338309</v>
      </c>
      <c r="C217" s="3" t="s">
        <v>868</v>
      </c>
      <c r="D217" s="3" t="s">
        <v>867</v>
      </c>
      <c r="E217" s="3" t="s">
        <v>1054</v>
      </c>
      <c r="F217" s="3" t="s">
        <v>870</v>
      </c>
      <c r="G217" s="15">
        <v>0</v>
      </c>
      <c r="H217" s="15">
        <v>0</v>
      </c>
      <c r="I217" s="15">
        <v>0</v>
      </c>
      <c r="J217" s="15">
        <v>0</v>
      </c>
      <c r="K217" s="15">
        <v>0</v>
      </c>
      <c r="L217" s="15">
        <v>0</v>
      </c>
      <c r="M217" s="15">
        <v>0</v>
      </c>
      <c r="N217" s="15">
        <v>0</v>
      </c>
    </row>
    <row r="218" spans="1:14" x14ac:dyDescent="0.3">
      <c r="A218" s="1" t="s">
        <v>215</v>
      </c>
      <c r="B218" s="2">
        <v>4143710</v>
      </c>
      <c r="C218" s="3" t="s">
        <v>868</v>
      </c>
      <c r="D218" s="3" t="s">
        <v>867</v>
      </c>
      <c r="E218" s="3" t="s">
        <v>1055</v>
      </c>
      <c r="F218" s="3" t="s">
        <v>870</v>
      </c>
      <c r="G218" s="15">
        <v>3.0659999999999998</v>
      </c>
      <c r="H218" s="15">
        <v>3.028</v>
      </c>
      <c r="I218" s="15">
        <v>3.1960000000000002</v>
      </c>
      <c r="J218" s="15">
        <v>2.8159999999999998</v>
      </c>
      <c r="K218" s="15">
        <v>1.556</v>
      </c>
      <c r="L218" s="15">
        <v>2.9980000000000002</v>
      </c>
      <c r="M218" s="15">
        <v>0.27900000000000003</v>
      </c>
      <c r="N218" s="15">
        <v>3.0150000000000001</v>
      </c>
    </row>
    <row r="219" spans="1:14" x14ac:dyDescent="0.3">
      <c r="A219" s="1" t="s">
        <v>216</v>
      </c>
      <c r="B219" s="2">
        <v>4863147</v>
      </c>
      <c r="C219" s="3" t="s">
        <v>868</v>
      </c>
      <c r="D219" s="3" t="s">
        <v>867</v>
      </c>
      <c r="E219" s="3" t="s">
        <v>1056</v>
      </c>
      <c r="F219" s="3" t="s">
        <v>870</v>
      </c>
      <c r="G219" s="15">
        <v>-6.1159999999999997</v>
      </c>
      <c r="H219" s="15">
        <v>-5.8460000000000001</v>
      </c>
      <c r="I219" s="15">
        <v>-2.218</v>
      </c>
      <c r="J219" s="15">
        <v>-2.246</v>
      </c>
      <c r="K219" s="15">
        <v>-1.8320000000000001</v>
      </c>
      <c r="L219" s="15">
        <v>-1.825</v>
      </c>
      <c r="M219" s="15">
        <v>0.30499999999999999</v>
      </c>
      <c r="N219" s="15">
        <v>0.3</v>
      </c>
    </row>
    <row r="220" spans="1:14" x14ac:dyDescent="0.3">
      <c r="A220" s="1" t="s">
        <v>217</v>
      </c>
      <c r="B220" s="2">
        <v>4863398</v>
      </c>
      <c r="C220" s="3" t="s">
        <v>868</v>
      </c>
      <c r="D220" s="3" t="s">
        <v>867</v>
      </c>
      <c r="E220" s="3" t="s">
        <v>1057</v>
      </c>
      <c r="F220" s="3" t="s">
        <v>870</v>
      </c>
      <c r="G220" s="15">
        <v>0</v>
      </c>
      <c r="H220" s="15">
        <v>0</v>
      </c>
      <c r="I220" s="15">
        <v>7.44</v>
      </c>
      <c r="J220" s="15">
        <v>7.3239999999999998</v>
      </c>
      <c r="K220" s="15">
        <v>4.5449999999999999</v>
      </c>
      <c r="L220" s="15">
        <v>4.8419999999999996</v>
      </c>
      <c r="M220" s="15">
        <v>7.8419999999999996</v>
      </c>
      <c r="N220" s="15">
        <v>8.4770000000000003</v>
      </c>
    </row>
    <row r="221" spans="1:14" x14ac:dyDescent="0.3">
      <c r="A221" s="1" t="s">
        <v>218</v>
      </c>
      <c r="B221" s="2">
        <v>4863321</v>
      </c>
      <c r="C221" s="3" t="s">
        <v>868</v>
      </c>
      <c r="D221" s="3" t="s">
        <v>867</v>
      </c>
      <c r="E221" s="3" t="s">
        <v>1058</v>
      </c>
      <c r="F221" s="3" t="s">
        <v>870</v>
      </c>
      <c r="G221" s="15">
        <v>3.016</v>
      </c>
      <c r="H221" s="15">
        <v>2.34</v>
      </c>
      <c r="I221" s="15">
        <v>2.46</v>
      </c>
      <c r="J221" s="15">
        <v>2.4159999999999999</v>
      </c>
      <c r="K221" s="15">
        <v>3.2469999999999999</v>
      </c>
      <c r="L221" s="15">
        <v>2.702</v>
      </c>
      <c r="M221" s="15">
        <v>2.512</v>
      </c>
      <c r="N221" s="15">
        <v>2.5950000000000002</v>
      </c>
    </row>
    <row r="222" spans="1:14" x14ac:dyDescent="0.3">
      <c r="A222" s="1" t="s">
        <v>219</v>
      </c>
      <c r="B222" s="2">
        <v>4994517</v>
      </c>
      <c r="C222" s="3" t="s">
        <v>868</v>
      </c>
      <c r="D222" s="3" t="s">
        <v>867</v>
      </c>
      <c r="E222" s="3" t="s">
        <v>1059</v>
      </c>
      <c r="F222" s="3" t="s">
        <v>870</v>
      </c>
      <c r="G222" s="15">
        <v>-1.1539999999999999</v>
      </c>
      <c r="H222" s="15">
        <v>-0.42299999999999999</v>
      </c>
      <c r="I222" s="15">
        <v>-6.0910000000000002</v>
      </c>
      <c r="J222" s="15">
        <v>-6.3959999999999999</v>
      </c>
      <c r="K222" s="15">
        <v>-9.44</v>
      </c>
      <c r="L222" s="15">
        <v>-14.861000000000001</v>
      </c>
      <c r="M222" s="15">
        <v>-9.593</v>
      </c>
      <c r="N222" s="15">
        <v>-6.923</v>
      </c>
    </row>
    <row r="223" spans="1:14" x14ac:dyDescent="0.3">
      <c r="A223" s="1" t="s">
        <v>220</v>
      </c>
      <c r="B223" s="2">
        <v>4254498</v>
      </c>
      <c r="C223" s="3" t="s">
        <v>868</v>
      </c>
      <c r="D223" s="3" t="s">
        <v>867</v>
      </c>
      <c r="E223" s="3" t="s">
        <v>1060</v>
      </c>
      <c r="F223" s="3" t="s">
        <v>870</v>
      </c>
      <c r="G223" s="15">
        <v>0.47799999999999998</v>
      </c>
      <c r="H223" s="15">
        <v>0.41399999999999998</v>
      </c>
      <c r="I223" s="15">
        <v>0.376</v>
      </c>
      <c r="J223" s="15">
        <v>0.28699999999999998</v>
      </c>
      <c r="K223" s="15">
        <v>0.32200000000000001</v>
      </c>
      <c r="L223" s="15">
        <v>0.33700000000000002</v>
      </c>
      <c r="M223" s="15">
        <v>0.13600000000000001</v>
      </c>
      <c r="N223" s="15">
        <v>1.4E-2</v>
      </c>
    </row>
    <row r="224" spans="1:14" x14ac:dyDescent="0.3">
      <c r="A224" s="1" t="s">
        <v>221</v>
      </c>
      <c r="B224" s="2">
        <v>4066281</v>
      </c>
      <c r="C224" s="3" t="s">
        <v>868</v>
      </c>
      <c r="D224" s="3" t="s">
        <v>867</v>
      </c>
      <c r="E224" s="3" t="s">
        <v>1061</v>
      </c>
      <c r="F224" s="3" t="s">
        <v>870</v>
      </c>
      <c r="G224" s="15">
        <v>8.0239999999999991</v>
      </c>
      <c r="H224" s="15">
        <v>7.5460000000000003</v>
      </c>
      <c r="I224" s="15">
        <v>8.7919999999999998</v>
      </c>
      <c r="J224" s="15">
        <v>7.7649999999999997</v>
      </c>
      <c r="K224" s="15">
        <v>8.3800000000000008</v>
      </c>
      <c r="L224" s="15">
        <v>6.3890000000000002</v>
      </c>
      <c r="M224" s="15">
        <v>5.26</v>
      </c>
      <c r="N224" s="15">
        <v>1.9890000000000001</v>
      </c>
    </row>
    <row r="225" spans="1:14" x14ac:dyDescent="0.3">
      <c r="A225" s="1" t="s">
        <v>222</v>
      </c>
      <c r="B225" s="2">
        <v>4861891</v>
      </c>
      <c r="C225" s="3" t="s">
        <v>868</v>
      </c>
      <c r="D225" s="3" t="s">
        <v>867</v>
      </c>
      <c r="E225" s="3" t="s">
        <v>1062</v>
      </c>
      <c r="F225" s="3" t="s">
        <v>870</v>
      </c>
      <c r="G225" s="15">
        <v>1.381</v>
      </c>
      <c r="H225" s="15">
        <v>1.4039999999999999</v>
      </c>
      <c r="I225" s="15">
        <v>1.72</v>
      </c>
      <c r="J225" s="15">
        <v>1.728</v>
      </c>
      <c r="K225" s="15">
        <v>1.8580000000000001</v>
      </c>
      <c r="L225" s="15">
        <v>1.91</v>
      </c>
      <c r="M225" s="15">
        <v>1.972</v>
      </c>
      <c r="N225" s="15">
        <v>1.982</v>
      </c>
    </row>
    <row r="226" spans="1:14" x14ac:dyDescent="0.3">
      <c r="A226" s="1" t="s">
        <v>223</v>
      </c>
      <c r="B226" s="2">
        <v>4349706</v>
      </c>
      <c r="C226" s="3" t="s">
        <v>868</v>
      </c>
      <c r="D226" s="3" t="s">
        <v>867</v>
      </c>
      <c r="E226" s="3" t="s">
        <v>1063</v>
      </c>
      <c r="F226" s="3" t="s">
        <v>870</v>
      </c>
      <c r="G226" s="15">
        <v>4.9219999999999997</v>
      </c>
      <c r="H226" s="15">
        <v>0.83599999999999997</v>
      </c>
      <c r="I226" s="15">
        <v>19.966000000000001</v>
      </c>
      <c r="J226" s="15">
        <v>5.7320000000000002</v>
      </c>
      <c r="K226" s="15">
        <v>7.2830000000000004</v>
      </c>
      <c r="L226" s="15">
        <v>-1.978</v>
      </c>
      <c r="M226" s="15">
        <v>-11.173</v>
      </c>
      <c r="N226" s="15">
        <v>6.3E-2</v>
      </c>
    </row>
    <row r="227" spans="1:14" x14ac:dyDescent="0.3">
      <c r="A227" s="1" t="s">
        <v>224</v>
      </c>
      <c r="B227" s="2">
        <v>4066137</v>
      </c>
      <c r="C227" s="3" t="s">
        <v>868</v>
      </c>
      <c r="D227" s="3" t="s">
        <v>867</v>
      </c>
      <c r="E227" s="3" t="s">
        <v>1064</v>
      </c>
      <c r="F227" s="3" t="s">
        <v>870</v>
      </c>
      <c r="G227" s="15">
        <v>2.5019999999999998</v>
      </c>
      <c r="H227" s="15">
        <v>3.2189999999999999</v>
      </c>
      <c r="I227" s="15">
        <v>3.504</v>
      </c>
      <c r="J227" s="15">
        <v>3.444</v>
      </c>
      <c r="K227" s="15">
        <v>3.0019999999999998</v>
      </c>
      <c r="L227" s="15">
        <v>3.76</v>
      </c>
      <c r="M227" s="15">
        <v>3.3889999999999998</v>
      </c>
      <c r="N227" s="15">
        <v>4.8959999999999999</v>
      </c>
    </row>
    <row r="228" spans="1:14" x14ac:dyDescent="0.3">
      <c r="A228" s="1" t="s">
        <v>225</v>
      </c>
      <c r="B228" s="2">
        <v>4143704</v>
      </c>
      <c r="C228" s="3" t="s">
        <v>868</v>
      </c>
      <c r="D228" s="3" t="s">
        <v>867</v>
      </c>
      <c r="E228" s="3" t="s">
        <v>1065</v>
      </c>
      <c r="F228" s="3" t="s">
        <v>870</v>
      </c>
      <c r="G228" s="15">
        <v>1.631</v>
      </c>
      <c r="H228" s="15">
        <v>0.90900000000000003</v>
      </c>
      <c r="I228" s="15">
        <v>1.9119999999999999</v>
      </c>
      <c r="J228" s="15">
        <v>1.589</v>
      </c>
      <c r="K228" s="15">
        <v>1.4379999999999999</v>
      </c>
      <c r="L228" s="15">
        <v>1.6559999999999999</v>
      </c>
      <c r="M228" s="15">
        <v>1.498</v>
      </c>
      <c r="N228" s="15">
        <v>1.3340000000000001</v>
      </c>
    </row>
    <row r="229" spans="1:14" x14ac:dyDescent="0.3">
      <c r="A229" s="1" t="s">
        <v>226</v>
      </c>
      <c r="B229" s="2">
        <v>4992164</v>
      </c>
      <c r="C229" s="3" t="s">
        <v>868</v>
      </c>
      <c r="D229" s="3" t="s">
        <v>867</v>
      </c>
      <c r="E229" s="3" t="s">
        <v>1066</v>
      </c>
      <c r="F229" s="3" t="s">
        <v>870</v>
      </c>
      <c r="G229" s="15">
        <v>-0.372</v>
      </c>
      <c r="H229" s="15">
        <v>2.4670000000000001</v>
      </c>
      <c r="I229" s="15">
        <v>2.8959999999999999</v>
      </c>
      <c r="J229" s="15">
        <v>-0.14599999999999999</v>
      </c>
      <c r="K229" s="15">
        <v>9.3379999999999992</v>
      </c>
      <c r="L229" s="15">
        <v>-11.257999999999999</v>
      </c>
      <c r="M229" s="15">
        <v>-7.7460000000000004</v>
      </c>
      <c r="N229" s="15">
        <v>-2.3679999999999999</v>
      </c>
    </row>
    <row r="230" spans="1:14" x14ac:dyDescent="0.3">
      <c r="A230" s="1" t="s">
        <v>227</v>
      </c>
      <c r="B230" s="2">
        <v>4248086</v>
      </c>
      <c r="C230" s="3" t="s">
        <v>868</v>
      </c>
      <c r="D230" s="3" t="s">
        <v>867</v>
      </c>
      <c r="E230" s="3" t="s">
        <v>1067</v>
      </c>
      <c r="F230" s="3" t="s">
        <v>870</v>
      </c>
      <c r="G230" s="15">
        <v>9.1389999999999993</v>
      </c>
      <c r="H230" s="15">
        <v>10.051</v>
      </c>
      <c r="I230" s="15">
        <v>8.9019999999999992</v>
      </c>
      <c r="J230" s="15">
        <v>8.9060000000000006</v>
      </c>
      <c r="K230" s="15">
        <v>7.5350000000000001</v>
      </c>
      <c r="L230" s="15">
        <v>8.1240000000000006</v>
      </c>
      <c r="M230" s="15">
        <v>7.7670000000000003</v>
      </c>
      <c r="N230" s="15">
        <v>7.8780000000000001</v>
      </c>
    </row>
    <row r="231" spans="1:14" x14ac:dyDescent="0.3">
      <c r="A231" s="1" t="s">
        <v>228</v>
      </c>
      <c r="B231" s="2">
        <v>4618441</v>
      </c>
      <c r="C231" s="3" t="s">
        <v>868</v>
      </c>
      <c r="D231" s="3" t="s">
        <v>867</v>
      </c>
      <c r="E231" s="3" t="s">
        <v>1068</v>
      </c>
      <c r="F231" s="3" t="s">
        <v>870</v>
      </c>
      <c r="G231" s="15">
        <v>0.311</v>
      </c>
      <c r="H231" s="15">
        <v>0.32400000000000001</v>
      </c>
      <c r="I231" s="15">
        <v>-0.34399999999999997</v>
      </c>
      <c r="J231" s="15">
        <v>-9.9000000000000005E-2</v>
      </c>
      <c r="K231" s="15">
        <v>-2.06</v>
      </c>
      <c r="L231" s="15">
        <v>-2.2949999999999999</v>
      </c>
      <c r="M231" s="15">
        <v>0</v>
      </c>
      <c r="N231" s="15">
        <v>0</v>
      </c>
    </row>
    <row r="232" spans="1:14" x14ac:dyDescent="0.3">
      <c r="A232" s="1" t="s">
        <v>229</v>
      </c>
      <c r="B232" s="2">
        <v>4773604</v>
      </c>
      <c r="C232" s="3" t="s">
        <v>868</v>
      </c>
      <c r="D232" s="3" t="s">
        <v>867</v>
      </c>
      <c r="E232" s="3" t="s">
        <v>1069</v>
      </c>
      <c r="F232" s="3" t="s">
        <v>870</v>
      </c>
      <c r="G232" s="15">
        <v>0</v>
      </c>
      <c r="H232" s="15">
        <v>0</v>
      </c>
      <c r="I232" s="15">
        <v>0</v>
      </c>
      <c r="J232" s="15">
        <v>0</v>
      </c>
      <c r="K232" s="15">
        <v>0</v>
      </c>
      <c r="L232" s="15">
        <v>0</v>
      </c>
      <c r="M232" s="15">
        <v>0</v>
      </c>
      <c r="N232" s="15">
        <v>0</v>
      </c>
    </row>
    <row r="233" spans="1:14" x14ac:dyDescent="0.3">
      <c r="A233" s="1" t="s">
        <v>230</v>
      </c>
      <c r="B233" s="2">
        <v>4182949</v>
      </c>
      <c r="C233" s="3" t="s">
        <v>868</v>
      </c>
      <c r="D233" s="3" t="s">
        <v>867</v>
      </c>
      <c r="E233" s="3" t="s">
        <v>1070</v>
      </c>
      <c r="F233" s="3" t="s">
        <v>870</v>
      </c>
      <c r="G233" s="15">
        <v>1.9379999999999999</v>
      </c>
      <c r="H233" s="15">
        <v>1.736</v>
      </c>
      <c r="I233" s="15">
        <v>1.8320000000000001</v>
      </c>
      <c r="J233" s="15">
        <v>2.0150000000000001</v>
      </c>
      <c r="K233" s="15">
        <v>2.1459999999999999</v>
      </c>
      <c r="L233" s="15">
        <v>1.7370000000000001</v>
      </c>
      <c r="M233" s="15">
        <v>1.9750000000000001</v>
      </c>
      <c r="N233" s="15">
        <v>2.2210000000000001</v>
      </c>
    </row>
    <row r="234" spans="1:14" x14ac:dyDescent="0.3">
      <c r="A234" s="1" t="s">
        <v>231</v>
      </c>
      <c r="B234" s="2">
        <v>4207414</v>
      </c>
      <c r="C234" s="3" t="s">
        <v>868</v>
      </c>
      <c r="D234" s="3" t="s">
        <v>867</v>
      </c>
      <c r="E234" s="3"/>
      <c r="F234" s="3" t="s">
        <v>870</v>
      </c>
      <c r="G234" s="16">
        <v>0</v>
      </c>
      <c r="H234" s="16">
        <v>0</v>
      </c>
      <c r="I234" s="16">
        <v>0</v>
      </c>
      <c r="J234" s="16">
        <v>0</v>
      </c>
      <c r="K234" s="16">
        <v>0</v>
      </c>
      <c r="L234" s="16">
        <v>0</v>
      </c>
      <c r="M234" s="16">
        <v>0</v>
      </c>
      <c r="N234" s="16">
        <v>0</v>
      </c>
    </row>
    <row r="235" spans="1:14" x14ac:dyDescent="0.3">
      <c r="A235" s="1" t="s">
        <v>232</v>
      </c>
      <c r="B235" s="2">
        <v>4913058</v>
      </c>
      <c r="C235" s="3" t="s">
        <v>868</v>
      </c>
      <c r="D235" s="3" t="s">
        <v>867</v>
      </c>
      <c r="E235" s="3" t="s">
        <v>1071</v>
      </c>
      <c r="F235" s="3" t="s">
        <v>870</v>
      </c>
      <c r="G235" s="15">
        <v>3.8239999999999998</v>
      </c>
      <c r="H235" s="15">
        <v>3.835</v>
      </c>
      <c r="I235" s="15">
        <v>2.29</v>
      </c>
      <c r="J235" s="15">
        <v>2.2229999999999999</v>
      </c>
      <c r="K235" s="15">
        <v>4.1180000000000003</v>
      </c>
      <c r="L235" s="15">
        <v>4.1470000000000002</v>
      </c>
      <c r="M235" s="15">
        <v>1.84</v>
      </c>
      <c r="N235" s="15">
        <v>1.827</v>
      </c>
    </row>
    <row r="236" spans="1:14" x14ac:dyDescent="0.3">
      <c r="A236" s="1" t="s">
        <v>233</v>
      </c>
      <c r="B236" s="2">
        <v>4861832</v>
      </c>
      <c r="C236" s="3" t="s">
        <v>868</v>
      </c>
      <c r="D236" s="3" t="s">
        <v>867</v>
      </c>
      <c r="E236" s="3" t="s">
        <v>1072</v>
      </c>
      <c r="F236" s="3" t="s">
        <v>870</v>
      </c>
      <c r="G236" s="15">
        <v>4.6959999999999997</v>
      </c>
      <c r="H236" s="15">
        <v>4.5940000000000003</v>
      </c>
      <c r="I236" s="15">
        <v>4.7240000000000002</v>
      </c>
      <c r="J236" s="15">
        <v>4.843</v>
      </c>
      <c r="K236" s="15">
        <v>4.2009999999999996</v>
      </c>
      <c r="L236" s="15">
        <v>4.1779999999999999</v>
      </c>
      <c r="M236" s="15">
        <v>5.0940000000000003</v>
      </c>
      <c r="N236" s="15">
        <v>5.1210000000000004</v>
      </c>
    </row>
    <row r="237" spans="1:14" x14ac:dyDescent="0.3">
      <c r="A237" s="1" t="s">
        <v>234</v>
      </c>
      <c r="B237" s="2">
        <v>4773237</v>
      </c>
      <c r="C237" s="3" t="s">
        <v>868</v>
      </c>
      <c r="D237" s="3" t="s">
        <v>867</v>
      </c>
      <c r="E237" s="3" t="s">
        <v>1073</v>
      </c>
      <c r="F237" s="3" t="s">
        <v>870</v>
      </c>
      <c r="G237" s="16">
        <v>0</v>
      </c>
      <c r="H237" s="16">
        <v>0</v>
      </c>
      <c r="I237" s="16">
        <v>0</v>
      </c>
      <c r="J237" s="16">
        <v>0</v>
      </c>
      <c r="K237" s="16">
        <v>0</v>
      </c>
      <c r="L237" s="16">
        <v>0</v>
      </c>
      <c r="M237" s="16">
        <v>0</v>
      </c>
      <c r="N237" s="16">
        <v>0</v>
      </c>
    </row>
    <row r="238" spans="1:14" x14ac:dyDescent="0.3">
      <c r="A238" s="1" t="s">
        <v>235</v>
      </c>
      <c r="B238" s="2">
        <v>4992452</v>
      </c>
      <c r="C238" s="3" t="s">
        <v>868</v>
      </c>
      <c r="D238" s="3" t="s">
        <v>867</v>
      </c>
      <c r="E238" s="3" t="s">
        <v>1074</v>
      </c>
      <c r="F238" s="3" t="s">
        <v>870</v>
      </c>
      <c r="G238" s="15">
        <v>0</v>
      </c>
      <c r="H238" s="15">
        <v>0</v>
      </c>
      <c r="I238" s="15">
        <v>0</v>
      </c>
      <c r="J238" s="15">
        <v>0</v>
      </c>
      <c r="K238" s="15">
        <v>0</v>
      </c>
      <c r="L238" s="15">
        <v>0</v>
      </c>
      <c r="M238" s="15">
        <v>0</v>
      </c>
      <c r="N238" s="15">
        <v>0</v>
      </c>
    </row>
    <row r="239" spans="1:14" x14ac:dyDescent="0.3">
      <c r="A239" s="1" t="s">
        <v>236</v>
      </c>
      <c r="B239" s="2">
        <v>4967817</v>
      </c>
      <c r="C239" s="3" t="s">
        <v>868</v>
      </c>
      <c r="D239" s="3" t="s">
        <v>867</v>
      </c>
      <c r="E239" s="3" t="s">
        <v>1075</v>
      </c>
      <c r="F239" s="3" t="s">
        <v>870</v>
      </c>
      <c r="G239" s="15">
        <v>15.565</v>
      </c>
      <c r="H239" s="15">
        <v>15.81</v>
      </c>
      <c r="I239" s="15">
        <v>21.210999999999999</v>
      </c>
      <c r="J239" s="15">
        <v>23.32</v>
      </c>
      <c r="K239" s="15">
        <v>26.408000000000001</v>
      </c>
      <c r="L239" s="15">
        <v>30.058</v>
      </c>
      <c r="M239" s="15">
        <v>13.763</v>
      </c>
      <c r="N239" s="15">
        <v>14.28</v>
      </c>
    </row>
    <row r="240" spans="1:14" x14ac:dyDescent="0.3">
      <c r="A240" s="1" t="s">
        <v>237</v>
      </c>
      <c r="B240" s="2">
        <v>4994570</v>
      </c>
      <c r="C240" s="3" t="s">
        <v>868</v>
      </c>
      <c r="D240" s="3" t="s">
        <v>867</v>
      </c>
      <c r="E240" s="3" t="s">
        <v>1076</v>
      </c>
      <c r="F240" s="3" t="s">
        <v>870</v>
      </c>
      <c r="G240" s="15">
        <v>0</v>
      </c>
      <c r="H240" s="15">
        <v>0</v>
      </c>
      <c r="I240" s="15">
        <v>0</v>
      </c>
      <c r="J240" s="15">
        <v>0</v>
      </c>
      <c r="K240" s="15">
        <v>0</v>
      </c>
      <c r="L240" s="15">
        <v>0</v>
      </c>
      <c r="M240" s="15">
        <v>0</v>
      </c>
      <c r="N240" s="15">
        <v>0</v>
      </c>
    </row>
    <row r="241" spans="1:14" x14ac:dyDescent="0.3">
      <c r="A241" s="1" t="s">
        <v>238</v>
      </c>
      <c r="B241" s="2">
        <v>4985981</v>
      </c>
      <c r="C241" s="3" t="s">
        <v>868</v>
      </c>
      <c r="D241" s="3" t="s">
        <v>867</v>
      </c>
      <c r="E241" s="3" t="s">
        <v>1050</v>
      </c>
      <c r="F241" s="3" t="s">
        <v>870</v>
      </c>
      <c r="G241" s="16">
        <v>0</v>
      </c>
      <c r="H241" s="16">
        <v>0</v>
      </c>
      <c r="I241" s="16">
        <v>0</v>
      </c>
      <c r="J241" s="16">
        <v>0</v>
      </c>
      <c r="K241" s="16">
        <v>0</v>
      </c>
      <c r="L241" s="16">
        <v>0</v>
      </c>
      <c r="M241" s="16">
        <v>0</v>
      </c>
      <c r="N241" s="16">
        <v>0</v>
      </c>
    </row>
    <row r="242" spans="1:14" x14ac:dyDescent="0.3">
      <c r="A242" s="1" t="s">
        <v>239</v>
      </c>
      <c r="B242" s="2">
        <v>4790121</v>
      </c>
      <c r="C242" s="3" t="s">
        <v>868</v>
      </c>
      <c r="D242" s="3" t="s">
        <v>867</v>
      </c>
      <c r="E242" s="3" t="s">
        <v>1077</v>
      </c>
      <c r="F242" s="3" t="s">
        <v>870</v>
      </c>
      <c r="G242" s="15">
        <v>-8.4939999999999998</v>
      </c>
      <c r="H242" s="15">
        <v>0.505</v>
      </c>
      <c r="I242" s="15">
        <v>5.4370000000000003</v>
      </c>
      <c r="J242" s="15">
        <v>2.5960000000000001</v>
      </c>
      <c r="K242" s="15">
        <v>2.8839999999999999</v>
      </c>
      <c r="L242" s="15">
        <v>0.752</v>
      </c>
      <c r="M242" s="15">
        <v>3.4060000000000001</v>
      </c>
      <c r="N242" s="15">
        <v>6.1219999999999999</v>
      </c>
    </row>
    <row r="243" spans="1:14" x14ac:dyDescent="0.3">
      <c r="A243" s="1" t="s">
        <v>240</v>
      </c>
      <c r="B243" s="2">
        <v>6520936</v>
      </c>
      <c r="C243" s="3" t="s">
        <v>868</v>
      </c>
      <c r="D243" s="3" t="s">
        <v>867</v>
      </c>
      <c r="E243" s="3" t="s">
        <v>1078</v>
      </c>
      <c r="F243" s="3" t="s">
        <v>870</v>
      </c>
      <c r="G243" s="15">
        <v>7.15</v>
      </c>
      <c r="H243" s="15">
        <v>0</v>
      </c>
      <c r="I243" s="15">
        <v>0</v>
      </c>
      <c r="J243" s="15">
        <v>0</v>
      </c>
      <c r="K243" s="15">
        <v>0</v>
      </c>
      <c r="L243" s="15">
        <v>0</v>
      </c>
      <c r="M243" s="15">
        <v>0</v>
      </c>
      <c r="N243" s="15">
        <v>0</v>
      </c>
    </row>
    <row r="244" spans="1:14" x14ac:dyDescent="0.3">
      <c r="A244" s="1" t="s">
        <v>241</v>
      </c>
      <c r="B244" s="2">
        <v>4812722</v>
      </c>
      <c r="C244" s="3" t="s">
        <v>868</v>
      </c>
      <c r="D244" s="3" t="s">
        <v>867</v>
      </c>
      <c r="E244" s="3" t="s">
        <v>1079</v>
      </c>
      <c r="F244" s="3" t="s">
        <v>870</v>
      </c>
      <c r="G244" s="15">
        <v>0.79</v>
      </c>
      <c r="H244" s="15">
        <v>3.96</v>
      </c>
      <c r="I244" s="15">
        <v>6.4420000000000002</v>
      </c>
      <c r="J244" s="15">
        <v>10.01</v>
      </c>
      <c r="K244" s="15">
        <v>12.631</v>
      </c>
      <c r="L244" s="15">
        <v>11.23</v>
      </c>
      <c r="M244" s="15">
        <v>9.34</v>
      </c>
      <c r="N244" s="15">
        <v>0.20499999999999999</v>
      </c>
    </row>
    <row r="245" spans="1:14" x14ac:dyDescent="0.3">
      <c r="A245" s="1" t="s">
        <v>242</v>
      </c>
      <c r="B245" s="2">
        <v>4999837</v>
      </c>
      <c r="C245" s="3" t="s">
        <v>868</v>
      </c>
      <c r="D245" s="3" t="s">
        <v>867</v>
      </c>
      <c r="E245" s="3"/>
      <c r="F245" s="3" t="s">
        <v>870</v>
      </c>
      <c r="G245" s="15">
        <v>0</v>
      </c>
      <c r="H245" s="15">
        <v>0</v>
      </c>
      <c r="I245" s="15">
        <v>0</v>
      </c>
      <c r="J245" s="15">
        <v>0</v>
      </c>
      <c r="K245" s="15">
        <v>0</v>
      </c>
      <c r="L245" s="15">
        <v>0</v>
      </c>
      <c r="M245" s="15">
        <v>0</v>
      </c>
      <c r="N245" s="15">
        <v>0</v>
      </c>
    </row>
    <row r="246" spans="1:14" x14ac:dyDescent="0.3">
      <c r="A246" s="1" t="s">
        <v>243</v>
      </c>
      <c r="B246" s="2">
        <v>4994802</v>
      </c>
      <c r="C246" s="3" t="s">
        <v>868</v>
      </c>
      <c r="D246" s="3" t="s">
        <v>867</v>
      </c>
      <c r="E246" s="3"/>
      <c r="F246" s="3" t="s">
        <v>870</v>
      </c>
      <c r="G246" s="16">
        <v>0</v>
      </c>
      <c r="H246" s="16">
        <v>0</v>
      </c>
      <c r="I246" s="16">
        <v>0</v>
      </c>
      <c r="J246" s="16">
        <v>0</v>
      </c>
      <c r="K246" s="16">
        <v>0</v>
      </c>
      <c r="L246" s="16">
        <v>0</v>
      </c>
      <c r="M246" s="16">
        <v>0</v>
      </c>
      <c r="N246" s="16">
        <v>0</v>
      </c>
    </row>
    <row r="247" spans="1:14" x14ac:dyDescent="0.3">
      <c r="A247" s="1" t="s">
        <v>244</v>
      </c>
      <c r="B247" s="2">
        <v>4992446</v>
      </c>
      <c r="C247" s="3" t="s">
        <v>868</v>
      </c>
      <c r="D247" s="3" t="s">
        <v>867</v>
      </c>
      <c r="E247" s="3" t="s">
        <v>1080</v>
      </c>
      <c r="F247" s="3" t="s">
        <v>870</v>
      </c>
      <c r="G247" s="15">
        <v>3.202</v>
      </c>
      <c r="H247" s="15">
        <v>3.1480000000000001</v>
      </c>
      <c r="I247" s="15">
        <v>2.2719999999999998</v>
      </c>
      <c r="J247" s="15">
        <v>1.47</v>
      </c>
      <c r="K247" s="15">
        <v>-1.294</v>
      </c>
      <c r="L247" s="15">
        <v>1.6459999999999999</v>
      </c>
      <c r="M247" s="15">
        <v>-1.042</v>
      </c>
      <c r="N247" s="15">
        <v>1.448</v>
      </c>
    </row>
    <row r="248" spans="1:14" x14ac:dyDescent="0.3">
      <c r="A248" s="1" t="s">
        <v>245</v>
      </c>
      <c r="B248" s="2">
        <v>4991961</v>
      </c>
      <c r="C248" s="3" t="s">
        <v>868</v>
      </c>
      <c r="D248" s="3" t="s">
        <v>867</v>
      </c>
      <c r="E248" s="3" t="s">
        <v>1081</v>
      </c>
      <c r="F248" s="3" t="s">
        <v>870</v>
      </c>
      <c r="G248" s="15">
        <v>-2.206</v>
      </c>
      <c r="H248" s="15">
        <v>-2.2429999999999999</v>
      </c>
      <c r="I248" s="15">
        <v>1.988</v>
      </c>
      <c r="J248" s="15">
        <v>2.0070000000000001</v>
      </c>
      <c r="K248" s="15">
        <v>3.032</v>
      </c>
      <c r="L248" s="15">
        <v>2.9630000000000001</v>
      </c>
      <c r="M248" s="15">
        <v>-0.80400000000000005</v>
      </c>
      <c r="N248" s="15">
        <v>-0.81100000000000005</v>
      </c>
    </row>
    <row r="249" spans="1:14" x14ac:dyDescent="0.3">
      <c r="A249" s="1" t="s">
        <v>246</v>
      </c>
      <c r="B249" s="2">
        <v>6018280</v>
      </c>
      <c r="C249" s="3" t="s">
        <v>868</v>
      </c>
      <c r="D249" s="3" t="s">
        <v>867</v>
      </c>
      <c r="E249" s="3" t="s">
        <v>1082</v>
      </c>
      <c r="F249" s="3" t="s">
        <v>870</v>
      </c>
      <c r="G249" s="15">
        <v>8.1509999999999998</v>
      </c>
      <c r="H249" s="15">
        <v>5.9660000000000002</v>
      </c>
      <c r="I249" s="15">
        <v>5.5069999999999997</v>
      </c>
      <c r="J249" s="15">
        <v>5.7359999999999998</v>
      </c>
      <c r="K249" s="15">
        <v>5.5060000000000002</v>
      </c>
      <c r="L249" s="15">
        <v>4.8979999999999997</v>
      </c>
      <c r="M249" s="15">
        <v>2.1480000000000001</v>
      </c>
      <c r="N249" s="15">
        <v>4.0869999999999997</v>
      </c>
    </row>
    <row r="250" spans="1:14" x14ac:dyDescent="0.3">
      <c r="A250" s="1" t="s">
        <v>247</v>
      </c>
      <c r="B250" s="2">
        <v>4985175</v>
      </c>
      <c r="C250" s="3" t="s">
        <v>868</v>
      </c>
      <c r="D250" s="3" t="s">
        <v>867</v>
      </c>
      <c r="E250" s="3"/>
      <c r="F250" s="3" t="s">
        <v>870</v>
      </c>
      <c r="G250" s="15">
        <v>0</v>
      </c>
      <c r="H250" s="16">
        <v>0</v>
      </c>
      <c r="I250" s="16">
        <v>0</v>
      </c>
      <c r="J250" s="15">
        <v>0</v>
      </c>
      <c r="K250" s="15">
        <v>0</v>
      </c>
      <c r="L250" s="15">
        <v>0</v>
      </c>
      <c r="M250" s="15">
        <v>0</v>
      </c>
      <c r="N250" s="15">
        <v>0</v>
      </c>
    </row>
    <row r="251" spans="1:14" x14ac:dyDescent="0.3">
      <c r="A251" s="1" t="s">
        <v>248</v>
      </c>
      <c r="B251" s="2">
        <v>4090501</v>
      </c>
      <c r="C251" s="3" t="s">
        <v>868</v>
      </c>
      <c r="D251" s="3" t="s">
        <v>867</v>
      </c>
      <c r="E251" s="3" t="s">
        <v>1083</v>
      </c>
      <c r="F251" s="3" t="s">
        <v>870</v>
      </c>
      <c r="G251" s="15">
        <v>5.4619999999999997</v>
      </c>
      <c r="H251" s="15">
        <v>2.4740000000000002</v>
      </c>
      <c r="I251" s="15">
        <v>5.5679999999999996</v>
      </c>
      <c r="J251" s="15">
        <v>3.6110000000000002</v>
      </c>
      <c r="K251" s="15">
        <v>1.575</v>
      </c>
      <c r="L251" s="15">
        <v>2.403</v>
      </c>
      <c r="M251" s="15">
        <v>2.161</v>
      </c>
      <c r="N251" s="15">
        <v>-10.191000000000001</v>
      </c>
    </row>
    <row r="252" spans="1:14" x14ac:dyDescent="0.3">
      <c r="A252" s="1" t="s">
        <v>249</v>
      </c>
      <c r="B252" s="2">
        <v>4968513</v>
      </c>
      <c r="C252" s="3" t="s">
        <v>868</v>
      </c>
      <c r="D252" s="3" t="s">
        <v>867</v>
      </c>
      <c r="E252" s="3" t="s">
        <v>1084</v>
      </c>
      <c r="F252" s="3" t="s">
        <v>870</v>
      </c>
      <c r="G252" s="15">
        <v>-22.451000000000001</v>
      </c>
      <c r="H252" s="15">
        <v>-22.08</v>
      </c>
      <c r="I252" s="15">
        <v>-5.8440000000000003</v>
      </c>
      <c r="J252" s="15">
        <v>-5.9880000000000004</v>
      </c>
      <c r="K252" s="15">
        <v>-10.531000000000001</v>
      </c>
      <c r="L252" s="15">
        <v>-9.3960000000000008</v>
      </c>
      <c r="M252" s="15">
        <v>-3.7879999999999998</v>
      </c>
      <c r="N252" s="15">
        <v>-3.9809999999999999</v>
      </c>
    </row>
    <row r="253" spans="1:14" x14ac:dyDescent="0.3">
      <c r="A253" s="1" t="s">
        <v>250</v>
      </c>
      <c r="B253" s="2">
        <v>4914355</v>
      </c>
      <c r="C253" s="3" t="s">
        <v>868</v>
      </c>
      <c r="D253" s="3" t="s">
        <v>867</v>
      </c>
      <c r="E253" s="3" t="s">
        <v>1085</v>
      </c>
      <c r="F253" s="3" t="s">
        <v>870</v>
      </c>
      <c r="G253" s="15">
        <v>0</v>
      </c>
      <c r="H253" s="15">
        <v>0</v>
      </c>
      <c r="I253" s="15">
        <v>0</v>
      </c>
      <c r="J253" s="15">
        <v>0</v>
      </c>
      <c r="K253" s="15">
        <v>0</v>
      </c>
      <c r="L253" s="15">
        <v>0</v>
      </c>
      <c r="M253" s="15">
        <v>0</v>
      </c>
      <c r="N253" s="15">
        <v>0</v>
      </c>
    </row>
    <row r="254" spans="1:14" x14ac:dyDescent="0.3">
      <c r="A254" s="1" t="s">
        <v>251</v>
      </c>
      <c r="B254" s="2">
        <v>4812708</v>
      </c>
      <c r="C254" s="3" t="s">
        <v>868</v>
      </c>
      <c r="D254" s="3" t="s">
        <v>867</v>
      </c>
      <c r="E254" s="3" t="s">
        <v>1086</v>
      </c>
      <c r="F254" s="3" t="s">
        <v>870</v>
      </c>
      <c r="G254" s="15">
        <v>-3.5920000000000001</v>
      </c>
      <c r="H254" s="15">
        <v>6.4429999999999996</v>
      </c>
      <c r="I254" s="15">
        <v>7.2220000000000004</v>
      </c>
      <c r="J254" s="15">
        <v>16.817</v>
      </c>
      <c r="K254" s="15">
        <v>4.7300000000000004</v>
      </c>
      <c r="L254" s="15">
        <v>7.3959999999999999</v>
      </c>
      <c r="M254" s="15">
        <v>9.3770000000000007</v>
      </c>
      <c r="N254" s="15">
        <v>7.9909999999999997</v>
      </c>
    </row>
    <row r="255" spans="1:14" x14ac:dyDescent="0.3">
      <c r="A255" s="1" t="s">
        <v>252</v>
      </c>
      <c r="B255" s="2">
        <v>4999622</v>
      </c>
      <c r="C255" s="3" t="s">
        <v>868</v>
      </c>
      <c r="D255" s="3" t="s">
        <v>867</v>
      </c>
      <c r="E255" s="3" t="s">
        <v>1087</v>
      </c>
      <c r="F255" s="3" t="s">
        <v>870</v>
      </c>
      <c r="G255" s="15">
        <v>14.582000000000001</v>
      </c>
      <c r="H255" s="15">
        <v>13.054</v>
      </c>
      <c r="I255" s="15">
        <v>10.547000000000001</v>
      </c>
      <c r="J255" s="15">
        <v>9.4280000000000008</v>
      </c>
      <c r="K255" s="15">
        <v>8.6750000000000007</v>
      </c>
      <c r="L255" s="15">
        <v>4.718</v>
      </c>
      <c r="M255" s="15">
        <v>2.2919999999999998</v>
      </c>
      <c r="N255" s="15">
        <v>2.93</v>
      </c>
    </row>
    <row r="256" spans="1:14" x14ac:dyDescent="0.3">
      <c r="A256" s="1" t="s">
        <v>253</v>
      </c>
      <c r="B256" s="2">
        <v>4989365</v>
      </c>
      <c r="C256" s="3" t="s">
        <v>868</v>
      </c>
      <c r="D256" s="3" t="s">
        <v>867</v>
      </c>
      <c r="E256" s="3" t="s">
        <v>1088</v>
      </c>
      <c r="F256" s="3" t="s">
        <v>870</v>
      </c>
      <c r="G256" s="15">
        <v>5.2629999999999999</v>
      </c>
      <c r="H256" s="15">
        <v>5.3380000000000001</v>
      </c>
      <c r="I256" s="15">
        <v>3.6230000000000002</v>
      </c>
      <c r="J256" s="15">
        <v>3.641</v>
      </c>
      <c r="K256" s="15">
        <v>6.8250000000000002</v>
      </c>
      <c r="L256" s="15">
        <v>7.3440000000000003</v>
      </c>
      <c r="M256" s="15">
        <v>1.6819999999999999</v>
      </c>
      <c r="N256" s="15">
        <v>1.63</v>
      </c>
    </row>
    <row r="257" spans="1:14" x14ac:dyDescent="0.3">
      <c r="A257" s="1" t="s">
        <v>254</v>
      </c>
      <c r="B257" s="2">
        <v>4995891</v>
      </c>
      <c r="C257" s="3" t="s">
        <v>868</v>
      </c>
      <c r="D257" s="3" t="s">
        <v>867</v>
      </c>
      <c r="E257" s="3" t="s">
        <v>1089</v>
      </c>
      <c r="F257" s="3" t="s">
        <v>870</v>
      </c>
      <c r="G257" s="15">
        <v>4.32</v>
      </c>
      <c r="H257" s="15">
        <v>4.3120000000000003</v>
      </c>
      <c r="I257" s="15">
        <v>8.7729999999999997</v>
      </c>
      <c r="J257" s="15">
        <v>8.8360000000000003</v>
      </c>
      <c r="K257" s="15">
        <v>2.4740000000000002</v>
      </c>
      <c r="L257" s="15">
        <v>2.347</v>
      </c>
      <c r="M257" s="15">
        <v>3.9359999999999999</v>
      </c>
      <c r="N257" s="15">
        <v>4.1150000000000002</v>
      </c>
    </row>
    <row r="258" spans="1:14" x14ac:dyDescent="0.3">
      <c r="A258" s="1" t="s">
        <v>255</v>
      </c>
      <c r="B258" s="2">
        <v>4773360</v>
      </c>
      <c r="C258" s="3" t="s">
        <v>868</v>
      </c>
      <c r="D258" s="3" t="s">
        <v>867</v>
      </c>
      <c r="E258" s="3" t="s">
        <v>1090</v>
      </c>
      <c r="F258" s="3" t="s">
        <v>870</v>
      </c>
      <c r="G258" s="15">
        <v>0</v>
      </c>
      <c r="H258" s="15">
        <v>0</v>
      </c>
      <c r="I258" s="15">
        <v>0</v>
      </c>
      <c r="J258" s="15">
        <v>0</v>
      </c>
      <c r="K258" s="15">
        <v>0</v>
      </c>
      <c r="L258" s="15">
        <v>0</v>
      </c>
      <c r="M258" s="15">
        <v>0</v>
      </c>
      <c r="N258" s="15">
        <v>0</v>
      </c>
    </row>
    <row r="259" spans="1:14" x14ac:dyDescent="0.3">
      <c r="A259" s="1" t="s">
        <v>256</v>
      </c>
      <c r="B259" s="2">
        <v>4966654</v>
      </c>
      <c r="C259" s="3" t="s">
        <v>868</v>
      </c>
      <c r="D259" s="3" t="s">
        <v>867</v>
      </c>
      <c r="E259" s="3" t="s">
        <v>1091</v>
      </c>
      <c r="F259" s="3" t="s">
        <v>870</v>
      </c>
      <c r="G259" s="15">
        <v>2.847</v>
      </c>
      <c r="H259" s="15">
        <v>3.0880000000000001</v>
      </c>
      <c r="I259" s="15">
        <v>-6.7720000000000002</v>
      </c>
      <c r="J259" s="15">
        <v>-6.6070000000000002</v>
      </c>
      <c r="K259" s="15">
        <v>2.4750000000000001</v>
      </c>
      <c r="L259" s="15">
        <v>2.4119999999999999</v>
      </c>
      <c r="M259" s="15">
        <v>-3.1480000000000001</v>
      </c>
      <c r="N259" s="15">
        <v>-3.1</v>
      </c>
    </row>
    <row r="260" spans="1:14" x14ac:dyDescent="0.3">
      <c r="A260" s="1" t="s">
        <v>257</v>
      </c>
      <c r="B260" s="2">
        <v>4910146</v>
      </c>
      <c r="C260" s="3" t="s">
        <v>868</v>
      </c>
      <c r="D260" s="3" t="s">
        <v>867</v>
      </c>
      <c r="E260" s="3" t="s">
        <v>1092</v>
      </c>
      <c r="F260" s="3" t="s">
        <v>870</v>
      </c>
      <c r="G260" s="15">
        <v>7.1479999999999997</v>
      </c>
      <c r="H260" s="15">
        <v>9.1359999999999992</v>
      </c>
      <c r="I260" s="15">
        <v>9.5730000000000004</v>
      </c>
      <c r="J260" s="15">
        <v>8.8770000000000007</v>
      </c>
      <c r="K260" s="15">
        <v>10.875999999999999</v>
      </c>
      <c r="L260" s="15">
        <v>8.9160000000000004</v>
      </c>
      <c r="M260" s="15">
        <v>10.000999999999999</v>
      </c>
      <c r="N260" s="15">
        <v>5.484</v>
      </c>
    </row>
    <row r="261" spans="1:14" x14ac:dyDescent="0.3">
      <c r="A261" s="1" t="s">
        <v>258</v>
      </c>
      <c r="B261" s="2">
        <v>4984109</v>
      </c>
      <c r="C261" s="3" t="s">
        <v>868</v>
      </c>
      <c r="D261" s="3" t="s">
        <v>867</v>
      </c>
      <c r="E261" s="3" t="s">
        <v>1093</v>
      </c>
      <c r="F261" s="3" t="s">
        <v>870</v>
      </c>
      <c r="G261" s="15">
        <v>-0.47599999999999998</v>
      </c>
      <c r="H261" s="15">
        <v>-0.495</v>
      </c>
      <c r="I261" s="15">
        <v>-0.76500000000000001</v>
      </c>
      <c r="J261" s="15">
        <v>-0.72299999999999998</v>
      </c>
      <c r="K261" s="15">
        <v>-0.59899999999999998</v>
      </c>
      <c r="L261" s="15">
        <v>-0.61899999999999999</v>
      </c>
      <c r="M261" s="15">
        <v>-0.49299999999999999</v>
      </c>
      <c r="N261" s="15">
        <v>-0.47499999999999998</v>
      </c>
    </row>
    <row r="262" spans="1:14" x14ac:dyDescent="0.3">
      <c r="A262" s="1" t="s">
        <v>259</v>
      </c>
      <c r="B262" s="2">
        <v>4993148</v>
      </c>
      <c r="C262" s="3" t="s">
        <v>868</v>
      </c>
      <c r="D262" s="3" t="s">
        <v>867</v>
      </c>
      <c r="E262" s="3" t="s">
        <v>1094</v>
      </c>
      <c r="F262" s="3" t="s">
        <v>870</v>
      </c>
      <c r="G262" s="15">
        <v>11.113</v>
      </c>
      <c r="H262" s="15">
        <v>10.304</v>
      </c>
      <c r="I262" s="15">
        <v>2.9420000000000002</v>
      </c>
      <c r="J262" s="15">
        <v>3.3969999999999998</v>
      </c>
      <c r="K262" s="15">
        <v>11.228999999999999</v>
      </c>
      <c r="L262" s="15">
        <v>10.667</v>
      </c>
      <c r="M262" s="15">
        <v>3.5310000000000001</v>
      </c>
      <c r="N262" s="15">
        <v>3.5630000000000002</v>
      </c>
    </row>
    <row r="263" spans="1:14" x14ac:dyDescent="0.3">
      <c r="A263" s="1" t="s">
        <v>260</v>
      </c>
      <c r="B263" s="2">
        <v>4773628</v>
      </c>
      <c r="C263" s="3" t="s">
        <v>868</v>
      </c>
      <c r="D263" s="3" t="s">
        <v>867</v>
      </c>
      <c r="E263" s="3" t="s">
        <v>1095</v>
      </c>
      <c r="F263" s="3" t="s">
        <v>870</v>
      </c>
      <c r="G263" s="16">
        <v>0</v>
      </c>
      <c r="H263" s="15">
        <v>0</v>
      </c>
      <c r="I263" s="15">
        <v>0</v>
      </c>
      <c r="J263" s="15">
        <v>0</v>
      </c>
      <c r="K263" s="15">
        <v>0</v>
      </c>
      <c r="L263" s="15">
        <v>0</v>
      </c>
      <c r="M263" s="15">
        <v>0</v>
      </c>
      <c r="N263" s="15">
        <v>0</v>
      </c>
    </row>
    <row r="264" spans="1:14" x14ac:dyDescent="0.3">
      <c r="A264" s="1" t="s">
        <v>261</v>
      </c>
      <c r="B264" s="2">
        <v>4812747</v>
      </c>
      <c r="C264" s="3" t="s">
        <v>868</v>
      </c>
      <c r="D264" s="3" t="s">
        <v>867</v>
      </c>
      <c r="E264" s="3" t="s">
        <v>1096</v>
      </c>
      <c r="F264" s="3" t="s">
        <v>870</v>
      </c>
      <c r="G264" s="15">
        <v>-4.9279999999999999</v>
      </c>
      <c r="H264" s="15">
        <v>-5.0970000000000004</v>
      </c>
      <c r="I264" s="15">
        <v>-3.5369999999999999</v>
      </c>
      <c r="J264" s="15">
        <v>-3.5830000000000002</v>
      </c>
      <c r="K264" s="15">
        <v>-10.526999999999999</v>
      </c>
      <c r="L264" s="15">
        <v>-10.959</v>
      </c>
      <c r="M264" s="15">
        <v>-11.55</v>
      </c>
      <c r="N264" s="15">
        <v>-12.32</v>
      </c>
    </row>
    <row r="265" spans="1:14" x14ac:dyDescent="0.3">
      <c r="A265" s="1" t="s">
        <v>262</v>
      </c>
      <c r="B265" s="2">
        <v>4966749</v>
      </c>
      <c r="C265" s="3" t="s">
        <v>868</v>
      </c>
      <c r="D265" s="3" t="s">
        <v>867</v>
      </c>
      <c r="E265" s="3" t="s">
        <v>1097</v>
      </c>
      <c r="F265" s="3" t="s">
        <v>870</v>
      </c>
      <c r="G265" s="15">
        <v>13.045</v>
      </c>
      <c r="H265" s="15">
        <v>8.0389999999999997</v>
      </c>
      <c r="I265" s="15">
        <v>7.8239999999999998</v>
      </c>
      <c r="J265" s="15">
        <v>6.8070000000000004</v>
      </c>
      <c r="K265" s="15">
        <v>6.2709999999999999</v>
      </c>
      <c r="L265" s="15">
        <v>-5.8730000000000002</v>
      </c>
      <c r="M265" s="15">
        <v>2.214</v>
      </c>
      <c r="N265" s="15">
        <v>3.4860000000000002</v>
      </c>
    </row>
    <row r="266" spans="1:14" x14ac:dyDescent="0.3">
      <c r="A266" s="1" t="s">
        <v>263</v>
      </c>
      <c r="B266" s="2">
        <v>4909944</v>
      </c>
      <c r="C266" s="3" t="s">
        <v>868</v>
      </c>
      <c r="D266" s="3" t="s">
        <v>867</v>
      </c>
      <c r="E266" s="3" t="s">
        <v>1098</v>
      </c>
      <c r="F266" s="3" t="s">
        <v>870</v>
      </c>
      <c r="G266" s="15">
        <v>6.4000000000000001E-2</v>
      </c>
      <c r="H266" s="15">
        <v>3.2429999999999999</v>
      </c>
      <c r="I266" s="15">
        <v>2.742</v>
      </c>
      <c r="J266" s="15">
        <v>4.6040000000000001</v>
      </c>
      <c r="K266" s="15">
        <v>3.9849999999999999</v>
      </c>
      <c r="L266" s="15">
        <v>2.3260000000000001</v>
      </c>
      <c r="M266" s="15">
        <v>-3.911</v>
      </c>
      <c r="N266" s="15">
        <v>1.8879999999999999</v>
      </c>
    </row>
    <row r="267" spans="1:14" x14ac:dyDescent="0.3">
      <c r="A267" s="1" t="s">
        <v>264</v>
      </c>
      <c r="B267" s="2">
        <v>4915519</v>
      </c>
      <c r="C267" s="3" t="s">
        <v>868</v>
      </c>
      <c r="D267" s="3" t="s">
        <v>867</v>
      </c>
      <c r="E267" s="3" t="s">
        <v>1099</v>
      </c>
      <c r="F267" s="3" t="s">
        <v>870</v>
      </c>
      <c r="G267" s="16">
        <v>0</v>
      </c>
      <c r="H267" s="15">
        <v>3.524</v>
      </c>
      <c r="I267" s="15">
        <v>4.7080000000000002</v>
      </c>
      <c r="J267" s="15">
        <v>10.079000000000001</v>
      </c>
      <c r="K267" s="15">
        <v>16.652999999999999</v>
      </c>
      <c r="L267" s="15">
        <v>3.16</v>
      </c>
      <c r="M267" s="15">
        <v>1.7290000000000001</v>
      </c>
      <c r="N267" s="15">
        <v>-15.898</v>
      </c>
    </row>
    <row r="268" spans="1:14" x14ac:dyDescent="0.3">
      <c r="A268" s="1" t="s">
        <v>265</v>
      </c>
      <c r="B268" s="2">
        <v>4990063</v>
      </c>
      <c r="C268" s="3" t="s">
        <v>868</v>
      </c>
      <c r="D268" s="3" t="s">
        <v>867</v>
      </c>
      <c r="E268" s="3" t="s">
        <v>1100</v>
      </c>
      <c r="F268" s="3" t="s">
        <v>870</v>
      </c>
      <c r="G268" s="15">
        <v>0</v>
      </c>
      <c r="H268" s="15">
        <v>0</v>
      </c>
      <c r="I268" s="15">
        <v>0</v>
      </c>
      <c r="J268" s="15">
        <v>0</v>
      </c>
      <c r="K268" s="15">
        <v>0</v>
      </c>
      <c r="L268" s="15">
        <v>0</v>
      </c>
      <c r="M268" s="15">
        <v>0</v>
      </c>
      <c r="N268" s="15">
        <v>0</v>
      </c>
    </row>
    <row r="269" spans="1:14" x14ac:dyDescent="0.3">
      <c r="A269" s="1" t="s">
        <v>266</v>
      </c>
      <c r="B269" s="2">
        <v>4825275</v>
      </c>
      <c r="C269" s="3" t="s">
        <v>868</v>
      </c>
      <c r="D269" s="3" t="s">
        <v>867</v>
      </c>
      <c r="E269" s="3" t="s">
        <v>1101</v>
      </c>
      <c r="F269" s="3" t="s">
        <v>870</v>
      </c>
      <c r="G269" s="15">
        <v>1.607</v>
      </c>
      <c r="H269" s="15">
        <v>1.0589999999999999</v>
      </c>
      <c r="I269" s="15">
        <v>-4.9889999999999999</v>
      </c>
      <c r="J269" s="15">
        <v>7.3680000000000003</v>
      </c>
      <c r="K269" s="15">
        <v>1.7430000000000001</v>
      </c>
      <c r="L269" s="15">
        <v>1.536</v>
      </c>
      <c r="M269" s="15">
        <v>1.0780000000000001</v>
      </c>
      <c r="N269" s="15">
        <v>2.63</v>
      </c>
    </row>
    <row r="270" spans="1:14" x14ac:dyDescent="0.3">
      <c r="A270" s="1" t="s">
        <v>267</v>
      </c>
      <c r="B270" s="2">
        <v>13304983</v>
      </c>
      <c r="C270" s="3" t="s">
        <v>868</v>
      </c>
      <c r="D270" s="3" t="s">
        <v>867</v>
      </c>
      <c r="E270" s="3" t="s">
        <v>1102</v>
      </c>
      <c r="F270" s="3" t="s">
        <v>870</v>
      </c>
      <c r="G270" s="15">
        <v>1.1599999999999999</v>
      </c>
      <c r="H270" s="15">
        <v>2.8410000000000002</v>
      </c>
      <c r="I270" s="15">
        <v>3.4670000000000001</v>
      </c>
      <c r="J270" s="15">
        <v>0.14799999999999999</v>
      </c>
      <c r="K270" s="15">
        <v>0.252</v>
      </c>
      <c r="L270" s="15">
        <v>2.1960000000000002</v>
      </c>
      <c r="M270" s="15">
        <v>3.1970000000000001</v>
      </c>
      <c r="N270" s="15">
        <v>0.90400000000000003</v>
      </c>
    </row>
    <row r="271" spans="1:14" x14ac:dyDescent="0.3">
      <c r="A271" s="1" t="s">
        <v>268</v>
      </c>
      <c r="B271" s="2">
        <v>4969600</v>
      </c>
      <c r="C271" s="3" t="s">
        <v>868</v>
      </c>
      <c r="D271" s="3" t="s">
        <v>867</v>
      </c>
      <c r="E271" s="3" t="s">
        <v>1103</v>
      </c>
      <c r="F271" s="3" t="s">
        <v>870</v>
      </c>
      <c r="G271" s="15">
        <v>0</v>
      </c>
      <c r="H271" s="15">
        <v>0</v>
      </c>
      <c r="I271" s="15">
        <v>0</v>
      </c>
      <c r="J271" s="15">
        <v>0</v>
      </c>
      <c r="K271" s="15">
        <v>0</v>
      </c>
      <c r="L271" s="15">
        <v>0</v>
      </c>
      <c r="M271" s="15">
        <v>0</v>
      </c>
      <c r="N271" s="15">
        <v>0</v>
      </c>
    </row>
    <row r="272" spans="1:14" x14ac:dyDescent="0.3">
      <c r="A272" s="1" t="s">
        <v>269</v>
      </c>
      <c r="B272" s="2">
        <v>5001383</v>
      </c>
      <c r="C272" s="3" t="s">
        <v>868</v>
      </c>
      <c r="D272" s="3" t="s">
        <v>867</v>
      </c>
      <c r="E272" s="3" t="s">
        <v>1104</v>
      </c>
      <c r="F272" s="3" t="s">
        <v>870</v>
      </c>
      <c r="G272" s="15">
        <v>10.428000000000001</v>
      </c>
      <c r="H272" s="15">
        <v>10.94</v>
      </c>
      <c r="I272" s="15">
        <v>4.0510000000000002</v>
      </c>
      <c r="J272" s="15">
        <v>4.306</v>
      </c>
      <c r="K272" s="15">
        <v>6.5039999999999996</v>
      </c>
      <c r="L272" s="15">
        <v>6.9180000000000001</v>
      </c>
      <c r="M272" s="15">
        <v>6.8970000000000002</v>
      </c>
      <c r="N272" s="15">
        <v>6.9429999999999996</v>
      </c>
    </row>
    <row r="273" spans="1:14" x14ac:dyDescent="0.3">
      <c r="A273" s="1" t="s">
        <v>270</v>
      </c>
      <c r="B273" s="2">
        <v>4978884</v>
      </c>
      <c r="C273" s="3" t="s">
        <v>868</v>
      </c>
      <c r="D273" s="3" t="s">
        <v>867</v>
      </c>
      <c r="E273" s="3" t="s">
        <v>1105</v>
      </c>
      <c r="F273" s="3" t="s">
        <v>870</v>
      </c>
      <c r="G273" s="15">
        <v>6.9130000000000003</v>
      </c>
      <c r="H273" s="15">
        <v>7.2080000000000002</v>
      </c>
      <c r="I273" s="15">
        <v>3.9470000000000001</v>
      </c>
      <c r="J273" s="15">
        <v>3.8929999999999998</v>
      </c>
      <c r="K273" s="15">
        <v>4.0170000000000003</v>
      </c>
      <c r="L273" s="15">
        <v>3.93</v>
      </c>
      <c r="M273" s="15">
        <v>4.4009999999999998</v>
      </c>
      <c r="N273" s="15">
        <v>4.4820000000000002</v>
      </c>
    </row>
    <row r="274" spans="1:14" x14ac:dyDescent="0.3">
      <c r="A274" s="1" t="s">
        <v>271</v>
      </c>
      <c r="B274" s="2">
        <v>4812788</v>
      </c>
      <c r="C274" s="3" t="s">
        <v>868</v>
      </c>
      <c r="D274" s="3" t="s">
        <v>867</v>
      </c>
      <c r="E274" s="3" t="s">
        <v>1106</v>
      </c>
      <c r="F274" s="3" t="s">
        <v>870</v>
      </c>
      <c r="G274" s="15">
        <v>-34.146000000000001</v>
      </c>
      <c r="H274" s="15">
        <v>31.13</v>
      </c>
      <c r="I274" s="15">
        <v>-54.953000000000003</v>
      </c>
      <c r="J274" s="15">
        <v>-35.561</v>
      </c>
      <c r="K274" s="15">
        <v>-33.628</v>
      </c>
      <c r="L274" s="15">
        <v>-50.878</v>
      </c>
      <c r="M274" s="15">
        <v>-60.506999999999998</v>
      </c>
      <c r="N274" s="15">
        <v>-53.34</v>
      </c>
    </row>
    <row r="275" spans="1:14" x14ac:dyDescent="0.3">
      <c r="A275" s="1" t="s">
        <v>272</v>
      </c>
      <c r="B275" s="2">
        <v>4996663</v>
      </c>
      <c r="C275" s="3" t="s">
        <v>868</v>
      </c>
      <c r="D275" s="3" t="s">
        <v>867</v>
      </c>
      <c r="E275" s="3" t="s">
        <v>1107</v>
      </c>
      <c r="F275" s="3" t="s">
        <v>870</v>
      </c>
      <c r="G275" s="15">
        <v>-1.526</v>
      </c>
      <c r="H275" s="15">
        <v>-2.7360000000000002</v>
      </c>
      <c r="I275" s="15">
        <v>-2.2290000000000001</v>
      </c>
      <c r="J275" s="15">
        <v>-2.8140000000000001</v>
      </c>
      <c r="K275" s="15">
        <v>-1.4810000000000001</v>
      </c>
      <c r="L275" s="15">
        <v>1.264</v>
      </c>
      <c r="M275" s="15">
        <v>4.3710000000000004</v>
      </c>
      <c r="N275" s="15">
        <v>-1.319</v>
      </c>
    </row>
    <row r="276" spans="1:14" x14ac:dyDescent="0.3">
      <c r="A276" s="1" t="s">
        <v>273</v>
      </c>
      <c r="B276" s="2">
        <v>4981483</v>
      </c>
      <c r="C276" s="3" t="s">
        <v>868</v>
      </c>
      <c r="D276" s="3" t="s">
        <v>867</v>
      </c>
      <c r="E276" s="3" t="s">
        <v>1108</v>
      </c>
      <c r="F276" s="3" t="s">
        <v>870</v>
      </c>
      <c r="G276" s="15">
        <v>0</v>
      </c>
      <c r="H276" s="15">
        <v>0</v>
      </c>
      <c r="I276" s="15">
        <v>0</v>
      </c>
      <c r="J276" s="15">
        <v>0</v>
      </c>
      <c r="K276" s="15">
        <v>0</v>
      </c>
      <c r="L276" s="15">
        <v>0</v>
      </c>
      <c r="M276" s="15">
        <v>0</v>
      </c>
      <c r="N276" s="15">
        <v>0</v>
      </c>
    </row>
    <row r="277" spans="1:14" x14ac:dyDescent="0.3">
      <c r="A277" s="1" t="s">
        <v>274</v>
      </c>
      <c r="B277" s="2">
        <v>4773577</v>
      </c>
      <c r="C277" s="3" t="s">
        <v>868</v>
      </c>
      <c r="D277" s="3" t="s">
        <v>867</v>
      </c>
      <c r="E277" s="3" t="s">
        <v>1109</v>
      </c>
      <c r="F277" s="3" t="s">
        <v>870</v>
      </c>
      <c r="G277" s="16">
        <v>0</v>
      </c>
      <c r="H277" s="16">
        <v>0</v>
      </c>
      <c r="I277" s="16">
        <v>0</v>
      </c>
      <c r="J277" s="16">
        <v>0</v>
      </c>
      <c r="K277" s="16">
        <v>0</v>
      </c>
      <c r="L277" s="16">
        <v>0</v>
      </c>
      <c r="M277" s="16">
        <v>0</v>
      </c>
      <c r="N277" s="16">
        <v>0</v>
      </c>
    </row>
    <row r="278" spans="1:14" x14ac:dyDescent="0.3">
      <c r="A278" s="1" t="s">
        <v>275</v>
      </c>
      <c r="B278" s="2">
        <v>4783717</v>
      </c>
      <c r="C278" s="3" t="s">
        <v>868</v>
      </c>
      <c r="D278" s="3" t="s">
        <v>867</v>
      </c>
      <c r="E278" s="3" t="s">
        <v>1110</v>
      </c>
      <c r="F278" s="3" t="s">
        <v>870</v>
      </c>
      <c r="G278" s="15">
        <v>-1.925</v>
      </c>
      <c r="H278" s="15">
        <v>-0.86599999999999999</v>
      </c>
      <c r="I278" s="15">
        <v>-0.40699999999999997</v>
      </c>
      <c r="J278" s="15">
        <v>-0.45900000000000002</v>
      </c>
      <c r="K278" s="15">
        <v>-3.17</v>
      </c>
      <c r="L278" s="15">
        <v>-0.63600000000000001</v>
      </c>
      <c r="M278" s="15">
        <v>-1.782</v>
      </c>
      <c r="N278" s="15">
        <v>-1.371</v>
      </c>
    </row>
    <row r="279" spans="1:14" x14ac:dyDescent="0.3">
      <c r="A279" s="1" t="s">
        <v>276</v>
      </c>
      <c r="B279" s="2">
        <v>4983883</v>
      </c>
      <c r="C279" s="3" t="s">
        <v>868</v>
      </c>
      <c r="D279" s="3" t="s">
        <v>867</v>
      </c>
      <c r="E279" s="3"/>
      <c r="F279" s="3" t="s">
        <v>870</v>
      </c>
      <c r="G279" s="16">
        <v>0</v>
      </c>
      <c r="H279" s="16">
        <v>0</v>
      </c>
      <c r="I279" s="16">
        <v>0</v>
      </c>
      <c r="J279" s="16">
        <v>0</v>
      </c>
      <c r="K279" s="16">
        <v>0</v>
      </c>
      <c r="L279" s="16">
        <v>0</v>
      </c>
      <c r="M279" s="16">
        <v>0</v>
      </c>
      <c r="N279" s="16">
        <v>0</v>
      </c>
    </row>
    <row r="280" spans="1:14" x14ac:dyDescent="0.3">
      <c r="A280" s="1" t="s">
        <v>277</v>
      </c>
      <c r="B280" s="2">
        <v>19270669</v>
      </c>
      <c r="C280" s="3" t="s">
        <v>868</v>
      </c>
      <c r="D280" s="3" t="s">
        <v>867</v>
      </c>
      <c r="E280" s="3">
        <v>1846</v>
      </c>
      <c r="F280" s="3" t="s">
        <v>870</v>
      </c>
      <c r="G280" s="15">
        <v>8.7390000000000008</v>
      </c>
      <c r="H280" s="15">
        <v>8.7469999999999999</v>
      </c>
      <c r="I280" s="15">
        <v>8.7669999999999995</v>
      </c>
      <c r="J280" s="15">
        <v>8.9380000000000006</v>
      </c>
      <c r="K280" s="15">
        <v>7.9</v>
      </c>
      <c r="L280" s="15">
        <v>8.4169999999999998</v>
      </c>
      <c r="M280" s="15">
        <v>2.944</v>
      </c>
      <c r="N280" s="15">
        <v>2.8420000000000001</v>
      </c>
    </row>
    <row r="281" spans="1:14" x14ac:dyDescent="0.3">
      <c r="A281" s="1" t="s">
        <v>278</v>
      </c>
      <c r="B281" s="2">
        <v>4997978</v>
      </c>
      <c r="C281" s="3" t="s">
        <v>868</v>
      </c>
      <c r="D281" s="3" t="s">
        <v>867</v>
      </c>
      <c r="E281" s="3"/>
      <c r="F281" s="3" t="s">
        <v>870</v>
      </c>
      <c r="G281" s="16">
        <v>0</v>
      </c>
      <c r="H281" s="15">
        <v>0</v>
      </c>
      <c r="I281" s="16">
        <v>0</v>
      </c>
      <c r="J281" s="16">
        <v>0</v>
      </c>
      <c r="K281" s="16">
        <v>0</v>
      </c>
      <c r="L281" s="15">
        <v>0</v>
      </c>
      <c r="M281" s="16">
        <v>0</v>
      </c>
      <c r="N281" s="16">
        <v>0</v>
      </c>
    </row>
    <row r="282" spans="1:14" x14ac:dyDescent="0.3">
      <c r="A282" s="1" t="s">
        <v>279</v>
      </c>
      <c r="B282" s="2">
        <v>4995275</v>
      </c>
      <c r="C282" s="3" t="s">
        <v>868</v>
      </c>
      <c r="D282" s="3" t="s">
        <v>867</v>
      </c>
      <c r="E282" s="3" t="s">
        <v>1111</v>
      </c>
      <c r="F282" s="3" t="s">
        <v>870</v>
      </c>
      <c r="G282" s="15">
        <v>4.4980000000000002</v>
      </c>
      <c r="H282" s="15">
        <v>4.6550000000000002</v>
      </c>
      <c r="I282" s="15">
        <v>5.0490000000000004</v>
      </c>
      <c r="J282" s="15">
        <v>5.109</v>
      </c>
      <c r="K282" s="15">
        <v>4.1040000000000001</v>
      </c>
      <c r="L282" s="15">
        <v>3.9049999999999998</v>
      </c>
      <c r="M282" s="15">
        <v>2.7080000000000002</v>
      </c>
      <c r="N282" s="15">
        <v>2.6419999999999999</v>
      </c>
    </row>
    <row r="283" spans="1:14" x14ac:dyDescent="0.3">
      <c r="A283" s="1" t="s">
        <v>280</v>
      </c>
      <c r="B283" s="2">
        <v>4966099</v>
      </c>
      <c r="C283" s="3" t="s">
        <v>868</v>
      </c>
      <c r="D283" s="3" t="s">
        <v>867</v>
      </c>
      <c r="E283" s="3" t="s">
        <v>1112</v>
      </c>
      <c r="F283" s="3" t="s">
        <v>870</v>
      </c>
      <c r="G283" s="15">
        <v>0</v>
      </c>
      <c r="H283" s="15">
        <v>0</v>
      </c>
      <c r="I283" s="15">
        <v>0</v>
      </c>
      <c r="J283" s="15">
        <v>0</v>
      </c>
      <c r="K283" s="15">
        <v>0</v>
      </c>
      <c r="L283" s="15">
        <v>0</v>
      </c>
      <c r="M283" s="15">
        <v>0</v>
      </c>
      <c r="N283" s="15">
        <v>0</v>
      </c>
    </row>
    <row r="284" spans="1:14" x14ac:dyDescent="0.3">
      <c r="A284" s="1" t="s">
        <v>281</v>
      </c>
      <c r="B284" s="2">
        <v>29434610</v>
      </c>
      <c r="C284" s="3" t="s">
        <v>868</v>
      </c>
      <c r="D284" s="3" t="s">
        <v>867</v>
      </c>
      <c r="E284" s="3" t="s">
        <v>1113</v>
      </c>
      <c r="F284" s="3" t="s">
        <v>870</v>
      </c>
      <c r="G284" s="15">
        <v>0</v>
      </c>
      <c r="H284" s="15">
        <v>0</v>
      </c>
      <c r="I284" s="15">
        <v>0</v>
      </c>
      <c r="J284" s="15">
        <v>0</v>
      </c>
      <c r="K284" s="15">
        <v>0</v>
      </c>
      <c r="L284" s="15">
        <v>0</v>
      </c>
      <c r="M284" s="15">
        <v>0</v>
      </c>
      <c r="N284" s="15">
        <v>0</v>
      </c>
    </row>
    <row r="285" spans="1:14" x14ac:dyDescent="0.3">
      <c r="A285" s="1" t="s">
        <v>282</v>
      </c>
      <c r="B285" s="2">
        <v>4248603</v>
      </c>
      <c r="C285" s="3" t="s">
        <v>868</v>
      </c>
      <c r="D285" s="3" t="s">
        <v>867</v>
      </c>
      <c r="E285" s="3" t="s">
        <v>1114</v>
      </c>
      <c r="F285" s="3" t="s">
        <v>870</v>
      </c>
      <c r="G285" s="15">
        <v>-3.3090000000000002</v>
      </c>
      <c r="H285" s="15">
        <v>-3.36</v>
      </c>
      <c r="I285" s="15">
        <v>13.84</v>
      </c>
      <c r="J285" s="15">
        <v>13.401999999999999</v>
      </c>
      <c r="K285" s="15">
        <v>4.0289999999999999</v>
      </c>
      <c r="L285" s="15">
        <v>4.1840000000000002</v>
      </c>
      <c r="M285" s="15">
        <v>20.786000000000001</v>
      </c>
      <c r="N285" s="15">
        <v>22.254999999999999</v>
      </c>
    </row>
    <row r="286" spans="1:14" x14ac:dyDescent="0.3">
      <c r="A286" s="1" t="s">
        <v>283</v>
      </c>
      <c r="B286" s="2">
        <v>21355741</v>
      </c>
      <c r="C286" s="3" t="s">
        <v>868</v>
      </c>
      <c r="D286" s="3" t="s">
        <v>867</v>
      </c>
      <c r="E286" s="3" t="s">
        <v>1115</v>
      </c>
      <c r="F286" s="3" t="s">
        <v>870</v>
      </c>
      <c r="G286" s="16">
        <v>0</v>
      </c>
      <c r="H286" s="16">
        <v>0</v>
      </c>
      <c r="I286" s="15">
        <v>0</v>
      </c>
      <c r="J286" s="16">
        <v>0</v>
      </c>
      <c r="K286" s="16">
        <v>0</v>
      </c>
      <c r="L286" s="16">
        <v>0</v>
      </c>
      <c r="M286" s="15">
        <v>0</v>
      </c>
      <c r="N286" s="15">
        <v>0</v>
      </c>
    </row>
    <row r="287" spans="1:14" x14ac:dyDescent="0.3">
      <c r="A287" s="1" t="s">
        <v>284</v>
      </c>
      <c r="B287" s="2">
        <v>4337753</v>
      </c>
      <c r="C287" s="3" t="s">
        <v>868</v>
      </c>
      <c r="D287" s="3" t="s">
        <v>867</v>
      </c>
      <c r="E287" s="3" t="s">
        <v>1116</v>
      </c>
      <c r="F287" s="3" t="s">
        <v>870</v>
      </c>
      <c r="G287" s="15">
        <v>2.4449999999999998</v>
      </c>
      <c r="H287" s="15">
        <v>4.3460000000000001</v>
      </c>
      <c r="I287" s="15">
        <v>4.4539999999999997</v>
      </c>
      <c r="J287" s="15">
        <v>3.6150000000000002</v>
      </c>
      <c r="K287" s="15">
        <v>2.2759999999999998</v>
      </c>
      <c r="L287" s="15">
        <v>2.7839999999999998</v>
      </c>
      <c r="M287" s="15">
        <v>2.052</v>
      </c>
      <c r="N287" s="15">
        <v>2.72</v>
      </c>
    </row>
    <row r="288" spans="1:14" x14ac:dyDescent="0.3">
      <c r="A288" s="1" t="s">
        <v>285</v>
      </c>
      <c r="B288" s="2">
        <v>4811926</v>
      </c>
      <c r="C288" s="3" t="s">
        <v>868</v>
      </c>
      <c r="D288" s="3" t="s">
        <v>867</v>
      </c>
      <c r="E288" s="3" t="s">
        <v>1117</v>
      </c>
      <c r="F288" s="3" t="s">
        <v>870</v>
      </c>
      <c r="G288" s="15">
        <v>1.633</v>
      </c>
      <c r="H288" s="15">
        <v>2.617</v>
      </c>
      <c r="I288" s="15">
        <v>0.34599999999999997</v>
      </c>
      <c r="J288" s="15">
        <v>1.1140000000000001</v>
      </c>
      <c r="K288" s="15">
        <v>2.9169999999999998</v>
      </c>
      <c r="L288" s="15">
        <v>3.4670000000000001</v>
      </c>
      <c r="M288" s="15">
        <v>0.59399999999999997</v>
      </c>
      <c r="N288" s="15">
        <v>3.403</v>
      </c>
    </row>
    <row r="289" spans="1:14" x14ac:dyDescent="0.3">
      <c r="A289" s="1" t="s">
        <v>286</v>
      </c>
      <c r="B289" s="2">
        <v>5197496</v>
      </c>
      <c r="C289" s="3" t="s">
        <v>868</v>
      </c>
      <c r="D289" s="3" t="s">
        <v>867</v>
      </c>
      <c r="E289" s="3" t="s">
        <v>1118</v>
      </c>
      <c r="F289" s="3" t="s">
        <v>870</v>
      </c>
      <c r="G289" s="15">
        <v>-37.962000000000003</v>
      </c>
      <c r="H289" s="15">
        <v>-30.728000000000002</v>
      </c>
      <c r="I289" s="15">
        <v>-32.746000000000002</v>
      </c>
      <c r="J289" s="15">
        <v>-27.93</v>
      </c>
      <c r="K289" s="15">
        <v>-18.78</v>
      </c>
      <c r="L289" s="15">
        <v>-23.234000000000002</v>
      </c>
      <c r="M289" s="15">
        <v>-39.762</v>
      </c>
      <c r="N289" s="15">
        <v>-48.976999999999997</v>
      </c>
    </row>
    <row r="290" spans="1:14" x14ac:dyDescent="0.3">
      <c r="A290" s="1" t="s">
        <v>287</v>
      </c>
      <c r="B290" s="2">
        <v>4864017</v>
      </c>
      <c r="C290" s="3" t="s">
        <v>868</v>
      </c>
      <c r="D290" s="3" t="s">
        <v>867</v>
      </c>
      <c r="E290" s="3" t="s">
        <v>1119</v>
      </c>
      <c r="F290" s="3" t="s">
        <v>870</v>
      </c>
      <c r="G290" s="16">
        <v>0</v>
      </c>
      <c r="H290" s="16">
        <v>0</v>
      </c>
      <c r="I290" s="15">
        <v>-2.742</v>
      </c>
      <c r="J290" s="15">
        <v>0</v>
      </c>
      <c r="K290" s="15">
        <v>0</v>
      </c>
      <c r="L290" s="15">
        <v>0</v>
      </c>
      <c r="M290" s="15">
        <v>-2.6480000000000001</v>
      </c>
      <c r="N290" s="15">
        <v>-2.512</v>
      </c>
    </row>
    <row r="291" spans="1:14" x14ac:dyDescent="0.3">
      <c r="A291" s="1" t="s">
        <v>288</v>
      </c>
      <c r="B291" s="2">
        <v>4204284</v>
      </c>
      <c r="C291" s="3" t="s">
        <v>868</v>
      </c>
      <c r="D291" s="3" t="s">
        <v>867</v>
      </c>
      <c r="E291" s="3" t="s">
        <v>1120</v>
      </c>
      <c r="F291" s="3" t="s">
        <v>870</v>
      </c>
      <c r="G291" s="15">
        <v>2.278</v>
      </c>
      <c r="H291" s="15">
        <v>2.3199999999999998</v>
      </c>
      <c r="I291" s="15">
        <v>2.496</v>
      </c>
      <c r="J291" s="15">
        <v>2.5030000000000001</v>
      </c>
      <c r="K291" s="15">
        <v>2.2010000000000001</v>
      </c>
      <c r="L291" s="15">
        <v>2.2189999999999999</v>
      </c>
      <c r="M291" s="15">
        <v>2.4729999999999999</v>
      </c>
      <c r="N291" s="15">
        <v>2.3530000000000002</v>
      </c>
    </row>
    <row r="292" spans="1:14" x14ac:dyDescent="0.3">
      <c r="A292" s="1" t="s">
        <v>289</v>
      </c>
      <c r="B292" s="2">
        <v>5182452</v>
      </c>
      <c r="C292" s="3" t="s">
        <v>868</v>
      </c>
      <c r="D292" s="3" t="s">
        <v>867</v>
      </c>
      <c r="E292" s="3" t="s">
        <v>1121</v>
      </c>
      <c r="F292" s="3" t="s">
        <v>870</v>
      </c>
      <c r="G292" s="15">
        <v>-0.311</v>
      </c>
      <c r="H292" s="15">
        <v>-0.34499999999999997</v>
      </c>
      <c r="I292" s="15">
        <v>10.653</v>
      </c>
      <c r="J292" s="15">
        <v>11.17</v>
      </c>
      <c r="K292" s="15">
        <v>4.7210000000000001</v>
      </c>
      <c r="L292" s="15">
        <v>5.85</v>
      </c>
      <c r="M292" s="15">
        <v>5.0339999999999998</v>
      </c>
      <c r="N292" s="15">
        <v>4.87</v>
      </c>
    </row>
    <row r="293" spans="1:14" x14ac:dyDescent="0.3">
      <c r="A293" s="1" t="s">
        <v>290</v>
      </c>
      <c r="B293" s="2">
        <v>28092865</v>
      </c>
      <c r="C293" s="3" t="s">
        <v>868</v>
      </c>
      <c r="D293" s="3" t="s">
        <v>867</v>
      </c>
      <c r="E293" s="3" t="s">
        <v>1122</v>
      </c>
      <c r="F293" s="3" t="s">
        <v>870</v>
      </c>
      <c r="G293" s="16">
        <v>0</v>
      </c>
      <c r="H293" s="16">
        <v>0</v>
      </c>
      <c r="I293" s="16">
        <v>0</v>
      </c>
      <c r="J293" s="16">
        <v>0</v>
      </c>
      <c r="K293" s="16">
        <v>0</v>
      </c>
      <c r="L293" s="16">
        <v>0</v>
      </c>
      <c r="M293" s="16">
        <v>0</v>
      </c>
      <c r="N293" s="16">
        <v>0</v>
      </c>
    </row>
    <row r="294" spans="1:14" x14ac:dyDescent="0.3">
      <c r="A294" s="1" t="s">
        <v>291</v>
      </c>
      <c r="B294" s="2">
        <v>4972617</v>
      </c>
      <c r="C294" s="3" t="s">
        <v>868</v>
      </c>
      <c r="D294" s="3" t="s">
        <v>867</v>
      </c>
      <c r="E294" s="3" t="s">
        <v>1123</v>
      </c>
      <c r="F294" s="3" t="s">
        <v>870</v>
      </c>
      <c r="G294" s="16">
        <v>0</v>
      </c>
      <c r="H294" s="16">
        <v>0</v>
      </c>
      <c r="I294" s="15">
        <v>8.1129999999999995</v>
      </c>
      <c r="J294" s="15">
        <v>3.7869999999999999</v>
      </c>
      <c r="K294" s="15">
        <v>0.54700000000000004</v>
      </c>
      <c r="L294" s="15">
        <v>0.54800000000000004</v>
      </c>
      <c r="M294" s="15">
        <v>9.2999999999999999E-2</v>
      </c>
      <c r="N294" s="15">
        <v>9.4E-2</v>
      </c>
    </row>
    <row r="295" spans="1:14" x14ac:dyDescent="0.3">
      <c r="A295" s="1" t="s">
        <v>292</v>
      </c>
      <c r="B295" s="2">
        <v>101553205</v>
      </c>
      <c r="C295" s="3" t="s">
        <v>868</v>
      </c>
      <c r="D295" s="3" t="s">
        <v>867</v>
      </c>
      <c r="E295" s="3" t="s">
        <v>1124</v>
      </c>
      <c r="F295" s="3" t="s">
        <v>870</v>
      </c>
      <c r="G295" s="15">
        <v>0</v>
      </c>
      <c r="H295" s="15">
        <v>0</v>
      </c>
      <c r="I295" s="15">
        <v>0</v>
      </c>
      <c r="J295" s="15">
        <v>0</v>
      </c>
      <c r="K295" s="15">
        <v>0</v>
      </c>
      <c r="L295" s="15">
        <v>0</v>
      </c>
      <c r="M295" s="15">
        <v>0</v>
      </c>
      <c r="N295" s="15">
        <v>0</v>
      </c>
    </row>
    <row r="296" spans="1:14" x14ac:dyDescent="0.3">
      <c r="A296" s="1" t="s">
        <v>293</v>
      </c>
      <c r="B296" s="2">
        <v>5842677</v>
      </c>
      <c r="C296" s="3" t="s">
        <v>868</v>
      </c>
      <c r="D296" s="3" t="s">
        <v>867</v>
      </c>
      <c r="E296" s="3" t="s">
        <v>1125</v>
      </c>
      <c r="F296" s="3" t="s">
        <v>870</v>
      </c>
      <c r="G296" s="15">
        <v>0</v>
      </c>
      <c r="H296" s="15">
        <v>0</v>
      </c>
      <c r="I296" s="15">
        <v>2.3620000000000001</v>
      </c>
      <c r="J296" s="15">
        <v>2.4710000000000001</v>
      </c>
      <c r="K296" s="15">
        <v>2.6850000000000001</v>
      </c>
      <c r="L296" s="15">
        <v>2.7290000000000001</v>
      </c>
      <c r="M296" s="15">
        <v>2.27</v>
      </c>
      <c r="N296" s="15">
        <v>2.306</v>
      </c>
    </row>
    <row r="297" spans="1:14" x14ac:dyDescent="0.3">
      <c r="A297" s="1" t="s">
        <v>294</v>
      </c>
      <c r="B297" s="2">
        <v>4773120</v>
      </c>
      <c r="C297" s="3" t="s">
        <v>868</v>
      </c>
      <c r="D297" s="3" t="s">
        <v>867</v>
      </c>
      <c r="E297" s="3" t="s">
        <v>1126</v>
      </c>
      <c r="F297" s="3" t="s">
        <v>870</v>
      </c>
      <c r="G297" s="16">
        <v>0</v>
      </c>
      <c r="H297" s="16">
        <v>0</v>
      </c>
      <c r="I297" s="15">
        <v>0</v>
      </c>
      <c r="J297" s="16">
        <v>0</v>
      </c>
      <c r="K297" s="16">
        <v>0</v>
      </c>
      <c r="L297" s="15">
        <v>0</v>
      </c>
      <c r="M297" s="15">
        <v>0</v>
      </c>
      <c r="N297" s="15">
        <v>0</v>
      </c>
    </row>
    <row r="298" spans="1:14" x14ac:dyDescent="0.3">
      <c r="A298" s="1" t="s">
        <v>295</v>
      </c>
      <c r="B298" s="2">
        <v>5000815</v>
      </c>
      <c r="C298" s="3" t="s">
        <v>868</v>
      </c>
      <c r="D298" s="3" t="s">
        <v>867</v>
      </c>
      <c r="E298" s="3" t="s">
        <v>1127</v>
      </c>
      <c r="F298" s="3" t="s">
        <v>870</v>
      </c>
      <c r="G298" s="15">
        <v>0</v>
      </c>
      <c r="H298" s="15">
        <v>0</v>
      </c>
      <c r="I298" s="15">
        <v>9.0020000000000007</v>
      </c>
      <c r="J298" s="15">
        <v>0</v>
      </c>
      <c r="K298" s="15">
        <v>0</v>
      </c>
      <c r="L298" s="15">
        <v>0</v>
      </c>
      <c r="M298" s="15">
        <v>12.593999999999999</v>
      </c>
      <c r="N298" s="15">
        <v>12.62</v>
      </c>
    </row>
    <row r="299" spans="1:14" x14ac:dyDescent="0.3">
      <c r="A299" s="1" t="s">
        <v>296</v>
      </c>
      <c r="B299" s="2">
        <v>4914413</v>
      </c>
      <c r="C299" s="3" t="s">
        <v>868</v>
      </c>
      <c r="D299" s="3" t="s">
        <v>867</v>
      </c>
      <c r="E299" s="3" t="s">
        <v>1128</v>
      </c>
      <c r="F299" s="3" t="s">
        <v>870</v>
      </c>
      <c r="G299" s="15">
        <v>3.6520000000000001</v>
      </c>
      <c r="H299" s="15">
        <v>12.465</v>
      </c>
      <c r="I299" s="15">
        <v>8.6</v>
      </c>
      <c r="J299" s="15">
        <v>6.516</v>
      </c>
      <c r="K299" s="15">
        <v>4.444</v>
      </c>
      <c r="L299" s="15">
        <v>14.694000000000001</v>
      </c>
      <c r="M299" s="15">
        <v>3.7040000000000002</v>
      </c>
      <c r="N299" s="15">
        <v>3.363</v>
      </c>
    </row>
    <row r="300" spans="1:14" x14ac:dyDescent="0.3">
      <c r="A300" s="1" t="s">
        <v>297</v>
      </c>
      <c r="B300" s="2">
        <v>4248535</v>
      </c>
      <c r="C300" s="3" t="s">
        <v>868</v>
      </c>
      <c r="D300" s="3" t="s">
        <v>867</v>
      </c>
      <c r="E300" s="3" t="s">
        <v>1129</v>
      </c>
      <c r="F300" s="3" t="s">
        <v>870</v>
      </c>
      <c r="G300" s="15">
        <v>-6.7370000000000001</v>
      </c>
      <c r="H300" s="15">
        <v>-6.5880000000000001</v>
      </c>
      <c r="I300" s="15">
        <v>2.198</v>
      </c>
      <c r="J300" s="15">
        <v>2.2530000000000001</v>
      </c>
      <c r="K300" s="15">
        <v>-2.7170000000000001</v>
      </c>
      <c r="L300" s="15">
        <v>-1.464</v>
      </c>
      <c r="M300" s="15">
        <v>-0.34699999999999998</v>
      </c>
      <c r="N300" s="15">
        <v>-0.36299999999999999</v>
      </c>
    </row>
    <row r="301" spans="1:14" x14ac:dyDescent="0.3">
      <c r="A301" s="1" t="s">
        <v>298</v>
      </c>
      <c r="B301" s="2">
        <v>4963850</v>
      </c>
      <c r="C301" s="3" t="s">
        <v>868</v>
      </c>
      <c r="D301" s="3" t="s">
        <v>867</v>
      </c>
      <c r="E301" s="3" t="s">
        <v>1130</v>
      </c>
      <c r="F301" s="3" t="s">
        <v>870</v>
      </c>
      <c r="G301" s="15">
        <v>0</v>
      </c>
      <c r="H301" s="15">
        <v>0</v>
      </c>
      <c r="I301" s="15">
        <v>4.8819999999999997</v>
      </c>
      <c r="J301" s="15">
        <v>0</v>
      </c>
      <c r="K301" s="15">
        <v>0</v>
      </c>
      <c r="L301" s="15">
        <v>63.956000000000003</v>
      </c>
      <c r="M301" s="15">
        <v>0.996</v>
      </c>
      <c r="N301" s="15">
        <v>-0.309</v>
      </c>
    </row>
    <row r="302" spans="1:14" x14ac:dyDescent="0.3">
      <c r="A302" s="1" t="s">
        <v>299</v>
      </c>
      <c r="B302" s="2">
        <v>4222802</v>
      </c>
      <c r="C302" s="3" t="s">
        <v>868</v>
      </c>
      <c r="D302" s="3" t="s">
        <v>867</v>
      </c>
      <c r="E302" s="3" t="s">
        <v>1131</v>
      </c>
      <c r="F302" s="3" t="s">
        <v>870</v>
      </c>
      <c r="G302" s="15">
        <v>1.2729999999999999</v>
      </c>
      <c r="H302" s="15">
        <v>1.3560000000000001</v>
      </c>
      <c r="I302" s="15">
        <v>1.7330000000000001</v>
      </c>
      <c r="J302" s="15">
        <v>1.853</v>
      </c>
      <c r="K302" s="15">
        <v>1.9550000000000001</v>
      </c>
      <c r="L302" s="15">
        <v>2.3959999999999999</v>
      </c>
      <c r="M302" s="15">
        <v>2.5139999999999998</v>
      </c>
      <c r="N302" s="15">
        <v>2.9380000000000002</v>
      </c>
    </row>
    <row r="303" spans="1:14" x14ac:dyDescent="0.3">
      <c r="A303" s="1" t="s">
        <v>300</v>
      </c>
      <c r="B303" s="2">
        <v>4915665</v>
      </c>
      <c r="C303" s="3" t="s">
        <v>868</v>
      </c>
      <c r="D303" s="3" t="s">
        <v>867</v>
      </c>
      <c r="E303" s="3" t="s">
        <v>1132</v>
      </c>
      <c r="F303" s="3" t="s">
        <v>870</v>
      </c>
      <c r="G303" s="15">
        <v>0</v>
      </c>
      <c r="H303" s="15">
        <v>0</v>
      </c>
      <c r="I303" s="15">
        <v>0</v>
      </c>
      <c r="J303" s="15">
        <v>0</v>
      </c>
      <c r="K303" s="15">
        <v>0</v>
      </c>
      <c r="L303" s="15">
        <v>0</v>
      </c>
      <c r="M303" s="15">
        <v>0</v>
      </c>
      <c r="N303" s="15">
        <v>0</v>
      </c>
    </row>
    <row r="304" spans="1:14" x14ac:dyDescent="0.3">
      <c r="A304" s="1" t="s">
        <v>301</v>
      </c>
      <c r="B304" s="2">
        <v>105884313</v>
      </c>
      <c r="C304" s="3" t="s">
        <v>868</v>
      </c>
      <c r="D304" s="3" t="s">
        <v>867</v>
      </c>
      <c r="E304" s="3" t="s">
        <v>1133</v>
      </c>
      <c r="F304" s="3" t="s">
        <v>870</v>
      </c>
      <c r="G304" s="16">
        <v>0</v>
      </c>
      <c r="H304" s="16">
        <v>0</v>
      </c>
      <c r="I304" s="16">
        <v>0</v>
      </c>
      <c r="J304" s="16">
        <v>0</v>
      </c>
      <c r="K304" s="16">
        <v>0</v>
      </c>
      <c r="L304" s="16">
        <v>0</v>
      </c>
      <c r="M304" s="16">
        <v>0</v>
      </c>
      <c r="N304" s="16">
        <v>0</v>
      </c>
    </row>
    <row r="305" spans="1:14" x14ac:dyDescent="0.3">
      <c r="A305" s="1" t="s">
        <v>302</v>
      </c>
      <c r="B305" s="2">
        <v>4252461</v>
      </c>
      <c r="C305" s="3" t="s">
        <v>868</v>
      </c>
      <c r="D305" s="3" t="s">
        <v>867</v>
      </c>
      <c r="E305" s="3" t="s">
        <v>1134</v>
      </c>
      <c r="F305" s="3" t="s">
        <v>870</v>
      </c>
      <c r="G305" s="15">
        <v>-4.9139999999999997</v>
      </c>
      <c r="H305" s="15">
        <v>-4.915</v>
      </c>
      <c r="I305" s="15">
        <v>-4.8209999999999997</v>
      </c>
      <c r="J305" s="15">
        <v>-4.8920000000000003</v>
      </c>
      <c r="K305" s="15">
        <v>-1.82</v>
      </c>
      <c r="L305" s="15">
        <v>-1.8120000000000001</v>
      </c>
      <c r="M305" s="15">
        <v>-2.1760000000000002</v>
      </c>
      <c r="N305" s="15">
        <v>-2.1030000000000002</v>
      </c>
    </row>
    <row r="306" spans="1:14" x14ac:dyDescent="0.3">
      <c r="A306" s="1" t="s">
        <v>303</v>
      </c>
      <c r="B306" s="2">
        <v>4811967</v>
      </c>
      <c r="C306" s="3" t="s">
        <v>868</v>
      </c>
      <c r="D306" s="3" t="s">
        <v>867</v>
      </c>
      <c r="E306" s="3" t="s">
        <v>1135</v>
      </c>
      <c r="F306" s="3" t="s">
        <v>870</v>
      </c>
      <c r="G306" s="15">
        <v>-5.9850000000000003</v>
      </c>
      <c r="H306" s="15">
        <v>-5.7839999999999998</v>
      </c>
      <c r="I306" s="15">
        <v>-17.849</v>
      </c>
      <c r="J306" s="15">
        <v>-17.282</v>
      </c>
      <c r="K306" s="15">
        <v>-7.2850000000000001</v>
      </c>
      <c r="L306" s="15">
        <v>-8.6199999999999992</v>
      </c>
      <c r="M306" s="15">
        <v>-3.2</v>
      </c>
      <c r="N306" s="15">
        <v>-3.1589999999999998</v>
      </c>
    </row>
    <row r="307" spans="1:14" x14ac:dyDescent="0.3">
      <c r="A307" s="1" t="s">
        <v>304</v>
      </c>
      <c r="B307" s="2">
        <v>4966683</v>
      </c>
      <c r="C307" s="3" t="s">
        <v>868</v>
      </c>
      <c r="D307" s="3" t="s">
        <v>867</v>
      </c>
      <c r="E307" s="3" t="s">
        <v>1136</v>
      </c>
      <c r="F307" s="3" t="s">
        <v>870</v>
      </c>
      <c r="G307" s="15">
        <v>7.6740000000000004</v>
      </c>
      <c r="H307" s="15">
        <v>6.51</v>
      </c>
      <c r="I307" s="15">
        <v>2.1480000000000001</v>
      </c>
      <c r="J307" s="15">
        <v>5.52</v>
      </c>
      <c r="K307" s="15">
        <v>-1.8340000000000001</v>
      </c>
      <c r="L307" s="15">
        <v>8.9589999999999996</v>
      </c>
      <c r="M307" s="15">
        <v>3.7930000000000001</v>
      </c>
      <c r="N307" s="15">
        <v>8.0510000000000002</v>
      </c>
    </row>
    <row r="308" spans="1:14" x14ac:dyDescent="0.3">
      <c r="A308" s="1" t="s">
        <v>305</v>
      </c>
      <c r="B308" s="2">
        <v>19375975</v>
      </c>
      <c r="C308" s="3" t="s">
        <v>868</v>
      </c>
      <c r="D308" s="3" t="s">
        <v>867</v>
      </c>
      <c r="E308" s="3" t="s">
        <v>1137</v>
      </c>
      <c r="F308" s="3" t="s">
        <v>870</v>
      </c>
      <c r="G308" s="15">
        <v>0</v>
      </c>
      <c r="H308" s="15">
        <v>0</v>
      </c>
      <c r="I308" s="15">
        <v>0</v>
      </c>
      <c r="J308" s="15">
        <v>0</v>
      </c>
      <c r="K308" s="16">
        <v>0</v>
      </c>
      <c r="L308" s="15">
        <v>0</v>
      </c>
      <c r="M308" s="15">
        <v>0</v>
      </c>
      <c r="N308" s="15">
        <v>0</v>
      </c>
    </row>
    <row r="309" spans="1:14" x14ac:dyDescent="0.3">
      <c r="A309" s="1" t="s">
        <v>306</v>
      </c>
      <c r="B309" s="2">
        <v>4215633</v>
      </c>
      <c r="C309" s="3" t="s">
        <v>868</v>
      </c>
      <c r="D309" s="3" t="s">
        <v>867</v>
      </c>
      <c r="E309" s="3" t="s">
        <v>1138</v>
      </c>
      <c r="F309" s="3" t="s">
        <v>870</v>
      </c>
      <c r="G309" s="15">
        <v>0</v>
      </c>
      <c r="H309" s="15">
        <v>0</v>
      </c>
      <c r="I309" s="15">
        <v>0</v>
      </c>
      <c r="J309" s="15">
        <v>0</v>
      </c>
      <c r="K309" s="15">
        <v>12.503</v>
      </c>
      <c r="L309" s="15">
        <v>12.872999999999999</v>
      </c>
      <c r="M309" s="15">
        <v>16.303999999999998</v>
      </c>
      <c r="N309" s="15">
        <v>16.369</v>
      </c>
    </row>
    <row r="310" spans="1:14" x14ac:dyDescent="0.3">
      <c r="A310" s="1" t="s">
        <v>307</v>
      </c>
      <c r="B310" s="2">
        <v>4989358</v>
      </c>
      <c r="C310" s="3" t="s">
        <v>868</v>
      </c>
      <c r="D310" s="3" t="s">
        <v>867</v>
      </c>
      <c r="E310" s="3" t="s">
        <v>1139</v>
      </c>
      <c r="F310" s="3" t="s">
        <v>870</v>
      </c>
      <c r="G310" s="15">
        <v>13.379</v>
      </c>
      <c r="H310" s="15">
        <v>2.794</v>
      </c>
      <c r="I310" s="15">
        <v>-1.1870000000000001</v>
      </c>
      <c r="J310" s="15">
        <v>-0.11600000000000001</v>
      </c>
      <c r="K310" s="15">
        <v>-14.755000000000001</v>
      </c>
      <c r="L310" s="15">
        <v>2.246</v>
      </c>
      <c r="M310" s="15">
        <v>-2.0419999999999998</v>
      </c>
      <c r="N310" s="15">
        <v>2.8759999999999999</v>
      </c>
    </row>
    <row r="311" spans="1:14" x14ac:dyDescent="0.3">
      <c r="A311" s="1" t="s">
        <v>308</v>
      </c>
      <c r="B311" s="2">
        <v>4891506</v>
      </c>
      <c r="C311" s="3" t="s">
        <v>868</v>
      </c>
      <c r="D311" s="3" t="s">
        <v>867</v>
      </c>
      <c r="E311" s="3" t="s">
        <v>1140</v>
      </c>
      <c r="F311" s="3" t="s">
        <v>870</v>
      </c>
      <c r="G311" s="15">
        <v>-3.1240000000000001</v>
      </c>
      <c r="H311" s="15">
        <v>2.1560000000000001</v>
      </c>
      <c r="I311" s="15">
        <v>-1.0529999999999999</v>
      </c>
      <c r="J311" s="15">
        <v>-1.579</v>
      </c>
      <c r="K311" s="15">
        <v>-2.3679999999999999</v>
      </c>
      <c r="L311" s="15">
        <v>-1.603</v>
      </c>
      <c r="M311" s="15">
        <v>-4.569</v>
      </c>
      <c r="N311" s="15">
        <v>0.02</v>
      </c>
    </row>
    <row r="312" spans="1:14" x14ac:dyDescent="0.3">
      <c r="A312" s="1" t="s">
        <v>309</v>
      </c>
      <c r="B312" s="2">
        <v>4999814</v>
      </c>
      <c r="C312" s="3" t="s">
        <v>868</v>
      </c>
      <c r="D312" s="3" t="s">
        <v>867</v>
      </c>
      <c r="E312" s="3" t="s">
        <v>1141</v>
      </c>
      <c r="F312" s="3" t="s">
        <v>870</v>
      </c>
      <c r="G312" s="15">
        <v>6.54</v>
      </c>
      <c r="H312" s="15">
        <v>5.0419999999999998</v>
      </c>
      <c r="I312" s="15">
        <v>2.4420000000000002</v>
      </c>
      <c r="J312" s="15">
        <v>3.9449999999999998</v>
      </c>
      <c r="K312" s="16">
        <v>0</v>
      </c>
      <c r="L312" s="15">
        <v>3.95</v>
      </c>
      <c r="M312" s="15">
        <v>3.7149999999999999</v>
      </c>
      <c r="N312" s="15">
        <v>3.379</v>
      </c>
    </row>
    <row r="313" spans="1:14" x14ac:dyDescent="0.3">
      <c r="A313" s="1" t="s">
        <v>310</v>
      </c>
      <c r="B313" s="2">
        <v>4271957</v>
      </c>
      <c r="C313" s="3" t="s">
        <v>868</v>
      </c>
      <c r="D313" s="3" t="s">
        <v>867</v>
      </c>
      <c r="E313" s="3" t="s">
        <v>1142</v>
      </c>
      <c r="F313" s="3" t="s">
        <v>870</v>
      </c>
      <c r="G313" s="15">
        <v>3.6309999999999998</v>
      </c>
      <c r="H313" s="15">
        <v>3.6190000000000002</v>
      </c>
      <c r="I313" s="15">
        <v>3.0369999999999999</v>
      </c>
      <c r="J313" s="15">
        <v>3.4420000000000002</v>
      </c>
      <c r="K313" s="15">
        <v>4.5190000000000001</v>
      </c>
      <c r="L313" s="15">
        <v>4.5179999999999998</v>
      </c>
      <c r="M313" s="15">
        <v>4.7759999999999998</v>
      </c>
      <c r="N313" s="15">
        <v>3.99</v>
      </c>
    </row>
    <row r="314" spans="1:14" x14ac:dyDescent="0.3">
      <c r="A314" s="1" t="s">
        <v>311</v>
      </c>
      <c r="B314" s="2">
        <v>4810609</v>
      </c>
      <c r="C314" s="3" t="s">
        <v>868</v>
      </c>
      <c r="D314" s="3" t="s">
        <v>867</v>
      </c>
      <c r="E314" s="3" t="s">
        <v>1143</v>
      </c>
      <c r="F314" s="3" t="s">
        <v>870</v>
      </c>
      <c r="G314" s="15">
        <v>3.1</v>
      </c>
      <c r="H314" s="15">
        <v>3.581</v>
      </c>
      <c r="I314" s="15">
        <v>3.6819999999999999</v>
      </c>
      <c r="J314" s="15">
        <v>3.7090000000000001</v>
      </c>
      <c r="K314" s="15">
        <v>3.9929999999999999</v>
      </c>
      <c r="L314" s="15">
        <v>4.0359999999999996</v>
      </c>
      <c r="M314" s="15">
        <v>4.0529999999999999</v>
      </c>
      <c r="N314" s="15">
        <v>4.1360000000000001</v>
      </c>
    </row>
    <row r="315" spans="1:14" x14ac:dyDescent="0.3">
      <c r="A315" s="1" t="s">
        <v>312</v>
      </c>
      <c r="B315" s="2">
        <v>8231935</v>
      </c>
      <c r="C315" s="3" t="s">
        <v>868</v>
      </c>
      <c r="D315" s="3" t="s">
        <v>867</v>
      </c>
      <c r="E315" s="3"/>
      <c r="F315" s="3" t="s">
        <v>870</v>
      </c>
      <c r="G315" s="15">
        <v>0</v>
      </c>
      <c r="H315" s="15">
        <v>0</v>
      </c>
      <c r="I315" s="15">
        <v>0</v>
      </c>
      <c r="J315" s="15">
        <v>0</v>
      </c>
      <c r="K315" s="15">
        <v>0</v>
      </c>
      <c r="L315" s="15">
        <v>0</v>
      </c>
      <c r="M315" s="15">
        <v>0</v>
      </c>
      <c r="N315" s="15">
        <v>0</v>
      </c>
    </row>
    <row r="316" spans="1:14" x14ac:dyDescent="0.3">
      <c r="A316" s="1" t="s">
        <v>313</v>
      </c>
      <c r="B316" s="2">
        <v>27436725</v>
      </c>
      <c r="C316" s="3" t="s">
        <v>868</v>
      </c>
      <c r="D316" s="3" t="s">
        <v>867</v>
      </c>
      <c r="E316" s="3" t="s">
        <v>1144</v>
      </c>
      <c r="F316" s="3" t="s">
        <v>870</v>
      </c>
      <c r="G316" s="15">
        <v>4.45</v>
      </c>
      <c r="H316" s="15">
        <v>11.488</v>
      </c>
      <c r="I316" s="15">
        <v>12.212999999999999</v>
      </c>
      <c r="J316" s="15">
        <v>6.1420000000000003</v>
      </c>
      <c r="K316" s="15">
        <v>0</v>
      </c>
      <c r="L316" s="15">
        <v>0</v>
      </c>
      <c r="M316" s="15">
        <v>0</v>
      </c>
      <c r="N316" s="15">
        <v>0</v>
      </c>
    </row>
    <row r="317" spans="1:14" x14ac:dyDescent="0.3">
      <c r="A317" s="1" t="s">
        <v>314</v>
      </c>
      <c r="B317" s="2">
        <v>4773572</v>
      </c>
      <c r="C317" s="3" t="s">
        <v>868</v>
      </c>
      <c r="D317" s="3" t="s">
        <v>867</v>
      </c>
      <c r="E317" s="3" t="s">
        <v>1145</v>
      </c>
      <c r="F317" s="3" t="s">
        <v>870</v>
      </c>
      <c r="G317" s="15">
        <v>0</v>
      </c>
      <c r="H317" s="15">
        <v>0</v>
      </c>
      <c r="I317" s="15">
        <v>0</v>
      </c>
      <c r="J317" s="15">
        <v>0</v>
      </c>
      <c r="K317" s="15">
        <v>0</v>
      </c>
      <c r="L317" s="15">
        <v>0</v>
      </c>
      <c r="M317" s="15">
        <v>0</v>
      </c>
      <c r="N317" s="15">
        <v>0</v>
      </c>
    </row>
    <row r="318" spans="1:14" x14ac:dyDescent="0.3">
      <c r="A318" s="1" t="s">
        <v>315</v>
      </c>
      <c r="B318" s="2">
        <v>4990981</v>
      </c>
      <c r="C318" s="3" t="s">
        <v>868</v>
      </c>
      <c r="D318" s="3" t="s">
        <v>867</v>
      </c>
      <c r="E318" s="3" t="s">
        <v>1146</v>
      </c>
      <c r="F318" s="3" t="s">
        <v>870</v>
      </c>
      <c r="G318" s="16">
        <v>0</v>
      </c>
      <c r="H318" s="16">
        <v>0</v>
      </c>
      <c r="I318" s="16">
        <v>0</v>
      </c>
      <c r="J318" s="16">
        <v>0</v>
      </c>
      <c r="K318" s="16">
        <v>0</v>
      </c>
      <c r="L318" s="16">
        <v>0</v>
      </c>
      <c r="M318" s="16">
        <v>0</v>
      </c>
      <c r="N318" s="16">
        <v>0</v>
      </c>
    </row>
    <row r="319" spans="1:14" x14ac:dyDescent="0.3">
      <c r="A319" s="1" t="s">
        <v>316</v>
      </c>
      <c r="B319" s="2">
        <v>4910912</v>
      </c>
      <c r="C319" s="3" t="s">
        <v>868</v>
      </c>
      <c r="D319" s="3" t="s">
        <v>867</v>
      </c>
      <c r="E319" s="3" t="s">
        <v>1147</v>
      </c>
      <c r="F319" s="3" t="s">
        <v>870</v>
      </c>
      <c r="G319" s="15">
        <v>7.694</v>
      </c>
      <c r="H319" s="15">
        <v>8.0500000000000007</v>
      </c>
      <c r="I319" s="15">
        <v>6.5350000000000001</v>
      </c>
      <c r="J319" s="15">
        <v>6.4160000000000004</v>
      </c>
      <c r="K319" s="15">
        <v>8.7520000000000007</v>
      </c>
      <c r="L319" s="15">
        <v>8.4710000000000001</v>
      </c>
      <c r="M319" s="15">
        <v>5.3570000000000002</v>
      </c>
      <c r="N319" s="15">
        <v>5.4139999999999997</v>
      </c>
    </row>
    <row r="320" spans="1:14" x14ac:dyDescent="0.3">
      <c r="A320" s="1" t="s">
        <v>317</v>
      </c>
      <c r="B320" s="2">
        <v>4986464</v>
      </c>
      <c r="C320" s="3" t="s">
        <v>868</v>
      </c>
      <c r="D320" s="3" t="s">
        <v>867</v>
      </c>
      <c r="E320" s="3" t="s">
        <v>1148</v>
      </c>
      <c r="F320" s="3" t="s">
        <v>870</v>
      </c>
      <c r="G320" s="15">
        <v>9.0609999999999999</v>
      </c>
      <c r="H320" s="15">
        <v>9.609</v>
      </c>
      <c r="I320" s="15">
        <v>9.7880000000000003</v>
      </c>
      <c r="J320" s="15">
        <v>11.227</v>
      </c>
      <c r="K320" s="15">
        <v>13.532999999999999</v>
      </c>
      <c r="L320" s="15">
        <v>10.882999999999999</v>
      </c>
      <c r="M320" s="15">
        <v>4.8339999999999996</v>
      </c>
      <c r="N320" s="15">
        <v>8.5820000000000007</v>
      </c>
    </row>
    <row r="321" spans="1:14" x14ac:dyDescent="0.3">
      <c r="A321" s="1" t="s">
        <v>318</v>
      </c>
      <c r="B321" s="2">
        <v>4968090</v>
      </c>
      <c r="C321" s="3" t="s">
        <v>868</v>
      </c>
      <c r="D321" s="3" t="s">
        <v>867</v>
      </c>
      <c r="E321" s="3" t="s">
        <v>1149</v>
      </c>
      <c r="F321" s="3" t="s">
        <v>870</v>
      </c>
      <c r="G321" s="15">
        <v>23.196000000000002</v>
      </c>
      <c r="H321" s="15">
        <v>24.161000000000001</v>
      </c>
      <c r="I321" s="15">
        <v>14.41</v>
      </c>
      <c r="J321" s="15">
        <v>15.318</v>
      </c>
      <c r="K321" s="15">
        <v>16.474</v>
      </c>
      <c r="L321" s="15">
        <v>17.492000000000001</v>
      </c>
      <c r="M321" s="15">
        <v>10.965999999999999</v>
      </c>
      <c r="N321" s="15">
        <v>11.346</v>
      </c>
    </row>
    <row r="322" spans="1:14" x14ac:dyDescent="0.3">
      <c r="A322" s="1" t="s">
        <v>319</v>
      </c>
      <c r="B322" s="2">
        <v>4218587</v>
      </c>
      <c r="C322" s="3" t="s">
        <v>868</v>
      </c>
      <c r="D322" s="3" t="s">
        <v>867</v>
      </c>
      <c r="E322" s="3" t="s">
        <v>1150</v>
      </c>
      <c r="F322" s="3" t="s">
        <v>870</v>
      </c>
      <c r="G322" s="15">
        <v>0</v>
      </c>
      <c r="H322" s="16">
        <v>0</v>
      </c>
      <c r="I322" s="15">
        <v>0</v>
      </c>
      <c r="J322" s="15">
        <v>0</v>
      </c>
      <c r="K322" s="15">
        <v>0</v>
      </c>
      <c r="L322" s="15">
        <v>0</v>
      </c>
      <c r="M322" s="15">
        <v>0</v>
      </c>
      <c r="N322" s="15">
        <v>0</v>
      </c>
    </row>
    <row r="323" spans="1:14" x14ac:dyDescent="0.3">
      <c r="A323" s="1" t="s">
        <v>320</v>
      </c>
      <c r="B323" s="2">
        <v>4863991</v>
      </c>
      <c r="C323" s="3" t="s">
        <v>868</v>
      </c>
      <c r="D323" s="3" t="s">
        <v>867</v>
      </c>
      <c r="E323" s="3" t="s">
        <v>1151</v>
      </c>
      <c r="F323" s="3" t="s">
        <v>870</v>
      </c>
      <c r="G323" s="15">
        <v>3.157</v>
      </c>
      <c r="H323" s="15">
        <v>-2.5999999999999999E-2</v>
      </c>
      <c r="I323" s="15">
        <v>1.4470000000000001</v>
      </c>
      <c r="J323" s="15">
        <v>-2.71</v>
      </c>
      <c r="K323" s="15">
        <v>-1.4570000000000001</v>
      </c>
      <c r="L323" s="15">
        <v>-0.39100000000000001</v>
      </c>
      <c r="M323" s="15">
        <v>0.15</v>
      </c>
      <c r="N323" s="15">
        <v>-0.67500000000000004</v>
      </c>
    </row>
    <row r="324" spans="1:14" x14ac:dyDescent="0.3">
      <c r="A324" s="1" t="s">
        <v>321</v>
      </c>
      <c r="B324" s="2">
        <v>4773280</v>
      </c>
      <c r="C324" s="3" t="s">
        <v>868</v>
      </c>
      <c r="D324" s="3" t="s">
        <v>867</v>
      </c>
      <c r="E324" s="3" t="s">
        <v>1152</v>
      </c>
      <c r="F324" s="3" t="s">
        <v>870</v>
      </c>
      <c r="G324" s="16">
        <v>0</v>
      </c>
      <c r="H324" s="16">
        <v>0</v>
      </c>
      <c r="I324" s="16">
        <v>0</v>
      </c>
      <c r="J324" s="16">
        <v>0</v>
      </c>
      <c r="K324" s="15">
        <v>0</v>
      </c>
      <c r="L324" s="15">
        <v>0</v>
      </c>
      <c r="M324" s="15">
        <v>0</v>
      </c>
      <c r="N324" s="16">
        <v>0</v>
      </c>
    </row>
    <row r="325" spans="1:14" x14ac:dyDescent="0.3">
      <c r="A325" s="1" t="s">
        <v>322</v>
      </c>
      <c r="B325" s="2">
        <v>4968135</v>
      </c>
      <c r="C325" s="3" t="s">
        <v>868</v>
      </c>
      <c r="D325" s="3" t="s">
        <v>867</v>
      </c>
      <c r="E325" s="3" t="s">
        <v>1153</v>
      </c>
      <c r="F325" s="3" t="s">
        <v>870</v>
      </c>
      <c r="G325" s="15">
        <v>-14.148</v>
      </c>
      <c r="H325" s="15">
        <v>-13.29</v>
      </c>
      <c r="I325" s="15">
        <v>-11.409000000000001</v>
      </c>
      <c r="J325" s="15">
        <v>-10.846</v>
      </c>
      <c r="K325" s="15">
        <v>1.052</v>
      </c>
      <c r="L325" s="15">
        <v>1.034</v>
      </c>
      <c r="M325" s="15">
        <v>-9.6259999999999994</v>
      </c>
      <c r="N325" s="15">
        <v>-9.3940000000000001</v>
      </c>
    </row>
    <row r="326" spans="1:14" x14ac:dyDescent="0.3">
      <c r="A326" s="1" t="s">
        <v>323</v>
      </c>
      <c r="B326" s="2">
        <v>4992876</v>
      </c>
      <c r="C326" s="3" t="s">
        <v>868</v>
      </c>
      <c r="D326" s="3" t="s">
        <v>867</v>
      </c>
      <c r="E326" s="3" t="s">
        <v>1154</v>
      </c>
      <c r="F326" s="3" t="s">
        <v>870</v>
      </c>
      <c r="G326" s="15">
        <v>14.115</v>
      </c>
      <c r="H326" s="16">
        <v>0</v>
      </c>
      <c r="I326" s="15">
        <v>4.2000000000000003E-2</v>
      </c>
      <c r="J326" s="15">
        <v>-0.56999999999999995</v>
      </c>
      <c r="K326" s="15">
        <v>15.907999999999999</v>
      </c>
      <c r="L326" s="15">
        <v>-2.2229999999999999</v>
      </c>
      <c r="M326" s="15">
        <v>-0.61699999999999999</v>
      </c>
      <c r="N326" s="15">
        <v>-3.8439999999999999</v>
      </c>
    </row>
    <row r="327" spans="1:14" x14ac:dyDescent="0.3">
      <c r="A327" s="1" t="s">
        <v>324</v>
      </c>
      <c r="B327" s="2">
        <v>5001032</v>
      </c>
      <c r="C327" s="3" t="s">
        <v>868</v>
      </c>
      <c r="D327" s="3" t="s">
        <v>867</v>
      </c>
      <c r="E327" s="3" t="s">
        <v>1155</v>
      </c>
      <c r="F327" s="3" t="s">
        <v>870</v>
      </c>
      <c r="G327" s="15">
        <v>0.26</v>
      </c>
      <c r="H327" s="15">
        <v>0.35899999999999999</v>
      </c>
      <c r="I327" s="15">
        <v>1.046</v>
      </c>
      <c r="J327" s="15">
        <v>1.2789999999999999</v>
      </c>
      <c r="K327" s="15">
        <v>0.28999999999999998</v>
      </c>
      <c r="L327" s="15">
        <v>0.27400000000000002</v>
      </c>
      <c r="M327" s="15">
        <v>1.9490000000000001</v>
      </c>
      <c r="N327" s="15">
        <v>2.0299999999999998</v>
      </c>
    </row>
    <row r="328" spans="1:14" x14ac:dyDescent="0.3">
      <c r="A328" s="1" t="s">
        <v>325</v>
      </c>
      <c r="B328" s="2">
        <v>4773426</v>
      </c>
      <c r="C328" s="3" t="s">
        <v>868</v>
      </c>
      <c r="D328" s="3" t="s">
        <v>867</v>
      </c>
      <c r="E328" s="3" t="s">
        <v>1156</v>
      </c>
      <c r="F328" s="3" t="s">
        <v>870</v>
      </c>
      <c r="G328" s="15">
        <v>0</v>
      </c>
      <c r="H328" s="15">
        <v>0</v>
      </c>
      <c r="I328" s="15">
        <v>0</v>
      </c>
      <c r="J328" s="15">
        <v>0</v>
      </c>
      <c r="K328" s="15">
        <v>42.884999999999998</v>
      </c>
      <c r="L328" s="15">
        <v>48.668999999999997</v>
      </c>
      <c r="M328" s="15">
        <v>-80.426000000000002</v>
      </c>
      <c r="N328" s="16">
        <v>0</v>
      </c>
    </row>
    <row r="329" spans="1:14" x14ac:dyDescent="0.3">
      <c r="A329" s="1" t="s">
        <v>326</v>
      </c>
      <c r="B329" s="2">
        <v>4810805</v>
      </c>
      <c r="C329" s="3" t="s">
        <v>868</v>
      </c>
      <c r="D329" s="3" t="s">
        <v>867</v>
      </c>
      <c r="E329" s="3" t="s">
        <v>1157</v>
      </c>
      <c r="F329" s="3" t="s">
        <v>870</v>
      </c>
      <c r="G329" s="15">
        <v>-3.1659999999999999</v>
      </c>
      <c r="H329" s="15">
        <v>2.3690000000000002</v>
      </c>
      <c r="I329" s="15">
        <v>0.878</v>
      </c>
      <c r="J329" s="15">
        <v>3.22</v>
      </c>
      <c r="K329" s="15">
        <v>12.398</v>
      </c>
      <c r="L329" s="15">
        <v>3.7109999999999999</v>
      </c>
      <c r="M329" s="15">
        <v>7.0019999999999998</v>
      </c>
      <c r="N329" s="15">
        <v>1.4950000000000001</v>
      </c>
    </row>
    <row r="330" spans="1:14" x14ac:dyDescent="0.3">
      <c r="A330" s="1" t="s">
        <v>327</v>
      </c>
      <c r="B330" s="2">
        <v>4914326</v>
      </c>
      <c r="C330" s="3" t="s">
        <v>868</v>
      </c>
      <c r="D330" s="3" t="s">
        <v>867</v>
      </c>
      <c r="E330" s="3" t="s">
        <v>1158</v>
      </c>
      <c r="F330" s="3" t="s">
        <v>870</v>
      </c>
      <c r="G330" s="16">
        <v>0</v>
      </c>
      <c r="H330" s="16">
        <v>0</v>
      </c>
      <c r="I330" s="15">
        <v>28.609000000000002</v>
      </c>
      <c r="J330" s="15">
        <v>43.853000000000002</v>
      </c>
      <c r="K330" s="15">
        <v>0.45800000000000002</v>
      </c>
      <c r="L330" s="15">
        <v>0.72299999999999998</v>
      </c>
      <c r="M330" s="15">
        <v>-36.445</v>
      </c>
      <c r="N330" s="15">
        <v>-14.412000000000001</v>
      </c>
    </row>
    <row r="331" spans="1:14" x14ac:dyDescent="0.3">
      <c r="A331" s="1" t="s">
        <v>328</v>
      </c>
      <c r="B331" s="2">
        <v>4810786</v>
      </c>
      <c r="C331" s="3" t="s">
        <v>868</v>
      </c>
      <c r="D331" s="3" t="s">
        <v>867</v>
      </c>
      <c r="E331" s="3" t="s">
        <v>1159</v>
      </c>
      <c r="F331" s="3" t="s">
        <v>870</v>
      </c>
      <c r="G331" s="15">
        <v>4.859</v>
      </c>
      <c r="H331" s="15">
        <v>3.1840000000000002</v>
      </c>
      <c r="I331" s="15">
        <v>4.0259999999999998</v>
      </c>
      <c r="J331" s="15">
        <v>1.835</v>
      </c>
      <c r="K331" s="15">
        <v>4.9059999999999997</v>
      </c>
      <c r="L331" s="15">
        <v>4.2</v>
      </c>
      <c r="M331" s="15">
        <v>4.3940000000000001</v>
      </c>
      <c r="N331" s="15">
        <v>1.121</v>
      </c>
    </row>
    <row r="332" spans="1:14" x14ac:dyDescent="0.3">
      <c r="A332" s="1" t="s">
        <v>329</v>
      </c>
      <c r="B332" s="2">
        <v>4234614</v>
      </c>
      <c r="C332" s="3" t="s">
        <v>868</v>
      </c>
      <c r="D332" s="3" t="s">
        <v>867</v>
      </c>
      <c r="E332" s="3" t="s">
        <v>1160</v>
      </c>
      <c r="F332" s="3" t="s">
        <v>870</v>
      </c>
      <c r="G332" s="15">
        <v>5.22</v>
      </c>
      <c r="H332" s="15">
        <v>1.0840000000000001</v>
      </c>
      <c r="I332" s="15">
        <v>-5.7990000000000004</v>
      </c>
      <c r="J332" s="15">
        <v>-3.9119999999999999</v>
      </c>
      <c r="K332" s="15">
        <v>-8.6920000000000002</v>
      </c>
      <c r="L332" s="15">
        <v>1.0920000000000001</v>
      </c>
      <c r="M332" s="15">
        <v>0</v>
      </c>
      <c r="N332" s="15">
        <v>0</v>
      </c>
    </row>
    <row r="333" spans="1:14" x14ac:dyDescent="0.3">
      <c r="A333" s="1" t="s">
        <v>330</v>
      </c>
      <c r="B333" s="2">
        <v>4992511</v>
      </c>
      <c r="C333" s="3" t="s">
        <v>868</v>
      </c>
      <c r="D333" s="3" t="s">
        <v>867</v>
      </c>
      <c r="E333" s="3" t="s">
        <v>1161</v>
      </c>
      <c r="F333" s="3" t="s">
        <v>870</v>
      </c>
      <c r="G333" s="15">
        <v>9.0489999999999995</v>
      </c>
      <c r="H333" s="15">
        <v>7.2750000000000004</v>
      </c>
      <c r="I333" s="15">
        <v>4.726</v>
      </c>
      <c r="J333" s="15">
        <v>4.702</v>
      </c>
      <c r="K333" s="15">
        <v>0</v>
      </c>
      <c r="L333" s="15">
        <v>4.9059999999999997</v>
      </c>
      <c r="M333" s="15">
        <v>-0.84799999999999998</v>
      </c>
      <c r="N333" s="15">
        <v>1.0409999999999999</v>
      </c>
    </row>
    <row r="334" spans="1:14" x14ac:dyDescent="0.3">
      <c r="A334" s="1" t="s">
        <v>331</v>
      </c>
      <c r="B334" s="2">
        <v>4810789</v>
      </c>
      <c r="C334" s="3" t="s">
        <v>868</v>
      </c>
      <c r="D334" s="3" t="s">
        <v>867</v>
      </c>
      <c r="E334" s="3" t="s">
        <v>1162</v>
      </c>
      <c r="F334" s="3" t="s">
        <v>870</v>
      </c>
      <c r="G334" s="15">
        <v>0</v>
      </c>
      <c r="H334" s="15">
        <v>0</v>
      </c>
      <c r="I334" s="15">
        <v>0</v>
      </c>
      <c r="J334" s="15">
        <v>0</v>
      </c>
      <c r="K334" s="15">
        <v>0</v>
      </c>
      <c r="L334" s="15">
        <v>0</v>
      </c>
      <c r="M334" s="15">
        <v>0</v>
      </c>
      <c r="N334" s="15">
        <v>0</v>
      </c>
    </row>
    <row r="335" spans="1:14" x14ac:dyDescent="0.3">
      <c r="A335" s="1" t="s">
        <v>332</v>
      </c>
      <c r="B335" s="2">
        <v>4966086</v>
      </c>
      <c r="C335" s="3" t="s">
        <v>868</v>
      </c>
      <c r="D335" s="3" t="s">
        <v>867</v>
      </c>
      <c r="E335" s="3" t="s">
        <v>1163</v>
      </c>
      <c r="F335" s="3" t="s">
        <v>870</v>
      </c>
      <c r="G335" s="15">
        <v>8.7919999999999998</v>
      </c>
      <c r="H335" s="15">
        <v>7.0119999999999996</v>
      </c>
      <c r="I335" s="15">
        <v>6.7709999999999999</v>
      </c>
      <c r="J335" s="15">
        <v>4.5140000000000002</v>
      </c>
      <c r="K335" s="15">
        <v>9.3780000000000001</v>
      </c>
      <c r="L335" s="15">
        <v>3.4630000000000001</v>
      </c>
      <c r="M335" s="15">
        <v>1.1060000000000001</v>
      </c>
      <c r="N335" s="15">
        <v>2.181</v>
      </c>
    </row>
    <row r="336" spans="1:14" x14ac:dyDescent="0.3">
      <c r="A336" s="1" t="s">
        <v>333</v>
      </c>
      <c r="B336" s="2">
        <v>6630281</v>
      </c>
      <c r="C336" s="3" t="s">
        <v>868</v>
      </c>
      <c r="D336" s="3" t="s">
        <v>867</v>
      </c>
      <c r="E336" s="3" t="s">
        <v>1164</v>
      </c>
      <c r="F336" s="3" t="s">
        <v>870</v>
      </c>
      <c r="G336" s="15">
        <v>6.9569999999999999</v>
      </c>
      <c r="H336" s="15">
        <v>6.6360000000000001</v>
      </c>
      <c r="I336" s="15">
        <v>3.516</v>
      </c>
      <c r="J336" s="15">
        <v>3.6520000000000001</v>
      </c>
      <c r="K336" s="15">
        <v>1.978</v>
      </c>
      <c r="L336" s="15">
        <v>2.04</v>
      </c>
      <c r="M336" s="15">
        <v>6.0179999999999998</v>
      </c>
      <c r="N336" s="15">
        <v>6.1749999999999998</v>
      </c>
    </row>
    <row r="337" spans="1:14" x14ac:dyDescent="0.3">
      <c r="A337" s="1" t="s">
        <v>334</v>
      </c>
      <c r="B337" s="2">
        <v>4334939</v>
      </c>
      <c r="C337" s="3" t="s">
        <v>868</v>
      </c>
      <c r="D337" s="3" t="s">
        <v>867</v>
      </c>
      <c r="E337" s="3" t="s">
        <v>1165</v>
      </c>
      <c r="F337" s="3" t="s">
        <v>870</v>
      </c>
      <c r="G337" s="15">
        <v>2.8420000000000001</v>
      </c>
      <c r="H337" s="15">
        <v>4.407</v>
      </c>
      <c r="I337" s="15">
        <v>-1.1870000000000001</v>
      </c>
      <c r="J337" s="15">
        <v>-2.847</v>
      </c>
      <c r="K337" s="15">
        <v>3.0449999999999999</v>
      </c>
      <c r="L337" s="15">
        <v>1.8560000000000001</v>
      </c>
      <c r="M337" s="15">
        <v>-5.7</v>
      </c>
      <c r="N337" s="15">
        <v>-14.065</v>
      </c>
    </row>
    <row r="338" spans="1:14" x14ac:dyDescent="0.3">
      <c r="A338" s="1" t="s">
        <v>335</v>
      </c>
      <c r="B338" s="2">
        <v>4971393</v>
      </c>
      <c r="C338" s="3" t="s">
        <v>868</v>
      </c>
      <c r="D338" s="3" t="s">
        <v>867</v>
      </c>
      <c r="E338" s="3" t="s">
        <v>1166</v>
      </c>
      <c r="F338" s="3" t="s">
        <v>870</v>
      </c>
      <c r="G338" s="15">
        <v>-0.157</v>
      </c>
      <c r="H338" s="15">
        <v>4.51</v>
      </c>
      <c r="I338" s="15">
        <v>10.298</v>
      </c>
      <c r="J338" s="15">
        <v>6.44</v>
      </c>
      <c r="K338" s="15">
        <v>13.821999999999999</v>
      </c>
      <c r="L338" s="15">
        <v>8.1760000000000002</v>
      </c>
      <c r="M338" s="15">
        <v>2.0299999999999998</v>
      </c>
      <c r="N338" s="15">
        <v>2.343</v>
      </c>
    </row>
    <row r="339" spans="1:14" x14ac:dyDescent="0.3">
      <c r="A339" s="1" t="s">
        <v>336</v>
      </c>
      <c r="B339" s="2">
        <v>4978901</v>
      </c>
      <c r="C339" s="3" t="s">
        <v>868</v>
      </c>
      <c r="D339" s="3" t="s">
        <v>867</v>
      </c>
      <c r="E339" s="3" t="s">
        <v>1167</v>
      </c>
      <c r="F339" s="3" t="s">
        <v>870</v>
      </c>
      <c r="G339" s="16">
        <v>0</v>
      </c>
      <c r="H339" s="16">
        <v>0</v>
      </c>
      <c r="I339" s="16">
        <v>0</v>
      </c>
      <c r="J339" s="16">
        <v>0</v>
      </c>
      <c r="K339" s="16">
        <v>0</v>
      </c>
      <c r="L339" s="16">
        <v>0</v>
      </c>
      <c r="M339" s="16">
        <v>0</v>
      </c>
      <c r="N339" s="16">
        <v>0</v>
      </c>
    </row>
    <row r="340" spans="1:14" x14ac:dyDescent="0.3">
      <c r="A340" s="1" t="s">
        <v>337</v>
      </c>
      <c r="B340" s="2">
        <v>4240279</v>
      </c>
      <c r="C340" s="3" t="s">
        <v>868</v>
      </c>
      <c r="D340" s="3" t="s">
        <v>867</v>
      </c>
      <c r="E340" s="3" t="s">
        <v>1168</v>
      </c>
      <c r="F340" s="3" t="s">
        <v>870</v>
      </c>
      <c r="G340" s="16">
        <v>0</v>
      </c>
      <c r="H340" s="16">
        <v>0</v>
      </c>
      <c r="I340" s="15">
        <v>0</v>
      </c>
      <c r="J340" s="16">
        <v>0</v>
      </c>
      <c r="K340" s="16">
        <v>0</v>
      </c>
      <c r="L340" s="16">
        <v>0</v>
      </c>
      <c r="M340" s="16">
        <v>0</v>
      </c>
      <c r="N340" s="16">
        <v>0</v>
      </c>
    </row>
    <row r="341" spans="1:14" x14ac:dyDescent="0.3">
      <c r="A341" s="1" t="s">
        <v>338</v>
      </c>
      <c r="B341" s="2">
        <v>4983266</v>
      </c>
      <c r="C341" s="3" t="s">
        <v>868</v>
      </c>
      <c r="D341" s="3" t="s">
        <v>867</v>
      </c>
      <c r="E341" s="3" t="s">
        <v>1169</v>
      </c>
      <c r="F341" s="3" t="s">
        <v>870</v>
      </c>
      <c r="G341" s="15">
        <v>0</v>
      </c>
      <c r="H341" s="16">
        <v>0</v>
      </c>
      <c r="I341" s="16">
        <v>0</v>
      </c>
      <c r="J341" s="15">
        <v>0</v>
      </c>
      <c r="K341" s="15">
        <v>0</v>
      </c>
      <c r="L341" s="15">
        <v>0</v>
      </c>
      <c r="M341" s="15">
        <v>0</v>
      </c>
      <c r="N341" s="15">
        <v>0</v>
      </c>
    </row>
    <row r="342" spans="1:14" x14ac:dyDescent="0.3">
      <c r="A342" s="1" t="s">
        <v>339</v>
      </c>
      <c r="B342" s="2">
        <v>4999452</v>
      </c>
      <c r="C342" s="3" t="s">
        <v>868</v>
      </c>
      <c r="D342" s="3" t="s">
        <v>867</v>
      </c>
      <c r="E342" s="3" t="s">
        <v>1170</v>
      </c>
      <c r="F342" s="3" t="s">
        <v>870</v>
      </c>
      <c r="G342" s="15">
        <v>0</v>
      </c>
      <c r="H342" s="15">
        <v>0</v>
      </c>
      <c r="I342" s="15">
        <v>0</v>
      </c>
      <c r="J342" s="15">
        <v>0</v>
      </c>
      <c r="K342" s="15">
        <v>0</v>
      </c>
      <c r="L342" s="15">
        <v>0</v>
      </c>
      <c r="M342" s="15">
        <v>0</v>
      </c>
      <c r="N342" s="15">
        <v>0</v>
      </c>
    </row>
    <row r="343" spans="1:14" x14ac:dyDescent="0.3">
      <c r="A343" s="1" t="s">
        <v>340</v>
      </c>
      <c r="B343" s="2">
        <v>4977441</v>
      </c>
      <c r="C343" s="3" t="s">
        <v>868</v>
      </c>
      <c r="D343" s="3" t="s">
        <v>867</v>
      </c>
      <c r="E343" s="3" t="s">
        <v>1171</v>
      </c>
      <c r="F343" s="3" t="s">
        <v>870</v>
      </c>
      <c r="G343" s="15">
        <v>0</v>
      </c>
      <c r="H343" s="15">
        <v>0</v>
      </c>
      <c r="I343" s="15">
        <v>0</v>
      </c>
      <c r="J343" s="15">
        <v>0</v>
      </c>
      <c r="K343" s="15">
        <v>0</v>
      </c>
      <c r="L343" s="15">
        <v>0</v>
      </c>
      <c r="M343" s="15">
        <v>0</v>
      </c>
      <c r="N343" s="15">
        <v>0</v>
      </c>
    </row>
    <row r="344" spans="1:14" x14ac:dyDescent="0.3">
      <c r="A344" s="1" t="s">
        <v>341</v>
      </c>
      <c r="B344" s="2">
        <v>7110590</v>
      </c>
      <c r="C344" s="3" t="s">
        <v>868</v>
      </c>
      <c r="D344" s="3" t="s">
        <v>867</v>
      </c>
      <c r="E344" s="3" t="s">
        <v>1172</v>
      </c>
      <c r="F344" s="3" t="s">
        <v>870</v>
      </c>
      <c r="G344" s="16">
        <v>0</v>
      </c>
      <c r="H344" s="16">
        <v>0</v>
      </c>
      <c r="I344" s="15">
        <v>-0.316</v>
      </c>
      <c r="J344" s="16">
        <v>0</v>
      </c>
      <c r="K344" s="16">
        <v>0</v>
      </c>
      <c r="L344" s="16">
        <v>0</v>
      </c>
      <c r="M344" s="16">
        <v>0</v>
      </c>
      <c r="N344" s="16">
        <v>0</v>
      </c>
    </row>
    <row r="345" spans="1:14" x14ac:dyDescent="0.3">
      <c r="A345" s="1" t="s">
        <v>342</v>
      </c>
      <c r="B345" s="2">
        <v>4915414</v>
      </c>
      <c r="C345" s="3" t="s">
        <v>868</v>
      </c>
      <c r="D345" s="3" t="s">
        <v>867</v>
      </c>
      <c r="E345" s="3" t="s">
        <v>1173</v>
      </c>
      <c r="F345" s="3" t="s">
        <v>870</v>
      </c>
      <c r="G345" s="15">
        <v>-0.53800000000000003</v>
      </c>
      <c r="H345" s="15">
        <v>-0.23</v>
      </c>
      <c r="I345" s="15">
        <v>0.89700000000000002</v>
      </c>
      <c r="J345" s="15">
        <v>4.0339999999999998</v>
      </c>
      <c r="K345" s="15">
        <v>2.1720000000000002</v>
      </c>
      <c r="L345" s="15">
        <v>1.046</v>
      </c>
      <c r="M345" s="15">
        <v>-9.1080000000000005</v>
      </c>
      <c r="N345" s="15">
        <v>-0.36399999999999999</v>
      </c>
    </row>
    <row r="346" spans="1:14" x14ac:dyDescent="0.3">
      <c r="A346" s="1" t="s">
        <v>343</v>
      </c>
      <c r="B346" s="2">
        <v>4992803</v>
      </c>
      <c r="C346" s="3" t="s">
        <v>868</v>
      </c>
      <c r="D346" s="3" t="s">
        <v>867</v>
      </c>
      <c r="E346" s="3" t="s">
        <v>1174</v>
      </c>
      <c r="F346" s="3" t="s">
        <v>870</v>
      </c>
      <c r="G346" s="15">
        <v>2.2959999999999998</v>
      </c>
      <c r="H346" s="15">
        <v>2.4500000000000002</v>
      </c>
      <c r="I346" s="15">
        <v>2.641</v>
      </c>
      <c r="J346" s="15">
        <v>2.653</v>
      </c>
      <c r="K346" s="15">
        <v>4.3029999999999999</v>
      </c>
      <c r="L346" s="15">
        <v>4.28</v>
      </c>
      <c r="M346" s="15">
        <v>-7.1050000000000004</v>
      </c>
      <c r="N346" s="15">
        <v>-6.9240000000000004</v>
      </c>
    </row>
    <row r="347" spans="1:14" x14ac:dyDescent="0.3">
      <c r="A347" s="1" t="s">
        <v>344</v>
      </c>
      <c r="B347" s="2">
        <v>4245016</v>
      </c>
      <c r="C347" s="3" t="s">
        <v>868</v>
      </c>
      <c r="D347" s="3" t="s">
        <v>867</v>
      </c>
      <c r="E347" s="3" t="s">
        <v>1175</v>
      </c>
      <c r="F347" s="3" t="s">
        <v>870</v>
      </c>
      <c r="G347" s="15">
        <v>2.5449999999999999</v>
      </c>
      <c r="H347" s="15">
        <v>1.181</v>
      </c>
      <c r="I347" s="15">
        <v>1.0369999999999999</v>
      </c>
      <c r="J347" s="15">
        <v>0.76700000000000002</v>
      </c>
      <c r="K347" s="15">
        <v>1.5640000000000001</v>
      </c>
      <c r="L347" s="15">
        <v>1.405</v>
      </c>
      <c r="M347" s="15">
        <v>0.71799999999999997</v>
      </c>
      <c r="N347" s="15">
        <v>1.087</v>
      </c>
    </row>
    <row r="348" spans="1:14" x14ac:dyDescent="0.3">
      <c r="A348" s="1" t="s">
        <v>345</v>
      </c>
      <c r="B348" s="2">
        <v>4968447</v>
      </c>
      <c r="C348" s="3" t="s">
        <v>868</v>
      </c>
      <c r="D348" s="3" t="s">
        <v>867</v>
      </c>
      <c r="E348" s="3"/>
      <c r="F348" s="3" t="s">
        <v>870</v>
      </c>
      <c r="G348" s="16">
        <v>0</v>
      </c>
      <c r="H348" s="16">
        <v>0</v>
      </c>
      <c r="I348" s="16">
        <v>0</v>
      </c>
      <c r="J348" s="16">
        <v>0</v>
      </c>
      <c r="K348" s="16">
        <v>0</v>
      </c>
      <c r="L348" s="16">
        <v>0</v>
      </c>
      <c r="M348" s="16">
        <v>0</v>
      </c>
      <c r="N348" s="16">
        <v>0</v>
      </c>
    </row>
    <row r="349" spans="1:14" x14ac:dyDescent="0.3">
      <c r="A349" s="1" t="s">
        <v>346</v>
      </c>
      <c r="B349" s="2">
        <v>4287398</v>
      </c>
      <c r="C349" s="3" t="s">
        <v>868</v>
      </c>
      <c r="D349" s="3" t="s">
        <v>867</v>
      </c>
      <c r="E349" s="3" t="s">
        <v>1176</v>
      </c>
      <c r="F349" s="3" t="s">
        <v>870</v>
      </c>
      <c r="G349" s="15">
        <v>0.90500000000000003</v>
      </c>
      <c r="H349" s="15">
        <v>0.92900000000000005</v>
      </c>
      <c r="I349" s="16">
        <v>0</v>
      </c>
      <c r="J349" s="15">
        <v>0</v>
      </c>
      <c r="K349" s="15">
        <v>1.0389999999999999</v>
      </c>
      <c r="L349" s="15">
        <v>1.0760000000000001</v>
      </c>
      <c r="M349" s="15">
        <v>0</v>
      </c>
      <c r="N349" s="15">
        <v>0</v>
      </c>
    </row>
    <row r="350" spans="1:14" x14ac:dyDescent="0.3">
      <c r="A350" s="1" t="s">
        <v>347</v>
      </c>
      <c r="B350" s="2">
        <v>4862310</v>
      </c>
      <c r="C350" s="3" t="s">
        <v>868</v>
      </c>
      <c r="D350" s="3" t="s">
        <v>867</v>
      </c>
      <c r="E350" s="3"/>
      <c r="F350" s="3" t="s">
        <v>870</v>
      </c>
      <c r="G350" s="15">
        <v>0</v>
      </c>
      <c r="H350" s="15">
        <v>0</v>
      </c>
      <c r="I350" s="15">
        <v>0</v>
      </c>
      <c r="J350" s="15">
        <v>0</v>
      </c>
      <c r="K350" s="15">
        <v>0</v>
      </c>
      <c r="L350" s="15">
        <v>0</v>
      </c>
      <c r="M350" s="15">
        <v>0</v>
      </c>
      <c r="N350" s="15">
        <v>0</v>
      </c>
    </row>
    <row r="351" spans="1:14" x14ac:dyDescent="0.3">
      <c r="A351" s="1" t="s">
        <v>348</v>
      </c>
      <c r="B351" s="2">
        <v>4217784</v>
      </c>
      <c r="C351" s="3" t="s">
        <v>868</v>
      </c>
      <c r="D351" s="3" t="s">
        <v>867</v>
      </c>
      <c r="E351" s="3" t="s">
        <v>1177</v>
      </c>
      <c r="F351" s="3" t="s">
        <v>870</v>
      </c>
      <c r="G351" s="15">
        <v>0</v>
      </c>
      <c r="H351" s="15">
        <v>0</v>
      </c>
      <c r="I351" s="15">
        <v>0</v>
      </c>
      <c r="J351" s="15">
        <v>0</v>
      </c>
      <c r="K351" s="15">
        <v>0</v>
      </c>
      <c r="L351" s="15">
        <v>0</v>
      </c>
      <c r="M351" s="15">
        <v>0</v>
      </c>
      <c r="N351" s="15">
        <v>0</v>
      </c>
    </row>
    <row r="352" spans="1:14" x14ac:dyDescent="0.3">
      <c r="A352" s="1" t="s">
        <v>349</v>
      </c>
      <c r="B352" s="2">
        <v>5000175</v>
      </c>
      <c r="C352" s="3" t="s">
        <v>868</v>
      </c>
      <c r="D352" s="3" t="s">
        <v>867</v>
      </c>
      <c r="E352" s="3"/>
      <c r="F352" s="3" t="s">
        <v>870</v>
      </c>
      <c r="G352" s="16">
        <v>0</v>
      </c>
      <c r="H352" s="16">
        <v>0</v>
      </c>
      <c r="I352" s="16">
        <v>0</v>
      </c>
      <c r="J352" s="16">
        <v>0</v>
      </c>
      <c r="K352" s="16">
        <v>0</v>
      </c>
      <c r="L352" s="16">
        <v>0</v>
      </c>
      <c r="M352" s="16">
        <v>0</v>
      </c>
      <c r="N352" s="16">
        <v>0</v>
      </c>
    </row>
    <row r="353" spans="1:14" x14ac:dyDescent="0.3">
      <c r="A353" s="1" t="s">
        <v>350</v>
      </c>
      <c r="B353" s="2">
        <v>4987559</v>
      </c>
      <c r="C353" s="3" t="s">
        <v>868</v>
      </c>
      <c r="D353" s="3" t="s">
        <v>867</v>
      </c>
      <c r="E353" s="3" t="s">
        <v>1178</v>
      </c>
      <c r="F353" s="3" t="s">
        <v>870</v>
      </c>
      <c r="G353" s="15">
        <v>9.4019999999999992</v>
      </c>
      <c r="H353" s="15">
        <v>9.9749999999999996</v>
      </c>
      <c r="I353" s="15">
        <v>13.532</v>
      </c>
      <c r="J353" s="15">
        <v>6.8410000000000002</v>
      </c>
      <c r="K353" s="15">
        <v>5.5709999999999997</v>
      </c>
      <c r="L353" s="15">
        <v>11.384</v>
      </c>
      <c r="M353" s="15">
        <v>8.8729999999999993</v>
      </c>
      <c r="N353" s="15">
        <v>8.782</v>
      </c>
    </row>
    <row r="354" spans="1:14" x14ac:dyDescent="0.3">
      <c r="A354" s="1" t="s">
        <v>351</v>
      </c>
      <c r="B354" s="2">
        <v>4986147</v>
      </c>
      <c r="C354" s="3" t="s">
        <v>868</v>
      </c>
      <c r="D354" s="3" t="s">
        <v>867</v>
      </c>
      <c r="E354" s="3" t="s">
        <v>1179</v>
      </c>
      <c r="F354" s="3" t="s">
        <v>870</v>
      </c>
      <c r="G354" s="15">
        <v>6.32</v>
      </c>
      <c r="H354" s="15">
        <v>5.4720000000000004</v>
      </c>
      <c r="I354" s="15">
        <v>8.3740000000000006</v>
      </c>
      <c r="J354" s="15">
        <v>1.9279999999999999</v>
      </c>
      <c r="K354" s="15">
        <v>7.4960000000000004</v>
      </c>
      <c r="L354" s="15">
        <v>-1.0640000000000001</v>
      </c>
      <c r="M354" s="15">
        <v>-3.6539999999999999</v>
      </c>
      <c r="N354" s="15">
        <v>-2.4590000000000001</v>
      </c>
    </row>
    <row r="355" spans="1:14" x14ac:dyDescent="0.3">
      <c r="A355" s="1" t="s">
        <v>352</v>
      </c>
      <c r="B355" s="2">
        <v>4217768</v>
      </c>
      <c r="C355" s="3" t="s">
        <v>868</v>
      </c>
      <c r="D355" s="3" t="s">
        <v>867</v>
      </c>
      <c r="E355" s="3" t="s">
        <v>1180</v>
      </c>
      <c r="F355" s="3" t="s">
        <v>870</v>
      </c>
      <c r="G355" s="15">
        <v>2.7</v>
      </c>
      <c r="H355" s="15">
        <v>2.66</v>
      </c>
      <c r="I355" s="15">
        <v>4.819</v>
      </c>
      <c r="J355" s="15">
        <v>5.0679999999999996</v>
      </c>
      <c r="K355" s="15">
        <v>0.28799999999999998</v>
      </c>
      <c r="L355" s="15">
        <v>0.34399999999999997</v>
      </c>
      <c r="M355" s="15">
        <v>1.3580000000000001</v>
      </c>
      <c r="N355" s="15">
        <v>1.272</v>
      </c>
    </row>
    <row r="356" spans="1:14" x14ac:dyDescent="0.3">
      <c r="A356" s="1" t="s">
        <v>353</v>
      </c>
      <c r="B356" s="2">
        <v>4281528</v>
      </c>
      <c r="C356" s="3" t="s">
        <v>868</v>
      </c>
      <c r="D356" s="3" t="s">
        <v>867</v>
      </c>
      <c r="E356" s="3" t="s">
        <v>1181</v>
      </c>
      <c r="F356" s="3" t="s">
        <v>870</v>
      </c>
      <c r="G356" s="16">
        <v>0</v>
      </c>
      <c r="H356" s="16">
        <v>0</v>
      </c>
      <c r="I356" s="15">
        <v>0</v>
      </c>
      <c r="J356" s="15">
        <v>0</v>
      </c>
      <c r="K356" s="15">
        <v>0</v>
      </c>
      <c r="L356" s="15">
        <v>0</v>
      </c>
      <c r="M356" s="15">
        <v>0</v>
      </c>
      <c r="N356" s="15">
        <v>0</v>
      </c>
    </row>
    <row r="357" spans="1:14" x14ac:dyDescent="0.3">
      <c r="A357" s="1" t="s">
        <v>354</v>
      </c>
      <c r="B357" s="2">
        <v>4991665</v>
      </c>
      <c r="C357" s="3" t="s">
        <v>868</v>
      </c>
      <c r="D357" s="3" t="s">
        <v>867</v>
      </c>
      <c r="E357" s="3"/>
      <c r="F357" s="3" t="s">
        <v>870</v>
      </c>
      <c r="G357" s="15">
        <v>0</v>
      </c>
      <c r="H357" s="15">
        <v>0</v>
      </c>
      <c r="I357" s="15">
        <v>0</v>
      </c>
      <c r="J357" s="15">
        <v>0</v>
      </c>
      <c r="K357" s="15">
        <v>0</v>
      </c>
      <c r="L357" s="15">
        <v>0</v>
      </c>
      <c r="M357" s="15">
        <v>0</v>
      </c>
      <c r="N357" s="15">
        <v>0</v>
      </c>
    </row>
    <row r="358" spans="1:14" x14ac:dyDescent="0.3">
      <c r="A358" s="1" t="s">
        <v>355</v>
      </c>
      <c r="B358" s="2">
        <v>4279273</v>
      </c>
      <c r="C358" s="3" t="s">
        <v>868</v>
      </c>
      <c r="D358" s="3" t="s">
        <v>867</v>
      </c>
      <c r="E358" s="3" t="s">
        <v>1182</v>
      </c>
      <c r="F358" s="3" t="s">
        <v>870</v>
      </c>
      <c r="G358" s="15">
        <v>1.0900000000000001</v>
      </c>
      <c r="H358" s="15">
        <v>1.552</v>
      </c>
      <c r="I358" s="15">
        <v>2.3690000000000002</v>
      </c>
      <c r="J358" s="15">
        <v>1.37</v>
      </c>
      <c r="K358" s="15">
        <v>1.4870000000000001</v>
      </c>
      <c r="L358" s="15">
        <v>1.885</v>
      </c>
      <c r="M358" s="15">
        <v>-1.526</v>
      </c>
      <c r="N358" s="15">
        <v>1.59</v>
      </c>
    </row>
    <row r="359" spans="1:14" x14ac:dyDescent="0.3">
      <c r="A359" s="1" t="s">
        <v>356</v>
      </c>
      <c r="B359" s="2">
        <v>4995291</v>
      </c>
      <c r="C359" s="3" t="s">
        <v>868</v>
      </c>
      <c r="D359" s="3" t="s">
        <v>867</v>
      </c>
      <c r="E359" s="3" t="s">
        <v>1183</v>
      </c>
      <c r="F359" s="3" t="s">
        <v>870</v>
      </c>
      <c r="G359" s="15">
        <v>6.5030000000000001</v>
      </c>
      <c r="H359" s="15">
        <v>6.4939999999999998</v>
      </c>
      <c r="I359" s="15">
        <v>4.0359999999999996</v>
      </c>
      <c r="J359" s="15">
        <v>4.3600000000000003</v>
      </c>
      <c r="K359" s="15">
        <v>1.349</v>
      </c>
      <c r="L359" s="15">
        <v>4.9640000000000004</v>
      </c>
      <c r="M359" s="15">
        <v>1.7949999999999999</v>
      </c>
      <c r="N359" s="15">
        <v>3.512</v>
      </c>
    </row>
    <row r="360" spans="1:14" x14ac:dyDescent="0.3">
      <c r="A360" s="1" t="s">
        <v>357</v>
      </c>
      <c r="B360" s="2">
        <v>4995512</v>
      </c>
      <c r="C360" s="3" t="s">
        <v>868</v>
      </c>
      <c r="D360" s="3" t="s">
        <v>867</v>
      </c>
      <c r="E360" s="3" t="s">
        <v>1184</v>
      </c>
      <c r="F360" s="3" t="s">
        <v>870</v>
      </c>
      <c r="G360" s="15">
        <v>0</v>
      </c>
      <c r="H360" s="15">
        <v>0</v>
      </c>
      <c r="I360" s="15">
        <v>-0.68200000000000005</v>
      </c>
      <c r="J360" s="15">
        <v>-0.70899999999999996</v>
      </c>
      <c r="K360" s="15">
        <v>-8.1679999999999993</v>
      </c>
      <c r="L360" s="15">
        <v>-8.5419999999999998</v>
      </c>
      <c r="M360" s="15">
        <v>-1.0840000000000001</v>
      </c>
      <c r="N360" s="15">
        <v>-1.079</v>
      </c>
    </row>
    <row r="361" spans="1:14" x14ac:dyDescent="0.3">
      <c r="A361" s="1" t="s">
        <v>358</v>
      </c>
      <c r="B361" s="2">
        <v>4041804</v>
      </c>
      <c r="C361" s="3" t="s">
        <v>868</v>
      </c>
      <c r="D361" s="3" t="s">
        <v>867</v>
      </c>
      <c r="E361" s="3" t="s">
        <v>1185</v>
      </c>
      <c r="F361" s="3" t="s">
        <v>870</v>
      </c>
      <c r="G361" s="15">
        <v>1.802</v>
      </c>
      <c r="H361" s="15">
        <v>1.0149999999999999</v>
      </c>
      <c r="I361" s="15">
        <v>1.78</v>
      </c>
      <c r="J361" s="15">
        <v>1.7569999999999999</v>
      </c>
      <c r="K361" s="15">
        <v>1.347</v>
      </c>
      <c r="L361" s="15">
        <v>1.3660000000000001</v>
      </c>
      <c r="M361" s="15">
        <v>-0.16800000000000001</v>
      </c>
      <c r="N361" s="15">
        <v>1.6120000000000001</v>
      </c>
    </row>
    <row r="362" spans="1:14" x14ac:dyDescent="0.3">
      <c r="A362" s="1" t="s">
        <v>359</v>
      </c>
      <c r="B362" s="2">
        <v>4995668</v>
      </c>
      <c r="C362" s="3" t="s">
        <v>868</v>
      </c>
      <c r="D362" s="3" t="s">
        <v>867</v>
      </c>
      <c r="E362" s="3" t="s">
        <v>1186</v>
      </c>
      <c r="F362" s="3" t="s">
        <v>870</v>
      </c>
      <c r="G362" s="15">
        <v>-0.73399999999999999</v>
      </c>
      <c r="H362" s="15">
        <v>-0.752</v>
      </c>
      <c r="I362" s="15">
        <v>-8.7720000000000002</v>
      </c>
      <c r="J362" s="15">
        <v>-9.1920000000000002</v>
      </c>
      <c r="K362" s="15">
        <v>4.7919999999999998</v>
      </c>
      <c r="L362" s="15">
        <v>4.5510000000000002</v>
      </c>
      <c r="M362" s="15">
        <v>-7.9020000000000001</v>
      </c>
      <c r="N362" s="15">
        <v>-8.24</v>
      </c>
    </row>
    <row r="363" spans="1:14" x14ac:dyDescent="0.3">
      <c r="A363" s="1" t="s">
        <v>360</v>
      </c>
      <c r="B363" s="2">
        <v>4110463</v>
      </c>
      <c r="C363" s="3" t="s">
        <v>868</v>
      </c>
      <c r="D363" s="3" t="s">
        <v>867</v>
      </c>
      <c r="E363" s="3" t="s">
        <v>1187</v>
      </c>
      <c r="F363" s="3" t="s">
        <v>870</v>
      </c>
      <c r="G363" s="15">
        <v>36.406999999999996</v>
      </c>
      <c r="H363" s="15">
        <v>35.65</v>
      </c>
      <c r="I363" s="15">
        <v>22.477</v>
      </c>
      <c r="J363" s="15">
        <v>19.64</v>
      </c>
      <c r="K363" s="15">
        <v>8.8320000000000007</v>
      </c>
      <c r="L363" s="15">
        <v>5.13</v>
      </c>
      <c r="M363" s="15">
        <v>5.0640000000000001</v>
      </c>
      <c r="N363" s="15">
        <v>2.27</v>
      </c>
    </row>
    <row r="364" spans="1:14" x14ac:dyDescent="0.3">
      <c r="A364" s="1" t="s">
        <v>361</v>
      </c>
      <c r="B364" s="2">
        <v>4861872</v>
      </c>
      <c r="C364" s="3" t="s">
        <v>868</v>
      </c>
      <c r="D364" s="3" t="s">
        <v>867</v>
      </c>
      <c r="E364" s="3" t="s">
        <v>1188</v>
      </c>
      <c r="F364" s="3" t="s">
        <v>870</v>
      </c>
      <c r="G364" s="15">
        <v>0.69199999999999995</v>
      </c>
      <c r="H364" s="15">
        <v>0.72299999999999998</v>
      </c>
      <c r="I364" s="15">
        <v>1.752</v>
      </c>
      <c r="J364" s="15">
        <v>1.7450000000000001</v>
      </c>
      <c r="K364" s="15">
        <v>1.5569999999999999</v>
      </c>
      <c r="L364" s="15">
        <v>1.5489999999999999</v>
      </c>
      <c r="M364" s="15">
        <v>1.1679999999999999</v>
      </c>
      <c r="N364" s="15">
        <v>1.157</v>
      </c>
    </row>
    <row r="365" spans="1:14" x14ac:dyDescent="0.3">
      <c r="A365" s="1" t="s">
        <v>362</v>
      </c>
      <c r="B365" s="2">
        <v>4912927</v>
      </c>
      <c r="C365" s="3" t="s">
        <v>868</v>
      </c>
      <c r="D365" s="3" t="s">
        <v>867</v>
      </c>
      <c r="E365" s="3" t="s">
        <v>1189</v>
      </c>
      <c r="F365" s="3" t="s">
        <v>870</v>
      </c>
      <c r="G365" s="15">
        <v>16.091000000000001</v>
      </c>
      <c r="H365" s="15">
        <v>4.5220000000000002</v>
      </c>
      <c r="I365" s="15">
        <v>9.3379999999999992</v>
      </c>
      <c r="J365" s="15">
        <v>9.2140000000000004</v>
      </c>
      <c r="K365" s="15">
        <v>20.396999999999998</v>
      </c>
      <c r="L365" s="15">
        <v>5.5330000000000004</v>
      </c>
      <c r="M365" s="15">
        <v>6.1239999999999997</v>
      </c>
      <c r="N365" s="15">
        <v>2.5019999999999998</v>
      </c>
    </row>
    <row r="366" spans="1:14" x14ac:dyDescent="0.3">
      <c r="A366" s="1" t="s">
        <v>363</v>
      </c>
      <c r="B366" s="2">
        <v>12895938</v>
      </c>
      <c r="C366" s="3" t="s">
        <v>868</v>
      </c>
      <c r="D366" s="3" t="s">
        <v>867</v>
      </c>
      <c r="E366" s="3" t="s">
        <v>1190</v>
      </c>
      <c r="F366" s="3" t="s">
        <v>870</v>
      </c>
      <c r="G366" s="15">
        <v>698.55600000000004</v>
      </c>
      <c r="H366" s="15">
        <v>86.025000000000006</v>
      </c>
      <c r="I366" s="15">
        <v>-10.425000000000001</v>
      </c>
      <c r="J366" s="15">
        <v>-12.481</v>
      </c>
      <c r="K366" s="15">
        <v>-16.155000000000001</v>
      </c>
      <c r="L366" s="15">
        <v>-23.305</v>
      </c>
      <c r="M366" s="15">
        <v>-17.382000000000001</v>
      </c>
      <c r="N366" s="15">
        <v>-16.315999999999999</v>
      </c>
    </row>
    <row r="367" spans="1:14" x14ac:dyDescent="0.3">
      <c r="A367" s="1" t="s">
        <v>364</v>
      </c>
      <c r="B367" s="2">
        <v>4812733</v>
      </c>
      <c r="C367" s="3" t="s">
        <v>868</v>
      </c>
      <c r="D367" s="3" t="s">
        <v>867</v>
      </c>
      <c r="E367" s="3" t="s">
        <v>1191</v>
      </c>
      <c r="F367" s="3" t="s">
        <v>870</v>
      </c>
      <c r="G367" s="15">
        <v>-72.781000000000006</v>
      </c>
      <c r="H367" s="15">
        <v>-62.149000000000001</v>
      </c>
      <c r="I367" s="15">
        <v>-99.826999999999998</v>
      </c>
      <c r="J367" s="15">
        <v>-84.570999999999998</v>
      </c>
      <c r="K367" s="15">
        <v>-73.593999999999994</v>
      </c>
      <c r="L367" s="15">
        <v>-22.100999999999999</v>
      </c>
      <c r="M367" s="15">
        <v>-54.247</v>
      </c>
      <c r="N367" s="15">
        <v>-54.347999999999999</v>
      </c>
    </row>
    <row r="368" spans="1:14" x14ac:dyDescent="0.3">
      <c r="A368" s="1" t="s">
        <v>365</v>
      </c>
      <c r="B368" s="2">
        <v>6338236</v>
      </c>
      <c r="C368" s="3" t="s">
        <v>868</v>
      </c>
      <c r="D368" s="3" t="s">
        <v>867</v>
      </c>
      <c r="E368" s="3" t="s">
        <v>1192</v>
      </c>
      <c r="F368" s="3" t="s">
        <v>870</v>
      </c>
      <c r="G368" s="15">
        <v>4.53</v>
      </c>
      <c r="H368" s="15">
        <v>4.6109999999999998</v>
      </c>
      <c r="I368" s="15">
        <v>3.5449999999999999</v>
      </c>
      <c r="J368" s="15">
        <v>3.5550000000000002</v>
      </c>
      <c r="K368" s="15">
        <v>5.5359999999999996</v>
      </c>
      <c r="L368" s="15">
        <v>5.4279999999999999</v>
      </c>
      <c r="M368" s="15">
        <v>2.2749999999999999</v>
      </c>
      <c r="N368" s="15">
        <v>2.1190000000000002</v>
      </c>
    </row>
    <row r="369" spans="1:14" x14ac:dyDescent="0.3">
      <c r="A369" s="1" t="s">
        <v>366</v>
      </c>
      <c r="B369" s="2">
        <v>4772282</v>
      </c>
      <c r="C369" s="3" t="s">
        <v>868</v>
      </c>
      <c r="D369" s="3" t="s">
        <v>867</v>
      </c>
      <c r="E369" s="3" t="s">
        <v>1193</v>
      </c>
      <c r="F369" s="3" t="s">
        <v>870</v>
      </c>
      <c r="G369" s="15">
        <v>-19.449000000000002</v>
      </c>
      <c r="H369" s="15">
        <v>-17.844000000000001</v>
      </c>
      <c r="I369" s="15">
        <v>26.997</v>
      </c>
      <c r="J369" s="15">
        <v>30.324999999999999</v>
      </c>
      <c r="K369" s="15">
        <v>-13.797000000000001</v>
      </c>
      <c r="L369" s="15">
        <v>-12.340999999999999</v>
      </c>
      <c r="M369" s="15">
        <v>-2.8570000000000002</v>
      </c>
      <c r="N369" s="15">
        <v>-2.9140000000000001</v>
      </c>
    </row>
    <row r="370" spans="1:14" x14ac:dyDescent="0.3">
      <c r="A370" s="1" t="s">
        <v>367</v>
      </c>
      <c r="B370" s="2">
        <v>105022</v>
      </c>
      <c r="C370" s="3" t="s">
        <v>868</v>
      </c>
      <c r="D370" s="3" t="s">
        <v>867</v>
      </c>
      <c r="E370" s="3" t="s">
        <v>1194</v>
      </c>
      <c r="F370" s="3" t="s">
        <v>870</v>
      </c>
      <c r="G370" s="15">
        <v>-7.7160000000000002</v>
      </c>
      <c r="H370" s="15">
        <v>2.5960000000000001</v>
      </c>
      <c r="I370" s="15">
        <v>1.7729999999999999</v>
      </c>
      <c r="J370" s="15">
        <v>1.0289999999999999</v>
      </c>
      <c r="K370" s="15">
        <v>-6.6050000000000004</v>
      </c>
      <c r="L370" s="15">
        <v>2.0939999999999999</v>
      </c>
      <c r="M370" s="15">
        <v>3.2480000000000002</v>
      </c>
      <c r="N370" s="15">
        <v>-1.125</v>
      </c>
    </row>
    <row r="371" spans="1:14" x14ac:dyDescent="0.3">
      <c r="A371" s="1" t="s">
        <v>368</v>
      </c>
      <c r="B371" s="2">
        <v>4912076</v>
      </c>
      <c r="C371" s="3" t="s">
        <v>868</v>
      </c>
      <c r="D371" s="3" t="s">
        <v>867</v>
      </c>
      <c r="E371" s="3" t="s">
        <v>1195</v>
      </c>
      <c r="F371" s="3" t="s">
        <v>870</v>
      </c>
      <c r="G371" s="15">
        <v>-7.3999999999999996E-2</v>
      </c>
      <c r="H371" s="15">
        <v>3.8039999999999998</v>
      </c>
      <c r="I371" s="15">
        <v>8.5150000000000006</v>
      </c>
      <c r="J371" s="15">
        <v>2.4390000000000001</v>
      </c>
      <c r="K371" s="15">
        <v>-11.401999999999999</v>
      </c>
      <c r="L371" s="15">
        <v>3.0390000000000001</v>
      </c>
      <c r="M371" s="15">
        <v>3.871</v>
      </c>
      <c r="N371" s="15">
        <v>4.0519999999999996</v>
      </c>
    </row>
    <row r="372" spans="1:14" x14ac:dyDescent="0.3">
      <c r="A372" s="1" t="s">
        <v>369</v>
      </c>
      <c r="B372" s="2">
        <v>7260736</v>
      </c>
      <c r="C372" s="3" t="s">
        <v>868</v>
      </c>
      <c r="D372" s="3" t="s">
        <v>867</v>
      </c>
      <c r="E372" s="3" t="s">
        <v>1196</v>
      </c>
      <c r="F372" s="3" t="s">
        <v>870</v>
      </c>
      <c r="G372" s="15">
        <v>9.7370000000000001</v>
      </c>
      <c r="H372" s="15">
        <v>5.18</v>
      </c>
      <c r="I372" s="15">
        <v>18.029</v>
      </c>
      <c r="J372" s="15">
        <v>20.523</v>
      </c>
      <c r="K372" s="15">
        <v>28.26</v>
      </c>
      <c r="L372" s="15">
        <v>20.771000000000001</v>
      </c>
      <c r="M372" s="15">
        <v>38.662999999999997</v>
      </c>
      <c r="N372" s="15">
        <v>18.492999999999999</v>
      </c>
    </row>
    <row r="373" spans="1:14" x14ac:dyDescent="0.3">
      <c r="A373" s="1" t="s">
        <v>370</v>
      </c>
      <c r="B373" s="2">
        <v>4984779</v>
      </c>
      <c r="C373" s="3" t="s">
        <v>868</v>
      </c>
      <c r="D373" s="3" t="s">
        <v>867</v>
      </c>
      <c r="E373" s="3" t="s">
        <v>1197</v>
      </c>
      <c r="F373" s="3" t="s">
        <v>870</v>
      </c>
      <c r="G373" s="15">
        <v>4.1310000000000002</v>
      </c>
      <c r="H373" s="15">
        <v>4.1829999999999998</v>
      </c>
      <c r="I373" s="15">
        <v>3.5939999999999999</v>
      </c>
      <c r="J373" s="15">
        <v>3.6640000000000001</v>
      </c>
      <c r="K373" s="15">
        <v>4.4580000000000002</v>
      </c>
      <c r="L373" s="15">
        <v>4.5720000000000001</v>
      </c>
      <c r="M373" s="15">
        <v>2.1480000000000001</v>
      </c>
      <c r="N373" s="15">
        <v>2.2090000000000001</v>
      </c>
    </row>
    <row r="374" spans="1:14" x14ac:dyDescent="0.3">
      <c r="A374" s="1" t="s">
        <v>371</v>
      </c>
      <c r="B374" s="2">
        <v>4911266</v>
      </c>
      <c r="C374" s="3" t="s">
        <v>868</v>
      </c>
      <c r="D374" s="3" t="s">
        <v>867</v>
      </c>
      <c r="E374" s="3" t="s">
        <v>1198</v>
      </c>
      <c r="F374" s="3" t="s">
        <v>870</v>
      </c>
      <c r="G374" s="15">
        <v>4.5339999999999998</v>
      </c>
      <c r="H374" s="15">
        <v>4.67</v>
      </c>
      <c r="I374" s="15">
        <v>5.6420000000000003</v>
      </c>
      <c r="J374" s="15">
        <v>5.6920000000000002</v>
      </c>
      <c r="K374" s="15">
        <v>4.4109999999999996</v>
      </c>
      <c r="L374" s="15">
        <v>4.3129999999999997</v>
      </c>
      <c r="M374" s="15">
        <v>4.6429999999999998</v>
      </c>
      <c r="N374" s="15">
        <v>4.6580000000000004</v>
      </c>
    </row>
    <row r="375" spans="1:14" x14ac:dyDescent="0.3">
      <c r="A375" s="1" t="s">
        <v>372</v>
      </c>
      <c r="B375" s="2">
        <v>7690759</v>
      </c>
      <c r="C375" s="3" t="s">
        <v>868</v>
      </c>
      <c r="D375" s="3" t="s">
        <v>867</v>
      </c>
      <c r="E375" s="3" t="s">
        <v>1199</v>
      </c>
      <c r="F375" s="3" t="s">
        <v>870</v>
      </c>
      <c r="G375" s="15">
        <v>9.2469999999999999</v>
      </c>
      <c r="H375" s="15">
        <v>4.1230000000000002</v>
      </c>
      <c r="I375" s="15">
        <v>-1.2070000000000001</v>
      </c>
      <c r="J375" s="15">
        <v>-1.5089999999999999</v>
      </c>
      <c r="K375" s="15">
        <v>6.8129999999999997</v>
      </c>
      <c r="L375" s="15">
        <v>2.0179999999999998</v>
      </c>
      <c r="M375" s="15">
        <v>0</v>
      </c>
      <c r="N375" s="15">
        <v>0</v>
      </c>
    </row>
    <row r="376" spans="1:14" x14ac:dyDescent="0.3">
      <c r="A376" s="1" t="s">
        <v>373</v>
      </c>
      <c r="B376" s="2">
        <v>5000672</v>
      </c>
      <c r="C376" s="3" t="s">
        <v>868</v>
      </c>
      <c r="D376" s="3" t="s">
        <v>867</v>
      </c>
      <c r="E376" s="3"/>
      <c r="F376" s="3" t="s">
        <v>870</v>
      </c>
      <c r="G376" s="15">
        <v>0</v>
      </c>
      <c r="H376" s="15">
        <v>0</v>
      </c>
      <c r="I376" s="15">
        <v>0</v>
      </c>
      <c r="J376" s="15">
        <v>0</v>
      </c>
      <c r="K376" s="15">
        <v>0</v>
      </c>
      <c r="L376" s="15">
        <v>0</v>
      </c>
      <c r="M376" s="15">
        <v>0</v>
      </c>
      <c r="N376" s="15">
        <v>0</v>
      </c>
    </row>
    <row r="377" spans="1:14" x14ac:dyDescent="0.3">
      <c r="A377" s="1" t="s">
        <v>374</v>
      </c>
      <c r="B377" s="2">
        <v>7258202</v>
      </c>
      <c r="C377" s="3" t="s">
        <v>868</v>
      </c>
      <c r="D377" s="3" t="s">
        <v>867</v>
      </c>
      <c r="E377" s="3" t="s">
        <v>1200</v>
      </c>
      <c r="F377" s="3" t="s">
        <v>870</v>
      </c>
      <c r="G377" s="15">
        <v>3.7189999999999999</v>
      </c>
      <c r="H377" s="15">
        <v>3.7080000000000002</v>
      </c>
      <c r="I377" s="15">
        <v>3.25</v>
      </c>
      <c r="J377" s="15">
        <v>3.6240000000000001</v>
      </c>
      <c r="K377" s="15">
        <v>7.9930000000000003</v>
      </c>
      <c r="L377" s="15">
        <v>0</v>
      </c>
      <c r="M377" s="15">
        <v>0</v>
      </c>
      <c r="N377" s="15">
        <v>0</v>
      </c>
    </row>
    <row r="378" spans="1:14" x14ac:dyDescent="0.3">
      <c r="A378" s="1" t="s">
        <v>375</v>
      </c>
      <c r="B378" s="2">
        <v>4993337</v>
      </c>
      <c r="C378" s="3" t="s">
        <v>868</v>
      </c>
      <c r="D378" s="3" t="s">
        <v>867</v>
      </c>
      <c r="E378" s="3" t="s">
        <v>1201</v>
      </c>
      <c r="F378" s="3" t="s">
        <v>870</v>
      </c>
      <c r="G378" s="15">
        <v>4.8849999999999998</v>
      </c>
      <c r="H378" s="15">
        <v>5.5780000000000003</v>
      </c>
      <c r="I378" s="15">
        <v>1.2</v>
      </c>
      <c r="J378" s="15">
        <v>1.2270000000000001</v>
      </c>
      <c r="K378" s="15">
        <v>2.456</v>
      </c>
      <c r="L378" s="15">
        <v>3.0529999999999999</v>
      </c>
      <c r="M378" s="15">
        <v>1.3939999999999999</v>
      </c>
      <c r="N378" s="15">
        <v>1.2769999999999999</v>
      </c>
    </row>
    <row r="379" spans="1:14" x14ac:dyDescent="0.3">
      <c r="A379" s="1" t="s">
        <v>376</v>
      </c>
      <c r="B379" s="2">
        <v>4164204</v>
      </c>
      <c r="C379" s="3" t="s">
        <v>868</v>
      </c>
      <c r="D379" s="3" t="s">
        <v>867</v>
      </c>
      <c r="E379" s="3" t="s">
        <v>1202</v>
      </c>
      <c r="F379" s="3" t="s">
        <v>870</v>
      </c>
      <c r="G379" s="15">
        <v>0</v>
      </c>
      <c r="H379" s="15">
        <v>1.37</v>
      </c>
      <c r="I379" s="15">
        <v>1.58</v>
      </c>
      <c r="J379" s="15">
        <v>1.91</v>
      </c>
      <c r="K379" s="15">
        <v>4.08</v>
      </c>
      <c r="L379" s="15">
        <v>2.472</v>
      </c>
      <c r="M379" s="15">
        <v>2.34</v>
      </c>
      <c r="N379" s="15">
        <v>2.8759999999999999</v>
      </c>
    </row>
    <row r="380" spans="1:14" x14ac:dyDescent="0.3">
      <c r="A380" s="1" t="s">
        <v>377</v>
      </c>
      <c r="B380" s="2">
        <v>4917045</v>
      </c>
      <c r="C380" s="3" t="s">
        <v>868</v>
      </c>
      <c r="D380" s="3" t="s">
        <v>867</v>
      </c>
      <c r="E380" s="3" t="s">
        <v>1203</v>
      </c>
      <c r="F380" s="3" t="s">
        <v>870</v>
      </c>
      <c r="G380" s="15">
        <v>-2.6019999999999999</v>
      </c>
      <c r="H380" s="15">
        <v>-2.496</v>
      </c>
      <c r="I380" s="15">
        <v>0.745</v>
      </c>
      <c r="J380" s="15">
        <v>0.75700000000000001</v>
      </c>
      <c r="K380" s="15">
        <v>5.32</v>
      </c>
      <c r="L380" s="15">
        <v>5.2690000000000001</v>
      </c>
      <c r="M380" s="15">
        <v>-2.5139999999999998</v>
      </c>
      <c r="N380" s="15">
        <v>-2.496</v>
      </c>
    </row>
    <row r="381" spans="1:14" x14ac:dyDescent="0.3">
      <c r="A381" s="1" t="s">
        <v>378</v>
      </c>
      <c r="B381" s="2">
        <v>4966989</v>
      </c>
      <c r="C381" s="3" t="s">
        <v>868</v>
      </c>
      <c r="D381" s="3" t="s">
        <v>867</v>
      </c>
      <c r="E381" s="3" t="s">
        <v>1204</v>
      </c>
      <c r="F381" s="3" t="s">
        <v>870</v>
      </c>
      <c r="G381" s="15">
        <v>0</v>
      </c>
      <c r="H381" s="15">
        <v>20.66</v>
      </c>
      <c r="I381" s="15">
        <v>-6.2720000000000002</v>
      </c>
      <c r="J381" s="15">
        <v>-13.696</v>
      </c>
      <c r="K381" s="15">
        <v>-17.509</v>
      </c>
      <c r="L381" s="15">
        <v>-5.0529999999999999</v>
      </c>
      <c r="M381" s="15">
        <v>-9.5079999999999991</v>
      </c>
      <c r="N381" s="15">
        <v>-44.557000000000002</v>
      </c>
    </row>
    <row r="382" spans="1:14" x14ac:dyDescent="0.3">
      <c r="A382" s="1" t="s">
        <v>379</v>
      </c>
      <c r="B382" s="2">
        <v>4991805</v>
      </c>
      <c r="C382" s="3" t="s">
        <v>868</v>
      </c>
      <c r="D382" s="3" t="s">
        <v>867</v>
      </c>
      <c r="E382" s="3" t="s">
        <v>1205</v>
      </c>
      <c r="F382" s="3" t="s">
        <v>870</v>
      </c>
      <c r="G382" s="15">
        <v>-0.23599999999999999</v>
      </c>
      <c r="H382" s="15">
        <v>-0.26500000000000001</v>
      </c>
      <c r="I382" s="15">
        <v>-0.56799999999999995</v>
      </c>
      <c r="J382" s="15">
        <v>-0.55800000000000005</v>
      </c>
      <c r="K382" s="15">
        <v>-1.996</v>
      </c>
      <c r="L382" s="15">
        <v>-2.339</v>
      </c>
      <c r="M382" s="15">
        <v>0.27600000000000002</v>
      </c>
      <c r="N382" s="15">
        <v>0.26800000000000002</v>
      </c>
    </row>
    <row r="383" spans="1:14" x14ac:dyDescent="0.3">
      <c r="A383" s="1" t="s">
        <v>380</v>
      </c>
      <c r="B383" s="2">
        <v>4639570</v>
      </c>
      <c r="C383" s="3" t="s">
        <v>868</v>
      </c>
      <c r="D383" s="3" t="s">
        <v>867</v>
      </c>
      <c r="E383" s="3" t="s">
        <v>1206</v>
      </c>
      <c r="F383" s="3" t="s">
        <v>870</v>
      </c>
      <c r="G383" s="15">
        <v>-8.4239999999999995</v>
      </c>
      <c r="H383" s="15">
        <v>-7.4969999999999999</v>
      </c>
      <c r="I383" s="15">
        <v>-2.3820000000000001</v>
      </c>
      <c r="J383" s="15">
        <v>-5.7130000000000001</v>
      </c>
      <c r="K383" s="15">
        <v>-3.9510000000000001</v>
      </c>
      <c r="L383" s="15">
        <v>-0.96899999999999997</v>
      </c>
      <c r="M383" s="15">
        <v>5.3390000000000004</v>
      </c>
      <c r="N383" s="15">
        <v>-10.571</v>
      </c>
    </row>
    <row r="384" spans="1:14" x14ac:dyDescent="0.3">
      <c r="A384" s="1" t="s">
        <v>381</v>
      </c>
      <c r="B384" s="2">
        <v>10032502</v>
      </c>
      <c r="C384" s="3" t="s">
        <v>868</v>
      </c>
      <c r="D384" s="3" t="s">
        <v>867</v>
      </c>
      <c r="E384" s="3" t="s">
        <v>1207</v>
      </c>
      <c r="F384" s="3" t="s">
        <v>870</v>
      </c>
      <c r="G384" s="15">
        <v>236.47399999999999</v>
      </c>
      <c r="H384" s="15">
        <v>136.92699999999999</v>
      </c>
      <c r="I384" s="15">
        <v>30.648</v>
      </c>
      <c r="J384" s="15">
        <v>31.013999999999999</v>
      </c>
      <c r="K384" s="15">
        <v>-101.194</v>
      </c>
      <c r="L384" s="15">
        <v>-73.662000000000006</v>
      </c>
      <c r="M384" s="15">
        <v>-21.405000000000001</v>
      </c>
      <c r="N384" s="15">
        <v>-21.346</v>
      </c>
    </row>
    <row r="385" spans="1:14" x14ac:dyDescent="0.3">
      <c r="A385" s="1" t="s">
        <v>382</v>
      </c>
      <c r="B385" s="2">
        <v>4586796</v>
      </c>
      <c r="C385" s="3" t="s">
        <v>868</v>
      </c>
      <c r="D385" s="3" t="s">
        <v>867</v>
      </c>
      <c r="E385" s="3" t="s">
        <v>1208</v>
      </c>
      <c r="F385" s="3" t="s">
        <v>870</v>
      </c>
      <c r="G385" s="15">
        <v>-5.4119999999999999</v>
      </c>
      <c r="H385" s="15">
        <v>3.423</v>
      </c>
      <c r="I385" s="15">
        <v>9.5619999999999994</v>
      </c>
      <c r="J385" s="15">
        <v>10.804</v>
      </c>
      <c r="K385" s="15">
        <v>-1.212</v>
      </c>
      <c r="L385" s="15">
        <v>1.9390000000000001</v>
      </c>
      <c r="M385" s="15">
        <v>6.02</v>
      </c>
      <c r="N385" s="15">
        <v>7.0990000000000002</v>
      </c>
    </row>
    <row r="386" spans="1:14" x14ac:dyDescent="0.3">
      <c r="A386" s="1" t="s">
        <v>383</v>
      </c>
      <c r="B386" s="2">
        <v>4909929</v>
      </c>
      <c r="C386" s="3" t="s">
        <v>868</v>
      </c>
      <c r="D386" s="3" t="s">
        <v>867</v>
      </c>
      <c r="E386" s="3" t="s">
        <v>1209</v>
      </c>
      <c r="F386" s="3" t="s">
        <v>870</v>
      </c>
      <c r="G386" s="15">
        <v>-4.8129999999999997</v>
      </c>
      <c r="H386" s="15">
        <v>4.09</v>
      </c>
      <c r="I386" s="15">
        <v>9.9619999999999997</v>
      </c>
      <c r="J386" s="15">
        <v>11.077999999999999</v>
      </c>
      <c r="K386" s="15">
        <v>-0.89400000000000002</v>
      </c>
      <c r="L386" s="15">
        <v>2.6389999999999998</v>
      </c>
      <c r="M386" s="15">
        <v>6.7439999999999998</v>
      </c>
      <c r="N386" s="15">
        <v>7.13</v>
      </c>
    </row>
    <row r="387" spans="1:14" x14ac:dyDescent="0.3">
      <c r="A387" s="1" t="s">
        <v>384</v>
      </c>
      <c r="B387" s="2">
        <v>4773663</v>
      </c>
      <c r="C387" s="3" t="s">
        <v>868</v>
      </c>
      <c r="D387" s="3" t="s">
        <v>867</v>
      </c>
      <c r="E387" s="3" t="s">
        <v>1210</v>
      </c>
      <c r="F387" s="3" t="s">
        <v>870</v>
      </c>
      <c r="G387" s="15">
        <v>0</v>
      </c>
      <c r="H387" s="15">
        <v>0</v>
      </c>
      <c r="I387" s="15">
        <v>0</v>
      </c>
      <c r="J387" s="15">
        <v>0</v>
      </c>
      <c r="K387" s="15">
        <v>0</v>
      </c>
      <c r="L387" s="15">
        <v>0</v>
      </c>
      <c r="M387" s="15">
        <v>0</v>
      </c>
      <c r="N387" s="15">
        <v>0</v>
      </c>
    </row>
    <row r="388" spans="1:14" x14ac:dyDescent="0.3">
      <c r="A388" s="1" t="s">
        <v>385</v>
      </c>
      <c r="B388" s="2">
        <v>8227022</v>
      </c>
      <c r="C388" s="3" t="s">
        <v>868</v>
      </c>
      <c r="D388" s="3" t="s">
        <v>867</v>
      </c>
      <c r="E388" s="3" t="s">
        <v>1211</v>
      </c>
      <c r="F388" s="3" t="s">
        <v>870</v>
      </c>
      <c r="G388" s="16">
        <v>0</v>
      </c>
      <c r="H388" s="16">
        <v>0</v>
      </c>
      <c r="I388" s="16">
        <v>0</v>
      </c>
      <c r="J388" s="16">
        <v>0</v>
      </c>
      <c r="K388" s="16">
        <v>0</v>
      </c>
      <c r="L388" s="16">
        <v>0</v>
      </c>
      <c r="M388" s="16">
        <v>0</v>
      </c>
      <c r="N388" s="16">
        <v>0</v>
      </c>
    </row>
    <row r="389" spans="1:14" x14ac:dyDescent="0.3">
      <c r="A389" s="1" t="s">
        <v>386</v>
      </c>
      <c r="B389" s="2">
        <v>4966261</v>
      </c>
      <c r="C389" s="3" t="s">
        <v>868</v>
      </c>
      <c r="D389" s="3" t="s">
        <v>867</v>
      </c>
      <c r="E389" s="3" t="s">
        <v>1212</v>
      </c>
      <c r="F389" s="3" t="s">
        <v>870</v>
      </c>
      <c r="G389" s="16">
        <v>0</v>
      </c>
      <c r="H389" s="15">
        <v>0</v>
      </c>
      <c r="I389" s="15">
        <v>0</v>
      </c>
      <c r="J389" s="15">
        <v>0</v>
      </c>
      <c r="K389" s="15">
        <v>0</v>
      </c>
      <c r="L389" s="15">
        <v>0</v>
      </c>
      <c r="M389" s="15">
        <v>0</v>
      </c>
      <c r="N389" s="15">
        <v>0</v>
      </c>
    </row>
    <row r="390" spans="1:14" x14ac:dyDescent="0.3">
      <c r="A390" s="1" t="s">
        <v>387</v>
      </c>
      <c r="B390" s="2">
        <v>4912163</v>
      </c>
      <c r="C390" s="3" t="s">
        <v>868</v>
      </c>
      <c r="D390" s="3" t="s">
        <v>867</v>
      </c>
      <c r="E390" s="3" t="s">
        <v>1213</v>
      </c>
      <c r="F390" s="3" t="s">
        <v>870</v>
      </c>
      <c r="G390" s="15">
        <v>9.4359999999999999</v>
      </c>
      <c r="H390" s="15">
        <v>8.31</v>
      </c>
      <c r="I390" s="15">
        <v>4.149</v>
      </c>
      <c r="J390" s="15">
        <v>9.6000000000000002E-2</v>
      </c>
      <c r="K390" s="15">
        <v>-2.6779999999999999</v>
      </c>
      <c r="L390" s="15">
        <v>1.327</v>
      </c>
      <c r="M390" s="15">
        <v>-11.339</v>
      </c>
      <c r="N390" s="15">
        <v>-1.228</v>
      </c>
    </row>
    <row r="391" spans="1:14" x14ac:dyDescent="0.3">
      <c r="A391" s="1" t="s">
        <v>388</v>
      </c>
      <c r="B391" s="2">
        <v>4910650</v>
      </c>
      <c r="C391" s="3" t="s">
        <v>868</v>
      </c>
      <c r="D391" s="3" t="s">
        <v>867</v>
      </c>
      <c r="E391" s="3" t="s">
        <v>1214</v>
      </c>
      <c r="F391" s="3" t="s">
        <v>870</v>
      </c>
      <c r="G391" s="15">
        <v>4.077</v>
      </c>
      <c r="H391" s="15">
        <v>3.7639999999999998</v>
      </c>
      <c r="I391" s="15">
        <v>-2.0339999999999998</v>
      </c>
      <c r="J391" s="15">
        <v>-2.028</v>
      </c>
      <c r="K391" s="15">
        <v>-11.843</v>
      </c>
      <c r="L391" s="15">
        <v>-11.169</v>
      </c>
      <c r="M391" s="15">
        <v>-5.3520000000000003</v>
      </c>
      <c r="N391" s="15">
        <v>-5.22</v>
      </c>
    </row>
    <row r="392" spans="1:14" x14ac:dyDescent="0.3">
      <c r="A392" s="1" t="s">
        <v>389</v>
      </c>
      <c r="B392" s="2">
        <v>7551719</v>
      </c>
      <c r="C392" s="3" t="s">
        <v>868</v>
      </c>
      <c r="D392" s="3" t="s">
        <v>867</v>
      </c>
      <c r="E392" s="3" t="s">
        <v>1215</v>
      </c>
      <c r="F392" s="3" t="s">
        <v>870</v>
      </c>
      <c r="G392" s="16">
        <v>0</v>
      </c>
      <c r="H392" s="16">
        <v>0</v>
      </c>
      <c r="I392" s="15">
        <v>0</v>
      </c>
      <c r="J392" s="15">
        <v>0</v>
      </c>
      <c r="K392" s="15">
        <v>0</v>
      </c>
      <c r="L392" s="15">
        <v>0</v>
      </c>
      <c r="M392" s="15">
        <v>0</v>
      </c>
      <c r="N392" s="15">
        <v>0</v>
      </c>
    </row>
    <row r="393" spans="1:14" x14ac:dyDescent="0.3">
      <c r="A393" s="1" t="s">
        <v>390</v>
      </c>
      <c r="B393" s="2">
        <v>4773622</v>
      </c>
      <c r="C393" s="3" t="s">
        <v>868</v>
      </c>
      <c r="D393" s="3" t="s">
        <v>867</v>
      </c>
      <c r="E393" s="3" t="s">
        <v>1216</v>
      </c>
      <c r="F393" s="3" t="s">
        <v>870</v>
      </c>
      <c r="G393" s="16">
        <v>0</v>
      </c>
      <c r="H393" s="15">
        <v>5.0179999999999998</v>
      </c>
      <c r="I393" s="15">
        <v>4.2969999999999997</v>
      </c>
      <c r="J393" s="15">
        <v>5.298</v>
      </c>
      <c r="K393" s="15">
        <v>2.4620000000000002</v>
      </c>
      <c r="L393" s="15">
        <v>3.5259999999999998</v>
      </c>
      <c r="M393" s="15">
        <v>3.45</v>
      </c>
      <c r="N393" s="15">
        <v>9.82</v>
      </c>
    </row>
    <row r="394" spans="1:14" x14ac:dyDescent="0.3">
      <c r="A394" s="1" t="s">
        <v>391</v>
      </c>
      <c r="B394" s="2">
        <v>4968002</v>
      </c>
      <c r="C394" s="3" t="s">
        <v>868</v>
      </c>
      <c r="D394" s="3" t="s">
        <v>867</v>
      </c>
      <c r="E394" s="3" t="s">
        <v>1217</v>
      </c>
      <c r="F394" s="3" t="s">
        <v>870</v>
      </c>
      <c r="G394" s="15">
        <v>0</v>
      </c>
      <c r="H394" s="15">
        <v>0</v>
      </c>
      <c r="I394" s="15">
        <v>0</v>
      </c>
      <c r="J394" s="15">
        <v>0</v>
      </c>
      <c r="K394" s="15">
        <v>0</v>
      </c>
      <c r="L394" s="15">
        <v>0</v>
      </c>
      <c r="M394" s="15">
        <v>0</v>
      </c>
      <c r="N394" s="15">
        <v>0</v>
      </c>
    </row>
    <row r="395" spans="1:14" x14ac:dyDescent="0.3">
      <c r="A395" s="1" t="s">
        <v>392</v>
      </c>
      <c r="B395" s="2">
        <v>6675840</v>
      </c>
      <c r="C395" s="3" t="s">
        <v>868</v>
      </c>
      <c r="D395" s="3" t="s">
        <v>867</v>
      </c>
      <c r="E395" s="3" t="s">
        <v>1218</v>
      </c>
      <c r="F395" s="3" t="s">
        <v>870</v>
      </c>
      <c r="G395" s="15">
        <v>1.615</v>
      </c>
      <c r="H395" s="15">
        <v>1.64</v>
      </c>
      <c r="I395" s="15">
        <v>-1.464</v>
      </c>
      <c r="J395" s="15">
        <v>-1.714</v>
      </c>
      <c r="K395" s="15">
        <v>1.111</v>
      </c>
      <c r="L395" s="15">
        <v>1.0429999999999999</v>
      </c>
      <c r="M395" s="15">
        <v>3.242</v>
      </c>
      <c r="N395" s="15">
        <v>3.3639999999999999</v>
      </c>
    </row>
    <row r="396" spans="1:14" x14ac:dyDescent="0.3">
      <c r="A396" s="1" t="s">
        <v>393</v>
      </c>
      <c r="B396" s="2">
        <v>4812221</v>
      </c>
      <c r="C396" s="3" t="s">
        <v>868</v>
      </c>
      <c r="D396" s="3" t="s">
        <v>867</v>
      </c>
      <c r="E396" s="3" t="s">
        <v>1219</v>
      </c>
      <c r="F396" s="3" t="s">
        <v>870</v>
      </c>
      <c r="G396" s="16">
        <v>0</v>
      </c>
      <c r="H396" s="16">
        <v>0</v>
      </c>
      <c r="I396" s="15">
        <v>8.1000000000000003E-2</v>
      </c>
      <c r="J396" s="15">
        <v>0.08</v>
      </c>
      <c r="K396" s="15">
        <v>1.52</v>
      </c>
      <c r="L396" s="15">
        <v>1.575</v>
      </c>
      <c r="M396" s="15">
        <v>0.874</v>
      </c>
      <c r="N396" s="15">
        <v>0.87</v>
      </c>
    </row>
    <row r="397" spans="1:14" x14ac:dyDescent="0.3">
      <c r="A397" s="1" t="s">
        <v>394</v>
      </c>
      <c r="B397" s="2">
        <v>4988731</v>
      </c>
      <c r="C397" s="3" t="s">
        <v>868</v>
      </c>
      <c r="D397" s="3" t="s">
        <v>867</v>
      </c>
      <c r="E397" s="3" t="s">
        <v>1220</v>
      </c>
      <c r="F397" s="3" t="s">
        <v>870</v>
      </c>
      <c r="G397" s="15">
        <v>0</v>
      </c>
      <c r="H397" s="15">
        <v>0</v>
      </c>
      <c r="I397" s="15">
        <v>-1.798</v>
      </c>
      <c r="J397" s="15">
        <v>-2.0819999999999999</v>
      </c>
      <c r="K397" s="15">
        <v>13.851000000000001</v>
      </c>
      <c r="L397" s="15">
        <v>13.936999999999999</v>
      </c>
      <c r="M397" s="15">
        <v>-8.5359999999999996</v>
      </c>
      <c r="N397" s="15">
        <v>-8.5139999999999993</v>
      </c>
    </row>
    <row r="398" spans="1:14" x14ac:dyDescent="0.3">
      <c r="A398" s="1" t="s">
        <v>395</v>
      </c>
      <c r="B398" s="2">
        <v>5983110</v>
      </c>
      <c r="C398" s="3" t="s">
        <v>868</v>
      </c>
      <c r="D398" s="3" t="s">
        <v>867</v>
      </c>
      <c r="E398" s="3" t="s">
        <v>1221</v>
      </c>
      <c r="F398" s="3" t="s">
        <v>870</v>
      </c>
      <c r="G398" s="15">
        <v>-21.495999999999999</v>
      </c>
      <c r="H398" s="15">
        <v>-27.684000000000001</v>
      </c>
      <c r="I398" s="15">
        <v>-25.751000000000001</v>
      </c>
      <c r="J398" s="15">
        <v>-24.204999999999998</v>
      </c>
      <c r="K398" s="15">
        <v>-18.626000000000001</v>
      </c>
      <c r="L398" s="15">
        <v>-24.039000000000001</v>
      </c>
      <c r="M398" s="15">
        <v>-32.866</v>
      </c>
      <c r="N398" s="15">
        <v>-22.029</v>
      </c>
    </row>
    <row r="399" spans="1:14" x14ac:dyDescent="0.3">
      <c r="A399" s="1" t="s">
        <v>396</v>
      </c>
      <c r="B399" s="2">
        <v>5761066</v>
      </c>
      <c r="C399" s="3" t="s">
        <v>868</v>
      </c>
      <c r="D399" s="3" t="s">
        <v>867</v>
      </c>
      <c r="E399" s="3" t="s">
        <v>1222</v>
      </c>
      <c r="F399" s="3" t="s">
        <v>870</v>
      </c>
      <c r="G399" s="15">
        <v>0</v>
      </c>
      <c r="H399" s="15">
        <v>0</v>
      </c>
      <c r="I399" s="15">
        <v>0</v>
      </c>
      <c r="J399" s="15">
        <v>0</v>
      </c>
      <c r="K399" s="15">
        <v>0</v>
      </c>
      <c r="L399" s="15">
        <v>0</v>
      </c>
      <c r="M399" s="15">
        <v>0</v>
      </c>
      <c r="N399" s="15">
        <v>0</v>
      </c>
    </row>
    <row r="400" spans="1:14" x14ac:dyDescent="0.3">
      <c r="A400" s="1" t="s">
        <v>397</v>
      </c>
      <c r="B400" s="2">
        <v>20144031</v>
      </c>
      <c r="C400" s="3" t="s">
        <v>868</v>
      </c>
      <c r="D400" s="3" t="s">
        <v>867</v>
      </c>
      <c r="E400" s="3" t="s">
        <v>1223</v>
      </c>
      <c r="F400" s="3" t="s">
        <v>870</v>
      </c>
      <c r="G400" s="15">
        <v>0</v>
      </c>
      <c r="H400" s="15">
        <v>0</v>
      </c>
      <c r="I400" s="15">
        <v>0</v>
      </c>
      <c r="J400" s="15">
        <v>0</v>
      </c>
      <c r="K400" s="15">
        <v>0</v>
      </c>
      <c r="L400" s="15">
        <v>0</v>
      </c>
      <c r="M400" s="15">
        <v>0</v>
      </c>
      <c r="N400" s="15">
        <v>0</v>
      </c>
    </row>
    <row r="401" spans="1:14" x14ac:dyDescent="0.3">
      <c r="A401" s="1" t="s">
        <v>398</v>
      </c>
      <c r="B401" s="2">
        <v>4862717</v>
      </c>
      <c r="C401" s="3" t="s">
        <v>868</v>
      </c>
      <c r="D401" s="3" t="s">
        <v>867</v>
      </c>
      <c r="E401" s="3" t="s">
        <v>1224</v>
      </c>
      <c r="F401" s="3" t="s">
        <v>870</v>
      </c>
      <c r="G401" s="15">
        <v>1.9E-2</v>
      </c>
      <c r="H401" s="15">
        <v>1.9E-2</v>
      </c>
      <c r="I401" s="15">
        <v>0.10299999999999999</v>
      </c>
      <c r="J401" s="15">
        <v>0.10299999999999999</v>
      </c>
      <c r="K401" s="15">
        <v>1.2999999999999999E-2</v>
      </c>
      <c r="L401" s="15">
        <v>1.2999999999999999E-2</v>
      </c>
      <c r="M401" s="15">
        <v>0.158</v>
      </c>
      <c r="N401" s="15">
        <v>0.158</v>
      </c>
    </row>
    <row r="402" spans="1:14" x14ac:dyDescent="0.3">
      <c r="A402" s="1" t="s">
        <v>399</v>
      </c>
      <c r="B402" s="2">
        <v>4773117</v>
      </c>
      <c r="C402" s="3" t="s">
        <v>868</v>
      </c>
      <c r="D402" s="3" t="s">
        <v>867</v>
      </c>
      <c r="E402" s="3" t="s">
        <v>1225</v>
      </c>
      <c r="F402" s="3" t="s">
        <v>870</v>
      </c>
      <c r="G402" s="15">
        <v>0</v>
      </c>
      <c r="H402" s="15">
        <v>0</v>
      </c>
      <c r="I402" s="15">
        <v>0</v>
      </c>
      <c r="J402" s="15">
        <v>0</v>
      </c>
      <c r="K402" s="15">
        <v>0</v>
      </c>
      <c r="L402" s="15">
        <v>0</v>
      </c>
      <c r="M402" s="15">
        <v>0</v>
      </c>
      <c r="N402" s="15">
        <v>0</v>
      </c>
    </row>
    <row r="403" spans="1:14" x14ac:dyDescent="0.3">
      <c r="A403" s="1" t="s">
        <v>400</v>
      </c>
      <c r="B403" s="2">
        <v>4994648</v>
      </c>
      <c r="C403" s="3" t="s">
        <v>868</v>
      </c>
      <c r="D403" s="3" t="s">
        <v>867</v>
      </c>
      <c r="E403" s="3" t="s">
        <v>1226</v>
      </c>
      <c r="F403" s="3" t="s">
        <v>870</v>
      </c>
      <c r="G403" s="15">
        <v>5.6360000000000001</v>
      </c>
      <c r="H403" s="15">
        <v>4.0209999999999999</v>
      </c>
      <c r="I403" s="15">
        <v>4.1379999999999999</v>
      </c>
      <c r="J403" s="15">
        <v>3.4569999999999999</v>
      </c>
      <c r="K403" s="15">
        <v>4.1520000000000001</v>
      </c>
      <c r="L403" s="15">
        <v>3.5950000000000002</v>
      </c>
      <c r="M403" s="15">
        <v>0.48299999999999998</v>
      </c>
      <c r="N403" s="15">
        <v>2.1850000000000001</v>
      </c>
    </row>
    <row r="404" spans="1:14" x14ac:dyDescent="0.3">
      <c r="A404" s="1" t="s">
        <v>401</v>
      </c>
      <c r="B404" s="2">
        <v>4989843</v>
      </c>
      <c r="C404" s="3" t="s">
        <v>868</v>
      </c>
      <c r="D404" s="3" t="s">
        <v>867</v>
      </c>
      <c r="E404" s="3" t="s">
        <v>1227</v>
      </c>
      <c r="F404" s="3" t="s">
        <v>870</v>
      </c>
      <c r="G404" s="15">
        <v>-3.343</v>
      </c>
      <c r="H404" s="15">
        <v>-3.87</v>
      </c>
      <c r="I404" s="15">
        <v>5.0759999999999996</v>
      </c>
      <c r="J404" s="15">
        <v>4.7699999999999996</v>
      </c>
      <c r="K404" s="15">
        <v>7.1280000000000001</v>
      </c>
      <c r="L404" s="15">
        <v>7.8840000000000003</v>
      </c>
      <c r="M404" s="15">
        <v>3.411</v>
      </c>
      <c r="N404" s="15">
        <v>3.2949999999999999</v>
      </c>
    </row>
    <row r="405" spans="1:14" x14ac:dyDescent="0.3">
      <c r="A405" s="1" t="s">
        <v>402</v>
      </c>
      <c r="B405" s="2">
        <v>4304327</v>
      </c>
      <c r="C405" s="3" t="s">
        <v>868</v>
      </c>
      <c r="D405" s="3" t="s">
        <v>867</v>
      </c>
      <c r="E405" s="3" t="s">
        <v>1228</v>
      </c>
      <c r="F405" s="3" t="s">
        <v>870</v>
      </c>
      <c r="G405" s="15">
        <v>8.6029999999999998</v>
      </c>
      <c r="H405" s="15">
        <v>3.9020000000000001</v>
      </c>
      <c r="I405" s="15">
        <v>3.605</v>
      </c>
      <c r="J405" s="15">
        <v>3.8220000000000001</v>
      </c>
      <c r="K405" s="15">
        <v>5.0469999999999997</v>
      </c>
      <c r="L405" s="15">
        <v>-1.2410000000000001</v>
      </c>
      <c r="M405" s="15">
        <v>3.8679999999999999</v>
      </c>
      <c r="N405" s="15">
        <v>4.7160000000000002</v>
      </c>
    </row>
    <row r="406" spans="1:14" x14ac:dyDescent="0.3">
      <c r="A406" s="1" t="s">
        <v>403</v>
      </c>
      <c r="B406" s="2">
        <v>5147223</v>
      </c>
      <c r="C406" s="3" t="s">
        <v>868</v>
      </c>
      <c r="D406" s="3" t="s">
        <v>867</v>
      </c>
      <c r="E406" s="3" t="s">
        <v>1229</v>
      </c>
      <c r="F406" s="3" t="s">
        <v>870</v>
      </c>
      <c r="G406" s="15">
        <v>-25.53</v>
      </c>
      <c r="H406" s="15">
        <v>-24.077999999999999</v>
      </c>
      <c r="I406" s="15">
        <v>-24.766999999999999</v>
      </c>
      <c r="J406" s="15">
        <v>-16.827000000000002</v>
      </c>
      <c r="K406" s="15">
        <v>-21.565000000000001</v>
      </c>
      <c r="L406" s="15">
        <v>-15.617000000000001</v>
      </c>
      <c r="M406" s="15">
        <v>-22.044</v>
      </c>
      <c r="N406" s="15">
        <v>-20.788</v>
      </c>
    </row>
    <row r="407" spans="1:14" x14ac:dyDescent="0.3">
      <c r="A407" s="1" t="s">
        <v>404</v>
      </c>
      <c r="B407" s="2">
        <v>4968217</v>
      </c>
      <c r="C407" s="3" t="s">
        <v>868</v>
      </c>
      <c r="D407" s="3" t="s">
        <v>867</v>
      </c>
      <c r="E407" s="3" t="s">
        <v>1230</v>
      </c>
      <c r="F407" s="3" t="s">
        <v>870</v>
      </c>
      <c r="G407" s="15">
        <v>7.4489999999999998</v>
      </c>
      <c r="H407" s="15">
        <v>3.0910000000000002</v>
      </c>
      <c r="I407" s="15">
        <v>5.5789999999999997</v>
      </c>
      <c r="J407" s="15">
        <v>3.2240000000000002</v>
      </c>
      <c r="K407" s="15">
        <v>6.7969999999999997</v>
      </c>
      <c r="L407" s="15">
        <v>7.6390000000000002</v>
      </c>
      <c r="M407" s="15">
        <v>2.3119999999999998</v>
      </c>
      <c r="N407" s="15">
        <v>5.5380000000000003</v>
      </c>
    </row>
    <row r="408" spans="1:14" x14ac:dyDescent="0.3">
      <c r="A408" s="1" t="s">
        <v>405</v>
      </c>
      <c r="B408" s="2">
        <v>101544648</v>
      </c>
      <c r="C408" s="3" t="s">
        <v>868</v>
      </c>
      <c r="D408" s="3" t="s">
        <v>867</v>
      </c>
      <c r="E408" s="3" t="s">
        <v>1231</v>
      </c>
      <c r="F408" s="3" t="s">
        <v>870</v>
      </c>
      <c r="G408" s="15">
        <v>0</v>
      </c>
      <c r="H408" s="15">
        <v>0</v>
      </c>
      <c r="I408" s="15">
        <v>0</v>
      </c>
      <c r="J408" s="16">
        <v>0</v>
      </c>
      <c r="K408" s="16">
        <v>0</v>
      </c>
      <c r="L408" s="16">
        <v>0</v>
      </c>
      <c r="M408" s="16">
        <v>0</v>
      </c>
      <c r="N408" s="16">
        <v>0</v>
      </c>
    </row>
    <row r="409" spans="1:14" x14ac:dyDescent="0.3">
      <c r="A409" s="1" t="s">
        <v>406</v>
      </c>
      <c r="B409" s="2">
        <v>5001035</v>
      </c>
      <c r="C409" s="3" t="s">
        <v>868</v>
      </c>
      <c r="D409" s="3" t="s">
        <v>867</v>
      </c>
      <c r="E409" s="3"/>
      <c r="F409" s="3" t="s">
        <v>870</v>
      </c>
      <c r="G409" s="15">
        <v>0</v>
      </c>
      <c r="H409" s="15">
        <v>0</v>
      </c>
      <c r="I409" s="15">
        <v>0</v>
      </c>
      <c r="J409" s="15">
        <v>0</v>
      </c>
      <c r="K409" s="15">
        <v>0</v>
      </c>
      <c r="L409" s="15">
        <v>0</v>
      </c>
      <c r="M409" s="15">
        <v>0</v>
      </c>
      <c r="N409" s="15">
        <v>0</v>
      </c>
    </row>
    <row r="410" spans="1:14" x14ac:dyDescent="0.3">
      <c r="A410" s="1" t="s">
        <v>407</v>
      </c>
      <c r="B410" s="2">
        <v>4987303</v>
      </c>
      <c r="C410" s="3" t="s">
        <v>868</v>
      </c>
      <c r="D410" s="3" t="s">
        <v>867</v>
      </c>
      <c r="E410" s="3" t="s">
        <v>1232</v>
      </c>
      <c r="F410" s="3" t="s">
        <v>870</v>
      </c>
      <c r="G410" s="15">
        <v>7.4390000000000001</v>
      </c>
      <c r="H410" s="15">
        <v>7.5110000000000001</v>
      </c>
      <c r="I410" s="15">
        <v>6.6559999999999997</v>
      </c>
      <c r="J410" s="15">
        <v>6.5720000000000001</v>
      </c>
      <c r="K410" s="15">
        <v>8.4700000000000006</v>
      </c>
      <c r="L410" s="15">
        <v>8.6389999999999993</v>
      </c>
      <c r="M410" s="15">
        <v>5.6619999999999999</v>
      </c>
      <c r="N410" s="15">
        <v>5.5720000000000001</v>
      </c>
    </row>
    <row r="411" spans="1:14" x14ac:dyDescent="0.3">
      <c r="A411" s="1" t="s">
        <v>408</v>
      </c>
      <c r="B411" s="2">
        <v>9883449</v>
      </c>
      <c r="C411" s="3" t="s">
        <v>868</v>
      </c>
      <c r="D411" s="3" t="s">
        <v>867</v>
      </c>
      <c r="E411" s="3" t="s">
        <v>1233</v>
      </c>
      <c r="F411" s="3" t="s">
        <v>870</v>
      </c>
      <c r="G411" s="15">
        <v>11.925000000000001</v>
      </c>
      <c r="H411" s="15">
        <v>3.3119999999999998</v>
      </c>
      <c r="I411" s="15">
        <v>1.9790000000000001</v>
      </c>
      <c r="J411" s="15">
        <v>4.1630000000000003</v>
      </c>
      <c r="K411" s="15">
        <v>6.4240000000000004</v>
      </c>
      <c r="L411" s="15">
        <v>4.46</v>
      </c>
      <c r="M411" s="15">
        <v>2.427</v>
      </c>
      <c r="N411" s="15">
        <v>4.2060000000000004</v>
      </c>
    </row>
    <row r="412" spans="1:14" x14ac:dyDescent="0.3">
      <c r="A412" s="1" t="s">
        <v>409</v>
      </c>
      <c r="B412" s="2">
        <v>12895861</v>
      </c>
      <c r="C412" s="3" t="s">
        <v>868</v>
      </c>
      <c r="D412" s="3" t="s">
        <v>867</v>
      </c>
      <c r="E412" s="3" t="s">
        <v>1234</v>
      </c>
      <c r="F412" s="3" t="s">
        <v>870</v>
      </c>
      <c r="G412" s="15">
        <v>-5.0979999999999999</v>
      </c>
      <c r="H412" s="15">
        <v>-5.7919999999999998</v>
      </c>
      <c r="I412" s="15">
        <v>1.6E-2</v>
      </c>
      <c r="J412" s="15">
        <v>0</v>
      </c>
      <c r="K412" s="15">
        <v>0</v>
      </c>
      <c r="L412" s="15">
        <v>0</v>
      </c>
      <c r="M412" s="15">
        <v>0</v>
      </c>
      <c r="N412" s="15">
        <v>0</v>
      </c>
    </row>
    <row r="413" spans="1:14" x14ac:dyDescent="0.3">
      <c r="A413" s="1" t="s">
        <v>410</v>
      </c>
      <c r="B413" s="2">
        <v>4256639</v>
      </c>
      <c r="C413" s="3" t="s">
        <v>868</v>
      </c>
      <c r="D413" s="3" t="s">
        <v>867</v>
      </c>
      <c r="E413" s="3" t="s">
        <v>1235</v>
      </c>
      <c r="F413" s="3" t="s">
        <v>870</v>
      </c>
      <c r="G413" s="15">
        <v>0.69699999999999995</v>
      </c>
      <c r="H413" s="15">
        <v>1.018</v>
      </c>
      <c r="I413" s="15">
        <v>4.0309999999999997</v>
      </c>
      <c r="J413" s="15">
        <v>2.5339999999999998</v>
      </c>
      <c r="K413" s="15">
        <v>3.8889999999999998</v>
      </c>
      <c r="L413" s="15">
        <v>0.91500000000000004</v>
      </c>
      <c r="M413" s="15">
        <v>1.8879999999999999</v>
      </c>
      <c r="N413" s="15">
        <v>2.6859999999999999</v>
      </c>
    </row>
    <row r="414" spans="1:14" x14ac:dyDescent="0.3">
      <c r="A414" s="1" t="s">
        <v>411</v>
      </c>
      <c r="B414" s="2">
        <v>4995781</v>
      </c>
      <c r="C414" s="3" t="s">
        <v>868</v>
      </c>
      <c r="D414" s="3" t="s">
        <v>867</v>
      </c>
      <c r="E414" s="3" t="s">
        <v>1236</v>
      </c>
      <c r="F414" s="3" t="s">
        <v>870</v>
      </c>
      <c r="G414" s="15">
        <v>40.454999999999998</v>
      </c>
      <c r="H414" s="15">
        <v>45.131999999999998</v>
      </c>
      <c r="I414" s="15">
        <v>25.228999999999999</v>
      </c>
      <c r="J414" s="15">
        <v>29.1</v>
      </c>
      <c r="K414" s="15">
        <v>-19.532</v>
      </c>
      <c r="L414" s="15">
        <v>-21.26</v>
      </c>
      <c r="M414" s="15">
        <v>7.4619999999999997</v>
      </c>
      <c r="N414" s="15">
        <v>4.4050000000000002</v>
      </c>
    </row>
    <row r="415" spans="1:14" x14ac:dyDescent="0.3">
      <c r="A415" s="1" t="s">
        <v>412</v>
      </c>
      <c r="B415" s="2">
        <v>4969483</v>
      </c>
      <c r="C415" s="3" t="s">
        <v>868</v>
      </c>
      <c r="D415" s="3" t="s">
        <v>867</v>
      </c>
      <c r="E415" s="3" t="s">
        <v>1237</v>
      </c>
      <c r="F415" s="3" t="s">
        <v>870</v>
      </c>
      <c r="G415" s="15">
        <v>6.1470000000000002</v>
      </c>
      <c r="H415" s="15">
        <v>0.54500000000000004</v>
      </c>
      <c r="I415" s="15">
        <v>1.532</v>
      </c>
      <c r="J415" s="15">
        <v>3.7839999999999998</v>
      </c>
      <c r="K415" s="15">
        <v>17.219000000000001</v>
      </c>
      <c r="L415" s="15">
        <v>-2.6160000000000001</v>
      </c>
      <c r="M415" s="15">
        <v>-6.2830000000000004</v>
      </c>
      <c r="N415" s="15">
        <v>1.0529999999999999</v>
      </c>
    </row>
    <row r="416" spans="1:14" x14ac:dyDescent="0.3">
      <c r="A416" s="1" t="s">
        <v>413</v>
      </c>
      <c r="B416" s="2">
        <v>4971034</v>
      </c>
      <c r="C416" s="3" t="s">
        <v>868</v>
      </c>
      <c r="D416" s="3" t="s">
        <v>867</v>
      </c>
      <c r="E416" s="3" t="s">
        <v>1238</v>
      </c>
      <c r="F416" s="3" t="s">
        <v>870</v>
      </c>
      <c r="G416" s="15">
        <v>-4.6059999999999999</v>
      </c>
      <c r="H416" s="15">
        <v>-4.3540000000000001</v>
      </c>
      <c r="I416" s="15">
        <v>-1.462</v>
      </c>
      <c r="J416" s="15">
        <v>1.841</v>
      </c>
      <c r="K416" s="15">
        <v>2.931</v>
      </c>
      <c r="L416" s="15">
        <v>4.3120000000000003</v>
      </c>
      <c r="M416" s="15">
        <v>2.1179999999999999</v>
      </c>
      <c r="N416" s="15">
        <v>2.6970000000000001</v>
      </c>
    </row>
    <row r="417" spans="1:14" x14ac:dyDescent="0.3">
      <c r="A417" s="1" t="s">
        <v>414</v>
      </c>
      <c r="B417" s="2">
        <v>4985603</v>
      </c>
      <c r="C417" s="3" t="s">
        <v>868</v>
      </c>
      <c r="D417" s="3" t="s">
        <v>867</v>
      </c>
      <c r="E417" s="3" t="s">
        <v>1239</v>
      </c>
      <c r="F417" s="3" t="s">
        <v>870</v>
      </c>
      <c r="G417" s="16">
        <v>0</v>
      </c>
      <c r="H417" s="15">
        <v>0</v>
      </c>
      <c r="I417" s="15">
        <v>0</v>
      </c>
      <c r="J417" s="15">
        <v>0</v>
      </c>
      <c r="K417" s="15">
        <v>0</v>
      </c>
      <c r="L417" s="15">
        <v>0</v>
      </c>
      <c r="M417" s="15">
        <v>0</v>
      </c>
      <c r="N417" s="15">
        <v>0</v>
      </c>
    </row>
    <row r="418" spans="1:14" x14ac:dyDescent="0.3">
      <c r="A418" s="1" t="s">
        <v>415</v>
      </c>
      <c r="B418" s="2">
        <v>4773640</v>
      </c>
      <c r="C418" s="3" t="s">
        <v>868</v>
      </c>
      <c r="D418" s="3" t="s">
        <v>867</v>
      </c>
      <c r="E418" s="3" t="s">
        <v>1240</v>
      </c>
      <c r="F418" s="3" t="s">
        <v>870</v>
      </c>
      <c r="G418" s="16">
        <v>0</v>
      </c>
      <c r="H418" s="16">
        <v>0</v>
      </c>
      <c r="I418" s="15">
        <v>0.15</v>
      </c>
      <c r="J418" s="15">
        <v>0.152</v>
      </c>
      <c r="K418" s="15">
        <v>-1.4410000000000001</v>
      </c>
      <c r="L418" s="15">
        <v>-1.4379999999999999</v>
      </c>
      <c r="M418" s="15">
        <v>-0.45200000000000001</v>
      </c>
      <c r="N418" s="15">
        <v>-0.45500000000000002</v>
      </c>
    </row>
    <row r="419" spans="1:14" x14ac:dyDescent="0.3">
      <c r="A419" s="1" t="s">
        <v>416</v>
      </c>
      <c r="B419" s="2">
        <v>4963917</v>
      </c>
      <c r="C419" s="3" t="s">
        <v>868</v>
      </c>
      <c r="D419" s="3" t="s">
        <v>867</v>
      </c>
      <c r="E419" s="3" t="s">
        <v>1241</v>
      </c>
      <c r="F419" s="3" t="s">
        <v>870</v>
      </c>
      <c r="G419" s="15">
        <v>22.175999999999998</v>
      </c>
      <c r="H419" s="15">
        <v>3.0009999999999999</v>
      </c>
      <c r="I419" s="15">
        <v>2.4430000000000001</v>
      </c>
      <c r="J419" s="15">
        <v>-0.73599999999999999</v>
      </c>
      <c r="K419" s="15">
        <v>17.103999999999999</v>
      </c>
      <c r="L419" s="15">
        <v>6.1340000000000003</v>
      </c>
      <c r="M419" s="15">
        <v>7.0279999999999996</v>
      </c>
      <c r="N419" s="15">
        <v>-1.6479999999999999</v>
      </c>
    </row>
    <row r="420" spans="1:14" x14ac:dyDescent="0.3">
      <c r="A420" s="1" t="s">
        <v>417</v>
      </c>
      <c r="B420" s="2">
        <v>4207062</v>
      </c>
      <c r="C420" s="3" t="s">
        <v>868</v>
      </c>
      <c r="D420" s="3" t="s">
        <v>867</v>
      </c>
      <c r="E420" s="3" t="s">
        <v>1242</v>
      </c>
      <c r="F420" s="3" t="s">
        <v>870</v>
      </c>
      <c r="G420" s="15">
        <v>2.5329999999999999</v>
      </c>
      <c r="H420" s="15">
        <v>-3.1819999999999999</v>
      </c>
      <c r="I420" s="15">
        <v>-1.022</v>
      </c>
      <c r="J420" s="15">
        <v>5.37</v>
      </c>
      <c r="K420" s="15">
        <v>-1.359</v>
      </c>
      <c r="L420" s="15">
        <v>-4.7050000000000001</v>
      </c>
      <c r="M420" s="15">
        <v>-2.3119999999999998</v>
      </c>
      <c r="N420" s="15">
        <v>2.9620000000000002</v>
      </c>
    </row>
    <row r="421" spans="1:14" x14ac:dyDescent="0.3">
      <c r="A421" s="1" t="s">
        <v>418</v>
      </c>
      <c r="B421" s="2">
        <v>4966130</v>
      </c>
      <c r="C421" s="3" t="s">
        <v>868</v>
      </c>
      <c r="D421" s="3" t="s">
        <v>867</v>
      </c>
      <c r="E421" s="3" t="s">
        <v>1243</v>
      </c>
      <c r="F421" s="3" t="s">
        <v>870</v>
      </c>
      <c r="G421" s="15">
        <v>0</v>
      </c>
      <c r="H421" s="15">
        <v>5.6319999999999997</v>
      </c>
      <c r="I421" s="15">
        <v>3.9249999999999998</v>
      </c>
      <c r="J421" s="15">
        <v>0.49299999999999999</v>
      </c>
      <c r="K421" s="15">
        <v>8.3729999999999993</v>
      </c>
      <c r="L421" s="15">
        <v>3.399</v>
      </c>
      <c r="M421" s="15">
        <v>2.7570000000000001</v>
      </c>
      <c r="N421" s="15">
        <v>0.41199999999999998</v>
      </c>
    </row>
    <row r="422" spans="1:14" x14ac:dyDescent="0.3">
      <c r="A422" s="1" t="s">
        <v>419</v>
      </c>
      <c r="B422" s="2">
        <v>14768610</v>
      </c>
      <c r="C422" s="3" t="s">
        <v>868</v>
      </c>
      <c r="D422" s="3" t="s">
        <v>867</v>
      </c>
      <c r="E422" s="5" t="s">
        <v>1244</v>
      </c>
      <c r="F422" s="3" t="s">
        <v>870</v>
      </c>
      <c r="G422" s="16">
        <v>0</v>
      </c>
      <c r="H422" s="16">
        <v>0</v>
      </c>
      <c r="I422" s="16">
        <v>0</v>
      </c>
      <c r="J422" s="16">
        <v>0</v>
      </c>
      <c r="K422" s="16">
        <v>0</v>
      </c>
      <c r="L422" s="16">
        <v>0</v>
      </c>
      <c r="M422" s="16">
        <v>0</v>
      </c>
      <c r="N422" s="16">
        <v>0</v>
      </c>
    </row>
    <row r="423" spans="1:14" x14ac:dyDescent="0.3">
      <c r="A423" s="1" t="s">
        <v>420</v>
      </c>
      <c r="B423" s="2">
        <v>4987435</v>
      </c>
      <c r="C423" s="3" t="s">
        <v>868</v>
      </c>
      <c r="D423" s="3" t="s">
        <v>867</v>
      </c>
      <c r="E423" s="3" t="s">
        <v>1245</v>
      </c>
      <c r="F423" s="3" t="s">
        <v>870</v>
      </c>
      <c r="G423" s="15">
        <v>0</v>
      </c>
      <c r="H423" s="15">
        <v>0</v>
      </c>
      <c r="I423" s="15">
        <v>0</v>
      </c>
      <c r="J423" s="15">
        <v>0</v>
      </c>
      <c r="K423" s="15">
        <v>0</v>
      </c>
      <c r="L423" s="15">
        <v>0</v>
      </c>
      <c r="M423" s="15">
        <v>0.56100000000000005</v>
      </c>
      <c r="N423" s="15">
        <v>0.55800000000000005</v>
      </c>
    </row>
    <row r="424" spans="1:14" x14ac:dyDescent="0.3">
      <c r="A424" s="1" t="s">
        <v>421</v>
      </c>
      <c r="B424" s="2">
        <v>6967438</v>
      </c>
      <c r="C424" s="3" t="s">
        <v>868</v>
      </c>
      <c r="D424" s="3" t="s">
        <v>867</v>
      </c>
      <c r="E424" s="3" t="s">
        <v>1246</v>
      </c>
      <c r="F424" s="3" t="s">
        <v>870</v>
      </c>
      <c r="G424" s="15">
        <v>3.0670000000000002</v>
      </c>
      <c r="H424" s="15">
        <v>4.5339999999999998</v>
      </c>
      <c r="I424" s="15">
        <v>2.0430000000000001</v>
      </c>
      <c r="J424" s="15">
        <v>8.8460000000000001</v>
      </c>
      <c r="K424" s="15">
        <v>5.048</v>
      </c>
      <c r="L424" s="15">
        <v>2.448</v>
      </c>
      <c r="M424" s="15">
        <v>2.694</v>
      </c>
      <c r="N424" s="15">
        <v>5.3540000000000001</v>
      </c>
    </row>
    <row r="425" spans="1:14" x14ac:dyDescent="0.3">
      <c r="A425" s="1" t="s">
        <v>422</v>
      </c>
      <c r="B425" s="2">
        <v>14406054</v>
      </c>
      <c r="C425" s="3" t="s">
        <v>868</v>
      </c>
      <c r="D425" s="3" t="s">
        <v>867</v>
      </c>
      <c r="E425" s="3" t="s">
        <v>1247</v>
      </c>
      <c r="F425" s="3" t="s">
        <v>870</v>
      </c>
      <c r="G425" s="15">
        <v>-34.688000000000002</v>
      </c>
      <c r="H425" s="15">
        <v>-23.821999999999999</v>
      </c>
      <c r="I425" s="15">
        <v>-17.873000000000001</v>
      </c>
      <c r="J425" s="15">
        <v>-17.172999999999998</v>
      </c>
      <c r="K425" s="15">
        <v>-30.988</v>
      </c>
      <c r="L425" s="15">
        <v>-32.965000000000003</v>
      </c>
      <c r="M425" s="15">
        <v>-39.895000000000003</v>
      </c>
      <c r="N425" s="15">
        <v>-39.701999999999998</v>
      </c>
    </row>
    <row r="426" spans="1:14" x14ac:dyDescent="0.3">
      <c r="A426" s="1" t="s">
        <v>423</v>
      </c>
      <c r="B426" s="2">
        <v>4994584</v>
      </c>
      <c r="C426" s="3" t="s">
        <v>868</v>
      </c>
      <c r="D426" s="3" t="s">
        <v>867</v>
      </c>
      <c r="E426" s="5" t="s">
        <v>1248</v>
      </c>
      <c r="F426" s="3" t="s">
        <v>870</v>
      </c>
      <c r="G426" s="16">
        <v>0</v>
      </c>
      <c r="H426" s="16">
        <v>0</v>
      </c>
      <c r="I426" s="16">
        <v>0</v>
      </c>
      <c r="J426" s="16">
        <v>0</v>
      </c>
      <c r="K426" s="16">
        <v>0</v>
      </c>
      <c r="L426" s="16">
        <v>0</v>
      </c>
      <c r="M426" s="16">
        <v>0</v>
      </c>
      <c r="N426" s="16">
        <v>0</v>
      </c>
    </row>
    <row r="427" spans="1:14" x14ac:dyDescent="0.3">
      <c r="A427" s="1" t="s">
        <v>424</v>
      </c>
      <c r="B427" s="2">
        <v>4351492</v>
      </c>
      <c r="C427" s="3" t="s">
        <v>868</v>
      </c>
      <c r="D427" s="3" t="s">
        <v>867</v>
      </c>
      <c r="E427" s="3" t="s">
        <v>1249</v>
      </c>
      <c r="F427" s="3" t="s">
        <v>870</v>
      </c>
      <c r="G427" s="15">
        <v>-42.116</v>
      </c>
      <c r="H427" s="15">
        <v>46.698999999999998</v>
      </c>
      <c r="I427" s="15">
        <v>1.0109999999999999</v>
      </c>
      <c r="J427" s="15">
        <v>6.4459999999999997</v>
      </c>
      <c r="K427" s="15">
        <v>53.045999999999999</v>
      </c>
      <c r="L427" s="15">
        <v>-49.405000000000001</v>
      </c>
      <c r="M427" s="15">
        <v>-5.8999999999999997E-2</v>
      </c>
      <c r="N427" s="15">
        <v>-0.46300000000000002</v>
      </c>
    </row>
    <row r="428" spans="1:14" x14ac:dyDescent="0.3">
      <c r="A428" s="1" t="s">
        <v>425</v>
      </c>
      <c r="B428" s="2">
        <v>4994592</v>
      </c>
      <c r="C428" s="3" t="s">
        <v>868</v>
      </c>
      <c r="D428" s="3" t="s">
        <v>867</v>
      </c>
      <c r="E428" s="3" t="s">
        <v>1250</v>
      </c>
      <c r="F428" s="3" t="s">
        <v>870</v>
      </c>
      <c r="G428" s="16">
        <v>0</v>
      </c>
      <c r="H428" s="15">
        <v>0</v>
      </c>
      <c r="I428" s="15">
        <v>0</v>
      </c>
      <c r="J428" s="15">
        <v>0</v>
      </c>
      <c r="K428" s="15">
        <v>0</v>
      </c>
      <c r="L428" s="15">
        <v>0</v>
      </c>
      <c r="M428" s="15">
        <v>0</v>
      </c>
      <c r="N428" s="15">
        <v>0</v>
      </c>
    </row>
    <row r="429" spans="1:14" x14ac:dyDescent="0.3">
      <c r="A429" s="1" t="s">
        <v>426</v>
      </c>
      <c r="B429" s="2">
        <v>4994823</v>
      </c>
      <c r="C429" s="3" t="s">
        <v>868</v>
      </c>
      <c r="D429" s="3" t="s">
        <v>867</v>
      </c>
      <c r="E429" s="3"/>
      <c r="F429" s="3" t="s">
        <v>870</v>
      </c>
      <c r="G429" s="15">
        <v>0</v>
      </c>
      <c r="H429" s="15">
        <v>0</v>
      </c>
      <c r="I429" s="15">
        <v>0</v>
      </c>
      <c r="J429" s="15">
        <v>0</v>
      </c>
      <c r="K429" s="16">
        <v>0</v>
      </c>
      <c r="L429" s="16">
        <v>0</v>
      </c>
      <c r="M429" s="16">
        <v>0</v>
      </c>
      <c r="N429" s="16">
        <v>0</v>
      </c>
    </row>
    <row r="430" spans="1:14" x14ac:dyDescent="0.3">
      <c r="A430" s="1" t="s">
        <v>427</v>
      </c>
      <c r="B430" s="2">
        <v>4966520</v>
      </c>
      <c r="C430" s="3" t="s">
        <v>868</v>
      </c>
      <c r="D430" s="3" t="s">
        <v>867</v>
      </c>
      <c r="E430" s="3"/>
      <c r="F430" s="3" t="s">
        <v>870</v>
      </c>
      <c r="G430" s="15">
        <v>0</v>
      </c>
      <c r="H430" s="15">
        <v>0</v>
      </c>
      <c r="I430" s="15">
        <v>0</v>
      </c>
      <c r="J430" s="15">
        <v>0</v>
      </c>
      <c r="K430" s="15">
        <v>0</v>
      </c>
      <c r="L430" s="15">
        <v>0</v>
      </c>
      <c r="M430" s="15">
        <v>0</v>
      </c>
      <c r="N430" s="15">
        <v>0</v>
      </c>
    </row>
    <row r="431" spans="1:14" x14ac:dyDescent="0.3">
      <c r="A431" s="1" t="s">
        <v>428</v>
      </c>
      <c r="B431" s="2">
        <v>4985181</v>
      </c>
      <c r="C431" s="3" t="s">
        <v>868</v>
      </c>
      <c r="D431" s="3" t="s">
        <v>867</v>
      </c>
      <c r="E431" s="3" t="s">
        <v>1251</v>
      </c>
      <c r="F431" s="3" t="s">
        <v>870</v>
      </c>
      <c r="G431" s="15">
        <v>0</v>
      </c>
      <c r="H431" s="15">
        <v>0</v>
      </c>
      <c r="I431" s="15">
        <v>0</v>
      </c>
      <c r="J431" s="15">
        <v>0</v>
      </c>
      <c r="K431" s="15">
        <v>0</v>
      </c>
      <c r="L431" s="15">
        <v>0</v>
      </c>
      <c r="M431" s="15">
        <v>0</v>
      </c>
      <c r="N431" s="15">
        <v>0</v>
      </c>
    </row>
    <row r="432" spans="1:14" x14ac:dyDescent="0.3">
      <c r="A432" s="1" t="s">
        <v>429</v>
      </c>
      <c r="B432" s="2">
        <v>4854345</v>
      </c>
      <c r="C432" s="3" t="s">
        <v>868</v>
      </c>
      <c r="D432" s="3" t="s">
        <v>867</v>
      </c>
      <c r="E432" s="3" t="s">
        <v>1252</v>
      </c>
      <c r="F432" s="3" t="s">
        <v>870</v>
      </c>
      <c r="G432" s="15">
        <v>0</v>
      </c>
      <c r="H432" s="15">
        <v>2.5990000000000002</v>
      </c>
      <c r="I432" s="15">
        <v>0.64800000000000002</v>
      </c>
      <c r="J432" s="15">
        <v>4.09</v>
      </c>
      <c r="K432" s="15">
        <v>-14.224</v>
      </c>
      <c r="L432" s="15">
        <v>1.625</v>
      </c>
      <c r="M432" s="15">
        <v>1.7649999999999999</v>
      </c>
      <c r="N432" s="15">
        <v>1.2490000000000001</v>
      </c>
    </row>
    <row r="433" spans="1:14" x14ac:dyDescent="0.3">
      <c r="A433" s="1" t="s">
        <v>430</v>
      </c>
      <c r="B433" s="2">
        <v>21446405</v>
      </c>
      <c r="C433" s="3" t="s">
        <v>868</v>
      </c>
      <c r="D433" s="3" t="s">
        <v>867</v>
      </c>
      <c r="E433" s="3" t="s">
        <v>1253</v>
      </c>
      <c r="F433" s="3" t="s">
        <v>870</v>
      </c>
      <c r="G433" s="15">
        <v>-5.7640000000000002</v>
      </c>
      <c r="H433" s="15">
        <v>5.5279999999999996</v>
      </c>
      <c r="I433" s="15">
        <v>-3.0859999999999999</v>
      </c>
      <c r="J433" s="15">
        <v>10.372999999999999</v>
      </c>
      <c r="K433" s="16">
        <v>0</v>
      </c>
      <c r="L433" s="16">
        <v>0</v>
      </c>
      <c r="M433" s="16">
        <v>0</v>
      </c>
      <c r="N433" s="16">
        <v>0</v>
      </c>
    </row>
    <row r="434" spans="1:14" x14ac:dyDescent="0.3">
      <c r="A434" s="1" t="s">
        <v>431</v>
      </c>
      <c r="B434" s="2">
        <v>4990457</v>
      </c>
      <c r="C434" s="3" t="s">
        <v>868</v>
      </c>
      <c r="D434" s="3" t="s">
        <v>867</v>
      </c>
      <c r="E434" s="3" t="s">
        <v>1254</v>
      </c>
      <c r="F434" s="3" t="s">
        <v>870</v>
      </c>
      <c r="G434" s="15">
        <v>-0.93200000000000005</v>
      </c>
      <c r="H434" s="15">
        <v>-0.96199999999999997</v>
      </c>
      <c r="I434" s="15">
        <v>-1.306</v>
      </c>
      <c r="J434" s="15">
        <v>-1.3680000000000001</v>
      </c>
      <c r="K434" s="15">
        <v>-4.5119999999999996</v>
      </c>
      <c r="L434" s="15">
        <v>-4.5620000000000003</v>
      </c>
      <c r="M434" s="15">
        <v>-1.637</v>
      </c>
      <c r="N434" s="15">
        <v>-1.625</v>
      </c>
    </row>
    <row r="435" spans="1:14" x14ac:dyDescent="0.3">
      <c r="A435" s="1" t="s">
        <v>432</v>
      </c>
      <c r="B435" s="2">
        <v>4995641</v>
      </c>
      <c r="C435" s="3" t="s">
        <v>868</v>
      </c>
      <c r="D435" s="3" t="s">
        <v>867</v>
      </c>
      <c r="E435" s="3" t="s">
        <v>1255</v>
      </c>
      <c r="F435" s="3" t="s">
        <v>870</v>
      </c>
      <c r="G435" s="15">
        <v>-1.77</v>
      </c>
      <c r="H435" s="15">
        <v>-1.768</v>
      </c>
      <c r="I435" s="15">
        <v>-0.55600000000000005</v>
      </c>
      <c r="J435" s="15">
        <v>-0.56200000000000006</v>
      </c>
      <c r="K435" s="15">
        <v>-1.018</v>
      </c>
      <c r="L435" s="15">
        <v>-1.0269999999999999</v>
      </c>
      <c r="M435" s="15">
        <v>-1.2629999999999999</v>
      </c>
      <c r="N435" s="15">
        <v>-1.266</v>
      </c>
    </row>
    <row r="436" spans="1:14" x14ac:dyDescent="0.3">
      <c r="A436" s="1" t="s">
        <v>433</v>
      </c>
      <c r="B436" s="2">
        <v>4996040</v>
      </c>
      <c r="C436" s="3" t="s">
        <v>868</v>
      </c>
      <c r="D436" s="3" t="s">
        <v>867</v>
      </c>
      <c r="E436" s="3" t="s">
        <v>1256</v>
      </c>
      <c r="F436" s="3" t="s">
        <v>870</v>
      </c>
      <c r="G436" s="15">
        <v>2.4969999999999999</v>
      </c>
      <c r="H436" s="15">
        <v>3.3690000000000002</v>
      </c>
      <c r="I436" s="15">
        <v>3.5369999999999999</v>
      </c>
      <c r="J436" s="15">
        <v>3.266</v>
      </c>
      <c r="K436" s="15">
        <v>2.0409999999999999</v>
      </c>
      <c r="L436" s="15">
        <v>2.4350000000000001</v>
      </c>
      <c r="M436" s="16">
        <v>0</v>
      </c>
      <c r="N436" s="16">
        <v>0</v>
      </c>
    </row>
    <row r="437" spans="1:14" x14ac:dyDescent="0.3">
      <c r="A437" s="1" t="s">
        <v>434</v>
      </c>
      <c r="B437" s="2">
        <v>4998507</v>
      </c>
      <c r="C437" s="3" t="s">
        <v>868</v>
      </c>
      <c r="D437" s="3" t="s">
        <v>867</v>
      </c>
      <c r="E437" s="3"/>
      <c r="F437" s="3" t="s">
        <v>870</v>
      </c>
      <c r="G437" s="15">
        <v>0</v>
      </c>
      <c r="H437" s="15">
        <v>0</v>
      </c>
      <c r="I437" s="15">
        <v>0</v>
      </c>
      <c r="J437" s="15">
        <v>0</v>
      </c>
      <c r="K437" s="15">
        <v>0</v>
      </c>
      <c r="L437" s="15">
        <v>0</v>
      </c>
      <c r="M437" s="15">
        <v>0</v>
      </c>
      <c r="N437" s="15">
        <v>0</v>
      </c>
    </row>
    <row r="438" spans="1:14" x14ac:dyDescent="0.3">
      <c r="A438" s="1" t="s">
        <v>435</v>
      </c>
      <c r="B438" s="2">
        <v>4981974</v>
      </c>
      <c r="C438" s="3" t="s">
        <v>868</v>
      </c>
      <c r="D438" s="3" t="s">
        <v>867</v>
      </c>
      <c r="E438" s="3" t="s">
        <v>1257</v>
      </c>
      <c r="F438" s="3" t="s">
        <v>870</v>
      </c>
      <c r="G438" s="15">
        <v>9.5869999999999997</v>
      </c>
      <c r="H438" s="15">
        <v>11.266999999999999</v>
      </c>
      <c r="I438" s="15">
        <v>-8.2210000000000001</v>
      </c>
      <c r="J438" s="15">
        <v>-7.774</v>
      </c>
      <c r="K438" s="15">
        <v>9.0980000000000008</v>
      </c>
      <c r="L438" s="15">
        <v>8.9629999999999992</v>
      </c>
      <c r="M438" s="15">
        <v>-6.4960000000000004</v>
      </c>
      <c r="N438" s="15">
        <v>-6.8239999999999998</v>
      </c>
    </row>
    <row r="439" spans="1:14" x14ac:dyDescent="0.3">
      <c r="A439" s="1" t="s">
        <v>436</v>
      </c>
      <c r="B439" s="2">
        <v>4967814</v>
      </c>
      <c r="C439" s="3" t="s">
        <v>868</v>
      </c>
      <c r="D439" s="3" t="s">
        <v>867</v>
      </c>
      <c r="E439" s="3"/>
      <c r="F439" s="3" t="s">
        <v>870</v>
      </c>
      <c r="G439" s="15">
        <v>0</v>
      </c>
      <c r="H439" s="15">
        <v>0</v>
      </c>
      <c r="I439" s="15">
        <v>0</v>
      </c>
      <c r="J439" s="15">
        <v>0</v>
      </c>
      <c r="K439" s="15">
        <v>0</v>
      </c>
      <c r="L439" s="15">
        <v>0</v>
      </c>
      <c r="M439" s="15">
        <v>0</v>
      </c>
      <c r="N439" s="15">
        <v>0</v>
      </c>
    </row>
    <row r="440" spans="1:14" x14ac:dyDescent="0.3">
      <c r="A440" s="1" t="s">
        <v>437</v>
      </c>
      <c r="B440" s="2">
        <v>5000645</v>
      </c>
      <c r="C440" s="3" t="s">
        <v>868</v>
      </c>
      <c r="D440" s="3" t="s">
        <v>867</v>
      </c>
      <c r="E440" s="3"/>
      <c r="F440" s="3" t="s">
        <v>870</v>
      </c>
      <c r="G440" s="15">
        <v>0</v>
      </c>
      <c r="H440" s="15">
        <v>0</v>
      </c>
      <c r="I440" s="15">
        <v>0</v>
      </c>
      <c r="J440" s="15">
        <v>0</v>
      </c>
      <c r="K440" s="15">
        <v>0</v>
      </c>
      <c r="L440" s="15">
        <v>0</v>
      </c>
      <c r="M440" s="15">
        <v>0</v>
      </c>
      <c r="N440" s="15">
        <v>0</v>
      </c>
    </row>
    <row r="441" spans="1:14" x14ac:dyDescent="0.3">
      <c r="A441" s="1" t="s">
        <v>438</v>
      </c>
      <c r="B441" s="2">
        <v>4216834</v>
      </c>
      <c r="C441" s="3" t="s">
        <v>868</v>
      </c>
      <c r="D441" s="3" t="s">
        <v>867</v>
      </c>
      <c r="E441" s="3" t="s">
        <v>1258</v>
      </c>
      <c r="F441" s="3" t="s">
        <v>870</v>
      </c>
      <c r="G441" s="15">
        <v>9.0969999999999995</v>
      </c>
      <c r="H441" s="15">
        <v>17.695</v>
      </c>
      <c r="I441" s="15">
        <v>18.923999999999999</v>
      </c>
      <c r="J441" s="15">
        <v>8.4450000000000003</v>
      </c>
      <c r="K441" s="15">
        <v>6.9610000000000003</v>
      </c>
      <c r="L441" s="15">
        <v>0.223</v>
      </c>
      <c r="M441" s="15">
        <v>-8.0050000000000008</v>
      </c>
      <c r="N441" s="15">
        <v>-1.619</v>
      </c>
    </row>
    <row r="442" spans="1:14" x14ac:dyDescent="0.3">
      <c r="A442" s="1" t="s">
        <v>439</v>
      </c>
      <c r="B442" s="2">
        <v>7237721</v>
      </c>
      <c r="C442" s="3" t="s">
        <v>868</v>
      </c>
      <c r="D442" s="3" t="s">
        <v>867</v>
      </c>
      <c r="E442" s="3" t="s">
        <v>1259</v>
      </c>
      <c r="F442" s="3" t="s">
        <v>870</v>
      </c>
      <c r="G442" s="15">
        <v>5.19</v>
      </c>
      <c r="H442" s="15">
        <v>-2.4980000000000002</v>
      </c>
      <c r="I442" s="15">
        <v>8.7119999999999997</v>
      </c>
      <c r="J442" s="15">
        <v>18.783999999999999</v>
      </c>
      <c r="K442" s="15">
        <v>12.217000000000001</v>
      </c>
      <c r="L442" s="15">
        <v>6.9649999999999999</v>
      </c>
      <c r="M442" s="16">
        <v>0</v>
      </c>
      <c r="N442" s="16">
        <v>0</v>
      </c>
    </row>
    <row r="443" spans="1:14" x14ac:dyDescent="0.3">
      <c r="A443" s="1" t="s">
        <v>440</v>
      </c>
      <c r="B443" s="2">
        <v>4263182</v>
      </c>
      <c r="C443" s="3" t="s">
        <v>868</v>
      </c>
      <c r="D443" s="3" t="s">
        <v>867</v>
      </c>
      <c r="E443" s="3" t="s">
        <v>1260</v>
      </c>
      <c r="F443" s="3" t="s">
        <v>870</v>
      </c>
      <c r="G443" s="15">
        <v>6.4119999999999999</v>
      </c>
      <c r="H443" s="15">
        <v>7.3239999999999998</v>
      </c>
      <c r="I443" s="15">
        <v>7.9950000000000001</v>
      </c>
      <c r="J443" s="15">
        <v>8.3710000000000004</v>
      </c>
      <c r="K443" s="15">
        <v>8.2729999999999997</v>
      </c>
      <c r="L443" s="15">
        <v>6.4859999999999998</v>
      </c>
      <c r="M443" s="15">
        <v>5.7930000000000001</v>
      </c>
      <c r="N443" s="15">
        <v>8.01</v>
      </c>
    </row>
    <row r="444" spans="1:14" x14ac:dyDescent="0.3">
      <c r="A444" s="1" t="s">
        <v>441</v>
      </c>
      <c r="B444" s="2">
        <v>4992166</v>
      </c>
      <c r="C444" s="3" t="s">
        <v>868</v>
      </c>
      <c r="D444" s="3" t="s">
        <v>867</v>
      </c>
      <c r="E444" s="3" t="s">
        <v>1261</v>
      </c>
      <c r="F444" s="3" t="s">
        <v>870</v>
      </c>
      <c r="G444" s="15">
        <v>2.19</v>
      </c>
      <c r="H444" s="15">
        <v>2.3450000000000002</v>
      </c>
      <c r="I444" s="15">
        <v>2.9830000000000001</v>
      </c>
      <c r="J444" s="15">
        <v>-1.5660000000000001</v>
      </c>
      <c r="K444" s="15">
        <v>11.502000000000001</v>
      </c>
      <c r="L444" s="15">
        <v>-11.728999999999999</v>
      </c>
      <c r="M444" s="15">
        <v>-0.47499999999999998</v>
      </c>
      <c r="N444" s="15">
        <v>-2.7869999999999999</v>
      </c>
    </row>
    <row r="445" spans="1:14" x14ac:dyDescent="0.3">
      <c r="A445" s="1" t="s">
        <v>442</v>
      </c>
      <c r="B445" s="2">
        <v>4773579</v>
      </c>
      <c r="C445" s="3" t="s">
        <v>868</v>
      </c>
      <c r="D445" s="3" t="s">
        <v>867</v>
      </c>
      <c r="E445" s="3" t="s">
        <v>1262</v>
      </c>
      <c r="F445" s="3" t="s">
        <v>870</v>
      </c>
      <c r="G445" s="15">
        <v>0</v>
      </c>
      <c r="H445" s="15">
        <v>0</v>
      </c>
      <c r="I445" s="15">
        <v>0</v>
      </c>
      <c r="J445" s="15">
        <v>0</v>
      </c>
      <c r="K445" s="15">
        <v>0</v>
      </c>
      <c r="L445" s="15">
        <v>0</v>
      </c>
      <c r="M445" s="15">
        <v>0</v>
      </c>
      <c r="N445" s="15">
        <v>0</v>
      </c>
    </row>
    <row r="446" spans="1:14" x14ac:dyDescent="0.3">
      <c r="A446" s="1" t="s">
        <v>443</v>
      </c>
      <c r="B446" s="2">
        <v>4967774</v>
      </c>
      <c r="C446" s="3" t="s">
        <v>868</v>
      </c>
      <c r="D446" s="3" t="s">
        <v>867</v>
      </c>
      <c r="E446" s="3" t="s">
        <v>1263</v>
      </c>
      <c r="F446" s="3" t="s">
        <v>870</v>
      </c>
      <c r="G446" s="15">
        <v>0</v>
      </c>
      <c r="H446" s="15">
        <v>0</v>
      </c>
      <c r="I446" s="15">
        <v>0</v>
      </c>
      <c r="J446" s="15">
        <v>0</v>
      </c>
      <c r="K446" s="15">
        <v>0</v>
      </c>
      <c r="L446" s="15">
        <v>0</v>
      </c>
      <c r="M446" s="15">
        <v>0</v>
      </c>
      <c r="N446" s="15">
        <v>0</v>
      </c>
    </row>
    <row r="447" spans="1:14" x14ac:dyDescent="0.3">
      <c r="A447" s="1" t="s">
        <v>444</v>
      </c>
      <c r="B447" s="2">
        <v>5743165</v>
      </c>
      <c r="C447" s="3" t="s">
        <v>868</v>
      </c>
      <c r="D447" s="3" t="s">
        <v>867</v>
      </c>
      <c r="E447" s="3"/>
      <c r="F447" s="3" t="s">
        <v>870</v>
      </c>
      <c r="G447" s="15">
        <v>0</v>
      </c>
      <c r="H447" s="15">
        <v>0</v>
      </c>
      <c r="I447" s="15">
        <v>0</v>
      </c>
      <c r="J447" s="15">
        <v>0</v>
      </c>
      <c r="K447" s="15">
        <v>0</v>
      </c>
      <c r="L447" s="15">
        <v>0</v>
      </c>
      <c r="M447" s="15">
        <v>0</v>
      </c>
      <c r="N447" s="15">
        <v>0</v>
      </c>
    </row>
    <row r="448" spans="1:14" x14ac:dyDescent="0.3">
      <c r="A448" s="1" t="s">
        <v>445</v>
      </c>
      <c r="B448" s="2">
        <v>4993209</v>
      </c>
      <c r="C448" s="3" t="s">
        <v>868</v>
      </c>
      <c r="D448" s="3" t="s">
        <v>867</v>
      </c>
      <c r="E448" s="3" t="s">
        <v>1264</v>
      </c>
      <c r="F448" s="3" t="s">
        <v>870</v>
      </c>
      <c r="G448" s="15">
        <v>0.92</v>
      </c>
      <c r="H448" s="15">
        <v>0.91700000000000004</v>
      </c>
      <c r="I448" s="15">
        <v>0.45400000000000001</v>
      </c>
      <c r="J448" s="15">
        <v>0.46400000000000002</v>
      </c>
      <c r="K448" s="15">
        <v>0.872</v>
      </c>
      <c r="L448" s="15">
        <v>0.84199999999999997</v>
      </c>
      <c r="M448" s="15">
        <v>-1.0760000000000001</v>
      </c>
      <c r="N448" s="15">
        <v>-1.026</v>
      </c>
    </row>
    <row r="449" spans="1:14" x14ac:dyDescent="0.3">
      <c r="A449" s="1" t="s">
        <v>446</v>
      </c>
      <c r="B449" s="2">
        <v>4991685</v>
      </c>
      <c r="C449" s="3" t="s">
        <v>868</v>
      </c>
      <c r="D449" s="3" t="s">
        <v>867</v>
      </c>
      <c r="E449" s="3" t="s">
        <v>1265</v>
      </c>
      <c r="F449" s="3" t="s">
        <v>870</v>
      </c>
      <c r="G449" s="15">
        <v>2.6080000000000001</v>
      </c>
      <c r="H449" s="15">
        <v>3.093</v>
      </c>
      <c r="I449" s="15">
        <v>2.1909999999999998</v>
      </c>
      <c r="J449" s="15">
        <v>3.423</v>
      </c>
      <c r="K449" s="15">
        <v>-3.4260000000000002</v>
      </c>
      <c r="L449" s="15">
        <v>-0.44600000000000001</v>
      </c>
      <c r="M449" s="15">
        <v>-1.522</v>
      </c>
      <c r="N449" s="15">
        <v>3.9430000000000001</v>
      </c>
    </row>
    <row r="450" spans="1:14" x14ac:dyDescent="0.3">
      <c r="A450" s="1" t="s">
        <v>447</v>
      </c>
      <c r="B450" s="2">
        <v>4991897</v>
      </c>
      <c r="C450" s="3" t="s">
        <v>868</v>
      </c>
      <c r="D450" s="3" t="s">
        <v>867</v>
      </c>
      <c r="E450" s="3" t="s">
        <v>1266</v>
      </c>
      <c r="F450" s="3" t="s">
        <v>870</v>
      </c>
      <c r="G450" s="15">
        <v>4.7770000000000001</v>
      </c>
      <c r="H450" s="15">
        <v>4.8810000000000002</v>
      </c>
      <c r="I450" s="15">
        <v>2.9319999999999999</v>
      </c>
      <c r="J450" s="15">
        <v>2.9830000000000001</v>
      </c>
      <c r="K450" s="15">
        <v>4.47</v>
      </c>
      <c r="L450" s="15">
        <v>4.45</v>
      </c>
      <c r="M450" s="15">
        <v>0.752</v>
      </c>
      <c r="N450" s="15">
        <v>0.72399999999999998</v>
      </c>
    </row>
    <row r="451" spans="1:14" x14ac:dyDescent="0.3">
      <c r="A451" s="1" t="s">
        <v>448</v>
      </c>
      <c r="B451" s="2">
        <v>4252518</v>
      </c>
      <c r="C451" s="3" t="s">
        <v>868</v>
      </c>
      <c r="D451" s="3" t="s">
        <v>867</v>
      </c>
      <c r="E451" s="3" t="s">
        <v>1267</v>
      </c>
      <c r="F451" s="3" t="s">
        <v>870</v>
      </c>
      <c r="G451" s="15">
        <v>18.620999999999999</v>
      </c>
      <c r="H451" s="15">
        <v>20.326000000000001</v>
      </c>
      <c r="I451" s="15">
        <v>5.04</v>
      </c>
      <c r="J451" s="15">
        <v>5.2709999999999999</v>
      </c>
      <c r="K451" s="15">
        <v>-3.2120000000000002</v>
      </c>
      <c r="L451" s="15">
        <v>-3.1339999999999999</v>
      </c>
      <c r="M451" s="15">
        <v>-3.569</v>
      </c>
      <c r="N451" s="15">
        <v>-3.484</v>
      </c>
    </row>
    <row r="452" spans="1:14" x14ac:dyDescent="0.3">
      <c r="A452" s="1" t="s">
        <v>449</v>
      </c>
      <c r="B452" s="2">
        <v>4437347</v>
      </c>
      <c r="C452" s="3" t="s">
        <v>868</v>
      </c>
      <c r="D452" s="3" t="s">
        <v>867</v>
      </c>
      <c r="E452" s="3" t="s">
        <v>1268</v>
      </c>
      <c r="F452" s="3" t="s">
        <v>870</v>
      </c>
      <c r="G452" s="15">
        <v>1.39</v>
      </c>
      <c r="H452" s="15">
        <v>0.79900000000000004</v>
      </c>
      <c r="I452" s="15">
        <v>1.893</v>
      </c>
      <c r="J452" s="15">
        <v>0.66400000000000003</v>
      </c>
      <c r="K452" s="15">
        <v>-2.3439999999999999</v>
      </c>
      <c r="L452" s="15">
        <v>0.56499999999999995</v>
      </c>
      <c r="M452" s="15">
        <v>-3.302</v>
      </c>
      <c r="N452" s="15">
        <v>-2.4350000000000001</v>
      </c>
    </row>
    <row r="453" spans="1:14" x14ac:dyDescent="0.3">
      <c r="A453" s="1" t="s">
        <v>450</v>
      </c>
      <c r="B453" s="2">
        <v>4912926</v>
      </c>
      <c r="C453" s="3" t="s">
        <v>868</v>
      </c>
      <c r="D453" s="3" t="s">
        <v>867</v>
      </c>
      <c r="E453" s="3" t="s">
        <v>1269</v>
      </c>
      <c r="F453" s="3" t="s">
        <v>870</v>
      </c>
      <c r="G453" s="15">
        <v>2.8969999999999998</v>
      </c>
      <c r="H453" s="15">
        <v>2.9449999999999998</v>
      </c>
      <c r="I453" s="15">
        <v>1.6779999999999999</v>
      </c>
      <c r="J453" s="15">
        <v>1.6719999999999999</v>
      </c>
      <c r="K453" s="15">
        <v>3.4249999999999998</v>
      </c>
      <c r="L453" s="15">
        <v>3.5059999999999998</v>
      </c>
      <c r="M453" s="15">
        <v>1.6739999999999999</v>
      </c>
      <c r="N453" s="15">
        <v>1.704</v>
      </c>
    </row>
    <row r="454" spans="1:14" x14ac:dyDescent="0.3">
      <c r="A454" s="1" t="s">
        <v>451</v>
      </c>
      <c r="B454" s="2">
        <v>4913648</v>
      </c>
      <c r="C454" s="3" t="s">
        <v>868</v>
      </c>
      <c r="D454" s="3" t="s">
        <v>867</v>
      </c>
      <c r="E454" s="3" t="s">
        <v>1270</v>
      </c>
      <c r="F454" s="3" t="s">
        <v>870</v>
      </c>
      <c r="G454" s="15">
        <v>-5.4530000000000003</v>
      </c>
      <c r="H454" s="15">
        <v>28.7</v>
      </c>
      <c r="I454" s="15">
        <v>-4.6109999999999998</v>
      </c>
      <c r="J454" s="15">
        <v>-5.5359999999999996</v>
      </c>
      <c r="K454" s="15">
        <v>-5.1130000000000004</v>
      </c>
      <c r="L454" s="15">
        <v>27.684999999999999</v>
      </c>
      <c r="M454" s="15">
        <v>-5.3460000000000001</v>
      </c>
      <c r="N454" s="15">
        <v>-4.8120000000000003</v>
      </c>
    </row>
    <row r="455" spans="1:14" x14ac:dyDescent="0.3">
      <c r="A455" s="1" t="s">
        <v>452</v>
      </c>
      <c r="B455" s="2">
        <v>4997534</v>
      </c>
      <c r="C455" s="3" t="s">
        <v>868</v>
      </c>
      <c r="D455" s="3" t="s">
        <v>867</v>
      </c>
      <c r="E455" s="3"/>
      <c r="F455" s="3" t="s">
        <v>870</v>
      </c>
      <c r="G455" s="15">
        <v>0</v>
      </c>
      <c r="H455" s="15">
        <v>0</v>
      </c>
      <c r="I455" s="15">
        <v>0</v>
      </c>
      <c r="J455" s="15">
        <v>0</v>
      </c>
      <c r="K455" s="15">
        <v>0</v>
      </c>
      <c r="L455" s="15">
        <v>0</v>
      </c>
      <c r="M455" s="15">
        <v>0</v>
      </c>
      <c r="N455" s="15">
        <v>0</v>
      </c>
    </row>
    <row r="456" spans="1:14" x14ac:dyDescent="0.3">
      <c r="A456" s="1" t="s">
        <v>453</v>
      </c>
      <c r="B456" s="2">
        <v>4912996</v>
      </c>
      <c r="C456" s="3" t="s">
        <v>868</v>
      </c>
      <c r="D456" s="3" t="s">
        <v>867</v>
      </c>
      <c r="E456" s="3"/>
      <c r="F456" s="3" t="s">
        <v>870</v>
      </c>
      <c r="G456" s="16">
        <v>0</v>
      </c>
      <c r="H456" s="16">
        <v>0</v>
      </c>
      <c r="I456" s="16">
        <v>0</v>
      </c>
      <c r="J456" s="16">
        <v>0</v>
      </c>
      <c r="K456" s="16">
        <v>0</v>
      </c>
      <c r="L456" s="16">
        <v>0</v>
      </c>
      <c r="M456" s="16">
        <v>0</v>
      </c>
      <c r="N456" s="16">
        <v>0</v>
      </c>
    </row>
    <row r="457" spans="1:14" x14ac:dyDescent="0.3">
      <c r="A457" s="1" t="s">
        <v>454</v>
      </c>
      <c r="B457" s="2">
        <v>4912518</v>
      </c>
      <c r="C457" s="3" t="s">
        <v>868</v>
      </c>
      <c r="D457" s="3" t="s">
        <v>867</v>
      </c>
      <c r="E457" s="3" t="s">
        <v>1271</v>
      </c>
      <c r="F457" s="3" t="s">
        <v>870</v>
      </c>
      <c r="G457" s="15">
        <v>0</v>
      </c>
      <c r="H457" s="15">
        <v>0</v>
      </c>
      <c r="I457" s="15">
        <v>0</v>
      </c>
      <c r="J457" s="15">
        <v>0</v>
      </c>
      <c r="K457" s="15">
        <v>0</v>
      </c>
      <c r="L457" s="15">
        <v>0</v>
      </c>
      <c r="M457" s="15">
        <v>0</v>
      </c>
      <c r="N457" s="15">
        <v>0</v>
      </c>
    </row>
    <row r="458" spans="1:14" x14ac:dyDescent="0.3">
      <c r="A458" s="1" t="s">
        <v>455</v>
      </c>
      <c r="B458" s="2">
        <v>4248628</v>
      </c>
      <c r="C458" s="3" t="s">
        <v>868</v>
      </c>
      <c r="D458" s="3" t="s">
        <v>867</v>
      </c>
      <c r="E458" s="3" t="s">
        <v>1272</v>
      </c>
      <c r="F458" s="3" t="s">
        <v>870</v>
      </c>
      <c r="G458" s="15">
        <v>-5.5039999999999996</v>
      </c>
      <c r="H458" s="15">
        <v>-4.6859999999999999</v>
      </c>
      <c r="I458" s="15">
        <v>7.2450000000000001</v>
      </c>
      <c r="J458" s="15">
        <v>8.9879999999999995</v>
      </c>
      <c r="K458" s="15">
        <v>-0.95199999999999996</v>
      </c>
      <c r="L458" s="15">
        <v>-1.026</v>
      </c>
      <c r="M458" s="15">
        <v>4.1379999999999999</v>
      </c>
      <c r="N458" s="15">
        <v>4.7919999999999998</v>
      </c>
    </row>
    <row r="459" spans="1:14" x14ac:dyDescent="0.3">
      <c r="A459" s="1" t="s">
        <v>456</v>
      </c>
      <c r="B459" s="2">
        <v>6357081</v>
      </c>
      <c r="C459" s="3" t="s">
        <v>868</v>
      </c>
      <c r="D459" s="3" t="s">
        <v>867</v>
      </c>
      <c r="E459" s="3" t="s">
        <v>1273</v>
      </c>
      <c r="F459" s="3" t="s">
        <v>870</v>
      </c>
      <c r="G459" s="15">
        <v>3.9569999999999999</v>
      </c>
      <c r="H459" s="15">
        <v>3.9</v>
      </c>
      <c r="I459" s="15">
        <v>3.1749999999999998</v>
      </c>
      <c r="J459" s="15">
        <v>2.472</v>
      </c>
      <c r="K459" s="15">
        <v>4.5679999999999996</v>
      </c>
      <c r="L459" s="15">
        <v>1.468</v>
      </c>
      <c r="M459" s="15">
        <v>2.1459999999999999</v>
      </c>
      <c r="N459" s="15">
        <v>3.5390000000000001</v>
      </c>
    </row>
    <row r="460" spans="1:14" x14ac:dyDescent="0.3">
      <c r="A460" s="1" t="s">
        <v>457</v>
      </c>
      <c r="B460" s="2">
        <v>4978836</v>
      </c>
      <c r="C460" s="3" t="s">
        <v>868</v>
      </c>
      <c r="D460" s="3" t="s">
        <v>867</v>
      </c>
      <c r="E460" s="3"/>
      <c r="F460" s="3" t="s">
        <v>870</v>
      </c>
      <c r="G460" s="15">
        <v>0</v>
      </c>
      <c r="H460" s="15">
        <v>0</v>
      </c>
      <c r="I460" s="16">
        <v>0</v>
      </c>
      <c r="J460" s="16">
        <v>0</v>
      </c>
      <c r="K460" s="15">
        <v>0</v>
      </c>
      <c r="L460" s="15">
        <v>0</v>
      </c>
      <c r="M460" s="15">
        <v>0</v>
      </c>
      <c r="N460" s="15">
        <v>0</v>
      </c>
    </row>
    <row r="461" spans="1:14" x14ac:dyDescent="0.3">
      <c r="A461" s="1" t="s">
        <v>458</v>
      </c>
      <c r="B461" s="2">
        <v>5001261</v>
      </c>
      <c r="C461" s="3" t="s">
        <v>868</v>
      </c>
      <c r="D461" s="3" t="s">
        <v>867</v>
      </c>
      <c r="E461" s="3" t="s">
        <v>1274</v>
      </c>
      <c r="F461" s="3" t="s">
        <v>870</v>
      </c>
      <c r="G461" s="15">
        <v>0.34499999999999997</v>
      </c>
      <c r="H461" s="15">
        <v>0.35199999999999998</v>
      </c>
      <c r="I461" s="15">
        <v>1.3340000000000001</v>
      </c>
      <c r="J461" s="15">
        <v>1.343</v>
      </c>
      <c r="K461" s="15">
        <v>-1.8979999999999999</v>
      </c>
      <c r="L461" s="15">
        <v>-1.7949999999999999</v>
      </c>
      <c r="M461" s="15">
        <v>2.42</v>
      </c>
      <c r="N461" s="15">
        <v>2.395</v>
      </c>
    </row>
    <row r="462" spans="1:14" x14ac:dyDescent="0.3">
      <c r="A462" s="1" t="s">
        <v>459</v>
      </c>
      <c r="B462" s="2">
        <v>4368450</v>
      </c>
      <c r="C462" s="3" t="s">
        <v>868</v>
      </c>
      <c r="D462" s="3" t="s">
        <v>867</v>
      </c>
      <c r="E462" s="3" t="s">
        <v>1275</v>
      </c>
      <c r="F462" s="3" t="s">
        <v>870</v>
      </c>
      <c r="G462" s="15">
        <v>1.417</v>
      </c>
      <c r="H462" s="15">
        <v>1.9359999999999999</v>
      </c>
      <c r="I462" s="15">
        <v>1.97</v>
      </c>
      <c r="J462" s="15">
        <v>1.9530000000000001</v>
      </c>
      <c r="K462" s="15">
        <v>1.718</v>
      </c>
      <c r="L462" s="15">
        <v>2.0550000000000002</v>
      </c>
      <c r="M462" s="15">
        <v>2.1019999999999999</v>
      </c>
      <c r="N462" s="15">
        <v>2.08</v>
      </c>
    </row>
    <row r="463" spans="1:14" x14ac:dyDescent="0.3">
      <c r="A463" s="1" t="s">
        <v>460</v>
      </c>
      <c r="B463" s="2">
        <v>4912183</v>
      </c>
      <c r="C463" s="3" t="s">
        <v>868</v>
      </c>
      <c r="D463" s="3" t="s">
        <v>867</v>
      </c>
      <c r="E463" s="3" t="s">
        <v>1276</v>
      </c>
      <c r="F463" s="3" t="s">
        <v>870</v>
      </c>
      <c r="G463" s="15">
        <v>0</v>
      </c>
      <c r="H463" s="15">
        <v>0</v>
      </c>
      <c r="I463" s="15">
        <v>-0.112</v>
      </c>
      <c r="J463" s="15">
        <v>-0.123</v>
      </c>
      <c r="K463" s="15">
        <v>-0.29899999999999999</v>
      </c>
      <c r="L463" s="15">
        <v>-0.29899999999999999</v>
      </c>
      <c r="M463" s="15">
        <v>-8.5000000000000006E-2</v>
      </c>
      <c r="N463" s="15">
        <v>-0.17</v>
      </c>
    </row>
    <row r="464" spans="1:14" x14ac:dyDescent="0.3">
      <c r="A464" s="1" t="s">
        <v>461</v>
      </c>
      <c r="B464" s="2">
        <v>4915608</v>
      </c>
      <c r="C464" s="3" t="s">
        <v>868</v>
      </c>
      <c r="D464" s="3" t="s">
        <v>867</v>
      </c>
      <c r="E464" s="3" t="s">
        <v>1277</v>
      </c>
      <c r="F464" s="3" t="s">
        <v>870</v>
      </c>
      <c r="G464" s="15">
        <v>2.008</v>
      </c>
      <c r="H464" s="15">
        <v>3.0739999999999998</v>
      </c>
      <c r="I464" s="15">
        <v>0</v>
      </c>
      <c r="J464" s="15">
        <v>0</v>
      </c>
      <c r="K464" s="15">
        <v>2.99</v>
      </c>
      <c r="L464" s="15">
        <v>7.6619999999999999</v>
      </c>
      <c r="M464" s="15">
        <v>5.0350000000000001</v>
      </c>
      <c r="N464" s="15">
        <v>5.2069999999999999</v>
      </c>
    </row>
    <row r="465" spans="1:14" x14ac:dyDescent="0.3">
      <c r="A465" s="1" t="s">
        <v>462</v>
      </c>
      <c r="B465" s="2">
        <v>4773287</v>
      </c>
      <c r="C465" s="3" t="s">
        <v>868</v>
      </c>
      <c r="D465" s="3" t="s">
        <v>867</v>
      </c>
      <c r="E465" s="3" t="s">
        <v>1278</v>
      </c>
      <c r="F465" s="3" t="s">
        <v>870</v>
      </c>
      <c r="G465" s="15">
        <v>0</v>
      </c>
      <c r="H465" s="15">
        <v>0</v>
      </c>
      <c r="I465" s="15">
        <v>0</v>
      </c>
      <c r="J465" s="15">
        <v>0</v>
      </c>
      <c r="K465" s="15">
        <v>0</v>
      </c>
      <c r="L465" s="15">
        <v>0</v>
      </c>
      <c r="M465" s="15">
        <v>0</v>
      </c>
      <c r="N465" s="15">
        <v>0</v>
      </c>
    </row>
    <row r="466" spans="1:14" x14ac:dyDescent="0.3">
      <c r="A466" s="1" t="s">
        <v>463</v>
      </c>
      <c r="B466" s="2">
        <v>4912184</v>
      </c>
      <c r="C466" s="3" t="s">
        <v>868</v>
      </c>
      <c r="D466" s="3" t="s">
        <v>867</v>
      </c>
      <c r="E466" s="3" t="s">
        <v>1279</v>
      </c>
      <c r="F466" s="3" t="s">
        <v>870</v>
      </c>
      <c r="G466" s="15">
        <v>-1.024</v>
      </c>
      <c r="H466" s="15">
        <v>-0.40799999999999997</v>
      </c>
      <c r="I466" s="15">
        <v>-0.77400000000000002</v>
      </c>
      <c r="J466" s="15">
        <v>1.641</v>
      </c>
      <c r="K466" s="15">
        <v>-3.1139999999999999</v>
      </c>
      <c r="L466" s="15">
        <v>-2.964</v>
      </c>
      <c r="M466" s="15">
        <v>-9.7110000000000003</v>
      </c>
      <c r="N466" s="15">
        <v>-4.4880000000000004</v>
      </c>
    </row>
    <row r="467" spans="1:14" x14ac:dyDescent="0.3">
      <c r="A467" s="1" t="s">
        <v>464</v>
      </c>
      <c r="B467" s="2">
        <v>4992660</v>
      </c>
      <c r="C467" s="3" t="s">
        <v>868</v>
      </c>
      <c r="D467" s="3" t="s">
        <v>867</v>
      </c>
      <c r="E467" s="3" t="s">
        <v>1280</v>
      </c>
      <c r="F467" s="3" t="s">
        <v>870</v>
      </c>
      <c r="G467" s="15">
        <v>2.911</v>
      </c>
      <c r="H467" s="15">
        <v>3.0289999999999999</v>
      </c>
      <c r="I467" s="15">
        <v>-1.61</v>
      </c>
      <c r="J467" s="15">
        <v>-1.718</v>
      </c>
      <c r="K467" s="15">
        <v>1.02</v>
      </c>
      <c r="L467" s="15">
        <v>0.99</v>
      </c>
      <c r="M467" s="15">
        <v>1.6140000000000001</v>
      </c>
      <c r="N467" s="15">
        <v>1.526</v>
      </c>
    </row>
    <row r="468" spans="1:14" x14ac:dyDescent="0.3">
      <c r="A468" s="1" t="s">
        <v>465</v>
      </c>
      <c r="B468" s="2">
        <v>7699949</v>
      </c>
      <c r="C468" s="3" t="s">
        <v>868</v>
      </c>
      <c r="D468" s="3" t="s">
        <v>867</v>
      </c>
      <c r="E468" s="3" t="s">
        <v>1281</v>
      </c>
      <c r="F468" s="3" t="s">
        <v>870</v>
      </c>
      <c r="G468" s="15">
        <v>-54.11</v>
      </c>
      <c r="H468" s="15">
        <v>-85.828000000000003</v>
      </c>
      <c r="I468" s="15">
        <v>-115.268</v>
      </c>
      <c r="J468" s="15">
        <v>-87.22</v>
      </c>
      <c r="K468" s="15">
        <v>-68.045000000000002</v>
      </c>
      <c r="L468" s="15">
        <v>0</v>
      </c>
      <c r="M468" s="15">
        <v>0</v>
      </c>
      <c r="N468" s="15">
        <v>0</v>
      </c>
    </row>
    <row r="469" spans="1:14" x14ac:dyDescent="0.3">
      <c r="A469" s="1" t="s">
        <v>466</v>
      </c>
      <c r="B469" s="2">
        <v>13272665</v>
      </c>
      <c r="C469" s="3" t="s">
        <v>868</v>
      </c>
      <c r="D469" s="3" t="s">
        <v>867</v>
      </c>
      <c r="E469" s="3" t="s">
        <v>1282</v>
      </c>
      <c r="F469" s="3" t="s">
        <v>870</v>
      </c>
      <c r="G469" s="15">
        <v>19.492000000000001</v>
      </c>
      <c r="H469" s="15">
        <v>23.068000000000001</v>
      </c>
      <c r="I469" s="15">
        <v>16.457000000000001</v>
      </c>
      <c r="J469" s="15">
        <v>17.084</v>
      </c>
      <c r="K469" s="15">
        <v>0.88200000000000001</v>
      </c>
      <c r="L469" s="15">
        <v>0.85599999999999998</v>
      </c>
      <c r="M469" s="15">
        <v>-5.109</v>
      </c>
      <c r="N469" s="15">
        <v>-5.7960000000000003</v>
      </c>
    </row>
    <row r="470" spans="1:14" x14ac:dyDescent="0.3">
      <c r="A470" s="1" t="s">
        <v>467</v>
      </c>
      <c r="B470" s="2">
        <v>21365480</v>
      </c>
      <c r="C470" s="3" t="s">
        <v>868</v>
      </c>
      <c r="D470" s="3" t="s">
        <v>867</v>
      </c>
      <c r="E470" s="3" t="s">
        <v>1283</v>
      </c>
      <c r="F470" s="3" t="s">
        <v>870</v>
      </c>
      <c r="G470" s="15">
        <v>-8.9019999999999992</v>
      </c>
      <c r="H470" s="15">
        <v>-9.9160000000000004</v>
      </c>
      <c r="I470" s="15">
        <v>-2.7469999999999999</v>
      </c>
      <c r="J470" s="15">
        <v>0</v>
      </c>
      <c r="K470" s="15">
        <v>5.2190000000000003</v>
      </c>
      <c r="L470" s="15">
        <v>0</v>
      </c>
      <c r="M470" s="15">
        <v>0</v>
      </c>
      <c r="N470" s="15">
        <v>0</v>
      </c>
    </row>
    <row r="471" spans="1:14" x14ac:dyDescent="0.3">
      <c r="A471" s="1" t="s">
        <v>468</v>
      </c>
      <c r="B471" s="2">
        <v>4862835</v>
      </c>
      <c r="C471" s="3" t="s">
        <v>868</v>
      </c>
      <c r="D471" s="3" t="s">
        <v>867</v>
      </c>
      <c r="E471" s="3" t="s">
        <v>1284</v>
      </c>
      <c r="F471" s="3" t="s">
        <v>870</v>
      </c>
      <c r="G471" s="15">
        <v>0</v>
      </c>
      <c r="H471" s="15">
        <v>0</v>
      </c>
      <c r="I471" s="15">
        <v>0</v>
      </c>
      <c r="J471" s="15">
        <v>0</v>
      </c>
      <c r="K471" s="15">
        <v>0</v>
      </c>
      <c r="L471" s="15">
        <v>0</v>
      </c>
      <c r="M471" s="15">
        <v>0</v>
      </c>
      <c r="N471" s="15">
        <v>0</v>
      </c>
    </row>
    <row r="472" spans="1:14" x14ac:dyDescent="0.3">
      <c r="A472" s="1" t="s">
        <v>469</v>
      </c>
      <c r="B472" s="2">
        <v>4773545</v>
      </c>
      <c r="C472" s="3" t="s">
        <v>868</v>
      </c>
      <c r="D472" s="3" t="s">
        <v>867</v>
      </c>
      <c r="E472" s="3" t="s">
        <v>1285</v>
      </c>
      <c r="F472" s="3" t="s">
        <v>870</v>
      </c>
      <c r="G472" s="15">
        <v>-5.8860000000000001</v>
      </c>
      <c r="H472" s="15">
        <v>-6.0030000000000001</v>
      </c>
      <c r="I472" s="15">
        <v>5.2969999999999997</v>
      </c>
      <c r="J472" s="15">
        <v>5.2670000000000003</v>
      </c>
      <c r="K472" s="15">
        <v>8.1479999999999997</v>
      </c>
      <c r="L472" s="15">
        <v>8.8740000000000006</v>
      </c>
      <c r="M472" s="15">
        <v>-6.3</v>
      </c>
      <c r="N472" s="15">
        <v>-5.992</v>
      </c>
    </row>
    <row r="473" spans="1:14" x14ac:dyDescent="0.3">
      <c r="A473" s="1" t="s">
        <v>470</v>
      </c>
      <c r="B473" s="2">
        <v>4988656</v>
      </c>
      <c r="C473" s="3" t="s">
        <v>868</v>
      </c>
      <c r="D473" s="3" t="s">
        <v>867</v>
      </c>
      <c r="E473" s="3" t="s">
        <v>1286</v>
      </c>
      <c r="F473" s="3" t="s">
        <v>870</v>
      </c>
      <c r="G473" s="15">
        <v>0</v>
      </c>
      <c r="H473" s="15">
        <v>0</v>
      </c>
      <c r="I473" s="15">
        <v>0</v>
      </c>
      <c r="J473" s="15">
        <v>0</v>
      </c>
      <c r="K473" s="15">
        <v>15.323</v>
      </c>
      <c r="L473" s="15">
        <v>16.312999999999999</v>
      </c>
      <c r="M473" s="15">
        <v>0</v>
      </c>
      <c r="N473" s="15">
        <v>0</v>
      </c>
    </row>
    <row r="474" spans="1:14" x14ac:dyDescent="0.3">
      <c r="A474" s="1" t="s">
        <v>471</v>
      </c>
      <c r="B474" s="2">
        <v>4963891</v>
      </c>
      <c r="C474" s="3" t="s">
        <v>868</v>
      </c>
      <c r="D474" s="3" t="s">
        <v>867</v>
      </c>
      <c r="E474" s="3" t="s">
        <v>1287</v>
      </c>
      <c r="F474" s="3" t="s">
        <v>870</v>
      </c>
      <c r="G474" s="15">
        <v>8.7430000000000003</v>
      </c>
      <c r="H474" s="15">
        <v>1.4159999999999999</v>
      </c>
      <c r="I474" s="15">
        <v>-3.605</v>
      </c>
      <c r="J474" s="15">
        <v>-8.5220000000000002</v>
      </c>
      <c r="K474" s="15">
        <v>2.4350000000000001</v>
      </c>
      <c r="L474" s="15">
        <v>8.391</v>
      </c>
      <c r="M474" s="15">
        <v>10.526999999999999</v>
      </c>
      <c r="N474" s="15">
        <v>-4.41</v>
      </c>
    </row>
    <row r="475" spans="1:14" x14ac:dyDescent="0.3">
      <c r="A475" s="1" t="s">
        <v>472</v>
      </c>
      <c r="B475" s="2">
        <v>4980853</v>
      </c>
      <c r="C475" s="3" t="s">
        <v>868</v>
      </c>
      <c r="D475" s="3" t="s">
        <v>867</v>
      </c>
      <c r="E475" s="3" t="s">
        <v>1288</v>
      </c>
      <c r="F475" s="3" t="s">
        <v>870</v>
      </c>
      <c r="G475" s="15">
        <v>-1.135</v>
      </c>
      <c r="H475" s="15">
        <v>-1.1399999999999999</v>
      </c>
      <c r="I475" s="15">
        <v>-3.4079999999999999</v>
      </c>
      <c r="J475" s="15">
        <v>-6.4470000000000001</v>
      </c>
      <c r="K475" s="15">
        <v>-9.1219999999999999</v>
      </c>
      <c r="L475" s="15">
        <v>3.63</v>
      </c>
      <c r="M475" s="15">
        <v>-6.0519999999999996</v>
      </c>
      <c r="N475" s="15">
        <v>-0.63400000000000001</v>
      </c>
    </row>
    <row r="476" spans="1:14" x14ac:dyDescent="0.3">
      <c r="A476" s="1" t="s">
        <v>473</v>
      </c>
      <c r="B476" s="2">
        <v>4968079</v>
      </c>
      <c r="C476" s="3" t="s">
        <v>868</v>
      </c>
      <c r="D476" s="3" t="s">
        <v>867</v>
      </c>
      <c r="E476" s="3" t="s">
        <v>1289</v>
      </c>
      <c r="F476" s="3" t="s">
        <v>870</v>
      </c>
      <c r="G476" s="15">
        <v>5.9139999999999997</v>
      </c>
      <c r="H476" s="15">
        <v>6.23</v>
      </c>
      <c r="I476" s="15">
        <v>-4.6580000000000004</v>
      </c>
      <c r="J476" s="15">
        <v>-4.6790000000000003</v>
      </c>
      <c r="K476" s="15">
        <v>-2.6120000000000001</v>
      </c>
      <c r="L476" s="15">
        <v>-2.8650000000000002</v>
      </c>
      <c r="M476" s="15">
        <v>-4.0369999999999999</v>
      </c>
      <c r="N476" s="15">
        <v>-3.9350000000000001</v>
      </c>
    </row>
    <row r="477" spans="1:14" x14ac:dyDescent="0.3">
      <c r="A477" s="1" t="s">
        <v>474</v>
      </c>
      <c r="B477" s="2">
        <v>4915614</v>
      </c>
      <c r="C477" s="3" t="s">
        <v>868</v>
      </c>
      <c r="D477" s="3" t="s">
        <v>867</v>
      </c>
      <c r="E477" s="3" t="s">
        <v>1290</v>
      </c>
      <c r="F477" s="3" t="s">
        <v>870</v>
      </c>
      <c r="G477" s="15">
        <v>-2.0779999999999998</v>
      </c>
      <c r="H477" s="15">
        <v>8.6780000000000008</v>
      </c>
      <c r="I477" s="15">
        <v>-3.1280000000000001</v>
      </c>
      <c r="J477" s="15">
        <v>-5.8029999999999999</v>
      </c>
      <c r="K477" s="15">
        <v>4.048</v>
      </c>
      <c r="L477" s="15">
        <v>-1.391</v>
      </c>
      <c r="M477" s="15">
        <v>-4.8410000000000002</v>
      </c>
      <c r="N477" s="15">
        <v>-2.0840000000000001</v>
      </c>
    </row>
    <row r="478" spans="1:14" x14ac:dyDescent="0.3">
      <c r="A478" s="1" t="s">
        <v>475</v>
      </c>
      <c r="B478" s="2">
        <v>6675969</v>
      </c>
      <c r="C478" s="3" t="s">
        <v>868</v>
      </c>
      <c r="D478" s="3" t="s">
        <v>867</v>
      </c>
      <c r="E478" s="3"/>
      <c r="F478" s="3" t="s">
        <v>870</v>
      </c>
      <c r="G478" s="16">
        <v>0</v>
      </c>
      <c r="H478" s="16">
        <v>0</v>
      </c>
      <c r="I478" s="16">
        <v>0</v>
      </c>
      <c r="J478" s="16">
        <v>0</v>
      </c>
      <c r="K478" s="16">
        <v>0</v>
      </c>
      <c r="L478" s="16">
        <v>0</v>
      </c>
      <c r="M478" s="16">
        <v>0</v>
      </c>
      <c r="N478" s="16">
        <v>0</v>
      </c>
    </row>
    <row r="479" spans="1:14" x14ac:dyDescent="0.3">
      <c r="A479" s="1" t="s">
        <v>476</v>
      </c>
      <c r="B479" s="2">
        <v>4081204</v>
      </c>
      <c r="C479" s="3" t="s">
        <v>868</v>
      </c>
      <c r="D479" s="3" t="s">
        <v>867</v>
      </c>
      <c r="E479" s="3" t="s">
        <v>1291</v>
      </c>
      <c r="F479" s="3" t="s">
        <v>870</v>
      </c>
      <c r="G479" s="16">
        <v>0</v>
      </c>
      <c r="H479" s="16">
        <v>0</v>
      </c>
      <c r="I479" s="16">
        <v>0</v>
      </c>
      <c r="J479" s="16">
        <v>0</v>
      </c>
      <c r="K479" s="16">
        <v>0</v>
      </c>
      <c r="L479" s="16">
        <v>0</v>
      </c>
      <c r="M479" s="16">
        <v>0</v>
      </c>
      <c r="N479" s="16">
        <v>0</v>
      </c>
    </row>
    <row r="480" spans="1:14" x14ac:dyDescent="0.3">
      <c r="A480" s="1" t="s">
        <v>477</v>
      </c>
      <c r="B480" s="2">
        <v>4812760</v>
      </c>
      <c r="C480" s="3" t="s">
        <v>868</v>
      </c>
      <c r="D480" s="3" t="s">
        <v>867</v>
      </c>
      <c r="E480" s="3" t="s">
        <v>1292</v>
      </c>
      <c r="F480" s="3" t="s">
        <v>870</v>
      </c>
      <c r="G480" s="15">
        <v>3.198</v>
      </c>
      <c r="H480" s="15">
        <v>3.2160000000000002</v>
      </c>
      <c r="I480" s="15">
        <v>4.508</v>
      </c>
      <c r="J480" s="15">
        <v>4.593</v>
      </c>
      <c r="K480" s="15">
        <v>2.944</v>
      </c>
      <c r="L480" s="15">
        <v>3.9580000000000002</v>
      </c>
      <c r="M480" s="15">
        <v>-6.4000000000000001E-2</v>
      </c>
      <c r="N480" s="15">
        <v>-6.4000000000000001E-2</v>
      </c>
    </row>
    <row r="481" spans="1:14" x14ac:dyDescent="0.3">
      <c r="A481" s="1" t="s">
        <v>478</v>
      </c>
      <c r="B481" s="2">
        <v>4812741</v>
      </c>
      <c r="C481" s="3" t="s">
        <v>868</v>
      </c>
      <c r="D481" s="3" t="s">
        <v>867</v>
      </c>
      <c r="E481" s="3" t="s">
        <v>1293</v>
      </c>
      <c r="F481" s="3" t="s">
        <v>870</v>
      </c>
      <c r="G481" s="15">
        <v>-6.726</v>
      </c>
      <c r="H481" s="15">
        <v>-6.6479999999999997</v>
      </c>
      <c r="I481" s="15">
        <v>-5.9539999999999997</v>
      </c>
      <c r="J481" s="15">
        <v>-5.8949999999999996</v>
      </c>
      <c r="K481" s="15">
        <v>-7.2169999999999996</v>
      </c>
      <c r="L481" s="15">
        <v>-9.0259999999999998</v>
      </c>
      <c r="M481" s="15">
        <v>-10.958</v>
      </c>
      <c r="N481" s="15">
        <v>-11.34</v>
      </c>
    </row>
    <row r="482" spans="1:14" x14ac:dyDescent="0.3">
      <c r="A482" s="1" t="s">
        <v>479</v>
      </c>
      <c r="B482" s="2">
        <v>4993616</v>
      </c>
      <c r="C482" s="3" t="s">
        <v>868</v>
      </c>
      <c r="D482" s="3" t="s">
        <v>867</v>
      </c>
      <c r="E482" s="3"/>
      <c r="F482" s="3" t="s">
        <v>870</v>
      </c>
      <c r="G482" s="15">
        <v>0</v>
      </c>
      <c r="H482" s="15">
        <v>0</v>
      </c>
      <c r="I482" s="15">
        <v>0</v>
      </c>
      <c r="J482" s="15">
        <v>0</v>
      </c>
      <c r="K482" s="15">
        <v>0</v>
      </c>
      <c r="L482" s="16">
        <v>0</v>
      </c>
      <c r="M482" s="15">
        <v>0</v>
      </c>
      <c r="N482" s="15">
        <v>0</v>
      </c>
    </row>
    <row r="483" spans="1:14" x14ac:dyDescent="0.3">
      <c r="A483" s="1" t="s">
        <v>480</v>
      </c>
      <c r="B483" s="2">
        <v>4998557</v>
      </c>
      <c r="C483" s="3" t="s">
        <v>868</v>
      </c>
      <c r="D483" s="3" t="s">
        <v>867</v>
      </c>
      <c r="E483" s="3"/>
      <c r="F483" s="3" t="s">
        <v>870</v>
      </c>
      <c r="G483" s="15">
        <v>0</v>
      </c>
      <c r="H483" s="15">
        <v>0</v>
      </c>
      <c r="I483" s="15">
        <v>0</v>
      </c>
      <c r="J483" s="15">
        <v>0</v>
      </c>
      <c r="K483" s="15">
        <v>0</v>
      </c>
      <c r="L483" s="15">
        <v>0</v>
      </c>
      <c r="M483" s="15">
        <v>0</v>
      </c>
      <c r="N483" s="15">
        <v>0</v>
      </c>
    </row>
    <row r="484" spans="1:14" x14ac:dyDescent="0.3">
      <c r="A484" s="1" t="s">
        <v>481</v>
      </c>
      <c r="B484" s="2">
        <v>5001040</v>
      </c>
      <c r="C484" s="3" t="s">
        <v>868</v>
      </c>
      <c r="D484" s="3" t="s">
        <v>867</v>
      </c>
      <c r="E484" s="3" t="s">
        <v>1294</v>
      </c>
      <c r="F484" s="3" t="s">
        <v>870</v>
      </c>
      <c r="G484" s="15">
        <v>4.3680000000000003</v>
      </c>
      <c r="H484" s="15">
        <v>5.3620000000000001</v>
      </c>
      <c r="I484" s="15">
        <v>5.5069999999999997</v>
      </c>
      <c r="J484" s="15">
        <v>0</v>
      </c>
      <c r="K484" s="15">
        <v>3.1739999999999999</v>
      </c>
      <c r="L484" s="15">
        <v>0</v>
      </c>
      <c r="M484" s="15">
        <v>0</v>
      </c>
      <c r="N484" s="15">
        <v>0</v>
      </c>
    </row>
    <row r="485" spans="1:14" x14ac:dyDescent="0.3">
      <c r="A485" s="1" t="s">
        <v>482</v>
      </c>
      <c r="B485" s="2">
        <v>29716736</v>
      </c>
      <c r="C485" s="3" t="s">
        <v>868</v>
      </c>
      <c r="D485" s="3" t="s">
        <v>867</v>
      </c>
      <c r="E485" s="3" t="s">
        <v>1295</v>
      </c>
      <c r="F485" s="3" t="s">
        <v>870</v>
      </c>
      <c r="G485" s="15">
        <v>-117.568</v>
      </c>
      <c r="H485" s="15">
        <v>-228.61</v>
      </c>
      <c r="I485" s="15">
        <v>0</v>
      </c>
      <c r="J485" s="15">
        <v>0</v>
      </c>
      <c r="K485" s="15">
        <v>0</v>
      </c>
      <c r="L485" s="15">
        <v>0</v>
      </c>
      <c r="M485" s="15">
        <v>0</v>
      </c>
      <c r="N485" s="15">
        <v>0</v>
      </c>
    </row>
    <row r="486" spans="1:14" x14ac:dyDescent="0.3">
      <c r="A486" s="1" t="s">
        <v>483</v>
      </c>
      <c r="B486" s="2">
        <v>4970684</v>
      </c>
      <c r="C486" s="3" t="s">
        <v>868</v>
      </c>
      <c r="D486" s="3" t="s">
        <v>867</v>
      </c>
      <c r="E486" s="3" t="s">
        <v>1296</v>
      </c>
      <c r="F486" s="3" t="s">
        <v>870</v>
      </c>
      <c r="G486" s="15">
        <v>-11.714</v>
      </c>
      <c r="H486" s="15">
        <v>-2.5840000000000001</v>
      </c>
      <c r="I486" s="15">
        <v>0.64100000000000001</v>
      </c>
      <c r="J486" s="15">
        <v>7.9930000000000003</v>
      </c>
      <c r="K486" s="15">
        <v>0.156</v>
      </c>
      <c r="L486" s="15">
        <v>-1</v>
      </c>
      <c r="M486" s="15">
        <v>-0.436</v>
      </c>
      <c r="N486" s="15">
        <v>0.70499999999999996</v>
      </c>
    </row>
    <row r="487" spans="1:14" x14ac:dyDescent="0.3">
      <c r="A487" s="1" t="s">
        <v>484</v>
      </c>
      <c r="B487" s="2">
        <v>6563771</v>
      </c>
      <c r="C487" s="3" t="s">
        <v>868</v>
      </c>
      <c r="D487" s="3" t="s">
        <v>867</v>
      </c>
      <c r="E487" s="3" t="s">
        <v>1297</v>
      </c>
      <c r="F487" s="3" t="s">
        <v>870</v>
      </c>
      <c r="G487" s="15">
        <v>-26.803000000000001</v>
      </c>
      <c r="H487" s="15">
        <v>-27.036000000000001</v>
      </c>
      <c r="I487" s="15">
        <v>-21.771999999999998</v>
      </c>
      <c r="J487" s="15">
        <v>-26.224</v>
      </c>
      <c r="K487" s="15">
        <v>-3.6920000000000002</v>
      </c>
      <c r="L487" s="15">
        <v>-4.2750000000000004</v>
      </c>
      <c r="M487" s="15">
        <v>-12.388</v>
      </c>
      <c r="N487" s="15">
        <v>-14.611000000000001</v>
      </c>
    </row>
    <row r="488" spans="1:14" x14ac:dyDescent="0.3">
      <c r="A488" s="1" t="s">
        <v>485</v>
      </c>
      <c r="B488" s="2">
        <v>6626942</v>
      </c>
      <c r="C488" s="3" t="s">
        <v>868</v>
      </c>
      <c r="D488" s="3" t="s">
        <v>867</v>
      </c>
      <c r="E488" s="3"/>
      <c r="F488" s="3" t="s">
        <v>870</v>
      </c>
      <c r="G488" s="15">
        <v>-5.3129999999999997</v>
      </c>
      <c r="H488" s="15">
        <v>-5.1420000000000003</v>
      </c>
      <c r="I488" s="15">
        <v>-6.1390000000000002</v>
      </c>
      <c r="J488" s="15">
        <v>-6.3979999999999997</v>
      </c>
      <c r="K488" s="15">
        <v>-8.9190000000000005</v>
      </c>
      <c r="L488" s="15">
        <v>-7.22</v>
      </c>
      <c r="M488" s="15">
        <v>-6.6059999999999999</v>
      </c>
      <c r="N488" s="15">
        <v>-6.6539999999999999</v>
      </c>
    </row>
    <row r="489" spans="1:14" x14ac:dyDescent="0.3">
      <c r="A489" s="1" t="s">
        <v>486</v>
      </c>
      <c r="B489" s="2">
        <v>4992659</v>
      </c>
      <c r="C489" s="3" t="s">
        <v>868</v>
      </c>
      <c r="D489" s="3" t="s">
        <v>867</v>
      </c>
      <c r="E489" s="3" t="s">
        <v>1298</v>
      </c>
      <c r="F489" s="3" t="s">
        <v>870</v>
      </c>
      <c r="G489" s="15">
        <v>15.313000000000001</v>
      </c>
      <c r="H489" s="15">
        <v>15.954000000000001</v>
      </c>
      <c r="I489" s="15">
        <v>6.0259999999999998</v>
      </c>
      <c r="J489" s="15">
        <v>6.3120000000000003</v>
      </c>
      <c r="K489" s="15">
        <v>7.4649999999999999</v>
      </c>
      <c r="L489" s="15">
        <v>7.2050000000000001</v>
      </c>
      <c r="M489" s="15">
        <v>10.01</v>
      </c>
      <c r="N489" s="15">
        <v>10.173999999999999</v>
      </c>
    </row>
    <row r="490" spans="1:14" x14ac:dyDescent="0.3">
      <c r="A490" s="1" t="s">
        <v>487</v>
      </c>
      <c r="B490" s="2">
        <v>4991744</v>
      </c>
      <c r="C490" s="3" t="s">
        <v>868</v>
      </c>
      <c r="D490" s="3" t="s">
        <v>867</v>
      </c>
      <c r="E490" s="3" t="s">
        <v>1299</v>
      </c>
      <c r="F490" s="3" t="s">
        <v>870</v>
      </c>
      <c r="G490" s="15">
        <v>-1.252</v>
      </c>
      <c r="H490" s="15">
        <v>6.0620000000000003</v>
      </c>
      <c r="I490" s="15">
        <v>4.2249999999999996</v>
      </c>
      <c r="J490" s="15">
        <v>6.6890000000000001</v>
      </c>
      <c r="K490" s="15">
        <v>2.7130000000000001</v>
      </c>
      <c r="L490" s="15">
        <v>0.86299999999999999</v>
      </c>
      <c r="M490" s="15">
        <v>-0.376</v>
      </c>
      <c r="N490" s="15">
        <v>5.5430000000000001</v>
      </c>
    </row>
    <row r="491" spans="1:14" x14ac:dyDescent="0.3">
      <c r="A491" s="1" t="s">
        <v>488</v>
      </c>
      <c r="B491" s="2">
        <v>4812700</v>
      </c>
      <c r="C491" s="3" t="s">
        <v>868</v>
      </c>
      <c r="D491" s="3" t="s">
        <v>867</v>
      </c>
      <c r="E491" s="3" t="s">
        <v>1300</v>
      </c>
      <c r="F491" s="3" t="s">
        <v>870</v>
      </c>
      <c r="G491" s="15">
        <v>0.80300000000000005</v>
      </c>
      <c r="H491" s="15">
        <v>0.77100000000000002</v>
      </c>
      <c r="I491" s="16">
        <v>0</v>
      </c>
      <c r="J491" s="16">
        <v>0</v>
      </c>
      <c r="K491" s="15">
        <v>0.34599999999999997</v>
      </c>
      <c r="L491" s="15">
        <v>0.34899999999999998</v>
      </c>
      <c r="M491" s="16">
        <v>0</v>
      </c>
      <c r="N491" s="16">
        <v>0</v>
      </c>
    </row>
    <row r="492" spans="1:14" x14ac:dyDescent="0.3">
      <c r="A492" s="1" t="s">
        <v>489</v>
      </c>
      <c r="B492" s="2">
        <v>5105328</v>
      </c>
      <c r="C492" s="3" t="s">
        <v>868</v>
      </c>
      <c r="D492" s="3" t="s">
        <v>867</v>
      </c>
      <c r="E492" s="3" t="s">
        <v>1301</v>
      </c>
      <c r="F492" s="3" t="s">
        <v>870</v>
      </c>
      <c r="G492" s="15">
        <v>0</v>
      </c>
      <c r="H492" s="15">
        <v>0</v>
      </c>
      <c r="I492" s="15">
        <v>0</v>
      </c>
      <c r="J492" s="15">
        <v>0</v>
      </c>
      <c r="K492" s="15">
        <v>0</v>
      </c>
      <c r="L492" s="15">
        <v>0</v>
      </c>
      <c r="M492" s="15">
        <v>0</v>
      </c>
      <c r="N492" s="15">
        <v>0</v>
      </c>
    </row>
    <row r="493" spans="1:14" x14ac:dyDescent="0.3">
      <c r="A493" s="1" t="s">
        <v>490</v>
      </c>
      <c r="B493" s="2">
        <v>4991732</v>
      </c>
      <c r="C493" s="3" t="s">
        <v>868</v>
      </c>
      <c r="D493" s="3" t="s">
        <v>867</v>
      </c>
      <c r="E493" s="3" t="s">
        <v>1302</v>
      </c>
      <c r="F493" s="3" t="s">
        <v>870</v>
      </c>
      <c r="G493" s="15">
        <v>0</v>
      </c>
      <c r="H493" s="15">
        <v>1.772</v>
      </c>
      <c r="I493" s="15">
        <v>9.5000000000000001E-2</v>
      </c>
      <c r="J493" s="15">
        <v>1.0289999999999999</v>
      </c>
      <c r="K493" s="15">
        <v>-0.47399999999999998</v>
      </c>
      <c r="L493" s="15">
        <v>3.359</v>
      </c>
      <c r="M493" s="15">
        <v>-5.3940000000000001</v>
      </c>
      <c r="N493" s="15">
        <v>-4.3600000000000003</v>
      </c>
    </row>
    <row r="494" spans="1:14" x14ac:dyDescent="0.3">
      <c r="A494" s="1" t="s">
        <v>491</v>
      </c>
      <c r="B494" s="2">
        <v>4987908</v>
      </c>
      <c r="C494" s="3" t="s">
        <v>868</v>
      </c>
      <c r="D494" s="3" t="s">
        <v>867</v>
      </c>
      <c r="E494" s="3" t="s">
        <v>1303</v>
      </c>
      <c r="F494" s="3" t="s">
        <v>870</v>
      </c>
      <c r="G494" s="15">
        <v>0.05</v>
      </c>
      <c r="H494" s="15">
        <v>1.89</v>
      </c>
      <c r="I494" s="15">
        <v>2.5289999999999999</v>
      </c>
      <c r="J494" s="15">
        <v>2.403</v>
      </c>
      <c r="K494" s="15">
        <v>2.3980000000000001</v>
      </c>
      <c r="L494" s="15">
        <v>4.2</v>
      </c>
      <c r="M494" s="15">
        <v>-0.10100000000000001</v>
      </c>
      <c r="N494" s="15">
        <v>1.845</v>
      </c>
    </row>
    <row r="495" spans="1:14" x14ac:dyDescent="0.3">
      <c r="A495" s="1" t="s">
        <v>492</v>
      </c>
      <c r="B495" s="2">
        <v>4324906</v>
      </c>
      <c r="C495" s="3" t="s">
        <v>868</v>
      </c>
      <c r="D495" s="3" t="s">
        <v>867</v>
      </c>
      <c r="E495" s="3" t="s">
        <v>1304</v>
      </c>
      <c r="F495" s="3" t="s">
        <v>870</v>
      </c>
      <c r="G495" s="15">
        <v>0</v>
      </c>
      <c r="H495" s="15">
        <v>0</v>
      </c>
      <c r="I495" s="16">
        <v>0</v>
      </c>
      <c r="J495" s="16">
        <v>0</v>
      </c>
      <c r="K495" s="15">
        <v>0</v>
      </c>
      <c r="L495" s="15">
        <v>0</v>
      </c>
      <c r="M495" s="16">
        <v>0</v>
      </c>
      <c r="N495" s="16">
        <v>0</v>
      </c>
    </row>
    <row r="496" spans="1:14" x14ac:dyDescent="0.3">
      <c r="A496" s="1" t="s">
        <v>493</v>
      </c>
      <c r="B496" s="2">
        <v>4811358</v>
      </c>
      <c r="C496" s="3" t="s">
        <v>868</v>
      </c>
      <c r="D496" s="3" t="s">
        <v>867</v>
      </c>
      <c r="E496" s="3" t="s">
        <v>1305</v>
      </c>
      <c r="F496" s="3" t="s">
        <v>870</v>
      </c>
      <c r="G496" s="15">
        <v>0.40799999999999997</v>
      </c>
      <c r="H496" s="15">
        <v>5.1289999999999996</v>
      </c>
      <c r="I496" s="15">
        <v>-0.441</v>
      </c>
      <c r="J496" s="15">
        <v>-3.3420000000000001</v>
      </c>
      <c r="K496" s="15">
        <v>-3.5590000000000002</v>
      </c>
      <c r="L496" s="15">
        <v>4.5940000000000003</v>
      </c>
      <c r="M496" s="15">
        <v>-1.3540000000000001</v>
      </c>
      <c r="N496" s="15">
        <v>-1.089</v>
      </c>
    </row>
    <row r="497" spans="1:14" x14ac:dyDescent="0.3">
      <c r="A497" s="1" t="s">
        <v>494</v>
      </c>
      <c r="B497" s="2">
        <v>4810579</v>
      </c>
      <c r="C497" s="3" t="s">
        <v>868</v>
      </c>
      <c r="D497" s="3" t="s">
        <v>867</v>
      </c>
      <c r="E497" s="3" t="s">
        <v>1306</v>
      </c>
      <c r="F497" s="3" t="s">
        <v>870</v>
      </c>
      <c r="G497" s="15">
        <v>-9.4309999999999992</v>
      </c>
      <c r="H497" s="15">
        <v>-8.8780000000000001</v>
      </c>
      <c r="I497" s="15">
        <v>0</v>
      </c>
      <c r="J497" s="15">
        <v>0</v>
      </c>
      <c r="K497" s="15">
        <v>-24.47</v>
      </c>
      <c r="L497" s="15">
        <v>-21.794</v>
      </c>
      <c r="M497" s="16">
        <v>0</v>
      </c>
      <c r="N497" s="16">
        <v>0</v>
      </c>
    </row>
    <row r="498" spans="1:14" x14ac:dyDescent="0.3">
      <c r="A498" s="1" t="s">
        <v>495</v>
      </c>
      <c r="B498" s="2">
        <v>4812776</v>
      </c>
      <c r="C498" s="3" t="s">
        <v>868</v>
      </c>
      <c r="D498" s="3" t="s">
        <v>867</v>
      </c>
      <c r="E498" s="3" t="s">
        <v>1307</v>
      </c>
      <c r="F498" s="3" t="s">
        <v>870</v>
      </c>
      <c r="G498" s="15">
        <v>0</v>
      </c>
      <c r="H498" s="15">
        <v>0</v>
      </c>
      <c r="I498" s="15">
        <v>0</v>
      </c>
      <c r="J498" s="15">
        <v>0</v>
      </c>
      <c r="K498" s="15">
        <v>0</v>
      </c>
      <c r="L498" s="15">
        <v>0</v>
      </c>
      <c r="M498" s="15">
        <v>0</v>
      </c>
      <c r="N498" s="15">
        <v>0</v>
      </c>
    </row>
    <row r="499" spans="1:14" x14ac:dyDescent="0.3">
      <c r="A499" s="1" t="s">
        <v>496</v>
      </c>
      <c r="B499" s="2">
        <v>4916788</v>
      </c>
      <c r="C499" s="3" t="s">
        <v>868</v>
      </c>
      <c r="D499" s="3" t="s">
        <v>867</v>
      </c>
      <c r="E499" s="3" t="s">
        <v>1308</v>
      </c>
      <c r="F499" s="3" t="s">
        <v>870</v>
      </c>
      <c r="G499" s="15">
        <v>5.859</v>
      </c>
      <c r="H499" s="15">
        <v>5.9139999999999997</v>
      </c>
      <c r="I499" s="16">
        <v>0</v>
      </c>
      <c r="J499" s="16">
        <v>0</v>
      </c>
      <c r="K499" s="15">
        <v>4.1870000000000003</v>
      </c>
      <c r="L499" s="15">
        <v>4.1379999999999999</v>
      </c>
      <c r="M499" s="15">
        <v>0</v>
      </c>
      <c r="N499" s="15">
        <v>0</v>
      </c>
    </row>
    <row r="500" spans="1:14" x14ac:dyDescent="0.3">
      <c r="A500" s="1" t="s">
        <v>497</v>
      </c>
      <c r="B500" s="2">
        <v>4995910</v>
      </c>
      <c r="C500" s="3" t="s">
        <v>868</v>
      </c>
      <c r="D500" s="3" t="s">
        <v>867</v>
      </c>
      <c r="E500" s="3"/>
      <c r="F500" s="3" t="s">
        <v>870</v>
      </c>
      <c r="G500" s="15">
        <v>0</v>
      </c>
      <c r="H500" s="15">
        <v>0</v>
      </c>
      <c r="I500" s="15">
        <v>0</v>
      </c>
      <c r="J500" s="15">
        <v>0</v>
      </c>
      <c r="K500" s="15">
        <v>0</v>
      </c>
      <c r="L500" s="15">
        <v>0</v>
      </c>
      <c r="M500" s="15">
        <v>0</v>
      </c>
      <c r="N500" s="15">
        <v>0</v>
      </c>
    </row>
    <row r="501" spans="1:14" x14ac:dyDescent="0.3">
      <c r="A501" s="1" t="s">
        <v>498</v>
      </c>
      <c r="B501" s="2">
        <v>8667290</v>
      </c>
      <c r="C501" s="3" t="s">
        <v>868</v>
      </c>
      <c r="D501" s="3" t="s">
        <v>867</v>
      </c>
      <c r="E501" s="3" t="s">
        <v>1309</v>
      </c>
      <c r="F501" s="3" t="s">
        <v>870</v>
      </c>
      <c r="G501" s="15">
        <v>-3.1419999999999999</v>
      </c>
      <c r="H501" s="15">
        <v>4.6639999999999997</v>
      </c>
      <c r="I501" s="15">
        <v>2.968</v>
      </c>
      <c r="J501" s="15">
        <v>3.5779999999999998</v>
      </c>
      <c r="K501" s="15">
        <v>3.4159999999999999</v>
      </c>
      <c r="L501" s="15">
        <v>3.399</v>
      </c>
      <c r="M501" s="15">
        <v>0</v>
      </c>
      <c r="N501" s="15">
        <v>0</v>
      </c>
    </row>
    <row r="502" spans="1:14" x14ac:dyDescent="0.3">
      <c r="A502" s="1" t="s">
        <v>499</v>
      </c>
      <c r="B502" s="2">
        <v>4810785</v>
      </c>
      <c r="C502" s="3" t="s">
        <v>868</v>
      </c>
      <c r="D502" s="3" t="s">
        <v>867</v>
      </c>
      <c r="E502" s="3" t="s">
        <v>1310</v>
      </c>
      <c r="F502" s="3" t="s">
        <v>870</v>
      </c>
      <c r="G502" s="15">
        <v>-0.81100000000000005</v>
      </c>
      <c r="H502" s="15">
        <v>-1.014</v>
      </c>
      <c r="I502" s="15">
        <v>-1.254</v>
      </c>
      <c r="J502" s="15">
        <v>-1.5980000000000001</v>
      </c>
      <c r="K502" s="15">
        <v>-3.8069999999999999</v>
      </c>
      <c r="L502" s="15">
        <v>-4.3819999999999997</v>
      </c>
      <c r="M502" s="15">
        <v>-1.1950000000000001</v>
      </c>
      <c r="N502" s="15">
        <v>-1.841</v>
      </c>
    </row>
    <row r="503" spans="1:14" x14ac:dyDescent="0.3">
      <c r="A503" s="1" t="s">
        <v>500</v>
      </c>
      <c r="B503" s="2">
        <v>4972318</v>
      </c>
      <c r="C503" s="3" t="s">
        <v>868</v>
      </c>
      <c r="D503" s="3" t="s">
        <v>867</v>
      </c>
      <c r="E503" s="3" t="s">
        <v>1311</v>
      </c>
      <c r="F503" s="3" t="s">
        <v>870</v>
      </c>
      <c r="G503" s="15">
        <v>0</v>
      </c>
      <c r="H503" s="15">
        <v>0</v>
      </c>
      <c r="I503" s="15">
        <v>0</v>
      </c>
      <c r="J503" s="15">
        <v>0</v>
      </c>
      <c r="K503" s="15">
        <v>-3.5710000000000002</v>
      </c>
      <c r="L503" s="15">
        <v>-6.0780000000000003</v>
      </c>
      <c r="M503" s="15">
        <v>-22.678000000000001</v>
      </c>
      <c r="N503" s="15">
        <v>-19.670000000000002</v>
      </c>
    </row>
    <row r="504" spans="1:14" x14ac:dyDescent="0.3">
      <c r="A504" s="1" t="s">
        <v>501</v>
      </c>
      <c r="B504" s="2">
        <v>10422034</v>
      </c>
      <c r="C504" s="3" t="s">
        <v>868</v>
      </c>
      <c r="D504" s="3" t="s">
        <v>867</v>
      </c>
      <c r="E504" s="3" t="s">
        <v>1312</v>
      </c>
      <c r="F504" s="3" t="s">
        <v>870</v>
      </c>
      <c r="G504" s="15">
        <v>-7.4870000000000001</v>
      </c>
      <c r="H504" s="15">
        <v>-7.3609999999999998</v>
      </c>
      <c r="I504" s="15">
        <v>-9.8209999999999997</v>
      </c>
      <c r="J504" s="15">
        <v>-9.3800000000000008</v>
      </c>
      <c r="K504" s="15">
        <v>-0.45800000000000002</v>
      </c>
      <c r="L504" s="15">
        <v>-0.45700000000000002</v>
      </c>
      <c r="M504" s="15">
        <v>-6.7110000000000003</v>
      </c>
      <c r="N504" s="15">
        <v>-6.5289999999999999</v>
      </c>
    </row>
    <row r="505" spans="1:14" x14ac:dyDescent="0.3">
      <c r="A505" s="1" t="s">
        <v>502</v>
      </c>
      <c r="B505" s="2">
        <v>4966293</v>
      </c>
      <c r="C505" s="3" t="s">
        <v>868</v>
      </c>
      <c r="D505" s="3" t="s">
        <v>867</v>
      </c>
      <c r="E505" s="3" t="s">
        <v>1313</v>
      </c>
      <c r="F505" s="3" t="s">
        <v>870</v>
      </c>
      <c r="G505" s="15">
        <v>12.554</v>
      </c>
      <c r="H505" s="15">
        <v>12.557</v>
      </c>
      <c r="I505" s="15">
        <v>11.224</v>
      </c>
      <c r="J505" s="15">
        <v>17.344000000000001</v>
      </c>
      <c r="K505" s="15">
        <v>12.762</v>
      </c>
      <c r="L505" s="15">
        <v>8.048</v>
      </c>
      <c r="M505" s="15">
        <v>8.5630000000000006</v>
      </c>
      <c r="N505" s="15">
        <v>16.949000000000002</v>
      </c>
    </row>
    <row r="506" spans="1:14" x14ac:dyDescent="0.3">
      <c r="A506" s="1" t="s">
        <v>503</v>
      </c>
      <c r="B506" s="2">
        <v>4048555</v>
      </c>
      <c r="C506" s="3" t="s">
        <v>868</v>
      </c>
      <c r="D506" s="3" t="s">
        <v>867</v>
      </c>
      <c r="E506" s="3" t="s">
        <v>1314</v>
      </c>
      <c r="F506" s="3" t="s">
        <v>870</v>
      </c>
      <c r="G506" s="15">
        <v>5.1479999999999997</v>
      </c>
      <c r="H506" s="15">
        <v>2.4380000000000002</v>
      </c>
      <c r="I506" s="15">
        <v>3.23</v>
      </c>
      <c r="J506" s="15">
        <v>2.3660000000000001</v>
      </c>
      <c r="K506" s="15">
        <v>4</v>
      </c>
      <c r="L506" s="15">
        <v>2.081</v>
      </c>
      <c r="M506" s="16">
        <v>0</v>
      </c>
      <c r="N506" s="15">
        <v>0.39900000000000002</v>
      </c>
    </row>
    <row r="507" spans="1:14" x14ac:dyDescent="0.3">
      <c r="A507" s="1" t="s">
        <v>504</v>
      </c>
      <c r="B507" s="2">
        <v>4210736</v>
      </c>
      <c r="C507" s="3" t="s">
        <v>868</v>
      </c>
      <c r="D507" s="3" t="s">
        <v>867</v>
      </c>
      <c r="E507" s="3" t="s">
        <v>1315</v>
      </c>
      <c r="F507" s="3" t="s">
        <v>870</v>
      </c>
      <c r="G507" s="15">
        <v>6.7939999999999996</v>
      </c>
      <c r="H507" s="15">
        <v>6.024</v>
      </c>
      <c r="I507" s="15">
        <v>6.5949999999999998</v>
      </c>
      <c r="J507" s="15">
        <v>6.0860000000000003</v>
      </c>
      <c r="K507" s="15">
        <v>4.0979999999999999</v>
      </c>
      <c r="L507" s="15">
        <v>4.5999999999999996</v>
      </c>
      <c r="M507" s="15">
        <v>3.4780000000000002</v>
      </c>
      <c r="N507" s="15">
        <v>4.0369999999999999</v>
      </c>
    </row>
    <row r="508" spans="1:14" x14ac:dyDescent="0.3">
      <c r="A508" s="1" t="s">
        <v>505</v>
      </c>
      <c r="B508" s="2">
        <v>4238373</v>
      </c>
      <c r="C508" s="3" t="s">
        <v>868</v>
      </c>
      <c r="D508" s="3" t="s">
        <v>867</v>
      </c>
      <c r="E508" s="3" t="s">
        <v>1316</v>
      </c>
      <c r="F508" s="3" t="s">
        <v>870</v>
      </c>
      <c r="G508" s="15">
        <v>0.56399999999999995</v>
      </c>
      <c r="H508" s="15">
        <v>0.308</v>
      </c>
      <c r="I508" s="15">
        <v>0.23799999999999999</v>
      </c>
      <c r="J508" s="15">
        <v>0.23899999999999999</v>
      </c>
      <c r="K508" s="15">
        <v>0.47799999999999998</v>
      </c>
      <c r="L508" s="15">
        <v>0.34699999999999998</v>
      </c>
      <c r="M508" s="15">
        <v>0.245</v>
      </c>
      <c r="N508" s="15">
        <v>0.25</v>
      </c>
    </row>
    <row r="509" spans="1:14" x14ac:dyDescent="0.3">
      <c r="A509" s="1" t="s">
        <v>506</v>
      </c>
      <c r="B509" s="2">
        <v>4993469</v>
      </c>
      <c r="C509" s="3" t="s">
        <v>868</v>
      </c>
      <c r="D509" s="3" t="s">
        <v>867</v>
      </c>
      <c r="E509" s="3" t="s">
        <v>1317</v>
      </c>
      <c r="F509" s="3" t="s">
        <v>870</v>
      </c>
      <c r="G509" s="16">
        <v>0</v>
      </c>
      <c r="H509" s="16">
        <v>0</v>
      </c>
      <c r="I509" s="16">
        <v>0</v>
      </c>
      <c r="J509" s="16">
        <v>0</v>
      </c>
      <c r="K509" s="16">
        <v>0</v>
      </c>
      <c r="L509" s="16">
        <v>0</v>
      </c>
      <c r="M509" s="16">
        <v>0</v>
      </c>
      <c r="N509" s="16">
        <v>0</v>
      </c>
    </row>
    <row r="510" spans="1:14" x14ac:dyDescent="0.3">
      <c r="A510" s="1" t="s">
        <v>507</v>
      </c>
      <c r="B510" s="2">
        <v>4984681</v>
      </c>
      <c r="C510" s="3" t="s">
        <v>868</v>
      </c>
      <c r="D510" s="3" t="s">
        <v>867</v>
      </c>
      <c r="E510" s="3"/>
      <c r="F510" s="3" t="s">
        <v>870</v>
      </c>
      <c r="G510" s="16">
        <v>0</v>
      </c>
      <c r="H510" s="16">
        <v>0</v>
      </c>
      <c r="I510" s="16">
        <v>0</v>
      </c>
      <c r="J510" s="16">
        <v>0</v>
      </c>
      <c r="K510" s="16">
        <v>0</v>
      </c>
      <c r="L510" s="16">
        <v>0</v>
      </c>
      <c r="M510" s="15">
        <v>0</v>
      </c>
      <c r="N510" s="15">
        <v>0</v>
      </c>
    </row>
    <row r="511" spans="1:14" x14ac:dyDescent="0.3">
      <c r="A511" s="1" t="s">
        <v>508</v>
      </c>
      <c r="B511" s="2">
        <v>5983698</v>
      </c>
      <c r="C511" s="3" t="s">
        <v>868</v>
      </c>
      <c r="D511" s="3" t="s">
        <v>867</v>
      </c>
      <c r="E511" s="3" t="s">
        <v>1318</v>
      </c>
      <c r="F511" s="3" t="s">
        <v>870</v>
      </c>
      <c r="G511" s="15">
        <v>0.996</v>
      </c>
      <c r="H511" s="15">
        <v>2.3959999999999999</v>
      </c>
      <c r="I511" s="15">
        <v>-1.7509999999999999</v>
      </c>
      <c r="J511" s="15">
        <v>3.597</v>
      </c>
      <c r="K511" s="15">
        <v>2.4380000000000002</v>
      </c>
      <c r="L511" s="15">
        <v>-0.42799999999999999</v>
      </c>
      <c r="M511" s="15">
        <v>-1.9059999999999999</v>
      </c>
      <c r="N511" s="15">
        <v>4.5430000000000001</v>
      </c>
    </row>
    <row r="512" spans="1:14" x14ac:dyDescent="0.3">
      <c r="A512" s="1" t="s">
        <v>509</v>
      </c>
      <c r="B512" s="2">
        <v>4812694</v>
      </c>
      <c r="C512" s="3" t="s">
        <v>868</v>
      </c>
      <c r="D512" s="3" t="s">
        <v>867</v>
      </c>
      <c r="E512" s="3" t="s">
        <v>1319</v>
      </c>
      <c r="F512" s="3" t="s">
        <v>870</v>
      </c>
      <c r="G512" s="15">
        <v>6.1779999999999999</v>
      </c>
      <c r="H512" s="15">
        <v>6.5519999999999996</v>
      </c>
      <c r="I512" s="15">
        <v>12.519</v>
      </c>
      <c r="J512" s="15">
        <v>11.702</v>
      </c>
      <c r="K512" s="15">
        <v>11.715</v>
      </c>
      <c r="L512" s="15">
        <v>12.364000000000001</v>
      </c>
      <c r="M512" s="15">
        <v>14.864000000000001</v>
      </c>
      <c r="N512" s="15">
        <v>15.154999999999999</v>
      </c>
    </row>
    <row r="513" spans="1:14" x14ac:dyDescent="0.3">
      <c r="A513" s="1" t="s">
        <v>510</v>
      </c>
      <c r="B513" s="2">
        <v>5974360</v>
      </c>
      <c r="C513" s="3" t="s">
        <v>868</v>
      </c>
      <c r="D513" s="3" t="s">
        <v>867</v>
      </c>
      <c r="E513" s="3" t="s">
        <v>1320</v>
      </c>
      <c r="F513" s="3" t="s">
        <v>870</v>
      </c>
      <c r="G513" s="15">
        <v>0</v>
      </c>
      <c r="H513" s="15">
        <v>0</v>
      </c>
      <c r="I513" s="15">
        <v>0</v>
      </c>
      <c r="J513" s="15">
        <v>0</v>
      </c>
      <c r="K513" s="16">
        <v>0</v>
      </c>
      <c r="L513" s="16">
        <v>0</v>
      </c>
      <c r="M513" s="16">
        <v>0</v>
      </c>
      <c r="N513" s="16">
        <v>0</v>
      </c>
    </row>
    <row r="514" spans="1:14" x14ac:dyDescent="0.3">
      <c r="A514" s="1" t="s">
        <v>511</v>
      </c>
      <c r="B514" s="2">
        <v>4773672</v>
      </c>
      <c r="C514" s="3" t="s">
        <v>868</v>
      </c>
      <c r="D514" s="3" t="s">
        <v>867</v>
      </c>
      <c r="E514" s="3"/>
      <c r="F514" s="3" t="s">
        <v>870</v>
      </c>
      <c r="G514" s="15">
        <v>0</v>
      </c>
      <c r="H514" s="15">
        <v>0</v>
      </c>
      <c r="I514" s="15">
        <v>0</v>
      </c>
      <c r="J514" s="15">
        <v>0</v>
      </c>
      <c r="K514" s="15">
        <v>0</v>
      </c>
      <c r="L514" s="15">
        <v>0</v>
      </c>
      <c r="M514" s="15">
        <v>-3.6779999999999999</v>
      </c>
      <c r="N514" s="15">
        <v>-4.0650000000000004</v>
      </c>
    </row>
    <row r="515" spans="1:14" x14ac:dyDescent="0.3">
      <c r="A515" s="1" t="s">
        <v>512</v>
      </c>
      <c r="B515" s="2">
        <v>4910228</v>
      </c>
      <c r="C515" s="3" t="s">
        <v>868</v>
      </c>
      <c r="D515" s="3" t="s">
        <v>867</v>
      </c>
      <c r="E515" s="3" t="s">
        <v>1321</v>
      </c>
      <c r="F515" s="3" t="s">
        <v>870</v>
      </c>
      <c r="G515" s="15">
        <v>6.4660000000000002</v>
      </c>
      <c r="H515" s="15">
        <v>6.4539999999999997</v>
      </c>
      <c r="I515" s="15">
        <v>-0.29799999999999999</v>
      </c>
      <c r="J515" s="15">
        <v>-0.30299999999999999</v>
      </c>
      <c r="K515" s="15">
        <v>2.5779999999999998</v>
      </c>
      <c r="L515" s="15">
        <v>2.528</v>
      </c>
      <c r="M515" s="15">
        <v>-1.2E-2</v>
      </c>
      <c r="N515" s="15">
        <v>-1.2E-2</v>
      </c>
    </row>
    <row r="516" spans="1:14" x14ac:dyDescent="0.3">
      <c r="A516" s="1" t="s">
        <v>513</v>
      </c>
      <c r="B516" s="2">
        <v>4912161</v>
      </c>
      <c r="C516" s="3" t="s">
        <v>868</v>
      </c>
      <c r="D516" s="3" t="s">
        <v>867</v>
      </c>
      <c r="E516" s="3" t="s">
        <v>1322</v>
      </c>
      <c r="F516" s="3" t="s">
        <v>870</v>
      </c>
      <c r="G516" s="15">
        <v>1.3560000000000001</v>
      </c>
      <c r="H516" s="15">
        <v>1.306</v>
      </c>
      <c r="I516" s="15">
        <v>-11.832000000000001</v>
      </c>
      <c r="J516" s="15">
        <v>-11.579000000000001</v>
      </c>
      <c r="K516" s="15">
        <v>-12.186</v>
      </c>
      <c r="L516" s="15">
        <v>-12.143000000000001</v>
      </c>
      <c r="M516" s="15">
        <v>-12.215999999999999</v>
      </c>
      <c r="N516" s="15">
        <v>-12.071999999999999</v>
      </c>
    </row>
    <row r="517" spans="1:14" x14ac:dyDescent="0.3">
      <c r="A517" s="1" t="s">
        <v>514</v>
      </c>
      <c r="B517" s="2">
        <v>5186367</v>
      </c>
      <c r="C517" s="3" t="s">
        <v>868</v>
      </c>
      <c r="D517" s="3" t="s">
        <v>867</v>
      </c>
      <c r="E517" s="3" t="s">
        <v>1323</v>
      </c>
      <c r="F517" s="3" t="s">
        <v>870</v>
      </c>
      <c r="G517" s="15">
        <v>-3.77</v>
      </c>
      <c r="H517" s="15">
        <v>-4.3949999999999996</v>
      </c>
      <c r="I517" s="15">
        <v>-8.3030000000000008</v>
      </c>
      <c r="J517" s="15">
        <v>-8.5150000000000006</v>
      </c>
      <c r="K517" s="15">
        <v>0</v>
      </c>
      <c r="L517" s="15">
        <v>0</v>
      </c>
      <c r="M517" s="15">
        <v>0</v>
      </c>
      <c r="N517" s="15">
        <v>0</v>
      </c>
    </row>
    <row r="518" spans="1:14" x14ac:dyDescent="0.3">
      <c r="A518" s="1" t="s">
        <v>515</v>
      </c>
      <c r="B518" s="2">
        <v>4185779</v>
      </c>
      <c r="C518" s="3" t="s">
        <v>868</v>
      </c>
      <c r="D518" s="3" t="s">
        <v>867</v>
      </c>
      <c r="E518" s="3" t="s">
        <v>1324</v>
      </c>
      <c r="F518" s="3" t="s">
        <v>870</v>
      </c>
      <c r="G518" s="15">
        <v>3.1320000000000001</v>
      </c>
      <c r="H518" s="15">
        <v>1.054</v>
      </c>
      <c r="I518" s="15">
        <v>0.70199999999999996</v>
      </c>
      <c r="J518" s="15">
        <v>1.5740000000000001</v>
      </c>
      <c r="K518" s="15">
        <v>2.5990000000000002</v>
      </c>
      <c r="L518" s="15">
        <v>0.59899999999999998</v>
      </c>
      <c r="M518" s="15">
        <v>0.63400000000000001</v>
      </c>
      <c r="N518" s="15">
        <v>0.92100000000000004</v>
      </c>
    </row>
    <row r="519" spans="1:14" x14ac:dyDescent="0.3">
      <c r="A519" s="1" t="s">
        <v>516</v>
      </c>
      <c r="B519" s="2">
        <v>4999850</v>
      </c>
      <c r="C519" s="3" t="s">
        <v>868</v>
      </c>
      <c r="D519" s="3" t="s">
        <v>867</v>
      </c>
      <c r="E519" s="3"/>
      <c r="F519" s="3" t="s">
        <v>870</v>
      </c>
      <c r="G519" s="15">
        <v>0</v>
      </c>
      <c r="H519" s="15">
        <v>0</v>
      </c>
      <c r="I519" s="15">
        <v>0</v>
      </c>
      <c r="J519" s="15">
        <v>0</v>
      </c>
      <c r="K519" s="15">
        <v>0</v>
      </c>
      <c r="L519" s="15">
        <v>0</v>
      </c>
      <c r="M519" s="15">
        <v>0</v>
      </c>
      <c r="N519" s="15">
        <v>0</v>
      </c>
    </row>
    <row r="520" spans="1:14" x14ac:dyDescent="0.3">
      <c r="A520" s="1" t="s">
        <v>517</v>
      </c>
      <c r="B520" s="2">
        <v>4970272</v>
      </c>
      <c r="C520" s="3" t="s">
        <v>868</v>
      </c>
      <c r="D520" s="3" t="s">
        <v>867</v>
      </c>
      <c r="E520" s="3" t="s">
        <v>1325</v>
      </c>
      <c r="F520" s="3" t="s">
        <v>870</v>
      </c>
      <c r="G520" s="15">
        <v>-1.046</v>
      </c>
      <c r="H520" s="15">
        <v>-1.1200000000000001</v>
      </c>
      <c r="I520" s="15">
        <v>0.114</v>
      </c>
      <c r="J520" s="15">
        <v>0.112</v>
      </c>
      <c r="K520" s="15">
        <v>5.18</v>
      </c>
      <c r="L520" s="15">
        <v>5.2869999999999999</v>
      </c>
      <c r="M520" s="15">
        <v>7.3220000000000001</v>
      </c>
      <c r="N520" s="15">
        <v>7.7670000000000003</v>
      </c>
    </row>
    <row r="521" spans="1:14" x14ac:dyDescent="0.3">
      <c r="A521" s="1" t="s">
        <v>518</v>
      </c>
      <c r="B521" s="2">
        <v>4810608</v>
      </c>
      <c r="C521" s="3" t="s">
        <v>868</v>
      </c>
      <c r="D521" s="3" t="s">
        <v>867</v>
      </c>
      <c r="E521" s="3" t="s">
        <v>1326</v>
      </c>
      <c r="F521" s="3" t="s">
        <v>870</v>
      </c>
      <c r="G521" s="15">
        <v>-8.3330000000000002</v>
      </c>
      <c r="H521" s="15">
        <v>-9.23</v>
      </c>
      <c r="I521" s="15">
        <v>-11.055999999999999</v>
      </c>
      <c r="J521" s="15">
        <v>-4.4720000000000004</v>
      </c>
      <c r="K521" s="15">
        <v>-11.981999999999999</v>
      </c>
      <c r="L521" s="15">
        <v>-11.06</v>
      </c>
      <c r="M521" s="15">
        <v>-8.7639999999999993</v>
      </c>
      <c r="N521" s="15">
        <v>59.290999999999997</v>
      </c>
    </row>
    <row r="522" spans="1:14" x14ac:dyDescent="0.3">
      <c r="A522" s="1" t="s">
        <v>519</v>
      </c>
      <c r="B522" s="2">
        <v>4915625</v>
      </c>
      <c r="C522" s="3" t="s">
        <v>868</v>
      </c>
      <c r="D522" s="3" t="s">
        <v>867</v>
      </c>
      <c r="E522" s="3" t="s">
        <v>1327</v>
      </c>
      <c r="F522" s="3" t="s">
        <v>870</v>
      </c>
      <c r="G522" s="15">
        <v>-0.79300000000000004</v>
      </c>
      <c r="H522" s="15">
        <v>-0.755</v>
      </c>
      <c r="I522" s="15">
        <v>-3.3450000000000002</v>
      </c>
      <c r="J522" s="15">
        <v>-3.3439999999999999</v>
      </c>
      <c r="K522" s="15">
        <v>-3.3959999999999999</v>
      </c>
      <c r="L522" s="15">
        <v>-3.726</v>
      </c>
      <c r="M522" s="15">
        <v>-4</v>
      </c>
      <c r="N522" s="15">
        <v>-4.1130000000000004</v>
      </c>
    </row>
    <row r="523" spans="1:14" x14ac:dyDescent="0.3">
      <c r="A523" s="1" t="s">
        <v>520</v>
      </c>
      <c r="B523" s="2">
        <v>4145341</v>
      </c>
      <c r="C523" s="3" t="s">
        <v>868</v>
      </c>
      <c r="D523" s="3" t="s">
        <v>867</v>
      </c>
      <c r="E523" s="3" t="s">
        <v>1328</v>
      </c>
      <c r="F523" s="3" t="s">
        <v>870</v>
      </c>
      <c r="G523" s="15">
        <v>2.9820000000000002</v>
      </c>
      <c r="H523" s="15">
        <v>3.11</v>
      </c>
      <c r="I523" s="15">
        <v>-4.3769999999999998</v>
      </c>
      <c r="J523" s="15">
        <v>-4.3230000000000004</v>
      </c>
      <c r="K523" s="15">
        <v>-1.7609999999999999</v>
      </c>
      <c r="L523" s="15">
        <v>-1.76</v>
      </c>
      <c r="M523" s="15">
        <v>-1.893</v>
      </c>
      <c r="N523" s="15">
        <v>-1.802</v>
      </c>
    </row>
    <row r="524" spans="1:14" x14ac:dyDescent="0.3">
      <c r="A524" s="1" t="s">
        <v>521</v>
      </c>
      <c r="B524" s="2">
        <v>4812750</v>
      </c>
      <c r="C524" s="3" t="s">
        <v>868</v>
      </c>
      <c r="D524" s="3" t="s">
        <v>867</v>
      </c>
      <c r="E524" s="3" t="s">
        <v>1329</v>
      </c>
      <c r="F524" s="3" t="s">
        <v>870</v>
      </c>
      <c r="G524" s="15">
        <v>-7.2160000000000002</v>
      </c>
      <c r="H524" s="15">
        <v>-6.6559999999999997</v>
      </c>
      <c r="I524" s="15">
        <v>13.000999999999999</v>
      </c>
      <c r="J524" s="15">
        <v>13.606</v>
      </c>
      <c r="K524" s="15">
        <v>-1.6719999999999999</v>
      </c>
      <c r="L524" s="15">
        <v>-1.5189999999999999</v>
      </c>
      <c r="M524" s="15">
        <v>2.67</v>
      </c>
      <c r="N524" s="15">
        <v>2.4750000000000001</v>
      </c>
    </row>
    <row r="525" spans="1:14" x14ac:dyDescent="0.3">
      <c r="A525" s="1" t="s">
        <v>522</v>
      </c>
      <c r="B525" s="2">
        <v>4994695</v>
      </c>
      <c r="C525" s="3" t="s">
        <v>868</v>
      </c>
      <c r="D525" s="3" t="s">
        <v>867</v>
      </c>
      <c r="E525" s="3" t="s">
        <v>1330</v>
      </c>
      <c r="F525" s="3" t="s">
        <v>870</v>
      </c>
      <c r="G525" s="15">
        <v>0</v>
      </c>
      <c r="H525" s="15">
        <v>0</v>
      </c>
      <c r="I525" s="15">
        <v>-0.28199999999999997</v>
      </c>
      <c r="J525" s="15">
        <v>-0.28999999999999998</v>
      </c>
      <c r="K525" s="15">
        <v>0.60499999999999998</v>
      </c>
      <c r="L525" s="15">
        <v>0.56799999999999995</v>
      </c>
      <c r="M525" s="15">
        <v>0</v>
      </c>
      <c r="N525" s="15">
        <v>0</v>
      </c>
    </row>
    <row r="526" spans="1:14" x14ac:dyDescent="0.3">
      <c r="A526" s="1" t="s">
        <v>523</v>
      </c>
      <c r="B526" s="2">
        <v>101369385</v>
      </c>
      <c r="C526" s="3" t="s">
        <v>868</v>
      </c>
      <c r="D526" s="3" t="s">
        <v>867</v>
      </c>
      <c r="E526" s="3"/>
      <c r="F526" s="3" t="s">
        <v>870</v>
      </c>
      <c r="G526" s="16">
        <v>0</v>
      </c>
      <c r="H526" s="16">
        <v>0</v>
      </c>
      <c r="I526" s="16">
        <v>0</v>
      </c>
      <c r="J526" s="16">
        <v>0</v>
      </c>
      <c r="K526" s="16">
        <v>0</v>
      </c>
      <c r="L526" s="16">
        <v>0</v>
      </c>
      <c r="M526" s="16">
        <v>0</v>
      </c>
      <c r="N526" s="16">
        <v>0</v>
      </c>
    </row>
    <row r="527" spans="1:14" x14ac:dyDescent="0.3">
      <c r="A527" s="1" t="s">
        <v>524</v>
      </c>
      <c r="B527" s="2">
        <v>4968292</v>
      </c>
      <c r="C527" s="3" t="s">
        <v>868</v>
      </c>
      <c r="D527" s="3" t="s">
        <v>867</v>
      </c>
      <c r="E527" s="3" t="s">
        <v>1331</v>
      </c>
      <c r="F527" s="3" t="s">
        <v>870</v>
      </c>
      <c r="G527" s="15">
        <v>0</v>
      </c>
      <c r="H527" s="15">
        <v>0</v>
      </c>
      <c r="I527" s="15">
        <v>0</v>
      </c>
      <c r="J527" s="15">
        <v>0</v>
      </c>
      <c r="K527" s="15">
        <v>0</v>
      </c>
      <c r="L527" s="15">
        <v>0</v>
      </c>
      <c r="M527" s="15">
        <v>0</v>
      </c>
      <c r="N527" s="15">
        <v>0</v>
      </c>
    </row>
    <row r="528" spans="1:14" x14ac:dyDescent="0.3">
      <c r="A528" s="1" t="s">
        <v>525</v>
      </c>
      <c r="B528" s="2">
        <v>4966247</v>
      </c>
      <c r="C528" s="3" t="s">
        <v>868</v>
      </c>
      <c r="D528" s="3" t="s">
        <v>867</v>
      </c>
      <c r="E528" s="3"/>
      <c r="F528" s="3" t="s">
        <v>870</v>
      </c>
      <c r="G528" s="15">
        <v>0</v>
      </c>
      <c r="H528" s="15">
        <v>0</v>
      </c>
      <c r="I528" s="15">
        <v>0</v>
      </c>
      <c r="J528" s="15">
        <v>0</v>
      </c>
      <c r="K528" s="15">
        <v>0</v>
      </c>
      <c r="L528" s="15">
        <v>0</v>
      </c>
      <c r="M528" s="15">
        <v>0</v>
      </c>
      <c r="N528" s="15">
        <v>0</v>
      </c>
    </row>
    <row r="529" spans="1:14" x14ac:dyDescent="0.3">
      <c r="A529" s="1" t="s">
        <v>526</v>
      </c>
      <c r="B529" s="2">
        <v>4987577</v>
      </c>
      <c r="C529" s="3" t="s">
        <v>868</v>
      </c>
      <c r="D529" s="3" t="s">
        <v>867</v>
      </c>
      <c r="E529" s="3" t="s">
        <v>1332</v>
      </c>
      <c r="F529" s="3" t="s">
        <v>870</v>
      </c>
      <c r="G529" s="15">
        <v>3.8170000000000002</v>
      </c>
      <c r="H529" s="15">
        <v>3.1230000000000002</v>
      </c>
      <c r="I529" s="15">
        <v>2.181</v>
      </c>
      <c r="J529" s="15">
        <v>1.9039999999999999</v>
      </c>
      <c r="K529" s="15">
        <v>3.9340000000000002</v>
      </c>
      <c r="L529" s="15">
        <v>0.85399999999999998</v>
      </c>
      <c r="M529" s="15">
        <v>0.126</v>
      </c>
      <c r="N529" s="15">
        <v>5.0030000000000001</v>
      </c>
    </row>
    <row r="530" spans="1:14" x14ac:dyDescent="0.3">
      <c r="A530" s="1" t="s">
        <v>527</v>
      </c>
      <c r="B530" s="2">
        <v>4995278</v>
      </c>
      <c r="C530" s="3" t="s">
        <v>868</v>
      </c>
      <c r="D530" s="3" t="s">
        <v>867</v>
      </c>
      <c r="E530" s="3" t="s">
        <v>1333</v>
      </c>
      <c r="F530" s="3" t="s">
        <v>870</v>
      </c>
      <c r="G530" s="16">
        <v>0</v>
      </c>
      <c r="H530" s="16">
        <v>0</v>
      </c>
      <c r="I530" s="16">
        <v>0</v>
      </c>
      <c r="J530" s="16">
        <v>0</v>
      </c>
      <c r="K530" s="16">
        <v>0</v>
      </c>
      <c r="L530" s="16">
        <v>0</v>
      </c>
      <c r="M530" s="16">
        <v>0</v>
      </c>
      <c r="N530" s="16">
        <v>0</v>
      </c>
    </row>
    <row r="531" spans="1:14" x14ac:dyDescent="0.3">
      <c r="A531" s="1" t="s">
        <v>528</v>
      </c>
      <c r="B531" s="2">
        <v>4992875</v>
      </c>
      <c r="C531" s="3" t="s">
        <v>868</v>
      </c>
      <c r="D531" s="3" t="s">
        <v>867</v>
      </c>
      <c r="E531" s="3" t="s">
        <v>1334</v>
      </c>
      <c r="F531" s="3" t="s">
        <v>870</v>
      </c>
      <c r="G531" s="15">
        <v>5.8920000000000003</v>
      </c>
      <c r="H531" s="15">
        <v>6.0780000000000003</v>
      </c>
      <c r="I531" s="15">
        <v>11.842000000000001</v>
      </c>
      <c r="J531" s="15">
        <v>12.493</v>
      </c>
      <c r="K531" s="15">
        <v>10.339</v>
      </c>
      <c r="L531" s="15">
        <v>10.519</v>
      </c>
      <c r="M531" s="15">
        <v>3.2669999999999999</v>
      </c>
      <c r="N531" s="15">
        <v>3.3250000000000002</v>
      </c>
    </row>
    <row r="532" spans="1:14" x14ac:dyDescent="0.3">
      <c r="A532" s="1" t="s">
        <v>529</v>
      </c>
      <c r="B532" s="2">
        <v>4995171</v>
      </c>
      <c r="C532" s="3" t="s">
        <v>868</v>
      </c>
      <c r="D532" s="3" t="s">
        <v>867</v>
      </c>
      <c r="E532" s="3" t="s">
        <v>1335</v>
      </c>
      <c r="F532" s="3" t="s">
        <v>870</v>
      </c>
      <c r="G532" s="15">
        <v>2.5379999999999998</v>
      </c>
      <c r="H532" s="15">
        <v>2.742</v>
      </c>
      <c r="I532" s="15">
        <v>3.3039999999999998</v>
      </c>
      <c r="J532" s="15">
        <v>3.1890000000000001</v>
      </c>
      <c r="K532" s="15">
        <v>5.2210000000000001</v>
      </c>
      <c r="L532" s="15">
        <v>5.3019999999999996</v>
      </c>
      <c r="M532" s="15">
        <v>-2.835</v>
      </c>
      <c r="N532" s="15">
        <v>-2.96</v>
      </c>
    </row>
    <row r="533" spans="1:14" x14ac:dyDescent="0.3">
      <c r="A533" s="1" t="s">
        <v>530</v>
      </c>
      <c r="B533" s="2">
        <v>4005715</v>
      </c>
      <c r="C533" s="3" t="s">
        <v>868</v>
      </c>
      <c r="D533" s="3" t="s">
        <v>867</v>
      </c>
      <c r="E533" s="3" t="s">
        <v>1336</v>
      </c>
      <c r="F533" s="3" t="s">
        <v>870</v>
      </c>
      <c r="G533" s="15">
        <v>0.88900000000000001</v>
      </c>
      <c r="H533" s="15">
        <v>0.16600000000000001</v>
      </c>
      <c r="I533" s="15">
        <v>1.3149999999999999</v>
      </c>
      <c r="J533" s="15">
        <v>0.68799999999999994</v>
      </c>
      <c r="K533" s="15">
        <v>0.51200000000000001</v>
      </c>
      <c r="L533" s="15">
        <v>0.29899999999999999</v>
      </c>
      <c r="M533" s="15">
        <v>0.624</v>
      </c>
      <c r="N533" s="15">
        <v>0.36299999999999999</v>
      </c>
    </row>
    <row r="534" spans="1:14" x14ac:dyDescent="0.3">
      <c r="A534" s="1" t="s">
        <v>531</v>
      </c>
      <c r="B534" s="2">
        <v>4981325</v>
      </c>
      <c r="C534" s="3" t="s">
        <v>868</v>
      </c>
      <c r="D534" s="3" t="s">
        <v>867</v>
      </c>
      <c r="E534" s="3" t="s">
        <v>1337</v>
      </c>
      <c r="F534" s="3" t="s">
        <v>870</v>
      </c>
      <c r="G534" s="15">
        <v>0</v>
      </c>
      <c r="H534" s="15">
        <v>0</v>
      </c>
      <c r="I534" s="15">
        <v>0</v>
      </c>
      <c r="J534" s="15">
        <v>0</v>
      </c>
      <c r="K534" s="15">
        <v>0</v>
      </c>
      <c r="L534" s="15">
        <v>0</v>
      </c>
      <c r="M534" s="15">
        <v>0</v>
      </c>
      <c r="N534" s="15">
        <v>0</v>
      </c>
    </row>
    <row r="535" spans="1:14" x14ac:dyDescent="0.3">
      <c r="A535" s="1" t="s">
        <v>532</v>
      </c>
      <c r="B535" s="2">
        <v>5001303</v>
      </c>
      <c r="C535" s="3" t="s">
        <v>868</v>
      </c>
      <c r="D535" s="3" t="s">
        <v>867</v>
      </c>
      <c r="E535" s="3" t="s">
        <v>1338</v>
      </c>
      <c r="F535" s="3" t="s">
        <v>870</v>
      </c>
      <c r="G535" s="15">
        <v>0</v>
      </c>
      <c r="H535" s="15">
        <v>0</v>
      </c>
      <c r="I535" s="16">
        <v>0</v>
      </c>
      <c r="J535" s="16">
        <v>0</v>
      </c>
      <c r="K535" s="16">
        <v>0</v>
      </c>
      <c r="L535" s="15">
        <v>0</v>
      </c>
      <c r="M535" s="16">
        <v>0</v>
      </c>
      <c r="N535" s="16">
        <v>0</v>
      </c>
    </row>
    <row r="536" spans="1:14" x14ac:dyDescent="0.3">
      <c r="A536" s="1" t="s">
        <v>533</v>
      </c>
      <c r="B536" s="2">
        <v>4773648</v>
      </c>
      <c r="C536" s="3" t="s">
        <v>868</v>
      </c>
      <c r="D536" s="3" t="s">
        <v>867</v>
      </c>
      <c r="E536" s="3" t="s">
        <v>1339</v>
      </c>
      <c r="F536" s="3" t="s">
        <v>870</v>
      </c>
      <c r="G536" s="15">
        <v>-7.2249999999999996</v>
      </c>
      <c r="H536" s="15">
        <v>0</v>
      </c>
      <c r="I536" s="15">
        <v>0</v>
      </c>
      <c r="J536" s="15">
        <v>0</v>
      </c>
      <c r="K536" s="15">
        <v>-6.1779999999999999</v>
      </c>
      <c r="L536" s="15">
        <v>-7.085</v>
      </c>
      <c r="M536" s="15">
        <v>-11.061999999999999</v>
      </c>
      <c r="N536" s="15">
        <v>-11.9</v>
      </c>
    </row>
    <row r="537" spans="1:14" x14ac:dyDescent="0.3">
      <c r="A537" s="1" t="s">
        <v>534</v>
      </c>
      <c r="B537" s="2">
        <v>4967160</v>
      </c>
      <c r="C537" s="3" t="s">
        <v>868</v>
      </c>
      <c r="D537" s="3" t="s">
        <v>867</v>
      </c>
      <c r="E537" s="3" t="s">
        <v>1340</v>
      </c>
      <c r="F537" s="3" t="s">
        <v>870</v>
      </c>
      <c r="G537" s="15">
        <v>-3.9239999999999999</v>
      </c>
      <c r="H537" s="15">
        <v>-3.9009999999999998</v>
      </c>
      <c r="I537" s="15">
        <v>-4.9969999999999999</v>
      </c>
      <c r="J537" s="15">
        <v>-4.9770000000000003</v>
      </c>
      <c r="K537" s="15">
        <v>-22.071999999999999</v>
      </c>
      <c r="L537" s="15">
        <v>-20.175999999999998</v>
      </c>
      <c r="M537" s="15">
        <v>-2.4700000000000002</v>
      </c>
      <c r="N537" s="15">
        <v>-2.335</v>
      </c>
    </row>
    <row r="538" spans="1:14" x14ac:dyDescent="0.3">
      <c r="A538" s="1" t="s">
        <v>535</v>
      </c>
      <c r="B538" s="2">
        <v>5001034</v>
      </c>
      <c r="C538" s="3" t="s">
        <v>868</v>
      </c>
      <c r="D538" s="3" t="s">
        <v>867</v>
      </c>
      <c r="E538" s="3" t="s">
        <v>1341</v>
      </c>
      <c r="F538" s="3" t="s">
        <v>870</v>
      </c>
      <c r="G538" s="15">
        <v>3.4940000000000002</v>
      </c>
      <c r="H538" s="15">
        <v>3.911</v>
      </c>
      <c r="I538" s="15">
        <v>5.2160000000000002</v>
      </c>
      <c r="J538" s="15">
        <v>4.3410000000000002</v>
      </c>
      <c r="K538" s="15">
        <v>0.83199999999999996</v>
      </c>
      <c r="L538" s="15">
        <v>0.88900000000000001</v>
      </c>
      <c r="M538" s="15">
        <v>4.431</v>
      </c>
      <c r="N538" s="15">
        <v>2.3650000000000002</v>
      </c>
    </row>
    <row r="539" spans="1:14" x14ac:dyDescent="0.3">
      <c r="A539" s="1" t="s">
        <v>536</v>
      </c>
      <c r="B539" s="2">
        <v>4186844</v>
      </c>
      <c r="C539" s="3" t="s">
        <v>868</v>
      </c>
      <c r="D539" s="3" t="s">
        <v>867</v>
      </c>
      <c r="E539" s="3" t="s">
        <v>1342</v>
      </c>
      <c r="F539" s="3" t="s">
        <v>870</v>
      </c>
      <c r="G539" s="15">
        <v>13.196999999999999</v>
      </c>
      <c r="H539" s="15">
        <v>12.292</v>
      </c>
      <c r="I539" s="15">
        <v>20.225999999999999</v>
      </c>
      <c r="J539" s="15">
        <v>23.585999999999999</v>
      </c>
      <c r="K539" s="15">
        <v>29.858000000000001</v>
      </c>
      <c r="L539" s="15">
        <v>32.9</v>
      </c>
      <c r="M539" s="15">
        <v>40.898000000000003</v>
      </c>
      <c r="N539" s="15">
        <v>53.685000000000002</v>
      </c>
    </row>
    <row r="540" spans="1:14" x14ac:dyDescent="0.3">
      <c r="A540" s="1" t="s">
        <v>537</v>
      </c>
      <c r="B540" s="2">
        <v>7707849</v>
      </c>
      <c r="C540" s="3" t="s">
        <v>868</v>
      </c>
      <c r="D540" s="3" t="s">
        <v>867</v>
      </c>
      <c r="E540" s="3" t="s">
        <v>1343</v>
      </c>
      <c r="F540" s="3" t="s">
        <v>870</v>
      </c>
      <c r="G540" s="15">
        <v>-30.332000000000001</v>
      </c>
      <c r="H540" s="15">
        <v>-36.384999999999998</v>
      </c>
      <c r="I540" s="15">
        <v>-28.16</v>
      </c>
      <c r="J540" s="15">
        <v>-25.588999999999999</v>
      </c>
      <c r="K540" s="15">
        <v>-18.911999999999999</v>
      </c>
      <c r="L540" s="15">
        <v>-25.678000000000001</v>
      </c>
      <c r="M540" s="15">
        <v>-22.202999999999999</v>
      </c>
      <c r="N540" s="15">
        <v>-25.073</v>
      </c>
    </row>
    <row r="541" spans="1:14" x14ac:dyDescent="0.3">
      <c r="A541" s="1" t="s">
        <v>538</v>
      </c>
      <c r="B541" s="2">
        <v>27456468</v>
      </c>
      <c r="C541" s="3" t="s">
        <v>868</v>
      </c>
      <c r="D541" s="3" t="s">
        <v>867</v>
      </c>
      <c r="E541" s="3" t="s">
        <v>1344</v>
      </c>
      <c r="F541" s="3" t="s">
        <v>870</v>
      </c>
      <c r="G541" s="15">
        <v>-2.831</v>
      </c>
      <c r="H541" s="15">
        <v>-25.449000000000002</v>
      </c>
      <c r="I541" s="15">
        <v>11.74</v>
      </c>
      <c r="J541" s="15">
        <v>5.2649999999999997</v>
      </c>
      <c r="K541" s="16">
        <v>0</v>
      </c>
      <c r="L541" s="16">
        <v>0</v>
      </c>
      <c r="M541" s="16">
        <v>0</v>
      </c>
      <c r="N541" s="16">
        <v>0</v>
      </c>
    </row>
    <row r="542" spans="1:14" x14ac:dyDescent="0.3">
      <c r="A542" s="1" t="s">
        <v>539</v>
      </c>
      <c r="B542" s="2">
        <v>4999999</v>
      </c>
      <c r="C542" s="3" t="s">
        <v>868</v>
      </c>
      <c r="D542" s="3" t="s">
        <v>867</v>
      </c>
      <c r="E542" s="3" t="s">
        <v>1345</v>
      </c>
      <c r="F542" s="3" t="s">
        <v>870</v>
      </c>
      <c r="G542" s="15">
        <v>0</v>
      </c>
      <c r="H542" s="15">
        <v>0</v>
      </c>
      <c r="I542" s="15">
        <v>0</v>
      </c>
      <c r="J542" s="15">
        <v>0</v>
      </c>
      <c r="K542" s="15">
        <v>0</v>
      </c>
      <c r="L542" s="15">
        <v>0</v>
      </c>
      <c r="M542" s="15">
        <v>0</v>
      </c>
      <c r="N542" s="15">
        <v>0</v>
      </c>
    </row>
    <row r="543" spans="1:14" x14ac:dyDescent="0.3">
      <c r="A543" s="1" t="s">
        <v>540</v>
      </c>
      <c r="B543" s="2">
        <v>4985703</v>
      </c>
      <c r="C543" s="3" t="s">
        <v>868</v>
      </c>
      <c r="D543" s="3" t="s">
        <v>867</v>
      </c>
      <c r="E543" s="3" t="s">
        <v>1346</v>
      </c>
      <c r="F543" s="3" t="s">
        <v>870</v>
      </c>
      <c r="G543" s="15">
        <v>-3.996</v>
      </c>
      <c r="H543" s="15">
        <v>6.8220000000000001</v>
      </c>
      <c r="I543" s="15">
        <v>7.3739999999999997</v>
      </c>
      <c r="J543" s="15">
        <v>3.8820000000000001</v>
      </c>
      <c r="K543" s="15">
        <v>5.28</v>
      </c>
      <c r="L543" s="15">
        <v>2.798</v>
      </c>
      <c r="M543" s="15">
        <v>-0.58299999999999996</v>
      </c>
      <c r="N543" s="15">
        <v>2.0499999999999998</v>
      </c>
    </row>
    <row r="544" spans="1:14" x14ac:dyDescent="0.3">
      <c r="A544" s="1" t="s">
        <v>541</v>
      </c>
      <c r="B544" s="2">
        <v>25803745</v>
      </c>
      <c r="C544" s="3" t="s">
        <v>868</v>
      </c>
      <c r="D544" s="3" t="s">
        <v>867</v>
      </c>
      <c r="E544" s="3" t="s">
        <v>1347</v>
      </c>
      <c r="F544" s="3" t="s">
        <v>870</v>
      </c>
      <c r="G544" s="15">
        <v>12.294</v>
      </c>
      <c r="H544" s="15">
        <v>6.4119999999999999</v>
      </c>
      <c r="I544" s="15">
        <v>8.2880000000000003</v>
      </c>
      <c r="J544" s="15">
        <v>6.1459999999999999</v>
      </c>
      <c r="K544" s="15">
        <v>6.9969999999999999</v>
      </c>
      <c r="L544" s="15">
        <v>0</v>
      </c>
      <c r="M544" s="15">
        <v>0</v>
      </c>
      <c r="N544" s="15">
        <v>0</v>
      </c>
    </row>
    <row r="545" spans="1:14" x14ac:dyDescent="0.3">
      <c r="A545" s="1" t="s">
        <v>542</v>
      </c>
      <c r="B545" s="2">
        <v>4917030</v>
      </c>
      <c r="C545" s="3" t="s">
        <v>868</v>
      </c>
      <c r="D545" s="3" t="s">
        <v>867</v>
      </c>
      <c r="E545" s="3" t="s">
        <v>1348</v>
      </c>
      <c r="F545" s="3" t="s">
        <v>870</v>
      </c>
      <c r="G545" s="16">
        <v>0</v>
      </c>
      <c r="H545" s="16">
        <v>0</v>
      </c>
      <c r="I545" s="16">
        <v>0</v>
      </c>
      <c r="J545" s="16">
        <v>0</v>
      </c>
      <c r="K545" s="16">
        <v>0</v>
      </c>
      <c r="L545" s="16">
        <v>0</v>
      </c>
      <c r="M545" s="16">
        <v>0</v>
      </c>
      <c r="N545" s="16">
        <v>0</v>
      </c>
    </row>
    <row r="546" spans="1:14" x14ac:dyDescent="0.3">
      <c r="A546" s="1" t="s">
        <v>543</v>
      </c>
      <c r="B546" s="2">
        <v>4970442</v>
      </c>
      <c r="C546" s="3" t="s">
        <v>868</v>
      </c>
      <c r="D546" s="3" t="s">
        <v>867</v>
      </c>
      <c r="E546" s="3" t="s">
        <v>1349</v>
      </c>
      <c r="F546" s="3" t="s">
        <v>870</v>
      </c>
      <c r="G546" s="15">
        <v>4.1900000000000004</v>
      </c>
      <c r="H546" s="15">
        <v>4.5490000000000004</v>
      </c>
      <c r="I546" s="15">
        <v>-20.048999999999999</v>
      </c>
      <c r="J546" s="15">
        <v>-19.193999999999999</v>
      </c>
      <c r="K546" s="15">
        <v>-1.032</v>
      </c>
      <c r="L546" s="15">
        <v>-1.004</v>
      </c>
      <c r="M546" s="15">
        <v>-8.1470000000000002</v>
      </c>
      <c r="N546" s="15">
        <v>-7.91</v>
      </c>
    </row>
    <row r="547" spans="1:14" x14ac:dyDescent="0.3">
      <c r="A547" s="1" t="s">
        <v>544</v>
      </c>
      <c r="B547" s="2">
        <v>4986148</v>
      </c>
      <c r="C547" s="3" t="s">
        <v>868</v>
      </c>
      <c r="D547" s="3" t="s">
        <v>867</v>
      </c>
      <c r="E547" s="3" t="s">
        <v>1350</v>
      </c>
      <c r="F547" s="3" t="s">
        <v>870</v>
      </c>
      <c r="G547" s="15">
        <v>0</v>
      </c>
      <c r="H547" s="15">
        <v>0</v>
      </c>
      <c r="I547" s="15">
        <v>0</v>
      </c>
      <c r="J547" s="15">
        <v>0</v>
      </c>
      <c r="K547" s="15">
        <v>0</v>
      </c>
      <c r="L547" s="15">
        <v>0</v>
      </c>
      <c r="M547" s="15">
        <v>0</v>
      </c>
      <c r="N547" s="15">
        <v>0</v>
      </c>
    </row>
    <row r="548" spans="1:14" x14ac:dyDescent="0.3">
      <c r="A548" s="1" t="s">
        <v>545</v>
      </c>
      <c r="B548" s="2">
        <v>4812299</v>
      </c>
      <c r="C548" s="3" t="s">
        <v>868</v>
      </c>
      <c r="D548" s="3" t="s">
        <v>867</v>
      </c>
      <c r="E548" s="3" t="s">
        <v>1351</v>
      </c>
      <c r="F548" s="3" t="s">
        <v>870</v>
      </c>
      <c r="G548" s="15">
        <v>6.532</v>
      </c>
      <c r="H548" s="15">
        <v>7.0739999999999998</v>
      </c>
      <c r="I548" s="15">
        <v>64.665000000000006</v>
      </c>
      <c r="J548" s="15">
        <v>110.854</v>
      </c>
      <c r="K548" s="15">
        <v>46.832000000000001</v>
      </c>
      <c r="L548" s="15">
        <v>57.087000000000003</v>
      </c>
      <c r="M548" s="15">
        <v>8.1760000000000002</v>
      </c>
      <c r="N548" s="15">
        <v>9.7859999999999996</v>
      </c>
    </row>
    <row r="549" spans="1:14" x14ac:dyDescent="0.3">
      <c r="A549" s="1" t="s">
        <v>546</v>
      </c>
      <c r="B549" s="2">
        <v>4363515</v>
      </c>
      <c r="C549" s="3" t="s">
        <v>868</v>
      </c>
      <c r="D549" s="3" t="s">
        <v>867</v>
      </c>
      <c r="E549" s="3" t="s">
        <v>1352</v>
      </c>
      <c r="F549" s="3" t="s">
        <v>870</v>
      </c>
      <c r="G549" s="16">
        <v>0</v>
      </c>
      <c r="H549" s="16">
        <v>0</v>
      </c>
      <c r="I549" s="16">
        <v>0</v>
      </c>
      <c r="J549" s="16">
        <v>0</v>
      </c>
      <c r="K549" s="16">
        <v>0</v>
      </c>
      <c r="L549" s="16">
        <v>0</v>
      </c>
      <c r="M549" s="16">
        <v>0</v>
      </c>
      <c r="N549" s="16">
        <v>0</v>
      </c>
    </row>
    <row r="550" spans="1:14" x14ac:dyDescent="0.3">
      <c r="A550" s="1" t="s">
        <v>547</v>
      </c>
      <c r="B550" s="2">
        <v>4981250</v>
      </c>
      <c r="C550" s="3" t="s">
        <v>868</v>
      </c>
      <c r="D550" s="3" t="s">
        <v>867</v>
      </c>
      <c r="E550" s="3" t="s">
        <v>1353</v>
      </c>
      <c r="F550" s="3" t="s">
        <v>870</v>
      </c>
      <c r="G550" s="16">
        <v>0</v>
      </c>
      <c r="H550" s="16">
        <v>0</v>
      </c>
      <c r="I550" s="16">
        <v>0</v>
      </c>
      <c r="J550" s="16">
        <v>0</v>
      </c>
      <c r="K550" s="16">
        <v>0</v>
      </c>
      <c r="L550" s="16">
        <v>0</v>
      </c>
      <c r="M550" s="16">
        <v>0</v>
      </c>
      <c r="N550" s="16">
        <v>0</v>
      </c>
    </row>
    <row r="551" spans="1:14" x14ac:dyDescent="0.3">
      <c r="A551" s="1" t="s">
        <v>548</v>
      </c>
      <c r="B551" s="2">
        <v>4966730</v>
      </c>
      <c r="C551" s="3" t="s">
        <v>868</v>
      </c>
      <c r="D551" s="3" t="s">
        <v>867</v>
      </c>
      <c r="E551" s="3" t="s">
        <v>1354</v>
      </c>
      <c r="F551" s="3" t="s">
        <v>870</v>
      </c>
      <c r="G551" s="15">
        <v>13.045</v>
      </c>
      <c r="H551" s="15">
        <v>10.603999999999999</v>
      </c>
      <c r="I551" s="15">
        <v>10.55</v>
      </c>
      <c r="J551" s="15">
        <v>10.14</v>
      </c>
      <c r="K551" s="15">
        <v>10.222</v>
      </c>
      <c r="L551" s="15">
        <v>9.0280000000000005</v>
      </c>
      <c r="M551" s="15">
        <v>7.5679999999999996</v>
      </c>
      <c r="N551" s="15">
        <v>7.069</v>
      </c>
    </row>
    <row r="552" spans="1:14" x14ac:dyDescent="0.3">
      <c r="A552" s="1" t="s">
        <v>549</v>
      </c>
      <c r="B552" s="2">
        <v>4994365</v>
      </c>
      <c r="C552" s="3" t="s">
        <v>868</v>
      </c>
      <c r="D552" s="3" t="s">
        <v>867</v>
      </c>
      <c r="E552" s="3" t="s">
        <v>1355</v>
      </c>
      <c r="F552" s="3" t="s">
        <v>870</v>
      </c>
      <c r="G552" s="15">
        <v>0</v>
      </c>
      <c r="H552" s="16">
        <v>0</v>
      </c>
      <c r="I552" s="16">
        <v>0</v>
      </c>
      <c r="J552" s="16">
        <v>0</v>
      </c>
      <c r="K552" s="15">
        <v>0</v>
      </c>
      <c r="L552" s="15">
        <v>0</v>
      </c>
      <c r="M552" s="15">
        <v>0</v>
      </c>
      <c r="N552" s="15">
        <v>0</v>
      </c>
    </row>
    <row r="553" spans="1:14" x14ac:dyDescent="0.3">
      <c r="A553" s="1" t="s">
        <v>550</v>
      </c>
      <c r="B553" s="2">
        <v>26505585</v>
      </c>
      <c r="C553" s="3" t="s">
        <v>868</v>
      </c>
      <c r="D553" s="3" t="s">
        <v>867</v>
      </c>
      <c r="E553" s="3" t="s">
        <v>1356</v>
      </c>
      <c r="F553" s="3" t="s">
        <v>870</v>
      </c>
      <c r="G553" s="15">
        <v>0</v>
      </c>
      <c r="H553" s="15">
        <v>0</v>
      </c>
      <c r="I553" s="15">
        <v>0</v>
      </c>
      <c r="J553" s="15">
        <v>0</v>
      </c>
      <c r="K553" s="15">
        <v>0</v>
      </c>
      <c r="L553" s="15">
        <v>0</v>
      </c>
      <c r="M553" s="15">
        <v>0</v>
      </c>
      <c r="N553" s="15">
        <v>0</v>
      </c>
    </row>
    <row r="554" spans="1:14" x14ac:dyDescent="0.3">
      <c r="A554" s="1" t="s">
        <v>551</v>
      </c>
      <c r="B554" s="2">
        <v>6428111</v>
      </c>
      <c r="C554" s="3" t="s">
        <v>868</v>
      </c>
      <c r="D554" s="3" t="s">
        <v>867</v>
      </c>
      <c r="E554" s="3" t="s">
        <v>1357</v>
      </c>
      <c r="F554" s="3" t="s">
        <v>870</v>
      </c>
      <c r="G554" s="15">
        <v>0</v>
      </c>
      <c r="H554" s="15">
        <v>0</v>
      </c>
      <c r="I554" s="15">
        <v>0</v>
      </c>
      <c r="J554" s="15">
        <v>0</v>
      </c>
      <c r="K554" s="15">
        <v>0</v>
      </c>
      <c r="L554" s="15">
        <v>0</v>
      </c>
      <c r="M554" s="15">
        <v>0</v>
      </c>
      <c r="N554" s="15">
        <v>0</v>
      </c>
    </row>
    <row r="555" spans="1:14" x14ac:dyDescent="0.3">
      <c r="A555" s="1" t="s">
        <v>552</v>
      </c>
      <c r="B555" s="2">
        <v>4917041</v>
      </c>
      <c r="C555" s="3" t="s">
        <v>868</v>
      </c>
      <c r="D555" s="3" t="s">
        <v>867</v>
      </c>
      <c r="E555" s="3" t="s">
        <v>1358</v>
      </c>
      <c r="F555" s="3" t="s">
        <v>870</v>
      </c>
      <c r="G555" s="15">
        <v>0</v>
      </c>
      <c r="H555" s="15">
        <v>0</v>
      </c>
      <c r="I555" s="15">
        <v>0</v>
      </c>
      <c r="J555" s="15">
        <v>0</v>
      </c>
      <c r="K555" s="15">
        <v>0</v>
      </c>
      <c r="L555" s="15">
        <v>0</v>
      </c>
      <c r="M555" s="15">
        <v>0</v>
      </c>
      <c r="N555" s="15">
        <v>0</v>
      </c>
    </row>
    <row r="556" spans="1:14" x14ac:dyDescent="0.3">
      <c r="A556" s="1" t="s">
        <v>553</v>
      </c>
      <c r="B556" s="2">
        <v>4970439</v>
      </c>
      <c r="C556" s="3" t="s">
        <v>868</v>
      </c>
      <c r="D556" s="3" t="s">
        <v>867</v>
      </c>
      <c r="E556" s="3" t="s">
        <v>1359</v>
      </c>
      <c r="F556" s="3" t="s">
        <v>870</v>
      </c>
      <c r="G556" s="15">
        <v>4.992</v>
      </c>
      <c r="H556" s="15">
        <v>11.364000000000001</v>
      </c>
      <c r="I556" s="15">
        <v>13.087999999999999</v>
      </c>
      <c r="J556" s="15">
        <v>12.895</v>
      </c>
      <c r="K556" s="15">
        <v>10.092000000000001</v>
      </c>
      <c r="L556" s="15">
        <v>14.814</v>
      </c>
      <c r="M556" s="15">
        <v>11.779</v>
      </c>
      <c r="N556" s="15">
        <v>8.3550000000000004</v>
      </c>
    </row>
    <row r="557" spans="1:14" x14ac:dyDescent="0.3">
      <c r="A557" s="1" t="s">
        <v>554</v>
      </c>
      <c r="B557" s="2">
        <v>4772978</v>
      </c>
      <c r="C557" s="3" t="s">
        <v>868</v>
      </c>
      <c r="D557" s="3" t="s">
        <v>867</v>
      </c>
      <c r="E557" s="3" t="s">
        <v>1360</v>
      </c>
      <c r="F557" s="3" t="s">
        <v>870</v>
      </c>
      <c r="G557" s="15">
        <v>-15.273999999999999</v>
      </c>
      <c r="H557" s="15">
        <v>-16.065999999999999</v>
      </c>
      <c r="I557" s="15">
        <v>-18.015999999999998</v>
      </c>
      <c r="J557" s="15">
        <v>-19.46</v>
      </c>
      <c r="K557" s="15">
        <v>-19.759</v>
      </c>
      <c r="L557" s="15">
        <v>-19.529</v>
      </c>
      <c r="M557" s="15">
        <v>-20.212</v>
      </c>
      <c r="N557" s="15">
        <v>-21.760999999999999</v>
      </c>
    </row>
    <row r="558" spans="1:14" x14ac:dyDescent="0.3">
      <c r="A558" s="1" t="s">
        <v>555</v>
      </c>
      <c r="B558" s="2">
        <v>4810163</v>
      </c>
      <c r="C558" s="3" t="s">
        <v>868</v>
      </c>
      <c r="D558" s="3" t="s">
        <v>867</v>
      </c>
      <c r="E558" s="3" t="s">
        <v>1361</v>
      </c>
      <c r="F558" s="3" t="s">
        <v>870</v>
      </c>
      <c r="G558" s="15">
        <v>8.0459999999999994</v>
      </c>
      <c r="H558" s="15">
        <v>4.9660000000000002</v>
      </c>
      <c r="I558" s="15">
        <v>5.056</v>
      </c>
      <c r="J558" s="15">
        <v>5.3239999999999998</v>
      </c>
      <c r="K558" s="15">
        <v>1.7270000000000001</v>
      </c>
      <c r="L558" s="15">
        <v>4.9320000000000004</v>
      </c>
      <c r="M558" s="15">
        <v>4.5549999999999997</v>
      </c>
      <c r="N558" s="15">
        <v>1.9510000000000001</v>
      </c>
    </row>
    <row r="559" spans="1:14" x14ac:dyDescent="0.3">
      <c r="A559" s="1" t="s">
        <v>556</v>
      </c>
      <c r="B559" s="2">
        <v>6435343</v>
      </c>
      <c r="C559" s="3" t="s">
        <v>868</v>
      </c>
      <c r="D559" s="3" t="s">
        <v>867</v>
      </c>
      <c r="E559" s="3" t="s">
        <v>1362</v>
      </c>
      <c r="F559" s="3" t="s">
        <v>870</v>
      </c>
      <c r="G559" s="15">
        <v>-12.265000000000001</v>
      </c>
      <c r="H559" s="15">
        <v>-4.3520000000000003</v>
      </c>
      <c r="I559" s="15">
        <v>-5.4610000000000003</v>
      </c>
      <c r="J559" s="15">
        <v>0.214</v>
      </c>
      <c r="K559" s="15">
        <v>0.47799999999999998</v>
      </c>
      <c r="L559" s="15">
        <v>-0.51100000000000001</v>
      </c>
      <c r="M559" s="15">
        <v>0.22</v>
      </c>
      <c r="N559" s="15">
        <v>-3.5819999999999999</v>
      </c>
    </row>
    <row r="560" spans="1:14" x14ac:dyDescent="0.3">
      <c r="A560" s="1" t="s">
        <v>557</v>
      </c>
      <c r="B560" s="2">
        <v>4139329</v>
      </c>
      <c r="C560" s="3" t="s">
        <v>868</v>
      </c>
      <c r="D560" s="3" t="s">
        <v>867</v>
      </c>
      <c r="E560" s="3" t="s">
        <v>1363</v>
      </c>
      <c r="F560" s="3" t="s">
        <v>870</v>
      </c>
      <c r="G560" s="15">
        <v>1.5840000000000001</v>
      </c>
      <c r="H560" s="15">
        <v>1.87</v>
      </c>
      <c r="I560" s="15">
        <v>-8.0510000000000002</v>
      </c>
      <c r="J560" s="15">
        <v>-9.1229999999999993</v>
      </c>
      <c r="K560" s="15">
        <v>12.103999999999999</v>
      </c>
      <c r="L560" s="15">
        <v>12.066000000000001</v>
      </c>
      <c r="M560" s="15">
        <v>-11.638999999999999</v>
      </c>
      <c r="N560" s="15">
        <v>-11.08</v>
      </c>
    </row>
    <row r="561" spans="1:14" x14ac:dyDescent="0.3">
      <c r="A561" s="1" t="s">
        <v>558</v>
      </c>
      <c r="B561" s="2">
        <v>6674494</v>
      </c>
      <c r="C561" s="3" t="s">
        <v>868</v>
      </c>
      <c r="D561" s="3" t="s">
        <v>867</v>
      </c>
      <c r="E561" s="3" t="s">
        <v>1364</v>
      </c>
      <c r="F561" s="3" t="s">
        <v>870</v>
      </c>
      <c r="G561" s="15">
        <v>0.70799999999999996</v>
      </c>
      <c r="H561" s="15">
        <v>0.76800000000000002</v>
      </c>
      <c r="I561" s="15">
        <v>4.42</v>
      </c>
      <c r="J561" s="15">
        <v>4.4720000000000004</v>
      </c>
      <c r="K561" s="15">
        <v>1.272</v>
      </c>
      <c r="L561" s="15">
        <v>1.4750000000000001</v>
      </c>
      <c r="M561" s="15">
        <v>2.0979999999999999</v>
      </c>
      <c r="N561" s="15">
        <v>2.12</v>
      </c>
    </row>
    <row r="562" spans="1:14" x14ac:dyDescent="0.3">
      <c r="A562" s="1" t="s">
        <v>559</v>
      </c>
      <c r="B562" s="2">
        <v>4966803</v>
      </c>
      <c r="C562" s="3" t="s">
        <v>868</v>
      </c>
      <c r="D562" s="3" t="s">
        <v>867</v>
      </c>
      <c r="E562" s="3" t="s">
        <v>1365</v>
      </c>
      <c r="F562" s="3" t="s">
        <v>870</v>
      </c>
      <c r="G562" s="16">
        <v>0</v>
      </c>
      <c r="H562" s="16">
        <v>0</v>
      </c>
      <c r="I562" s="15">
        <v>-2.2330000000000001</v>
      </c>
      <c r="J562" s="15">
        <v>-2.1349999999999998</v>
      </c>
      <c r="K562" s="15">
        <v>-1.863</v>
      </c>
      <c r="L562" s="15">
        <v>-1.8360000000000001</v>
      </c>
      <c r="M562" s="15">
        <v>-0.436</v>
      </c>
      <c r="N562" s="15">
        <v>-0.42299999999999999</v>
      </c>
    </row>
    <row r="563" spans="1:14" x14ac:dyDescent="0.3">
      <c r="A563" s="1" t="s">
        <v>560</v>
      </c>
      <c r="B563" s="2">
        <v>4220107</v>
      </c>
      <c r="C563" s="3" t="s">
        <v>868</v>
      </c>
      <c r="D563" s="3" t="s">
        <v>867</v>
      </c>
      <c r="E563" s="3" t="s">
        <v>1366</v>
      </c>
      <c r="F563" s="3" t="s">
        <v>870</v>
      </c>
      <c r="G563" s="15">
        <v>-7.1929999999999996</v>
      </c>
      <c r="H563" s="15">
        <v>-0.246</v>
      </c>
      <c r="I563" s="15">
        <v>1.5820000000000001</v>
      </c>
      <c r="J563" s="15">
        <v>-2.125</v>
      </c>
      <c r="K563" s="15">
        <v>-5.6289999999999996</v>
      </c>
      <c r="L563" s="15">
        <v>-11.38</v>
      </c>
      <c r="M563" s="15">
        <v>-7.5549999999999997</v>
      </c>
      <c r="N563" s="15">
        <v>-0.56899999999999995</v>
      </c>
    </row>
    <row r="564" spans="1:14" x14ac:dyDescent="0.3">
      <c r="A564" s="1" t="s">
        <v>561</v>
      </c>
      <c r="B564" s="2">
        <v>4993181</v>
      </c>
      <c r="C564" s="3" t="s">
        <v>868</v>
      </c>
      <c r="D564" s="3" t="s">
        <v>867</v>
      </c>
      <c r="E564" s="3" t="s">
        <v>1367</v>
      </c>
      <c r="F564" s="3" t="s">
        <v>870</v>
      </c>
      <c r="G564" s="15">
        <v>2.83</v>
      </c>
      <c r="H564" s="15">
        <v>2.3559999999999999</v>
      </c>
      <c r="I564" s="15">
        <v>1.4259999999999999</v>
      </c>
      <c r="J564" s="15">
        <v>3.3359999999999999</v>
      </c>
      <c r="K564" s="15">
        <v>2.8</v>
      </c>
      <c r="L564" s="15">
        <v>2.2170000000000001</v>
      </c>
      <c r="M564" s="15">
        <v>1.2010000000000001</v>
      </c>
      <c r="N564" s="15">
        <v>2.117</v>
      </c>
    </row>
    <row r="565" spans="1:14" x14ac:dyDescent="0.3">
      <c r="A565" s="1" t="s">
        <v>562</v>
      </c>
      <c r="B565" s="2">
        <v>4993103</v>
      </c>
      <c r="C565" s="3" t="s">
        <v>868</v>
      </c>
      <c r="D565" s="3" t="s">
        <v>867</v>
      </c>
      <c r="E565" s="3" t="s">
        <v>1368</v>
      </c>
      <c r="F565" s="3" t="s">
        <v>870</v>
      </c>
      <c r="G565" s="15">
        <v>3.7269999999999999</v>
      </c>
      <c r="H565" s="15">
        <v>2.9780000000000002</v>
      </c>
      <c r="I565" s="15">
        <v>5.391</v>
      </c>
      <c r="J565" s="15">
        <v>5.0540000000000003</v>
      </c>
      <c r="K565" s="15">
        <v>5.0960000000000001</v>
      </c>
      <c r="L565" s="15">
        <v>3.4710000000000001</v>
      </c>
      <c r="M565" s="15">
        <v>-1.1339999999999999</v>
      </c>
      <c r="N565" s="15">
        <v>2.3439999999999999</v>
      </c>
    </row>
    <row r="566" spans="1:14" x14ac:dyDescent="0.3">
      <c r="A566" s="1" t="s">
        <v>563</v>
      </c>
      <c r="B566" s="2">
        <v>4812275</v>
      </c>
      <c r="C566" s="3" t="s">
        <v>868</v>
      </c>
      <c r="D566" s="3" t="s">
        <v>867</v>
      </c>
      <c r="E566" s="3" t="s">
        <v>1369</v>
      </c>
      <c r="F566" s="3" t="s">
        <v>870</v>
      </c>
      <c r="G566" s="16">
        <v>0</v>
      </c>
      <c r="H566" s="16">
        <v>0</v>
      </c>
      <c r="I566" s="16">
        <v>0</v>
      </c>
      <c r="J566" s="16">
        <v>0</v>
      </c>
      <c r="K566" s="15">
        <v>-5.2869999999999999</v>
      </c>
      <c r="L566" s="15">
        <v>-5.5110000000000001</v>
      </c>
      <c r="M566" s="15">
        <v>-4.4489999999999998</v>
      </c>
      <c r="N566" s="15">
        <v>-8.2799999999999994</v>
      </c>
    </row>
    <row r="567" spans="1:14" x14ac:dyDescent="0.3">
      <c r="A567" s="1" t="s">
        <v>564</v>
      </c>
      <c r="B567" s="2">
        <v>5000126</v>
      </c>
      <c r="C567" s="3" t="s">
        <v>868</v>
      </c>
      <c r="D567" s="3" t="s">
        <v>867</v>
      </c>
      <c r="E567" s="3" t="s">
        <v>1370</v>
      </c>
      <c r="F567" s="3" t="s">
        <v>870</v>
      </c>
      <c r="G567" s="15">
        <v>0</v>
      </c>
      <c r="H567" s="16">
        <v>0</v>
      </c>
      <c r="I567" s="16">
        <v>0</v>
      </c>
      <c r="J567" s="16">
        <v>0</v>
      </c>
      <c r="K567" s="15">
        <v>0</v>
      </c>
      <c r="L567" s="15">
        <v>0</v>
      </c>
      <c r="M567" s="15">
        <v>0</v>
      </c>
      <c r="N567" s="15">
        <v>0</v>
      </c>
    </row>
    <row r="568" spans="1:14" x14ac:dyDescent="0.3">
      <c r="A568" s="1" t="s">
        <v>565</v>
      </c>
      <c r="B568" s="2">
        <v>4138713</v>
      </c>
      <c r="C568" s="3" t="s">
        <v>868</v>
      </c>
      <c r="D568" s="3" t="s">
        <v>867</v>
      </c>
      <c r="E568" s="3" t="s">
        <v>1371</v>
      </c>
      <c r="F568" s="3" t="s">
        <v>870</v>
      </c>
      <c r="G568" s="15">
        <v>0.24</v>
      </c>
      <c r="H568" s="15">
        <v>0.3</v>
      </c>
      <c r="I568" s="15">
        <v>1.222</v>
      </c>
      <c r="J568" s="15">
        <v>1.754</v>
      </c>
      <c r="K568" s="15">
        <v>0.99399999999999999</v>
      </c>
      <c r="L568" s="15">
        <v>1.0960000000000001</v>
      </c>
      <c r="M568" s="15">
        <v>1.5529999999999999</v>
      </c>
      <c r="N568" s="15">
        <v>1.514</v>
      </c>
    </row>
    <row r="569" spans="1:14" x14ac:dyDescent="0.3">
      <c r="A569" s="1" t="s">
        <v>566</v>
      </c>
      <c r="B569" s="2">
        <v>4993352</v>
      </c>
      <c r="C569" s="3" t="s">
        <v>868</v>
      </c>
      <c r="D569" s="3" t="s">
        <v>867</v>
      </c>
      <c r="E569" s="3" t="s">
        <v>1372</v>
      </c>
      <c r="F569" s="3" t="s">
        <v>870</v>
      </c>
      <c r="G569" s="16">
        <v>0</v>
      </c>
      <c r="H569" s="16">
        <v>0</v>
      </c>
      <c r="I569" s="15">
        <v>6.5780000000000003</v>
      </c>
      <c r="J569" s="15">
        <v>7.0789999999999997</v>
      </c>
      <c r="K569" s="15">
        <v>9.6620000000000008</v>
      </c>
      <c r="L569" s="15">
        <v>9.3049999999999997</v>
      </c>
      <c r="M569" s="15">
        <v>1.22</v>
      </c>
      <c r="N569" s="15">
        <v>1.248</v>
      </c>
    </row>
    <row r="570" spans="1:14" x14ac:dyDescent="0.3">
      <c r="A570" s="1" t="s">
        <v>567</v>
      </c>
      <c r="B570" s="2">
        <v>4976606</v>
      </c>
      <c r="C570" s="3" t="s">
        <v>868</v>
      </c>
      <c r="D570" s="3" t="s">
        <v>867</v>
      </c>
      <c r="E570" s="3"/>
      <c r="F570" s="3" t="s">
        <v>870</v>
      </c>
      <c r="G570" s="15">
        <v>0</v>
      </c>
      <c r="H570" s="15">
        <v>0</v>
      </c>
      <c r="I570" s="15">
        <v>0</v>
      </c>
      <c r="J570" s="15">
        <v>0</v>
      </c>
      <c r="K570" s="15">
        <v>0</v>
      </c>
      <c r="L570" s="15">
        <v>0</v>
      </c>
      <c r="M570" s="15">
        <v>0</v>
      </c>
      <c r="N570" s="15">
        <v>0</v>
      </c>
    </row>
    <row r="571" spans="1:14" x14ac:dyDescent="0.3">
      <c r="A571" s="1" t="s">
        <v>568</v>
      </c>
      <c r="B571" s="2">
        <v>4145343</v>
      </c>
      <c r="C571" s="3" t="s">
        <v>868</v>
      </c>
      <c r="D571" s="3" t="s">
        <v>867</v>
      </c>
      <c r="E571" s="3" t="s">
        <v>1373</v>
      </c>
      <c r="F571" s="3" t="s">
        <v>870</v>
      </c>
      <c r="G571" s="15">
        <v>-0.38800000000000001</v>
      </c>
      <c r="H571" s="15">
        <v>-0.39300000000000002</v>
      </c>
      <c r="I571" s="15">
        <v>-0.158</v>
      </c>
      <c r="J571" s="15">
        <v>-0.161</v>
      </c>
      <c r="K571" s="15">
        <v>-0.60299999999999998</v>
      </c>
      <c r="L571" s="15">
        <v>-0.61299999999999999</v>
      </c>
      <c r="M571" s="15">
        <v>0.433</v>
      </c>
      <c r="N571" s="15">
        <v>0.43099999999999999</v>
      </c>
    </row>
    <row r="572" spans="1:14" x14ac:dyDescent="0.3">
      <c r="A572" s="1" t="s">
        <v>569</v>
      </c>
      <c r="B572" s="2">
        <v>4971059</v>
      </c>
      <c r="C572" s="3" t="s">
        <v>868</v>
      </c>
      <c r="D572" s="3" t="s">
        <v>867</v>
      </c>
      <c r="E572" s="3" t="s">
        <v>1374</v>
      </c>
      <c r="F572" s="3" t="s">
        <v>870</v>
      </c>
      <c r="G572" s="15">
        <v>5.79</v>
      </c>
      <c r="H572" s="15">
        <v>6.3289999999999997</v>
      </c>
      <c r="I572" s="15">
        <v>8.5470000000000006</v>
      </c>
      <c r="J572" s="15">
        <v>8.4120000000000008</v>
      </c>
      <c r="K572" s="15">
        <v>5.07</v>
      </c>
      <c r="L572" s="15">
        <v>5.4450000000000003</v>
      </c>
      <c r="M572" s="15">
        <v>5.1219999999999999</v>
      </c>
      <c r="N572" s="15">
        <v>5.4160000000000004</v>
      </c>
    </row>
    <row r="573" spans="1:14" x14ac:dyDescent="0.3">
      <c r="A573" s="1" t="s">
        <v>570</v>
      </c>
      <c r="B573" s="2">
        <v>4981236</v>
      </c>
      <c r="C573" s="3" t="s">
        <v>868</v>
      </c>
      <c r="D573" s="3" t="s">
        <v>867</v>
      </c>
      <c r="E573" s="3" t="s">
        <v>1375</v>
      </c>
      <c r="F573" s="3" t="s">
        <v>870</v>
      </c>
      <c r="G573" s="15">
        <v>0</v>
      </c>
      <c r="H573" s="15">
        <v>0</v>
      </c>
      <c r="I573" s="15">
        <v>0</v>
      </c>
      <c r="J573" s="15">
        <v>0</v>
      </c>
      <c r="K573" s="15">
        <v>0</v>
      </c>
      <c r="L573" s="15">
        <v>0</v>
      </c>
      <c r="M573" s="15">
        <v>0</v>
      </c>
      <c r="N573" s="15">
        <v>0</v>
      </c>
    </row>
    <row r="574" spans="1:14" x14ac:dyDescent="0.3">
      <c r="A574" s="1" t="s">
        <v>571</v>
      </c>
      <c r="B574" s="2">
        <v>4157346</v>
      </c>
      <c r="C574" s="3" t="s">
        <v>868</v>
      </c>
      <c r="D574" s="3" t="s">
        <v>867</v>
      </c>
      <c r="E574" s="3" t="s">
        <v>1376</v>
      </c>
      <c r="F574" s="3" t="s">
        <v>870</v>
      </c>
      <c r="G574" s="15">
        <v>3.2959999999999998</v>
      </c>
      <c r="H574" s="15">
        <v>2.8740000000000001</v>
      </c>
      <c r="I574" s="15">
        <v>2.6219999999999999</v>
      </c>
      <c r="J574" s="15">
        <v>3.0449999999999999</v>
      </c>
      <c r="K574" s="15">
        <v>2.59</v>
      </c>
      <c r="L574" s="15">
        <v>2.68</v>
      </c>
      <c r="M574" s="15">
        <v>2.3149999999999999</v>
      </c>
      <c r="N574" s="15">
        <v>2.919</v>
      </c>
    </row>
    <row r="575" spans="1:14" x14ac:dyDescent="0.3">
      <c r="A575" s="1" t="s">
        <v>572</v>
      </c>
      <c r="B575" s="2">
        <v>4773627</v>
      </c>
      <c r="C575" s="3" t="s">
        <v>868</v>
      </c>
      <c r="D575" s="3" t="s">
        <v>867</v>
      </c>
      <c r="E575" s="3" t="s">
        <v>1377</v>
      </c>
      <c r="F575" s="3" t="s">
        <v>870</v>
      </c>
      <c r="G575" s="15">
        <v>25.29</v>
      </c>
      <c r="H575" s="15">
        <v>27.241</v>
      </c>
      <c r="I575" s="15">
        <v>42.292999999999999</v>
      </c>
      <c r="J575" s="15">
        <v>48.664000000000001</v>
      </c>
      <c r="K575" s="15">
        <v>49.44</v>
      </c>
      <c r="L575" s="15">
        <v>74.421000000000006</v>
      </c>
      <c r="M575" s="15">
        <v>43.462000000000003</v>
      </c>
      <c r="N575" s="15">
        <v>33.088000000000001</v>
      </c>
    </row>
    <row r="576" spans="1:14" x14ac:dyDescent="0.3">
      <c r="A576" s="1" t="s">
        <v>573</v>
      </c>
      <c r="B576" s="2">
        <v>13719502</v>
      </c>
      <c r="C576" s="3" t="s">
        <v>868</v>
      </c>
      <c r="D576" s="3" t="s">
        <v>867</v>
      </c>
      <c r="E576" s="3" t="s">
        <v>1378</v>
      </c>
      <c r="F576" s="3" t="s">
        <v>870</v>
      </c>
      <c r="G576" s="15">
        <v>0</v>
      </c>
      <c r="H576" s="15">
        <v>0</v>
      </c>
      <c r="I576" s="15">
        <v>3.5630000000000002</v>
      </c>
      <c r="J576" s="15">
        <v>4.0060000000000002</v>
      </c>
      <c r="K576" s="15">
        <v>158.857</v>
      </c>
      <c r="L576" s="15">
        <v>126.383</v>
      </c>
      <c r="M576" s="15">
        <v>2.9340000000000002</v>
      </c>
      <c r="N576" s="15">
        <v>2.97</v>
      </c>
    </row>
    <row r="577" spans="1:14" x14ac:dyDescent="0.3">
      <c r="A577" s="1" t="s">
        <v>574</v>
      </c>
      <c r="B577" s="2">
        <v>4966404</v>
      </c>
      <c r="C577" s="3" t="s">
        <v>868</v>
      </c>
      <c r="D577" s="3" t="s">
        <v>867</v>
      </c>
      <c r="E577" s="3" t="s">
        <v>1379</v>
      </c>
      <c r="F577" s="3" t="s">
        <v>870</v>
      </c>
      <c r="G577" s="15">
        <v>3.7330000000000001</v>
      </c>
      <c r="H577" s="15">
        <v>3.79</v>
      </c>
      <c r="I577" s="15">
        <v>3.3149999999999999</v>
      </c>
      <c r="J577" s="15">
        <v>3.286</v>
      </c>
      <c r="K577" s="15">
        <v>4.1100000000000003</v>
      </c>
      <c r="L577" s="15">
        <v>4.2930000000000001</v>
      </c>
      <c r="M577" s="15">
        <v>2.9220000000000002</v>
      </c>
      <c r="N577" s="15">
        <v>3.2029999999999998</v>
      </c>
    </row>
    <row r="578" spans="1:14" x14ac:dyDescent="0.3">
      <c r="A578" s="1" t="s">
        <v>575</v>
      </c>
      <c r="B578" s="2">
        <v>4990944</v>
      </c>
      <c r="C578" s="3" t="s">
        <v>868</v>
      </c>
      <c r="D578" s="3" t="s">
        <v>867</v>
      </c>
      <c r="E578" s="3" t="s">
        <v>1380</v>
      </c>
      <c r="F578" s="3" t="s">
        <v>870</v>
      </c>
      <c r="G578" s="16">
        <v>0</v>
      </c>
      <c r="H578" s="16">
        <v>0</v>
      </c>
      <c r="I578" s="16">
        <v>0</v>
      </c>
      <c r="J578" s="15">
        <v>1.952</v>
      </c>
      <c r="K578" s="16">
        <v>0</v>
      </c>
      <c r="L578" s="15">
        <v>-8.51</v>
      </c>
      <c r="M578" s="16">
        <v>0</v>
      </c>
      <c r="N578" s="15">
        <v>0.63800000000000001</v>
      </c>
    </row>
    <row r="579" spans="1:14" x14ac:dyDescent="0.3">
      <c r="A579" s="1" t="s">
        <v>576</v>
      </c>
      <c r="B579" s="2">
        <v>4986765</v>
      </c>
      <c r="C579" s="3" t="s">
        <v>868</v>
      </c>
      <c r="D579" s="3" t="s">
        <v>867</v>
      </c>
      <c r="E579" s="3" t="s">
        <v>1381</v>
      </c>
      <c r="F579" s="3" t="s">
        <v>870</v>
      </c>
      <c r="G579" s="16">
        <v>0</v>
      </c>
      <c r="H579" s="16">
        <v>0</v>
      </c>
      <c r="I579" s="16">
        <v>0</v>
      </c>
      <c r="J579" s="16">
        <v>0</v>
      </c>
      <c r="K579" s="16">
        <v>0</v>
      </c>
      <c r="L579" s="16">
        <v>0</v>
      </c>
      <c r="M579" s="16">
        <v>0</v>
      </c>
      <c r="N579" s="16">
        <v>0</v>
      </c>
    </row>
    <row r="580" spans="1:14" x14ac:dyDescent="0.3">
      <c r="A580" s="1" t="s">
        <v>577</v>
      </c>
      <c r="B580" s="2">
        <v>4971886</v>
      </c>
      <c r="C580" s="3" t="s">
        <v>868</v>
      </c>
      <c r="D580" s="3" t="s">
        <v>867</v>
      </c>
      <c r="E580" s="3" t="s">
        <v>1382</v>
      </c>
      <c r="F580" s="3" t="s">
        <v>870</v>
      </c>
      <c r="G580" s="15">
        <v>5.8760000000000003</v>
      </c>
      <c r="H580" s="15">
        <v>6.0789999999999997</v>
      </c>
      <c r="I580" s="15">
        <v>11.028</v>
      </c>
      <c r="J580" s="15">
        <v>11.657999999999999</v>
      </c>
      <c r="K580" s="15">
        <v>10.711</v>
      </c>
      <c r="L580" s="15">
        <v>11.648</v>
      </c>
      <c r="M580" s="15">
        <v>10.709</v>
      </c>
      <c r="N580" s="15">
        <v>10.869</v>
      </c>
    </row>
    <row r="581" spans="1:14" x14ac:dyDescent="0.3">
      <c r="A581" s="1" t="s">
        <v>578</v>
      </c>
      <c r="B581" s="2">
        <v>4183818</v>
      </c>
      <c r="C581" s="3" t="s">
        <v>868</v>
      </c>
      <c r="D581" s="3" t="s">
        <v>867</v>
      </c>
      <c r="E581" s="3" t="s">
        <v>1383</v>
      </c>
      <c r="F581" s="3" t="s">
        <v>870</v>
      </c>
      <c r="G581" s="15">
        <v>3.2669999999999999</v>
      </c>
      <c r="H581" s="15">
        <v>4.0620000000000003</v>
      </c>
      <c r="I581" s="15">
        <v>6.6840000000000002</v>
      </c>
      <c r="J581" s="15">
        <v>6.1769999999999996</v>
      </c>
      <c r="K581" s="15">
        <v>2.27</v>
      </c>
      <c r="L581" s="15">
        <v>4.2110000000000003</v>
      </c>
      <c r="M581" s="15">
        <v>4.0750000000000002</v>
      </c>
      <c r="N581" s="15">
        <v>4.508</v>
      </c>
    </row>
    <row r="582" spans="1:14" x14ac:dyDescent="0.3">
      <c r="A582" s="1" t="s">
        <v>579</v>
      </c>
      <c r="B582" s="2">
        <v>4972804</v>
      </c>
      <c r="C582" s="3" t="s">
        <v>868</v>
      </c>
      <c r="D582" s="3" t="s">
        <v>867</v>
      </c>
      <c r="E582" s="3"/>
      <c r="F582" s="3" t="s">
        <v>870</v>
      </c>
      <c r="G582" s="16">
        <v>0</v>
      </c>
      <c r="H582" s="16">
        <v>0</v>
      </c>
      <c r="I582" s="15">
        <v>0</v>
      </c>
      <c r="J582" s="15">
        <v>0</v>
      </c>
      <c r="K582" s="15">
        <v>0</v>
      </c>
      <c r="L582" s="15">
        <v>0</v>
      </c>
      <c r="M582" s="15">
        <v>0</v>
      </c>
      <c r="N582" s="15">
        <v>0</v>
      </c>
    </row>
    <row r="583" spans="1:14" x14ac:dyDescent="0.3">
      <c r="A583" s="1" t="s">
        <v>580</v>
      </c>
      <c r="B583" s="2">
        <v>4812749</v>
      </c>
      <c r="C583" s="3" t="s">
        <v>868</v>
      </c>
      <c r="D583" s="3" t="s">
        <v>867</v>
      </c>
      <c r="E583" s="3" t="s">
        <v>1384</v>
      </c>
      <c r="F583" s="3" t="s">
        <v>870</v>
      </c>
      <c r="G583" s="15">
        <v>0</v>
      </c>
      <c r="H583" s="15">
        <v>0</v>
      </c>
      <c r="I583" s="15">
        <v>0</v>
      </c>
      <c r="J583" s="15">
        <v>0</v>
      </c>
      <c r="K583" s="15">
        <v>0</v>
      </c>
      <c r="L583" s="15">
        <v>0</v>
      </c>
      <c r="M583" s="15">
        <v>0</v>
      </c>
      <c r="N583" s="15">
        <v>0</v>
      </c>
    </row>
    <row r="584" spans="1:14" x14ac:dyDescent="0.3">
      <c r="A584" s="1" t="s">
        <v>581</v>
      </c>
      <c r="B584" s="2">
        <v>4979370</v>
      </c>
      <c r="C584" s="3" t="s">
        <v>868</v>
      </c>
      <c r="D584" s="3" t="s">
        <v>867</v>
      </c>
      <c r="E584" s="3" t="s">
        <v>1385</v>
      </c>
      <c r="F584" s="3" t="s">
        <v>870</v>
      </c>
      <c r="G584" s="15">
        <v>0</v>
      </c>
      <c r="H584" s="15">
        <v>0</v>
      </c>
      <c r="I584" s="15">
        <v>0</v>
      </c>
      <c r="J584" s="15">
        <v>0</v>
      </c>
      <c r="K584" s="15">
        <v>0</v>
      </c>
      <c r="L584" s="15">
        <v>0</v>
      </c>
      <c r="M584" s="15">
        <v>0</v>
      </c>
      <c r="N584" s="15">
        <v>0</v>
      </c>
    </row>
    <row r="585" spans="1:14" x14ac:dyDescent="0.3">
      <c r="A585" s="1" t="s">
        <v>582</v>
      </c>
      <c r="B585" s="2">
        <v>10656597</v>
      </c>
      <c r="C585" s="3" t="s">
        <v>868</v>
      </c>
      <c r="D585" s="3" t="s">
        <v>867</v>
      </c>
      <c r="E585" s="3" t="s">
        <v>1386</v>
      </c>
      <c r="F585" s="3" t="s">
        <v>870</v>
      </c>
      <c r="G585" s="15">
        <v>15.236000000000001</v>
      </c>
      <c r="H585" s="15">
        <v>16.428000000000001</v>
      </c>
      <c r="I585" s="15">
        <v>-4.5339999999999998</v>
      </c>
      <c r="J585" s="15">
        <v>0</v>
      </c>
      <c r="K585" s="15">
        <v>0</v>
      </c>
      <c r="L585" s="15">
        <v>0</v>
      </c>
      <c r="M585" s="15">
        <v>0</v>
      </c>
      <c r="N585" s="15">
        <v>0</v>
      </c>
    </row>
    <row r="586" spans="1:14" x14ac:dyDescent="0.3">
      <c r="A586" s="1" t="s">
        <v>583</v>
      </c>
      <c r="B586" s="2">
        <v>4773646</v>
      </c>
      <c r="C586" s="3" t="s">
        <v>868</v>
      </c>
      <c r="D586" s="3" t="s">
        <v>867</v>
      </c>
      <c r="E586" s="3" t="s">
        <v>1387</v>
      </c>
      <c r="F586" s="3" t="s">
        <v>870</v>
      </c>
      <c r="G586" s="15">
        <v>0</v>
      </c>
      <c r="H586" s="15">
        <v>0</v>
      </c>
      <c r="I586" s="15">
        <v>-5.6180000000000003</v>
      </c>
      <c r="J586" s="15">
        <v>-5.2480000000000002</v>
      </c>
      <c r="K586" s="15">
        <v>-55.83</v>
      </c>
      <c r="L586" s="15">
        <v>-26.295000000000002</v>
      </c>
      <c r="M586" s="15">
        <v>-23.109000000000002</v>
      </c>
      <c r="N586" s="15">
        <v>-21.683</v>
      </c>
    </row>
    <row r="587" spans="1:14" x14ac:dyDescent="0.3">
      <c r="A587" s="1" t="s">
        <v>584</v>
      </c>
      <c r="B587" s="2">
        <v>4996100</v>
      </c>
      <c r="C587" s="3" t="s">
        <v>868</v>
      </c>
      <c r="D587" s="3" t="s">
        <v>867</v>
      </c>
      <c r="E587" s="3" t="s">
        <v>1388</v>
      </c>
      <c r="F587" s="3" t="s">
        <v>870</v>
      </c>
      <c r="G587" s="15">
        <v>0.63900000000000001</v>
      </c>
      <c r="H587" s="15">
        <v>0.72399999999999998</v>
      </c>
      <c r="I587" s="15">
        <v>-9.1470000000000002</v>
      </c>
      <c r="J587" s="15">
        <v>-7.0659999999999998</v>
      </c>
      <c r="K587" s="15">
        <v>-7.8049999999999997</v>
      </c>
      <c r="L587" s="15">
        <v>-10.93</v>
      </c>
      <c r="M587" s="15">
        <v>-27.385999999999999</v>
      </c>
      <c r="N587" s="15">
        <v>-26.335000000000001</v>
      </c>
    </row>
    <row r="588" spans="1:14" x14ac:dyDescent="0.3">
      <c r="A588" s="1" t="s">
        <v>585</v>
      </c>
      <c r="B588" s="2">
        <v>4894511</v>
      </c>
      <c r="C588" s="3" t="s">
        <v>868</v>
      </c>
      <c r="D588" s="3" t="s">
        <v>867</v>
      </c>
      <c r="E588" s="3" t="s">
        <v>1389</v>
      </c>
      <c r="F588" s="3" t="s">
        <v>870</v>
      </c>
      <c r="G588" s="15">
        <v>-0.39</v>
      </c>
      <c r="H588" s="15">
        <v>-0.64</v>
      </c>
      <c r="I588" s="15">
        <v>1.0569999999999999</v>
      </c>
      <c r="J588" s="15">
        <v>2.72</v>
      </c>
      <c r="K588" s="15">
        <v>1.202</v>
      </c>
      <c r="L588" s="15">
        <v>0.66700000000000004</v>
      </c>
      <c r="M588" s="15">
        <v>-3.1419999999999999</v>
      </c>
      <c r="N588" s="15">
        <v>-2.2120000000000002</v>
      </c>
    </row>
    <row r="589" spans="1:14" x14ac:dyDescent="0.3">
      <c r="A589" s="1" t="s">
        <v>586</v>
      </c>
      <c r="B589" s="2">
        <v>4912061</v>
      </c>
      <c r="C589" s="3" t="s">
        <v>868</v>
      </c>
      <c r="D589" s="3" t="s">
        <v>867</v>
      </c>
      <c r="E589" s="3" t="s">
        <v>1390</v>
      </c>
      <c r="F589" s="3" t="s">
        <v>870</v>
      </c>
      <c r="G589" s="15">
        <v>1.137</v>
      </c>
      <c r="H589" s="15">
        <v>1.1140000000000001</v>
      </c>
      <c r="I589" s="15">
        <v>0.77200000000000002</v>
      </c>
      <c r="J589" s="15">
        <v>0.86199999999999999</v>
      </c>
      <c r="K589" s="15">
        <v>-9.2189999999999994</v>
      </c>
      <c r="L589" s="15">
        <v>-8.9179999999999993</v>
      </c>
      <c r="M589" s="15">
        <v>1.0880000000000001</v>
      </c>
      <c r="N589" s="15">
        <v>1.0980000000000001</v>
      </c>
    </row>
    <row r="590" spans="1:14" x14ac:dyDescent="0.3">
      <c r="A590" s="1" t="s">
        <v>587</v>
      </c>
      <c r="B590" s="2">
        <v>4149705</v>
      </c>
      <c r="C590" s="3" t="s">
        <v>868</v>
      </c>
      <c r="D590" s="3" t="s">
        <v>867</v>
      </c>
      <c r="E590" s="3" t="s">
        <v>1391</v>
      </c>
      <c r="F590" s="3" t="s">
        <v>870</v>
      </c>
      <c r="G590" s="15">
        <v>1.5409999999999999</v>
      </c>
      <c r="H590" s="15">
        <v>2.8940000000000001</v>
      </c>
      <c r="I590" s="15">
        <v>2.0390000000000001</v>
      </c>
      <c r="J590" s="15">
        <v>-0.26100000000000001</v>
      </c>
      <c r="K590" s="15">
        <v>0.151</v>
      </c>
      <c r="L590" s="15">
        <v>1.2869999999999999</v>
      </c>
      <c r="M590" s="15">
        <v>3.528</v>
      </c>
      <c r="N590" s="15">
        <v>-0.129</v>
      </c>
    </row>
    <row r="591" spans="1:14" x14ac:dyDescent="0.3">
      <c r="A591" s="1" t="s">
        <v>588</v>
      </c>
      <c r="B591" s="2">
        <v>4810782</v>
      </c>
      <c r="C591" s="3" t="s">
        <v>868</v>
      </c>
      <c r="D591" s="3" t="s">
        <v>867</v>
      </c>
      <c r="E591" s="3" t="s">
        <v>1392</v>
      </c>
      <c r="F591" s="3" t="s">
        <v>870</v>
      </c>
      <c r="G591" s="15">
        <v>3.3460000000000001</v>
      </c>
      <c r="H591" s="15">
        <v>3.375</v>
      </c>
      <c r="I591" s="15">
        <v>6.476</v>
      </c>
      <c r="J591" s="15">
        <v>6.593</v>
      </c>
      <c r="K591" s="15">
        <v>8.4760000000000009</v>
      </c>
      <c r="L591" s="15">
        <v>8.5440000000000005</v>
      </c>
      <c r="M591" s="15">
        <v>7.3079999999999998</v>
      </c>
      <c r="N591" s="15">
        <v>7.5149999999999997</v>
      </c>
    </row>
    <row r="592" spans="1:14" x14ac:dyDescent="0.3">
      <c r="A592" s="1" t="s">
        <v>589</v>
      </c>
      <c r="B592" s="2">
        <v>4970533</v>
      </c>
      <c r="C592" s="3" t="s">
        <v>868</v>
      </c>
      <c r="D592" s="3" t="s">
        <v>867</v>
      </c>
      <c r="E592" s="3"/>
      <c r="F592" s="3" t="s">
        <v>870</v>
      </c>
      <c r="G592" s="15">
        <v>0</v>
      </c>
      <c r="H592" s="15">
        <v>0</v>
      </c>
      <c r="I592" s="15">
        <v>0</v>
      </c>
      <c r="J592" s="15">
        <v>0</v>
      </c>
      <c r="K592" s="15">
        <v>0</v>
      </c>
      <c r="L592" s="15">
        <v>0</v>
      </c>
      <c r="M592" s="15">
        <v>0</v>
      </c>
      <c r="N592" s="15">
        <v>0</v>
      </c>
    </row>
    <row r="593" spans="1:14" x14ac:dyDescent="0.3">
      <c r="A593" s="1" t="s">
        <v>590</v>
      </c>
      <c r="B593" s="2">
        <v>4364382</v>
      </c>
      <c r="C593" s="3" t="s">
        <v>868</v>
      </c>
      <c r="D593" s="3" t="s">
        <v>867</v>
      </c>
      <c r="E593" s="3" t="s">
        <v>1393</v>
      </c>
      <c r="F593" s="3" t="s">
        <v>870</v>
      </c>
      <c r="G593" s="15">
        <v>-5.6829999999999998</v>
      </c>
      <c r="H593" s="15">
        <v>-5.3390000000000004</v>
      </c>
      <c r="I593" s="15">
        <v>-1.228</v>
      </c>
      <c r="J593" s="15">
        <v>-1.22</v>
      </c>
      <c r="K593" s="15">
        <v>69.680000000000007</v>
      </c>
      <c r="L593" s="15">
        <v>24.114000000000001</v>
      </c>
      <c r="M593" s="15">
        <v>-0.67800000000000005</v>
      </c>
      <c r="N593" s="15">
        <v>-0.67900000000000005</v>
      </c>
    </row>
    <row r="594" spans="1:14" x14ac:dyDescent="0.3">
      <c r="A594" s="1" t="s">
        <v>591</v>
      </c>
      <c r="B594" s="2">
        <v>4248687</v>
      </c>
      <c r="C594" s="3" t="s">
        <v>868</v>
      </c>
      <c r="D594" s="3" t="s">
        <v>867</v>
      </c>
      <c r="E594" s="3" t="s">
        <v>1394</v>
      </c>
      <c r="F594" s="3" t="s">
        <v>870</v>
      </c>
      <c r="G594" s="16">
        <v>0</v>
      </c>
      <c r="H594" s="16">
        <v>0</v>
      </c>
      <c r="I594" s="16">
        <v>0</v>
      </c>
      <c r="J594" s="16">
        <v>0</v>
      </c>
      <c r="K594" s="16">
        <v>0</v>
      </c>
      <c r="L594" s="16">
        <v>0</v>
      </c>
      <c r="M594" s="16">
        <v>0</v>
      </c>
      <c r="N594" s="16">
        <v>0</v>
      </c>
    </row>
    <row r="595" spans="1:14" x14ac:dyDescent="0.3">
      <c r="A595" s="1" t="s">
        <v>592</v>
      </c>
      <c r="B595" s="2">
        <v>12535014</v>
      </c>
      <c r="C595" s="3" t="s">
        <v>868</v>
      </c>
      <c r="D595" s="3" t="s">
        <v>867</v>
      </c>
      <c r="E595" s="3" t="s">
        <v>1395</v>
      </c>
      <c r="F595" s="3" t="s">
        <v>870</v>
      </c>
      <c r="G595" s="15">
        <v>0</v>
      </c>
      <c r="H595" s="15">
        <v>0</v>
      </c>
      <c r="I595" s="15">
        <v>0</v>
      </c>
      <c r="J595" s="15">
        <v>0</v>
      </c>
      <c r="K595" s="15">
        <v>0</v>
      </c>
      <c r="L595" s="15">
        <v>0</v>
      </c>
      <c r="M595" s="15">
        <v>0</v>
      </c>
      <c r="N595" s="15">
        <v>0</v>
      </c>
    </row>
    <row r="596" spans="1:14" x14ac:dyDescent="0.3">
      <c r="A596" s="1" t="s">
        <v>593</v>
      </c>
      <c r="B596" s="2">
        <v>4991841</v>
      </c>
      <c r="C596" s="3" t="s">
        <v>868</v>
      </c>
      <c r="D596" s="3" t="s">
        <v>867</v>
      </c>
      <c r="E596" s="3" t="s">
        <v>1396</v>
      </c>
      <c r="F596" s="3" t="s">
        <v>870</v>
      </c>
      <c r="G596" s="15">
        <v>12.212999999999999</v>
      </c>
      <c r="H596" s="15">
        <v>8.8520000000000003</v>
      </c>
      <c r="I596" s="15">
        <v>8.9450000000000003</v>
      </c>
      <c r="J596" s="15">
        <v>7.742</v>
      </c>
      <c r="K596" s="15">
        <v>7.3179999999999996</v>
      </c>
      <c r="L596" s="15">
        <v>6.13</v>
      </c>
      <c r="M596" s="15">
        <v>2.5409999999999999</v>
      </c>
      <c r="N596" s="15">
        <v>4.944</v>
      </c>
    </row>
    <row r="597" spans="1:14" x14ac:dyDescent="0.3">
      <c r="A597" s="1" t="s">
        <v>594</v>
      </c>
      <c r="B597" s="2">
        <v>4988432</v>
      </c>
      <c r="C597" s="3" t="s">
        <v>868</v>
      </c>
      <c r="D597" s="3" t="s">
        <v>867</v>
      </c>
      <c r="E597" s="3" t="s">
        <v>1397</v>
      </c>
      <c r="F597" s="3" t="s">
        <v>870</v>
      </c>
      <c r="G597" s="15">
        <v>-7.5709999999999997</v>
      </c>
      <c r="H597" s="15">
        <v>-7.694</v>
      </c>
      <c r="I597" s="15">
        <v>5.6020000000000003</v>
      </c>
      <c r="J597" s="15">
        <v>5.7460000000000004</v>
      </c>
      <c r="K597" s="15">
        <v>8.6300000000000008</v>
      </c>
      <c r="L597" s="15">
        <v>9.1669999999999998</v>
      </c>
      <c r="M597" s="15">
        <v>-0.54100000000000004</v>
      </c>
      <c r="N597" s="15">
        <v>-0.53800000000000003</v>
      </c>
    </row>
    <row r="598" spans="1:14" x14ac:dyDescent="0.3">
      <c r="A598" s="1" t="s">
        <v>595</v>
      </c>
      <c r="B598" s="2">
        <v>105706479</v>
      </c>
      <c r="C598" s="3" t="s">
        <v>868</v>
      </c>
      <c r="D598" s="3" t="s">
        <v>867</v>
      </c>
      <c r="E598" s="3" t="s">
        <v>1398</v>
      </c>
      <c r="F598" s="3" t="s">
        <v>870</v>
      </c>
      <c r="G598" s="15">
        <v>0</v>
      </c>
      <c r="H598" s="15">
        <v>0</v>
      </c>
      <c r="I598" s="15">
        <v>0</v>
      </c>
      <c r="J598" s="15">
        <v>0</v>
      </c>
      <c r="K598" s="15">
        <v>0</v>
      </c>
      <c r="L598" s="15">
        <v>0</v>
      </c>
      <c r="M598" s="15">
        <v>0</v>
      </c>
      <c r="N598" s="15">
        <v>0</v>
      </c>
    </row>
    <row r="599" spans="1:14" x14ac:dyDescent="0.3">
      <c r="A599" s="1" t="s">
        <v>596</v>
      </c>
      <c r="B599" s="2">
        <v>20266291</v>
      </c>
      <c r="C599" s="3" t="s">
        <v>868</v>
      </c>
      <c r="D599" s="3" t="s">
        <v>867</v>
      </c>
      <c r="E599" s="3" t="s">
        <v>1399</v>
      </c>
      <c r="F599" s="3" t="s">
        <v>870</v>
      </c>
      <c r="G599" s="15">
        <v>7.3529999999999998</v>
      </c>
      <c r="H599" s="15">
        <v>16.459</v>
      </c>
      <c r="I599" s="15">
        <v>42.557000000000002</v>
      </c>
      <c r="J599" s="15">
        <v>15.456</v>
      </c>
      <c r="K599" s="15">
        <v>14.904</v>
      </c>
      <c r="L599" s="15">
        <v>35.718000000000004</v>
      </c>
      <c r="M599" s="15">
        <v>23.773</v>
      </c>
      <c r="N599" s="15">
        <v>10.132</v>
      </c>
    </row>
    <row r="600" spans="1:14" x14ac:dyDescent="0.3">
      <c r="A600" s="1" t="s">
        <v>597</v>
      </c>
      <c r="B600" s="2">
        <v>9506987</v>
      </c>
      <c r="C600" s="3" t="s">
        <v>868</v>
      </c>
      <c r="D600" s="3" t="s">
        <v>867</v>
      </c>
      <c r="E600" s="3" t="s">
        <v>1400</v>
      </c>
      <c r="F600" s="3" t="s">
        <v>870</v>
      </c>
      <c r="G600" s="16">
        <v>0</v>
      </c>
      <c r="H600" s="16">
        <v>0</v>
      </c>
      <c r="I600" s="16">
        <v>0</v>
      </c>
      <c r="J600" s="16">
        <v>0</v>
      </c>
      <c r="K600" s="16">
        <v>0</v>
      </c>
      <c r="L600" s="16">
        <v>0</v>
      </c>
      <c r="M600" s="16">
        <v>0</v>
      </c>
      <c r="N600" s="16">
        <v>0</v>
      </c>
    </row>
    <row r="601" spans="1:14" x14ac:dyDescent="0.3">
      <c r="A601" s="1" t="s">
        <v>598</v>
      </c>
      <c r="B601" s="2">
        <v>4991467</v>
      </c>
      <c r="C601" s="3" t="s">
        <v>868</v>
      </c>
      <c r="D601" s="3" t="s">
        <v>867</v>
      </c>
      <c r="E601" s="3" t="s">
        <v>1401</v>
      </c>
      <c r="F601" s="3" t="s">
        <v>870</v>
      </c>
      <c r="G601" s="16">
        <v>0</v>
      </c>
      <c r="H601" s="16">
        <v>0</v>
      </c>
      <c r="I601" s="16">
        <v>0</v>
      </c>
      <c r="J601" s="16">
        <v>0</v>
      </c>
      <c r="K601" s="16">
        <v>0</v>
      </c>
      <c r="L601" s="16">
        <v>0</v>
      </c>
      <c r="M601" s="16">
        <v>0</v>
      </c>
      <c r="N601" s="16">
        <v>0</v>
      </c>
    </row>
    <row r="602" spans="1:14" x14ac:dyDescent="0.3">
      <c r="A602" s="1" t="s">
        <v>599</v>
      </c>
      <c r="B602" s="2">
        <v>4773490</v>
      </c>
      <c r="C602" s="3" t="s">
        <v>868</v>
      </c>
      <c r="D602" s="3" t="s">
        <v>867</v>
      </c>
      <c r="E602" s="3" t="s">
        <v>1402</v>
      </c>
      <c r="F602" s="3" t="s">
        <v>870</v>
      </c>
      <c r="G602" s="15">
        <v>-132.285</v>
      </c>
      <c r="H602" s="15">
        <v>-161.87799999999999</v>
      </c>
      <c r="I602" s="15">
        <v>-209.97499999999999</v>
      </c>
      <c r="J602" s="15">
        <v>-118.82899999999999</v>
      </c>
      <c r="K602" s="15">
        <v>-62.366</v>
      </c>
      <c r="L602" s="15">
        <v>-80.460999999999999</v>
      </c>
      <c r="M602" s="15">
        <v>-45.534999999999997</v>
      </c>
      <c r="N602" s="15">
        <v>-28.646000000000001</v>
      </c>
    </row>
    <row r="603" spans="1:14" x14ac:dyDescent="0.3">
      <c r="A603" s="1" t="s">
        <v>600</v>
      </c>
      <c r="B603" s="2">
        <v>4570785</v>
      </c>
      <c r="C603" s="3" t="s">
        <v>868</v>
      </c>
      <c r="D603" s="3" t="s">
        <v>867</v>
      </c>
      <c r="E603" s="3" t="s">
        <v>1403</v>
      </c>
      <c r="F603" s="3" t="s">
        <v>870</v>
      </c>
      <c r="G603" s="15">
        <v>0</v>
      </c>
      <c r="H603" s="15">
        <v>0</v>
      </c>
      <c r="I603" s="15">
        <v>0</v>
      </c>
      <c r="J603" s="15">
        <v>0</v>
      </c>
      <c r="K603" s="15">
        <v>0</v>
      </c>
      <c r="L603" s="15">
        <v>0</v>
      </c>
      <c r="M603" s="15">
        <v>0</v>
      </c>
      <c r="N603" s="15">
        <v>0</v>
      </c>
    </row>
    <row r="604" spans="1:14" x14ac:dyDescent="0.3">
      <c r="A604" s="1" t="s">
        <v>601</v>
      </c>
      <c r="B604" s="2">
        <v>4987593</v>
      </c>
      <c r="C604" s="3" t="s">
        <v>868</v>
      </c>
      <c r="D604" s="3" t="s">
        <v>867</v>
      </c>
      <c r="E604" s="3" t="s">
        <v>1404</v>
      </c>
      <c r="F604" s="3" t="s">
        <v>870</v>
      </c>
      <c r="G604" s="16">
        <v>0</v>
      </c>
      <c r="H604" s="16">
        <v>0</v>
      </c>
      <c r="I604" s="16">
        <v>0</v>
      </c>
      <c r="J604" s="16">
        <v>0</v>
      </c>
      <c r="K604" s="16">
        <v>0</v>
      </c>
      <c r="L604" s="16">
        <v>0</v>
      </c>
      <c r="M604" s="16">
        <v>0</v>
      </c>
      <c r="N604" s="16">
        <v>0</v>
      </c>
    </row>
    <row r="605" spans="1:14" x14ac:dyDescent="0.3">
      <c r="A605" s="1" t="s">
        <v>602</v>
      </c>
      <c r="B605" s="2">
        <v>4995607</v>
      </c>
      <c r="C605" s="3" t="s">
        <v>868</v>
      </c>
      <c r="D605" s="3" t="s">
        <v>867</v>
      </c>
      <c r="E605" s="3"/>
      <c r="F605" s="3" t="s">
        <v>870</v>
      </c>
      <c r="G605" s="16">
        <v>0</v>
      </c>
      <c r="H605" s="16">
        <v>0</v>
      </c>
      <c r="I605" s="16">
        <v>0</v>
      </c>
      <c r="J605" s="16">
        <v>0</v>
      </c>
      <c r="K605" s="16">
        <v>0</v>
      </c>
      <c r="L605" s="16">
        <v>0</v>
      </c>
      <c r="M605" s="16">
        <v>0</v>
      </c>
      <c r="N605" s="16">
        <v>0</v>
      </c>
    </row>
    <row r="606" spans="1:14" x14ac:dyDescent="0.3">
      <c r="A606" s="1" t="s">
        <v>603</v>
      </c>
      <c r="B606" s="2">
        <v>4991549</v>
      </c>
      <c r="C606" s="3" t="s">
        <v>868</v>
      </c>
      <c r="D606" s="3" t="s">
        <v>867</v>
      </c>
      <c r="E606" s="3" t="s">
        <v>1405</v>
      </c>
      <c r="F606" s="3" t="s">
        <v>870</v>
      </c>
      <c r="G606" s="15">
        <v>0.59599999999999997</v>
      </c>
      <c r="H606" s="15">
        <v>0.72899999999999998</v>
      </c>
      <c r="I606" s="15">
        <v>1.927</v>
      </c>
      <c r="J606" s="15">
        <v>2.0009999999999999</v>
      </c>
      <c r="K606" s="15">
        <v>0.58199999999999996</v>
      </c>
      <c r="L606" s="15">
        <v>0.57399999999999995</v>
      </c>
      <c r="M606" s="15">
        <v>-3.5390000000000001</v>
      </c>
      <c r="N606" s="15">
        <v>-3.4590000000000001</v>
      </c>
    </row>
    <row r="607" spans="1:14" x14ac:dyDescent="0.3">
      <c r="A607" s="1" t="s">
        <v>604</v>
      </c>
      <c r="B607" s="2">
        <v>4970319</v>
      </c>
      <c r="C607" s="3" t="s">
        <v>868</v>
      </c>
      <c r="D607" s="3" t="s">
        <v>867</v>
      </c>
      <c r="E607" s="3" t="s">
        <v>1406</v>
      </c>
      <c r="F607" s="3" t="s">
        <v>870</v>
      </c>
      <c r="G607" s="15">
        <v>8.3569999999999993</v>
      </c>
      <c r="H607" s="15">
        <v>8.74</v>
      </c>
      <c r="I607" s="15">
        <v>1.286</v>
      </c>
      <c r="J607" s="15">
        <v>1.431</v>
      </c>
      <c r="K607" s="15">
        <v>2.0139999999999998</v>
      </c>
      <c r="L607" s="15">
        <v>1.98</v>
      </c>
      <c r="M607" s="15">
        <v>-4.9249999999999998</v>
      </c>
      <c r="N607" s="15">
        <v>-4.8159999999999998</v>
      </c>
    </row>
    <row r="608" spans="1:14" x14ac:dyDescent="0.3">
      <c r="A608" s="1" t="s">
        <v>605</v>
      </c>
      <c r="B608" s="2">
        <v>4773546</v>
      </c>
      <c r="C608" s="3" t="s">
        <v>868</v>
      </c>
      <c r="D608" s="3" t="s">
        <v>867</v>
      </c>
      <c r="E608" s="3" t="s">
        <v>1407</v>
      </c>
      <c r="F608" s="3" t="s">
        <v>870</v>
      </c>
      <c r="G608" s="15">
        <v>0</v>
      </c>
      <c r="H608" s="16">
        <v>0</v>
      </c>
      <c r="I608" s="15">
        <v>0</v>
      </c>
      <c r="J608" s="15">
        <v>0</v>
      </c>
      <c r="K608" s="15">
        <v>0</v>
      </c>
      <c r="L608" s="16">
        <v>0</v>
      </c>
      <c r="M608" s="15">
        <v>0</v>
      </c>
      <c r="N608" s="16">
        <v>0</v>
      </c>
    </row>
    <row r="609" spans="1:14" x14ac:dyDescent="0.3">
      <c r="A609" s="1" t="s">
        <v>606</v>
      </c>
      <c r="B609" s="2">
        <v>4968118</v>
      </c>
      <c r="C609" s="3" t="s">
        <v>868</v>
      </c>
      <c r="D609" s="3" t="s">
        <v>867</v>
      </c>
      <c r="E609" s="3"/>
      <c r="F609" s="3" t="s">
        <v>870</v>
      </c>
      <c r="G609" s="16">
        <v>0</v>
      </c>
      <c r="H609" s="16">
        <v>0</v>
      </c>
      <c r="I609" s="16">
        <v>0</v>
      </c>
      <c r="J609" s="16">
        <v>0</v>
      </c>
      <c r="K609" s="16">
        <v>0</v>
      </c>
      <c r="L609" s="16">
        <v>0</v>
      </c>
      <c r="M609" s="16">
        <v>0</v>
      </c>
      <c r="N609" s="16">
        <v>0</v>
      </c>
    </row>
    <row r="610" spans="1:14" x14ac:dyDescent="0.3">
      <c r="A610" s="1" t="s">
        <v>607</v>
      </c>
      <c r="B610" s="2">
        <v>4966742</v>
      </c>
      <c r="C610" s="3" t="s">
        <v>868</v>
      </c>
      <c r="D610" s="3" t="s">
        <v>867</v>
      </c>
      <c r="E610" s="3" t="s">
        <v>1408</v>
      </c>
      <c r="F610" s="3" t="s">
        <v>870</v>
      </c>
      <c r="G610" s="15">
        <v>-2.819</v>
      </c>
      <c r="H610" s="15">
        <v>-3.6240000000000001</v>
      </c>
      <c r="I610" s="15">
        <v>3.0059999999999998</v>
      </c>
      <c r="J610" s="15">
        <v>2.9</v>
      </c>
      <c r="K610" s="15">
        <v>5.7460000000000004</v>
      </c>
      <c r="L610" s="15">
        <v>6.202</v>
      </c>
      <c r="M610" s="15">
        <v>3.26</v>
      </c>
      <c r="N610" s="15">
        <v>3.097</v>
      </c>
    </row>
    <row r="611" spans="1:14" x14ac:dyDescent="0.3">
      <c r="A611" s="1" t="s">
        <v>608</v>
      </c>
      <c r="B611" s="2">
        <v>4288823</v>
      </c>
      <c r="C611" s="3" t="s">
        <v>868</v>
      </c>
      <c r="D611" s="3" t="s">
        <v>867</v>
      </c>
      <c r="E611" s="3" t="s">
        <v>1409</v>
      </c>
      <c r="F611" s="3" t="s">
        <v>870</v>
      </c>
      <c r="G611" s="15">
        <v>3.9279999999999999</v>
      </c>
      <c r="H611" s="15">
        <v>-2.2349999999999999</v>
      </c>
      <c r="I611" s="15">
        <v>0.432</v>
      </c>
      <c r="J611" s="15">
        <v>0.4</v>
      </c>
      <c r="K611" s="15">
        <v>4.1070000000000002</v>
      </c>
      <c r="L611" s="15">
        <v>-1.893</v>
      </c>
      <c r="M611" s="15">
        <v>-0.755</v>
      </c>
      <c r="N611" s="15">
        <v>0.995</v>
      </c>
    </row>
    <row r="612" spans="1:14" x14ac:dyDescent="0.3">
      <c r="A612" s="1" t="s">
        <v>609</v>
      </c>
      <c r="B612" s="2">
        <v>4575597</v>
      </c>
      <c r="C612" s="3" t="s">
        <v>868</v>
      </c>
      <c r="D612" s="3" t="s">
        <v>867</v>
      </c>
      <c r="E612" s="3" t="s">
        <v>1410</v>
      </c>
      <c r="F612" s="3" t="s">
        <v>870</v>
      </c>
      <c r="G612" s="15">
        <v>-1.7999999999999999E-2</v>
      </c>
      <c r="H612" s="16">
        <v>0</v>
      </c>
      <c r="I612" s="15">
        <v>-0.152</v>
      </c>
      <c r="J612" s="15">
        <v>-4.5999999999999999E-2</v>
      </c>
      <c r="K612" s="15">
        <v>-3.5000000000000003E-2</v>
      </c>
      <c r="L612" s="16">
        <v>0</v>
      </c>
      <c r="M612" s="15">
        <v>-2.8000000000000001E-2</v>
      </c>
      <c r="N612" s="16">
        <v>0</v>
      </c>
    </row>
    <row r="613" spans="1:14" x14ac:dyDescent="0.3">
      <c r="A613" s="1" t="s">
        <v>610</v>
      </c>
      <c r="B613" s="2">
        <v>10502352</v>
      </c>
      <c r="C613" s="3" t="s">
        <v>868</v>
      </c>
      <c r="D613" s="3" t="s">
        <v>867</v>
      </c>
      <c r="E613" s="3" t="s">
        <v>1411</v>
      </c>
      <c r="F613" s="3" t="s">
        <v>870</v>
      </c>
      <c r="G613" s="15">
        <v>0</v>
      </c>
      <c r="H613" s="15">
        <v>0</v>
      </c>
      <c r="I613" s="15">
        <v>0</v>
      </c>
      <c r="J613" s="15">
        <v>0</v>
      </c>
      <c r="K613" s="15">
        <v>0</v>
      </c>
      <c r="L613" s="15">
        <v>0</v>
      </c>
      <c r="M613" s="15">
        <v>0</v>
      </c>
      <c r="N613" s="15">
        <v>0</v>
      </c>
    </row>
    <row r="614" spans="1:14" x14ac:dyDescent="0.3">
      <c r="A614" s="1" t="s">
        <v>611</v>
      </c>
      <c r="B614" s="2">
        <v>5001334</v>
      </c>
      <c r="C614" s="3" t="s">
        <v>868</v>
      </c>
      <c r="D614" s="3" t="s">
        <v>867</v>
      </c>
      <c r="E614" s="3"/>
      <c r="F614" s="3" t="s">
        <v>870</v>
      </c>
      <c r="G614" s="15">
        <v>0</v>
      </c>
      <c r="H614" s="15">
        <v>0</v>
      </c>
      <c r="I614" s="16">
        <v>0</v>
      </c>
      <c r="J614" s="15">
        <v>0</v>
      </c>
      <c r="K614" s="15">
        <v>0</v>
      </c>
      <c r="L614" s="15">
        <v>0</v>
      </c>
      <c r="M614" s="15">
        <v>0</v>
      </c>
      <c r="N614" s="15">
        <v>0</v>
      </c>
    </row>
    <row r="615" spans="1:14" x14ac:dyDescent="0.3">
      <c r="A615" s="1" t="s">
        <v>612</v>
      </c>
      <c r="B615" s="2">
        <v>4862636</v>
      </c>
      <c r="C615" s="3" t="s">
        <v>868</v>
      </c>
      <c r="D615" s="3" t="s">
        <v>867</v>
      </c>
      <c r="E615" s="3" t="s">
        <v>1412</v>
      </c>
      <c r="F615" s="3" t="s">
        <v>870</v>
      </c>
      <c r="G615" s="15">
        <v>-0.629</v>
      </c>
      <c r="H615" s="15">
        <v>-0.54600000000000004</v>
      </c>
      <c r="I615" s="15">
        <v>-0.72799999999999998</v>
      </c>
      <c r="J615" s="15">
        <v>-0.83499999999999996</v>
      </c>
      <c r="K615" s="15">
        <v>-4.4189999999999996</v>
      </c>
      <c r="L615" s="15">
        <v>-4.2880000000000003</v>
      </c>
      <c r="M615" s="15">
        <v>0.91400000000000003</v>
      </c>
      <c r="N615" s="15">
        <v>0.89200000000000002</v>
      </c>
    </row>
    <row r="616" spans="1:14" x14ac:dyDescent="0.3">
      <c r="A616" s="1" t="s">
        <v>613</v>
      </c>
      <c r="B616" s="2">
        <v>4963853</v>
      </c>
      <c r="C616" s="3" t="s">
        <v>868</v>
      </c>
      <c r="D616" s="3" t="s">
        <v>867</v>
      </c>
      <c r="E616" s="3" t="s">
        <v>1413</v>
      </c>
      <c r="F616" s="3" t="s">
        <v>870</v>
      </c>
      <c r="G616" s="15">
        <v>7.4009999999999998</v>
      </c>
      <c r="H616" s="15">
        <v>0</v>
      </c>
      <c r="I616" s="15">
        <v>0</v>
      </c>
      <c r="J616" s="15">
        <v>0</v>
      </c>
      <c r="K616" s="15">
        <v>1.113</v>
      </c>
      <c r="L616" s="15">
        <v>0</v>
      </c>
      <c r="M616" s="15">
        <v>0</v>
      </c>
      <c r="N616" s="15">
        <v>0</v>
      </c>
    </row>
    <row r="617" spans="1:14" x14ac:dyDescent="0.3">
      <c r="A617" s="1" t="s">
        <v>614</v>
      </c>
      <c r="B617" s="2">
        <v>4242239</v>
      </c>
      <c r="C617" s="3" t="s">
        <v>868</v>
      </c>
      <c r="D617" s="3" t="s">
        <v>867</v>
      </c>
      <c r="E617" s="3" t="s">
        <v>1414</v>
      </c>
      <c r="F617" s="3" t="s">
        <v>870</v>
      </c>
      <c r="G617" s="15">
        <v>0.875</v>
      </c>
      <c r="H617" s="15">
        <v>1.325</v>
      </c>
      <c r="I617" s="15">
        <v>1.0980000000000001</v>
      </c>
      <c r="J617" s="15">
        <v>0.84299999999999997</v>
      </c>
      <c r="K617" s="15">
        <v>0.442</v>
      </c>
      <c r="L617" s="15">
        <v>0.67100000000000004</v>
      </c>
      <c r="M617" s="15">
        <v>0.47599999999999998</v>
      </c>
      <c r="N617" s="15">
        <v>0.82599999999999996</v>
      </c>
    </row>
    <row r="618" spans="1:14" x14ac:dyDescent="0.3">
      <c r="A618" s="1" t="s">
        <v>615</v>
      </c>
      <c r="B618" s="2">
        <v>4912112</v>
      </c>
      <c r="C618" s="3" t="s">
        <v>868</v>
      </c>
      <c r="D618" s="3" t="s">
        <v>867</v>
      </c>
      <c r="E618" s="3" t="s">
        <v>1415</v>
      </c>
      <c r="F618" s="3" t="s">
        <v>870</v>
      </c>
      <c r="G618" s="15">
        <v>-0.73299999999999998</v>
      </c>
      <c r="H618" s="15">
        <v>2.5390000000000001</v>
      </c>
      <c r="I618" s="15">
        <v>4.7729999999999997</v>
      </c>
      <c r="J618" s="15">
        <v>3.9359999999999999</v>
      </c>
      <c r="K618" s="15">
        <v>12.771000000000001</v>
      </c>
      <c r="L618" s="15">
        <v>-2.883</v>
      </c>
      <c r="M618" s="15">
        <v>-4.6059999999999999</v>
      </c>
      <c r="N618" s="15">
        <v>3.9140000000000001</v>
      </c>
    </row>
    <row r="619" spans="1:14" x14ac:dyDescent="0.3">
      <c r="A619" s="1" t="s">
        <v>616</v>
      </c>
      <c r="B619" s="2">
        <v>4345506</v>
      </c>
      <c r="C619" s="3" t="s">
        <v>868</v>
      </c>
      <c r="D619" s="3" t="s">
        <v>867</v>
      </c>
      <c r="E619" s="3" t="s">
        <v>1416</v>
      </c>
      <c r="F619" s="3" t="s">
        <v>870</v>
      </c>
      <c r="G619" s="15">
        <v>16.981999999999999</v>
      </c>
      <c r="H619" s="15">
        <v>3.7570000000000001</v>
      </c>
      <c r="I619" s="15">
        <v>3.234</v>
      </c>
      <c r="J619" s="15">
        <v>2.9529999999999998</v>
      </c>
      <c r="K619" s="15">
        <v>13.51</v>
      </c>
      <c r="L619" s="15">
        <v>4.1040000000000001</v>
      </c>
      <c r="M619" s="15">
        <v>-1.306</v>
      </c>
      <c r="N619" s="15">
        <v>3.0270000000000001</v>
      </c>
    </row>
    <row r="620" spans="1:14" x14ac:dyDescent="0.3">
      <c r="A620" s="1" t="s">
        <v>617</v>
      </c>
      <c r="B620" s="2">
        <v>4966725</v>
      </c>
      <c r="C620" s="3" t="s">
        <v>868</v>
      </c>
      <c r="D620" s="3" t="s">
        <v>867</v>
      </c>
      <c r="E620" s="3" t="s">
        <v>1417</v>
      </c>
      <c r="F620" s="3" t="s">
        <v>870</v>
      </c>
      <c r="G620" s="15">
        <v>7.242</v>
      </c>
      <c r="H620" s="15">
        <v>5.05</v>
      </c>
      <c r="I620" s="15">
        <v>5.8570000000000002</v>
      </c>
      <c r="J620" s="15">
        <v>3.98</v>
      </c>
      <c r="K620" s="15">
        <v>5.9219999999999997</v>
      </c>
      <c r="L620" s="15">
        <v>3.3860000000000001</v>
      </c>
      <c r="M620" s="15">
        <v>2.87</v>
      </c>
      <c r="N620" s="15">
        <v>2.431</v>
      </c>
    </row>
    <row r="621" spans="1:14" x14ac:dyDescent="0.3">
      <c r="A621" s="1" t="s">
        <v>618</v>
      </c>
      <c r="B621" s="2">
        <v>4861707</v>
      </c>
      <c r="C621" s="3" t="s">
        <v>868</v>
      </c>
      <c r="D621" s="3" t="s">
        <v>867</v>
      </c>
      <c r="E621" s="3" t="s">
        <v>1418</v>
      </c>
      <c r="F621" s="3" t="s">
        <v>870</v>
      </c>
      <c r="G621" s="15">
        <v>2.2959999999999998</v>
      </c>
      <c r="H621" s="15">
        <v>2.2639999999999998</v>
      </c>
      <c r="I621" s="15">
        <v>2.6040000000000001</v>
      </c>
      <c r="J621" s="16">
        <v>0</v>
      </c>
      <c r="K621" s="16">
        <v>0</v>
      </c>
      <c r="L621" s="16">
        <v>0</v>
      </c>
      <c r="M621" s="15">
        <v>-0.26700000000000002</v>
      </c>
      <c r="N621" s="15">
        <v>-0.32400000000000001</v>
      </c>
    </row>
    <row r="622" spans="1:14" x14ac:dyDescent="0.3">
      <c r="A622" s="1" t="s">
        <v>619</v>
      </c>
      <c r="B622" s="2">
        <v>5020371</v>
      </c>
      <c r="C622" s="3" t="s">
        <v>868</v>
      </c>
      <c r="D622" s="3" t="s">
        <v>867</v>
      </c>
      <c r="E622" s="3" t="s">
        <v>1419</v>
      </c>
      <c r="F622" s="3" t="s">
        <v>870</v>
      </c>
      <c r="G622" s="15">
        <v>0</v>
      </c>
      <c r="H622" s="16">
        <v>0</v>
      </c>
      <c r="I622" s="15">
        <v>0</v>
      </c>
      <c r="J622" s="15">
        <v>0</v>
      </c>
      <c r="K622" s="15">
        <v>0</v>
      </c>
      <c r="L622" s="16">
        <v>0</v>
      </c>
      <c r="M622" s="16">
        <v>0</v>
      </c>
      <c r="N622" s="16">
        <v>0</v>
      </c>
    </row>
    <row r="623" spans="1:14" x14ac:dyDescent="0.3">
      <c r="A623" s="1" t="s">
        <v>620</v>
      </c>
      <c r="B623" s="2">
        <v>4910242</v>
      </c>
      <c r="C623" s="3" t="s">
        <v>868</v>
      </c>
      <c r="D623" s="3" t="s">
        <v>867</v>
      </c>
      <c r="E623" s="3" t="s">
        <v>1420</v>
      </c>
      <c r="F623" s="3" t="s">
        <v>870</v>
      </c>
      <c r="G623" s="15">
        <v>3.528</v>
      </c>
      <c r="H623" s="15">
        <v>10.24</v>
      </c>
      <c r="I623" s="15">
        <v>5.0960000000000001</v>
      </c>
      <c r="J623" s="15">
        <v>7.82</v>
      </c>
      <c r="K623" s="15">
        <v>4.335</v>
      </c>
      <c r="L623" s="15">
        <v>10.38</v>
      </c>
      <c r="M623" s="15">
        <v>-6.3029999999999999</v>
      </c>
      <c r="N623" s="15">
        <v>3.984</v>
      </c>
    </row>
    <row r="624" spans="1:14" x14ac:dyDescent="0.3">
      <c r="A624" s="1" t="s">
        <v>621</v>
      </c>
      <c r="B624" s="2">
        <v>4966260</v>
      </c>
      <c r="C624" s="3" t="s">
        <v>868</v>
      </c>
      <c r="D624" s="3" t="s">
        <v>867</v>
      </c>
      <c r="E624" s="3" t="s">
        <v>1421</v>
      </c>
      <c r="F624" s="3" t="s">
        <v>870</v>
      </c>
      <c r="G624" s="15">
        <v>5.6749999999999998</v>
      </c>
      <c r="H624" s="15">
        <v>7.5250000000000004</v>
      </c>
      <c r="I624" s="15">
        <v>7.8360000000000003</v>
      </c>
      <c r="J624" s="15">
        <v>1.8360000000000001</v>
      </c>
      <c r="K624" s="15">
        <v>11.858000000000001</v>
      </c>
      <c r="L624" s="15">
        <v>5.3010000000000002</v>
      </c>
      <c r="M624" s="15">
        <v>6.31</v>
      </c>
      <c r="N624" s="15">
        <v>1.9930000000000001</v>
      </c>
    </row>
    <row r="625" spans="1:14" x14ac:dyDescent="0.3">
      <c r="A625" s="1" t="s">
        <v>622</v>
      </c>
      <c r="B625" s="2">
        <v>5086679</v>
      </c>
      <c r="C625" s="3" t="s">
        <v>868</v>
      </c>
      <c r="D625" s="3" t="s">
        <v>867</v>
      </c>
      <c r="E625" s="3" t="s">
        <v>1422</v>
      </c>
      <c r="F625" s="3" t="s">
        <v>870</v>
      </c>
      <c r="G625" s="16">
        <v>0</v>
      </c>
      <c r="H625" s="16">
        <v>0</v>
      </c>
      <c r="I625" s="16">
        <v>0</v>
      </c>
      <c r="J625" s="16">
        <v>0</v>
      </c>
      <c r="K625" s="16">
        <v>0</v>
      </c>
      <c r="L625" s="16">
        <v>0</v>
      </c>
      <c r="M625" s="16">
        <v>0</v>
      </c>
      <c r="N625" s="16">
        <v>0</v>
      </c>
    </row>
    <row r="626" spans="1:14" x14ac:dyDescent="0.3">
      <c r="A626" s="1" t="s">
        <v>623</v>
      </c>
      <c r="B626" s="2">
        <v>19501149</v>
      </c>
      <c r="C626" s="3" t="s">
        <v>868</v>
      </c>
      <c r="D626" s="3" t="s">
        <v>867</v>
      </c>
      <c r="E626" s="3" t="s">
        <v>1423</v>
      </c>
      <c r="F626" s="3" t="s">
        <v>870</v>
      </c>
      <c r="G626" s="15">
        <v>-12.753</v>
      </c>
      <c r="H626" s="15">
        <v>-19.827999999999999</v>
      </c>
      <c r="I626" s="15">
        <v>-25.878</v>
      </c>
      <c r="J626" s="15">
        <v>-24.367000000000001</v>
      </c>
      <c r="K626" s="15">
        <v>-15.06</v>
      </c>
      <c r="L626" s="15">
        <v>0</v>
      </c>
      <c r="M626" s="15">
        <v>0</v>
      </c>
      <c r="N626" s="15">
        <v>0</v>
      </c>
    </row>
    <row r="627" spans="1:14" x14ac:dyDescent="0.3">
      <c r="A627" s="1" t="s">
        <v>624</v>
      </c>
      <c r="B627" s="2">
        <v>4999327</v>
      </c>
      <c r="C627" s="3" t="s">
        <v>868</v>
      </c>
      <c r="D627" s="3" t="s">
        <v>867</v>
      </c>
      <c r="E627" s="3" t="s">
        <v>1424</v>
      </c>
      <c r="F627" s="3" t="s">
        <v>870</v>
      </c>
      <c r="G627" s="15">
        <v>-42.621000000000002</v>
      </c>
      <c r="H627" s="15">
        <v>33.32</v>
      </c>
      <c r="I627" s="15">
        <v>-4.0510000000000002</v>
      </c>
      <c r="J627" s="15">
        <v>-4.5460000000000003</v>
      </c>
      <c r="K627" s="15">
        <v>-5.05</v>
      </c>
      <c r="L627" s="15">
        <v>-6.23</v>
      </c>
      <c r="M627" s="15">
        <v>-5.992</v>
      </c>
      <c r="N627" s="15">
        <v>-5.9850000000000003</v>
      </c>
    </row>
    <row r="628" spans="1:14" x14ac:dyDescent="0.3">
      <c r="A628" s="1" t="s">
        <v>625</v>
      </c>
      <c r="B628" s="2">
        <v>4813294</v>
      </c>
      <c r="C628" s="3" t="s">
        <v>868</v>
      </c>
      <c r="D628" s="3" t="s">
        <v>867</v>
      </c>
      <c r="E628" s="3" t="s">
        <v>1425</v>
      </c>
      <c r="F628" s="3" t="s">
        <v>870</v>
      </c>
      <c r="G628" s="15">
        <v>0</v>
      </c>
      <c r="H628" s="15">
        <v>0</v>
      </c>
      <c r="I628" s="15">
        <v>0</v>
      </c>
      <c r="J628" s="15">
        <v>0</v>
      </c>
      <c r="K628" s="15">
        <v>0</v>
      </c>
      <c r="L628" s="15">
        <v>0</v>
      </c>
      <c r="M628" s="15">
        <v>0</v>
      </c>
      <c r="N628" s="15">
        <v>0</v>
      </c>
    </row>
    <row r="629" spans="1:14" x14ac:dyDescent="0.3">
      <c r="A629" s="1" t="s">
        <v>626</v>
      </c>
      <c r="B629" s="2">
        <v>4968816</v>
      </c>
      <c r="C629" s="3" t="s">
        <v>868</v>
      </c>
      <c r="D629" s="3" t="s">
        <v>867</v>
      </c>
      <c r="E629" s="3" t="s">
        <v>1426</v>
      </c>
      <c r="F629" s="3" t="s">
        <v>870</v>
      </c>
      <c r="G629" s="15">
        <v>0</v>
      </c>
      <c r="H629" s="15">
        <v>0</v>
      </c>
      <c r="I629" s="15">
        <v>0</v>
      </c>
      <c r="J629" s="15">
        <v>0</v>
      </c>
      <c r="K629" s="15">
        <v>0</v>
      </c>
      <c r="L629" s="15">
        <v>0</v>
      </c>
      <c r="M629" s="15">
        <v>0</v>
      </c>
      <c r="N629" s="15">
        <v>0</v>
      </c>
    </row>
    <row r="630" spans="1:14" x14ac:dyDescent="0.3">
      <c r="A630" s="1" t="s">
        <v>627</v>
      </c>
      <c r="B630" s="2">
        <v>4222592</v>
      </c>
      <c r="C630" s="3" t="s">
        <v>868</v>
      </c>
      <c r="D630" s="3" t="s">
        <v>867</v>
      </c>
      <c r="E630" s="3" t="s">
        <v>1427</v>
      </c>
      <c r="F630" s="3" t="s">
        <v>870</v>
      </c>
      <c r="G630" s="15">
        <v>2.746</v>
      </c>
      <c r="H630" s="15">
        <v>2.6829999999999998</v>
      </c>
      <c r="I630" s="15">
        <v>1.661</v>
      </c>
      <c r="J630" s="15">
        <v>1.64</v>
      </c>
      <c r="K630" s="15">
        <v>0.85499999999999998</v>
      </c>
      <c r="L630" s="15">
        <v>0.77</v>
      </c>
      <c r="M630" s="15">
        <v>0.52500000000000002</v>
      </c>
      <c r="N630" s="15">
        <v>0.56499999999999995</v>
      </c>
    </row>
    <row r="631" spans="1:14" x14ac:dyDescent="0.3">
      <c r="A631" s="1" t="s">
        <v>628</v>
      </c>
      <c r="B631" s="2">
        <v>4992622</v>
      </c>
      <c r="C631" s="3" t="s">
        <v>868</v>
      </c>
      <c r="D631" s="3" t="s">
        <v>867</v>
      </c>
      <c r="E631" s="3" t="s">
        <v>1428</v>
      </c>
      <c r="F631" s="3" t="s">
        <v>870</v>
      </c>
      <c r="G631" s="15">
        <v>-0.33</v>
      </c>
      <c r="H631" s="15">
        <v>0.89800000000000002</v>
      </c>
      <c r="I631" s="15">
        <v>0.38400000000000001</v>
      </c>
      <c r="J631" s="15">
        <v>-1.4730000000000001</v>
      </c>
      <c r="K631" s="15">
        <v>0.312</v>
      </c>
      <c r="L631" s="15">
        <v>0.91300000000000003</v>
      </c>
      <c r="M631" s="15">
        <v>-0.30199999999999999</v>
      </c>
      <c r="N631" s="15">
        <v>0.48599999999999999</v>
      </c>
    </row>
    <row r="632" spans="1:14" x14ac:dyDescent="0.3">
      <c r="A632" s="1" t="s">
        <v>629</v>
      </c>
      <c r="B632" s="2">
        <v>4993034</v>
      </c>
      <c r="C632" s="3" t="s">
        <v>868</v>
      </c>
      <c r="D632" s="3" t="s">
        <v>867</v>
      </c>
      <c r="E632" s="3" t="s">
        <v>1429</v>
      </c>
      <c r="F632" s="3" t="s">
        <v>870</v>
      </c>
      <c r="G632" s="15">
        <v>7.8070000000000004</v>
      </c>
      <c r="H632" s="15">
        <v>16.901</v>
      </c>
      <c r="I632" s="15">
        <v>18.658000000000001</v>
      </c>
      <c r="J632" s="15">
        <v>11.824</v>
      </c>
      <c r="K632" s="15">
        <v>19.658000000000001</v>
      </c>
      <c r="L632" s="15">
        <v>14.608000000000001</v>
      </c>
      <c r="M632" s="15">
        <v>0.61</v>
      </c>
      <c r="N632" s="15">
        <v>9.4209999999999994</v>
      </c>
    </row>
    <row r="633" spans="1:14" x14ac:dyDescent="0.3">
      <c r="A633" s="1" t="s">
        <v>630</v>
      </c>
      <c r="B633" s="2">
        <v>4862507</v>
      </c>
      <c r="C633" s="3" t="s">
        <v>868</v>
      </c>
      <c r="D633" s="3" t="s">
        <v>867</v>
      </c>
      <c r="E633" s="3" t="s">
        <v>1430</v>
      </c>
      <c r="F633" s="3" t="s">
        <v>870</v>
      </c>
      <c r="G633" s="15">
        <v>-2.81</v>
      </c>
      <c r="H633" s="15">
        <v>-3.169</v>
      </c>
      <c r="I633" s="15">
        <v>0.30599999999999999</v>
      </c>
      <c r="J633" s="15">
        <v>0.27</v>
      </c>
      <c r="K633" s="15">
        <v>6.11</v>
      </c>
      <c r="L633" s="15">
        <v>6.9660000000000002</v>
      </c>
      <c r="M633" s="15">
        <v>7.1340000000000003</v>
      </c>
      <c r="N633" s="15">
        <v>6.0259999999999998</v>
      </c>
    </row>
    <row r="634" spans="1:14" x14ac:dyDescent="0.3">
      <c r="A634" s="1" t="s">
        <v>631</v>
      </c>
      <c r="B634" s="2">
        <v>4993925</v>
      </c>
      <c r="C634" s="3" t="s">
        <v>868</v>
      </c>
      <c r="D634" s="3" t="s">
        <v>867</v>
      </c>
      <c r="E634" s="3" t="s">
        <v>1431</v>
      </c>
      <c r="F634" s="3" t="s">
        <v>870</v>
      </c>
      <c r="G634" s="16">
        <v>0</v>
      </c>
      <c r="H634" s="16">
        <v>0</v>
      </c>
      <c r="I634" s="16">
        <v>0</v>
      </c>
      <c r="J634" s="16">
        <v>0</v>
      </c>
      <c r="K634" s="16">
        <v>0</v>
      </c>
      <c r="L634" s="16">
        <v>0</v>
      </c>
      <c r="M634" s="16">
        <v>0</v>
      </c>
      <c r="N634" s="16">
        <v>0</v>
      </c>
    </row>
    <row r="635" spans="1:14" x14ac:dyDescent="0.3">
      <c r="A635" s="1" t="s">
        <v>632</v>
      </c>
      <c r="B635" s="2">
        <v>4966792</v>
      </c>
      <c r="C635" s="3" t="s">
        <v>868</v>
      </c>
      <c r="D635" s="3" t="s">
        <v>867</v>
      </c>
      <c r="E635" s="3" t="s">
        <v>1432</v>
      </c>
      <c r="F635" s="3" t="s">
        <v>870</v>
      </c>
      <c r="G635" s="15">
        <v>6.3780000000000001</v>
      </c>
      <c r="H635" s="15">
        <v>6.0960000000000001</v>
      </c>
      <c r="I635" s="15">
        <v>3.09</v>
      </c>
      <c r="J635" s="15">
        <v>3.266</v>
      </c>
      <c r="K635" s="15">
        <v>2.7370000000000001</v>
      </c>
      <c r="L635" s="15">
        <v>2.57</v>
      </c>
      <c r="M635" s="15">
        <v>-10.130000000000001</v>
      </c>
      <c r="N635" s="15">
        <v>-10.068</v>
      </c>
    </row>
    <row r="636" spans="1:14" x14ac:dyDescent="0.3">
      <c r="A636" s="1" t="s">
        <v>633</v>
      </c>
      <c r="B636" s="2">
        <v>4998244</v>
      </c>
      <c r="C636" s="3" t="s">
        <v>868</v>
      </c>
      <c r="D636" s="3" t="s">
        <v>867</v>
      </c>
      <c r="E636" s="3"/>
      <c r="F636" s="3" t="s">
        <v>870</v>
      </c>
      <c r="G636" s="16">
        <v>0</v>
      </c>
      <c r="H636" s="16">
        <v>0</v>
      </c>
      <c r="I636" s="16">
        <v>0</v>
      </c>
      <c r="J636" s="16">
        <v>0</v>
      </c>
      <c r="K636" s="16">
        <v>0</v>
      </c>
      <c r="L636" s="16">
        <v>0</v>
      </c>
      <c r="M636" s="16">
        <v>0</v>
      </c>
      <c r="N636" s="16">
        <v>0</v>
      </c>
    </row>
    <row r="637" spans="1:14" x14ac:dyDescent="0.3">
      <c r="A637" s="1" t="s">
        <v>634</v>
      </c>
      <c r="B637" s="2">
        <v>4981232</v>
      </c>
      <c r="C637" s="3" t="s">
        <v>868</v>
      </c>
      <c r="D637" s="3" t="s">
        <v>867</v>
      </c>
      <c r="E637" s="3" t="s">
        <v>1433</v>
      </c>
      <c r="F637" s="3" t="s">
        <v>870</v>
      </c>
      <c r="G637" s="15">
        <v>13.978</v>
      </c>
      <c r="H637" s="15">
        <v>14.31</v>
      </c>
      <c r="I637" s="15">
        <v>-5.7869999999999999</v>
      </c>
      <c r="J637" s="15">
        <v>-6.0019999999999998</v>
      </c>
      <c r="K637" s="15">
        <v>17.707999999999998</v>
      </c>
      <c r="L637" s="15">
        <v>18.032</v>
      </c>
      <c r="M637" s="15">
        <v>-3.6339999999999999</v>
      </c>
      <c r="N637" s="15">
        <v>-3.766</v>
      </c>
    </row>
    <row r="638" spans="1:14" x14ac:dyDescent="0.3">
      <c r="A638" s="1" t="s">
        <v>635</v>
      </c>
      <c r="B638" s="2">
        <v>4997987</v>
      </c>
      <c r="C638" s="3" t="s">
        <v>868</v>
      </c>
      <c r="D638" s="3" t="s">
        <v>867</v>
      </c>
      <c r="E638" s="3"/>
      <c r="F638" s="3" t="s">
        <v>870</v>
      </c>
      <c r="G638" s="15">
        <v>0</v>
      </c>
      <c r="H638" s="15">
        <v>0</v>
      </c>
      <c r="I638" s="15">
        <v>0</v>
      </c>
      <c r="J638" s="15">
        <v>0</v>
      </c>
      <c r="K638" s="15">
        <v>0</v>
      </c>
      <c r="L638" s="15">
        <v>0</v>
      </c>
      <c r="M638" s="15">
        <v>0</v>
      </c>
      <c r="N638" s="15">
        <v>0</v>
      </c>
    </row>
    <row r="639" spans="1:14" x14ac:dyDescent="0.3">
      <c r="A639" s="1" t="s">
        <v>636</v>
      </c>
      <c r="B639" s="2">
        <v>4997984</v>
      </c>
      <c r="C639" s="3" t="s">
        <v>868</v>
      </c>
      <c r="D639" s="3" t="s">
        <v>867</v>
      </c>
      <c r="E639" s="3"/>
      <c r="F639" s="3" t="s">
        <v>870</v>
      </c>
      <c r="G639" s="15">
        <v>0</v>
      </c>
      <c r="H639" s="15">
        <v>0</v>
      </c>
      <c r="I639" s="15">
        <v>0</v>
      </c>
      <c r="J639" s="15">
        <v>0</v>
      </c>
      <c r="K639" s="15">
        <v>0</v>
      </c>
      <c r="L639" s="15">
        <v>0</v>
      </c>
      <c r="M639" s="15">
        <v>0</v>
      </c>
      <c r="N639" s="15">
        <v>0</v>
      </c>
    </row>
    <row r="640" spans="1:14" x14ac:dyDescent="0.3">
      <c r="A640" s="1" t="s">
        <v>637</v>
      </c>
      <c r="B640" s="2">
        <v>4376155</v>
      </c>
      <c r="C640" s="3" t="s">
        <v>868</v>
      </c>
      <c r="D640" s="3" t="s">
        <v>867</v>
      </c>
      <c r="E640" s="3" t="s">
        <v>1434</v>
      </c>
      <c r="F640" s="3" t="s">
        <v>870</v>
      </c>
      <c r="G640" s="15">
        <v>0</v>
      </c>
      <c r="H640" s="15">
        <v>0</v>
      </c>
      <c r="I640" s="15">
        <v>0</v>
      </c>
      <c r="J640" s="15">
        <v>0</v>
      </c>
      <c r="K640" s="15">
        <v>0</v>
      </c>
      <c r="L640" s="15">
        <v>0</v>
      </c>
      <c r="M640" s="15">
        <v>0</v>
      </c>
      <c r="N640" s="15">
        <v>0</v>
      </c>
    </row>
    <row r="641" spans="1:14" x14ac:dyDescent="0.3">
      <c r="A641" s="1" t="s">
        <v>638</v>
      </c>
      <c r="B641" s="2">
        <v>4188228</v>
      </c>
      <c r="C641" s="3" t="s">
        <v>868</v>
      </c>
      <c r="D641" s="3" t="s">
        <v>867</v>
      </c>
      <c r="E641" s="3" t="s">
        <v>1435</v>
      </c>
      <c r="F641" s="3" t="s">
        <v>870</v>
      </c>
      <c r="G641" s="15">
        <v>10.62</v>
      </c>
      <c r="H641" s="15">
        <v>4.016</v>
      </c>
      <c r="I641" s="15">
        <v>3.5430000000000001</v>
      </c>
      <c r="J641" s="15">
        <v>2.9849999999999999</v>
      </c>
      <c r="K641" s="15">
        <v>8.2469999999999999</v>
      </c>
      <c r="L641" s="15">
        <v>2.964</v>
      </c>
      <c r="M641" s="15">
        <v>2.3929999999999998</v>
      </c>
      <c r="N641" s="15">
        <v>1.3160000000000001</v>
      </c>
    </row>
    <row r="642" spans="1:14" x14ac:dyDescent="0.3">
      <c r="A642" s="1" t="s">
        <v>639</v>
      </c>
      <c r="B642" s="2">
        <v>4810158</v>
      </c>
      <c r="C642" s="3" t="s">
        <v>868</v>
      </c>
      <c r="D642" s="3" t="s">
        <v>867</v>
      </c>
      <c r="E642" s="3" t="s">
        <v>1436</v>
      </c>
      <c r="F642" s="3" t="s">
        <v>870</v>
      </c>
      <c r="G642" s="15">
        <v>1.4410000000000001</v>
      </c>
      <c r="H642" s="15">
        <v>1.044</v>
      </c>
      <c r="I642" s="15">
        <v>1.41</v>
      </c>
      <c r="J642" s="15">
        <v>0.28100000000000003</v>
      </c>
      <c r="K642" s="15">
        <v>-0.41</v>
      </c>
      <c r="L642" s="15">
        <v>1.323</v>
      </c>
      <c r="M642" s="15">
        <v>0.48199999999999998</v>
      </c>
      <c r="N642" s="15">
        <v>0.56799999999999995</v>
      </c>
    </row>
    <row r="643" spans="1:14" x14ac:dyDescent="0.3">
      <c r="A643" s="1" t="s">
        <v>640</v>
      </c>
      <c r="B643" s="2">
        <v>4992303</v>
      </c>
      <c r="C643" s="3" t="s">
        <v>868</v>
      </c>
      <c r="D643" s="3" t="s">
        <v>867</v>
      </c>
      <c r="E643" s="3" t="s">
        <v>1437</v>
      </c>
      <c r="F643" s="3" t="s">
        <v>870</v>
      </c>
      <c r="G643" s="15">
        <v>11.098000000000001</v>
      </c>
      <c r="H643" s="15">
        <v>11.085000000000001</v>
      </c>
      <c r="I643" s="15">
        <v>8.173</v>
      </c>
      <c r="J643" s="15">
        <v>8.9139999999999997</v>
      </c>
      <c r="K643" s="15">
        <v>3.0710000000000002</v>
      </c>
      <c r="L643" s="15">
        <v>3.0670000000000002</v>
      </c>
      <c r="M643" s="15">
        <v>4.0949999999999998</v>
      </c>
      <c r="N643" s="15">
        <v>4.1719999999999997</v>
      </c>
    </row>
    <row r="644" spans="1:14" x14ac:dyDescent="0.3">
      <c r="A644" s="1" t="s">
        <v>641</v>
      </c>
      <c r="B644" s="2">
        <v>4772973</v>
      </c>
      <c r="C644" s="3" t="s">
        <v>868</v>
      </c>
      <c r="D644" s="3" t="s">
        <v>867</v>
      </c>
      <c r="E644" s="3" t="s">
        <v>1438</v>
      </c>
      <c r="F644" s="3" t="s">
        <v>870</v>
      </c>
      <c r="G644" s="15">
        <v>10.699</v>
      </c>
      <c r="H644" s="15">
        <v>11.236000000000001</v>
      </c>
      <c r="I644" s="15">
        <v>4.0880000000000001</v>
      </c>
      <c r="J644" s="15">
        <v>4.1550000000000002</v>
      </c>
      <c r="K644" s="15">
        <v>10.664</v>
      </c>
      <c r="L644" s="15">
        <v>11.644</v>
      </c>
      <c r="M644" s="15">
        <v>24.815999999999999</v>
      </c>
      <c r="N644" s="15">
        <v>28.640999999999998</v>
      </c>
    </row>
    <row r="645" spans="1:14" x14ac:dyDescent="0.3">
      <c r="A645" s="1" t="s">
        <v>642</v>
      </c>
      <c r="B645" s="2">
        <v>4971744</v>
      </c>
      <c r="C645" s="3" t="s">
        <v>868</v>
      </c>
      <c r="D645" s="3" t="s">
        <v>867</v>
      </c>
      <c r="E645" s="3" t="s">
        <v>1439</v>
      </c>
      <c r="F645" s="3" t="s">
        <v>870</v>
      </c>
      <c r="G645" s="15">
        <v>0</v>
      </c>
      <c r="H645" s="15">
        <v>0</v>
      </c>
      <c r="I645" s="15">
        <v>0</v>
      </c>
      <c r="J645" s="15">
        <v>0</v>
      </c>
      <c r="K645" s="15">
        <v>0</v>
      </c>
      <c r="L645" s="15">
        <v>0</v>
      </c>
      <c r="M645" s="15">
        <v>0.55000000000000004</v>
      </c>
      <c r="N645" s="15">
        <v>-0.72199999999999998</v>
      </c>
    </row>
    <row r="646" spans="1:14" x14ac:dyDescent="0.3">
      <c r="A646" s="1" t="s">
        <v>643</v>
      </c>
      <c r="B646" s="2">
        <v>4987489</v>
      </c>
      <c r="C646" s="3" t="s">
        <v>868</v>
      </c>
      <c r="D646" s="3" t="s">
        <v>867</v>
      </c>
      <c r="E646" s="3" t="s">
        <v>1440</v>
      </c>
      <c r="F646" s="3" t="s">
        <v>870</v>
      </c>
      <c r="G646" s="15">
        <v>0</v>
      </c>
      <c r="H646" s="15">
        <v>0</v>
      </c>
      <c r="I646" s="15">
        <v>-14.164999999999999</v>
      </c>
      <c r="J646" s="15">
        <v>-13.374000000000001</v>
      </c>
      <c r="K646" s="15">
        <v>-17.667999999999999</v>
      </c>
      <c r="L646" s="15">
        <v>-15.266999999999999</v>
      </c>
      <c r="M646" s="15">
        <v>0</v>
      </c>
      <c r="N646" s="15">
        <v>0</v>
      </c>
    </row>
    <row r="647" spans="1:14" x14ac:dyDescent="0.3">
      <c r="A647" s="1" t="s">
        <v>644</v>
      </c>
      <c r="B647" s="2">
        <v>4972853</v>
      </c>
      <c r="C647" s="3" t="s">
        <v>868</v>
      </c>
      <c r="D647" s="3" t="s">
        <v>867</v>
      </c>
      <c r="E647" s="3" t="s">
        <v>1441</v>
      </c>
      <c r="F647" s="3" t="s">
        <v>870</v>
      </c>
      <c r="G647" s="15">
        <v>0</v>
      </c>
      <c r="H647" s="15">
        <v>0</v>
      </c>
      <c r="I647" s="15">
        <v>0</v>
      </c>
      <c r="J647" s="15">
        <v>0</v>
      </c>
      <c r="K647" s="15">
        <v>0</v>
      </c>
      <c r="L647" s="15">
        <v>0</v>
      </c>
      <c r="M647" s="15">
        <v>0</v>
      </c>
      <c r="N647" s="15">
        <v>0</v>
      </c>
    </row>
    <row r="648" spans="1:14" x14ac:dyDescent="0.3">
      <c r="A648" s="1" t="s">
        <v>645</v>
      </c>
      <c r="B648" s="2">
        <v>4862639</v>
      </c>
      <c r="C648" s="3" t="s">
        <v>868</v>
      </c>
      <c r="D648" s="3" t="s">
        <v>867</v>
      </c>
      <c r="E648" s="3" t="s">
        <v>1442</v>
      </c>
      <c r="F648" s="3" t="s">
        <v>870</v>
      </c>
      <c r="G648" s="15">
        <v>0</v>
      </c>
      <c r="H648" s="15">
        <v>0</v>
      </c>
      <c r="I648" s="15">
        <v>0</v>
      </c>
      <c r="J648" s="15">
        <v>0</v>
      </c>
      <c r="K648" s="15">
        <v>0</v>
      </c>
      <c r="L648" s="15">
        <v>0</v>
      </c>
      <c r="M648" s="15">
        <v>0</v>
      </c>
      <c r="N648" s="15">
        <v>0</v>
      </c>
    </row>
    <row r="649" spans="1:14" x14ac:dyDescent="0.3">
      <c r="A649" s="1" t="s">
        <v>646</v>
      </c>
      <c r="B649" s="2">
        <v>4210654</v>
      </c>
      <c r="C649" s="3" t="s">
        <v>868</v>
      </c>
      <c r="D649" s="3" t="s">
        <v>867</v>
      </c>
      <c r="E649" s="3" t="s">
        <v>1443</v>
      </c>
      <c r="F649" s="3" t="s">
        <v>870</v>
      </c>
      <c r="G649" s="15">
        <v>-2.4329999999999998</v>
      </c>
      <c r="H649" s="15">
        <v>4.2960000000000003</v>
      </c>
      <c r="I649" s="15">
        <v>2.0009999999999999</v>
      </c>
      <c r="J649" s="15">
        <v>1.738</v>
      </c>
      <c r="K649" s="15">
        <v>3.2189999999999999</v>
      </c>
      <c r="L649" s="15">
        <v>2.0369999999999999</v>
      </c>
      <c r="M649" s="15">
        <v>1.1579999999999999</v>
      </c>
      <c r="N649" s="15">
        <v>4.8319999999999999</v>
      </c>
    </row>
    <row r="650" spans="1:14" x14ac:dyDescent="0.3">
      <c r="A650" s="1" t="s">
        <v>647</v>
      </c>
      <c r="B650" s="2">
        <v>4911152</v>
      </c>
      <c r="C650" s="3" t="s">
        <v>868</v>
      </c>
      <c r="D650" s="3" t="s">
        <v>867</v>
      </c>
      <c r="E650" s="3" t="s">
        <v>1444</v>
      </c>
      <c r="F650" s="3" t="s">
        <v>870</v>
      </c>
      <c r="G650" s="15">
        <v>5.1760000000000002</v>
      </c>
      <c r="H650" s="15">
        <v>5.157</v>
      </c>
      <c r="I650" s="15">
        <v>5.3559999999999999</v>
      </c>
      <c r="J650" s="15">
        <v>5.0190000000000001</v>
      </c>
      <c r="K650" s="15">
        <v>6.2320000000000002</v>
      </c>
      <c r="L650" s="15">
        <v>2.3090000000000002</v>
      </c>
      <c r="M650" s="15">
        <v>-1.2090000000000001</v>
      </c>
      <c r="N650" s="15">
        <v>3.6320000000000001</v>
      </c>
    </row>
    <row r="651" spans="1:14" x14ac:dyDescent="0.3">
      <c r="A651" s="1" t="s">
        <v>648</v>
      </c>
      <c r="B651" s="2">
        <v>4365542</v>
      </c>
      <c r="C651" s="3" t="s">
        <v>868</v>
      </c>
      <c r="D651" s="3" t="s">
        <v>867</v>
      </c>
      <c r="E651" s="3" t="s">
        <v>1445</v>
      </c>
      <c r="F651" s="3" t="s">
        <v>870</v>
      </c>
      <c r="G651" s="15">
        <v>6.0060000000000002</v>
      </c>
      <c r="H651" s="15">
        <v>7.5739999999999998</v>
      </c>
      <c r="I651" s="15">
        <v>2.65</v>
      </c>
      <c r="J651" s="15">
        <v>-0.84599999999999997</v>
      </c>
      <c r="K651" s="15">
        <v>-0.04</v>
      </c>
      <c r="L651" s="15">
        <v>-3.202</v>
      </c>
      <c r="M651" s="15">
        <v>-5.4939999999999998</v>
      </c>
      <c r="N651" s="15">
        <v>-2.6840000000000002</v>
      </c>
    </row>
    <row r="652" spans="1:14" x14ac:dyDescent="0.3">
      <c r="A652" s="1" t="s">
        <v>649</v>
      </c>
      <c r="B652" s="2">
        <v>4812692</v>
      </c>
      <c r="C652" s="3" t="s">
        <v>868</v>
      </c>
      <c r="D652" s="3" t="s">
        <v>867</v>
      </c>
      <c r="E652" s="3" t="s">
        <v>1446</v>
      </c>
      <c r="F652" s="3" t="s">
        <v>870</v>
      </c>
      <c r="G652" s="15">
        <v>-76.981999999999999</v>
      </c>
      <c r="H652" s="15">
        <v>-57.222999999999999</v>
      </c>
      <c r="I652" s="15">
        <v>-70.947999999999993</v>
      </c>
      <c r="J652" s="15">
        <v>-81.010000000000005</v>
      </c>
      <c r="K652" s="15">
        <v>-102.375</v>
      </c>
      <c r="L652" s="15">
        <v>-102.767</v>
      </c>
      <c r="M652" s="15">
        <v>-179.54300000000001</v>
      </c>
      <c r="N652" s="15">
        <v>-224.09200000000001</v>
      </c>
    </row>
    <row r="653" spans="1:14" x14ac:dyDescent="0.3">
      <c r="A653" s="1" t="s">
        <v>650</v>
      </c>
      <c r="B653" s="2">
        <v>4207967</v>
      </c>
      <c r="C653" s="3" t="s">
        <v>868</v>
      </c>
      <c r="D653" s="3" t="s">
        <v>867</v>
      </c>
      <c r="E653" s="3" t="s">
        <v>1447</v>
      </c>
      <c r="F653" s="3" t="s">
        <v>870</v>
      </c>
      <c r="G653" s="15">
        <v>6.0019999999999998</v>
      </c>
      <c r="H653" s="15">
        <v>5.1470000000000002</v>
      </c>
      <c r="I653" s="15">
        <v>4.3869999999999996</v>
      </c>
      <c r="J653" s="15">
        <v>5.07</v>
      </c>
      <c r="K653" s="15">
        <v>11.13</v>
      </c>
      <c r="L653" s="15">
        <v>6.7380000000000004</v>
      </c>
      <c r="M653" s="15">
        <v>5.843</v>
      </c>
      <c r="N653" s="15">
        <v>5.6349999999999998</v>
      </c>
    </row>
    <row r="654" spans="1:14" x14ac:dyDescent="0.3">
      <c r="A654" s="1" t="s">
        <v>651</v>
      </c>
      <c r="B654" s="2">
        <v>4810778</v>
      </c>
      <c r="C654" s="3" t="s">
        <v>868</v>
      </c>
      <c r="D654" s="3" t="s">
        <v>867</v>
      </c>
      <c r="E654" s="3" t="s">
        <v>1448</v>
      </c>
      <c r="F654" s="3" t="s">
        <v>870</v>
      </c>
      <c r="G654" s="15">
        <v>11.432</v>
      </c>
      <c r="H654" s="15">
        <v>10.89</v>
      </c>
      <c r="I654" s="15">
        <v>0</v>
      </c>
      <c r="J654" s="15">
        <v>0</v>
      </c>
      <c r="K654" s="15">
        <v>10.675000000000001</v>
      </c>
      <c r="L654" s="15">
        <v>8.7639999999999993</v>
      </c>
      <c r="M654" s="15">
        <v>7.165</v>
      </c>
      <c r="N654" s="15">
        <v>8.8949999999999996</v>
      </c>
    </row>
    <row r="655" spans="1:14" x14ac:dyDescent="0.3">
      <c r="A655" s="1" t="s">
        <v>652</v>
      </c>
      <c r="B655" s="2">
        <v>4773673</v>
      </c>
      <c r="C655" s="3" t="s">
        <v>868</v>
      </c>
      <c r="D655" s="3" t="s">
        <v>867</v>
      </c>
      <c r="E655" s="3" t="s">
        <v>1449</v>
      </c>
      <c r="F655" s="3" t="s">
        <v>870</v>
      </c>
      <c r="G655" s="15">
        <v>7.0330000000000004</v>
      </c>
      <c r="H655" s="15">
        <v>7.1820000000000004</v>
      </c>
      <c r="I655" s="15">
        <v>5.1710000000000003</v>
      </c>
      <c r="J655" s="15">
        <v>5.9509999999999996</v>
      </c>
      <c r="K655" s="15">
        <v>2.4670000000000001</v>
      </c>
      <c r="L655" s="15">
        <v>2.8109999999999999</v>
      </c>
      <c r="M655" s="15">
        <v>10.189</v>
      </c>
      <c r="N655" s="15">
        <v>10.87</v>
      </c>
    </row>
    <row r="656" spans="1:14" x14ac:dyDescent="0.3">
      <c r="A656" s="1" t="s">
        <v>653</v>
      </c>
      <c r="B656" s="2">
        <v>4910223</v>
      </c>
      <c r="C656" s="3" t="s">
        <v>868</v>
      </c>
      <c r="D656" s="3" t="s">
        <v>867</v>
      </c>
      <c r="E656" s="3" t="s">
        <v>1450</v>
      </c>
      <c r="F656" s="3" t="s">
        <v>870</v>
      </c>
      <c r="G656" s="15">
        <v>4.4539999999999997</v>
      </c>
      <c r="H656" s="15">
        <v>4.2350000000000003</v>
      </c>
      <c r="I656" s="15">
        <v>5.1920000000000002</v>
      </c>
      <c r="J656" s="15">
        <v>6.976</v>
      </c>
      <c r="K656" s="15">
        <v>8.3940000000000001</v>
      </c>
      <c r="L656" s="15">
        <v>5.9770000000000003</v>
      </c>
      <c r="M656" s="15">
        <v>-2.895</v>
      </c>
      <c r="N656" s="15">
        <v>4.3140000000000001</v>
      </c>
    </row>
    <row r="657" spans="1:14" x14ac:dyDescent="0.3">
      <c r="A657" s="1" t="s">
        <v>654</v>
      </c>
      <c r="B657" s="2">
        <v>4991813</v>
      </c>
      <c r="C657" s="3" t="s">
        <v>868</v>
      </c>
      <c r="D657" s="3" t="s">
        <v>867</v>
      </c>
      <c r="E657" s="3" t="s">
        <v>1451</v>
      </c>
      <c r="F657" s="3" t="s">
        <v>870</v>
      </c>
      <c r="G657" s="15">
        <v>3.4940000000000002</v>
      </c>
      <c r="H657" s="15">
        <v>3.202</v>
      </c>
      <c r="I657" s="15">
        <v>4.4669999999999996</v>
      </c>
      <c r="J657" s="15">
        <v>4.3819999999999997</v>
      </c>
      <c r="K657" s="15">
        <v>4.3869999999999996</v>
      </c>
      <c r="L657" s="15">
        <v>5.7450000000000001</v>
      </c>
      <c r="M657" s="15">
        <v>3.8460000000000001</v>
      </c>
      <c r="N657" s="15">
        <v>2.3860000000000001</v>
      </c>
    </row>
    <row r="658" spans="1:14" x14ac:dyDescent="0.3">
      <c r="A658" s="1" t="s">
        <v>655</v>
      </c>
      <c r="B658" s="2">
        <v>4773455</v>
      </c>
      <c r="C658" s="3" t="s">
        <v>868</v>
      </c>
      <c r="D658" s="3" t="s">
        <v>867</v>
      </c>
      <c r="E658" s="3" t="s">
        <v>1452</v>
      </c>
      <c r="F658" s="3" t="s">
        <v>870</v>
      </c>
      <c r="G658" s="15">
        <v>10.926</v>
      </c>
      <c r="H658" s="15">
        <v>11.339</v>
      </c>
      <c r="I658" s="15">
        <v>6.4989999999999997</v>
      </c>
      <c r="J658" s="15">
        <v>6.7930000000000001</v>
      </c>
      <c r="K658" s="15">
        <v>17.425999999999998</v>
      </c>
      <c r="L658" s="15">
        <v>17.826000000000001</v>
      </c>
      <c r="M658" s="15">
        <v>8.4730000000000008</v>
      </c>
      <c r="N658" s="15">
        <v>8.5120000000000005</v>
      </c>
    </row>
    <row r="659" spans="1:14" x14ac:dyDescent="0.3">
      <c r="A659" s="1" t="s">
        <v>656</v>
      </c>
      <c r="B659" s="2">
        <v>4916653</v>
      </c>
      <c r="C659" s="3" t="s">
        <v>868</v>
      </c>
      <c r="D659" s="3" t="s">
        <v>867</v>
      </c>
      <c r="E659" s="3" t="s">
        <v>1453</v>
      </c>
      <c r="F659" s="3" t="s">
        <v>870</v>
      </c>
      <c r="G659" s="15">
        <v>1.843</v>
      </c>
      <c r="H659" s="15">
        <v>0.76400000000000001</v>
      </c>
      <c r="I659" s="15">
        <v>10.247999999999999</v>
      </c>
      <c r="J659" s="15">
        <v>3.0259999999999998</v>
      </c>
      <c r="K659" s="15">
        <v>2.2480000000000002</v>
      </c>
      <c r="L659" s="15">
        <v>-0.16500000000000001</v>
      </c>
      <c r="M659" s="15">
        <v>8.1579999999999995</v>
      </c>
      <c r="N659" s="15">
        <v>1.978</v>
      </c>
    </row>
    <row r="660" spans="1:14" x14ac:dyDescent="0.3">
      <c r="A660" s="1" t="s">
        <v>657</v>
      </c>
      <c r="B660" s="2">
        <v>4969784</v>
      </c>
      <c r="C660" s="3" t="s">
        <v>868</v>
      </c>
      <c r="D660" s="3" t="s">
        <v>867</v>
      </c>
      <c r="E660" s="3" t="s">
        <v>1454</v>
      </c>
      <c r="F660" s="3" t="s">
        <v>870</v>
      </c>
      <c r="G660" s="15">
        <v>0</v>
      </c>
      <c r="H660" s="15">
        <v>0</v>
      </c>
      <c r="I660" s="16">
        <v>0</v>
      </c>
      <c r="J660" s="15">
        <v>0</v>
      </c>
      <c r="K660" s="15">
        <v>0</v>
      </c>
      <c r="L660" s="15">
        <v>0</v>
      </c>
      <c r="M660" s="15">
        <v>0</v>
      </c>
      <c r="N660" s="15">
        <v>0</v>
      </c>
    </row>
    <row r="661" spans="1:14" x14ac:dyDescent="0.3">
      <c r="A661" s="1" t="s">
        <v>658</v>
      </c>
      <c r="B661" s="2">
        <v>4992795</v>
      </c>
      <c r="C661" s="3" t="s">
        <v>868</v>
      </c>
      <c r="D661" s="3" t="s">
        <v>867</v>
      </c>
      <c r="E661" s="3" t="s">
        <v>1455</v>
      </c>
      <c r="F661" s="3" t="s">
        <v>870</v>
      </c>
      <c r="G661" s="15">
        <v>-7.7619999999999996</v>
      </c>
      <c r="H661" s="15">
        <v>-8.1110000000000007</v>
      </c>
      <c r="I661" s="15">
        <v>-5.5819999999999999</v>
      </c>
      <c r="J661" s="15">
        <v>-5.492</v>
      </c>
      <c r="K661" s="15">
        <v>-11.206</v>
      </c>
      <c r="L661" s="15">
        <v>-11.241</v>
      </c>
      <c r="M661" s="15">
        <v>-11.946999999999999</v>
      </c>
      <c r="N661" s="15">
        <v>-11.667999999999999</v>
      </c>
    </row>
    <row r="662" spans="1:14" x14ac:dyDescent="0.3">
      <c r="A662" s="1" t="s">
        <v>659</v>
      </c>
      <c r="B662" s="2">
        <v>4993602</v>
      </c>
      <c r="C662" s="3" t="s">
        <v>868</v>
      </c>
      <c r="D662" s="3" t="s">
        <v>867</v>
      </c>
      <c r="E662" s="3" t="s">
        <v>1456</v>
      </c>
      <c r="F662" s="3" t="s">
        <v>870</v>
      </c>
      <c r="G662" s="15">
        <v>9.8019999999999996</v>
      </c>
      <c r="H662" s="15">
        <v>10.186999999999999</v>
      </c>
      <c r="I662" s="15">
        <v>-6.4169999999999998</v>
      </c>
      <c r="J662" s="15">
        <v>-6.298</v>
      </c>
      <c r="K662" s="15">
        <v>30.611999999999998</v>
      </c>
      <c r="L662" s="15">
        <v>30.654</v>
      </c>
      <c r="M662" s="15">
        <v>7.1219999999999999</v>
      </c>
      <c r="N662" s="15">
        <v>7.0750000000000002</v>
      </c>
    </row>
    <row r="663" spans="1:14" x14ac:dyDescent="0.3">
      <c r="A663" s="1" t="s">
        <v>660</v>
      </c>
      <c r="B663" s="2">
        <v>4910229</v>
      </c>
      <c r="C663" s="3" t="s">
        <v>868</v>
      </c>
      <c r="D663" s="3" t="s">
        <v>867</v>
      </c>
      <c r="E663" s="3" t="s">
        <v>1457</v>
      </c>
      <c r="F663" s="3" t="s">
        <v>870</v>
      </c>
      <c r="G663" s="16">
        <v>0</v>
      </c>
      <c r="H663" s="16">
        <v>0</v>
      </c>
      <c r="I663" s="16">
        <v>0</v>
      </c>
      <c r="J663" s="16">
        <v>0</v>
      </c>
      <c r="K663" s="16">
        <v>0</v>
      </c>
      <c r="L663" s="16">
        <v>0</v>
      </c>
      <c r="M663" s="16">
        <v>0</v>
      </c>
      <c r="N663" s="16">
        <v>0</v>
      </c>
    </row>
    <row r="664" spans="1:14" x14ac:dyDescent="0.3">
      <c r="A664" s="1" t="s">
        <v>661</v>
      </c>
      <c r="B664" s="2">
        <v>4966621</v>
      </c>
      <c r="C664" s="3" t="s">
        <v>868</v>
      </c>
      <c r="D664" s="3" t="s">
        <v>867</v>
      </c>
      <c r="E664" s="3" t="s">
        <v>1458</v>
      </c>
      <c r="F664" s="3" t="s">
        <v>870</v>
      </c>
      <c r="G664" s="15">
        <v>-7.194</v>
      </c>
      <c r="H664" s="15">
        <v>-5.9459999999999997</v>
      </c>
      <c r="I664" s="15">
        <v>-8.202</v>
      </c>
      <c r="J664" s="15">
        <v>-5.8129999999999997</v>
      </c>
      <c r="K664" s="15">
        <v>-4.431</v>
      </c>
      <c r="L664" s="15">
        <v>-5.3369999999999997</v>
      </c>
      <c r="M664" s="15">
        <v>-7.45</v>
      </c>
      <c r="N664" s="15">
        <v>-3.3839999999999999</v>
      </c>
    </row>
    <row r="665" spans="1:14" x14ac:dyDescent="0.3">
      <c r="A665" s="1" t="s">
        <v>662</v>
      </c>
      <c r="B665" s="2">
        <v>4252513</v>
      </c>
      <c r="C665" s="3" t="s">
        <v>868</v>
      </c>
      <c r="D665" s="3" t="s">
        <v>867</v>
      </c>
      <c r="E665" s="3" t="s">
        <v>1459</v>
      </c>
      <c r="F665" s="3" t="s">
        <v>870</v>
      </c>
      <c r="G665" s="15">
        <v>0</v>
      </c>
      <c r="H665" s="15">
        <v>0</v>
      </c>
      <c r="I665" s="16">
        <v>0</v>
      </c>
      <c r="J665" s="16">
        <v>0</v>
      </c>
      <c r="K665" s="15">
        <v>0</v>
      </c>
      <c r="L665" s="15">
        <v>0</v>
      </c>
      <c r="M665" s="16">
        <v>0</v>
      </c>
      <c r="N665" s="16">
        <v>0</v>
      </c>
    </row>
    <row r="666" spans="1:14" x14ac:dyDescent="0.3">
      <c r="A666" s="1" t="s">
        <v>663</v>
      </c>
      <c r="B666" s="2">
        <v>4972695</v>
      </c>
      <c r="C666" s="3" t="s">
        <v>868</v>
      </c>
      <c r="D666" s="3" t="s">
        <v>867</v>
      </c>
      <c r="E666" s="3" t="s">
        <v>1460</v>
      </c>
      <c r="F666" s="3" t="s">
        <v>870</v>
      </c>
      <c r="G666" s="15">
        <v>3.843</v>
      </c>
      <c r="H666" s="15">
        <v>3.9860000000000002</v>
      </c>
      <c r="I666" s="15">
        <v>2.883</v>
      </c>
      <c r="J666" s="15">
        <v>2.9950000000000001</v>
      </c>
      <c r="K666" s="15">
        <v>2.9820000000000002</v>
      </c>
      <c r="L666" s="15">
        <v>2.1440000000000001</v>
      </c>
      <c r="M666" s="15">
        <v>1.798</v>
      </c>
      <c r="N666" s="15">
        <v>2.6709999999999998</v>
      </c>
    </row>
    <row r="667" spans="1:14" x14ac:dyDescent="0.3">
      <c r="A667" s="1" t="s">
        <v>664</v>
      </c>
      <c r="B667" s="2">
        <v>28739555</v>
      </c>
      <c r="C667" s="3" t="s">
        <v>868</v>
      </c>
      <c r="D667" s="3" t="s">
        <v>867</v>
      </c>
      <c r="E667" s="3" t="s">
        <v>1461</v>
      </c>
      <c r="F667" s="3" t="s">
        <v>870</v>
      </c>
      <c r="G667" s="15">
        <v>0</v>
      </c>
      <c r="H667" s="15">
        <v>0</v>
      </c>
      <c r="I667" s="15">
        <v>0</v>
      </c>
      <c r="J667" s="15">
        <v>0</v>
      </c>
      <c r="K667" s="15">
        <v>0</v>
      </c>
      <c r="L667" s="15">
        <v>0</v>
      </c>
      <c r="M667" s="15">
        <v>0</v>
      </c>
      <c r="N667" s="15">
        <v>0</v>
      </c>
    </row>
    <row r="668" spans="1:14" x14ac:dyDescent="0.3">
      <c r="A668" s="1" t="s">
        <v>665</v>
      </c>
      <c r="B668" s="2">
        <v>4970902</v>
      </c>
      <c r="C668" s="3" t="s">
        <v>868</v>
      </c>
      <c r="D668" s="3" t="s">
        <v>867</v>
      </c>
      <c r="E668" s="3" t="s">
        <v>1462</v>
      </c>
      <c r="F668" s="3" t="s">
        <v>870</v>
      </c>
      <c r="G668" s="15">
        <v>2.5939999999999999</v>
      </c>
      <c r="H668" s="15">
        <v>2.714</v>
      </c>
      <c r="I668" s="15">
        <v>1.9059999999999999</v>
      </c>
      <c r="J668" s="15">
        <v>1.9570000000000001</v>
      </c>
      <c r="K668" s="15">
        <v>3.552</v>
      </c>
      <c r="L668" s="15">
        <v>3.8159999999999998</v>
      </c>
      <c r="M668" s="15">
        <v>4.9829999999999997</v>
      </c>
      <c r="N668" s="15">
        <v>5.0650000000000004</v>
      </c>
    </row>
    <row r="669" spans="1:14" x14ac:dyDescent="0.3">
      <c r="A669" s="1" t="s">
        <v>666</v>
      </c>
      <c r="B669" s="2">
        <v>4967777</v>
      </c>
      <c r="C669" s="3" t="s">
        <v>868</v>
      </c>
      <c r="D669" s="3" t="s">
        <v>867</v>
      </c>
      <c r="E669" s="3" t="s">
        <v>1463</v>
      </c>
      <c r="F669" s="3" t="s">
        <v>870</v>
      </c>
      <c r="G669" s="15">
        <v>18.048999999999999</v>
      </c>
      <c r="H669" s="15">
        <v>19.29</v>
      </c>
      <c r="I669" s="15">
        <v>12.694000000000001</v>
      </c>
      <c r="J669" s="15">
        <v>12.667</v>
      </c>
      <c r="K669" s="15">
        <v>18.391999999999999</v>
      </c>
      <c r="L669" s="15">
        <v>18.678000000000001</v>
      </c>
      <c r="M669" s="16">
        <v>0</v>
      </c>
      <c r="N669" s="16">
        <v>0</v>
      </c>
    </row>
    <row r="670" spans="1:14" x14ac:dyDescent="0.3">
      <c r="A670" s="1" t="s">
        <v>667</v>
      </c>
      <c r="B670" s="2">
        <v>4773649</v>
      </c>
      <c r="C670" s="3" t="s">
        <v>868</v>
      </c>
      <c r="D670" s="3" t="s">
        <v>867</v>
      </c>
      <c r="E670" s="3" t="s">
        <v>1464</v>
      </c>
      <c r="F670" s="3" t="s">
        <v>870</v>
      </c>
      <c r="G670" s="16">
        <v>0</v>
      </c>
      <c r="H670" s="16">
        <v>0</v>
      </c>
      <c r="I670" s="16">
        <v>0</v>
      </c>
      <c r="J670" s="16">
        <v>0</v>
      </c>
      <c r="K670" s="16">
        <v>0</v>
      </c>
      <c r="L670" s="16">
        <v>0</v>
      </c>
      <c r="M670" s="16">
        <v>0</v>
      </c>
      <c r="N670" s="16">
        <v>0</v>
      </c>
    </row>
    <row r="671" spans="1:14" x14ac:dyDescent="0.3">
      <c r="A671" s="1" t="s">
        <v>668</v>
      </c>
      <c r="B671" s="2">
        <v>4863470</v>
      </c>
      <c r="C671" s="3" t="s">
        <v>868</v>
      </c>
      <c r="D671" s="3" t="s">
        <v>867</v>
      </c>
      <c r="E671" s="3" t="s">
        <v>1465</v>
      </c>
      <c r="F671" s="3" t="s">
        <v>870</v>
      </c>
      <c r="G671" s="15">
        <v>3.4710000000000001</v>
      </c>
      <c r="H671" s="15">
        <v>3.488</v>
      </c>
      <c r="I671" s="15">
        <v>3.5739999999999998</v>
      </c>
      <c r="J671" s="15">
        <v>3.6280000000000001</v>
      </c>
      <c r="K671" s="15">
        <v>2.4430000000000001</v>
      </c>
      <c r="L671" s="15">
        <v>2.4870000000000001</v>
      </c>
      <c r="M671" s="15">
        <v>4.0839999999999996</v>
      </c>
      <c r="N671" s="15">
        <v>4.13</v>
      </c>
    </row>
    <row r="672" spans="1:14" x14ac:dyDescent="0.3">
      <c r="A672" s="1" t="s">
        <v>669</v>
      </c>
      <c r="B672" s="2">
        <v>4913123</v>
      </c>
      <c r="C672" s="3" t="s">
        <v>868</v>
      </c>
      <c r="D672" s="3" t="s">
        <v>867</v>
      </c>
      <c r="E672" s="3" t="s">
        <v>1466</v>
      </c>
      <c r="F672" s="3" t="s">
        <v>870</v>
      </c>
      <c r="G672" s="15">
        <v>0</v>
      </c>
      <c r="H672" s="15">
        <v>0</v>
      </c>
      <c r="I672" s="15">
        <v>0</v>
      </c>
      <c r="J672" s="15">
        <v>0</v>
      </c>
      <c r="K672" s="15">
        <v>0</v>
      </c>
      <c r="L672" s="15">
        <v>0</v>
      </c>
      <c r="M672" s="15">
        <v>0</v>
      </c>
      <c r="N672" s="15">
        <v>0</v>
      </c>
    </row>
    <row r="673" spans="1:14" x14ac:dyDescent="0.3">
      <c r="A673" s="1" t="s">
        <v>670</v>
      </c>
      <c r="B673" s="2">
        <v>4995798</v>
      </c>
      <c r="C673" s="3" t="s">
        <v>868</v>
      </c>
      <c r="D673" s="3" t="s">
        <v>867</v>
      </c>
      <c r="E673" s="3"/>
      <c r="F673" s="3" t="s">
        <v>870</v>
      </c>
      <c r="G673" s="15">
        <v>0</v>
      </c>
      <c r="H673" s="15">
        <v>0</v>
      </c>
      <c r="I673" s="15">
        <v>0</v>
      </c>
      <c r="J673" s="15">
        <v>0</v>
      </c>
      <c r="K673" s="15">
        <v>0</v>
      </c>
      <c r="L673" s="15">
        <v>0</v>
      </c>
      <c r="M673" s="15">
        <v>0</v>
      </c>
      <c r="N673" s="15">
        <v>0</v>
      </c>
    </row>
    <row r="674" spans="1:14" x14ac:dyDescent="0.3">
      <c r="A674" s="1" t="s">
        <v>671</v>
      </c>
      <c r="B674" s="2">
        <v>10372075</v>
      </c>
      <c r="C674" s="3" t="s">
        <v>868</v>
      </c>
      <c r="D674" s="3" t="s">
        <v>867</v>
      </c>
      <c r="E674" s="3" t="s">
        <v>1467</v>
      </c>
      <c r="F674" s="3" t="s">
        <v>870</v>
      </c>
      <c r="G674" s="16">
        <v>0</v>
      </c>
      <c r="H674" s="16">
        <v>0</v>
      </c>
      <c r="I674" s="16">
        <v>0</v>
      </c>
      <c r="J674" s="16">
        <v>0</v>
      </c>
      <c r="K674" s="15">
        <v>0</v>
      </c>
      <c r="L674" s="15">
        <v>0</v>
      </c>
      <c r="M674" s="15">
        <v>0</v>
      </c>
      <c r="N674" s="15">
        <v>0</v>
      </c>
    </row>
    <row r="675" spans="1:14" x14ac:dyDescent="0.3">
      <c r="A675" s="1" t="s">
        <v>672</v>
      </c>
      <c r="B675" s="2">
        <v>4970408</v>
      </c>
      <c r="C675" s="3" t="s">
        <v>868</v>
      </c>
      <c r="D675" s="3" t="s">
        <v>867</v>
      </c>
      <c r="E675" s="3" t="s">
        <v>1468</v>
      </c>
      <c r="F675" s="3" t="s">
        <v>870</v>
      </c>
      <c r="G675" s="15">
        <v>12.44</v>
      </c>
      <c r="H675" s="15">
        <v>12.696999999999999</v>
      </c>
      <c r="I675" s="15">
        <v>4.423</v>
      </c>
      <c r="J675" s="15">
        <v>4.702</v>
      </c>
      <c r="K675" s="15">
        <v>6.4130000000000003</v>
      </c>
      <c r="L675" s="15">
        <v>6.1609999999999996</v>
      </c>
      <c r="M675" s="15">
        <v>-8.1110000000000007</v>
      </c>
      <c r="N675" s="15">
        <v>-7.9080000000000004</v>
      </c>
    </row>
    <row r="676" spans="1:14" x14ac:dyDescent="0.3">
      <c r="A676" s="1" t="s">
        <v>673</v>
      </c>
      <c r="B676" s="2">
        <v>4311120</v>
      </c>
      <c r="C676" s="3" t="s">
        <v>868</v>
      </c>
      <c r="D676" s="3" t="s">
        <v>867</v>
      </c>
      <c r="E676" s="3" t="s">
        <v>1469</v>
      </c>
      <c r="F676" s="3" t="s">
        <v>870</v>
      </c>
      <c r="G676" s="15">
        <v>-1.236</v>
      </c>
      <c r="H676" s="15">
        <v>3.6840000000000002</v>
      </c>
      <c r="I676" s="15">
        <v>-0.13400000000000001</v>
      </c>
      <c r="J676" s="15">
        <v>3.512</v>
      </c>
      <c r="K676" s="15">
        <v>-0.48199999999999998</v>
      </c>
      <c r="L676" s="15">
        <v>1.07</v>
      </c>
      <c r="M676" s="15">
        <v>-2.5129999999999999</v>
      </c>
      <c r="N676" s="15">
        <v>0.55000000000000004</v>
      </c>
    </row>
    <row r="677" spans="1:14" x14ac:dyDescent="0.3">
      <c r="A677" s="1" t="s">
        <v>674</v>
      </c>
      <c r="B677" s="2">
        <v>4992008</v>
      </c>
      <c r="C677" s="3" t="s">
        <v>868</v>
      </c>
      <c r="D677" s="3" t="s">
        <v>867</v>
      </c>
      <c r="E677" s="3" t="s">
        <v>1470</v>
      </c>
      <c r="F677" s="3" t="s">
        <v>870</v>
      </c>
      <c r="G677" s="15">
        <v>-2.9039999999999999</v>
      </c>
      <c r="H677" s="15">
        <v>5.8860000000000001</v>
      </c>
      <c r="I677" s="15">
        <v>3.996</v>
      </c>
      <c r="J677" s="15">
        <v>2.6160000000000001</v>
      </c>
      <c r="K677" s="15">
        <v>-0.47899999999999998</v>
      </c>
      <c r="L677" s="15">
        <v>2.9329999999999998</v>
      </c>
      <c r="M677" s="15">
        <v>-0.38900000000000001</v>
      </c>
      <c r="N677" s="15">
        <v>0.76600000000000001</v>
      </c>
    </row>
    <row r="678" spans="1:14" x14ac:dyDescent="0.3">
      <c r="A678" s="1" t="s">
        <v>675</v>
      </c>
      <c r="B678" s="2">
        <v>4602425</v>
      </c>
      <c r="C678" s="3" t="s">
        <v>868</v>
      </c>
      <c r="D678" s="3" t="s">
        <v>867</v>
      </c>
      <c r="E678" s="3"/>
      <c r="F678" s="3" t="s">
        <v>870</v>
      </c>
      <c r="G678" s="15">
        <v>0</v>
      </c>
      <c r="H678" s="15">
        <v>0</v>
      </c>
      <c r="I678" s="15">
        <v>0</v>
      </c>
      <c r="J678" s="15">
        <v>0</v>
      </c>
      <c r="K678" s="15">
        <v>-4.6909999999999998</v>
      </c>
      <c r="L678" s="15">
        <v>-4.53</v>
      </c>
      <c r="M678" s="15">
        <v>-0.63600000000000001</v>
      </c>
      <c r="N678" s="15">
        <v>-0.60199999999999998</v>
      </c>
    </row>
    <row r="679" spans="1:14" x14ac:dyDescent="0.3">
      <c r="A679" s="1" t="s">
        <v>676</v>
      </c>
      <c r="B679" s="2">
        <v>22104029</v>
      </c>
      <c r="C679" s="3" t="s">
        <v>868</v>
      </c>
      <c r="D679" s="3" t="s">
        <v>867</v>
      </c>
      <c r="E679" s="3" t="s">
        <v>1471</v>
      </c>
      <c r="F679" s="3" t="s">
        <v>870</v>
      </c>
      <c r="G679" s="15">
        <v>0</v>
      </c>
      <c r="H679" s="15">
        <v>0</v>
      </c>
      <c r="I679" s="15">
        <v>-0.188</v>
      </c>
      <c r="J679" s="15">
        <v>0</v>
      </c>
      <c r="K679" s="15">
        <v>0</v>
      </c>
      <c r="L679" s="15">
        <v>0</v>
      </c>
      <c r="M679" s="15">
        <v>0</v>
      </c>
      <c r="N679" s="15">
        <v>0</v>
      </c>
    </row>
    <row r="680" spans="1:14" x14ac:dyDescent="0.3">
      <c r="A680" s="1" t="s">
        <v>677</v>
      </c>
      <c r="B680" s="2">
        <v>4998312</v>
      </c>
      <c r="C680" s="3" t="s">
        <v>868</v>
      </c>
      <c r="D680" s="3" t="s">
        <v>867</v>
      </c>
      <c r="E680" s="3"/>
      <c r="F680" s="3" t="s">
        <v>870</v>
      </c>
      <c r="G680" s="15">
        <v>0</v>
      </c>
      <c r="H680" s="15">
        <v>0</v>
      </c>
      <c r="I680" s="15">
        <v>0</v>
      </c>
      <c r="J680" s="15">
        <v>0</v>
      </c>
      <c r="K680" s="15">
        <v>0</v>
      </c>
      <c r="L680" s="15">
        <v>0</v>
      </c>
      <c r="M680" s="15">
        <v>0</v>
      </c>
      <c r="N680" s="15">
        <v>0</v>
      </c>
    </row>
    <row r="681" spans="1:14" x14ac:dyDescent="0.3">
      <c r="A681" s="1" t="s">
        <v>678</v>
      </c>
      <c r="B681" s="2">
        <v>4252510</v>
      </c>
      <c r="C681" s="3" t="s">
        <v>868</v>
      </c>
      <c r="D681" s="3" t="s">
        <v>867</v>
      </c>
      <c r="E681" s="3" t="s">
        <v>1472</v>
      </c>
      <c r="F681" s="3" t="s">
        <v>870</v>
      </c>
      <c r="G681" s="15">
        <v>30.488</v>
      </c>
      <c r="H681" s="15">
        <v>34.058</v>
      </c>
      <c r="I681" s="15">
        <v>28.372</v>
      </c>
      <c r="J681" s="15">
        <v>30.701000000000001</v>
      </c>
      <c r="K681" s="15">
        <v>4.3109999999999999</v>
      </c>
      <c r="L681" s="15">
        <v>4.5110000000000001</v>
      </c>
      <c r="M681" s="15">
        <v>6.258</v>
      </c>
      <c r="N681" s="15">
        <v>5.9870000000000001</v>
      </c>
    </row>
    <row r="682" spans="1:14" x14ac:dyDescent="0.3">
      <c r="A682" s="1" t="s">
        <v>679</v>
      </c>
      <c r="B682" s="2">
        <v>4967243</v>
      </c>
      <c r="C682" s="3" t="s">
        <v>868</v>
      </c>
      <c r="D682" s="3" t="s">
        <v>867</v>
      </c>
      <c r="E682" s="3" t="s">
        <v>1473</v>
      </c>
      <c r="F682" s="3" t="s">
        <v>870</v>
      </c>
      <c r="G682" s="15">
        <v>2.1619999999999999</v>
      </c>
      <c r="H682" s="15">
        <v>2.1509999999999998</v>
      </c>
      <c r="I682" s="15">
        <v>3.137</v>
      </c>
      <c r="J682" s="15">
        <v>2.92</v>
      </c>
      <c r="K682" s="15">
        <v>16.984999999999999</v>
      </c>
      <c r="L682" s="15">
        <v>18.373999999999999</v>
      </c>
      <c r="M682" s="15">
        <v>2.6160000000000001</v>
      </c>
      <c r="N682" s="15">
        <v>2.7109999999999999</v>
      </c>
    </row>
    <row r="683" spans="1:14" x14ac:dyDescent="0.3">
      <c r="A683" s="1" t="s">
        <v>680</v>
      </c>
      <c r="B683" s="2">
        <v>4916754</v>
      </c>
      <c r="C683" s="3" t="s">
        <v>868</v>
      </c>
      <c r="D683" s="3" t="s">
        <v>867</v>
      </c>
      <c r="E683" s="3" t="s">
        <v>1474</v>
      </c>
      <c r="F683" s="3" t="s">
        <v>870</v>
      </c>
      <c r="G683" s="15">
        <v>-2.1030000000000002</v>
      </c>
      <c r="H683" s="15">
        <v>-2.1259999999999999</v>
      </c>
      <c r="I683" s="15">
        <v>2.2770000000000001</v>
      </c>
      <c r="J683" s="15">
        <v>2.3149999999999999</v>
      </c>
      <c r="K683" s="15">
        <v>2.2410000000000001</v>
      </c>
      <c r="L683" s="15">
        <v>2.2210000000000001</v>
      </c>
      <c r="M683" s="15">
        <v>-3.6579999999999999</v>
      </c>
      <c r="N683" s="15">
        <v>-3.6640000000000001</v>
      </c>
    </row>
    <row r="684" spans="1:14" x14ac:dyDescent="0.3">
      <c r="A684" s="1" t="s">
        <v>681</v>
      </c>
      <c r="B684" s="2">
        <v>4164886</v>
      </c>
      <c r="C684" s="3" t="s">
        <v>868</v>
      </c>
      <c r="D684" s="3" t="s">
        <v>867</v>
      </c>
      <c r="E684" s="3" t="s">
        <v>1475</v>
      </c>
      <c r="F684" s="3" t="s">
        <v>870</v>
      </c>
      <c r="G684" s="15">
        <v>2.8050000000000002</v>
      </c>
      <c r="H684" s="15">
        <v>3.093</v>
      </c>
      <c r="I684" s="15">
        <v>2.9060000000000001</v>
      </c>
      <c r="J684" s="15">
        <v>3.5459999999999998</v>
      </c>
      <c r="K684" s="15">
        <v>1.542</v>
      </c>
      <c r="L684" s="15">
        <v>1.8069999999999999</v>
      </c>
      <c r="M684" s="15">
        <v>2.1720000000000002</v>
      </c>
      <c r="N684" s="15">
        <v>1.7549999999999999</v>
      </c>
    </row>
    <row r="685" spans="1:14" x14ac:dyDescent="0.3">
      <c r="A685" s="1" t="s">
        <v>682</v>
      </c>
      <c r="B685" s="2">
        <v>25689924</v>
      </c>
      <c r="C685" s="3" t="s">
        <v>868</v>
      </c>
      <c r="D685" s="3" t="s">
        <v>867</v>
      </c>
      <c r="E685" s="3" t="s">
        <v>1476</v>
      </c>
      <c r="F685" s="3" t="s">
        <v>870</v>
      </c>
      <c r="G685" s="15">
        <v>-2.407</v>
      </c>
      <c r="H685" s="15">
        <v>-1.292</v>
      </c>
      <c r="I685" s="15">
        <v>0.47299999999999998</v>
      </c>
      <c r="J685" s="15">
        <v>0.92400000000000004</v>
      </c>
      <c r="K685" s="15">
        <v>-1.82</v>
      </c>
      <c r="L685" s="15">
        <v>0</v>
      </c>
      <c r="M685" s="15">
        <v>0</v>
      </c>
      <c r="N685" s="15">
        <v>0</v>
      </c>
    </row>
    <row r="686" spans="1:14" x14ac:dyDescent="0.3">
      <c r="A686" s="1" t="s">
        <v>683</v>
      </c>
      <c r="B686" s="2">
        <v>10168203</v>
      </c>
      <c r="C686" s="3" t="s">
        <v>868</v>
      </c>
      <c r="D686" s="3" t="s">
        <v>867</v>
      </c>
      <c r="E686" s="3" t="s">
        <v>1477</v>
      </c>
      <c r="F686" s="3" t="s">
        <v>870</v>
      </c>
      <c r="G686" s="15">
        <v>3.6309999999999998</v>
      </c>
      <c r="H686" s="15">
        <v>4.29</v>
      </c>
      <c r="I686" s="15">
        <v>4.7869999999999999</v>
      </c>
      <c r="J686" s="15">
        <v>6.7670000000000003</v>
      </c>
      <c r="K686" s="15">
        <v>5.492</v>
      </c>
      <c r="L686" s="15">
        <v>4.4960000000000004</v>
      </c>
      <c r="M686" s="15">
        <v>6.5579999999999998</v>
      </c>
      <c r="N686" s="15">
        <v>4.6379999999999999</v>
      </c>
    </row>
    <row r="687" spans="1:14" x14ac:dyDescent="0.3">
      <c r="A687" s="1" t="s">
        <v>684</v>
      </c>
      <c r="B687" s="2">
        <v>11201748</v>
      </c>
      <c r="C687" s="3" t="s">
        <v>868</v>
      </c>
      <c r="D687" s="3" t="s">
        <v>867</v>
      </c>
      <c r="E687" s="3" t="s">
        <v>1478</v>
      </c>
      <c r="F687" s="3" t="s">
        <v>870</v>
      </c>
      <c r="G687" s="16">
        <v>0</v>
      </c>
      <c r="H687" s="16">
        <v>0</v>
      </c>
      <c r="I687" s="16">
        <v>0</v>
      </c>
      <c r="J687" s="16">
        <v>0</v>
      </c>
      <c r="K687" s="15">
        <v>0.22</v>
      </c>
      <c r="L687" s="15">
        <v>0</v>
      </c>
      <c r="M687" s="16">
        <v>0</v>
      </c>
      <c r="N687" s="15">
        <v>0</v>
      </c>
    </row>
    <row r="688" spans="1:14" x14ac:dyDescent="0.3">
      <c r="A688" s="1" t="s">
        <v>685</v>
      </c>
      <c r="B688" s="2">
        <v>4968042</v>
      </c>
      <c r="C688" s="3" t="s">
        <v>868</v>
      </c>
      <c r="D688" s="3" t="s">
        <v>867</v>
      </c>
      <c r="E688" s="3" t="s">
        <v>1479</v>
      </c>
      <c r="F688" s="3" t="s">
        <v>870</v>
      </c>
      <c r="G688" s="15">
        <v>9.6620000000000008</v>
      </c>
      <c r="H688" s="15">
        <v>10.044</v>
      </c>
      <c r="I688" s="15">
        <v>8.1969999999999992</v>
      </c>
      <c r="J688" s="15">
        <v>6.9</v>
      </c>
      <c r="K688" s="15">
        <v>3.6080000000000001</v>
      </c>
      <c r="L688" s="15">
        <v>5.7149999999999999</v>
      </c>
      <c r="M688" s="15">
        <v>8.6579999999999995</v>
      </c>
      <c r="N688" s="15">
        <v>6.8339999999999996</v>
      </c>
    </row>
    <row r="689" spans="1:14" x14ac:dyDescent="0.3">
      <c r="A689" s="1" t="s">
        <v>686</v>
      </c>
      <c r="B689" s="2">
        <v>4986484</v>
      </c>
      <c r="C689" s="3" t="s">
        <v>868</v>
      </c>
      <c r="D689" s="3" t="s">
        <v>867</v>
      </c>
      <c r="E689" s="3" t="s">
        <v>1480</v>
      </c>
      <c r="F689" s="3" t="s">
        <v>870</v>
      </c>
      <c r="G689" s="15">
        <v>5.2880000000000003</v>
      </c>
      <c r="H689" s="15">
        <v>5.3609999999999998</v>
      </c>
      <c r="I689" s="15">
        <v>5.6210000000000004</v>
      </c>
      <c r="J689" s="15">
        <v>5.8680000000000003</v>
      </c>
      <c r="K689" s="15">
        <v>5.3049999999999997</v>
      </c>
      <c r="L689" s="15">
        <v>5.3440000000000003</v>
      </c>
      <c r="M689" s="15">
        <v>3.0539999999999998</v>
      </c>
      <c r="N689" s="15">
        <v>3.1120000000000001</v>
      </c>
    </row>
    <row r="690" spans="1:14" x14ac:dyDescent="0.3">
      <c r="A690" s="1" t="s">
        <v>687</v>
      </c>
      <c r="B690" s="2">
        <v>4992407</v>
      </c>
      <c r="C690" s="3" t="s">
        <v>868</v>
      </c>
      <c r="D690" s="3" t="s">
        <v>867</v>
      </c>
      <c r="E690" s="3" t="s">
        <v>1481</v>
      </c>
      <c r="F690" s="3" t="s">
        <v>870</v>
      </c>
      <c r="G690" s="16">
        <v>0</v>
      </c>
      <c r="H690" s="15">
        <v>1.6910000000000001</v>
      </c>
      <c r="I690" s="16">
        <v>0</v>
      </c>
      <c r="J690" s="16">
        <v>0</v>
      </c>
      <c r="K690" s="16">
        <v>0</v>
      </c>
      <c r="L690" s="15">
        <v>-19.919</v>
      </c>
      <c r="M690" s="15">
        <v>-25.991</v>
      </c>
      <c r="N690" s="15">
        <v>-16.646000000000001</v>
      </c>
    </row>
    <row r="691" spans="1:14" x14ac:dyDescent="0.3">
      <c r="A691" s="1" t="s">
        <v>688</v>
      </c>
      <c r="B691" s="2">
        <v>4248693</v>
      </c>
      <c r="C691" s="3" t="s">
        <v>868</v>
      </c>
      <c r="D691" s="3" t="s">
        <v>867</v>
      </c>
      <c r="E691" s="3" t="s">
        <v>1482</v>
      </c>
      <c r="F691" s="3" t="s">
        <v>870</v>
      </c>
      <c r="G691" s="16">
        <v>0</v>
      </c>
      <c r="H691" s="16">
        <v>0</v>
      </c>
      <c r="I691" s="16">
        <v>0</v>
      </c>
      <c r="J691" s="16">
        <v>0</v>
      </c>
      <c r="K691" s="15">
        <v>93.712000000000003</v>
      </c>
      <c r="L691" s="15">
        <v>118.65600000000001</v>
      </c>
      <c r="M691" s="15">
        <v>89.585999999999999</v>
      </c>
      <c r="N691" s="15">
        <v>119.236</v>
      </c>
    </row>
    <row r="692" spans="1:14" x14ac:dyDescent="0.3">
      <c r="A692" s="1" t="s">
        <v>689</v>
      </c>
      <c r="B692" s="2">
        <v>5000143</v>
      </c>
      <c r="C692" s="3" t="s">
        <v>868</v>
      </c>
      <c r="D692" s="3" t="s">
        <v>867</v>
      </c>
      <c r="E692" s="3" t="s">
        <v>1483</v>
      </c>
      <c r="F692" s="3" t="s">
        <v>870</v>
      </c>
      <c r="G692" s="15">
        <v>0</v>
      </c>
      <c r="H692" s="15">
        <v>0</v>
      </c>
      <c r="I692" s="15">
        <v>0</v>
      </c>
      <c r="J692" s="15">
        <v>0</v>
      </c>
      <c r="K692" s="15">
        <v>0</v>
      </c>
      <c r="L692" s="15">
        <v>0</v>
      </c>
      <c r="M692" s="15">
        <v>0</v>
      </c>
      <c r="N692" s="15">
        <v>0</v>
      </c>
    </row>
    <row r="693" spans="1:14" x14ac:dyDescent="0.3">
      <c r="A693" s="1" t="s">
        <v>690</v>
      </c>
      <c r="B693" s="2">
        <v>4994157</v>
      </c>
      <c r="C693" s="3" t="s">
        <v>868</v>
      </c>
      <c r="D693" s="3" t="s">
        <v>867</v>
      </c>
      <c r="E693" s="3" t="s">
        <v>1484</v>
      </c>
      <c r="F693" s="3" t="s">
        <v>870</v>
      </c>
      <c r="G693" s="15">
        <v>4.3499999999999996</v>
      </c>
      <c r="H693" s="15">
        <v>13.849</v>
      </c>
      <c r="I693" s="15">
        <v>4.6980000000000004</v>
      </c>
      <c r="J693" s="15">
        <v>0.61</v>
      </c>
      <c r="K693" s="15">
        <v>-3.6859999999999999</v>
      </c>
      <c r="L693" s="15">
        <v>3.3959999999999999</v>
      </c>
      <c r="M693" s="15">
        <v>-4.1319999999999997</v>
      </c>
      <c r="N693" s="15">
        <v>1.448</v>
      </c>
    </row>
    <row r="694" spans="1:14" x14ac:dyDescent="0.3">
      <c r="A694" s="1" t="s">
        <v>691</v>
      </c>
      <c r="B694" s="2">
        <v>4516859</v>
      </c>
      <c r="C694" s="3" t="s">
        <v>868</v>
      </c>
      <c r="D694" s="3" t="s">
        <v>867</v>
      </c>
      <c r="E694" s="3"/>
      <c r="F694" s="3" t="s">
        <v>870</v>
      </c>
      <c r="G694" s="15">
        <v>0</v>
      </c>
      <c r="H694" s="15">
        <v>0</v>
      </c>
      <c r="I694" s="15">
        <v>0</v>
      </c>
      <c r="J694" s="15">
        <v>0</v>
      </c>
      <c r="K694" s="15">
        <v>0</v>
      </c>
      <c r="L694" s="15">
        <v>0</v>
      </c>
      <c r="M694" s="15">
        <v>0</v>
      </c>
      <c r="N694" s="15">
        <v>0</v>
      </c>
    </row>
    <row r="695" spans="1:14" x14ac:dyDescent="0.3">
      <c r="A695" s="1" t="s">
        <v>692</v>
      </c>
      <c r="B695" s="2">
        <v>4915511</v>
      </c>
      <c r="C695" s="3" t="s">
        <v>868</v>
      </c>
      <c r="D695" s="3" t="s">
        <v>867</v>
      </c>
      <c r="E695" s="3" t="s">
        <v>1485</v>
      </c>
      <c r="F695" s="3" t="s">
        <v>870</v>
      </c>
      <c r="G695" s="15">
        <v>0</v>
      </c>
      <c r="H695" s="15">
        <v>0</v>
      </c>
      <c r="I695" s="15">
        <v>0</v>
      </c>
      <c r="J695" s="15">
        <v>0</v>
      </c>
      <c r="K695" s="15">
        <v>0</v>
      </c>
      <c r="L695" s="15">
        <v>0</v>
      </c>
      <c r="M695" s="15">
        <v>0</v>
      </c>
      <c r="N695" s="15">
        <v>0</v>
      </c>
    </row>
    <row r="696" spans="1:14" x14ac:dyDescent="0.3">
      <c r="A696" s="1" t="s">
        <v>693</v>
      </c>
      <c r="B696" s="2">
        <v>4991834</v>
      </c>
      <c r="C696" s="3" t="s">
        <v>868</v>
      </c>
      <c r="D696" s="3" t="s">
        <v>867</v>
      </c>
      <c r="E696" s="3" t="s">
        <v>1486</v>
      </c>
      <c r="F696" s="3" t="s">
        <v>870</v>
      </c>
      <c r="G696" s="15">
        <v>-7.5069999999999997</v>
      </c>
      <c r="H696" s="15">
        <v>-5.6230000000000002</v>
      </c>
      <c r="I696" s="15">
        <v>-11.378</v>
      </c>
      <c r="J696" s="15">
        <v>-7.9980000000000002</v>
      </c>
      <c r="K696" s="15">
        <v>-11.007999999999999</v>
      </c>
      <c r="L696" s="15">
        <v>-15.242000000000001</v>
      </c>
      <c r="M696" s="15">
        <v>-9.6999999999999993</v>
      </c>
      <c r="N696" s="15">
        <v>-9.4179999999999993</v>
      </c>
    </row>
    <row r="697" spans="1:14" x14ac:dyDescent="0.3">
      <c r="A697" s="1" t="s">
        <v>694</v>
      </c>
      <c r="B697" s="2">
        <v>4994788</v>
      </c>
      <c r="C697" s="3" t="s">
        <v>868</v>
      </c>
      <c r="D697" s="3" t="s">
        <v>867</v>
      </c>
      <c r="E697" s="3" t="s">
        <v>1487</v>
      </c>
      <c r="F697" s="3" t="s">
        <v>870</v>
      </c>
      <c r="G697" s="15">
        <v>4.4589999999999996</v>
      </c>
      <c r="H697" s="15">
        <v>4.4080000000000004</v>
      </c>
      <c r="I697" s="15">
        <v>-2.0059999999999998</v>
      </c>
      <c r="J697" s="15">
        <v>-1.972</v>
      </c>
      <c r="K697" s="15">
        <v>0.32500000000000001</v>
      </c>
      <c r="L697" s="15">
        <v>0.316</v>
      </c>
      <c r="M697" s="15">
        <v>2.1219999999999999</v>
      </c>
      <c r="N697" s="15">
        <v>2.1</v>
      </c>
    </row>
    <row r="698" spans="1:14" x14ac:dyDescent="0.3">
      <c r="A698" s="1" t="s">
        <v>695</v>
      </c>
      <c r="B698" s="2">
        <v>4862356</v>
      </c>
      <c r="C698" s="3" t="s">
        <v>868</v>
      </c>
      <c r="D698" s="3" t="s">
        <v>867</v>
      </c>
      <c r="E698" s="3" t="s">
        <v>1488</v>
      </c>
      <c r="F698" s="3" t="s">
        <v>870</v>
      </c>
      <c r="G698" s="15">
        <v>-0.85199999999999998</v>
      </c>
      <c r="H698" s="15">
        <v>-0.85399999999999998</v>
      </c>
      <c r="I698" s="15">
        <v>-2.649</v>
      </c>
      <c r="J698" s="15">
        <v>-2.65</v>
      </c>
      <c r="K698" s="15">
        <v>3.415</v>
      </c>
      <c r="L698" s="15">
        <v>3.2240000000000002</v>
      </c>
      <c r="M698" s="15">
        <v>0.91600000000000004</v>
      </c>
      <c r="N698" s="15">
        <v>0.78500000000000003</v>
      </c>
    </row>
    <row r="699" spans="1:14" x14ac:dyDescent="0.3">
      <c r="A699" s="1" t="s">
        <v>696</v>
      </c>
      <c r="B699" s="2">
        <v>4244757</v>
      </c>
      <c r="C699" s="3" t="s">
        <v>868</v>
      </c>
      <c r="D699" s="3" t="s">
        <v>867</v>
      </c>
      <c r="E699" s="3" t="s">
        <v>1489</v>
      </c>
      <c r="F699" s="3" t="s">
        <v>870</v>
      </c>
      <c r="G699" s="15">
        <v>-12.3</v>
      </c>
      <c r="H699" s="15">
        <v>0.95799999999999996</v>
      </c>
      <c r="I699" s="15">
        <v>1.8080000000000001</v>
      </c>
      <c r="J699" s="15">
        <v>2.222</v>
      </c>
      <c r="K699" s="15">
        <v>-6.4029999999999996</v>
      </c>
      <c r="L699" s="15">
        <v>1.724</v>
      </c>
      <c r="M699" s="15">
        <v>0.251</v>
      </c>
      <c r="N699" s="15">
        <v>0.379</v>
      </c>
    </row>
    <row r="700" spans="1:14" x14ac:dyDescent="0.3">
      <c r="A700" s="1" t="s">
        <v>697</v>
      </c>
      <c r="B700" s="2">
        <v>4977655</v>
      </c>
      <c r="C700" s="3" t="s">
        <v>868</v>
      </c>
      <c r="D700" s="3" t="s">
        <v>867</v>
      </c>
      <c r="E700" s="3" t="s">
        <v>1490</v>
      </c>
      <c r="F700" s="3" t="s">
        <v>870</v>
      </c>
      <c r="G700" s="16">
        <v>0</v>
      </c>
      <c r="H700" s="16">
        <v>0</v>
      </c>
      <c r="I700" s="16">
        <v>0</v>
      </c>
      <c r="J700" s="16">
        <v>0</v>
      </c>
      <c r="K700" s="16">
        <v>0</v>
      </c>
      <c r="L700" s="16">
        <v>0</v>
      </c>
      <c r="M700" s="16">
        <v>0</v>
      </c>
      <c r="N700" s="16">
        <v>0</v>
      </c>
    </row>
    <row r="701" spans="1:14" x14ac:dyDescent="0.3">
      <c r="A701" s="1" t="s">
        <v>698</v>
      </c>
      <c r="B701" s="2">
        <v>5000977</v>
      </c>
      <c r="C701" s="3" t="s">
        <v>868</v>
      </c>
      <c r="D701" s="3" t="s">
        <v>867</v>
      </c>
      <c r="E701" s="3" t="s">
        <v>1491</v>
      </c>
      <c r="F701" s="3" t="s">
        <v>870</v>
      </c>
      <c r="G701" s="15">
        <v>0</v>
      </c>
      <c r="H701" s="15">
        <v>0</v>
      </c>
      <c r="I701" s="15">
        <v>0</v>
      </c>
      <c r="J701" s="15">
        <v>0</v>
      </c>
      <c r="K701" s="15">
        <v>0</v>
      </c>
      <c r="L701" s="15">
        <v>0</v>
      </c>
      <c r="M701" s="15">
        <v>0</v>
      </c>
      <c r="N701" s="15">
        <v>0</v>
      </c>
    </row>
    <row r="702" spans="1:14" x14ac:dyDescent="0.3">
      <c r="A702" s="1" t="s">
        <v>699</v>
      </c>
      <c r="B702" s="2">
        <v>4963893</v>
      </c>
      <c r="C702" s="3" t="s">
        <v>868</v>
      </c>
      <c r="D702" s="3" t="s">
        <v>867</v>
      </c>
      <c r="E702" s="3" t="s">
        <v>1492</v>
      </c>
      <c r="F702" s="3" t="s">
        <v>870</v>
      </c>
      <c r="G702" s="15">
        <v>7.1959999999999997</v>
      </c>
      <c r="H702" s="15">
        <v>7.734</v>
      </c>
      <c r="I702" s="15">
        <v>-1.631</v>
      </c>
      <c r="J702" s="15">
        <v>-1.8240000000000001</v>
      </c>
      <c r="K702" s="15">
        <v>6.22</v>
      </c>
      <c r="L702" s="15">
        <v>6.7759999999999998</v>
      </c>
      <c r="M702" s="15">
        <v>-1.706</v>
      </c>
      <c r="N702" s="15">
        <v>-1.8520000000000001</v>
      </c>
    </row>
    <row r="703" spans="1:14" x14ac:dyDescent="0.3">
      <c r="A703" s="1" t="s">
        <v>700</v>
      </c>
      <c r="B703" s="2">
        <v>4994264</v>
      </c>
      <c r="C703" s="3" t="s">
        <v>868</v>
      </c>
      <c r="D703" s="3" t="s">
        <v>867</v>
      </c>
      <c r="E703" s="3" t="s">
        <v>1493</v>
      </c>
      <c r="F703" s="3" t="s">
        <v>870</v>
      </c>
      <c r="G703" s="15">
        <v>9.2330000000000005</v>
      </c>
      <c r="H703" s="15">
        <v>5.8449999999999998</v>
      </c>
      <c r="I703" s="16">
        <v>0</v>
      </c>
      <c r="J703" s="16">
        <v>0</v>
      </c>
      <c r="K703" s="15">
        <v>8.5310000000000006</v>
      </c>
      <c r="L703" s="15">
        <v>-19.417999999999999</v>
      </c>
      <c r="M703" s="15">
        <v>-1.8979999999999999</v>
      </c>
      <c r="N703" s="15">
        <v>-8.2270000000000003</v>
      </c>
    </row>
    <row r="704" spans="1:14" x14ac:dyDescent="0.3">
      <c r="A704" s="1" t="s">
        <v>701</v>
      </c>
      <c r="B704" s="2">
        <v>4914375</v>
      </c>
      <c r="C704" s="3" t="s">
        <v>868</v>
      </c>
      <c r="D704" s="3" t="s">
        <v>867</v>
      </c>
      <c r="E704" s="3" t="s">
        <v>1494</v>
      </c>
      <c r="F704" s="3" t="s">
        <v>870</v>
      </c>
      <c r="G704" s="16">
        <v>0</v>
      </c>
      <c r="H704" s="16">
        <v>0</v>
      </c>
      <c r="I704" s="16">
        <v>0</v>
      </c>
      <c r="J704" s="16">
        <v>0</v>
      </c>
      <c r="K704" s="16">
        <v>0</v>
      </c>
      <c r="L704" s="16">
        <v>0</v>
      </c>
      <c r="M704" s="16">
        <v>0</v>
      </c>
      <c r="N704" s="16">
        <v>0</v>
      </c>
    </row>
    <row r="705" spans="1:14" x14ac:dyDescent="0.3">
      <c r="A705" s="1" t="s">
        <v>702</v>
      </c>
      <c r="B705" s="2">
        <v>4969791</v>
      </c>
      <c r="C705" s="3" t="s">
        <v>868</v>
      </c>
      <c r="D705" s="3" t="s">
        <v>867</v>
      </c>
      <c r="E705" s="3" t="s">
        <v>1495</v>
      </c>
      <c r="F705" s="3" t="s">
        <v>870</v>
      </c>
      <c r="G705" s="15">
        <v>2.0680000000000001</v>
      </c>
      <c r="H705" s="15">
        <v>2.0129999999999999</v>
      </c>
      <c r="I705" s="15">
        <v>1.548</v>
      </c>
      <c r="J705" s="15">
        <v>-4.18</v>
      </c>
      <c r="K705" s="15">
        <v>4.9260000000000002</v>
      </c>
      <c r="L705" s="15">
        <v>5.6109999999999998</v>
      </c>
      <c r="M705" s="15">
        <v>-1.772</v>
      </c>
      <c r="N705" s="15">
        <v>-6.9649999999999999</v>
      </c>
    </row>
    <row r="706" spans="1:14" x14ac:dyDescent="0.3">
      <c r="A706" s="1" t="s">
        <v>703</v>
      </c>
      <c r="B706" s="2">
        <v>4966380</v>
      </c>
      <c r="C706" s="3" t="s">
        <v>868</v>
      </c>
      <c r="D706" s="3" t="s">
        <v>867</v>
      </c>
      <c r="E706" s="3" t="s">
        <v>1496</v>
      </c>
      <c r="F706" s="3" t="s">
        <v>870</v>
      </c>
      <c r="G706" s="15">
        <v>4.3959999999999999</v>
      </c>
      <c r="H706" s="15">
        <v>-1.5980000000000001</v>
      </c>
      <c r="I706" s="15">
        <v>-3.5369999999999999</v>
      </c>
      <c r="J706" s="15">
        <v>-0.80900000000000005</v>
      </c>
      <c r="K706" s="15">
        <v>2.0670000000000002</v>
      </c>
      <c r="L706" s="15">
        <v>1.149</v>
      </c>
      <c r="M706" s="15">
        <v>-3.1930000000000001</v>
      </c>
      <c r="N706" s="15">
        <v>-2.06</v>
      </c>
    </row>
    <row r="707" spans="1:14" x14ac:dyDescent="0.3">
      <c r="A707" s="1" t="s">
        <v>704</v>
      </c>
      <c r="B707" s="2">
        <v>4967003</v>
      </c>
      <c r="C707" s="3" t="s">
        <v>868</v>
      </c>
      <c r="D707" s="3" t="s">
        <v>867</v>
      </c>
      <c r="E707" s="3" t="s">
        <v>1497</v>
      </c>
      <c r="F707" s="3" t="s">
        <v>870</v>
      </c>
      <c r="G707" s="16">
        <v>0</v>
      </c>
      <c r="H707" s="16">
        <v>0</v>
      </c>
      <c r="I707" s="16">
        <v>0</v>
      </c>
      <c r="J707" s="16">
        <v>0</v>
      </c>
      <c r="K707" s="16">
        <v>0</v>
      </c>
      <c r="L707" s="16">
        <v>0</v>
      </c>
      <c r="M707" s="16">
        <v>0</v>
      </c>
      <c r="N707" s="16">
        <v>0</v>
      </c>
    </row>
    <row r="708" spans="1:14" x14ac:dyDescent="0.3">
      <c r="A708" s="1" t="s">
        <v>705</v>
      </c>
      <c r="B708" s="2">
        <v>4967778</v>
      </c>
      <c r="C708" s="3" t="s">
        <v>868</v>
      </c>
      <c r="D708" s="3" t="s">
        <v>867</v>
      </c>
      <c r="E708" s="3"/>
      <c r="F708" s="3" t="s">
        <v>870</v>
      </c>
      <c r="G708" s="16">
        <v>0</v>
      </c>
      <c r="H708" s="16">
        <v>0</v>
      </c>
      <c r="I708" s="16">
        <v>0</v>
      </c>
      <c r="J708" s="16">
        <v>0</v>
      </c>
      <c r="K708" s="16">
        <v>0</v>
      </c>
      <c r="L708" s="16">
        <v>0</v>
      </c>
      <c r="M708" s="16">
        <v>0</v>
      </c>
      <c r="N708" s="16">
        <v>0</v>
      </c>
    </row>
    <row r="709" spans="1:14" x14ac:dyDescent="0.3">
      <c r="A709" s="1" t="s">
        <v>706</v>
      </c>
      <c r="B709" s="2">
        <v>4963545</v>
      </c>
      <c r="C709" s="3" t="s">
        <v>868</v>
      </c>
      <c r="D709" s="3" t="s">
        <v>867</v>
      </c>
      <c r="E709" s="3" t="s">
        <v>1498</v>
      </c>
      <c r="F709" s="3" t="s">
        <v>870</v>
      </c>
      <c r="G709" s="15">
        <v>3.9159999999999999</v>
      </c>
      <c r="H709" s="15">
        <v>2.774</v>
      </c>
      <c r="I709" s="15">
        <v>5.8849999999999998</v>
      </c>
      <c r="J709" s="15">
        <v>1.7270000000000001</v>
      </c>
      <c r="K709" s="15">
        <v>7.1369999999999996</v>
      </c>
      <c r="L709" s="15">
        <v>2.8780000000000001</v>
      </c>
      <c r="M709" s="15">
        <v>3.677</v>
      </c>
      <c r="N709" s="15">
        <v>3.2730000000000001</v>
      </c>
    </row>
    <row r="710" spans="1:14" x14ac:dyDescent="0.3">
      <c r="A710" s="1" t="s">
        <v>707</v>
      </c>
      <c r="B710" s="2">
        <v>4969541</v>
      </c>
      <c r="C710" s="3" t="s">
        <v>868</v>
      </c>
      <c r="D710" s="3" t="s">
        <v>867</v>
      </c>
      <c r="E710" s="3" t="s">
        <v>1499</v>
      </c>
      <c r="F710" s="3" t="s">
        <v>870</v>
      </c>
      <c r="G710" s="16">
        <v>0</v>
      </c>
      <c r="H710" s="16">
        <v>0</v>
      </c>
      <c r="I710" s="16">
        <v>0</v>
      </c>
      <c r="J710" s="16">
        <v>0</v>
      </c>
      <c r="K710" s="16">
        <v>0</v>
      </c>
      <c r="L710" s="16">
        <v>0</v>
      </c>
      <c r="M710" s="16">
        <v>0</v>
      </c>
      <c r="N710" s="16">
        <v>0</v>
      </c>
    </row>
    <row r="711" spans="1:14" x14ac:dyDescent="0.3">
      <c r="A711" s="1" t="s">
        <v>708</v>
      </c>
      <c r="B711" s="2">
        <v>4230015</v>
      </c>
      <c r="C711" s="3" t="s">
        <v>868</v>
      </c>
      <c r="D711" s="3" t="s">
        <v>867</v>
      </c>
      <c r="E711" s="3" t="s">
        <v>1500</v>
      </c>
      <c r="F711" s="3" t="s">
        <v>870</v>
      </c>
      <c r="G711" s="16">
        <v>0</v>
      </c>
      <c r="H711" s="16">
        <v>0</v>
      </c>
      <c r="I711" s="16">
        <v>0</v>
      </c>
      <c r="J711" s="16">
        <v>0</v>
      </c>
      <c r="K711" s="16">
        <v>0</v>
      </c>
      <c r="L711" s="16">
        <v>0</v>
      </c>
      <c r="M711" s="16">
        <v>0</v>
      </c>
      <c r="N711" s="16">
        <v>0</v>
      </c>
    </row>
    <row r="712" spans="1:14" x14ac:dyDescent="0.3">
      <c r="A712" s="1" t="s">
        <v>709</v>
      </c>
      <c r="B712" s="2">
        <v>4967776</v>
      </c>
      <c r="C712" s="3" t="s">
        <v>868</v>
      </c>
      <c r="D712" s="3" t="s">
        <v>867</v>
      </c>
      <c r="E712" s="3"/>
      <c r="F712" s="3" t="s">
        <v>870</v>
      </c>
      <c r="G712" s="15">
        <v>0</v>
      </c>
      <c r="H712" s="15">
        <v>0</v>
      </c>
      <c r="I712" s="15">
        <v>0</v>
      </c>
      <c r="J712" s="15">
        <v>0</v>
      </c>
      <c r="K712" s="16">
        <v>0</v>
      </c>
      <c r="L712" s="16">
        <v>0</v>
      </c>
      <c r="M712" s="16">
        <v>0</v>
      </c>
      <c r="N712" s="16">
        <v>0</v>
      </c>
    </row>
    <row r="713" spans="1:14" x14ac:dyDescent="0.3">
      <c r="A713" s="1" t="s">
        <v>710</v>
      </c>
      <c r="B713" s="2">
        <v>26671652</v>
      </c>
      <c r="C713" s="3" t="s">
        <v>868</v>
      </c>
      <c r="D713" s="3" t="s">
        <v>867</v>
      </c>
      <c r="E713" s="3" t="s">
        <v>1501</v>
      </c>
      <c r="F713" s="3" t="s">
        <v>870</v>
      </c>
      <c r="G713" s="15">
        <v>-29.013999999999999</v>
      </c>
      <c r="H713" s="15">
        <v>-45.972000000000001</v>
      </c>
      <c r="I713" s="15">
        <v>0</v>
      </c>
      <c r="J713" s="15">
        <v>0</v>
      </c>
      <c r="K713" s="15">
        <v>-105.614</v>
      </c>
      <c r="L713" s="15">
        <v>0</v>
      </c>
      <c r="M713" s="15">
        <v>0</v>
      </c>
      <c r="N713" s="15">
        <v>0</v>
      </c>
    </row>
    <row r="714" spans="1:14" x14ac:dyDescent="0.3">
      <c r="A714" s="1" t="s">
        <v>711</v>
      </c>
      <c r="B714" s="2">
        <v>105959342</v>
      </c>
      <c r="C714" s="3" t="s">
        <v>868</v>
      </c>
      <c r="D714" s="3" t="s">
        <v>867</v>
      </c>
      <c r="E714" s="3" t="s">
        <v>1502</v>
      </c>
      <c r="F714" s="3" t="s">
        <v>870</v>
      </c>
      <c r="G714" s="16">
        <v>0</v>
      </c>
      <c r="H714" s="16">
        <v>0</v>
      </c>
      <c r="I714" s="15">
        <v>0</v>
      </c>
      <c r="J714" s="16">
        <v>0</v>
      </c>
      <c r="K714" s="16">
        <v>0</v>
      </c>
      <c r="L714" s="16">
        <v>0</v>
      </c>
      <c r="M714" s="16">
        <v>0</v>
      </c>
      <c r="N714" s="16">
        <v>0</v>
      </c>
    </row>
    <row r="715" spans="1:14" x14ac:dyDescent="0.3">
      <c r="A715" s="1" t="s">
        <v>712</v>
      </c>
      <c r="B715" s="2">
        <v>29126789</v>
      </c>
      <c r="C715" s="3" t="s">
        <v>868</v>
      </c>
      <c r="D715" s="3" t="s">
        <v>867</v>
      </c>
      <c r="E715" s="3" t="s">
        <v>1503</v>
      </c>
      <c r="F715" s="3" t="s">
        <v>870</v>
      </c>
      <c r="G715" s="15">
        <v>0</v>
      </c>
      <c r="H715" s="15">
        <v>0</v>
      </c>
      <c r="I715" s="15">
        <v>0</v>
      </c>
      <c r="J715" s="15">
        <v>0</v>
      </c>
      <c r="K715" s="15">
        <v>0</v>
      </c>
      <c r="L715" s="15">
        <v>0</v>
      </c>
      <c r="M715" s="15">
        <v>0</v>
      </c>
      <c r="N715" s="15">
        <v>0</v>
      </c>
    </row>
    <row r="716" spans="1:14" x14ac:dyDescent="0.3">
      <c r="A716" s="1" t="s">
        <v>713</v>
      </c>
      <c r="B716" s="2">
        <v>7688791</v>
      </c>
      <c r="C716" s="3" t="s">
        <v>868</v>
      </c>
      <c r="D716" s="3" t="s">
        <v>867</v>
      </c>
      <c r="E716" s="3" t="s">
        <v>1504</v>
      </c>
      <c r="F716" s="3" t="s">
        <v>870</v>
      </c>
      <c r="G716" s="15">
        <v>11.146000000000001</v>
      </c>
      <c r="H716" s="15">
        <v>3.2519999999999998</v>
      </c>
      <c r="I716" s="15">
        <v>4.984</v>
      </c>
      <c r="J716" s="15">
        <v>0.88600000000000001</v>
      </c>
      <c r="K716" s="15">
        <v>0</v>
      </c>
      <c r="L716" s="15">
        <v>0</v>
      </c>
      <c r="M716" s="15">
        <v>0</v>
      </c>
      <c r="N716" s="15">
        <v>0</v>
      </c>
    </row>
    <row r="717" spans="1:14" x14ac:dyDescent="0.3">
      <c r="A717" s="1" t="s">
        <v>714</v>
      </c>
      <c r="B717" s="2">
        <v>4252509</v>
      </c>
      <c r="C717" s="3" t="s">
        <v>868</v>
      </c>
      <c r="D717" s="3" t="s">
        <v>867</v>
      </c>
      <c r="E717" s="3" t="s">
        <v>1505</v>
      </c>
      <c r="F717" s="3" t="s">
        <v>870</v>
      </c>
      <c r="G717" s="15">
        <v>-3.8809999999999998</v>
      </c>
      <c r="H717" s="15">
        <v>-3.802</v>
      </c>
      <c r="I717" s="15">
        <v>4.2050000000000001</v>
      </c>
      <c r="J717" s="15">
        <v>4.5720000000000001</v>
      </c>
      <c r="K717" s="15">
        <v>5.7290000000000001</v>
      </c>
      <c r="L717" s="15">
        <v>6.2759999999999998</v>
      </c>
      <c r="M717" s="15">
        <v>6.1479999999999997</v>
      </c>
      <c r="N717" s="15">
        <v>6.3129999999999997</v>
      </c>
    </row>
    <row r="718" spans="1:14" x14ac:dyDescent="0.3">
      <c r="A718" s="1" t="s">
        <v>715</v>
      </c>
      <c r="B718" s="2">
        <v>14953111</v>
      </c>
      <c r="C718" s="3" t="s">
        <v>868</v>
      </c>
      <c r="D718" s="3" t="s">
        <v>867</v>
      </c>
      <c r="E718" s="3" t="s">
        <v>1506</v>
      </c>
      <c r="F718" s="3" t="s">
        <v>870</v>
      </c>
      <c r="G718" s="16">
        <v>0</v>
      </c>
      <c r="H718" s="16">
        <v>0</v>
      </c>
      <c r="I718" s="15">
        <v>-48.119</v>
      </c>
      <c r="J718" s="16">
        <v>0</v>
      </c>
      <c r="K718" s="16">
        <v>0</v>
      </c>
      <c r="L718" s="16">
        <v>0</v>
      </c>
      <c r="M718" s="16">
        <v>0</v>
      </c>
      <c r="N718" s="16">
        <v>0</v>
      </c>
    </row>
    <row r="719" spans="1:14" x14ac:dyDescent="0.3">
      <c r="A719" s="1" t="s">
        <v>716</v>
      </c>
      <c r="B719" s="2">
        <v>4996072</v>
      </c>
      <c r="C719" s="3" t="s">
        <v>868</v>
      </c>
      <c r="D719" s="3" t="s">
        <v>867</v>
      </c>
      <c r="E719" s="3" t="s">
        <v>1507</v>
      </c>
      <c r="F719" s="3" t="s">
        <v>870</v>
      </c>
      <c r="G719" s="15">
        <v>0.06</v>
      </c>
      <c r="H719" s="15">
        <v>0.06</v>
      </c>
      <c r="I719" s="15">
        <v>10.01</v>
      </c>
      <c r="J719" s="15">
        <v>9.3979999999999997</v>
      </c>
      <c r="K719" s="15">
        <v>0.35399999999999998</v>
      </c>
      <c r="L719" s="15">
        <v>0.33800000000000002</v>
      </c>
      <c r="M719" s="15">
        <v>2.1840000000000002</v>
      </c>
      <c r="N719" s="15">
        <v>2.0430000000000001</v>
      </c>
    </row>
    <row r="720" spans="1:14" x14ac:dyDescent="0.3">
      <c r="A720" s="1" t="s">
        <v>717</v>
      </c>
      <c r="B720" s="2">
        <v>4911262</v>
      </c>
      <c r="C720" s="3" t="s">
        <v>868</v>
      </c>
      <c r="D720" s="3" t="s">
        <v>867</v>
      </c>
      <c r="E720" s="3" t="s">
        <v>1508</v>
      </c>
      <c r="F720" s="3" t="s">
        <v>870</v>
      </c>
      <c r="G720" s="15">
        <v>-12.157</v>
      </c>
      <c r="H720" s="15">
        <v>-12.624000000000001</v>
      </c>
      <c r="I720" s="15">
        <v>-14.382</v>
      </c>
      <c r="J720" s="15">
        <v>-15.571999999999999</v>
      </c>
      <c r="K720" s="15">
        <v>-23.774000000000001</v>
      </c>
      <c r="L720" s="15">
        <v>-26.286999999999999</v>
      </c>
      <c r="M720" s="15">
        <v>-24.154</v>
      </c>
      <c r="N720" s="15">
        <v>-26.312999999999999</v>
      </c>
    </row>
    <row r="721" spans="1:14" x14ac:dyDescent="0.3">
      <c r="A721" s="1" t="s">
        <v>718</v>
      </c>
      <c r="B721" s="2">
        <v>4981673</v>
      </c>
      <c r="C721" s="3" t="s">
        <v>868</v>
      </c>
      <c r="D721" s="3" t="s">
        <v>867</v>
      </c>
      <c r="E721" s="3" t="s">
        <v>1509</v>
      </c>
      <c r="F721" s="3" t="s">
        <v>870</v>
      </c>
      <c r="G721" s="15">
        <v>-44.503999999999998</v>
      </c>
      <c r="H721" s="15">
        <v>-41.360999999999997</v>
      </c>
      <c r="I721" s="15">
        <v>-22.309000000000001</v>
      </c>
      <c r="J721" s="15">
        <v>-23.991</v>
      </c>
      <c r="K721" s="15">
        <v>-40.155999999999999</v>
      </c>
      <c r="L721" s="15">
        <v>-39.619</v>
      </c>
      <c r="M721" s="15">
        <v>-43.216000000000001</v>
      </c>
      <c r="N721" s="15">
        <v>-38.271000000000001</v>
      </c>
    </row>
    <row r="722" spans="1:14" x14ac:dyDescent="0.3">
      <c r="A722" s="1" t="s">
        <v>719</v>
      </c>
      <c r="B722" s="2">
        <v>4999154</v>
      </c>
      <c r="C722" s="3" t="s">
        <v>868</v>
      </c>
      <c r="D722" s="3" t="s">
        <v>867</v>
      </c>
      <c r="E722" s="3"/>
      <c r="F722" s="3" t="s">
        <v>870</v>
      </c>
      <c r="G722" s="15">
        <v>0</v>
      </c>
      <c r="H722" s="15">
        <v>0</v>
      </c>
      <c r="I722" s="15">
        <v>0</v>
      </c>
      <c r="J722" s="15">
        <v>0</v>
      </c>
      <c r="K722" s="15">
        <v>0</v>
      </c>
      <c r="L722" s="15">
        <v>0</v>
      </c>
      <c r="M722" s="15">
        <v>0</v>
      </c>
      <c r="N722" s="15">
        <v>0</v>
      </c>
    </row>
    <row r="723" spans="1:14" x14ac:dyDescent="0.3">
      <c r="A723" s="1" t="s">
        <v>720</v>
      </c>
      <c r="B723" s="2">
        <v>4976441</v>
      </c>
      <c r="C723" s="3" t="s">
        <v>868</v>
      </c>
      <c r="D723" s="3" t="s">
        <v>867</v>
      </c>
      <c r="E723" s="3"/>
      <c r="F723" s="3" t="s">
        <v>870</v>
      </c>
      <c r="G723" s="16">
        <v>0</v>
      </c>
      <c r="H723" s="16">
        <v>0</v>
      </c>
      <c r="I723" s="16">
        <v>0</v>
      </c>
      <c r="J723" s="16">
        <v>0</v>
      </c>
      <c r="K723" s="16">
        <v>0</v>
      </c>
      <c r="L723" s="16">
        <v>0</v>
      </c>
      <c r="M723" s="16">
        <v>0</v>
      </c>
      <c r="N723" s="16">
        <v>0</v>
      </c>
    </row>
    <row r="724" spans="1:14" x14ac:dyDescent="0.3">
      <c r="A724" s="1" t="s">
        <v>721</v>
      </c>
      <c r="B724" s="2">
        <v>4999291</v>
      </c>
      <c r="C724" s="3" t="s">
        <v>868</v>
      </c>
      <c r="D724" s="3" t="s">
        <v>867</v>
      </c>
      <c r="E724" s="3" t="s">
        <v>1510</v>
      </c>
      <c r="F724" s="3" t="s">
        <v>870</v>
      </c>
      <c r="G724" s="15">
        <v>0</v>
      </c>
      <c r="H724" s="15">
        <v>0</v>
      </c>
      <c r="I724" s="15">
        <v>0</v>
      </c>
      <c r="J724" s="15">
        <v>0</v>
      </c>
      <c r="K724" s="15">
        <v>0</v>
      </c>
      <c r="L724" s="15">
        <v>0</v>
      </c>
      <c r="M724" s="15">
        <v>0</v>
      </c>
      <c r="N724" s="15">
        <v>0</v>
      </c>
    </row>
    <row r="725" spans="1:14" x14ac:dyDescent="0.3">
      <c r="A725" s="1" t="s">
        <v>722</v>
      </c>
      <c r="B725" s="2">
        <v>4987305</v>
      </c>
      <c r="C725" s="3" t="s">
        <v>868</v>
      </c>
      <c r="D725" s="3" t="s">
        <v>867</v>
      </c>
      <c r="E725" s="3" t="s">
        <v>1511</v>
      </c>
      <c r="F725" s="3" t="s">
        <v>870</v>
      </c>
      <c r="G725" s="15">
        <v>10.342000000000001</v>
      </c>
      <c r="H725" s="15">
        <v>10.746</v>
      </c>
      <c r="I725" s="15">
        <v>9.3190000000000008</v>
      </c>
      <c r="J725" s="15">
        <v>9.7449999999999992</v>
      </c>
      <c r="K725" s="15">
        <v>7.5919999999999996</v>
      </c>
      <c r="L725" s="15">
        <v>7.5720000000000001</v>
      </c>
      <c r="M725" s="15">
        <v>3.742</v>
      </c>
      <c r="N725" s="15">
        <v>3.798</v>
      </c>
    </row>
    <row r="726" spans="1:14" x14ac:dyDescent="0.3">
      <c r="A726" s="1" t="s">
        <v>723</v>
      </c>
      <c r="B726" s="2">
        <v>5072846</v>
      </c>
      <c r="C726" s="3" t="s">
        <v>868</v>
      </c>
      <c r="D726" s="3" t="s">
        <v>867</v>
      </c>
      <c r="E726" s="3" t="s">
        <v>1512</v>
      </c>
      <c r="F726" s="3" t="s">
        <v>870</v>
      </c>
      <c r="G726" s="15">
        <v>9.3610000000000007</v>
      </c>
      <c r="H726" s="15">
        <v>8.8490000000000002</v>
      </c>
      <c r="I726" s="15">
        <v>8.1790000000000003</v>
      </c>
      <c r="J726" s="15">
        <v>9.5239999999999991</v>
      </c>
      <c r="K726" s="15">
        <v>19.963000000000001</v>
      </c>
      <c r="L726" s="15">
        <v>1.825</v>
      </c>
      <c r="M726" s="15">
        <v>-10.744</v>
      </c>
      <c r="N726" s="15">
        <v>-0.30299999999999999</v>
      </c>
    </row>
    <row r="727" spans="1:14" x14ac:dyDescent="0.3">
      <c r="A727" s="1" t="s">
        <v>724</v>
      </c>
      <c r="B727" s="2">
        <v>4863057</v>
      </c>
      <c r="C727" s="3" t="s">
        <v>868</v>
      </c>
      <c r="D727" s="3" t="s">
        <v>867</v>
      </c>
      <c r="E727" s="3" t="s">
        <v>1513</v>
      </c>
      <c r="F727" s="3" t="s">
        <v>870</v>
      </c>
      <c r="G727" s="15">
        <v>0</v>
      </c>
      <c r="H727" s="15">
        <v>0</v>
      </c>
      <c r="I727" s="15">
        <v>0</v>
      </c>
      <c r="J727" s="15">
        <v>0</v>
      </c>
      <c r="K727" s="16">
        <v>0</v>
      </c>
      <c r="L727" s="15">
        <v>0</v>
      </c>
      <c r="M727" s="15">
        <v>0</v>
      </c>
      <c r="N727" s="15">
        <v>0</v>
      </c>
    </row>
    <row r="728" spans="1:14" x14ac:dyDescent="0.3">
      <c r="A728" s="1" t="s">
        <v>725</v>
      </c>
      <c r="B728" s="2">
        <v>4862480</v>
      </c>
      <c r="C728" s="3" t="s">
        <v>868</v>
      </c>
      <c r="D728" s="3" t="s">
        <v>867</v>
      </c>
      <c r="E728" s="3" t="s">
        <v>1514</v>
      </c>
      <c r="F728" s="3" t="s">
        <v>870</v>
      </c>
      <c r="G728" s="15">
        <v>1.696</v>
      </c>
      <c r="H728" s="15">
        <v>1.7430000000000001</v>
      </c>
      <c r="I728" s="15">
        <v>1.214</v>
      </c>
      <c r="J728" s="15">
        <v>1.2210000000000001</v>
      </c>
      <c r="K728" s="15">
        <v>1.379</v>
      </c>
      <c r="L728" s="15">
        <v>1.397</v>
      </c>
      <c r="M728" s="15">
        <v>1.02</v>
      </c>
      <c r="N728" s="15">
        <v>1.018</v>
      </c>
    </row>
    <row r="729" spans="1:14" x14ac:dyDescent="0.3">
      <c r="A729" s="1" t="s">
        <v>726</v>
      </c>
      <c r="B729" s="2">
        <v>4981880</v>
      </c>
      <c r="C729" s="3" t="s">
        <v>868</v>
      </c>
      <c r="D729" s="3" t="s">
        <v>867</v>
      </c>
      <c r="E729" s="3" t="s">
        <v>1515</v>
      </c>
      <c r="F729" s="3" t="s">
        <v>870</v>
      </c>
      <c r="G729" s="15">
        <v>7.7910000000000004</v>
      </c>
      <c r="H729" s="15">
        <v>7.8940000000000001</v>
      </c>
      <c r="I729" s="15">
        <v>8.1539999999999999</v>
      </c>
      <c r="J729" s="15">
        <v>8.484</v>
      </c>
      <c r="K729" s="15">
        <v>10.978</v>
      </c>
      <c r="L729" s="15">
        <v>10.773</v>
      </c>
      <c r="M729" s="15">
        <v>5.9450000000000003</v>
      </c>
      <c r="N729" s="15">
        <v>6.3029999999999999</v>
      </c>
    </row>
    <row r="730" spans="1:14" x14ac:dyDescent="0.3">
      <c r="A730" s="1" t="s">
        <v>727</v>
      </c>
      <c r="B730" s="2">
        <v>5200879</v>
      </c>
      <c r="C730" s="3" t="s">
        <v>868</v>
      </c>
      <c r="D730" s="3" t="s">
        <v>867</v>
      </c>
      <c r="E730" s="3" t="s">
        <v>1516</v>
      </c>
      <c r="F730" s="3" t="s">
        <v>870</v>
      </c>
      <c r="G730" s="15">
        <v>0</v>
      </c>
      <c r="H730" s="15">
        <v>0</v>
      </c>
      <c r="I730" s="15">
        <v>0</v>
      </c>
      <c r="J730" s="15">
        <v>0</v>
      </c>
      <c r="K730" s="16">
        <v>0</v>
      </c>
      <c r="L730" s="15">
        <v>0</v>
      </c>
      <c r="M730" s="16">
        <v>0</v>
      </c>
      <c r="N730" s="15">
        <v>0</v>
      </c>
    </row>
    <row r="731" spans="1:14" x14ac:dyDescent="0.3">
      <c r="A731" s="1" t="s">
        <v>728</v>
      </c>
      <c r="B731" s="2">
        <v>4810820</v>
      </c>
      <c r="C731" s="3" t="s">
        <v>868</v>
      </c>
      <c r="D731" s="3" t="s">
        <v>867</v>
      </c>
      <c r="E731" s="3" t="s">
        <v>1517</v>
      </c>
      <c r="F731" s="3" t="s">
        <v>870</v>
      </c>
      <c r="G731" s="15">
        <v>4.5380000000000003</v>
      </c>
      <c r="H731" s="15">
        <v>9.0559999999999992</v>
      </c>
      <c r="I731" s="15">
        <v>11.375</v>
      </c>
      <c r="J731" s="15">
        <v>10.263999999999999</v>
      </c>
      <c r="K731" s="15">
        <v>0</v>
      </c>
      <c r="L731" s="15">
        <v>6.0970000000000004</v>
      </c>
      <c r="M731" s="15">
        <v>6.9390000000000001</v>
      </c>
      <c r="N731" s="15">
        <v>4.5380000000000003</v>
      </c>
    </row>
    <row r="732" spans="1:14" x14ac:dyDescent="0.3">
      <c r="A732" s="1" t="s">
        <v>729</v>
      </c>
      <c r="B732" s="2">
        <v>12830233</v>
      </c>
      <c r="C732" s="3" t="s">
        <v>868</v>
      </c>
      <c r="D732" s="3" t="s">
        <v>867</v>
      </c>
      <c r="E732" s="3" t="s">
        <v>1518</v>
      </c>
      <c r="F732" s="3" t="s">
        <v>870</v>
      </c>
      <c r="G732" s="15">
        <v>0</v>
      </c>
      <c r="H732" s="15">
        <v>0</v>
      </c>
      <c r="I732" s="15">
        <v>0</v>
      </c>
      <c r="J732" s="15">
        <v>0</v>
      </c>
      <c r="K732" s="15">
        <v>0</v>
      </c>
      <c r="L732" s="15">
        <v>0</v>
      </c>
      <c r="M732" s="15">
        <v>0</v>
      </c>
      <c r="N732" s="15">
        <v>0</v>
      </c>
    </row>
    <row r="733" spans="1:14" x14ac:dyDescent="0.3">
      <c r="A733" s="1" t="s">
        <v>730</v>
      </c>
      <c r="B733" s="2">
        <v>4937666</v>
      </c>
      <c r="C733" s="3" t="s">
        <v>868</v>
      </c>
      <c r="D733" s="3" t="s">
        <v>867</v>
      </c>
      <c r="E733" s="3" t="s">
        <v>1519</v>
      </c>
      <c r="F733" s="3" t="s">
        <v>870</v>
      </c>
      <c r="G733" s="15">
        <v>8.7370000000000001</v>
      </c>
      <c r="H733" s="15">
        <v>5.5670000000000002</v>
      </c>
      <c r="I733" s="15">
        <v>2.395</v>
      </c>
      <c r="J733" s="15">
        <v>-1.4</v>
      </c>
      <c r="K733" s="15">
        <v>6.9859999999999998</v>
      </c>
      <c r="L733" s="15">
        <v>2.524</v>
      </c>
      <c r="M733" s="15">
        <v>-3.6150000000000002</v>
      </c>
      <c r="N733" s="15">
        <v>2.7250000000000001</v>
      </c>
    </row>
    <row r="734" spans="1:14" x14ac:dyDescent="0.3">
      <c r="A734" s="1" t="s">
        <v>731</v>
      </c>
      <c r="B734" s="2">
        <v>7729384</v>
      </c>
      <c r="C734" s="3" t="s">
        <v>868</v>
      </c>
      <c r="D734" s="3" t="s">
        <v>867</v>
      </c>
      <c r="E734" s="3" t="s">
        <v>1520</v>
      </c>
      <c r="F734" s="3" t="s">
        <v>870</v>
      </c>
      <c r="G734" s="15">
        <v>-1.3160000000000001</v>
      </c>
      <c r="H734" s="15">
        <v>-1.2909999999999999</v>
      </c>
      <c r="I734" s="15">
        <v>3.863</v>
      </c>
      <c r="J734" s="15">
        <v>4.0730000000000004</v>
      </c>
      <c r="K734" s="15">
        <v>0</v>
      </c>
      <c r="L734" s="15">
        <v>-4.8959999999999999</v>
      </c>
      <c r="M734" s="15">
        <v>0</v>
      </c>
      <c r="N734" s="15">
        <v>-7.2539999999999996</v>
      </c>
    </row>
    <row r="735" spans="1:14" x14ac:dyDescent="0.3">
      <c r="A735" s="1" t="s">
        <v>732</v>
      </c>
      <c r="B735" s="2">
        <v>4506112</v>
      </c>
      <c r="C735" s="3" t="s">
        <v>868</v>
      </c>
      <c r="D735" s="3" t="s">
        <v>867</v>
      </c>
      <c r="E735" s="3" t="s">
        <v>1521</v>
      </c>
      <c r="F735" s="3" t="s">
        <v>870</v>
      </c>
      <c r="G735" s="15">
        <v>9.1340000000000003</v>
      </c>
      <c r="H735" s="15">
        <v>9.56</v>
      </c>
      <c r="I735" s="15">
        <v>9.1</v>
      </c>
      <c r="J735" s="15">
        <v>9.4019999999999992</v>
      </c>
      <c r="K735" s="15">
        <v>1.3440000000000001</v>
      </c>
      <c r="L735" s="15">
        <v>1.351</v>
      </c>
      <c r="M735" s="15">
        <v>3.5139999999999998</v>
      </c>
      <c r="N735" s="15">
        <v>3.4630000000000001</v>
      </c>
    </row>
    <row r="736" spans="1:14" x14ac:dyDescent="0.3">
      <c r="A736" s="1" t="s">
        <v>733</v>
      </c>
      <c r="B736" s="2">
        <v>4912986</v>
      </c>
      <c r="C736" s="3" t="s">
        <v>868</v>
      </c>
      <c r="D736" s="3" t="s">
        <v>867</v>
      </c>
      <c r="E736" s="3" t="s">
        <v>1522</v>
      </c>
      <c r="F736" s="3" t="s">
        <v>870</v>
      </c>
      <c r="G736" s="15">
        <v>1.4450000000000001</v>
      </c>
      <c r="H736" s="15">
        <v>2.085</v>
      </c>
      <c r="I736" s="15">
        <v>1.7370000000000001</v>
      </c>
      <c r="J736" s="15">
        <v>1.84</v>
      </c>
      <c r="K736" s="15">
        <v>0.152</v>
      </c>
      <c r="L736" s="15">
        <v>1.194</v>
      </c>
      <c r="M736" s="15">
        <v>0.85099999999999998</v>
      </c>
      <c r="N736" s="15">
        <v>1.4359999999999999</v>
      </c>
    </row>
    <row r="737" spans="1:14" x14ac:dyDescent="0.3">
      <c r="A737" s="1" t="s">
        <v>734</v>
      </c>
      <c r="B737" s="2">
        <v>4910598</v>
      </c>
      <c r="C737" s="3" t="s">
        <v>868</v>
      </c>
      <c r="D737" s="3" t="s">
        <v>867</v>
      </c>
      <c r="E737" s="3" t="s">
        <v>1523</v>
      </c>
      <c r="F737" s="3" t="s">
        <v>870</v>
      </c>
      <c r="G737" s="15">
        <v>0</v>
      </c>
      <c r="H737" s="15">
        <v>0</v>
      </c>
      <c r="I737" s="15">
        <v>0</v>
      </c>
      <c r="J737" s="15">
        <v>0</v>
      </c>
      <c r="K737" s="15">
        <v>0</v>
      </c>
      <c r="L737" s="15">
        <v>0</v>
      </c>
      <c r="M737" s="15">
        <v>0</v>
      </c>
      <c r="N737" s="15">
        <v>0</v>
      </c>
    </row>
    <row r="738" spans="1:14" x14ac:dyDescent="0.3">
      <c r="A738" s="1" t="s">
        <v>735</v>
      </c>
      <c r="B738" s="2">
        <v>4909932</v>
      </c>
      <c r="C738" s="3" t="s">
        <v>868</v>
      </c>
      <c r="D738" s="3" t="s">
        <v>867</v>
      </c>
      <c r="E738" s="3" t="s">
        <v>1524</v>
      </c>
      <c r="F738" s="3" t="s">
        <v>870</v>
      </c>
      <c r="G738" s="15">
        <v>3.97</v>
      </c>
      <c r="H738" s="15">
        <v>6.319</v>
      </c>
      <c r="I738" s="15">
        <v>5.25</v>
      </c>
      <c r="J738" s="15">
        <v>6.54</v>
      </c>
      <c r="K738" s="15">
        <v>5.3070000000000004</v>
      </c>
      <c r="L738" s="15">
        <v>4.5179999999999998</v>
      </c>
      <c r="M738" s="15">
        <v>0.31900000000000001</v>
      </c>
      <c r="N738" s="15">
        <v>4.1820000000000004</v>
      </c>
    </row>
    <row r="739" spans="1:14" x14ac:dyDescent="0.3">
      <c r="A739" s="1" t="s">
        <v>736</v>
      </c>
      <c r="B739" s="2">
        <v>4966100</v>
      </c>
      <c r="C739" s="3" t="s">
        <v>868</v>
      </c>
      <c r="D739" s="3" t="s">
        <v>867</v>
      </c>
      <c r="E739" s="3" t="s">
        <v>1525</v>
      </c>
      <c r="F739" s="3" t="s">
        <v>870</v>
      </c>
      <c r="G739" s="15">
        <v>4.4539999999999997</v>
      </c>
      <c r="H739" s="15">
        <v>9.5909999999999993</v>
      </c>
      <c r="I739" s="15">
        <v>6.782</v>
      </c>
      <c r="J739" s="15">
        <v>1.544</v>
      </c>
      <c r="K739" s="15">
        <v>8.3249999999999993</v>
      </c>
      <c r="L739" s="15">
        <v>10.396000000000001</v>
      </c>
      <c r="M739" s="15">
        <v>10.372999999999999</v>
      </c>
      <c r="N739" s="15">
        <v>-6.75</v>
      </c>
    </row>
    <row r="740" spans="1:14" x14ac:dyDescent="0.3">
      <c r="A740" s="1" t="s">
        <v>737</v>
      </c>
      <c r="B740" s="2">
        <v>4081626</v>
      </c>
      <c r="C740" s="3" t="s">
        <v>868</v>
      </c>
      <c r="D740" s="3" t="s">
        <v>867</v>
      </c>
      <c r="E740" s="3"/>
      <c r="F740" s="3" t="s">
        <v>870</v>
      </c>
      <c r="G740" s="16">
        <v>0</v>
      </c>
      <c r="H740" s="16">
        <v>0</v>
      </c>
      <c r="I740" s="16">
        <v>0</v>
      </c>
      <c r="J740" s="16">
        <v>0</v>
      </c>
      <c r="K740" s="16">
        <v>0</v>
      </c>
      <c r="L740" s="16">
        <v>0</v>
      </c>
      <c r="M740" s="16">
        <v>0</v>
      </c>
      <c r="N740" s="16">
        <v>0</v>
      </c>
    </row>
    <row r="741" spans="1:14" x14ac:dyDescent="0.3">
      <c r="A741" s="1" t="s">
        <v>738</v>
      </c>
      <c r="B741" s="2">
        <v>4985862</v>
      </c>
      <c r="C741" s="3" t="s">
        <v>868</v>
      </c>
      <c r="D741" s="3" t="s">
        <v>867</v>
      </c>
      <c r="E741" s="3" t="s">
        <v>1526</v>
      </c>
      <c r="F741" s="3" t="s">
        <v>870</v>
      </c>
      <c r="G741" s="15">
        <v>5.1959999999999997</v>
      </c>
      <c r="H741" s="15">
        <v>5.4169999999999998</v>
      </c>
      <c r="I741" s="15">
        <v>5.7590000000000003</v>
      </c>
      <c r="J741" s="15">
        <v>5.8360000000000003</v>
      </c>
      <c r="K741" s="15">
        <v>3.9060000000000001</v>
      </c>
      <c r="L741" s="15">
        <v>3.9239999999999999</v>
      </c>
      <c r="M741" s="15">
        <v>5.6159999999999997</v>
      </c>
      <c r="N741" s="15">
        <v>5.5839999999999996</v>
      </c>
    </row>
    <row r="742" spans="1:14" x14ac:dyDescent="0.3">
      <c r="A742" s="1" t="s">
        <v>739</v>
      </c>
      <c r="B742" s="2">
        <v>11172019</v>
      </c>
      <c r="C742" s="3" t="s">
        <v>868</v>
      </c>
      <c r="D742" s="3" t="s">
        <v>867</v>
      </c>
      <c r="E742" s="3" t="s">
        <v>1527</v>
      </c>
      <c r="F742" s="3" t="s">
        <v>870</v>
      </c>
      <c r="G742" s="16">
        <v>0</v>
      </c>
      <c r="H742" s="16">
        <v>0</v>
      </c>
      <c r="I742" s="16">
        <v>0</v>
      </c>
      <c r="J742" s="16">
        <v>0</v>
      </c>
      <c r="K742" s="16">
        <v>0</v>
      </c>
      <c r="L742" s="16">
        <v>0</v>
      </c>
      <c r="M742" s="16">
        <v>0</v>
      </c>
      <c r="N742" s="16">
        <v>0</v>
      </c>
    </row>
    <row r="743" spans="1:14" x14ac:dyDescent="0.3">
      <c r="A743" s="1" t="s">
        <v>740</v>
      </c>
      <c r="B743" s="2">
        <v>5330878</v>
      </c>
      <c r="C743" s="3" t="s">
        <v>868</v>
      </c>
      <c r="D743" s="3" t="s">
        <v>867</v>
      </c>
      <c r="E743" s="3" t="s">
        <v>1528</v>
      </c>
      <c r="F743" s="3" t="s">
        <v>870</v>
      </c>
      <c r="G743" s="15">
        <v>9.0359999999999996</v>
      </c>
      <c r="H743" s="15">
        <v>9.5730000000000004</v>
      </c>
      <c r="I743" s="15">
        <v>12.598000000000001</v>
      </c>
      <c r="J743" s="15">
        <v>12.596</v>
      </c>
      <c r="K743" s="15">
        <v>0</v>
      </c>
      <c r="L743" s="15">
        <v>0</v>
      </c>
      <c r="M743" s="15">
        <v>0</v>
      </c>
      <c r="N743" s="15">
        <v>0</v>
      </c>
    </row>
    <row r="744" spans="1:14" x14ac:dyDescent="0.3">
      <c r="A744" s="1" t="s">
        <v>741</v>
      </c>
      <c r="B744" s="2">
        <v>4966294</v>
      </c>
      <c r="C744" s="3" t="s">
        <v>868</v>
      </c>
      <c r="D744" s="3" t="s">
        <v>867</v>
      </c>
      <c r="E744" s="3"/>
      <c r="F744" s="3" t="s">
        <v>870</v>
      </c>
      <c r="G744" s="15">
        <v>0</v>
      </c>
      <c r="H744" s="15">
        <v>0</v>
      </c>
      <c r="I744" s="15">
        <v>0</v>
      </c>
      <c r="J744" s="15">
        <v>0</v>
      </c>
      <c r="K744" s="15">
        <v>0</v>
      </c>
      <c r="L744" s="15">
        <v>0</v>
      </c>
      <c r="M744" s="15">
        <v>0</v>
      </c>
      <c r="N744" s="15">
        <v>0</v>
      </c>
    </row>
    <row r="745" spans="1:14" x14ac:dyDescent="0.3">
      <c r="A745" s="1" t="s">
        <v>742</v>
      </c>
      <c r="B745" s="2">
        <v>4967321</v>
      </c>
      <c r="C745" s="3" t="s">
        <v>868</v>
      </c>
      <c r="D745" s="3" t="s">
        <v>867</v>
      </c>
      <c r="E745" s="3" t="s">
        <v>1529</v>
      </c>
      <c r="F745" s="3" t="s">
        <v>870</v>
      </c>
      <c r="G745" s="15">
        <v>2.7210000000000001</v>
      </c>
      <c r="H745" s="15">
        <v>3.26</v>
      </c>
      <c r="I745" s="15">
        <v>3.2810000000000001</v>
      </c>
      <c r="J745" s="15">
        <v>3.3940000000000001</v>
      </c>
      <c r="K745" s="15">
        <v>1.851</v>
      </c>
      <c r="L745" s="15">
        <v>2.363</v>
      </c>
      <c r="M745" s="15">
        <v>0.95699999999999996</v>
      </c>
      <c r="N745" s="15">
        <v>2.262</v>
      </c>
    </row>
    <row r="746" spans="1:14" x14ac:dyDescent="0.3">
      <c r="A746" s="1" t="s">
        <v>743</v>
      </c>
      <c r="B746" s="2">
        <v>4143660</v>
      </c>
      <c r="C746" s="3" t="s">
        <v>868</v>
      </c>
      <c r="D746" s="3" t="s">
        <v>867</v>
      </c>
      <c r="E746" s="3" t="s">
        <v>1530</v>
      </c>
      <c r="F746" s="3" t="s">
        <v>870</v>
      </c>
      <c r="G746" s="16">
        <v>0</v>
      </c>
      <c r="H746" s="16">
        <v>0</v>
      </c>
      <c r="I746" s="15">
        <v>0</v>
      </c>
      <c r="J746" s="15">
        <v>0</v>
      </c>
      <c r="K746" s="15">
        <v>0</v>
      </c>
      <c r="L746" s="15">
        <v>0</v>
      </c>
      <c r="M746" s="15">
        <v>0</v>
      </c>
      <c r="N746" s="15">
        <v>0</v>
      </c>
    </row>
    <row r="747" spans="1:14" x14ac:dyDescent="0.3">
      <c r="A747" s="1" t="s">
        <v>744</v>
      </c>
      <c r="B747" s="2">
        <v>4204279</v>
      </c>
      <c r="C747" s="3" t="s">
        <v>868</v>
      </c>
      <c r="D747" s="3" t="s">
        <v>867</v>
      </c>
      <c r="E747" s="3" t="s">
        <v>1531</v>
      </c>
      <c r="F747" s="3" t="s">
        <v>870</v>
      </c>
      <c r="G747" s="15">
        <v>1.9039999999999999</v>
      </c>
      <c r="H747" s="15">
        <v>2.1139999999999999</v>
      </c>
      <c r="I747" s="15">
        <v>2.19</v>
      </c>
      <c r="J747" s="15">
        <v>2.1589999999999998</v>
      </c>
      <c r="K747" s="15">
        <v>3.794</v>
      </c>
      <c r="L747" s="15">
        <v>2.165</v>
      </c>
      <c r="M747" s="15">
        <v>2.2999999999999998</v>
      </c>
      <c r="N747" s="15">
        <v>2.2269999999999999</v>
      </c>
    </row>
    <row r="748" spans="1:14" x14ac:dyDescent="0.3">
      <c r="A748" s="1" t="s">
        <v>745</v>
      </c>
      <c r="B748" s="2">
        <v>4912149</v>
      </c>
      <c r="C748" s="3" t="s">
        <v>868</v>
      </c>
      <c r="D748" s="3" t="s">
        <v>867</v>
      </c>
      <c r="E748" s="3" t="s">
        <v>1532</v>
      </c>
      <c r="F748" s="3" t="s">
        <v>870</v>
      </c>
      <c r="G748" s="15">
        <v>4.7119999999999997</v>
      </c>
      <c r="H748" s="15">
        <v>4.923</v>
      </c>
      <c r="I748" s="15">
        <v>3.8719999999999999</v>
      </c>
      <c r="J748" s="15">
        <v>3.91</v>
      </c>
      <c r="K748" s="15">
        <v>1.1120000000000001</v>
      </c>
      <c r="L748" s="15">
        <v>3.0830000000000002</v>
      </c>
      <c r="M748" s="15">
        <v>5.6230000000000002</v>
      </c>
      <c r="N748" s="15">
        <v>3.2280000000000002</v>
      </c>
    </row>
    <row r="749" spans="1:14" x14ac:dyDescent="0.3">
      <c r="A749" s="1" t="s">
        <v>746</v>
      </c>
      <c r="B749" s="2">
        <v>4053715</v>
      </c>
      <c r="C749" s="3" t="s">
        <v>868</v>
      </c>
      <c r="D749" s="3" t="s">
        <v>867</v>
      </c>
      <c r="E749" s="3" t="s">
        <v>1533</v>
      </c>
      <c r="F749" s="3" t="s">
        <v>870</v>
      </c>
      <c r="G749" s="15">
        <v>1.0109999999999999</v>
      </c>
      <c r="H749" s="15">
        <v>0.65300000000000002</v>
      </c>
      <c r="I749" s="15">
        <v>0.92600000000000005</v>
      </c>
      <c r="J749" s="15">
        <v>1.1419999999999999</v>
      </c>
      <c r="K749" s="15">
        <v>0.315</v>
      </c>
      <c r="L749" s="15">
        <v>0.75800000000000001</v>
      </c>
      <c r="M749" s="15">
        <v>0.26</v>
      </c>
      <c r="N749" s="15">
        <v>0.8</v>
      </c>
    </row>
    <row r="750" spans="1:14" x14ac:dyDescent="0.3">
      <c r="A750" s="1" t="s">
        <v>747</v>
      </c>
      <c r="B750" s="2">
        <v>4914401</v>
      </c>
      <c r="C750" s="3" t="s">
        <v>868</v>
      </c>
      <c r="D750" s="3" t="s">
        <v>867</v>
      </c>
      <c r="E750" s="3" t="s">
        <v>1534</v>
      </c>
      <c r="F750" s="3" t="s">
        <v>870</v>
      </c>
      <c r="G750" s="15">
        <v>0</v>
      </c>
      <c r="H750" s="15">
        <v>0</v>
      </c>
      <c r="I750" s="15">
        <v>-6.7149999999999999</v>
      </c>
      <c r="J750" s="15">
        <v>-6.3810000000000002</v>
      </c>
      <c r="K750" s="15">
        <v>14.919</v>
      </c>
      <c r="L750" s="15">
        <v>24.323</v>
      </c>
      <c r="M750" s="15">
        <v>-3.73</v>
      </c>
      <c r="N750" s="15">
        <v>-3.5859999999999999</v>
      </c>
    </row>
    <row r="751" spans="1:14" x14ac:dyDescent="0.3">
      <c r="A751" s="1" t="s">
        <v>748</v>
      </c>
      <c r="B751" s="2">
        <v>19189162</v>
      </c>
      <c r="C751" s="3" t="s">
        <v>868</v>
      </c>
      <c r="D751" s="3" t="s">
        <v>867</v>
      </c>
      <c r="E751" s="3" t="s">
        <v>1535</v>
      </c>
      <c r="F751" s="3" t="s">
        <v>870</v>
      </c>
      <c r="G751" s="15">
        <v>7.1310000000000002</v>
      </c>
      <c r="H751" s="15">
        <v>3.0259999999999998</v>
      </c>
      <c r="I751" s="15">
        <v>4.8460000000000001</v>
      </c>
      <c r="J751" s="15">
        <v>5.6719999999999997</v>
      </c>
      <c r="K751" s="15">
        <v>9.1440000000000001</v>
      </c>
      <c r="L751" s="15">
        <v>10.593</v>
      </c>
      <c r="M751" s="15">
        <v>11.116</v>
      </c>
      <c r="N751" s="15">
        <v>9.5459999999999994</v>
      </c>
    </row>
    <row r="752" spans="1:14" x14ac:dyDescent="0.3">
      <c r="A752" s="1" t="s">
        <v>749</v>
      </c>
      <c r="B752" s="2">
        <v>4991589</v>
      </c>
      <c r="C752" s="3" t="s">
        <v>868</v>
      </c>
      <c r="D752" s="3" t="s">
        <v>867</v>
      </c>
      <c r="E752" s="3" t="s">
        <v>1536</v>
      </c>
      <c r="F752" s="3" t="s">
        <v>870</v>
      </c>
      <c r="G752" s="15">
        <v>4.7130000000000001</v>
      </c>
      <c r="H752" s="15">
        <v>4.7039999999999997</v>
      </c>
      <c r="I752" s="15">
        <v>3.8610000000000002</v>
      </c>
      <c r="J752" s="15">
        <v>4.766</v>
      </c>
      <c r="K752" s="15">
        <v>3.8929999999999998</v>
      </c>
      <c r="L752" s="15">
        <v>1.8080000000000001</v>
      </c>
      <c r="M752" s="15">
        <v>1.81</v>
      </c>
      <c r="N752" s="15">
        <v>3.1219999999999999</v>
      </c>
    </row>
    <row r="753" spans="1:14" x14ac:dyDescent="0.3">
      <c r="A753" s="1" t="s">
        <v>750</v>
      </c>
      <c r="B753" s="2">
        <v>4999832</v>
      </c>
      <c r="C753" s="3" t="s">
        <v>868</v>
      </c>
      <c r="D753" s="3" t="s">
        <v>867</v>
      </c>
      <c r="E753" s="3"/>
      <c r="F753" s="3" t="s">
        <v>870</v>
      </c>
      <c r="G753" s="16">
        <v>0</v>
      </c>
      <c r="H753" s="16">
        <v>0</v>
      </c>
      <c r="I753" s="16">
        <v>0</v>
      </c>
      <c r="J753" s="16">
        <v>0</v>
      </c>
      <c r="K753" s="16">
        <v>0</v>
      </c>
      <c r="L753" s="16">
        <v>0</v>
      </c>
      <c r="M753" s="16">
        <v>0</v>
      </c>
      <c r="N753" s="16">
        <v>0</v>
      </c>
    </row>
    <row r="754" spans="1:14" x14ac:dyDescent="0.3">
      <c r="A754" s="1" t="s">
        <v>751</v>
      </c>
      <c r="B754" s="2">
        <v>4609098</v>
      </c>
      <c r="C754" s="3" t="s">
        <v>868</v>
      </c>
      <c r="D754" s="3" t="s">
        <v>867</v>
      </c>
      <c r="E754" s="3" t="s">
        <v>1537</v>
      </c>
      <c r="F754" s="3" t="s">
        <v>870</v>
      </c>
      <c r="G754" s="15">
        <v>-1.472</v>
      </c>
      <c r="H754" s="15">
        <v>-0.25900000000000001</v>
      </c>
      <c r="I754" s="15">
        <v>0.40100000000000002</v>
      </c>
      <c r="J754" s="15">
        <v>-0.36099999999999999</v>
      </c>
      <c r="K754" s="15">
        <v>2.1999999999999999E-2</v>
      </c>
      <c r="L754" s="15">
        <v>0.51600000000000001</v>
      </c>
      <c r="M754" s="15">
        <v>0.754</v>
      </c>
      <c r="N754" s="15">
        <v>0.83399999999999996</v>
      </c>
    </row>
    <row r="755" spans="1:14" x14ac:dyDescent="0.3">
      <c r="A755" s="1" t="s">
        <v>752</v>
      </c>
      <c r="B755" s="2">
        <v>4432259</v>
      </c>
      <c r="C755" s="3" t="s">
        <v>868</v>
      </c>
      <c r="D755" s="3" t="s">
        <v>867</v>
      </c>
      <c r="E755" s="3" t="s">
        <v>1538</v>
      </c>
      <c r="F755" s="3" t="s">
        <v>870</v>
      </c>
      <c r="G755" s="16">
        <v>0</v>
      </c>
      <c r="H755" s="16">
        <v>0</v>
      </c>
      <c r="I755" s="16">
        <v>0</v>
      </c>
      <c r="J755" s="16">
        <v>0</v>
      </c>
      <c r="K755" s="16">
        <v>0</v>
      </c>
      <c r="L755" s="16">
        <v>0</v>
      </c>
      <c r="M755" s="16">
        <v>0</v>
      </c>
      <c r="N755" s="16">
        <v>0</v>
      </c>
    </row>
    <row r="756" spans="1:14" x14ac:dyDescent="0.3">
      <c r="A756" s="1" t="s">
        <v>753</v>
      </c>
      <c r="B756" s="2">
        <v>4966737</v>
      </c>
      <c r="C756" s="3" t="s">
        <v>868</v>
      </c>
      <c r="D756" s="3" t="s">
        <v>867</v>
      </c>
      <c r="E756" s="3" t="s">
        <v>1539</v>
      </c>
      <c r="F756" s="3" t="s">
        <v>870</v>
      </c>
      <c r="G756" s="15">
        <v>3.4249999999999998</v>
      </c>
      <c r="H756" s="15">
        <v>-38.673999999999999</v>
      </c>
      <c r="I756" s="15">
        <v>0.78</v>
      </c>
      <c r="J756" s="15">
        <v>-20.809000000000001</v>
      </c>
      <c r="K756" s="15">
        <v>13.801</v>
      </c>
      <c r="L756" s="15">
        <v>-17.39</v>
      </c>
      <c r="M756" s="15">
        <v>-3.0779999999999998</v>
      </c>
      <c r="N756" s="15">
        <v>3.2610000000000001</v>
      </c>
    </row>
    <row r="757" spans="1:14" x14ac:dyDescent="0.3">
      <c r="A757" s="1" t="s">
        <v>754</v>
      </c>
      <c r="B757" s="2">
        <v>4966088</v>
      </c>
      <c r="C757" s="3" t="s">
        <v>868</v>
      </c>
      <c r="D757" s="3" t="s">
        <v>867</v>
      </c>
      <c r="E757" s="3"/>
      <c r="F757" s="3" t="s">
        <v>870</v>
      </c>
      <c r="G757" s="15">
        <v>0</v>
      </c>
      <c r="H757" s="15">
        <v>0</v>
      </c>
      <c r="I757" s="15">
        <v>0</v>
      </c>
      <c r="J757" s="15">
        <v>0</v>
      </c>
      <c r="K757" s="15">
        <v>0</v>
      </c>
      <c r="L757" s="15">
        <v>0</v>
      </c>
      <c r="M757" s="15">
        <v>0</v>
      </c>
      <c r="N757" s="15">
        <v>0</v>
      </c>
    </row>
    <row r="758" spans="1:14" x14ac:dyDescent="0.3">
      <c r="A758" s="1" t="s">
        <v>755</v>
      </c>
      <c r="B758" s="2">
        <v>4999782</v>
      </c>
      <c r="C758" s="3" t="s">
        <v>868</v>
      </c>
      <c r="D758" s="3" t="s">
        <v>867</v>
      </c>
      <c r="E758" s="3" t="s">
        <v>1540</v>
      </c>
      <c r="F758" s="3" t="s">
        <v>870</v>
      </c>
      <c r="G758" s="16">
        <v>0</v>
      </c>
      <c r="H758" s="16">
        <v>0</v>
      </c>
      <c r="I758" s="15">
        <v>0</v>
      </c>
      <c r="J758" s="15">
        <v>0</v>
      </c>
      <c r="K758" s="15">
        <v>0</v>
      </c>
      <c r="L758" s="15">
        <v>0</v>
      </c>
      <c r="M758" s="15">
        <v>0</v>
      </c>
      <c r="N758" s="15">
        <v>0</v>
      </c>
    </row>
    <row r="759" spans="1:14" x14ac:dyDescent="0.3">
      <c r="A759" s="1" t="s">
        <v>756</v>
      </c>
      <c r="B759" s="2">
        <v>4968373</v>
      </c>
      <c r="C759" s="3" t="s">
        <v>868</v>
      </c>
      <c r="D759" s="3" t="s">
        <v>867</v>
      </c>
      <c r="E759" s="3"/>
      <c r="F759" s="3" t="s">
        <v>870</v>
      </c>
      <c r="G759" s="15">
        <v>0</v>
      </c>
      <c r="H759" s="15">
        <v>0</v>
      </c>
      <c r="I759" s="15">
        <v>0</v>
      </c>
      <c r="J759" s="16">
        <v>0</v>
      </c>
      <c r="K759" s="16">
        <v>0</v>
      </c>
      <c r="L759" s="16">
        <v>0</v>
      </c>
      <c r="M759" s="15">
        <v>0</v>
      </c>
      <c r="N759" s="16">
        <v>0</v>
      </c>
    </row>
    <row r="760" spans="1:14" x14ac:dyDescent="0.3">
      <c r="A760" s="1" t="s">
        <v>757</v>
      </c>
      <c r="B760" s="2">
        <v>28653021</v>
      </c>
      <c r="C760" s="3" t="s">
        <v>868</v>
      </c>
      <c r="D760" s="3" t="s">
        <v>867</v>
      </c>
      <c r="E760" s="3" t="s">
        <v>1541</v>
      </c>
      <c r="F760" s="3" t="s">
        <v>870</v>
      </c>
      <c r="G760" s="16">
        <v>0</v>
      </c>
      <c r="H760" s="16">
        <v>0</v>
      </c>
      <c r="I760" s="16">
        <v>0</v>
      </c>
      <c r="J760" s="16">
        <v>0</v>
      </c>
      <c r="K760" s="16">
        <v>0</v>
      </c>
      <c r="L760" s="16">
        <v>0</v>
      </c>
      <c r="M760" s="16">
        <v>0</v>
      </c>
      <c r="N760" s="16">
        <v>0</v>
      </c>
    </row>
    <row r="761" spans="1:14" x14ac:dyDescent="0.3">
      <c r="A761" s="1" t="s">
        <v>758</v>
      </c>
      <c r="B761" s="2">
        <v>4978117</v>
      </c>
      <c r="C761" s="3" t="s">
        <v>868</v>
      </c>
      <c r="D761" s="3" t="s">
        <v>867</v>
      </c>
      <c r="E761" s="3" t="s">
        <v>1542</v>
      </c>
      <c r="F761" s="3" t="s">
        <v>870</v>
      </c>
      <c r="G761" s="15">
        <v>7.1230000000000002</v>
      </c>
      <c r="H761" s="15">
        <v>7.5</v>
      </c>
      <c r="I761" s="15">
        <v>0.47399999999999998</v>
      </c>
      <c r="J761" s="15">
        <v>0.48699999999999999</v>
      </c>
      <c r="K761" s="15">
        <v>5.3860000000000001</v>
      </c>
      <c r="L761" s="15">
        <v>7.5439999999999996</v>
      </c>
      <c r="M761" s="15">
        <v>-1.839</v>
      </c>
      <c r="N761" s="15">
        <v>-1.9710000000000001</v>
      </c>
    </row>
    <row r="762" spans="1:14" x14ac:dyDescent="0.3">
      <c r="A762" s="1" t="s">
        <v>759</v>
      </c>
      <c r="B762" s="2">
        <v>5310852</v>
      </c>
      <c r="C762" s="3" t="s">
        <v>868</v>
      </c>
      <c r="D762" s="3" t="s">
        <v>867</v>
      </c>
      <c r="E762" s="3" t="s">
        <v>1543</v>
      </c>
      <c r="F762" s="3" t="s">
        <v>870</v>
      </c>
      <c r="G762" s="15">
        <v>-6.9279999999999999</v>
      </c>
      <c r="H762" s="15">
        <v>-7.766</v>
      </c>
      <c r="I762" s="15">
        <v>0.254</v>
      </c>
      <c r="J762" s="15">
        <v>0.26300000000000001</v>
      </c>
      <c r="K762" s="15">
        <v>0.502</v>
      </c>
      <c r="L762" s="15">
        <v>0.51800000000000002</v>
      </c>
      <c r="M762" s="15">
        <v>2.52</v>
      </c>
      <c r="N762" s="15">
        <v>2.548</v>
      </c>
    </row>
    <row r="763" spans="1:14" x14ac:dyDescent="0.3">
      <c r="A763" s="1" t="s">
        <v>760</v>
      </c>
      <c r="B763" s="2">
        <v>9859492</v>
      </c>
      <c r="C763" s="3" t="s">
        <v>868</v>
      </c>
      <c r="D763" s="3" t="s">
        <v>867</v>
      </c>
      <c r="E763" s="3" t="s">
        <v>1544</v>
      </c>
      <c r="F763" s="3" t="s">
        <v>870</v>
      </c>
      <c r="G763" s="15">
        <v>-50.537999999999997</v>
      </c>
      <c r="H763" s="15">
        <v>-45.16</v>
      </c>
      <c r="I763" s="15">
        <v>-8.81</v>
      </c>
      <c r="J763" s="15">
        <v>0</v>
      </c>
      <c r="K763" s="15">
        <v>0</v>
      </c>
      <c r="L763" s="15">
        <v>0</v>
      </c>
      <c r="M763" s="15">
        <v>-1.996</v>
      </c>
      <c r="N763" s="15">
        <v>0</v>
      </c>
    </row>
    <row r="764" spans="1:14" x14ac:dyDescent="0.3">
      <c r="A764" s="1" t="s">
        <v>761</v>
      </c>
      <c r="B764" s="2">
        <v>13308174</v>
      </c>
      <c r="C764" s="3" t="s">
        <v>868</v>
      </c>
      <c r="D764" s="3" t="s">
        <v>867</v>
      </c>
      <c r="E764" s="3" t="s">
        <v>1545</v>
      </c>
      <c r="F764" s="3" t="s">
        <v>870</v>
      </c>
      <c r="G764" s="15">
        <v>0</v>
      </c>
      <c r="H764" s="15">
        <v>0</v>
      </c>
      <c r="I764" s="15">
        <v>0</v>
      </c>
      <c r="J764" s="15">
        <v>0</v>
      </c>
      <c r="K764" s="15">
        <v>0</v>
      </c>
      <c r="L764" s="15">
        <v>0</v>
      </c>
      <c r="M764" s="15">
        <v>0</v>
      </c>
      <c r="N764" s="15">
        <v>0</v>
      </c>
    </row>
    <row r="765" spans="1:14" x14ac:dyDescent="0.3">
      <c r="A765" s="1" t="s">
        <v>762</v>
      </c>
      <c r="B765" s="2">
        <v>4007405</v>
      </c>
      <c r="C765" s="3" t="s">
        <v>868</v>
      </c>
      <c r="D765" s="3" t="s">
        <v>867</v>
      </c>
      <c r="E765" s="3"/>
      <c r="F765" s="3" t="s">
        <v>870</v>
      </c>
      <c r="G765" s="16">
        <v>0</v>
      </c>
      <c r="H765" s="16">
        <v>0</v>
      </c>
      <c r="I765" s="16">
        <v>0</v>
      </c>
      <c r="J765" s="16">
        <v>0</v>
      </c>
      <c r="K765" s="16">
        <v>0</v>
      </c>
      <c r="L765" s="16">
        <v>0</v>
      </c>
      <c r="M765" s="16">
        <v>0</v>
      </c>
      <c r="N765" s="16">
        <v>0</v>
      </c>
    </row>
    <row r="766" spans="1:14" x14ac:dyDescent="0.3">
      <c r="A766" s="1" t="s">
        <v>763</v>
      </c>
      <c r="B766" s="2">
        <v>7783278</v>
      </c>
      <c r="C766" s="3" t="s">
        <v>868</v>
      </c>
      <c r="D766" s="3" t="s">
        <v>867</v>
      </c>
      <c r="E766" s="3"/>
      <c r="F766" s="3" t="s">
        <v>870</v>
      </c>
      <c r="G766" s="15">
        <v>0</v>
      </c>
      <c r="H766" s="15">
        <v>0</v>
      </c>
      <c r="I766" s="15">
        <v>0</v>
      </c>
      <c r="J766" s="15">
        <v>0</v>
      </c>
      <c r="K766" s="15">
        <v>0</v>
      </c>
      <c r="L766" s="15">
        <v>0</v>
      </c>
      <c r="M766" s="15">
        <v>0</v>
      </c>
      <c r="N766" s="15">
        <v>0</v>
      </c>
    </row>
    <row r="767" spans="1:14" x14ac:dyDescent="0.3">
      <c r="A767" s="1" t="s">
        <v>764</v>
      </c>
      <c r="B767" s="2">
        <v>4260547</v>
      </c>
      <c r="C767" s="3" t="s">
        <v>868</v>
      </c>
      <c r="D767" s="3" t="s">
        <v>867</v>
      </c>
      <c r="E767" s="3" t="s">
        <v>1546</v>
      </c>
      <c r="F767" s="3" t="s">
        <v>870</v>
      </c>
      <c r="G767" s="15">
        <v>0.62</v>
      </c>
      <c r="H767" s="15">
        <v>1.9670000000000001</v>
      </c>
      <c r="I767" s="15">
        <v>-0.53800000000000003</v>
      </c>
      <c r="J767" s="15">
        <v>-6.9000000000000006E-2</v>
      </c>
      <c r="K767" s="15">
        <v>-20.661999999999999</v>
      </c>
      <c r="L767" s="15">
        <v>-5.218</v>
      </c>
      <c r="M767" s="15">
        <v>-3.8889999999999998</v>
      </c>
      <c r="N767" s="15">
        <v>-2.089</v>
      </c>
    </row>
    <row r="768" spans="1:14" x14ac:dyDescent="0.3">
      <c r="A768" s="1" t="s">
        <v>765</v>
      </c>
      <c r="B768" s="2">
        <v>5987276</v>
      </c>
      <c r="C768" s="3" t="s">
        <v>868</v>
      </c>
      <c r="D768" s="3" t="s">
        <v>867</v>
      </c>
      <c r="E768" s="3" t="s">
        <v>1547</v>
      </c>
      <c r="F768" s="3" t="s">
        <v>870</v>
      </c>
      <c r="G768" s="15">
        <v>12.62</v>
      </c>
      <c r="H768" s="15">
        <v>15.348000000000001</v>
      </c>
      <c r="I768" s="15">
        <v>35.125999999999998</v>
      </c>
      <c r="J768" s="15">
        <v>41.591999999999999</v>
      </c>
      <c r="K768" s="15">
        <v>37.81</v>
      </c>
      <c r="L768" s="15">
        <v>37.637</v>
      </c>
      <c r="M768" s="15">
        <v>31.18</v>
      </c>
      <c r="N768" s="15">
        <v>33.151000000000003</v>
      </c>
    </row>
    <row r="769" spans="1:14" x14ac:dyDescent="0.3">
      <c r="A769" s="1" t="s">
        <v>766</v>
      </c>
      <c r="B769" s="2">
        <v>27800489</v>
      </c>
      <c r="C769" s="3" t="s">
        <v>868</v>
      </c>
      <c r="D769" s="3" t="s">
        <v>867</v>
      </c>
      <c r="E769" s="3" t="s">
        <v>1548</v>
      </c>
      <c r="F769" s="3" t="s">
        <v>870</v>
      </c>
      <c r="G769" s="15">
        <v>0</v>
      </c>
      <c r="H769" s="15">
        <v>0</v>
      </c>
      <c r="I769" s="15">
        <v>0</v>
      </c>
      <c r="J769" s="15">
        <v>0</v>
      </c>
      <c r="K769" s="15">
        <v>0</v>
      </c>
      <c r="L769" s="15">
        <v>0</v>
      </c>
      <c r="M769" s="15">
        <v>0</v>
      </c>
      <c r="N769" s="15">
        <v>0</v>
      </c>
    </row>
    <row r="770" spans="1:14" x14ac:dyDescent="0.3">
      <c r="A770" s="1" t="s">
        <v>767</v>
      </c>
      <c r="B770" s="2">
        <v>19294862</v>
      </c>
      <c r="C770" s="3" t="s">
        <v>868</v>
      </c>
      <c r="D770" s="3" t="s">
        <v>867</v>
      </c>
      <c r="E770" s="3" t="s">
        <v>1549</v>
      </c>
      <c r="F770" s="3" t="s">
        <v>870</v>
      </c>
      <c r="G770" s="15">
        <v>1.002</v>
      </c>
      <c r="H770" s="15">
        <v>1.21</v>
      </c>
      <c r="I770" s="15">
        <v>-0.4</v>
      </c>
      <c r="J770" s="15">
        <v>-0.442</v>
      </c>
      <c r="K770" s="15">
        <v>-0.318</v>
      </c>
      <c r="L770" s="15">
        <v>-0.35799999999999998</v>
      </c>
      <c r="M770" s="15">
        <v>1.877</v>
      </c>
      <c r="N770" s="15">
        <v>2.222</v>
      </c>
    </row>
    <row r="771" spans="1:14" x14ac:dyDescent="0.3">
      <c r="A771" s="1" t="s">
        <v>768</v>
      </c>
      <c r="B771" s="2">
        <v>4966807</v>
      </c>
      <c r="C771" s="3" t="s">
        <v>868</v>
      </c>
      <c r="D771" s="3" t="s">
        <v>867</v>
      </c>
      <c r="E771" s="3" t="s">
        <v>1550</v>
      </c>
      <c r="F771" s="3" t="s">
        <v>870</v>
      </c>
      <c r="G771" s="16">
        <v>0</v>
      </c>
      <c r="H771" s="16">
        <v>0</v>
      </c>
      <c r="I771" s="16">
        <v>0</v>
      </c>
      <c r="J771" s="16">
        <v>0</v>
      </c>
      <c r="K771" s="16">
        <v>0</v>
      </c>
      <c r="L771" s="16">
        <v>0</v>
      </c>
      <c r="M771" s="16">
        <v>0</v>
      </c>
      <c r="N771" s="16">
        <v>0</v>
      </c>
    </row>
    <row r="772" spans="1:14" x14ac:dyDescent="0.3">
      <c r="A772" s="1" t="s">
        <v>769</v>
      </c>
      <c r="B772" s="2">
        <v>4564387</v>
      </c>
      <c r="C772" s="3" t="s">
        <v>868</v>
      </c>
      <c r="D772" s="3" t="s">
        <v>867</v>
      </c>
      <c r="E772" s="3" t="s">
        <v>1551</v>
      </c>
      <c r="F772" s="3" t="s">
        <v>870</v>
      </c>
      <c r="G772" s="15">
        <v>2.181</v>
      </c>
      <c r="H772" s="15">
        <v>2.1429999999999998</v>
      </c>
      <c r="I772" s="16">
        <v>0</v>
      </c>
      <c r="J772" s="16">
        <v>0</v>
      </c>
      <c r="K772" s="15">
        <v>0.83799999999999997</v>
      </c>
      <c r="L772" s="15">
        <v>2.9649999999999999</v>
      </c>
      <c r="M772" s="15">
        <v>2.657</v>
      </c>
      <c r="N772" s="15">
        <v>2.17</v>
      </c>
    </row>
    <row r="773" spans="1:14" x14ac:dyDescent="0.3">
      <c r="A773" s="1" t="s">
        <v>770</v>
      </c>
      <c r="B773" s="2">
        <v>4963846</v>
      </c>
      <c r="C773" s="3" t="s">
        <v>868</v>
      </c>
      <c r="D773" s="3" t="s">
        <v>867</v>
      </c>
      <c r="E773" s="3" t="s">
        <v>1552</v>
      </c>
      <c r="F773" s="3" t="s">
        <v>870</v>
      </c>
      <c r="G773" s="15">
        <v>-96.885000000000005</v>
      </c>
      <c r="H773" s="15">
        <v>-79.5</v>
      </c>
      <c r="I773" s="15">
        <v>-52.439</v>
      </c>
      <c r="J773" s="15">
        <v>-59.63</v>
      </c>
      <c r="K773" s="15">
        <v>-46.073999999999998</v>
      </c>
      <c r="L773" s="15">
        <v>-45.466000000000001</v>
      </c>
      <c r="M773" s="15">
        <v>-21.677</v>
      </c>
      <c r="N773" s="15">
        <v>-37.427999999999997</v>
      </c>
    </row>
    <row r="774" spans="1:14" x14ac:dyDescent="0.3">
      <c r="A774" s="1" t="s">
        <v>771</v>
      </c>
      <c r="B774" s="2">
        <v>25974521</v>
      </c>
      <c r="C774" s="3" t="s">
        <v>868</v>
      </c>
      <c r="D774" s="3" t="s">
        <v>867</v>
      </c>
      <c r="E774" s="3" t="s">
        <v>1553</v>
      </c>
      <c r="F774" s="3" t="s">
        <v>870</v>
      </c>
      <c r="G774" s="15">
        <v>0</v>
      </c>
      <c r="H774" s="15">
        <v>0</v>
      </c>
      <c r="I774" s="15">
        <v>0</v>
      </c>
      <c r="J774" s="15">
        <v>0</v>
      </c>
      <c r="K774" s="15">
        <v>0</v>
      </c>
      <c r="L774" s="15">
        <v>0</v>
      </c>
      <c r="M774" s="15">
        <v>0</v>
      </c>
      <c r="N774" s="15">
        <v>0</v>
      </c>
    </row>
    <row r="775" spans="1:14" x14ac:dyDescent="0.3">
      <c r="A775" s="1" t="s">
        <v>772</v>
      </c>
      <c r="B775" s="2">
        <v>4311114</v>
      </c>
      <c r="C775" s="3" t="s">
        <v>868</v>
      </c>
      <c r="D775" s="3" t="s">
        <v>867</v>
      </c>
      <c r="E775" s="3" t="s">
        <v>1554</v>
      </c>
      <c r="F775" s="3" t="s">
        <v>870</v>
      </c>
      <c r="G775" s="16">
        <v>0</v>
      </c>
      <c r="H775" s="16">
        <v>0</v>
      </c>
      <c r="I775" s="16">
        <v>0</v>
      </c>
      <c r="J775" s="16">
        <v>0</v>
      </c>
      <c r="K775" s="16">
        <v>0</v>
      </c>
      <c r="L775" s="16">
        <v>0</v>
      </c>
      <c r="M775" s="16">
        <v>0</v>
      </c>
      <c r="N775" s="16">
        <v>0</v>
      </c>
    </row>
    <row r="776" spans="1:14" x14ac:dyDescent="0.3">
      <c r="A776" s="1" t="s">
        <v>773</v>
      </c>
      <c r="B776" s="2">
        <v>4993571</v>
      </c>
      <c r="C776" s="3" t="s">
        <v>868</v>
      </c>
      <c r="D776" s="3" t="s">
        <v>867</v>
      </c>
      <c r="E776" s="3"/>
      <c r="F776" s="3" t="s">
        <v>870</v>
      </c>
      <c r="G776" s="15">
        <v>0</v>
      </c>
      <c r="H776" s="15">
        <v>0</v>
      </c>
      <c r="I776" s="15">
        <v>0</v>
      </c>
      <c r="J776" s="15">
        <v>0</v>
      </c>
      <c r="K776" s="15">
        <v>0</v>
      </c>
      <c r="L776" s="15">
        <v>0</v>
      </c>
      <c r="M776" s="15">
        <v>0</v>
      </c>
      <c r="N776" s="15">
        <v>0</v>
      </c>
    </row>
    <row r="777" spans="1:14" x14ac:dyDescent="0.3">
      <c r="A777" s="1" t="s">
        <v>774</v>
      </c>
      <c r="B777" s="2">
        <v>10134973</v>
      </c>
      <c r="C777" s="3" t="s">
        <v>868</v>
      </c>
      <c r="D777" s="3" t="s">
        <v>867</v>
      </c>
      <c r="E777" s="3" t="s">
        <v>1555</v>
      </c>
      <c r="F777" s="3" t="s">
        <v>870</v>
      </c>
      <c r="G777" s="15">
        <v>0</v>
      </c>
      <c r="H777" s="15">
        <v>0</v>
      </c>
      <c r="I777" s="15">
        <v>0</v>
      </c>
      <c r="J777" s="15">
        <v>0</v>
      </c>
      <c r="K777" s="15">
        <v>0</v>
      </c>
      <c r="L777" s="15">
        <v>0</v>
      </c>
      <c r="M777" s="15">
        <v>0</v>
      </c>
      <c r="N777" s="15">
        <v>0</v>
      </c>
    </row>
    <row r="778" spans="1:14" x14ac:dyDescent="0.3">
      <c r="A778" s="1" t="s">
        <v>775</v>
      </c>
      <c r="B778" s="2">
        <v>4913002</v>
      </c>
      <c r="C778" s="3" t="s">
        <v>868</v>
      </c>
      <c r="D778" s="3" t="s">
        <v>867</v>
      </c>
      <c r="E778" s="3" t="s">
        <v>1556</v>
      </c>
      <c r="F778" s="3" t="s">
        <v>870</v>
      </c>
      <c r="G778" s="15">
        <v>-4.133</v>
      </c>
      <c r="H778" s="15">
        <v>-4.0599999999999996</v>
      </c>
      <c r="I778" s="15">
        <v>5.226</v>
      </c>
      <c r="J778" s="15">
        <v>5.2869999999999999</v>
      </c>
      <c r="K778" s="15">
        <v>-5.3490000000000002</v>
      </c>
      <c r="L778" s="15">
        <v>-5.32</v>
      </c>
      <c r="M778" s="15">
        <v>3.7610000000000001</v>
      </c>
      <c r="N778" s="15">
        <v>3.7669999999999999</v>
      </c>
    </row>
    <row r="779" spans="1:14" x14ac:dyDescent="0.3">
      <c r="A779" s="1" t="s">
        <v>776</v>
      </c>
      <c r="B779" s="2">
        <v>4773491</v>
      </c>
      <c r="C779" s="3" t="s">
        <v>868</v>
      </c>
      <c r="D779" s="3" t="s">
        <v>867</v>
      </c>
      <c r="E779" s="3" t="s">
        <v>1557</v>
      </c>
      <c r="F779" s="3" t="s">
        <v>870</v>
      </c>
      <c r="G779" s="16">
        <v>0</v>
      </c>
      <c r="H779" s="16">
        <v>0</v>
      </c>
      <c r="I779" s="16">
        <v>0</v>
      </c>
      <c r="J779" s="16">
        <v>0</v>
      </c>
      <c r="K779" s="16">
        <v>0</v>
      </c>
      <c r="L779" s="16">
        <v>0</v>
      </c>
      <c r="M779" s="16">
        <v>0</v>
      </c>
      <c r="N779" s="16">
        <v>0</v>
      </c>
    </row>
    <row r="780" spans="1:14" x14ac:dyDescent="0.3">
      <c r="A780" s="1" t="s">
        <v>777</v>
      </c>
      <c r="B780" s="2">
        <v>4618689</v>
      </c>
      <c r="C780" s="3" t="s">
        <v>868</v>
      </c>
      <c r="D780" s="3" t="s">
        <v>867</v>
      </c>
      <c r="E780" s="3" t="s">
        <v>1558</v>
      </c>
      <c r="F780" s="3" t="s">
        <v>870</v>
      </c>
      <c r="G780" s="15">
        <v>15.452999999999999</v>
      </c>
      <c r="H780" s="15">
        <v>15.65</v>
      </c>
      <c r="I780" s="15">
        <v>41.018999999999998</v>
      </c>
      <c r="J780" s="15">
        <v>44.987000000000002</v>
      </c>
      <c r="K780" s="15">
        <v>31.396000000000001</v>
      </c>
      <c r="L780" s="15">
        <v>32.935000000000002</v>
      </c>
      <c r="M780" s="15">
        <v>42.356000000000002</v>
      </c>
      <c r="N780" s="15">
        <v>52.331000000000003</v>
      </c>
    </row>
    <row r="781" spans="1:14" x14ac:dyDescent="0.3">
      <c r="A781" s="1" t="s">
        <v>778</v>
      </c>
      <c r="B781" s="2">
        <v>10937852</v>
      </c>
      <c r="C781" s="3" t="s">
        <v>868</v>
      </c>
      <c r="D781" s="3" t="s">
        <v>867</v>
      </c>
      <c r="E781" s="3" t="s">
        <v>1559</v>
      </c>
      <c r="F781" s="3" t="s">
        <v>870</v>
      </c>
      <c r="G781" s="15">
        <v>3.03</v>
      </c>
      <c r="H781" s="15">
        <v>-0.76</v>
      </c>
      <c r="I781" s="15">
        <v>3.22</v>
      </c>
      <c r="J781" s="15">
        <v>2.927</v>
      </c>
      <c r="K781" s="15">
        <v>2.4649999999999999</v>
      </c>
      <c r="L781" s="15">
        <v>0.70799999999999996</v>
      </c>
      <c r="M781" s="15">
        <v>-1.9890000000000001</v>
      </c>
      <c r="N781" s="15">
        <v>0.92200000000000004</v>
      </c>
    </row>
    <row r="782" spans="1:14" x14ac:dyDescent="0.3">
      <c r="A782" s="1" t="s">
        <v>779</v>
      </c>
      <c r="B782" s="2">
        <v>11051173</v>
      </c>
      <c r="C782" s="3" t="s">
        <v>868</v>
      </c>
      <c r="D782" s="3" t="s">
        <v>867</v>
      </c>
      <c r="E782" s="3" t="s">
        <v>1560</v>
      </c>
      <c r="F782" s="3" t="s">
        <v>870</v>
      </c>
      <c r="G782" s="16">
        <v>0</v>
      </c>
      <c r="H782" s="16">
        <v>0</v>
      </c>
      <c r="I782" s="16">
        <v>0</v>
      </c>
      <c r="J782" s="16">
        <v>0</v>
      </c>
      <c r="K782" s="16">
        <v>0</v>
      </c>
      <c r="L782" s="16">
        <v>0</v>
      </c>
      <c r="M782" s="16">
        <v>0</v>
      </c>
      <c r="N782" s="16">
        <v>0</v>
      </c>
    </row>
    <row r="783" spans="1:14" x14ac:dyDescent="0.3">
      <c r="A783" s="1" t="s">
        <v>780</v>
      </c>
      <c r="B783" s="2">
        <v>4978149</v>
      </c>
      <c r="C783" s="3" t="s">
        <v>868</v>
      </c>
      <c r="D783" s="3" t="s">
        <v>867</v>
      </c>
      <c r="E783" s="3"/>
      <c r="F783" s="3" t="s">
        <v>870</v>
      </c>
      <c r="G783" s="15">
        <v>0</v>
      </c>
      <c r="H783" s="15">
        <v>0</v>
      </c>
      <c r="I783" s="15">
        <v>0</v>
      </c>
      <c r="J783" s="15">
        <v>0</v>
      </c>
      <c r="K783" s="15">
        <v>0</v>
      </c>
      <c r="L783" s="15">
        <v>0</v>
      </c>
      <c r="M783" s="15">
        <v>0</v>
      </c>
      <c r="N783" s="15">
        <v>0</v>
      </c>
    </row>
    <row r="784" spans="1:14" x14ac:dyDescent="0.3">
      <c r="A784" s="1" t="s">
        <v>781</v>
      </c>
      <c r="B784" s="2">
        <v>4346044</v>
      </c>
      <c r="C784" s="3" t="s">
        <v>868</v>
      </c>
      <c r="D784" s="3" t="s">
        <v>867</v>
      </c>
      <c r="E784" s="3" t="s">
        <v>1561</v>
      </c>
      <c r="F784" s="3" t="s">
        <v>870</v>
      </c>
      <c r="G784" s="15">
        <v>4.0030000000000001</v>
      </c>
      <c r="H784" s="15">
        <v>2.6440000000000001</v>
      </c>
      <c r="I784" s="15">
        <v>-0.89400000000000002</v>
      </c>
      <c r="J784" s="15">
        <v>-2.7320000000000002</v>
      </c>
      <c r="K784" s="15">
        <v>-0.93899999999999995</v>
      </c>
      <c r="L784" s="15">
        <v>-0.39900000000000002</v>
      </c>
      <c r="M784" s="15">
        <v>-7.734</v>
      </c>
      <c r="N784" s="15">
        <v>-1.917</v>
      </c>
    </row>
    <row r="785" spans="1:14" x14ac:dyDescent="0.3">
      <c r="A785" s="1" t="s">
        <v>782</v>
      </c>
      <c r="B785" s="2">
        <v>4967571</v>
      </c>
      <c r="C785" s="3" t="s">
        <v>868</v>
      </c>
      <c r="D785" s="3" t="s">
        <v>867</v>
      </c>
      <c r="E785" s="3" t="s">
        <v>1562</v>
      </c>
      <c r="F785" s="3" t="s">
        <v>870</v>
      </c>
      <c r="G785" s="15">
        <v>1.7000000000000001E-2</v>
      </c>
      <c r="H785" s="15">
        <v>1.7999999999999999E-2</v>
      </c>
      <c r="I785" s="15">
        <v>2.5000000000000001E-2</v>
      </c>
      <c r="J785" s="15">
        <v>2.5999999999999999E-2</v>
      </c>
      <c r="K785" s="15">
        <v>-0.28499999999999998</v>
      </c>
      <c r="L785" s="15">
        <v>-0.318</v>
      </c>
      <c r="M785" s="15">
        <v>1.788</v>
      </c>
      <c r="N785" s="15">
        <v>1.7729999999999999</v>
      </c>
    </row>
    <row r="786" spans="1:14" x14ac:dyDescent="0.3">
      <c r="A786" s="1" t="s">
        <v>783</v>
      </c>
      <c r="B786" s="2">
        <v>19656518</v>
      </c>
      <c r="C786" s="3" t="s">
        <v>868</v>
      </c>
      <c r="D786" s="3" t="s">
        <v>867</v>
      </c>
      <c r="E786" s="3" t="s">
        <v>1563</v>
      </c>
      <c r="F786" s="3" t="s">
        <v>870</v>
      </c>
      <c r="G786" s="16">
        <v>0</v>
      </c>
      <c r="H786" s="16">
        <v>0</v>
      </c>
      <c r="I786" s="15">
        <v>0</v>
      </c>
      <c r="J786" s="15">
        <v>0</v>
      </c>
      <c r="K786" s="15">
        <v>0</v>
      </c>
      <c r="L786" s="15">
        <v>0</v>
      </c>
      <c r="M786" s="15">
        <v>0</v>
      </c>
      <c r="N786" s="15">
        <v>0</v>
      </c>
    </row>
    <row r="787" spans="1:14" x14ac:dyDescent="0.3">
      <c r="A787" s="1" t="s">
        <v>784</v>
      </c>
      <c r="B787" s="2">
        <v>4154741</v>
      </c>
      <c r="C787" s="3" t="s">
        <v>868</v>
      </c>
      <c r="D787" s="3" t="s">
        <v>867</v>
      </c>
      <c r="E787" s="3" t="s">
        <v>1564</v>
      </c>
      <c r="F787" s="3" t="s">
        <v>870</v>
      </c>
      <c r="G787" s="15">
        <v>-2.2519999999999998</v>
      </c>
      <c r="H787" s="15">
        <v>-11.611000000000001</v>
      </c>
      <c r="I787" s="15">
        <v>-9.6280000000000001</v>
      </c>
      <c r="J787" s="15">
        <v>-10.007999999999999</v>
      </c>
      <c r="K787" s="15">
        <v>-12.016999999999999</v>
      </c>
      <c r="L787" s="15">
        <v>-16.673999999999999</v>
      </c>
      <c r="M787" s="15">
        <v>-8.6310000000000002</v>
      </c>
      <c r="N787" s="15">
        <v>-2.968</v>
      </c>
    </row>
    <row r="788" spans="1:14" x14ac:dyDescent="0.3">
      <c r="A788" s="1" t="s">
        <v>785</v>
      </c>
      <c r="B788" s="2">
        <v>4989398</v>
      </c>
      <c r="C788" s="3" t="s">
        <v>868</v>
      </c>
      <c r="D788" s="3" t="s">
        <v>867</v>
      </c>
      <c r="E788" s="3" t="s">
        <v>1565</v>
      </c>
      <c r="F788" s="3" t="s">
        <v>870</v>
      </c>
      <c r="G788" s="15">
        <v>0.193</v>
      </c>
      <c r="H788" s="15">
        <v>0.19700000000000001</v>
      </c>
      <c r="I788" s="15">
        <v>1.7350000000000001</v>
      </c>
      <c r="J788" s="15">
        <v>1.875</v>
      </c>
      <c r="K788" s="15">
        <v>2.2120000000000002</v>
      </c>
      <c r="L788" s="15">
        <v>2.161</v>
      </c>
      <c r="M788" s="15">
        <v>-1.718</v>
      </c>
      <c r="N788" s="15">
        <v>-1.6890000000000001</v>
      </c>
    </row>
    <row r="789" spans="1:14" x14ac:dyDescent="0.3">
      <c r="A789" s="1" t="s">
        <v>786</v>
      </c>
      <c r="B789" s="2">
        <v>4252508</v>
      </c>
      <c r="C789" s="3" t="s">
        <v>868</v>
      </c>
      <c r="D789" s="3" t="s">
        <v>867</v>
      </c>
      <c r="E789" s="3" t="s">
        <v>1566</v>
      </c>
      <c r="F789" s="3" t="s">
        <v>870</v>
      </c>
      <c r="G789" s="15">
        <v>0</v>
      </c>
      <c r="H789" s="15">
        <v>0</v>
      </c>
      <c r="I789" s="15">
        <v>0</v>
      </c>
      <c r="J789" s="15">
        <v>0</v>
      </c>
      <c r="K789" s="15">
        <v>0</v>
      </c>
      <c r="L789" s="15">
        <v>0</v>
      </c>
      <c r="M789" s="15">
        <v>0</v>
      </c>
      <c r="N789" s="15">
        <v>0</v>
      </c>
    </row>
    <row r="790" spans="1:14" x14ac:dyDescent="0.3">
      <c r="A790" s="1" t="s">
        <v>787</v>
      </c>
      <c r="B790" s="2">
        <v>4772283</v>
      </c>
      <c r="C790" s="3" t="s">
        <v>868</v>
      </c>
      <c r="D790" s="3" t="s">
        <v>867</v>
      </c>
      <c r="E790" s="3" t="s">
        <v>1567</v>
      </c>
      <c r="F790" s="3" t="s">
        <v>870</v>
      </c>
      <c r="G790" s="15">
        <v>0</v>
      </c>
      <c r="H790" s="15">
        <v>0</v>
      </c>
      <c r="I790" s="15">
        <v>3.016</v>
      </c>
      <c r="J790" s="15">
        <v>2.9420000000000002</v>
      </c>
      <c r="K790" s="15">
        <v>-8.0259999999999998</v>
      </c>
      <c r="L790" s="15">
        <v>-8.6329999999999991</v>
      </c>
      <c r="M790" s="15">
        <v>-2.1040000000000001</v>
      </c>
      <c r="N790" s="15">
        <v>-2.085</v>
      </c>
    </row>
    <row r="791" spans="1:14" x14ac:dyDescent="0.3">
      <c r="A791" s="1" t="s">
        <v>788</v>
      </c>
      <c r="B791" s="2">
        <v>4971499</v>
      </c>
      <c r="C791" s="3" t="s">
        <v>868</v>
      </c>
      <c r="D791" s="3" t="s">
        <v>867</v>
      </c>
      <c r="E791" s="3" t="s">
        <v>1568</v>
      </c>
      <c r="F791" s="3" t="s">
        <v>870</v>
      </c>
      <c r="G791" s="15">
        <v>1.9079999999999999</v>
      </c>
      <c r="H791" s="15">
        <v>1.91</v>
      </c>
      <c r="I791" s="15">
        <v>9.9640000000000004</v>
      </c>
      <c r="J791" s="15">
        <v>10.492000000000001</v>
      </c>
      <c r="K791" s="15">
        <v>4.5830000000000002</v>
      </c>
      <c r="L791" s="15">
        <v>6.0919999999999996</v>
      </c>
      <c r="M791" s="15">
        <v>11.451000000000001</v>
      </c>
      <c r="N791" s="15">
        <v>10.548999999999999</v>
      </c>
    </row>
    <row r="792" spans="1:14" x14ac:dyDescent="0.3">
      <c r="A792" s="1" t="s">
        <v>789</v>
      </c>
      <c r="B792" s="2">
        <v>4238422</v>
      </c>
      <c r="C792" s="3" t="s">
        <v>868</v>
      </c>
      <c r="D792" s="3" t="s">
        <v>867</v>
      </c>
      <c r="E792" s="3" t="s">
        <v>1569</v>
      </c>
      <c r="F792" s="3" t="s">
        <v>870</v>
      </c>
      <c r="G792" s="16">
        <v>0</v>
      </c>
      <c r="H792" s="16">
        <v>0</v>
      </c>
      <c r="I792" s="16">
        <v>0</v>
      </c>
      <c r="J792" s="16">
        <v>0</v>
      </c>
      <c r="K792" s="16">
        <v>0</v>
      </c>
      <c r="L792" s="16">
        <v>0</v>
      </c>
      <c r="M792" s="16">
        <v>0</v>
      </c>
      <c r="N792" s="16">
        <v>0</v>
      </c>
    </row>
    <row r="793" spans="1:14" x14ac:dyDescent="0.3">
      <c r="A793" s="1" t="s">
        <v>790</v>
      </c>
      <c r="B793" s="2">
        <v>9779994</v>
      </c>
      <c r="C793" s="3" t="s">
        <v>868</v>
      </c>
      <c r="D793" s="3" t="s">
        <v>867</v>
      </c>
      <c r="E793" s="3" t="s">
        <v>1570</v>
      </c>
      <c r="F793" s="3" t="s">
        <v>870</v>
      </c>
      <c r="G793" s="15">
        <v>-3.6160000000000001</v>
      </c>
      <c r="H793" s="15">
        <v>8.1170000000000009</v>
      </c>
      <c r="I793" s="15">
        <v>9.1210000000000004</v>
      </c>
      <c r="J793" s="15">
        <v>8.9280000000000008</v>
      </c>
      <c r="K793" s="15">
        <v>7.1719999999999997</v>
      </c>
      <c r="L793" s="15">
        <v>14.291</v>
      </c>
      <c r="M793" s="15">
        <v>10.839</v>
      </c>
      <c r="N793" s="15">
        <v>8.4740000000000002</v>
      </c>
    </row>
    <row r="794" spans="1:14" x14ac:dyDescent="0.3">
      <c r="A794" s="1" t="s">
        <v>791</v>
      </c>
      <c r="B794" s="2">
        <v>5000904</v>
      </c>
      <c r="C794" s="3" t="s">
        <v>868</v>
      </c>
      <c r="D794" s="3" t="s">
        <v>867</v>
      </c>
      <c r="E794" s="3" t="s">
        <v>1571</v>
      </c>
      <c r="F794" s="3" t="s">
        <v>870</v>
      </c>
      <c r="G794" s="15">
        <v>2.8919999999999999</v>
      </c>
      <c r="H794" s="15">
        <v>-14.504</v>
      </c>
      <c r="I794" s="15">
        <v>-4.694</v>
      </c>
      <c r="J794" s="15">
        <v>4.8339999999999996</v>
      </c>
      <c r="K794" s="15">
        <v>0.432</v>
      </c>
      <c r="L794" s="15">
        <v>-2.3570000000000002</v>
      </c>
      <c r="M794" s="15">
        <v>1.63</v>
      </c>
      <c r="N794" s="15">
        <v>3.7759999999999998</v>
      </c>
    </row>
    <row r="795" spans="1:14" x14ac:dyDescent="0.3">
      <c r="A795" s="1" t="s">
        <v>792</v>
      </c>
      <c r="B795" s="2">
        <v>4277673</v>
      </c>
      <c r="C795" s="3" t="s">
        <v>868</v>
      </c>
      <c r="D795" s="3" t="s">
        <v>867</v>
      </c>
      <c r="E795" s="3" t="s">
        <v>1572</v>
      </c>
      <c r="F795" s="3" t="s">
        <v>870</v>
      </c>
      <c r="G795" s="15">
        <v>3.8919999999999999</v>
      </c>
      <c r="H795" s="15">
        <v>5.2560000000000002</v>
      </c>
      <c r="I795" s="15">
        <v>5.57</v>
      </c>
      <c r="J795" s="15">
        <v>6.21</v>
      </c>
      <c r="K795" s="15">
        <v>4.33</v>
      </c>
      <c r="L795" s="15">
        <v>4.2720000000000002</v>
      </c>
      <c r="M795" s="15">
        <v>5.5439999999999996</v>
      </c>
      <c r="N795" s="15">
        <v>5.0739999999999998</v>
      </c>
    </row>
    <row r="796" spans="1:14" x14ac:dyDescent="0.3">
      <c r="A796" s="1" t="s">
        <v>793</v>
      </c>
      <c r="B796" s="2">
        <v>4991230</v>
      </c>
      <c r="C796" s="3" t="s">
        <v>868</v>
      </c>
      <c r="D796" s="3" t="s">
        <v>867</v>
      </c>
      <c r="E796" s="3" t="s">
        <v>1573</v>
      </c>
      <c r="F796" s="3" t="s">
        <v>870</v>
      </c>
      <c r="G796" s="15">
        <v>0</v>
      </c>
      <c r="H796" s="15">
        <v>0</v>
      </c>
      <c r="I796" s="15">
        <v>0</v>
      </c>
      <c r="J796" s="15">
        <v>0</v>
      </c>
      <c r="K796" s="15">
        <v>0</v>
      </c>
      <c r="L796" s="15">
        <v>0</v>
      </c>
      <c r="M796" s="15">
        <v>0</v>
      </c>
      <c r="N796" s="15">
        <v>0</v>
      </c>
    </row>
    <row r="797" spans="1:14" x14ac:dyDescent="0.3">
      <c r="A797" s="1" t="s">
        <v>794</v>
      </c>
      <c r="B797" s="2">
        <v>4996256</v>
      </c>
      <c r="C797" s="3" t="s">
        <v>868</v>
      </c>
      <c r="D797" s="3" t="s">
        <v>867</v>
      </c>
      <c r="E797" s="3"/>
      <c r="F797" s="3" t="s">
        <v>870</v>
      </c>
      <c r="G797" s="15">
        <v>0</v>
      </c>
      <c r="H797" s="15">
        <v>0</v>
      </c>
      <c r="I797" s="15">
        <v>0</v>
      </c>
      <c r="J797" s="15">
        <v>0</v>
      </c>
      <c r="K797" s="15">
        <v>0</v>
      </c>
      <c r="L797" s="15">
        <v>0</v>
      </c>
      <c r="M797" s="15">
        <v>0</v>
      </c>
      <c r="N797" s="15">
        <v>0</v>
      </c>
    </row>
    <row r="798" spans="1:14" x14ac:dyDescent="0.3">
      <c r="A798" s="1" t="s">
        <v>795</v>
      </c>
      <c r="B798" s="2">
        <v>4914434</v>
      </c>
      <c r="C798" s="3" t="s">
        <v>868</v>
      </c>
      <c r="D798" s="3" t="s">
        <v>867</v>
      </c>
      <c r="E798" s="3" t="s">
        <v>1574</v>
      </c>
      <c r="F798" s="3" t="s">
        <v>870</v>
      </c>
      <c r="G798" s="15">
        <v>-12.661</v>
      </c>
      <c r="H798" s="15">
        <v>4.1390000000000002</v>
      </c>
      <c r="I798" s="15">
        <v>2.528</v>
      </c>
      <c r="J798" s="15">
        <v>6.5540000000000003</v>
      </c>
      <c r="K798" s="15">
        <v>5.37</v>
      </c>
      <c r="L798" s="15">
        <v>4.7759999999999998</v>
      </c>
      <c r="M798" s="15">
        <v>2.1040000000000001</v>
      </c>
      <c r="N798" s="15">
        <v>6.7060000000000004</v>
      </c>
    </row>
    <row r="799" spans="1:14" x14ac:dyDescent="0.3">
      <c r="A799" s="1" t="s">
        <v>796</v>
      </c>
      <c r="B799" s="2">
        <v>4994078</v>
      </c>
      <c r="C799" s="3" t="s">
        <v>868</v>
      </c>
      <c r="D799" s="3" t="s">
        <v>867</v>
      </c>
      <c r="E799" s="3" t="s">
        <v>1575</v>
      </c>
      <c r="F799" s="3" t="s">
        <v>870</v>
      </c>
      <c r="G799" s="16">
        <v>0</v>
      </c>
      <c r="H799" s="16">
        <v>0</v>
      </c>
      <c r="I799" s="15">
        <v>-15.81</v>
      </c>
      <c r="J799" s="15">
        <v>-15.75</v>
      </c>
      <c r="K799" s="15">
        <v>-12.641999999999999</v>
      </c>
      <c r="L799" s="15">
        <v>-12.887</v>
      </c>
      <c r="M799" s="15">
        <v>-8.6300000000000008</v>
      </c>
      <c r="N799" s="15">
        <v>-8.3000000000000007</v>
      </c>
    </row>
    <row r="800" spans="1:14" x14ac:dyDescent="0.3">
      <c r="A800" s="1" t="s">
        <v>797</v>
      </c>
      <c r="B800" s="2">
        <v>4968471</v>
      </c>
      <c r="C800" s="3" t="s">
        <v>868</v>
      </c>
      <c r="D800" s="3" t="s">
        <v>867</v>
      </c>
      <c r="E800" s="3" t="s">
        <v>1576</v>
      </c>
      <c r="F800" s="3" t="s">
        <v>870</v>
      </c>
      <c r="G800" s="15">
        <v>6.6260000000000003</v>
      </c>
      <c r="H800" s="15">
        <v>5.3940000000000001</v>
      </c>
      <c r="I800" s="15">
        <v>4.7220000000000004</v>
      </c>
      <c r="J800" s="15">
        <v>4.29</v>
      </c>
      <c r="K800" s="15">
        <v>8.7159999999999993</v>
      </c>
      <c r="L800" s="15">
        <v>2.5510000000000002</v>
      </c>
      <c r="M800" s="15">
        <v>3.9260000000000002</v>
      </c>
      <c r="N800" s="15">
        <v>4.0949999999999998</v>
      </c>
    </row>
    <row r="801" spans="1:14" x14ac:dyDescent="0.3">
      <c r="A801" s="1" t="s">
        <v>798</v>
      </c>
      <c r="B801" s="2">
        <v>4986154</v>
      </c>
      <c r="C801" s="3" t="s">
        <v>868</v>
      </c>
      <c r="D801" s="3" t="s">
        <v>867</v>
      </c>
      <c r="E801" s="3" t="s">
        <v>1577</v>
      </c>
      <c r="F801" s="3" t="s">
        <v>870</v>
      </c>
      <c r="G801" s="15">
        <v>5.2320000000000002</v>
      </c>
      <c r="H801" s="15">
        <v>5.3529999999999998</v>
      </c>
      <c r="I801" s="15">
        <v>10.387</v>
      </c>
      <c r="J801" s="15">
        <v>10.849</v>
      </c>
      <c r="K801" s="15">
        <v>9.6300000000000008</v>
      </c>
      <c r="L801" s="15">
        <v>9.4689999999999994</v>
      </c>
      <c r="M801" s="15">
        <v>5.8529999999999998</v>
      </c>
      <c r="N801" s="15">
        <v>6.0140000000000002</v>
      </c>
    </row>
    <row r="802" spans="1:14" x14ac:dyDescent="0.3">
      <c r="A802" s="1" t="s">
        <v>799</v>
      </c>
      <c r="B802" s="2">
        <v>4252507</v>
      </c>
      <c r="C802" s="3" t="s">
        <v>868</v>
      </c>
      <c r="D802" s="3" t="s">
        <v>867</v>
      </c>
      <c r="E802" s="3" t="s">
        <v>1578</v>
      </c>
      <c r="F802" s="3" t="s">
        <v>870</v>
      </c>
      <c r="G802" s="16">
        <v>0</v>
      </c>
      <c r="H802" s="16">
        <v>0</v>
      </c>
      <c r="I802" s="15">
        <v>4.08</v>
      </c>
      <c r="J802" s="15">
        <v>4.077</v>
      </c>
      <c r="K802" s="15">
        <v>8.6340000000000003</v>
      </c>
      <c r="L802" s="15">
        <v>9.0890000000000004</v>
      </c>
      <c r="M802" s="15">
        <v>-9.5879999999999992</v>
      </c>
      <c r="N802" s="15">
        <v>-9.3719999999999999</v>
      </c>
    </row>
    <row r="803" spans="1:14" x14ac:dyDescent="0.3">
      <c r="A803" s="1" t="s">
        <v>800</v>
      </c>
      <c r="B803" s="2">
        <v>11172389</v>
      </c>
      <c r="C803" s="3" t="s">
        <v>868</v>
      </c>
      <c r="D803" s="3" t="s">
        <v>867</v>
      </c>
      <c r="E803" s="3" t="s">
        <v>1579</v>
      </c>
      <c r="F803" s="3" t="s">
        <v>870</v>
      </c>
      <c r="G803" s="15">
        <v>0</v>
      </c>
      <c r="H803" s="15">
        <v>0</v>
      </c>
      <c r="I803" s="15">
        <v>0</v>
      </c>
      <c r="J803" s="15">
        <v>0</v>
      </c>
      <c r="K803" s="15">
        <v>0</v>
      </c>
      <c r="L803" s="15">
        <v>0</v>
      </c>
      <c r="M803" s="15">
        <v>0</v>
      </c>
      <c r="N803" s="15">
        <v>0</v>
      </c>
    </row>
    <row r="804" spans="1:14" x14ac:dyDescent="0.3">
      <c r="A804" s="1" t="s">
        <v>801</v>
      </c>
      <c r="B804" s="2">
        <v>100511591</v>
      </c>
      <c r="C804" s="3" t="s">
        <v>868</v>
      </c>
      <c r="D804" s="3" t="s">
        <v>867</v>
      </c>
      <c r="E804" s="3" t="s">
        <v>1580</v>
      </c>
      <c r="F804" s="3" t="s">
        <v>870</v>
      </c>
      <c r="G804" s="16">
        <v>0</v>
      </c>
      <c r="H804" s="16">
        <v>0</v>
      </c>
      <c r="I804" s="16">
        <v>0</v>
      </c>
      <c r="J804" s="16">
        <v>0</v>
      </c>
      <c r="K804" s="15">
        <v>0</v>
      </c>
      <c r="L804" s="15">
        <v>0</v>
      </c>
      <c r="M804" s="16">
        <v>0</v>
      </c>
      <c r="N804" s="16">
        <v>0</v>
      </c>
    </row>
    <row r="805" spans="1:14" x14ac:dyDescent="0.3">
      <c r="A805" s="1" t="s">
        <v>802</v>
      </c>
      <c r="B805" s="2">
        <v>22104595</v>
      </c>
      <c r="C805" s="3" t="s">
        <v>868</v>
      </c>
      <c r="D805" s="3" t="s">
        <v>867</v>
      </c>
      <c r="E805" s="3" t="s">
        <v>1581</v>
      </c>
      <c r="F805" s="3" t="s">
        <v>870</v>
      </c>
      <c r="G805" s="15">
        <v>0.67800000000000005</v>
      </c>
      <c r="H805" s="15">
        <v>3.3380000000000001</v>
      </c>
      <c r="I805" s="15">
        <v>1.976</v>
      </c>
      <c r="J805" s="15">
        <v>0</v>
      </c>
      <c r="K805" s="15">
        <v>0</v>
      </c>
      <c r="L805" s="15">
        <v>0</v>
      </c>
      <c r="M805" s="15">
        <v>0</v>
      </c>
      <c r="N805" s="15">
        <v>0</v>
      </c>
    </row>
    <row r="806" spans="1:14" x14ac:dyDescent="0.3">
      <c r="A806" s="1" t="s">
        <v>803</v>
      </c>
      <c r="B806" s="2">
        <v>4398493</v>
      </c>
      <c r="C806" s="3" t="s">
        <v>868</v>
      </c>
      <c r="D806" s="3" t="s">
        <v>867</v>
      </c>
      <c r="E806" s="3" t="s">
        <v>1582</v>
      </c>
      <c r="F806" s="3" t="s">
        <v>870</v>
      </c>
      <c r="G806" s="16">
        <v>0</v>
      </c>
      <c r="H806" s="16">
        <v>0</v>
      </c>
      <c r="I806" s="16">
        <v>0</v>
      </c>
      <c r="J806" s="16">
        <v>0</v>
      </c>
      <c r="K806" s="16">
        <v>0</v>
      </c>
      <c r="L806" s="16">
        <v>0</v>
      </c>
      <c r="M806" s="16">
        <v>0</v>
      </c>
      <c r="N806" s="16">
        <v>0</v>
      </c>
    </row>
    <row r="807" spans="1:14" x14ac:dyDescent="0.3">
      <c r="A807" s="1" t="s">
        <v>804</v>
      </c>
      <c r="B807" s="2">
        <v>4993063</v>
      </c>
      <c r="C807" s="3" t="s">
        <v>868</v>
      </c>
      <c r="D807" s="3" t="s">
        <v>867</v>
      </c>
      <c r="E807" s="3" t="s">
        <v>1583</v>
      </c>
      <c r="F807" s="3" t="s">
        <v>870</v>
      </c>
      <c r="G807" s="15">
        <v>2.3420000000000001</v>
      </c>
      <c r="H807" s="15">
        <v>0.20399999999999999</v>
      </c>
      <c r="I807" s="15">
        <v>0.6</v>
      </c>
      <c r="J807" s="15">
        <v>0.80700000000000005</v>
      </c>
      <c r="K807" s="15">
        <v>7.3999999999999996E-2</v>
      </c>
      <c r="L807" s="15">
        <v>-3.1080000000000001</v>
      </c>
      <c r="M807" s="15">
        <v>-1.476</v>
      </c>
      <c r="N807" s="15">
        <v>-3.03</v>
      </c>
    </row>
    <row r="808" spans="1:14" x14ac:dyDescent="0.3">
      <c r="A808" s="1" t="s">
        <v>805</v>
      </c>
      <c r="B808" s="2">
        <v>4248541</v>
      </c>
      <c r="C808" s="3" t="s">
        <v>868</v>
      </c>
      <c r="D808" s="3" t="s">
        <v>867</v>
      </c>
      <c r="E808" s="3" t="s">
        <v>1584</v>
      </c>
      <c r="F808" s="3" t="s">
        <v>870</v>
      </c>
      <c r="G808" s="15">
        <v>1.3740000000000001</v>
      </c>
      <c r="H808" s="15">
        <v>1.508</v>
      </c>
      <c r="I808" s="15">
        <v>1.1759999999999999</v>
      </c>
      <c r="J808" s="15">
        <v>1.288</v>
      </c>
      <c r="K808" s="15">
        <v>0.11899999999999999</v>
      </c>
      <c r="L808" s="15">
        <v>0.14000000000000001</v>
      </c>
      <c r="M808" s="15">
        <v>0.32600000000000001</v>
      </c>
      <c r="N808" s="15">
        <v>0.32200000000000001</v>
      </c>
    </row>
    <row r="809" spans="1:14" x14ac:dyDescent="0.3">
      <c r="A809" s="1" t="s">
        <v>806</v>
      </c>
      <c r="B809" s="2">
        <v>7079349</v>
      </c>
      <c r="C809" s="3" t="s">
        <v>868</v>
      </c>
      <c r="D809" s="3" t="s">
        <v>867</v>
      </c>
      <c r="E809" s="3" t="s">
        <v>1585</v>
      </c>
      <c r="F809" s="3" t="s">
        <v>870</v>
      </c>
      <c r="G809" s="15">
        <v>14.52</v>
      </c>
      <c r="H809" s="15">
        <v>9.3829999999999991</v>
      </c>
      <c r="I809" s="15">
        <v>6.4619999999999997</v>
      </c>
      <c r="J809" s="15">
        <v>8.423</v>
      </c>
      <c r="K809" s="15">
        <v>8.0380000000000003</v>
      </c>
      <c r="L809" s="15">
        <v>14.414999999999999</v>
      </c>
      <c r="M809" s="15">
        <v>8.5399999999999991</v>
      </c>
      <c r="N809" s="15">
        <v>11.432</v>
      </c>
    </row>
    <row r="810" spans="1:14" x14ac:dyDescent="0.3">
      <c r="A810" s="1" t="s">
        <v>807</v>
      </c>
      <c r="B810" s="2">
        <v>4982664</v>
      </c>
      <c r="C810" s="3" t="s">
        <v>868</v>
      </c>
      <c r="D810" s="3" t="s">
        <v>867</v>
      </c>
      <c r="E810" s="3"/>
      <c r="F810" s="3" t="s">
        <v>870</v>
      </c>
      <c r="G810" s="16">
        <v>0</v>
      </c>
      <c r="H810" s="16">
        <v>0</v>
      </c>
      <c r="I810" s="16">
        <v>0</v>
      </c>
      <c r="J810" s="16">
        <v>0</v>
      </c>
      <c r="K810" s="16">
        <v>0</v>
      </c>
      <c r="L810" s="16">
        <v>0</v>
      </c>
      <c r="M810" s="16">
        <v>0</v>
      </c>
      <c r="N810" s="16">
        <v>0</v>
      </c>
    </row>
    <row r="811" spans="1:14" x14ac:dyDescent="0.3">
      <c r="A811" s="1" t="s">
        <v>808</v>
      </c>
      <c r="B811" s="2">
        <v>4983351</v>
      </c>
      <c r="C811" s="3" t="s">
        <v>868</v>
      </c>
      <c r="D811" s="3" t="s">
        <v>867</v>
      </c>
      <c r="E811" s="3" t="s">
        <v>1586</v>
      </c>
      <c r="F811" s="3" t="s">
        <v>870</v>
      </c>
      <c r="G811" s="15">
        <v>0</v>
      </c>
      <c r="H811" s="15">
        <v>0</v>
      </c>
      <c r="I811" s="15">
        <v>0</v>
      </c>
      <c r="J811" s="15">
        <v>0</v>
      </c>
      <c r="K811" s="15">
        <v>0</v>
      </c>
      <c r="L811" s="15">
        <v>0</v>
      </c>
      <c r="M811" s="15">
        <v>0</v>
      </c>
      <c r="N811" s="15">
        <v>0</v>
      </c>
    </row>
    <row r="812" spans="1:14" x14ac:dyDescent="0.3">
      <c r="A812" s="1" t="s">
        <v>809</v>
      </c>
      <c r="B812" s="2">
        <v>4963827</v>
      </c>
      <c r="C812" s="3" t="s">
        <v>868</v>
      </c>
      <c r="D812" s="3" t="s">
        <v>867</v>
      </c>
      <c r="E812" s="3" t="s">
        <v>1587</v>
      </c>
      <c r="F812" s="3" t="s">
        <v>870</v>
      </c>
      <c r="G812" s="15">
        <v>-1.4079999999999999</v>
      </c>
      <c r="H812" s="15">
        <v>-1.6519999999999999</v>
      </c>
      <c r="I812" s="15">
        <v>16.547999999999998</v>
      </c>
      <c r="J812" s="15">
        <v>16.989999999999998</v>
      </c>
      <c r="K812" s="15">
        <v>-8.3439999999999994</v>
      </c>
      <c r="L812" s="15">
        <v>-7.8840000000000003</v>
      </c>
      <c r="M812" s="15">
        <v>-5.3090000000000002</v>
      </c>
      <c r="N812" s="15">
        <v>-6.0679999999999996</v>
      </c>
    </row>
    <row r="813" spans="1:14" x14ac:dyDescent="0.3">
      <c r="A813" s="1" t="s">
        <v>810</v>
      </c>
      <c r="B813" s="2">
        <v>19479315</v>
      </c>
      <c r="C813" s="3" t="s">
        <v>868</v>
      </c>
      <c r="D813" s="3" t="s">
        <v>867</v>
      </c>
      <c r="E813" s="3" t="s">
        <v>1588</v>
      </c>
      <c r="F813" s="3" t="s">
        <v>870</v>
      </c>
      <c r="G813" s="15">
        <v>0</v>
      </c>
      <c r="H813" s="15">
        <v>0</v>
      </c>
      <c r="I813" s="15">
        <v>0</v>
      </c>
      <c r="J813" s="15">
        <v>0</v>
      </c>
      <c r="K813" s="15">
        <v>0</v>
      </c>
      <c r="L813" s="15">
        <v>0</v>
      </c>
      <c r="M813" s="15">
        <v>0</v>
      </c>
      <c r="N813" s="15">
        <v>0</v>
      </c>
    </row>
    <row r="814" spans="1:14" x14ac:dyDescent="0.3">
      <c r="A814" s="1" t="s">
        <v>811</v>
      </c>
      <c r="B814" s="2">
        <v>27660578</v>
      </c>
      <c r="C814" s="3" t="s">
        <v>868</v>
      </c>
      <c r="D814" s="3" t="s">
        <v>867</v>
      </c>
      <c r="E814" s="3" t="s">
        <v>1589</v>
      </c>
      <c r="F814" s="3" t="s">
        <v>870</v>
      </c>
      <c r="G814" s="16">
        <v>0</v>
      </c>
      <c r="H814" s="16">
        <v>0</v>
      </c>
      <c r="I814" s="16">
        <v>0</v>
      </c>
      <c r="J814" s="16">
        <v>0</v>
      </c>
      <c r="K814" s="16">
        <v>0</v>
      </c>
      <c r="L814" s="16">
        <v>0</v>
      </c>
      <c r="M814" s="16">
        <v>0</v>
      </c>
      <c r="N814" s="16">
        <v>0</v>
      </c>
    </row>
    <row r="815" spans="1:14" x14ac:dyDescent="0.3">
      <c r="A815" s="1" t="s">
        <v>812</v>
      </c>
      <c r="B815" s="2">
        <v>4982328</v>
      </c>
      <c r="C815" s="3" t="s">
        <v>868</v>
      </c>
      <c r="D815" s="3" t="s">
        <v>867</v>
      </c>
      <c r="E815" s="3" t="s">
        <v>1590</v>
      </c>
      <c r="F815" s="3" t="s">
        <v>870</v>
      </c>
      <c r="G815" s="15">
        <v>8.9350000000000005</v>
      </c>
      <c r="H815" s="15">
        <v>9.61</v>
      </c>
      <c r="I815" s="15">
        <v>12.045999999999999</v>
      </c>
      <c r="J815" s="15">
        <v>12.18</v>
      </c>
      <c r="K815" s="15">
        <v>10.382</v>
      </c>
      <c r="L815" s="15">
        <v>10.412000000000001</v>
      </c>
      <c r="M815" s="15">
        <v>13.922000000000001</v>
      </c>
      <c r="N815" s="15">
        <v>12.978</v>
      </c>
    </row>
    <row r="816" spans="1:14" x14ac:dyDescent="0.3">
      <c r="A816" s="1" t="s">
        <v>813</v>
      </c>
      <c r="B816" s="2">
        <v>4976804</v>
      </c>
      <c r="C816" s="3" t="s">
        <v>868</v>
      </c>
      <c r="D816" s="3" t="s">
        <v>867</v>
      </c>
      <c r="E816" s="3" t="s">
        <v>1591</v>
      </c>
      <c r="F816" s="3" t="s">
        <v>870</v>
      </c>
      <c r="G816" s="15">
        <v>19.686</v>
      </c>
      <c r="H816" s="15">
        <v>10.884</v>
      </c>
      <c r="I816" s="15">
        <v>8.5890000000000004</v>
      </c>
      <c r="J816" s="15">
        <v>20.905999999999999</v>
      </c>
      <c r="K816" s="15">
        <v>7.3029999999999999</v>
      </c>
      <c r="L816" s="15">
        <v>17.617999999999999</v>
      </c>
      <c r="M816" s="15">
        <v>10.234</v>
      </c>
      <c r="N816" s="15">
        <v>9.5419999999999998</v>
      </c>
    </row>
    <row r="817" spans="1:14" x14ac:dyDescent="0.3">
      <c r="A817" s="1" t="s">
        <v>814</v>
      </c>
      <c r="B817" s="2">
        <v>4914417</v>
      </c>
      <c r="C817" s="3" t="s">
        <v>868</v>
      </c>
      <c r="D817" s="3" t="s">
        <v>867</v>
      </c>
      <c r="E817" s="3" t="s">
        <v>1592</v>
      </c>
      <c r="F817" s="3" t="s">
        <v>870</v>
      </c>
      <c r="G817" s="15">
        <v>-8.8710000000000004</v>
      </c>
      <c r="H817" s="15">
        <v>-9.0310000000000006</v>
      </c>
      <c r="I817" s="15">
        <v>6.6139999999999999</v>
      </c>
      <c r="J817" s="15">
        <v>7.0629999999999997</v>
      </c>
      <c r="K817" s="15">
        <v>-1.45</v>
      </c>
      <c r="L817" s="15">
        <v>-1.347</v>
      </c>
      <c r="M817" s="15">
        <v>-3.07</v>
      </c>
      <c r="N817" s="15">
        <v>-3.0760000000000001</v>
      </c>
    </row>
    <row r="818" spans="1:14" x14ac:dyDescent="0.3">
      <c r="A818" s="1" t="s">
        <v>815</v>
      </c>
      <c r="B818" s="2">
        <v>113992</v>
      </c>
      <c r="C818" s="3" t="s">
        <v>868</v>
      </c>
      <c r="D818" s="3" t="s">
        <v>867</v>
      </c>
      <c r="E818" s="3"/>
      <c r="F818" s="3" t="s">
        <v>870</v>
      </c>
      <c r="G818" s="16">
        <v>0</v>
      </c>
      <c r="H818" s="16">
        <v>0</v>
      </c>
      <c r="I818" s="16">
        <v>0</v>
      </c>
      <c r="J818" s="16">
        <v>0</v>
      </c>
      <c r="K818" s="16">
        <v>0</v>
      </c>
      <c r="L818" s="16">
        <v>0</v>
      </c>
      <c r="M818" s="16">
        <v>0</v>
      </c>
      <c r="N818" s="16">
        <v>0</v>
      </c>
    </row>
    <row r="819" spans="1:14" x14ac:dyDescent="0.3">
      <c r="A819" s="1" t="s">
        <v>816</v>
      </c>
      <c r="B819" s="2">
        <v>4861890</v>
      </c>
      <c r="C819" s="3" t="s">
        <v>868</v>
      </c>
      <c r="D819" s="3" t="s">
        <v>867</v>
      </c>
      <c r="E819" s="3" t="s">
        <v>1593</v>
      </c>
      <c r="F819" s="3" t="s">
        <v>870</v>
      </c>
      <c r="G819" s="15">
        <v>-7.9509999999999996</v>
      </c>
      <c r="H819" s="15">
        <v>-8.0890000000000004</v>
      </c>
      <c r="I819" s="15">
        <v>-6.8860000000000001</v>
      </c>
      <c r="J819" s="15">
        <v>-7.3259999999999996</v>
      </c>
      <c r="K819" s="15">
        <v>-5.44</v>
      </c>
      <c r="L819" s="15">
        <v>-5.3259999999999996</v>
      </c>
      <c r="M819" s="15">
        <v>-8.9079999999999995</v>
      </c>
      <c r="N819" s="15">
        <v>-8.6549999999999994</v>
      </c>
    </row>
    <row r="820" spans="1:14" x14ac:dyDescent="0.3">
      <c r="A820" s="1" t="s">
        <v>817</v>
      </c>
      <c r="B820" s="2">
        <v>5001128</v>
      </c>
      <c r="C820" s="3" t="s">
        <v>868</v>
      </c>
      <c r="D820" s="3" t="s">
        <v>867</v>
      </c>
      <c r="E820" s="3"/>
      <c r="F820" s="3" t="s">
        <v>870</v>
      </c>
      <c r="G820" s="15">
        <v>0</v>
      </c>
      <c r="H820" s="15">
        <v>0</v>
      </c>
      <c r="I820" s="15">
        <v>0</v>
      </c>
      <c r="J820" s="15">
        <v>0</v>
      </c>
      <c r="K820" s="15">
        <v>0</v>
      </c>
      <c r="L820" s="15">
        <v>0</v>
      </c>
      <c r="M820" s="15">
        <v>0</v>
      </c>
      <c r="N820" s="15">
        <v>0</v>
      </c>
    </row>
    <row r="821" spans="1:14" x14ac:dyDescent="0.3">
      <c r="A821" s="1" t="s">
        <v>818</v>
      </c>
      <c r="B821" s="2">
        <v>15117298</v>
      </c>
      <c r="C821" s="3" t="s">
        <v>868</v>
      </c>
      <c r="D821" s="3" t="s">
        <v>867</v>
      </c>
      <c r="E821" s="3" t="s">
        <v>1594</v>
      </c>
      <c r="F821" s="3" t="s">
        <v>870</v>
      </c>
      <c r="G821" s="15">
        <v>-18.021000000000001</v>
      </c>
      <c r="H821" s="15">
        <v>0</v>
      </c>
      <c r="I821" s="15">
        <v>0</v>
      </c>
      <c r="J821" s="15">
        <v>-0.81599999999999995</v>
      </c>
      <c r="K821" s="15">
        <v>-2.3490000000000002</v>
      </c>
      <c r="L821" s="15">
        <v>3.718</v>
      </c>
      <c r="M821" s="15">
        <v>0</v>
      </c>
      <c r="N821" s="15">
        <v>0</v>
      </c>
    </row>
    <row r="822" spans="1:14" x14ac:dyDescent="0.3">
      <c r="A822" s="1" t="s">
        <v>819</v>
      </c>
      <c r="B822" s="2">
        <v>5001262</v>
      </c>
      <c r="C822" s="3" t="s">
        <v>868</v>
      </c>
      <c r="D822" s="3" t="s">
        <v>867</v>
      </c>
      <c r="E822" s="3"/>
      <c r="F822" s="3" t="s">
        <v>870</v>
      </c>
      <c r="G822" s="15">
        <v>0</v>
      </c>
      <c r="H822" s="15">
        <v>0</v>
      </c>
      <c r="I822" s="15">
        <v>0</v>
      </c>
      <c r="J822" s="15">
        <v>0</v>
      </c>
      <c r="K822" s="15">
        <v>0</v>
      </c>
      <c r="L822" s="15">
        <v>0</v>
      </c>
      <c r="M822" s="15">
        <v>0</v>
      </c>
      <c r="N822" s="15">
        <v>0</v>
      </c>
    </row>
    <row r="823" spans="1:14" x14ac:dyDescent="0.3">
      <c r="A823" s="1" t="s">
        <v>820</v>
      </c>
      <c r="B823" s="2">
        <v>4210566</v>
      </c>
      <c r="C823" s="3" t="s">
        <v>868</v>
      </c>
      <c r="D823" s="3" t="s">
        <v>867</v>
      </c>
      <c r="E823" s="3" t="s">
        <v>1595</v>
      </c>
      <c r="F823" s="3" t="s">
        <v>870</v>
      </c>
      <c r="G823" s="15">
        <v>3.12</v>
      </c>
      <c r="H823" s="15">
        <v>3.476</v>
      </c>
      <c r="I823" s="15">
        <v>1.23</v>
      </c>
      <c r="J823" s="15">
        <v>3.2730000000000001</v>
      </c>
      <c r="K823" s="16">
        <v>0</v>
      </c>
      <c r="L823" s="16">
        <v>0</v>
      </c>
      <c r="M823" s="16">
        <v>0</v>
      </c>
      <c r="N823" s="16">
        <v>0</v>
      </c>
    </row>
    <row r="824" spans="1:14" x14ac:dyDescent="0.3">
      <c r="A824" s="1" t="s">
        <v>821</v>
      </c>
      <c r="B824" s="2">
        <v>4987201</v>
      </c>
      <c r="C824" s="3" t="s">
        <v>868</v>
      </c>
      <c r="D824" s="3" t="s">
        <v>867</v>
      </c>
      <c r="E824" s="3" t="s">
        <v>1596</v>
      </c>
      <c r="F824" s="3" t="s">
        <v>870</v>
      </c>
      <c r="G824" s="15">
        <v>8.6080000000000005</v>
      </c>
      <c r="H824" s="15">
        <v>5.4029999999999996</v>
      </c>
      <c r="I824" s="15">
        <v>5.1280000000000001</v>
      </c>
      <c r="J824" s="15">
        <v>5.05</v>
      </c>
      <c r="K824" s="15">
        <v>10.433</v>
      </c>
      <c r="L824" s="15">
        <v>5.6920000000000002</v>
      </c>
      <c r="M824" s="15">
        <v>-5.6</v>
      </c>
      <c r="N824" s="15">
        <v>1.0900000000000001</v>
      </c>
    </row>
    <row r="825" spans="1:14" x14ac:dyDescent="0.3">
      <c r="A825" s="1" t="s">
        <v>822</v>
      </c>
      <c r="B825" s="2">
        <v>4966268</v>
      </c>
      <c r="C825" s="3" t="s">
        <v>868</v>
      </c>
      <c r="D825" s="3" t="s">
        <v>867</v>
      </c>
      <c r="E825" s="3" t="s">
        <v>1597</v>
      </c>
      <c r="F825" s="3" t="s">
        <v>870</v>
      </c>
      <c r="G825" s="15">
        <v>3.46</v>
      </c>
      <c r="H825" s="15">
        <v>3.8690000000000002</v>
      </c>
      <c r="I825" s="15">
        <v>2.1190000000000002</v>
      </c>
      <c r="J825" s="15">
        <v>-0.62</v>
      </c>
      <c r="K825" s="15">
        <v>2.8580000000000001</v>
      </c>
      <c r="L825" s="15">
        <v>-9.6910000000000007</v>
      </c>
      <c r="M825" s="15">
        <v>-4.1790000000000003</v>
      </c>
      <c r="N825" s="15">
        <v>-6.9690000000000003</v>
      </c>
    </row>
    <row r="826" spans="1:14" x14ac:dyDescent="0.3">
      <c r="A826" s="1" t="s">
        <v>823</v>
      </c>
      <c r="B826" s="2">
        <v>4812266</v>
      </c>
      <c r="C826" s="3" t="s">
        <v>868</v>
      </c>
      <c r="D826" s="3" t="s">
        <v>867</v>
      </c>
      <c r="E826" s="3" t="s">
        <v>1598</v>
      </c>
      <c r="F826" s="3" t="s">
        <v>870</v>
      </c>
      <c r="G826" s="15">
        <v>-3.91</v>
      </c>
      <c r="H826" s="15">
        <v>4.2779999999999996</v>
      </c>
      <c r="I826" s="15">
        <v>-3.7999999999999999E-2</v>
      </c>
      <c r="J826" s="15">
        <v>0.56999999999999995</v>
      </c>
      <c r="K826" s="15">
        <v>1.2569999999999999</v>
      </c>
      <c r="L826" s="15">
        <v>3.9580000000000002</v>
      </c>
      <c r="M826" s="15">
        <v>2.7189999999999999</v>
      </c>
      <c r="N826" s="15">
        <v>1.621</v>
      </c>
    </row>
    <row r="827" spans="1:14" x14ac:dyDescent="0.3">
      <c r="A827" s="1" t="s">
        <v>824</v>
      </c>
      <c r="B827" s="2">
        <v>21966886</v>
      </c>
      <c r="C827" s="3" t="s">
        <v>868</v>
      </c>
      <c r="D827" s="3" t="s">
        <v>867</v>
      </c>
      <c r="E827" s="3" t="s">
        <v>1599</v>
      </c>
      <c r="F827" s="3" t="s">
        <v>870</v>
      </c>
      <c r="G827" s="15">
        <v>-5.5220000000000002</v>
      </c>
      <c r="H827" s="16">
        <v>0</v>
      </c>
      <c r="I827" s="15">
        <v>0</v>
      </c>
      <c r="J827" s="15">
        <v>0</v>
      </c>
      <c r="K827" s="15">
        <v>0</v>
      </c>
      <c r="L827" s="16">
        <v>0</v>
      </c>
      <c r="M827" s="15">
        <v>0</v>
      </c>
      <c r="N827" s="15">
        <v>0</v>
      </c>
    </row>
    <row r="828" spans="1:14" x14ac:dyDescent="0.3">
      <c r="A828" s="1" t="s">
        <v>825</v>
      </c>
      <c r="B828" s="2">
        <v>4911282</v>
      </c>
      <c r="C828" s="3" t="s">
        <v>868</v>
      </c>
      <c r="D828" s="3" t="s">
        <v>867</v>
      </c>
      <c r="E828" s="3" t="s">
        <v>1600</v>
      </c>
      <c r="F828" s="3" t="s">
        <v>870</v>
      </c>
      <c r="G828" s="15">
        <v>0</v>
      </c>
      <c r="H828" s="15">
        <v>0</v>
      </c>
      <c r="I828" s="15">
        <v>-1.3149999999999999</v>
      </c>
      <c r="J828" s="15">
        <v>-1.155</v>
      </c>
      <c r="K828" s="15">
        <v>5.952</v>
      </c>
      <c r="L828" s="15">
        <v>6.4850000000000003</v>
      </c>
      <c r="M828" s="15">
        <v>-5.7050000000000001</v>
      </c>
      <c r="N828" s="15">
        <v>-5.2220000000000004</v>
      </c>
    </row>
    <row r="829" spans="1:14" x14ac:dyDescent="0.3">
      <c r="A829" s="1" t="s">
        <v>826</v>
      </c>
      <c r="B829" s="2">
        <v>4813186</v>
      </c>
      <c r="C829" s="3" t="s">
        <v>868</v>
      </c>
      <c r="D829" s="3" t="s">
        <v>867</v>
      </c>
      <c r="E829" s="3" t="s">
        <v>1601</v>
      </c>
      <c r="F829" s="3" t="s">
        <v>870</v>
      </c>
      <c r="G829" s="15">
        <v>-58.472000000000001</v>
      </c>
      <c r="H829" s="15">
        <v>50.46</v>
      </c>
      <c r="I829" s="15">
        <v>-63.951000000000001</v>
      </c>
      <c r="J829" s="15">
        <v>-55.823</v>
      </c>
      <c r="K829" s="16">
        <v>0</v>
      </c>
      <c r="L829" s="16">
        <v>0</v>
      </c>
      <c r="M829" s="15">
        <v>-24.67</v>
      </c>
      <c r="N829" s="15">
        <v>-22.324999999999999</v>
      </c>
    </row>
    <row r="830" spans="1:14" x14ac:dyDescent="0.3">
      <c r="A830" s="1" t="s">
        <v>827</v>
      </c>
      <c r="B830" s="2">
        <v>4076524</v>
      </c>
      <c r="C830" s="3" t="s">
        <v>868</v>
      </c>
      <c r="D830" s="3" t="s">
        <v>867</v>
      </c>
      <c r="E830" s="3" t="s">
        <v>1602</v>
      </c>
      <c r="F830" s="3" t="s">
        <v>870</v>
      </c>
      <c r="G830" s="15">
        <v>2.3540000000000001</v>
      </c>
      <c r="H830" s="15">
        <v>1.6759999999999999</v>
      </c>
      <c r="I830" s="15">
        <v>3.1739999999999999</v>
      </c>
      <c r="J830" s="15">
        <v>2.3959999999999999</v>
      </c>
      <c r="K830" s="15">
        <v>4.6980000000000004</v>
      </c>
      <c r="L830" s="15">
        <v>1.6</v>
      </c>
      <c r="M830" s="15">
        <v>-1.2050000000000001</v>
      </c>
      <c r="N830" s="15">
        <v>0.56100000000000005</v>
      </c>
    </row>
    <row r="831" spans="1:14" x14ac:dyDescent="0.3">
      <c r="A831" s="1" t="s">
        <v>828</v>
      </c>
      <c r="B831" s="2">
        <v>8362666</v>
      </c>
      <c r="C831" s="3" t="s">
        <v>868</v>
      </c>
      <c r="D831" s="3" t="s">
        <v>867</v>
      </c>
      <c r="E831" s="3" t="s">
        <v>1603</v>
      </c>
      <c r="F831" s="3" t="s">
        <v>870</v>
      </c>
      <c r="G831" s="15">
        <v>0</v>
      </c>
      <c r="H831" s="15">
        <v>0</v>
      </c>
      <c r="I831" s="15">
        <v>-17.702000000000002</v>
      </c>
      <c r="J831" s="15">
        <v>-8.4779999999999998</v>
      </c>
      <c r="K831" s="15">
        <v>-7.5789999999999997</v>
      </c>
      <c r="L831" s="15">
        <v>0</v>
      </c>
      <c r="M831" s="15">
        <v>-17.815999999999999</v>
      </c>
      <c r="N831" s="15">
        <v>-47.703000000000003</v>
      </c>
    </row>
    <row r="832" spans="1:14" x14ac:dyDescent="0.3">
      <c r="A832" s="1" t="s">
        <v>829</v>
      </c>
      <c r="B832" s="2">
        <v>4393268</v>
      </c>
      <c r="C832" s="3" t="s">
        <v>868</v>
      </c>
      <c r="D832" s="3" t="s">
        <v>867</v>
      </c>
      <c r="E832" s="3" t="s">
        <v>1604</v>
      </c>
      <c r="F832" s="3" t="s">
        <v>870</v>
      </c>
      <c r="G832" s="15">
        <v>1.748</v>
      </c>
      <c r="H832" s="15">
        <v>1.444</v>
      </c>
      <c r="I832" s="15">
        <v>0.65200000000000002</v>
      </c>
      <c r="J832" s="15">
        <v>1.6890000000000001</v>
      </c>
      <c r="K832" s="15">
        <v>1.3879999999999999</v>
      </c>
      <c r="L832" s="15">
        <v>1.8660000000000001</v>
      </c>
      <c r="M832" s="15">
        <v>1.796</v>
      </c>
      <c r="N832" s="15">
        <v>1.772</v>
      </c>
    </row>
    <row r="833" spans="1:14" x14ac:dyDescent="0.3">
      <c r="A833" s="1" t="s">
        <v>830</v>
      </c>
      <c r="B833" s="2">
        <v>29253088</v>
      </c>
      <c r="C833" s="3" t="s">
        <v>868</v>
      </c>
      <c r="D833" s="3" t="s">
        <v>867</v>
      </c>
      <c r="E833" s="3" t="s">
        <v>1605</v>
      </c>
      <c r="F833" s="3" t="s">
        <v>870</v>
      </c>
      <c r="G833" s="15">
        <v>17.428000000000001</v>
      </c>
      <c r="H833" s="15">
        <v>20.238</v>
      </c>
      <c r="I833" s="15">
        <v>-2.7250000000000001</v>
      </c>
      <c r="J833" s="16">
        <v>0</v>
      </c>
      <c r="K833" s="16">
        <v>0</v>
      </c>
      <c r="L833" s="16">
        <v>0</v>
      </c>
      <c r="M833" s="16">
        <v>0</v>
      </c>
      <c r="N833" s="16">
        <v>0</v>
      </c>
    </row>
    <row r="834" spans="1:14" x14ac:dyDescent="0.3">
      <c r="A834" s="1" t="s">
        <v>831</v>
      </c>
      <c r="B834" s="2">
        <v>4994580</v>
      </c>
      <c r="C834" s="3" t="s">
        <v>868</v>
      </c>
      <c r="D834" s="3" t="s">
        <v>867</v>
      </c>
      <c r="E834" s="3" t="s">
        <v>1606</v>
      </c>
      <c r="F834" s="3" t="s">
        <v>870</v>
      </c>
      <c r="G834" s="15">
        <v>0.64400000000000002</v>
      </c>
      <c r="H834" s="15">
        <v>3.766</v>
      </c>
      <c r="I834" s="15">
        <v>5.7009999999999996</v>
      </c>
      <c r="J834" s="15">
        <v>1.96</v>
      </c>
      <c r="K834" s="15">
        <v>2.99</v>
      </c>
      <c r="L834" s="15">
        <v>4.6749999999999998</v>
      </c>
      <c r="M834" s="15">
        <v>2.4750000000000001</v>
      </c>
      <c r="N834" s="15">
        <v>7.3999999999999996E-2</v>
      </c>
    </row>
    <row r="835" spans="1:14" x14ac:dyDescent="0.3">
      <c r="A835" s="1" t="s">
        <v>832</v>
      </c>
      <c r="B835" s="2">
        <v>4991804</v>
      </c>
      <c r="C835" s="3" t="s">
        <v>868</v>
      </c>
      <c r="D835" s="3" t="s">
        <v>867</v>
      </c>
      <c r="E835" s="3" t="s">
        <v>1607</v>
      </c>
      <c r="F835" s="3" t="s">
        <v>870</v>
      </c>
      <c r="G835" s="15">
        <v>-4.4210000000000003</v>
      </c>
      <c r="H835" s="15">
        <v>-7.2519999999999998</v>
      </c>
      <c r="I835" s="15">
        <v>-14.19</v>
      </c>
      <c r="J835" s="15">
        <v>-14.156000000000001</v>
      </c>
      <c r="K835" s="15">
        <v>-11.888999999999999</v>
      </c>
      <c r="L835" s="15">
        <v>-10.708</v>
      </c>
      <c r="M835" s="15">
        <v>-14.79</v>
      </c>
      <c r="N835" s="15">
        <v>-13.428000000000001</v>
      </c>
    </row>
    <row r="836" spans="1:14" x14ac:dyDescent="0.3">
      <c r="A836" s="1" t="s">
        <v>833</v>
      </c>
      <c r="B836" s="2">
        <v>4254091</v>
      </c>
      <c r="C836" s="3" t="s">
        <v>868</v>
      </c>
      <c r="D836" s="3" t="s">
        <v>867</v>
      </c>
      <c r="E836" s="3" t="s">
        <v>1608</v>
      </c>
      <c r="F836" s="3" t="s">
        <v>870</v>
      </c>
      <c r="G836" s="15">
        <v>0</v>
      </c>
      <c r="H836" s="15">
        <v>0</v>
      </c>
      <c r="I836" s="15">
        <v>0</v>
      </c>
      <c r="J836" s="15">
        <v>0</v>
      </c>
      <c r="K836" s="15">
        <v>0</v>
      </c>
      <c r="L836" s="15">
        <v>0</v>
      </c>
      <c r="M836" s="15">
        <v>0</v>
      </c>
      <c r="N836" s="15">
        <v>0</v>
      </c>
    </row>
    <row r="837" spans="1:14" x14ac:dyDescent="0.3">
      <c r="A837" s="1" t="s">
        <v>834</v>
      </c>
      <c r="B837" s="2">
        <v>4971229</v>
      </c>
      <c r="C837" s="3" t="s">
        <v>868</v>
      </c>
      <c r="D837" s="3" t="s">
        <v>867</v>
      </c>
      <c r="E837" s="3" t="s">
        <v>1609</v>
      </c>
      <c r="F837" s="3" t="s">
        <v>870</v>
      </c>
      <c r="G837" s="16">
        <v>0</v>
      </c>
      <c r="H837" s="15">
        <v>0</v>
      </c>
      <c r="I837" s="15">
        <v>0</v>
      </c>
      <c r="J837" s="15">
        <v>0</v>
      </c>
      <c r="K837" s="15">
        <v>0</v>
      </c>
      <c r="L837" s="15">
        <v>0</v>
      </c>
      <c r="M837" s="15">
        <v>0</v>
      </c>
      <c r="N837" s="15">
        <v>0</v>
      </c>
    </row>
    <row r="838" spans="1:14" x14ac:dyDescent="0.3">
      <c r="A838" s="1" t="s">
        <v>835</v>
      </c>
      <c r="B838" s="2">
        <v>4227279</v>
      </c>
      <c r="C838" s="3" t="s">
        <v>868</v>
      </c>
      <c r="D838" s="3" t="s">
        <v>867</v>
      </c>
      <c r="E838" s="3" t="s">
        <v>1610</v>
      </c>
      <c r="F838" s="3" t="s">
        <v>870</v>
      </c>
      <c r="G838" s="15">
        <v>0</v>
      </c>
      <c r="H838" s="15">
        <v>0</v>
      </c>
      <c r="I838" s="15">
        <v>0</v>
      </c>
      <c r="J838" s="15">
        <v>0</v>
      </c>
      <c r="K838" s="15">
        <v>0</v>
      </c>
      <c r="L838" s="15">
        <v>0</v>
      </c>
      <c r="M838" s="15">
        <v>0</v>
      </c>
      <c r="N838" s="15">
        <v>0</v>
      </c>
    </row>
    <row r="839" spans="1:14" x14ac:dyDescent="0.3">
      <c r="A839" s="1" t="s">
        <v>836</v>
      </c>
      <c r="B839" s="2">
        <v>4989059</v>
      </c>
      <c r="C839" s="3" t="s">
        <v>868</v>
      </c>
      <c r="D839" s="3" t="s">
        <v>867</v>
      </c>
      <c r="E839" s="3" t="s">
        <v>1611</v>
      </c>
      <c r="F839" s="3" t="s">
        <v>870</v>
      </c>
      <c r="G839" s="15">
        <v>4.851</v>
      </c>
      <c r="H839" s="15">
        <v>4.9779999999999998</v>
      </c>
      <c r="I839" s="15">
        <v>5.9880000000000004</v>
      </c>
      <c r="J839" s="15">
        <v>4.6989999999999998</v>
      </c>
      <c r="K839" s="15">
        <v>0.67900000000000005</v>
      </c>
      <c r="L839" s="15">
        <v>2.5859999999999999</v>
      </c>
      <c r="M839" s="15">
        <v>2.9980000000000002</v>
      </c>
      <c r="N839" s="15">
        <v>2.9089999999999998</v>
      </c>
    </row>
    <row r="840" spans="1:14" x14ac:dyDescent="0.3">
      <c r="A840" s="1" t="s">
        <v>837</v>
      </c>
      <c r="B840" s="2">
        <v>4912050</v>
      </c>
      <c r="C840" s="3" t="s">
        <v>868</v>
      </c>
      <c r="D840" s="3" t="s">
        <v>867</v>
      </c>
      <c r="E840" s="3" t="s">
        <v>1612</v>
      </c>
      <c r="F840" s="3" t="s">
        <v>870</v>
      </c>
      <c r="G840" s="15">
        <v>3.774</v>
      </c>
      <c r="H840" s="15">
        <v>3.9060000000000001</v>
      </c>
      <c r="I840" s="15">
        <v>1.837</v>
      </c>
      <c r="J840" s="15">
        <v>1.772</v>
      </c>
      <c r="K840" s="15">
        <v>4.5220000000000002</v>
      </c>
      <c r="L840" s="15">
        <v>4.62</v>
      </c>
      <c r="M840" s="15">
        <v>1.778</v>
      </c>
      <c r="N840" s="15">
        <v>1.736</v>
      </c>
    </row>
    <row r="841" spans="1:14" x14ac:dyDescent="0.3">
      <c r="A841" s="1" t="s">
        <v>838</v>
      </c>
      <c r="B841" s="2">
        <v>4991658</v>
      </c>
      <c r="C841" s="3" t="s">
        <v>868</v>
      </c>
      <c r="D841" s="3" t="s">
        <v>867</v>
      </c>
      <c r="E841" s="3" t="s">
        <v>1613</v>
      </c>
      <c r="F841" s="3" t="s">
        <v>870</v>
      </c>
      <c r="G841" s="15">
        <v>0</v>
      </c>
      <c r="H841" s="15">
        <v>14.355</v>
      </c>
      <c r="I841" s="15">
        <v>13.5</v>
      </c>
      <c r="J841" s="15">
        <v>1.9410000000000001</v>
      </c>
      <c r="K841" s="15">
        <v>11.456</v>
      </c>
      <c r="L841" s="15">
        <v>7.0650000000000004</v>
      </c>
      <c r="M841" s="15">
        <v>3.2869999999999999</v>
      </c>
      <c r="N841" s="15">
        <v>1.5569999999999999</v>
      </c>
    </row>
    <row r="842" spans="1:14" x14ac:dyDescent="0.3">
      <c r="A842" s="1" t="s">
        <v>839</v>
      </c>
      <c r="B842" s="2">
        <v>4861710</v>
      </c>
      <c r="C842" s="3" t="s">
        <v>868</v>
      </c>
      <c r="D842" s="3" t="s">
        <v>867</v>
      </c>
      <c r="E842" s="3" t="s">
        <v>1614</v>
      </c>
      <c r="F842" s="3" t="s">
        <v>870</v>
      </c>
      <c r="G842" s="15">
        <v>1.617</v>
      </c>
      <c r="H842" s="15">
        <v>1.6220000000000001</v>
      </c>
      <c r="I842" s="15">
        <v>2.0070000000000001</v>
      </c>
      <c r="J842" s="15">
        <v>1.9179999999999999</v>
      </c>
      <c r="K842" s="15">
        <v>2.67</v>
      </c>
      <c r="L842" s="15">
        <v>2.4849999999999999</v>
      </c>
      <c r="M842" s="15">
        <v>4.7990000000000004</v>
      </c>
      <c r="N842" s="15">
        <v>4.694</v>
      </c>
    </row>
    <row r="843" spans="1:14" x14ac:dyDescent="0.3">
      <c r="A843" s="1" t="s">
        <v>840</v>
      </c>
      <c r="B843" s="2">
        <v>4992160</v>
      </c>
      <c r="C843" s="3" t="s">
        <v>868</v>
      </c>
      <c r="D843" s="3" t="s">
        <v>867</v>
      </c>
      <c r="E843" s="3" t="s">
        <v>1615</v>
      </c>
      <c r="F843" s="3" t="s">
        <v>870</v>
      </c>
      <c r="G843" s="15">
        <v>-0.66</v>
      </c>
      <c r="H843" s="15">
        <v>-0.65</v>
      </c>
      <c r="I843" s="15">
        <v>-1.895</v>
      </c>
      <c r="J843" s="15">
        <v>-1.863</v>
      </c>
      <c r="K843" s="15">
        <v>0.79500000000000004</v>
      </c>
      <c r="L843" s="15">
        <v>0.77500000000000002</v>
      </c>
      <c r="M843" s="15">
        <v>-2.1219999999999999</v>
      </c>
      <c r="N843" s="15">
        <v>-2.056</v>
      </c>
    </row>
    <row r="844" spans="1:14" x14ac:dyDescent="0.3">
      <c r="A844" s="1" t="s">
        <v>841</v>
      </c>
      <c r="B844" s="2">
        <v>6633612</v>
      </c>
      <c r="C844" s="3" t="s">
        <v>868</v>
      </c>
      <c r="D844" s="3" t="s">
        <v>867</v>
      </c>
      <c r="E844" s="3" t="s">
        <v>1616</v>
      </c>
      <c r="F844" s="3" t="s">
        <v>870</v>
      </c>
      <c r="G844" s="15">
        <v>13.811</v>
      </c>
      <c r="H844" s="15">
        <v>16.062000000000001</v>
      </c>
      <c r="I844" s="15">
        <v>3</v>
      </c>
      <c r="J844" s="15">
        <v>0</v>
      </c>
      <c r="K844" s="15">
        <v>22.236999999999998</v>
      </c>
      <c r="L844" s="15">
        <v>0</v>
      </c>
      <c r="M844" s="15">
        <v>0</v>
      </c>
      <c r="N844" s="15">
        <v>0</v>
      </c>
    </row>
    <row r="845" spans="1:14" x14ac:dyDescent="0.3">
      <c r="A845" s="1" t="s">
        <v>842</v>
      </c>
      <c r="B845" s="2">
        <v>4987317</v>
      </c>
      <c r="C845" s="3" t="s">
        <v>868</v>
      </c>
      <c r="D845" s="3" t="s">
        <v>867</v>
      </c>
      <c r="E845" s="3" t="s">
        <v>1617</v>
      </c>
      <c r="F845" s="3" t="s">
        <v>870</v>
      </c>
      <c r="G845" s="15">
        <v>-4.1390000000000002</v>
      </c>
      <c r="H845" s="15">
        <v>-0.442</v>
      </c>
      <c r="I845" s="15">
        <v>-1.3520000000000001</v>
      </c>
      <c r="J845" s="15">
        <v>1.022</v>
      </c>
      <c r="K845" s="15">
        <v>-9.0999999999999998E-2</v>
      </c>
      <c r="L845" s="15">
        <v>4.6059999999999999</v>
      </c>
      <c r="M845" s="15">
        <v>0.378</v>
      </c>
      <c r="N845" s="15">
        <v>0.107</v>
      </c>
    </row>
    <row r="846" spans="1:14" x14ac:dyDescent="0.3">
      <c r="A846" s="1" t="s">
        <v>843</v>
      </c>
      <c r="B846" s="2">
        <v>11144827</v>
      </c>
      <c r="C846" s="3" t="s">
        <v>868</v>
      </c>
      <c r="D846" s="3" t="s">
        <v>867</v>
      </c>
      <c r="E846" s="3" t="s">
        <v>1618</v>
      </c>
      <c r="F846" s="3" t="s">
        <v>870</v>
      </c>
      <c r="G846" s="15">
        <v>8.5980000000000008</v>
      </c>
      <c r="H846" s="15">
        <v>-5.9740000000000002</v>
      </c>
      <c r="I846" s="15">
        <v>3.0779999999999998</v>
      </c>
      <c r="J846" s="15">
        <v>14.592000000000001</v>
      </c>
      <c r="K846" s="15">
        <v>24.994</v>
      </c>
      <c r="L846" s="15">
        <v>6.9859999999999998</v>
      </c>
      <c r="M846" s="15">
        <v>13.881</v>
      </c>
      <c r="N846" s="15">
        <v>-7.5979999999999999</v>
      </c>
    </row>
    <row r="847" spans="1:14" x14ac:dyDescent="0.3">
      <c r="A847" s="1" t="s">
        <v>844</v>
      </c>
      <c r="B847" s="2">
        <v>4983915</v>
      </c>
      <c r="C847" s="3" t="s">
        <v>868</v>
      </c>
      <c r="D847" s="3" t="s">
        <v>867</v>
      </c>
      <c r="E847" s="3"/>
      <c r="F847" s="3" t="s">
        <v>870</v>
      </c>
      <c r="G847" s="16">
        <v>0</v>
      </c>
      <c r="H847" s="16">
        <v>0</v>
      </c>
      <c r="I847" s="16">
        <v>0</v>
      </c>
      <c r="J847" s="16">
        <v>0</v>
      </c>
      <c r="K847" s="16">
        <v>0</v>
      </c>
      <c r="L847" s="16">
        <v>0</v>
      </c>
      <c r="M847" s="16">
        <v>0</v>
      </c>
      <c r="N847" s="16">
        <v>0</v>
      </c>
    </row>
    <row r="848" spans="1:14" x14ac:dyDescent="0.3">
      <c r="A848" s="1" t="s">
        <v>845</v>
      </c>
      <c r="B848" s="2">
        <v>4996062</v>
      </c>
      <c r="C848" s="3" t="s">
        <v>868</v>
      </c>
      <c r="D848" s="3" t="s">
        <v>867</v>
      </c>
      <c r="E848" s="3" t="s">
        <v>1619</v>
      </c>
      <c r="F848" s="3" t="s">
        <v>870</v>
      </c>
      <c r="G848" s="15">
        <v>-1.234</v>
      </c>
      <c r="H848" s="15">
        <v>-1.2649999999999999</v>
      </c>
      <c r="I848" s="15">
        <v>-1.4039999999999999</v>
      </c>
      <c r="J848" s="15">
        <v>-1.3460000000000001</v>
      </c>
      <c r="K848" s="15">
        <v>-4.5330000000000004</v>
      </c>
      <c r="L848" s="15">
        <v>-3.8730000000000002</v>
      </c>
      <c r="M848" s="15">
        <v>-1.853</v>
      </c>
      <c r="N848" s="15">
        <v>-1.827</v>
      </c>
    </row>
    <row r="849" spans="1:14" x14ac:dyDescent="0.3">
      <c r="A849" s="1" t="s">
        <v>846</v>
      </c>
      <c r="B849" s="2">
        <v>4884352</v>
      </c>
      <c r="C849" s="3" t="s">
        <v>868</v>
      </c>
      <c r="D849" s="3" t="s">
        <v>867</v>
      </c>
      <c r="E849" s="3" t="s">
        <v>1620</v>
      </c>
      <c r="F849" s="3" t="s">
        <v>870</v>
      </c>
      <c r="G849" s="15">
        <v>0</v>
      </c>
      <c r="H849" s="15">
        <v>-41.89</v>
      </c>
      <c r="I849" s="15">
        <v>-58.834000000000003</v>
      </c>
      <c r="J849" s="15">
        <v>-43.26</v>
      </c>
      <c r="K849" s="15">
        <v>0</v>
      </c>
      <c r="L849" s="15">
        <v>-38.127000000000002</v>
      </c>
      <c r="M849" s="15">
        <v>-25.826000000000001</v>
      </c>
      <c r="N849" s="15">
        <v>-30.974</v>
      </c>
    </row>
    <row r="850" spans="1:14" x14ac:dyDescent="0.3">
      <c r="A850" s="1" t="s">
        <v>847</v>
      </c>
      <c r="B850" s="2">
        <v>4248016</v>
      </c>
      <c r="C850" s="3" t="s">
        <v>868</v>
      </c>
      <c r="D850" s="3" t="s">
        <v>867</v>
      </c>
      <c r="E850" s="3" t="s">
        <v>1621</v>
      </c>
      <c r="F850" s="3" t="s">
        <v>870</v>
      </c>
      <c r="G850" s="16">
        <v>0</v>
      </c>
      <c r="H850" s="16">
        <v>0</v>
      </c>
      <c r="I850" s="16">
        <v>0</v>
      </c>
      <c r="J850" s="16">
        <v>0</v>
      </c>
      <c r="K850" s="16">
        <v>0</v>
      </c>
      <c r="L850" s="16">
        <v>0</v>
      </c>
      <c r="M850" s="16">
        <v>0</v>
      </c>
      <c r="N850" s="16">
        <v>0</v>
      </c>
    </row>
    <row r="851" spans="1:14" x14ac:dyDescent="0.3">
      <c r="A851" s="1" t="s">
        <v>848</v>
      </c>
      <c r="B851" s="2">
        <v>21545442</v>
      </c>
      <c r="C851" s="3" t="s">
        <v>868</v>
      </c>
      <c r="D851" s="3" t="s">
        <v>867</v>
      </c>
      <c r="E851" s="3" t="s">
        <v>1622</v>
      </c>
      <c r="F851" s="3" t="s">
        <v>870</v>
      </c>
      <c r="G851" s="16">
        <v>0</v>
      </c>
      <c r="H851" s="15">
        <v>0</v>
      </c>
      <c r="I851" s="15">
        <v>0</v>
      </c>
      <c r="J851" s="15">
        <v>0</v>
      </c>
      <c r="K851" s="15">
        <v>0</v>
      </c>
      <c r="L851" s="15">
        <v>0</v>
      </c>
      <c r="M851" s="15">
        <v>0</v>
      </c>
      <c r="N851" s="15">
        <v>0</v>
      </c>
    </row>
    <row r="852" spans="1:14" x14ac:dyDescent="0.3">
      <c r="A852" s="1" t="s">
        <v>849</v>
      </c>
      <c r="B852" s="2">
        <v>4979499</v>
      </c>
      <c r="C852" s="3" t="s">
        <v>868</v>
      </c>
      <c r="D852" s="3" t="s">
        <v>867</v>
      </c>
      <c r="E852" s="3"/>
      <c r="F852" s="3" t="s">
        <v>870</v>
      </c>
      <c r="G852" s="15">
        <v>0</v>
      </c>
      <c r="H852" s="15">
        <v>0</v>
      </c>
      <c r="I852" s="15">
        <v>0</v>
      </c>
      <c r="J852" s="15">
        <v>0</v>
      </c>
      <c r="K852" s="15">
        <v>0</v>
      </c>
      <c r="L852" s="15">
        <v>0</v>
      </c>
      <c r="M852" s="15">
        <v>0</v>
      </c>
      <c r="N852" s="15">
        <v>0</v>
      </c>
    </row>
    <row r="853" spans="1:14" x14ac:dyDescent="0.3">
      <c r="A853" s="1" t="s">
        <v>850</v>
      </c>
      <c r="B853" s="2">
        <v>4181907</v>
      </c>
      <c r="C853" s="3" t="s">
        <v>868</v>
      </c>
      <c r="D853" s="3" t="s">
        <v>867</v>
      </c>
      <c r="E853" s="3" t="s">
        <v>1623</v>
      </c>
      <c r="F853" s="3" t="s">
        <v>870</v>
      </c>
      <c r="G853" s="15">
        <v>0.82499999999999996</v>
      </c>
      <c r="H853" s="15">
        <v>0.46700000000000003</v>
      </c>
      <c r="I853" s="15">
        <v>0.88700000000000001</v>
      </c>
      <c r="J853" s="15">
        <v>0.88500000000000001</v>
      </c>
      <c r="K853" s="15">
        <v>0.73899999999999999</v>
      </c>
      <c r="L853" s="15">
        <v>0.83099999999999996</v>
      </c>
      <c r="M853" s="15">
        <v>0.63700000000000001</v>
      </c>
      <c r="N853" s="15">
        <v>0.49099999999999999</v>
      </c>
    </row>
    <row r="854" spans="1:14" x14ac:dyDescent="0.3">
      <c r="A854" s="1" t="s">
        <v>851</v>
      </c>
      <c r="B854" s="2">
        <v>4861942</v>
      </c>
      <c r="C854" s="3" t="s">
        <v>868</v>
      </c>
      <c r="D854" s="3" t="s">
        <v>867</v>
      </c>
      <c r="E854" s="3" t="s">
        <v>1624</v>
      </c>
      <c r="F854" s="3" t="s">
        <v>870</v>
      </c>
      <c r="G854" s="16">
        <v>0</v>
      </c>
      <c r="H854" s="16">
        <v>0</v>
      </c>
      <c r="I854" s="16">
        <v>0</v>
      </c>
      <c r="J854" s="16">
        <v>0</v>
      </c>
      <c r="K854" s="16">
        <v>0</v>
      </c>
      <c r="L854" s="16">
        <v>0</v>
      </c>
      <c r="M854" s="16">
        <v>0</v>
      </c>
      <c r="N854" s="16">
        <v>0</v>
      </c>
    </row>
    <row r="855" spans="1:14" x14ac:dyDescent="0.3">
      <c r="A855" s="1" t="s">
        <v>852</v>
      </c>
      <c r="B855" s="2">
        <v>4966254</v>
      </c>
      <c r="C855" s="3" t="s">
        <v>868</v>
      </c>
      <c r="D855" s="3" t="s">
        <v>867</v>
      </c>
      <c r="E855" s="3" t="s">
        <v>1625</v>
      </c>
      <c r="F855" s="3" t="s">
        <v>870</v>
      </c>
      <c r="G855" s="15">
        <v>0</v>
      </c>
      <c r="H855" s="15">
        <v>7.4539999999999997</v>
      </c>
      <c r="I855" s="15">
        <v>10.926</v>
      </c>
      <c r="J855" s="15">
        <v>5.3170000000000002</v>
      </c>
      <c r="K855" s="15">
        <v>37.725999999999999</v>
      </c>
      <c r="L855" s="15">
        <v>11.159000000000001</v>
      </c>
      <c r="M855" s="15">
        <v>13.71</v>
      </c>
      <c r="N855" s="15">
        <v>-1.8120000000000001</v>
      </c>
    </row>
    <row r="856" spans="1:14" x14ac:dyDescent="0.3">
      <c r="A856" s="1" t="s">
        <v>853</v>
      </c>
      <c r="B856" s="2">
        <v>4995814</v>
      </c>
      <c r="C856" s="3" t="s">
        <v>868</v>
      </c>
      <c r="D856" s="3" t="s">
        <v>867</v>
      </c>
      <c r="E856" s="3" t="s">
        <v>1626</v>
      </c>
      <c r="F856" s="3" t="s">
        <v>870</v>
      </c>
      <c r="G856" s="15">
        <v>-1.149</v>
      </c>
      <c r="H856" s="15">
        <v>-1.1519999999999999</v>
      </c>
      <c r="I856" s="15">
        <v>-3.5550000000000002</v>
      </c>
      <c r="J856" s="15">
        <v>-3.58</v>
      </c>
      <c r="K856" s="15">
        <v>-2.6760000000000002</v>
      </c>
      <c r="L856" s="15">
        <v>-2.6829999999999998</v>
      </c>
      <c r="M856" s="15">
        <v>-4.976</v>
      </c>
      <c r="N856" s="15">
        <v>-4.8739999999999997</v>
      </c>
    </row>
    <row r="857" spans="1:14" x14ac:dyDescent="0.3">
      <c r="A857" s="1" t="s">
        <v>854</v>
      </c>
      <c r="B857" s="2">
        <v>4915449</v>
      </c>
      <c r="C857" s="3" t="s">
        <v>868</v>
      </c>
      <c r="D857" s="3" t="s">
        <v>867</v>
      </c>
      <c r="E857" s="3" t="s">
        <v>1627</v>
      </c>
      <c r="F857" s="3" t="s">
        <v>870</v>
      </c>
      <c r="G857" s="15">
        <v>5.5170000000000003</v>
      </c>
      <c r="H857" s="15">
        <v>-0.17399999999999999</v>
      </c>
      <c r="I857" s="15">
        <v>7.0049999999999999</v>
      </c>
      <c r="J857" s="15">
        <v>3.012</v>
      </c>
      <c r="K857" s="15">
        <v>5.2759999999999998</v>
      </c>
      <c r="L857" s="15">
        <v>3.42</v>
      </c>
      <c r="M857" s="15">
        <v>10.090999999999999</v>
      </c>
      <c r="N857" s="15">
        <v>-6.3280000000000003</v>
      </c>
    </row>
    <row r="858" spans="1:14" x14ac:dyDescent="0.3">
      <c r="A858" s="1" t="s">
        <v>855</v>
      </c>
      <c r="B858" s="2">
        <v>7082778</v>
      </c>
      <c r="C858" s="3" t="s">
        <v>868</v>
      </c>
      <c r="D858" s="3" t="s">
        <v>867</v>
      </c>
      <c r="E858" s="3" t="s">
        <v>1628</v>
      </c>
      <c r="F858" s="3" t="s">
        <v>870</v>
      </c>
      <c r="G858" s="16">
        <v>0</v>
      </c>
      <c r="H858" s="16">
        <v>0</v>
      </c>
      <c r="I858" s="16">
        <v>0</v>
      </c>
      <c r="J858" s="16">
        <v>0</v>
      </c>
      <c r="K858" s="16">
        <v>0</v>
      </c>
      <c r="L858" s="16">
        <v>0</v>
      </c>
      <c r="M858" s="16">
        <v>0</v>
      </c>
      <c r="N858" s="16">
        <v>0</v>
      </c>
    </row>
    <row r="859" spans="1:14" x14ac:dyDescent="0.3">
      <c r="A859" s="1" t="s">
        <v>856</v>
      </c>
      <c r="B859" s="2">
        <v>4988521</v>
      </c>
      <c r="C859" s="3" t="s">
        <v>868</v>
      </c>
      <c r="D859" s="3" t="s">
        <v>867</v>
      </c>
      <c r="E859" s="3" t="s">
        <v>1629</v>
      </c>
      <c r="F859" s="3" t="s">
        <v>870</v>
      </c>
      <c r="G859" s="15">
        <v>1.585</v>
      </c>
      <c r="H859" s="15">
        <v>1.966</v>
      </c>
      <c r="I859" s="15">
        <v>0.19400000000000001</v>
      </c>
      <c r="J859" s="15">
        <v>1.206</v>
      </c>
      <c r="K859" s="15">
        <v>1.5660000000000001</v>
      </c>
      <c r="L859" s="15">
        <v>0.52500000000000002</v>
      </c>
      <c r="M859" s="15">
        <v>-1.24</v>
      </c>
      <c r="N859" s="15">
        <v>1.9E-2</v>
      </c>
    </row>
    <row r="860" spans="1:14" x14ac:dyDescent="0.3">
      <c r="A860" s="1" t="s">
        <v>857</v>
      </c>
      <c r="B860" s="2">
        <v>4990263</v>
      </c>
      <c r="C860" s="3" t="s">
        <v>868</v>
      </c>
      <c r="D860" s="3" t="s">
        <v>867</v>
      </c>
      <c r="E860" s="3" t="s">
        <v>1630</v>
      </c>
      <c r="F860" s="3" t="s">
        <v>870</v>
      </c>
      <c r="G860" s="16">
        <v>0</v>
      </c>
      <c r="H860" s="16">
        <v>0</v>
      </c>
      <c r="I860" s="16">
        <v>0</v>
      </c>
      <c r="J860" s="16">
        <v>0</v>
      </c>
      <c r="K860" s="16">
        <v>0</v>
      </c>
      <c r="L860" s="16">
        <v>0</v>
      </c>
      <c r="M860" s="16">
        <v>0</v>
      </c>
      <c r="N860" s="16">
        <v>0</v>
      </c>
    </row>
    <row r="861" spans="1:14" x14ac:dyDescent="0.3">
      <c r="A861" s="1" t="s">
        <v>858</v>
      </c>
      <c r="B861" s="2">
        <v>4915609</v>
      </c>
      <c r="C861" s="3" t="s">
        <v>868</v>
      </c>
      <c r="D861" s="3" t="s">
        <v>867</v>
      </c>
      <c r="E861" s="3" t="s">
        <v>1631</v>
      </c>
      <c r="F861" s="3" t="s">
        <v>870</v>
      </c>
      <c r="G861" s="15">
        <v>-2.5129999999999999</v>
      </c>
      <c r="H861" s="15">
        <v>-16.114000000000001</v>
      </c>
      <c r="I861" s="15">
        <v>5.101</v>
      </c>
      <c r="J861" s="15">
        <v>9.61</v>
      </c>
      <c r="K861" s="15">
        <v>7.8440000000000003</v>
      </c>
      <c r="L861" s="15">
        <v>5.851</v>
      </c>
      <c r="M861" s="15">
        <v>8.2319999999999993</v>
      </c>
      <c r="N861" s="15">
        <v>2.758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6933A-DB25-425D-A623-6A7A7152A34A}">
  <dimension ref="A1:N861"/>
  <sheetViews>
    <sheetView workbookViewId="0">
      <selection sqref="A1:N861"/>
    </sheetView>
  </sheetViews>
  <sheetFormatPr defaultRowHeight="14.4" x14ac:dyDescent="0.3"/>
  <sheetData>
    <row r="1" spans="1:14" x14ac:dyDescent="0.3">
      <c r="A1" s="3" t="s">
        <v>1636</v>
      </c>
      <c r="B1" s="3" t="s">
        <v>1637</v>
      </c>
      <c r="C1" s="3" t="s">
        <v>1633</v>
      </c>
      <c r="D1" s="3" t="s">
        <v>1632</v>
      </c>
      <c r="E1" s="3" t="s">
        <v>1634</v>
      </c>
      <c r="F1" s="3" t="s">
        <v>1635</v>
      </c>
      <c r="G1" s="4" t="s">
        <v>859</v>
      </c>
      <c r="H1" s="4" t="s">
        <v>860</v>
      </c>
      <c r="I1" s="4" t="s">
        <v>861</v>
      </c>
      <c r="J1" s="4" t="s">
        <v>862</v>
      </c>
      <c r="K1" s="4" t="s">
        <v>863</v>
      </c>
      <c r="L1" s="4" t="s">
        <v>864</v>
      </c>
      <c r="M1" s="4" t="s">
        <v>865</v>
      </c>
      <c r="N1" s="4" t="s">
        <v>866</v>
      </c>
    </row>
    <row r="2" spans="1:14" x14ac:dyDescent="0.3">
      <c r="A2" s="1" t="s">
        <v>0</v>
      </c>
      <c r="B2" s="2">
        <v>8169504</v>
      </c>
      <c r="C2" s="3" t="s">
        <v>868</v>
      </c>
      <c r="D2" s="3" t="s">
        <v>867</v>
      </c>
      <c r="E2" s="3" t="s">
        <v>869</v>
      </c>
      <c r="F2" s="3" t="s">
        <v>870</v>
      </c>
      <c r="G2" s="6" t="str">
        <f>_xll.SNL.Clients.Office.Excel.Functions.SPG($B2, "SP_PRICE_CLOSE", "12/30/2021", "Options: Curr=USD")</f>
        <v>#PEND</v>
      </c>
      <c r="H2" s="6" t="str">
        <f>_xll.SNL.Clients.Office.Excel.Functions.SPG($B2, "SP_PRICE_CLOSE", "9/30/2021", "Options: Curr=USD")</f>
        <v>#PEND</v>
      </c>
      <c r="I2" s="6" t="str">
        <f>_xll.SNL.Clients.Office.Excel.Functions.SPG($B2, "SP_PRICE_CLOSE", "6/30/2021", "Options: Curr=USD")</f>
        <v>#PEND</v>
      </c>
      <c r="J2" s="6" t="str">
        <f>_xll.SNL.Clients.Office.Excel.Functions.SPG($B2, "SP_PRICE_CLOSE", "3/31/2021", "Options: Curr=USD")</f>
        <v>#PEND</v>
      </c>
      <c r="K2" s="6" t="str">
        <f>_xll.SNL.Clients.Office.Excel.Functions.SPG($B2, "SP_PRICE_CLOSE", "12/30/2020", "Options: Curr=USD")</f>
        <v>#PEND</v>
      </c>
      <c r="L2" s="6" t="str">
        <f>_xll.SNL.Clients.Office.Excel.Functions.SPG($B2, "SP_PRICE_CLOSE", "9/30/2020", "Options: Curr=USD")</f>
        <v>#PEND</v>
      </c>
      <c r="M2" s="6" t="str">
        <f>_xll.SNL.Clients.Office.Excel.Functions.SPG($B2, "SP_PRICE_CLOSE", "6/30/2020", "Options: Curr=USD")</f>
        <v>#PEND</v>
      </c>
      <c r="N2" s="6" t="str">
        <f>_xll.SNL.Clients.Office.Excel.Functions.SPG($B2, "SP_PRICE_CLOSE", "3/31/2020", "Options: Curr=USD")</f>
        <v>#PEND</v>
      </c>
    </row>
    <row r="3" spans="1:14" x14ac:dyDescent="0.3">
      <c r="A3" s="1" t="s">
        <v>1</v>
      </c>
      <c r="B3" s="2">
        <v>4970599</v>
      </c>
      <c r="C3" s="3" t="s">
        <v>868</v>
      </c>
      <c r="D3" s="3" t="s">
        <v>867</v>
      </c>
      <c r="E3" s="3"/>
      <c r="F3" s="3" t="s">
        <v>870</v>
      </c>
      <c r="G3" s="6" t="str">
        <f>_xll.SNL.Clients.Office.Excel.Functions.SPG($B3, "SP_PRICE_CLOSE", "12/30/2021", "Options: Curr=USD")</f>
        <v>#PEND</v>
      </c>
      <c r="H3" s="6" t="str">
        <f>_xll.SNL.Clients.Office.Excel.Functions.SPG($B3, "SP_PRICE_CLOSE", "9/30/2021", "Options: Curr=USD")</f>
        <v>#PEND</v>
      </c>
      <c r="I3" s="6" t="str">
        <f>_xll.SNL.Clients.Office.Excel.Functions.SPG($B3, "SP_PRICE_CLOSE", "6/30/2021", "Options: Curr=USD")</f>
        <v>#PEND</v>
      </c>
      <c r="J3" s="6" t="str">
        <f>_xll.SNL.Clients.Office.Excel.Functions.SPG($B3, "SP_PRICE_CLOSE", "3/31/2021", "Options: Curr=USD")</f>
        <v>#PEND</v>
      </c>
      <c r="K3" s="6" t="str">
        <f>_xll.SNL.Clients.Office.Excel.Functions.SPG($B3, "SP_PRICE_CLOSE", "12/30/2020", "Options: Curr=USD")</f>
        <v>#PEND</v>
      </c>
      <c r="L3" s="6" t="str">
        <f>_xll.SNL.Clients.Office.Excel.Functions.SPG($B3, "SP_PRICE_CLOSE", "9/30/2020", "Options: Curr=USD")</f>
        <v>#PEND</v>
      </c>
      <c r="M3" s="6" t="str">
        <f>_xll.SNL.Clients.Office.Excel.Functions.SPG($B3, "SP_PRICE_CLOSE", "6/30/2020", "Options: Curr=USD")</f>
        <v>#PEND</v>
      </c>
      <c r="N3" s="6" t="str">
        <f>_xll.SNL.Clients.Office.Excel.Functions.SPG($B3, "SP_PRICE_CLOSE", "3/31/2020", "Options: Curr=USD")</f>
        <v>#PEND</v>
      </c>
    </row>
    <row r="4" spans="1:14" x14ac:dyDescent="0.3">
      <c r="A4" s="1" t="s">
        <v>2</v>
      </c>
      <c r="B4" s="2">
        <v>4988252</v>
      </c>
      <c r="C4" s="3" t="s">
        <v>868</v>
      </c>
      <c r="D4" s="3" t="s">
        <v>867</v>
      </c>
      <c r="E4" s="3" t="s">
        <v>871</v>
      </c>
      <c r="F4" s="3" t="s">
        <v>870</v>
      </c>
      <c r="G4" s="6" t="str">
        <f>_xll.SNL.Clients.Office.Excel.Functions.SPG($B4, "SP_PRICE_CLOSE", "12/30/2021", "Options: Curr=USD")</f>
        <v>#PEND</v>
      </c>
      <c r="H4" s="6" t="str">
        <f>_xll.SNL.Clients.Office.Excel.Functions.SPG($B4, "SP_PRICE_CLOSE", "9/30/2021", "Options: Curr=USD")</f>
        <v>#PEND</v>
      </c>
      <c r="I4" s="6" t="str">
        <f>_xll.SNL.Clients.Office.Excel.Functions.SPG($B4, "SP_PRICE_CLOSE", "6/30/2021", "Options: Curr=USD")</f>
        <v>#PEND</v>
      </c>
      <c r="J4" s="6" t="str">
        <f>_xll.SNL.Clients.Office.Excel.Functions.SPG($B4, "SP_PRICE_CLOSE", "3/31/2021", "Options: Curr=USD")</f>
        <v>#PEND</v>
      </c>
      <c r="K4" s="6" t="str">
        <f>_xll.SNL.Clients.Office.Excel.Functions.SPG($B4, "SP_PRICE_CLOSE", "12/30/2020", "Options: Curr=USD")</f>
        <v>#PEND</v>
      </c>
      <c r="L4" s="6" t="str">
        <f>_xll.SNL.Clients.Office.Excel.Functions.SPG($B4, "SP_PRICE_CLOSE", "9/30/2020", "Options: Curr=USD")</f>
        <v>#PEND</v>
      </c>
      <c r="M4" s="6" t="str">
        <f>_xll.SNL.Clients.Office.Excel.Functions.SPG($B4, "SP_PRICE_CLOSE", "6/30/2020", "Options: Curr=USD")</f>
        <v>#PEND</v>
      </c>
      <c r="N4" s="6" t="str">
        <f>_xll.SNL.Clients.Office.Excel.Functions.SPG($B4, "SP_PRICE_CLOSE", "3/31/2020", "Options: Curr=USD")</f>
        <v>#PEND</v>
      </c>
    </row>
    <row r="5" spans="1:14" x14ac:dyDescent="0.3">
      <c r="A5" s="1" t="s">
        <v>3</v>
      </c>
      <c r="B5" s="2">
        <v>20144120</v>
      </c>
      <c r="C5" s="3" t="s">
        <v>868</v>
      </c>
      <c r="D5" s="3" t="s">
        <v>867</v>
      </c>
      <c r="E5" s="3" t="s">
        <v>872</v>
      </c>
      <c r="F5" s="3" t="s">
        <v>870</v>
      </c>
      <c r="G5" s="6" t="str">
        <f>_xll.SNL.Clients.Office.Excel.Functions.SPG($B5, "SP_PRICE_CLOSE", "12/30/2021", "Options: Curr=USD")</f>
        <v>#PEND</v>
      </c>
      <c r="H5" s="6" t="str">
        <f>_xll.SNL.Clients.Office.Excel.Functions.SPG($B5, "SP_PRICE_CLOSE", "9/30/2021", "Options: Curr=USD")</f>
        <v>#PEND</v>
      </c>
      <c r="I5" s="6" t="str">
        <f>_xll.SNL.Clients.Office.Excel.Functions.SPG($B5, "SP_PRICE_CLOSE", "6/30/2021", "Options: Curr=USD")</f>
        <v>#PEND</v>
      </c>
      <c r="J5" s="6" t="str">
        <f>_xll.SNL.Clients.Office.Excel.Functions.SPG($B5, "SP_PRICE_CLOSE", "3/31/2021", "Options: Curr=USD")</f>
        <v>#PEND</v>
      </c>
      <c r="K5" s="6" t="str">
        <f>_xll.SNL.Clients.Office.Excel.Functions.SPG($B5, "SP_PRICE_CLOSE", "12/30/2020", "Options: Curr=USD")</f>
        <v>#PEND</v>
      </c>
      <c r="L5" s="6" t="str">
        <f>_xll.SNL.Clients.Office.Excel.Functions.SPG($B5, "SP_PRICE_CLOSE", "9/30/2020", "Options: Curr=USD")</f>
        <v>#PEND</v>
      </c>
      <c r="M5" s="6" t="str">
        <f>_xll.SNL.Clients.Office.Excel.Functions.SPG($B5, "SP_PRICE_CLOSE", "6/30/2020", "Options: Curr=USD")</f>
        <v>#PEND</v>
      </c>
      <c r="N5" s="6" t="str">
        <f>_xll.SNL.Clients.Office.Excel.Functions.SPG($B5, "SP_PRICE_CLOSE", "3/31/2020", "Options: Curr=USD")</f>
        <v>#PEND</v>
      </c>
    </row>
    <row r="6" spans="1:14" x14ac:dyDescent="0.3">
      <c r="A6" s="1" t="s">
        <v>4</v>
      </c>
      <c r="B6" s="2">
        <v>6628653</v>
      </c>
      <c r="C6" s="3" t="s">
        <v>868</v>
      </c>
      <c r="D6" s="3" t="s">
        <v>867</v>
      </c>
      <c r="E6" s="3" t="s">
        <v>873</v>
      </c>
      <c r="F6" s="3" t="s">
        <v>870</v>
      </c>
      <c r="G6" s="6" t="str">
        <f>_xll.SNL.Clients.Office.Excel.Functions.SPG($B6, "SP_PRICE_CLOSE", "12/30/2021", "Options: Curr=USD")</f>
        <v>#PEND</v>
      </c>
      <c r="H6" s="6" t="str">
        <f>_xll.SNL.Clients.Office.Excel.Functions.SPG($B6, "SP_PRICE_CLOSE", "9/30/2021", "Options: Curr=USD")</f>
        <v>#PEND</v>
      </c>
      <c r="I6" s="6" t="str">
        <f>_xll.SNL.Clients.Office.Excel.Functions.SPG($B6, "SP_PRICE_CLOSE", "6/30/2021", "Options: Curr=USD")</f>
        <v>#PEND</v>
      </c>
      <c r="J6" s="6" t="str">
        <f>_xll.SNL.Clients.Office.Excel.Functions.SPG($B6, "SP_PRICE_CLOSE", "3/31/2021", "Options: Curr=USD")</f>
        <v>#PEND</v>
      </c>
      <c r="K6" s="6" t="str">
        <f>_xll.SNL.Clients.Office.Excel.Functions.SPG($B6, "SP_PRICE_CLOSE", "12/30/2020", "Options: Curr=USD")</f>
        <v>#PEND</v>
      </c>
      <c r="L6" s="6" t="str">
        <f>_xll.SNL.Clients.Office.Excel.Functions.SPG($B6, "SP_PRICE_CLOSE", "9/30/2020", "Options: Curr=USD")</f>
        <v>#PEND</v>
      </c>
      <c r="M6" s="6" t="str">
        <f>_xll.SNL.Clients.Office.Excel.Functions.SPG($B6, "SP_PRICE_CLOSE", "6/30/2020", "Options: Curr=USD")</f>
        <v>#PEND</v>
      </c>
      <c r="N6" s="6" t="str">
        <f>_xll.SNL.Clients.Office.Excel.Functions.SPG($B6, "SP_PRICE_CLOSE", "3/31/2020", "Options: Curr=USD")</f>
        <v>#PEND</v>
      </c>
    </row>
    <row r="7" spans="1:14" x14ac:dyDescent="0.3">
      <c r="A7" s="1" t="s">
        <v>5</v>
      </c>
      <c r="B7" s="2">
        <v>4810787</v>
      </c>
      <c r="C7" s="3" t="s">
        <v>868</v>
      </c>
      <c r="D7" s="3" t="s">
        <v>867</v>
      </c>
      <c r="E7" s="3" t="s">
        <v>874</v>
      </c>
      <c r="F7" s="3" t="s">
        <v>870</v>
      </c>
      <c r="G7" s="6" t="str">
        <f>_xll.SNL.Clients.Office.Excel.Functions.SPG($B7, "SP_PRICE_CLOSE", "12/30/2021", "Options: Curr=USD")</f>
        <v>#PEND</v>
      </c>
      <c r="H7" s="6" t="str">
        <f>_xll.SNL.Clients.Office.Excel.Functions.SPG($B7, "SP_PRICE_CLOSE", "9/30/2021", "Options: Curr=USD")</f>
        <v>#PEND</v>
      </c>
      <c r="I7" s="6" t="str">
        <f>_xll.SNL.Clients.Office.Excel.Functions.SPG($B7, "SP_PRICE_CLOSE", "6/30/2021", "Options: Curr=USD")</f>
        <v>#PEND</v>
      </c>
      <c r="J7" s="6" t="str">
        <f>_xll.SNL.Clients.Office.Excel.Functions.SPG($B7, "SP_PRICE_CLOSE", "3/31/2021", "Options: Curr=USD")</f>
        <v>#PEND</v>
      </c>
      <c r="K7" s="6" t="str">
        <f>_xll.SNL.Clients.Office.Excel.Functions.SPG($B7, "SP_PRICE_CLOSE", "12/30/2020", "Options: Curr=USD")</f>
        <v>#PEND</v>
      </c>
      <c r="L7" s="6" t="str">
        <f>_xll.SNL.Clients.Office.Excel.Functions.SPG($B7, "SP_PRICE_CLOSE", "9/30/2020", "Options: Curr=USD")</f>
        <v>#PEND</v>
      </c>
      <c r="M7" s="6" t="str">
        <f>_xll.SNL.Clients.Office.Excel.Functions.SPG($B7, "SP_PRICE_CLOSE", "6/30/2020", "Options: Curr=USD")</f>
        <v>#PEND</v>
      </c>
      <c r="N7" s="6" t="str">
        <f>_xll.SNL.Clients.Office.Excel.Functions.SPG($B7, "SP_PRICE_CLOSE", "3/31/2020", "Options: Curr=USD")</f>
        <v>#PEND</v>
      </c>
    </row>
    <row r="8" spans="1:14" x14ac:dyDescent="0.3">
      <c r="A8" s="1" t="s">
        <v>6</v>
      </c>
      <c r="B8" s="2">
        <v>5000446</v>
      </c>
      <c r="C8" s="3" t="s">
        <v>868</v>
      </c>
      <c r="D8" s="3" t="s">
        <v>867</v>
      </c>
      <c r="E8" s="3" t="s">
        <v>875</v>
      </c>
      <c r="F8" s="3" t="s">
        <v>870</v>
      </c>
      <c r="G8" s="6" t="str">
        <f>_xll.SNL.Clients.Office.Excel.Functions.SPG($B8, "SP_PRICE_CLOSE", "12/30/2021", "Options: Curr=USD")</f>
        <v>#PEND</v>
      </c>
      <c r="H8" s="6" t="str">
        <f>_xll.SNL.Clients.Office.Excel.Functions.SPG($B8, "SP_PRICE_CLOSE", "9/30/2021", "Options: Curr=USD")</f>
        <v>#PEND</v>
      </c>
      <c r="I8" s="6" t="str">
        <f>_xll.SNL.Clients.Office.Excel.Functions.SPG($B8, "SP_PRICE_CLOSE", "6/30/2021", "Options: Curr=USD")</f>
        <v>#PEND</v>
      </c>
      <c r="J8" s="6" t="str">
        <f>_xll.SNL.Clients.Office.Excel.Functions.SPG($B8, "SP_PRICE_CLOSE", "3/31/2021", "Options: Curr=USD")</f>
        <v>#PEND</v>
      </c>
      <c r="K8" s="6" t="str">
        <f>_xll.SNL.Clients.Office.Excel.Functions.SPG($B8, "SP_PRICE_CLOSE", "12/30/2020", "Options: Curr=USD")</f>
        <v>#PEND</v>
      </c>
      <c r="L8" s="6" t="str">
        <f>_xll.SNL.Clients.Office.Excel.Functions.SPG($B8, "SP_PRICE_CLOSE", "9/30/2020", "Options: Curr=USD")</f>
        <v>#PEND</v>
      </c>
      <c r="M8" s="6" t="str">
        <f>_xll.SNL.Clients.Office.Excel.Functions.SPG($B8, "SP_PRICE_CLOSE", "6/30/2020", "Options: Curr=USD")</f>
        <v>#PEND</v>
      </c>
      <c r="N8" s="6" t="str">
        <f>_xll.SNL.Clients.Office.Excel.Functions.SPG($B8, "SP_PRICE_CLOSE", "3/31/2020", "Options: Curr=USD")</f>
        <v>#PEND</v>
      </c>
    </row>
    <row r="9" spans="1:14" x14ac:dyDescent="0.3">
      <c r="A9" s="1" t="s">
        <v>7</v>
      </c>
      <c r="B9" s="2">
        <v>4810614</v>
      </c>
      <c r="C9" s="3" t="s">
        <v>868</v>
      </c>
      <c r="D9" s="3" t="s">
        <v>867</v>
      </c>
      <c r="E9" s="3" t="s">
        <v>876</v>
      </c>
      <c r="F9" s="3" t="s">
        <v>870</v>
      </c>
      <c r="G9" s="6" t="str">
        <f>_xll.SNL.Clients.Office.Excel.Functions.SPG($B9, "SP_PRICE_CLOSE", "12/30/2021", "Options: Curr=USD")</f>
        <v>#PEND</v>
      </c>
      <c r="H9" s="6" t="str">
        <f>_xll.SNL.Clients.Office.Excel.Functions.SPG($B9, "SP_PRICE_CLOSE", "9/30/2021", "Options: Curr=USD")</f>
        <v>#PEND</v>
      </c>
      <c r="I9" s="6" t="str">
        <f>_xll.SNL.Clients.Office.Excel.Functions.SPG($B9, "SP_PRICE_CLOSE", "6/30/2021", "Options: Curr=USD")</f>
        <v>#PEND</v>
      </c>
      <c r="J9" s="6" t="str">
        <f>_xll.SNL.Clients.Office.Excel.Functions.SPG($B9, "SP_PRICE_CLOSE", "3/31/2021", "Options: Curr=USD")</f>
        <v>#PEND</v>
      </c>
      <c r="K9" s="6" t="str">
        <f>_xll.SNL.Clients.Office.Excel.Functions.SPG($B9, "SP_PRICE_CLOSE", "12/30/2020", "Options: Curr=USD")</f>
        <v>#PEND</v>
      </c>
      <c r="L9" s="6" t="str">
        <f>_xll.SNL.Clients.Office.Excel.Functions.SPG($B9, "SP_PRICE_CLOSE", "9/30/2020", "Options: Curr=USD")</f>
        <v>#PEND</v>
      </c>
      <c r="M9" s="6" t="str">
        <f>_xll.SNL.Clients.Office.Excel.Functions.SPG($B9, "SP_PRICE_CLOSE", "6/30/2020", "Options: Curr=USD")</f>
        <v>#PEND</v>
      </c>
      <c r="N9" s="6" t="str">
        <f>_xll.SNL.Clients.Office.Excel.Functions.SPG($B9, "SP_PRICE_CLOSE", "3/31/2020", "Options: Curr=USD")</f>
        <v>#PEND</v>
      </c>
    </row>
    <row r="10" spans="1:14" x14ac:dyDescent="0.3">
      <c r="A10" s="1" t="s">
        <v>8</v>
      </c>
      <c r="B10" s="2">
        <v>4991381</v>
      </c>
      <c r="C10" s="3" t="s">
        <v>868</v>
      </c>
      <c r="D10" s="3" t="s">
        <v>867</v>
      </c>
      <c r="E10" s="3" t="s">
        <v>877</v>
      </c>
      <c r="F10" s="3" t="s">
        <v>870</v>
      </c>
      <c r="G10" s="6" t="str">
        <f>_xll.SNL.Clients.Office.Excel.Functions.SPG($B10, "SP_PRICE_CLOSE", "12/30/2021", "Options: Curr=USD")</f>
        <v>#PEND</v>
      </c>
      <c r="H10" s="6" t="str">
        <f>_xll.SNL.Clients.Office.Excel.Functions.SPG($B10, "SP_PRICE_CLOSE", "9/30/2021", "Options: Curr=USD")</f>
        <v>#PEND</v>
      </c>
      <c r="I10" s="6" t="str">
        <f>_xll.SNL.Clients.Office.Excel.Functions.SPG($B10, "SP_PRICE_CLOSE", "6/30/2021", "Options: Curr=USD")</f>
        <v>#PEND</v>
      </c>
      <c r="J10" s="6" t="str">
        <f>_xll.SNL.Clients.Office.Excel.Functions.SPG($B10, "SP_PRICE_CLOSE", "3/31/2021", "Options: Curr=USD")</f>
        <v>#PEND</v>
      </c>
      <c r="K10" s="6" t="str">
        <f>_xll.SNL.Clients.Office.Excel.Functions.SPG($B10, "SP_PRICE_CLOSE", "12/30/2020", "Options: Curr=USD")</f>
        <v>#PEND</v>
      </c>
      <c r="L10" s="6" t="str">
        <f>_xll.SNL.Clients.Office.Excel.Functions.SPG($B10, "SP_PRICE_CLOSE", "9/30/2020", "Options: Curr=USD")</f>
        <v>#PEND</v>
      </c>
      <c r="M10" s="6" t="str">
        <f>_xll.SNL.Clients.Office.Excel.Functions.SPG($B10, "SP_PRICE_CLOSE", "6/30/2020", "Options: Curr=USD")</f>
        <v>#PEND</v>
      </c>
      <c r="N10" s="6" t="str">
        <f>_xll.SNL.Clients.Office.Excel.Functions.SPG($B10, "SP_PRICE_CLOSE", "3/31/2020", "Options: Curr=USD")</f>
        <v>#PEND</v>
      </c>
    </row>
    <row r="11" spans="1:14" x14ac:dyDescent="0.3">
      <c r="A11" s="1" t="s">
        <v>9</v>
      </c>
      <c r="B11" s="2">
        <v>4862376</v>
      </c>
      <c r="C11" s="3" t="s">
        <v>868</v>
      </c>
      <c r="D11" s="3" t="s">
        <v>867</v>
      </c>
      <c r="E11" s="3" t="s">
        <v>878</v>
      </c>
      <c r="F11" s="3" t="s">
        <v>870</v>
      </c>
      <c r="G11" s="6" t="str">
        <f>_xll.SNL.Clients.Office.Excel.Functions.SPG($B11, "SP_PRICE_CLOSE", "12/30/2021", "Options: Curr=USD")</f>
        <v>#PEND</v>
      </c>
      <c r="H11" s="6" t="str">
        <f>_xll.SNL.Clients.Office.Excel.Functions.SPG($B11, "SP_PRICE_CLOSE", "9/30/2021", "Options: Curr=USD")</f>
        <v>#PEND</v>
      </c>
      <c r="I11" s="6" t="str">
        <f>_xll.SNL.Clients.Office.Excel.Functions.SPG($B11, "SP_PRICE_CLOSE", "6/30/2021", "Options: Curr=USD")</f>
        <v>#PEND</v>
      </c>
      <c r="J11" s="6" t="str">
        <f>_xll.SNL.Clients.Office.Excel.Functions.SPG($B11, "SP_PRICE_CLOSE", "3/31/2021", "Options: Curr=USD")</f>
        <v>#PEND</v>
      </c>
      <c r="K11" s="6" t="str">
        <f>_xll.SNL.Clients.Office.Excel.Functions.SPG($B11, "SP_PRICE_CLOSE", "12/30/2020", "Options: Curr=USD")</f>
        <v>#PEND</v>
      </c>
      <c r="L11" s="6" t="str">
        <f>_xll.SNL.Clients.Office.Excel.Functions.SPG($B11, "SP_PRICE_CLOSE", "9/30/2020", "Options: Curr=USD")</f>
        <v>#PEND</v>
      </c>
      <c r="M11" s="6" t="str">
        <f>_xll.SNL.Clients.Office.Excel.Functions.SPG($B11, "SP_PRICE_CLOSE", "6/30/2020", "Options: Curr=USD")</f>
        <v>#PEND</v>
      </c>
      <c r="N11" s="6" t="str">
        <f>_xll.SNL.Clients.Office.Excel.Functions.SPG($B11, "SP_PRICE_CLOSE", "3/31/2020", "Options: Curr=USD")</f>
        <v>#PEND</v>
      </c>
    </row>
    <row r="12" spans="1:14" x14ac:dyDescent="0.3">
      <c r="A12" s="1" t="s">
        <v>10</v>
      </c>
      <c r="B12" s="2">
        <v>4910922</v>
      </c>
      <c r="C12" s="3" t="s">
        <v>868</v>
      </c>
      <c r="D12" s="3" t="s">
        <v>867</v>
      </c>
      <c r="E12" s="3" t="s">
        <v>879</v>
      </c>
      <c r="F12" s="3" t="s">
        <v>870</v>
      </c>
      <c r="G12" s="6" t="str">
        <f>_xll.SNL.Clients.Office.Excel.Functions.SPG($B12, "SP_PRICE_CLOSE", "12/30/2021", "Options: Curr=USD")</f>
        <v>#PEND</v>
      </c>
      <c r="H12" s="6" t="str">
        <f>_xll.SNL.Clients.Office.Excel.Functions.SPG($B12, "SP_PRICE_CLOSE", "9/30/2021", "Options: Curr=USD")</f>
        <v>#PEND</v>
      </c>
      <c r="I12" s="6" t="str">
        <f>_xll.SNL.Clients.Office.Excel.Functions.SPG($B12, "SP_PRICE_CLOSE", "6/30/2021", "Options: Curr=USD")</f>
        <v>#PEND</v>
      </c>
      <c r="J12" s="6" t="str">
        <f>_xll.SNL.Clients.Office.Excel.Functions.SPG($B12, "SP_PRICE_CLOSE", "3/31/2021", "Options: Curr=USD")</f>
        <v>#PEND</v>
      </c>
      <c r="K12" s="6" t="str">
        <f>_xll.SNL.Clients.Office.Excel.Functions.SPG($B12, "SP_PRICE_CLOSE", "12/30/2020", "Options: Curr=USD")</f>
        <v>#PEND</v>
      </c>
      <c r="L12" s="6" t="str">
        <f>_xll.SNL.Clients.Office.Excel.Functions.SPG($B12, "SP_PRICE_CLOSE", "9/30/2020", "Options: Curr=USD")</f>
        <v>#PEND</v>
      </c>
      <c r="M12" s="6" t="str">
        <f>_xll.SNL.Clients.Office.Excel.Functions.SPG($B12, "SP_PRICE_CLOSE", "6/30/2020", "Options: Curr=USD")</f>
        <v>#PEND</v>
      </c>
      <c r="N12" s="6" t="str">
        <f>_xll.SNL.Clients.Office.Excel.Functions.SPG($B12, "SP_PRICE_CLOSE", "3/31/2020", "Options: Curr=USD")</f>
        <v>#PEND</v>
      </c>
    </row>
    <row r="13" spans="1:14" x14ac:dyDescent="0.3">
      <c r="A13" s="1" t="s">
        <v>11</v>
      </c>
      <c r="B13" s="2">
        <v>4812816</v>
      </c>
      <c r="C13" s="3" t="s">
        <v>868</v>
      </c>
      <c r="D13" s="3" t="s">
        <v>867</v>
      </c>
      <c r="E13" s="3" t="s">
        <v>880</v>
      </c>
      <c r="F13" s="3" t="s">
        <v>870</v>
      </c>
      <c r="G13" s="6" t="str">
        <f>_xll.SNL.Clients.Office.Excel.Functions.SPG($B13, "SP_PRICE_CLOSE", "12/30/2021", "Options: Curr=USD")</f>
        <v>#PEND</v>
      </c>
      <c r="H13" s="6" t="str">
        <f>_xll.SNL.Clients.Office.Excel.Functions.SPG($B13, "SP_PRICE_CLOSE", "9/30/2021", "Options: Curr=USD")</f>
        <v>#PEND</v>
      </c>
      <c r="I13" s="6" t="str">
        <f>_xll.SNL.Clients.Office.Excel.Functions.SPG($B13, "SP_PRICE_CLOSE", "6/30/2021", "Options: Curr=USD")</f>
        <v>#PEND</v>
      </c>
      <c r="J13" s="6" t="str">
        <f>_xll.SNL.Clients.Office.Excel.Functions.SPG($B13, "SP_PRICE_CLOSE", "3/31/2021", "Options: Curr=USD")</f>
        <v>#PEND</v>
      </c>
      <c r="K13" s="6" t="str">
        <f>_xll.SNL.Clients.Office.Excel.Functions.SPG($B13, "SP_PRICE_CLOSE", "12/30/2020", "Options: Curr=USD")</f>
        <v>#PEND</v>
      </c>
      <c r="L13" s="6" t="str">
        <f>_xll.SNL.Clients.Office.Excel.Functions.SPG($B13, "SP_PRICE_CLOSE", "9/30/2020", "Options: Curr=USD")</f>
        <v>#PEND</v>
      </c>
      <c r="M13" s="6" t="str">
        <f>_xll.SNL.Clients.Office.Excel.Functions.SPG($B13, "SP_PRICE_CLOSE", "6/30/2020", "Options: Curr=USD")</f>
        <v>#PEND</v>
      </c>
      <c r="N13" s="6" t="str">
        <f>_xll.SNL.Clients.Office.Excel.Functions.SPG($B13, "SP_PRICE_CLOSE", "3/31/2020", "Options: Curr=USD")</f>
        <v>#PEND</v>
      </c>
    </row>
    <row r="14" spans="1:14" x14ac:dyDescent="0.3">
      <c r="A14" s="1" t="s">
        <v>12</v>
      </c>
      <c r="B14" s="2">
        <v>4145288</v>
      </c>
      <c r="C14" s="3" t="s">
        <v>868</v>
      </c>
      <c r="D14" s="3" t="s">
        <v>867</v>
      </c>
      <c r="E14" s="3" t="s">
        <v>881</v>
      </c>
      <c r="F14" s="3" t="s">
        <v>870</v>
      </c>
      <c r="G14" s="6" t="str">
        <f>_xll.SNL.Clients.Office.Excel.Functions.SPG($B14, "SP_PRICE_CLOSE", "12/30/2021", "Options: Curr=USD")</f>
        <v>#PEND</v>
      </c>
      <c r="H14" s="6" t="str">
        <f>_xll.SNL.Clients.Office.Excel.Functions.SPG($B14, "SP_PRICE_CLOSE", "9/30/2021", "Options: Curr=USD")</f>
        <v>#PEND</v>
      </c>
      <c r="I14" s="6" t="str">
        <f>_xll.SNL.Clients.Office.Excel.Functions.SPG($B14, "SP_PRICE_CLOSE", "6/30/2021", "Options: Curr=USD")</f>
        <v>#PEND</v>
      </c>
      <c r="J14" s="6" t="str">
        <f>_xll.SNL.Clients.Office.Excel.Functions.SPG($B14, "SP_PRICE_CLOSE", "3/31/2021", "Options: Curr=USD")</f>
        <v>#PEND</v>
      </c>
      <c r="K14" s="6" t="str">
        <f>_xll.SNL.Clients.Office.Excel.Functions.SPG($B14, "SP_PRICE_CLOSE", "12/30/2020", "Options: Curr=USD")</f>
        <v>#PEND</v>
      </c>
      <c r="L14" s="6" t="str">
        <f>_xll.SNL.Clients.Office.Excel.Functions.SPG($B14, "SP_PRICE_CLOSE", "9/30/2020", "Options: Curr=USD")</f>
        <v>#PEND</v>
      </c>
      <c r="M14" s="6" t="str">
        <f>_xll.SNL.Clients.Office.Excel.Functions.SPG($B14, "SP_PRICE_CLOSE", "6/30/2020", "Options: Curr=USD")</f>
        <v>#PEND</v>
      </c>
      <c r="N14" s="6" t="str">
        <f>_xll.SNL.Clients.Office.Excel.Functions.SPG($B14, "SP_PRICE_CLOSE", "3/31/2020", "Options: Curr=USD")</f>
        <v>#PEND</v>
      </c>
    </row>
    <row r="15" spans="1:14" x14ac:dyDescent="0.3">
      <c r="A15" s="1" t="s">
        <v>13</v>
      </c>
      <c r="B15" s="2">
        <v>5001001</v>
      </c>
      <c r="C15" s="3" t="s">
        <v>868</v>
      </c>
      <c r="D15" s="3" t="s">
        <v>867</v>
      </c>
      <c r="E15" s="3" t="s">
        <v>882</v>
      </c>
      <c r="F15" s="3" t="s">
        <v>870</v>
      </c>
      <c r="G15" s="6" t="str">
        <f>_xll.SNL.Clients.Office.Excel.Functions.SPG($B15, "SP_PRICE_CLOSE", "12/30/2021", "Options: Curr=USD")</f>
        <v>#PEND</v>
      </c>
      <c r="H15" s="6" t="str">
        <f>_xll.SNL.Clients.Office.Excel.Functions.SPG($B15, "SP_PRICE_CLOSE", "9/30/2021", "Options: Curr=USD")</f>
        <v>#PEND</v>
      </c>
      <c r="I15" s="6" t="str">
        <f>_xll.SNL.Clients.Office.Excel.Functions.SPG($B15, "SP_PRICE_CLOSE", "6/30/2021", "Options: Curr=USD")</f>
        <v>#PEND</v>
      </c>
      <c r="J15" s="6" t="str">
        <f>_xll.SNL.Clients.Office.Excel.Functions.SPG($B15, "SP_PRICE_CLOSE", "3/31/2021", "Options: Curr=USD")</f>
        <v>#PEND</v>
      </c>
      <c r="K15" s="6" t="str">
        <f>_xll.SNL.Clients.Office.Excel.Functions.SPG($B15, "SP_PRICE_CLOSE", "12/30/2020", "Options: Curr=USD")</f>
        <v>#PEND</v>
      </c>
      <c r="L15" s="6" t="str">
        <f>_xll.SNL.Clients.Office.Excel.Functions.SPG($B15, "SP_PRICE_CLOSE", "9/30/2020", "Options: Curr=USD")</f>
        <v>#PEND</v>
      </c>
      <c r="M15" s="6" t="str">
        <f>_xll.SNL.Clients.Office.Excel.Functions.SPG($B15, "SP_PRICE_CLOSE", "6/30/2020", "Options: Curr=USD")</f>
        <v>#PEND</v>
      </c>
      <c r="N15" s="6" t="str">
        <f>_xll.SNL.Clients.Office.Excel.Functions.SPG($B15, "SP_PRICE_CLOSE", "3/31/2020", "Options: Curr=USD")</f>
        <v>#PEND</v>
      </c>
    </row>
    <row r="16" spans="1:14" x14ac:dyDescent="0.3">
      <c r="A16" s="1" t="s">
        <v>14</v>
      </c>
      <c r="B16" s="2">
        <v>21190004</v>
      </c>
      <c r="C16" s="3" t="s">
        <v>868</v>
      </c>
      <c r="D16" s="3" t="s">
        <v>867</v>
      </c>
      <c r="E16" s="3" t="s">
        <v>883</v>
      </c>
      <c r="F16" s="3" t="s">
        <v>870</v>
      </c>
      <c r="G16" s="6" t="str">
        <f>_xll.SNL.Clients.Office.Excel.Functions.SPG($B16, "SP_PRICE_CLOSE", "12/30/2021", "Options: Curr=USD")</f>
        <v>#PEND</v>
      </c>
      <c r="H16" s="6" t="str">
        <f>_xll.SNL.Clients.Office.Excel.Functions.SPG($B16, "SP_PRICE_CLOSE", "9/30/2021", "Options: Curr=USD")</f>
        <v>#PEND</v>
      </c>
      <c r="I16" s="6" t="str">
        <f>_xll.SNL.Clients.Office.Excel.Functions.SPG($B16, "SP_PRICE_CLOSE", "6/30/2021", "Options: Curr=USD")</f>
        <v>#PEND</v>
      </c>
      <c r="J16" s="6" t="str">
        <f>_xll.SNL.Clients.Office.Excel.Functions.SPG($B16, "SP_PRICE_CLOSE", "3/31/2021", "Options: Curr=USD")</f>
        <v>#PEND</v>
      </c>
      <c r="K16" s="6" t="str">
        <f>_xll.SNL.Clients.Office.Excel.Functions.SPG($B16, "SP_PRICE_CLOSE", "12/30/2020", "Options: Curr=USD")</f>
        <v>#PEND</v>
      </c>
      <c r="L16" s="6" t="str">
        <f>_xll.SNL.Clients.Office.Excel.Functions.SPG($B16, "SP_PRICE_CLOSE", "9/30/2020", "Options: Curr=USD")</f>
        <v>#PEND</v>
      </c>
      <c r="M16" s="6" t="str">
        <f>_xll.SNL.Clients.Office.Excel.Functions.SPG($B16, "SP_PRICE_CLOSE", "6/30/2020", "Options: Curr=USD")</f>
        <v>#PEND</v>
      </c>
      <c r="N16" s="6" t="str">
        <f>_xll.SNL.Clients.Office.Excel.Functions.SPG($B16, "SP_PRICE_CLOSE", "3/31/2020", "Options: Curr=USD")</f>
        <v>#PEND</v>
      </c>
    </row>
    <row r="17" spans="1:14" x14ac:dyDescent="0.3">
      <c r="A17" s="1" t="s">
        <v>15</v>
      </c>
      <c r="B17" s="2">
        <v>4214082</v>
      </c>
      <c r="C17" s="3" t="s">
        <v>868</v>
      </c>
      <c r="D17" s="3" t="s">
        <v>867</v>
      </c>
      <c r="E17" s="3" t="s">
        <v>884</v>
      </c>
      <c r="F17" s="3" t="s">
        <v>870</v>
      </c>
      <c r="G17" s="6" t="str">
        <f>_xll.SNL.Clients.Office.Excel.Functions.SPG($B17, "SP_PRICE_CLOSE", "12/30/2021", "Options: Curr=USD")</f>
        <v>#PEND</v>
      </c>
      <c r="H17" s="6" t="str">
        <f>_xll.SNL.Clients.Office.Excel.Functions.SPG($B17, "SP_PRICE_CLOSE", "9/30/2021", "Options: Curr=USD")</f>
        <v>#PEND</v>
      </c>
      <c r="I17" s="6" t="str">
        <f>_xll.SNL.Clients.Office.Excel.Functions.SPG($B17, "SP_PRICE_CLOSE", "6/30/2021", "Options: Curr=USD")</f>
        <v>#PEND</v>
      </c>
      <c r="J17" s="6" t="str">
        <f>_xll.SNL.Clients.Office.Excel.Functions.SPG($B17, "SP_PRICE_CLOSE", "3/31/2021", "Options: Curr=USD")</f>
        <v>#PEND</v>
      </c>
      <c r="K17" s="6" t="str">
        <f>_xll.SNL.Clients.Office.Excel.Functions.SPG($B17, "SP_PRICE_CLOSE", "12/30/2020", "Options: Curr=USD")</f>
        <v>#PEND</v>
      </c>
      <c r="L17" s="6" t="str">
        <f>_xll.SNL.Clients.Office.Excel.Functions.SPG($B17, "SP_PRICE_CLOSE", "9/30/2020", "Options: Curr=USD")</f>
        <v>#PEND</v>
      </c>
      <c r="M17" s="6" t="str">
        <f>_xll.SNL.Clients.Office.Excel.Functions.SPG($B17, "SP_PRICE_CLOSE", "6/30/2020", "Options: Curr=USD")</f>
        <v>#PEND</v>
      </c>
      <c r="N17" s="6" t="str">
        <f>_xll.SNL.Clients.Office.Excel.Functions.SPG($B17, "SP_PRICE_CLOSE", "3/31/2020", "Options: Curr=USD")</f>
        <v>#PEND</v>
      </c>
    </row>
    <row r="18" spans="1:14" x14ac:dyDescent="0.3">
      <c r="A18" s="1" t="s">
        <v>16</v>
      </c>
      <c r="B18" s="2">
        <v>29127238</v>
      </c>
      <c r="C18" s="3" t="s">
        <v>868</v>
      </c>
      <c r="D18" s="3" t="s">
        <v>867</v>
      </c>
      <c r="E18" s="3" t="s">
        <v>885</v>
      </c>
      <c r="F18" s="3" t="s">
        <v>870</v>
      </c>
      <c r="G18" s="6" t="str">
        <f>_xll.SNL.Clients.Office.Excel.Functions.SPG($B18, "SP_PRICE_CLOSE", "12/30/2021", "Options: Curr=USD")</f>
        <v>#PEND</v>
      </c>
      <c r="H18" s="6" t="str">
        <f>_xll.SNL.Clients.Office.Excel.Functions.SPG($B18, "SP_PRICE_CLOSE", "9/30/2021", "Options: Curr=USD")</f>
        <v>#PEND</v>
      </c>
      <c r="I18" s="6" t="str">
        <f>_xll.SNL.Clients.Office.Excel.Functions.SPG($B18, "SP_PRICE_CLOSE", "6/30/2021", "Options: Curr=USD")</f>
        <v>#PEND</v>
      </c>
      <c r="J18" s="6" t="str">
        <f>_xll.SNL.Clients.Office.Excel.Functions.SPG($B18, "SP_PRICE_CLOSE", "3/31/2021", "Options: Curr=USD")</f>
        <v>#PEND</v>
      </c>
      <c r="K18" s="6" t="str">
        <f>_xll.SNL.Clients.Office.Excel.Functions.SPG($B18, "SP_PRICE_CLOSE", "12/30/2020", "Options: Curr=USD")</f>
        <v>#PEND</v>
      </c>
      <c r="L18" s="6" t="str">
        <f>_xll.SNL.Clients.Office.Excel.Functions.SPG($B18, "SP_PRICE_CLOSE", "9/30/2020", "Options: Curr=USD")</f>
        <v>#PEND</v>
      </c>
      <c r="M18" s="6" t="str">
        <f>_xll.SNL.Clients.Office.Excel.Functions.SPG($B18, "SP_PRICE_CLOSE", "6/30/2020", "Options: Curr=USD")</f>
        <v>#PEND</v>
      </c>
      <c r="N18" s="6" t="str">
        <f>_xll.SNL.Clients.Office.Excel.Functions.SPG($B18, "SP_PRICE_CLOSE", "3/31/2020", "Options: Curr=USD")</f>
        <v>#PEND</v>
      </c>
    </row>
    <row r="19" spans="1:14" x14ac:dyDescent="0.3">
      <c r="A19" s="1" t="s">
        <v>17</v>
      </c>
      <c r="B19" s="2">
        <v>4998590</v>
      </c>
      <c r="C19" s="3" t="s">
        <v>868</v>
      </c>
      <c r="D19" s="3" t="s">
        <v>867</v>
      </c>
      <c r="E19" s="3"/>
      <c r="F19" s="3" t="s">
        <v>870</v>
      </c>
      <c r="G19" s="6" t="str">
        <f>_xll.SNL.Clients.Office.Excel.Functions.SPG($B19, "SP_PRICE_CLOSE", "12/30/2021", "Options: Curr=USD")</f>
        <v>#PEND</v>
      </c>
      <c r="H19" s="6" t="str">
        <f>_xll.SNL.Clients.Office.Excel.Functions.SPG($B19, "SP_PRICE_CLOSE", "9/30/2021", "Options: Curr=USD")</f>
        <v>#PEND</v>
      </c>
      <c r="I19" s="6" t="str">
        <f>_xll.SNL.Clients.Office.Excel.Functions.SPG($B19, "SP_PRICE_CLOSE", "6/30/2021", "Options: Curr=USD")</f>
        <v>#PEND</v>
      </c>
      <c r="J19" s="6" t="str">
        <f>_xll.SNL.Clients.Office.Excel.Functions.SPG($B19, "SP_PRICE_CLOSE", "3/31/2021", "Options: Curr=USD")</f>
        <v>#PEND</v>
      </c>
      <c r="K19" s="6" t="str">
        <f>_xll.SNL.Clients.Office.Excel.Functions.SPG($B19, "SP_PRICE_CLOSE", "12/30/2020", "Options: Curr=USD")</f>
        <v>#PEND</v>
      </c>
      <c r="L19" s="6" t="str">
        <f>_xll.SNL.Clients.Office.Excel.Functions.SPG($B19, "SP_PRICE_CLOSE", "9/30/2020", "Options: Curr=USD")</f>
        <v>#PEND</v>
      </c>
      <c r="M19" s="6" t="str">
        <f>_xll.SNL.Clients.Office.Excel.Functions.SPG($B19, "SP_PRICE_CLOSE", "6/30/2020", "Options: Curr=USD")</f>
        <v>#PEND</v>
      </c>
      <c r="N19" s="6" t="str">
        <f>_xll.SNL.Clients.Office.Excel.Functions.SPG($B19, "SP_PRICE_CLOSE", "3/31/2020", "Options: Curr=USD")</f>
        <v>#PEND</v>
      </c>
    </row>
    <row r="20" spans="1:14" x14ac:dyDescent="0.3">
      <c r="A20" s="1" t="s">
        <v>18</v>
      </c>
      <c r="B20" s="2">
        <v>4980167</v>
      </c>
      <c r="C20" s="3" t="s">
        <v>868</v>
      </c>
      <c r="D20" s="3" t="s">
        <v>867</v>
      </c>
      <c r="E20" s="3" t="s">
        <v>886</v>
      </c>
      <c r="F20" s="3" t="s">
        <v>870</v>
      </c>
      <c r="G20" s="6" t="str">
        <f>_xll.SNL.Clients.Office.Excel.Functions.SPG($B20, "SP_PRICE_CLOSE", "12/30/2021", "Options: Curr=USD")</f>
        <v>#PEND</v>
      </c>
      <c r="H20" s="6" t="str">
        <f>_xll.SNL.Clients.Office.Excel.Functions.SPG($B20, "SP_PRICE_CLOSE", "9/30/2021", "Options: Curr=USD")</f>
        <v>#PEND</v>
      </c>
      <c r="I20" s="6" t="str">
        <f>_xll.SNL.Clients.Office.Excel.Functions.SPG($B20, "SP_PRICE_CLOSE", "6/30/2021", "Options: Curr=USD")</f>
        <v>#PEND</v>
      </c>
      <c r="J20" s="6" t="str">
        <f>_xll.SNL.Clients.Office.Excel.Functions.SPG($B20, "SP_PRICE_CLOSE", "3/31/2021", "Options: Curr=USD")</f>
        <v>#PEND</v>
      </c>
      <c r="K20" s="6" t="str">
        <f>_xll.SNL.Clients.Office.Excel.Functions.SPG($B20, "SP_PRICE_CLOSE", "12/30/2020", "Options: Curr=USD")</f>
        <v>#PEND</v>
      </c>
      <c r="L20" s="6" t="str">
        <f>_xll.SNL.Clients.Office.Excel.Functions.SPG($B20, "SP_PRICE_CLOSE", "9/30/2020", "Options: Curr=USD")</f>
        <v>#PEND</v>
      </c>
      <c r="M20" s="6" t="str">
        <f>_xll.SNL.Clients.Office.Excel.Functions.SPG($B20, "SP_PRICE_CLOSE", "6/30/2020", "Options: Curr=USD")</f>
        <v>#PEND</v>
      </c>
      <c r="N20" s="6" t="str">
        <f>_xll.SNL.Clients.Office.Excel.Functions.SPG($B20, "SP_PRICE_CLOSE", "3/31/2020", "Options: Curr=USD")</f>
        <v>#PEND</v>
      </c>
    </row>
    <row r="21" spans="1:14" x14ac:dyDescent="0.3">
      <c r="A21" s="1" t="s">
        <v>19</v>
      </c>
      <c r="B21" s="2">
        <v>4329258</v>
      </c>
      <c r="C21" s="3" t="s">
        <v>868</v>
      </c>
      <c r="D21" s="3" t="s">
        <v>867</v>
      </c>
      <c r="E21" s="3" t="s">
        <v>887</v>
      </c>
      <c r="F21" s="3" t="s">
        <v>870</v>
      </c>
      <c r="G21" s="6" t="str">
        <f>_xll.SNL.Clients.Office.Excel.Functions.SPG($B21, "SP_PRICE_CLOSE", "12/30/2021", "Options: Curr=USD")</f>
        <v>#PEND</v>
      </c>
      <c r="H21" s="6" t="str">
        <f>_xll.SNL.Clients.Office.Excel.Functions.SPG($B21, "SP_PRICE_CLOSE", "9/30/2021", "Options: Curr=USD")</f>
        <v>#PEND</v>
      </c>
      <c r="I21" s="6" t="str">
        <f>_xll.SNL.Clients.Office.Excel.Functions.SPG($B21, "SP_PRICE_CLOSE", "6/30/2021", "Options: Curr=USD")</f>
        <v>#PEND</v>
      </c>
      <c r="J21" s="6" t="str">
        <f>_xll.SNL.Clients.Office.Excel.Functions.SPG($B21, "SP_PRICE_CLOSE", "3/31/2021", "Options: Curr=USD")</f>
        <v>#PEND</v>
      </c>
      <c r="K21" s="6" t="str">
        <f>_xll.SNL.Clients.Office.Excel.Functions.SPG($B21, "SP_PRICE_CLOSE", "12/30/2020", "Options: Curr=USD")</f>
        <v>#PEND</v>
      </c>
      <c r="L21" s="6" t="str">
        <f>_xll.SNL.Clients.Office.Excel.Functions.SPG($B21, "SP_PRICE_CLOSE", "9/30/2020", "Options: Curr=USD")</f>
        <v>#PEND</v>
      </c>
      <c r="M21" s="6" t="str">
        <f>_xll.SNL.Clients.Office.Excel.Functions.SPG($B21, "SP_PRICE_CLOSE", "6/30/2020", "Options: Curr=USD")</f>
        <v>#PEND</v>
      </c>
      <c r="N21" s="6" t="str">
        <f>_xll.SNL.Clients.Office.Excel.Functions.SPG($B21, "SP_PRICE_CLOSE", "3/31/2020", "Options: Curr=USD")</f>
        <v>#PEND</v>
      </c>
    </row>
    <row r="22" spans="1:14" x14ac:dyDescent="0.3">
      <c r="A22" s="1" t="s">
        <v>20</v>
      </c>
      <c r="B22" s="2">
        <v>4773603</v>
      </c>
      <c r="C22" s="3" t="s">
        <v>868</v>
      </c>
      <c r="D22" s="3" t="s">
        <v>867</v>
      </c>
      <c r="E22" s="3" t="s">
        <v>888</v>
      </c>
      <c r="F22" s="3" t="s">
        <v>870</v>
      </c>
      <c r="G22" s="6" t="str">
        <f>_xll.SNL.Clients.Office.Excel.Functions.SPG($B22, "SP_PRICE_CLOSE", "12/30/2021", "Options: Curr=USD")</f>
        <v>#PEND</v>
      </c>
      <c r="H22" s="6" t="str">
        <f>_xll.SNL.Clients.Office.Excel.Functions.SPG($B22, "SP_PRICE_CLOSE", "9/30/2021", "Options: Curr=USD")</f>
        <v>#PEND</v>
      </c>
      <c r="I22" s="6" t="str">
        <f>_xll.SNL.Clients.Office.Excel.Functions.SPG($B22, "SP_PRICE_CLOSE", "6/30/2021", "Options: Curr=USD")</f>
        <v>#PEND</v>
      </c>
      <c r="J22" s="6" t="str">
        <f>_xll.SNL.Clients.Office.Excel.Functions.SPG($B22, "SP_PRICE_CLOSE", "3/31/2021", "Options: Curr=USD")</f>
        <v>#PEND</v>
      </c>
      <c r="K22" s="6" t="str">
        <f>_xll.SNL.Clients.Office.Excel.Functions.SPG($B22, "SP_PRICE_CLOSE", "12/30/2020", "Options: Curr=USD")</f>
        <v>#PEND</v>
      </c>
      <c r="L22" s="6" t="str">
        <f>_xll.SNL.Clients.Office.Excel.Functions.SPG($B22, "SP_PRICE_CLOSE", "9/30/2020", "Options: Curr=USD")</f>
        <v>#PEND</v>
      </c>
      <c r="M22" s="6" t="str">
        <f>_xll.SNL.Clients.Office.Excel.Functions.SPG($B22, "SP_PRICE_CLOSE", "6/30/2020", "Options: Curr=USD")</f>
        <v>#PEND</v>
      </c>
      <c r="N22" s="6" t="str">
        <f>_xll.SNL.Clients.Office.Excel.Functions.SPG($B22, "SP_PRICE_CLOSE", "3/31/2020", "Options: Curr=USD")</f>
        <v>#PEND</v>
      </c>
    </row>
    <row r="23" spans="1:14" x14ac:dyDescent="0.3">
      <c r="A23" s="1" t="s">
        <v>21</v>
      </c>
      <c r="B23" s="2">
        <v>4971166</v>
      </c>
      <c r="C23" s="3" t="s">
        <v>868</v>
      </c>
      <c r="D23" s="3" t="s">
        <v>867</v>
      </c>
      <c r="E23" s="3" t="s">
        <v>889</v>
      </c>
      <c r="F23" s="3" t="s">
        <v>870</v>
      </c>
      <c r="G23" s="6" t="str">
        <f>_xll.SNL.Clients.Office.Excel.Functions.SPG($B23, "SP_PRICE_CLOSE", "12/30/2021", "Options: Curr=USD")</f>
        <v>#PEND</v>
      </c>
      <c r="H23" s="6" t="str">
        <f>_xll.SNL.Clients.Office.Excel.Functions.SPG($B23, "SP_PRICE_CLOSE", "9/30/2021", "Options: Curr=USD")</f>
        <v>#PEND</v>
      </c>
      <c r="I23" s="6" t="str">
        <f>_xll.SNL.Clients.Office.Excel.Functions.SPG($B23, "SP_PRICE_CLOSE", "6/30/2021", "Options: Curr=USD")</f>
        <v>#PEND</v>
      </c>
      <c r="J23" s="6" t="str">
        <f>_xll.SNL.Clients.Office.Excel.Functions.SPG($B23, "SP_PRICE_CLOSE", "3/31/2021", "Options: Curr=USD")</f>
        <v>#PEND</v>
      </c>
      <c r="K23" s="6" t="str">
        <f>_xll.SNL.Clients.Office.Excel.Functions.SPG($B23, "SP_PRICE_CLOSE", "12/30/2020", "Options: Curr=USD")</f>
        <v>#PEND</v>
      </c>
      <c r="L23" s="6" t="str">
        <f>_xll.SNL.Clients.Office.Excel.Functions.SPG($B23, "SP_PRICE_CLOSE", "9/30/2020", "Options: Curr=USD")</f>
        <v>#PEND</v>
      </c>
      <c r="M23" s="6" t="str">
        <f>_xll.SNL.Clients.Office.Excel.Functions.SPG($B23, "SP_PRICE_CLOSE", "6/30/2020", "Options: Curr=USD")</f>
        <v>#PEND</v>
      </c>
      <c r="N23" s="6" t="str">
        <f>_xll.SNL.Clients.Office.Excel.Functions.SPG($B23, "SP_PRICE_CLOSE", "3/31/2020", "Options: Curr=USD")</f>
        <v>#PEND</v>
      </c>
    </row>
    <row r="24" spans="1:14" x14ac:dyDescent="0.3">
      <c r="A24" s="1" t="s">
        <v>22</v>
      </c>
      <c r="B24" s="2">
        <v>4910220</v>
      </c>
      <c r="C24" s="3" t="s">
        <v>868</v>
      </c>
      <c r="D24" s="3" t="s">
        <v>867</v>
      </c>
      <c r="E24" s="3" t="s">
        <v>890</v>
      </c>
      <c r="F24" s="3" t="s">
        <v>870</v>
      </c>
      <c r="G24" s="6" t="str">
        <f>_xll.SNL.Clients.Office.Excel.Functions.SPG($B24, "SP_PRICE_CLOSE", "12/30/2021", "Options: Curr=USD")</f>
        <v>#PEND</v>
      </c>
      <c r="H24" s="6" t="str">
        <f>_xll.SNL.Clients.Office.Excel.Functions.SPG($B24, "SP_PRICE_CLOSE", "9/30/2021", "Options: Curr=USD")</f>
        <v>#PEND</v>
      </c>
      <c r="I24" s="6" t="str">
        <f>_xll.SNL.Clients.Office.Excel.Functions.SPG($B24, "SP_PRICE_CLOSE", "6/30/2021", "Options: Curr=USD")</f>
        <v>#PEND</v>
      </c>
      <c r="J24" s="6" t="str">
        <f>_xll.SNL.Clients.Office.Excel.Functions.SPG($B24, "SP_PRICE_CLOSE", "3/31/2021", "Options: Curr=USD")</f>
        <v>#PEND</v>
      </c>
      <c r="K24" s="6" t="str">
        <f>_xll.SNL.Clients.Office.Excel.Functions.SPG($B24, "SP_PRICE_CLOSE", "12/30/2020", "Options: Curr=USD")</f>
        <v>#PEND</v>
      </c>
      <c r="L24" s="6" t="str">
        <f>_xll.SNL.Clients.Office.Excel.Functions.SPG($B24, "SP_PRICE_CLOSE", "9/30/2020", "Options: Curr=USD")</f>
        <v>#PEND</v>
      </c>
      <c r="M24" s="6" t="str">
        <f>_xll.SNL.Clients.Office.Excel.Functions.SPG($B24, "SP_PRICE_CLOSE", "6/30/2020", "Options: Curr=USD")</f>
        <v>#PEND</v>
      </c>
      <c r="N24" s="6" t="str">
        <f>_xll.SNL.Clients.Office.Excel.Functions.SPG($B24, "SP_PRICE_CLOSE", "3/31/2020", "Options: Curr=USD")</f>
        <v>#PEND</v>
      </c>
    </row>
    <row r="25" spans="1:14" x14ac:dyDescent="0.3">
      <c r="A25" s="1" t="s">
        <v>23</v>
      </c>
      <c r="B25" s="2">
        <v>4217781</v>
      </c>
      <c r="C25" s="3" t="s">
        <v>868</v>
      </c>
      <c r="D25" s="3" t="s">
        <v>867</v>
      </c>
      <c r="E25" s="3" t="s">
        <v>891</v>
      </c>
      <c r="F25" s="3" t="s">
        <v>870</v>
      </c>
      <c r="G25" s="6" t="str">
        <f>_xll.SNL.Clients.Office.Excel.Functions.SPG($B25, "SP_PRICE_CLOSE", "12/30/2021", "Options: Curr=USD")</f>
        <v>#PEND</v>
      </c>
      <c r="H25" s="6" t="str">
        <f>_xll.SNL.Clients.Office.Excel.Functions.SPG($B25, "SP_PRICE_CLOSE", "9/30/2021", "Options: Curr=USD")</f>
        <v>#PEND</v>
      </c>
      <c r="I25" s="6" t="str">
        <f>_xll.SNL.Clients.Office.Excel.Functions.SPG($B25, "SP_PRICE_CLOSE", "6/30/2021", "Options: Curr=USD")</f>
        <v>#PEND</v>
      </c>
      <c r="J25" s="6" t="str">
        <f>_xll.SNL.Clients.Office.Excel.Functions.SPG($B25, "SP_PRICE_CLOSE", "3/31/2021", "Options: Curr=USD")</f>
        <v>#PEND</v>
      </c>
      <c r="K25" s="6" t="str">
        <f>_xll.SNL.Clients.Office.Excel.Functions.SPG($B25, "SP_PRICE_CLOSE", "12/30/2020", "Options: Curr=USD")</f>
        <v>#PEND</v>
      </c>
      <c r="L25" s="6" t="str">
        <f>_xll.SNL.Clients.Office.Excel.Functions.SPG($B25, "SP_PRICE_CLOSE", "9/30/2020", "Options: Curr=USD")</f>
        <v>#PEND</v>
      </c>
      <c r="M25" s="6" t="str">
        <f>_xll.SNL.Clients.Office.Excel.Functions.SPG($B25, "SP_PRICE_CLOSE", "6/30/2020", "Options: Curr=USD")</f>
        <v>#PEND</v>
      </c>
      <c r="N25" s="6" t="str">
        <f>_xll.SNL.Clients.Office.Excel.Functions.SPG($B25, "SP_PRICE_CLOSE", "3/31/2020", "Options: Curr=USD")</f>
        <v>#PEND</v>
      </c>
    </row>
    <row r="26" spans="1:14" x14ac:dyDescent="0.3">
      <c r="A26" s="1" t="s">
        <v>24</v>
      </c>
      <c r="B26" s="2">
        <v>4914380</v>
      </c>
      <c r="C26" s="3" t="s">
        <v>868</v>
      </c>
      <c r="D26" s="3" t="s">
        <v>867</v>
      </c>
      <c r="E26" s="3" t="s">
        <v>892</v>
      </c>
      <c r="F26" s="3" t="s">
        <v>870</v>
      </c>
      <c r="G26" s="6" t="str">
        <f>_xll.SNL.Clients.Office.Excel.Functions.SPG($B26, "SP_PRICE_CLOSE", "12/30/2021", "Options: Curr=USD")</f>
        <v>#PEND</v>
      </c>
      <c r="H26" s="6" t="str">
        <f>_xll.SNL.Clients.Office.Excel.Functions.SPG($B26, "SP_PRICE_CLOSE", "9/30/2021", "Options: Curr=USD")</f>
        <v>#PEND</v>
      </c>
      <c r="I26" s="6" t="str">
        <f>_xll.SNL.Clients.Office.Excel.Functions.SPG($B26, "SP_PRICE_CLOSE", "6/30/2021", "Options: Curr=USD")</f>
        <v>#PEND</v>
      </c>
      <c r="J26" s="6" t="str">
        <f>_xll.SNL.Clients.Office.Excel.Functions.SPG($B26, "SP_PRICE_CLOSE", "3/31/2021", "Options: Curr=USD")</f>
        <v>#PEND</v>
      </c>
      <c r="K26" s="6" t="str">
        <f>_xll.SNL.Clients.Office.Excel.Functions.SPG($B26, "SP_PRICE_CLOSE", "12/30/2020", "Options: Curr=USD")</f>
        <v>#PEND</v>
      </c>
      <c r="L26" s="6" t="str">
        <f>_xll.SNL.Clients.Office.Excel.Functions.SPG($B26, "SP_PRICE_CLOSE", "9/30/2020", "Options: Curr=USD")</f>
        <v>#PEND</v>
      </c>
      <c r="M26" s="6" t="str">
        <f>_xll.SNL.Clients.Office.Excel.Functions.SPG($B26, "SP_PRICE_CLOSE", "6/30/2020", "Options: Curr=USD")</f>
        <v>#PEND</v>
      </c>
      <c r="N26" s="6" t="str">
        <f>_xll.SNL.Clients.Office.Excel.Functions.SPG($B26, "SP_PRICE_CLOSE", "3/31/2020", "Options: Curr=USD")</f>
        <v>#PEND</v>
      </c>
    </row>
    <row r="27" spans="1:14" x14ac:dyDescent="0.3">
      <c r="A27" s="1" t="s">
        <v>25</v>
      </c>
      <c r="B27" s="2">
        <v>17377966</v>
      </c>
      <c r="C27" s="3" t="s">
        <v>868</v>
      </c>
      <c r="D27" s="3" t="s">
        <v>867</v>
      </c>
      <c r="E27" s="3" t="s">
        <v>893</v>
      </c>
      <c r="F27" s="3" t="s">
        <v>870</v>
      </c>
      <c r="G27" s="6" t="str">
        <f>_xll.SNL.Clients.Office.Excel.Functions.SPG($B27, "SP_PRICE_CLOSE", "12/30/2021", "Options: Curr=USD")</f>
        <v>#PEND</v>
      </c>
      <c r="H27" s="6" t="str">
        <f>_xll.SNL.Clients.Office.Excel.Functions.SPG($B27, "SP_PRICE_CLOSE", "9/30/2021", "Options: Curr=USD")</f>
        <v>#PEND</v>
      </c>
      <c r="I27" s="6" t="str">
        <f>_xll.SNL.Clients.Office.Excel.Functions.SPG($B27, "SP_PRICE_CLOSE", "6/30/2021", "Options: Curr=USD")</f>
        <v>#PEND</v>
      </c>
      <c r="J27" s="6" t="str">
        <f>_xll.SNL.Clients.Office.Excel.Functions.SPG($B27, "SP_PRICE_CLOSE", "3/31/2021", "Options: Curr=USD")</f>
        <v>#PEND</v>
      </c>
      <c r="K27" s="6" t="str">
        <f>_xll.SNL.Clients.Office.Excel.Functions.SPG($B27, "SP_PRICE_CLOSE", "12/30/2020", "Options: Curr=USD")</f>
        <v>#PEND</v>
      </c>
      <c r="L27" s="6" t="str">
        <f>_xll.SNL.Clients.Office.Excel.Functions.SPG($B27, "SP_PRICE_CLOSE", "9/30/2020", "Options: Curr=USD")</f>
        <v>#PEND</v>
      </c>
      <c r="M27" s="6" t="str">
        <f>_xll.SNL.Clients.Office.Excel.Functions.SPG($B27, "SP_PRICE_CLOSE", "6/30/2020", "Options: Curr=USD")</f>
        <v>#PEND</v>
      </c>
      <c r="N27" s="6" t="str">
        <f>_xll.SNL.Clients.Office.Excel.Functions.SPG($B27, "SP_PRICE_CLOSE", "3/31/2020", "Options: Curr=USD")</f>
        <v>#PEND</v>
      </c>
    </row>
    <row r="28" spans="1:14" x14ac:dyDescent="0.3">
      <c r="A28" s="1" t="s">
        <v>26</v>
      </c>
      <c r="B28" s="2">
        <v>8980448</v>
      </c>
      <c r="C28" s="3" t="s">
        <v>868</v>
      </c>
      <c r="D28" s="3" t="s">
        <v>867</v>
      </c>
      <c r="E28" s="3" t="s">
        <v>894</v>
      </c>
      <c r="F28" s="3" t="s">
        <v>870</v>
      </c>
      <c r="G28" s="6" t="str">
        <f>_xll.SNL.Clients.Office.Excel.Functions.SPG($B28, "SP_PRICE_CLOSE", "12/30/2021", "Options: Curr=USD")</f>
        <v>#PEND</v>
      </c>
      <c r="H28" s="6" t="str">
        <f>_xll.SNL.Clients.Office.Excel.Functions.SPG($B28, "SP_PRICE_CLOSE", "9/30/2021", "Options: Curr=USD")</f>
        <v>#PEND</v>
      </c>
      <c r="I28" s="6" t="str">
        <f>_xll.SNL.Clients.Office.Excel.Functions.SPG($B28, "SP_PRICE_CLOSE", "6/30/2021", "Options: Curr=USD")</f>
        <v>#PEND</v>
      </c>
      <c r="J28" s="6" t="str">
        <f>_xll.SNL.Clients.Office.Excel.Functions.SPG($B28, "SP_PRICE_CLOSE", "3/31/2021", "Options: Curr=USD")</f>
        <v>#PEND</v>
      </c>
      <c r="K28" s="6" t="str">
        <f>_xll.SNL.Clients.Office.Excel.Functions.SPG($B28, "SP_PRICE_CLOSE", "12/30/2020", "Options: Curr=USD")</f>
        <v>#PEND</v>
      </c>
      <c r="L28" s="6" t="str">
        <f>_xll.SNL.Clients.Office.Excel.Functions.SPG($B28, "SP_PRICE_CLOSE", "9/30/2020", "Options: Curr=USD")</f>
        <v>#PEND</v>
      </c>
      <c r="M28" s="6" t="str">
        <f>_xll.SNL.Clients.Office.Excel.Functions.SPG($B28, "SP_PRICE_CLOSE", "6/30/2020", "Options: Curr=USD")</f>
        <v>#PEND</v>
      </c>
      <c r="N28" s="6" t="str">
        <f>_xll.SNL.Clients.Office.Excel.Functions.SPG($B28, "SP_PRICE_CLOSE", "3/31/2020", "Options: Curr=USD")</f>
        <v>#PEND</v>
      </c>
    </row>
    <row r="29" spans="1:14" x14ac:dyDescent="0.3">
      <c r="A29" s="1" t="s">
        <v>27</v>
      </c>
      <c r="B29" s="2">
        <v>4996651</v>
      </c>
      <c r="C29" s="3" t="s">
        <v>868</v>
      </c>
      <c r="D29" s="3" t="s">
        <v>867</v>
      </c>
      <c r="E29" s="3"/>
      <c r="F29" s="3" t="s">
        <v>870</v>
      </c>
      <c r="G29" s="6" t="str">
        <f>_xll.SNL.Clients.Office.Excel.Functions.SPG($B29, "SP_PRICE_CLOSE", "12/30/2021", "Options: Curr=USD")</f>
        <v>#PEND</v>
      </c>
      <c r="H29" s="6" t="str">
        <f>_xll.SNL.Clients.Office.Excel.Functions.SPG($B29, "SP_PRICE_CLOSE", "9/30/2021", "Options: Curr=USD")</f>
        <v>#PEND</v>
      </c>
      <c r="I29" s="6" t="str">
        <f>_xll.SNL.Clients.Office.Excel.Functions.SPG($B29, "SP_PRICE_CLOSE", "6/30/2021", "Options: Curr=USD")</f>
        <v>#PEND</v>
      </c>
      <c r="J29" s="6" t="str">
        <f>_xll.SNL.Clients.Office.Excel.Functions.SPG($B29, "SP_PRICE_CLOSE", "3/31/2021", "Options: Curr=USD")</f>
        <v>#PEND</v>
      </c>
      <c r="K29" s="6" t="str">
        <f>_xll.SNL.Clients.Office.Excel.Functions.SPG($B29, "SP_PRICE_CLOSE", "12/30/2020", "Options: Curr=USD")</f>
        <v>#PEND</v>
      </c>
      <c r="L29" s="6" t="str">
        <f>_xll.SNL.Clients.Office.Excel.Functions.SPG($B29, "SP_PRICE_CLOSE", "9/30/2020", "Options: Curr=USD")</f>
        <v>#PEND</v>
      </c>
      <c r="M29" s="6" t="str">
        <f>_xll.SNL.Clients.Office.Excel.Functions.SPG($B29, "SP_PRICE_CLOSE", "6/30/2020", "Options: Curr=USD")</f>
        <v>#PEND</v>
      </c>
      <c r="N29" s="6" t="str">
        <f>_xll.SNL.Clients.Office.Excel.Functions.SPG($B29, "SP_PRICE_CLOSE", "3/31/2020", "Options: Curr=USD")</f>
        <v>#PEND</v>
      </c>
    </row>
    <row r="30" spans="1:14" x14ac:dyDescent="0.3">
      <c r="A30" s="1" t="s">
        <v>28</v>
      </c>
      <c r="B30" s="2">
        <v>4810645</v>
      </c>
      <c r="C30" s="3" t="s">
        <v>868</v>
      </c>
      <c r="D30" s="3" t="s">
        <v>867</v>
      </c>
      <c r="E30" s="3" t="s">
        <v>895</v>
      </c>
      <c r="F30" s="3" t="s">
        <v>870</v>
      </c>
      <c r="G30" s="6" t="str">
        <f>_xll.SNL.Clients.Office.Excel.Functions.SPG($B30, "SP_PRICE_CLOSE", "12/30/2021", "Options: Curr=USD")</f>
        <v>#PEND</v>
      </c>
      <c r="H30" s="6" t="str">
        <f>_xll.SNL.Clients.Office.Excel.Functions.SPG($B30, "SP_PRICE_CLOSE", "9/30/2021", "Options: Curr=USD")</f>
        <v>#PEND</v>
      </c>
      <c r="I30" s="6" t="str">
        <f>_xll.SNL.Clients.Office.Excel.Functions.SPG($B30, "SP_PRICE_CLOSE", "6/30/2021", "Options: Curr=USD")</f>
        <v>#PEND</v>
      </c>
      <c r="J30" s="6" t="str">
        <f>_xll.SNL.Clients.Office.Excel.Functions.SPG($B30, "SP_PRICE_CLOSE", "3/31/2021", "Options: Curr=USD")</f>
        <v>#PEND</v>
      </c>
      <c r="K30" s="6" t="str">
        <f>_xll.SNL.Clients.Office.Excel.Functions.SPG($B30, "SP_PRICE_CLOSE", "12/30/2020", "Options: Curr=USD")</f>
        <v>#PEND</v>
      </c>
      <c r="L30" s="6" t="str">
        <f>_xll.SNL.Clients.Office.Excel.Functions.SPG($B30, "SP_PRICE_CLOSE", "9/30/2020", "Options: Curr=USD")</f>
        <v>#PEND</v>
      </c>
      <c r="M30" s="6" t="str">
        <f>_xll.SNL.Clients.Office.Excel.Functions.SPG($B30, "SP_PRICE_CLOSE", "6/30/2020", "Options: Curr=USD")</f>
        <v>#PEND</v>
      </c>
      <c r="N30" s="6" t="str">
        <f>_xll.SNL.Clients.Office.Excel.Functions.SPG($B30, "SP_PRICE_CLOSE", "3/31/2020", "Options: Curr=USD")</f>
        <v>#PEND</v>
      </c>
    </row>
    <row r="31" spans="1:14" x14ac:dyDescent="0.3">
      <c r="A31" s="1" t="s">
        <v>29</v>
      </c>
      <c r="B31" s="2">
        <v>4996159</v>
      </c>
      <c r="C31" s="3" t="s">
        <v>868</v>
      </c>
      <c r="D31" s="3" t="s">
        <v>867</v>
      </c>
      <c r="E31" s="3" t="s">
        <v>896</v>
      </c>
      <c r="F31" s="3" t="s">
        <v>870</v>
      </c>
      <c r="G31" s="6" t="str">
        <f>_xll.SNL.Clients.Office.Excel.Functions.SPG($B31, "SP_PRICE_CLOSE", "12/30/2021", "Options: Curr=USD")</f>
        <v>#PEND</v>
      </c>
      <c r="H31" s="6" t="str">
        <f>_xll.SNL.Clients.Office.Excel.Functions.SPG($B31, "SP_PRICE_CLOSE", "9/30/2021", "Options: Curr=USD")</f>
        <v>#PEND</v>
      </c>
      <c r="I31" s="6" t="str">
        <f>_xll.SNL.Clients.Office.Excel.Functions.SPG($B31, "SP_PRICE_CLOSE", "6/30/2021", "Options: Curr=USD")</f>
        <v>#PEND</v>
      </c>
      <c r="J31" s="6" t="str">
        <f>_xll.SNL.Clients.Office.Excel.Functions.SPG($B31, "SP_PRICE_CLOSE", "3/31/2021", "Options: Curr=USD")</f>
        <v>#PEND</v>
      </c>
      <c r="K31" s="6" t="str">
        <f>_xll.SNL.Clients.Office.Excel.Functions.SPG($B31, "SP_PRICE_CLOSE", "12/30/2020", "Options: Curr=USD")</f>
        <v>#PEND</v>
      </c>
      <c r="L31" s="6" t="str">
        <f>_xll.SNL.Clients.Office.Excel.Functions.SPG($B31, "SP_PRICE_CLOSE", "9/30/2020", "Options: Curr=USD")</f>
        <v>#PEND</v>
      </c>
      <c r="M31" s="6" t="str">
        <f>_xll.SNL.Clients.Office.Excel.Functions.SPG($B31, "SP_PRICE_CLOSE", "6/30/2020", "Options: Curr=USD")</f>
        <v>#PEND</v>
      </c>
      <c r="N31" s="6" t="str">
        <f>_xll.SNL.Clients.Office.Excel.Functions.SPG($B31, "SP_PRICE_CLOSE", "3/31/2020", "Options: Curr=USD")</f>
        <v>#PEND</v>
      </c>
    </row>
    <row r="32" spans="1:14" x14ac:dyDescent="0.3">
      <c r="A32" s="1" t="s">
        <v>30</v>
      </c>
      <c r="B32" s="2">
        <v>4977527</v>
      </c>
      <c r="C32" s="3" t="s">
        <v>868</v>
      </c>
      <c r="D32" s="3" t="s">
        <v>867</v>
      </c>
      <c r="E32" s="3"/>
      <c r="F32" s="3" t="s">
        <v>870</v>
      </c>
      <c r="G32" s="6" t="str">
        <f>_xll.SNL.Clients.Office.Excel.Functions.SPG($B32, "SP_PRICE_CLOSE", "12/30/2021", "Options: Curr=USD")</f>
        <v>#PEND</v>
      </c>
      <c r="H32" s="6" t="str">
        <f>_xll.SNL.Clients.Office.Excel.Functions.SPG($B32, "SP_PRICE_CLOSE", "9/30/2021", "Options: Curr=USD")</f>
        <v>#PEND</v>
      </c>
      <c r="I32" s="6" t="str">
        <f>_xll.SNL.Clients.Office.Excel.Functions.SPG($B32, "SP_PRICE_CLOSE", "6/30/2021", "Options: Curr=USD")</f>
        <v>#PEND</v>
      </c>
      <c r="J32" s="6" t="str">
        <f>_xll.SNL.Clients.Office.Excel.Functions.SPG($B32, "SP_PRICE_CLOSE", "3/31/2021", "Options: Curr=USD")</f>
        <v>#PEND</v>
      </c>
      <c r="K32" s="6" t="str">
        <f>_xll.SNL.Clients.Office.Excel.Functions.SPG($B32, "SP_PRICE_CLOSE", "12/30/2020", "Options: Curr=USD")</f>
        <v>#PEND</v>
      </c>
      <c r="L32" s="6" t="str">
        <f>_xll.SNL.Clients.Office.Excel.Functions.SPG($B32, "SP_PRICE_CLOSE", "9/30/2020", "Options: Curr=USD")</f>
        <v>#PEND</v>
      </c>
      <c r="M32" s="6" t="str">
        <f>_xll.SNL.Clients.Office.Excel.Functions.SPG($B32, "SP_PRICE_CLOSE", "6/30/2020", "Options: Curr=USD")</f>
        <v>#PEND</v>
      </c>
      <c r="N32" s="6" t="str">
        <f>_xll.SNL.Clients.Office.Excel.Functions.SPG($B32, "SP_PRICE_CLOSE", "3/31/2020", "Options: Curr=USD")</f>
        <v>#PEND</v>
      </c>
    </row>
    <row r="33" spans="1:14" x14ac:dyDescent="0.3">
      <c r="A33" s="1" t="s">
        <v>31</v>
      </c>
      <c r="B33" s="2">
        <v>4998245</v>
      </c>
      <c r="C33" s="3" t="s">
        <v>868</v>
      </c>
      <c r="D33" s="3" t="s">
        <v>867</v>
      </c>
      <c r="E33" s="3"/>
      <c r="F33" s="3" t="s">
        <v>870</v>
      </c>
      <c r="G33" s="6" t="str">
        <f>_xll.SNL.Clients.Office.Excel.Functions.SPG($B33, "SP_PRICE_CLOSE", "12/30/2021", "Options: Curr=USD")</f>
        <v>#PEND</v>
      </c>
      <c r="H33" s="6" t="str">
        <f>_xll.SNL.Clients.Office.Excel.Functions.SPG($B33, "SP_PRICE_CLOSE", "9/30/2021", "Options: Curr=USD")</f>
        <v>#PEND</v>
      </c>
      <c r="I33" s="6" t="str">
        <f>_xll.SNL.Clients.Office.Excel.Functions.SPG($B33, "SP_PRICE_CLOSE", "6/30/2021", "Options: Curr=USD")</f>
        <v>#PEND</v>
      </c>
      <c r="J33" s="6" t="str">
        <f>_xll.SNL.Clients.Office.Excel.Functions.SPG($B33, "SP_PRICE_CLOSE", "3/31/2021", "Options: Curr=USD")</f>
        <v>#PEND</v>
      </c>
      <c r="K33" s="6" t="str">
        <f>_xll.SNL.Clients.Office.Excel.Functions.SPG($B33, "SP_PRICE_CLOSE", "12/30/2020", "Options: Curr=USD")</f>
        <v>#PEND</v>
      </c>
      <c r="L33" s="6" t="str">
        <f>_xll.SNL.Clients.Office.Excel.Functions.SPG($B33, "SP_PRICE_CLOSE", "9/30/2020", "Options: Curr=USD")</f>
        <v>#PEND</v>
      </c>
      <c r="M33" s="6" t="str">
        <f>_xll.SNL.Clients.Office.Excel.Functions.SPG($B33, "SP_PRICE_CLOSE", "6/30/2020", "Options: Curr=USD")</f>
        <v>#PEND</v>
      </c>
      <c r="N33" s="6" t="str">
        <f>_xll.SNL.Clients.Office.Excel.Functions.SPG($B33, "SP_PRICE_CLOSE", "3/31/2020", "Options: Curr=USD")</f>
        <v>#PEND</v>
      </c>
    </row>
    <row r="34" spans="1:14" x14ac:dyDescent="0.3">
      <c r="A34" s="1" t="s">
        <v>32</v>
      </c>
      <c r="B34" s="2">
        <v>4862882</v>
      </c>
      <c r="C34" s="3" t="s">
        <v>868</v>
      </c>
      <c r="D34" s="3" t="s">
        <v>867</v>
      </c>
      <c r="E34" s="3" t="s">
        <v>897</v>
      </c>
      <c r="F34" s="3" t="s">
        <v>870</v>
      </c>
      <c r="G34" s="6" t="str">
        <f>_xll.SNL.Clients.Office.Excel.Functions.SPG($B34, "SP_PRICE_CLOSE", "12/30/2021", "Options: Curr=USD")</f>
        <v>#PEND</v>
      </c>
      <c r="H34" s="6" t="str">
        <f>_xll.SNL.Clients.Office.Excel.Functions.SPG($B34, "SP_PRICE_CLOSE", "9/30/2021", "Options: Curr=USD")</f>
        <v>#PEND</v>
      </c>
      <c r="I34" s="6" t="str">
        <f>_xll.SNL.Clients.Office.Excel.Functions.SPG($B34, "SP_PRICE_CLOSE", "6/30/2021", "Options: Curr=USD")</f>
        <v>#PEND</v>
      </c>
      <c r="J34" s="6" t="str">
        <f>_xll.SNL.Clients.Office.Excel.Functions.SPG($B34, "SP_PRICE_CLOSE", "3/31/2021", "Options: Curr=USD")</f>
        <v>#PEND</v>
      </c>
      <c r="K34" s="6" t="str">
        <f>_xll.SNL.Clients.Office.Excel.Functions.SPG($B34, "SP_PRICE_CLOSE", "12/30/2020", "Options: Curr=USD")</f>
        <v>#PEND</v>
      </c>
      <c r="L34" s="6" t="str">
        <f>_xll.SNL.Clients.Office.Excel.Functions.SPG($B34, "SP_PRICE_CLOSE", "9/30/2020", "Options: Curr=USD")</f>
        <v>#PEND</v>
      </c>
      <c r="M34" s="6" t="str">
        <f>_xll.SNL.Clients.Office.Excel.Functions.SPG($B34, "SP_PRICE_CLOSE", "6/30/2020", "Options: Curr=USD")</f>
        <v>#PEND</v>
      </c>
      <c r="N34" s="6" t="str">
        <f>_xll.SNL.Clients.Office.Excel.Functions.SPG($B34, "SP_PRICE_CLOSE", "3/31/2020", "Options: Curr=USD")</f>
        <v>#PEND</v>
      </c>
    </row>
    <row r="35" spans="1:14" x14ac:dyDescent="0.3">
      <c r="A35" s="1" t="s">
        <v>33</v>
      </c>
      <c r="B35" s="2">
        <v>4861734</v>
      </c>
      <c r="C35" s="3" t="s">
        <v>868</v>
      </c>
      <c r="D35" s="3" t="s">
        <v>867</v>
      </c>
      <c r="E35" s="3" t="s">
        <v>898</v>
      </c>
      <c r="F35" s="3" t="s">
        <v>870</v>
      </c>
      <c r="G35" s="6" t="str">
        <f>_xll.SNL.Clients.Office.Excel.Functions.SPG($B35, "SP_PRICE_CLOSE", "12/30/2021", "Options: Curr=USD")</f>
        <v>#PEND</v>
      </c>
      <c r="H35" s="6" t="str">
        <f>_xll.SNL.Clients.Office.Excel.Functions.SPG($B35, "SP_PRICE_CLOSE", "9/30/2021", "Options: Curr=USD")</f>
        <v>#PEND</v>
      </c>
      <c r="I35" s="6" t="str">
        <f>_xll.SNL.Clients.Office.Excel.Functions.SPG($B35, "SP_PRICE_CLOSE", "6/30/2021", "Options: Curr=USD")</f>
        <v>#PEND</v>
      </c>
      <c r="J35" s="6" t="str">
        <f>_xll.SNL.Clients.Office.Excel.Functions.SPG($B35, "SP_PRICE_CLOSE", "3/31/2021", "Options: Curr=USD")</f>
        <v>#PEND</v>
      </c>
      <c r="K35" s="6" t="str">
        <f>_xll.SNL.Clients.Office.Excel.Functions.SPG($B35, "SP_PRICE_CLOSE", "12/30/2020", "Options: Curr=USD")</f>
        <v>#PEND</v>
      </c>
      <c r="L35" s="6" t="str">
        <f>_xll.SNL.Clients.Office.Excel.Functions.SPG($B35, "SP_PRICE_CLOSE", "9/30/2020", "Options: Curr=USD")</f>
        <v>#PEND</v>
      </c>
      <c r="M35" s="6" t="str">
        <f>_xll.SNL.Clients.Office.Excel.Functions.SPG($B35, "SP_PRICE_CLOSE", "6/30/2020", "Options: Curr=USD")</f>
        <v>#PEND</v>
      </c>
      <c r="N35" s="6" t="str">
        <f>_xll.SNL.Clients.Office.Excel.Functions.SPG($B35, "SP_PRICE_CLOSE", "3/31/2020", "Options: Curr=USD")</f>
        <v>#PEND</v>
      </c>
    </row>
    <row r="36" spans="1:14" x14ac:dyDescent="0.3">
      <c r="A36" s="1" t="s">
        <v>34</v>
      </c>
      <c r="B36" s="2">
        <v>4914277</v>
      </c>
      <c r="C36" s="3" t="s">
        <v>868</v>
      </c>
      <c r="D36" s="3" t="s">
        <v>867</v>
      </c>
      <c r="E36" s="3" t="s">
        <v>899</v>
      </c>
      <c r="F36" s="3" t="s">
        <v>870</v>
      </c>
      <c r="G36" s="6" t="str">
        <f>_xll.SNL.Clients.Office.Excel.Functions.SPG($B36, "SP_PRICE_CLOSE", "12/30/2021", "Options: Curr=USD")</f>
        <v>#PEND</v>
      </c>
      <c r="H36" s="6" t="str">
        <f>_xll.SNL.Clients.Office.Excel.Functions.SPG($B36, "SP_PRICE_CLOSE", "9/30/2021", "Options: Curr=USD")</f>
        <v>#PEND</v>
      </c>
      <c r="I36" s="6" t="str">
        <f>_xll.SNL.Clients.Office.Excel.Functions.SPG($B36, "SP_PRICE_CLOSE", "6/30/2021", "Options: Curr=USD")</f>
        <v>#PEND</v>
      </c>
      <c r="J36" s="6" t="str">
        <f>_xll.SNL.Clients.Office.Excel.Functions.SPG($B36, "SP_PRICE_CLOSE", "3/31/2021", "Options: Curr=USD")</f>
        <v>#PEND</v>
      </c>
      <c r="K36" s="6" t="str">
        <f>_xll.SNL.Clients.Office.Excel.Functions.SPG($B36, "SP_PRICE_CLOSE", "12/30/2020", "Options: Curr=USD")</f>
        <v>#PEND</v>
      </c>
      <c r="L36" s="6" t="str">
        <f>_xll.SNL.Clients.Office.Excel.Functions.SPG($B36, "SP_PRICE_CLOSE", "9/30/2020", "Options: Curr=USD")</f>
        <v>#PEND</v>
      </c>
      <c r="M36" s="6" t="str">
        <f>_xll.SNL.Clients.Office.Excel.Functions.SPG($B36, "SP_PRICE_CLOSE", "6/30/2020", "Options: Curr=USD")</f>
        <v>#PEND</v>
      </c>
      <c r="N36" s="6" t="str">
        <f>_xll.SNL.Clients.Office.Excel.Functions.SPG($B36, "SP_PRICE_CLOSE", "3/31/2020", "Options: Curr=USD")</f>
        <v>#PEND</v>
      </c>
    </row>
    <row r="37" spans="1:14" x14ac:dyDescent="0.3">
      <c r="A37" s="1" t="s">
        <v>35</v>
      </c>
      <c r="B37" s="2">
        <v>4987698</v>
      </c>
      <c r="C37" s="3" t="s">
        <v>868</v>
      </c>
      <c r="D37" s="3" t="s">
        <v>867</v>
      </c>
      <c r="E37" s="3" t="s">
        <v>900</v>
      </c>
      <c r="F37" s="3" t="s">
        <v>870</v>
      </c>
      <c r="G37" s="6" t="str">
        <f>_xll.SNL.Clients.Office.Excel.Functions.SPG($B37, "SP_PRICE_CLOSE", "12/30/2021", "Options: Curr=USD")</f>
        <v>#PEND</v>
      </c>
      <c r="H37" s="6" t="str">
        <f>_xll.SNL.Clients.Office.Excel.Functions.SPG($B37, "SP_PRICE_CLOSE", "9/30/2021", "Options: Curr=USD")</f>
        <v>#PEND</v>
      </c>
      <c r="I37" s="6" t="str">
        <f>_xll.SNL.Clients.Office.Excel.Functions.SPG($B37, "SP_PRICE_CLOSE", "6/30/2021", "Options: Curr=USD")</f>
        <v>#PEND</v>
      </c>
      <c r="J37" s="6" t="str">
        <f>_xll.SNL.Clients.Office.Excel.Functions.SPG($B37, "SP_PRICE_CLOSE", "3/31/2021", "Options: Curr=USD")</f>
        <v>#PEND</v>
      </c>
      <c r="K37" s="6" t="str">
        <f>_xll.SNL.Clients.Office.Excel.Functions.SPG($B37, "SP_PRICE_CLOSE", "12/30/2020", "Options: Curr=USD")</f>
        <v>#PEND</v>
      </c>
      <c r="L37" s="6" t="str">
        <f>_xll.SNL.Clients.Office.Excel.Functions.SPG($B37, "SP_PRICE_CLOSE", "9/30/2020", "Options: Curr=USD")</f>
        <v>#PEND</v>
      </c>
      <c r="M37" s="6" t="str">
        <f>_xll.SNL.Clients.Office.Excel.Functions.SPG($B37, "SP_PRICE_CLOSE", "6/30/2020", "Options: Curr=USD")</f>
        <v>#PEND</v>
      </c>
      <c r="N37" s="6" t="str">
        <f>_xll.SNL.Clients.Office.Excel.Functions.SPG($B37, "SP_PRICE_CLOSE", "3/31/2020", "Options: Curr=USD")</f>
        <v>#PEND</v>
      </c>
    </row>
    <row r="38" spans="1:14" x14ac:dyDescent="0.3">
      <c r="A38" s="1" t="s">
        <v>36</v>
      </c>
      <c r="B38" s="2">
        <v>7703049</v>
      </c>
      <c r="C38" s="3" t="s">
        <v>868</v>
      </c>
      <c r="D38" s="3" t="s">
        <v>867</v>
      </c>
      <c r="E38" s="3" t="s">
        <v>901</v>
      </c>
      <c r="F38" s="3" t="s">
        <v>870</v>
      </c>
      <c r="G38" s="6" t="str">
        <f>_xll.SNL.Clients.Office.Excel.Functions.SPG($B38, "SP_PRICE_CLOSE", "12/30/2021", "Options: Curr=USD")</f>
        <v>#PEND</v>
      </c>
      <c r="H38" s="6" t="str">
        <f>_xll.SNL.Clients.Office.Excel.Functions.SPG($B38, "SP_PRICE_CLOSE", "9/30/2021", "Options: Curr=USD")</f>
        <v>#PEND</v>
      </c>
      <c r="I38" s="6" t="str">
        <f>_xll.SNL.Clients.Office.Excel.Functions.SPG($B38, "SP_PRICE_CLOSE", "6/30/2021", "Options: Curr=USD")</f>
        <v>#PEND</v>
      </c>
      <c r="J38" s="6" t="str">
        <f>_xll.SNL.Clients.Office.Excel.Functions.SPG($B38, "SP_PRICE_CLOSE", "3/31/2021", "Options: Curr=USD")</f>
        <v>#PEND</v>
      </c>
      <c r="K38" s="6" t="str">
        <f>_xll.SNL.Clients.Office.Excel.Functions.SPG($B38, "SP_PRICE_CLOSE", "12/30/2020", "Options: Curr=USD")</f>
        <v>#PEND</v>
      </c>
      <c r="L38" s="6" t="str">
        <f>_xll.SNL.Clients.Office.Excel.Functions.SPG($B38, "SP_PRICE_CLOSE", "9/30/2020", "Options: Curr=USD")</f>
        <v>#PEND</v>
      </c>
      <c r="M38" s="6" t="str">
        <f>_xll.SNL.Clients.Office.Excel.Functions.SPG($B38, "SP_PRICE_CLOSE", "6/30/2020", "Options: Curr=USD")</f>
        <v>#PEND</v>
      </c>
      <c r="N38" s="6" t="str">
        <f>_xll.SNL.Clients.Office.Excel.Functions.SPG($B38, "SP_PRICE_CLOSE", "3/31/2020", "Options: Curr=USD")</f>
        <v>#PEND</v>
      </c>
    </row>
    <row r="39" spans="1:14" x14ac:dyDescent="0.3">
      <c r="A39" s="1" t="s">
        <v>37</v>
      </c>
      <c r="B39" s="2">
        <v>4994444</v>
      </c>
      <c r="C39" s="3" t="s">
        <v>868</v>
      </c>
      <c r="D39" s="3" t="s">
        <v>867</v>
      </c>
      <c r="E39" s="3" t="s">
        <v>902</v>
      </c>
      <c r="F39" s="3" t="s">
        <v>870</v>
      </c>
      <c r="G39" s="6" t="str">
        <f>_xll.SNL.Clients.Office.Excel.Functions.SPG($B39, "SP_PRICE_CLOSE", "12/30/2021", "Options: Curr=USD")</f>
        <v>#PEND</v>
      </c>
      <c r="H39" s="6" t="str">
        <f>_xll.SNL.Clients.Office.Excel.Functions.SPG($B39, "SP_PRICE_CLOSE", "9/30/2021", "Options: Curr=USD")</f>
        <v>#PEND</v>
      </c>
      <c r="I39" s="6" t="str">
        <f>_xll.SNL.Clients.Office.Excel.Functions.SPG($B39, "SP_PRICE_CLOSE", "6/30/2021", "Options: Curr=USD")</f>
        <v>#PEND</v>
      </c>
      <c r="J39" s="6" t="str">
        <f>_xll.SNL.Clients.Office.Excel.Functions.SPG($B39, "SP_PRICE_CLOSE", "3/31/2021", "Options: Curr=USD")</f>
        <v>#PEND</v>
      </c>
      <c r="K39" s="6" t="str">
        <f>_xll.SNL.Clients.Office.Excel.Functions.SPG($B39, "SP_PRICE_CLOSE", "12/30/2020", "Options: Curr=USD")</f>
        <v>#PEND</v>
      </c>
      <c r="L39" s="6" t="str">
        <f>_xll.SNL.Clients.Office.Excel.Functions.SPG($B39, "SP_PRICE_CLOSE", "9/30/2020", "Options: Curr=USD")</f>
        <v>#PEND</v>
      </c>
      <c r="M39" s="6" t="str">
        <f>_xll.SNL.Clients.Office.Excel.Functions.SPG($B39, "SP_PRICE_CLOSE", "6/30/2020", "Options: Curr=USD")</f>
        <v>#PEND</v>
      </c>
      <c r="N39" s="6" t="str">
        <f>_xll.SNL.Clients.Office.Excel.Functions.SPG($B39, "SP_PRICE_CLOSE", "3/31/2020", "Options: Curr=USD")</f>
        <v>#PEND</v>
      </c>
    </row>
    <row r="40" spans="1:14" x14ac:dyDescent="0.3">
      <c r="A40" s="1" t="s">
        <v>38</v>
      </c>
      <c r="B40" s="2">
        <v>4434404</v>
      </c>
      <c r="C40" s="3" t="s">
        <v>868</v>
      </c>
      <c r="D40" s="3" t="s">
        <v>867</v>
      </c>
      <c r="E40" s="3" t="s">
        <v>903</v>
      </c>
      <c r="F40" s="3" t="s">
        <v>870</v>
      </c>
      <c r="G40" s="6" t="str">
        <f>_xll.SNL.Clients.Office.Excel.Functions.SPG($B40, "SP_PRICE_CLOSE", "12/30/2021", "Options: Curr=USD")</f>
        <v>#PEND</v>
      </c>
      <c r="H40" s="6" t="str">
        <f>_xll.SNL.Clients.Office.Excel.Functions.SPG($B40, "SP_PRICE_CLOSE", "9/30/2021", "Options: Curr=USD")</f>
        <v>#PEND</v>
      </c>
      <c r="I40" s="6" t="str">
        <f>_xll.SNL.Clients.Office.Excel.Functions.SPG($B40, "SP_PRICE_CLOSE", "6/30/2021", "Options: Curr=USD")</f>
        <v>#PEND</v>
      </c>
      <c r="J40" s="6" t="str">
        <f>_xll.SNL.Clients.Office.Excel.Functions.SPG($B40, "SP_PRICE_CLOSE", "3/31/2021", "Options: Curr=USD")</f>
        <v>#PEND</v>
      </c>
      <c r="K40" s="6" t="str">
        <f>_xll.SNL.Clients.Office.Excel.Functions.SPG($B40, "SP_PRICE_CLOSE", "12/30/2020", "Options: Curr=USD")</f>
        <v>#PEND</v>
      </c>
      <c r="L40" s="6" t="str">
        <f>_xll.SNL.Clients.Office.Excel.Functions.SPG($B40, "SP_PRICE_CLOSE", "9/30/2020", "Options: Curr=USD")</f>
        <v>#PEND</v>
      </c>
      <c r="M40" s="6" t="str">
        <f>_xll.SNL.Clients.Office.Excel.Functions.SPG($B40, "SP_PRICE_CLOSE", "6/30/2020", "Options: Curr=USD")</f>
        <v>#PEND</v>
      </c>
      <c r="N40" s="6" t="str">
        <f>_xll.SNL.Clients.Office.Excel.Functions.SPG($B40, "SP_PRICE_CLOSE", "3/31/2020", "Options: Curr=USD")</f>
        <v>#PEND</v>
      </c>
    </row>
    <row r="41" spans="1:14" x14ac:dyDescent="0.3">
      <c r="A41" s="1" t="s">
        <v>39</v>
      </c>
      <c r="B41" s="2">
        <v>9176907</v>
      </c>
      <c r="C41" s="3" t="s">
        <v>868</v>
      </c>
      <c r="D41" s="3" t="s">
        <v>867</v>
      </c>
      <c r="E41" s="3" t="s">
        <v>904</v>
      </c>
      <c r="F41" s="3" t="s">
        <v>870</v>
      </c>
      <c r="G41" s="6" t="str">
        <f>_xll.SNL.Clients.Office.Excel.Functions.SPG($B41, "SP_PRICE_CLOSE", "12/30/2021", "Options: Curr=USD")</f>
        <v>#PEND</v>
      </c>
      <c r="H41" s="6" t="str">
        <f>_xll.SNL.Clients.Office.Excel.Functions.SPG($B41, "SP_PRICE_CLOSE", "9/30/2021", "Options: Curr=USD")</f>
        <v>#PEND</v>
      </c>
      <c r="I41" s="6" t="str">
        <f>_xll.SNL.Clients.Office.Excel.Functions.SPG($B41, "SP_PRICE_CLOSE", "6/30/2021", "Options: Curr=USD")</f>
        <v>#PEND</v>
      </c>
      <c r="J41" s="6" t="str">
        <f>_xll.SNL.Clients.Office.Excel.Functions.SPG($B41, "SP_PRICE_CLOSE", "3/31/2021", "Options: Curr=USD")</f>
        <v>#PEND</v>
      </c>
      <c r="K41" s="6" t="str">
        <f>_xll.SNL.Clients.Office.Excel.Functions.SPG($B41, "SP_PRICE_CLOSE", "12/30/2020", "Options: Curr=USD")</f>
        <v>#PEND</v>
      </c>
      <c r="L41" s="6" t="str">
        <f>_xll.SNL.Clients.Office.Excel.Functions.SPG($B41, "SP_PRICE_CLOSE", "9/30/2020", "Options: Curr=USD")</f>
        <v>#PEND</v>
      </c>
      <c r="M41" s="6" t="str">
        <f>_xll.SNL.Clients.Office.Excel.Functions.SPG($B41, "SP_PRICE_CLOSE", "6/30/2020", "Options: Curr=USD")</f>
        <v>#PEND</v>
      </c>
      <c r="N41" s="6" t="str">
        <f>_xll.SNL.Clients.Office.Excel.Functions.SPG($B41, "SP_PRICE_CLOSE", "3/31/2020", "Options: Curr=USD")</f>
        <v>#PEND</v>
      </c>
    </row>
    <row r="42" spans="1:14" x14ac:dyDescent="0.3">
      <c r="A42" s="1" t="s">
        <v>40</v>
      </c>
      <c r="B42" s="2">
        <v>4989266</v>
      </c>
      <c r="C42" s="3" t="s">
        <v>868</v>
      </c>
      <c r="D42" s="3" t="s">
        <v>867</v>
      </c>
      <c r="E42" s="3" t="s">
        <v>905</v>
      </c>
      <c r="F42" s="3" t="s">
        <v>870</v>
      </c>
      <c r="G42" s="6" t="str">
        <f>_xll.SNL.Clients.Office.Excel.Functions.SPG($B42, "SP_PRICE_CLOSE", "12/30/2021", "Options: Curr=USD")</f>
        <v>#PEND</v>
      </c>
      <c r="H42" s="6" t="str">
        <f>_xll.SNL.Clients.Office.Excel.Functions.SPG($B42, "SP_PRICE_CLOSE", "9/30/2021", "Options: Curr=USD")</f>
        <v>#PEND</v>
      </c>
      <c r="I42" s="6" t="str">
        <f>_xll.SNL.Clients.Office.Excel.Functions.SPG($B42, "SP_PRICE_CLOSE", "6/30/2021", "Options: Curr=USD")</f>
        <v>#PEND</v>
      </c>
      <c r="J42" s="6" t="str">
        <f>_xll.SNL.Clients.Office.Excel.Functions.SPG($B42, "SP_PRICE_CLOSE", "3/31/2021", "Options: Curr=USD")</f>
        <v>#PEND</v>
      </c>
      <c r="K42" s="6" t="str">
        <f>_xll.SNL.Clients.Office.Excel.Functions.SPG($B42, "SP_PRICE_CLOSE", "12/30/2020", "Options: Curr=USD")</f>
        <v>#PEND</v>
      </c>
      <c r="L42" s="6" t="str">
        <f>_xll.SNL.Clients.Office.Excel.Functions.SPG($B42, "SP_PRICE_CLOSE", "9/30/2020", "Options: Curr=USD")</f>
        <v>#PEND</v>
      </c>
      <c r="M42" s="6" t="str">
        <f>_xll.SNL.Clients.Office.Excel.Functions.SPG($B42, "SP_PRICE_CLOSE", "6/30/2020", "Options: Curr=USD")</f>
        <v>#PEND</v>
      </c>
      <c r="N42" s="6" t="str">
        <f>_xll.SNL.Clients.Office.Excel.Functions.SPG($B42, "SP_PRICE_CLOSE", "3/31/2020", "Options: Curr=USD")</f>
        <v>#PEND</v>
      </c>
    </row>
    <row r="43" spans="1:14" x14ac:dyDescent="0.3">
      <c r="A43" s="1" t="s">
        <v>41</v>
      </c>
      <c r="B43" s="2">
        <v>4248017</v>
      </c>
      <c r="C43" s="3" t="s">
        <v>868</v>
      </c>
      <c r="D43" s="3" t="s">
        <v>867</v>
      </c>
      <c r="E43" s="3" t="s">
        <v>906</v>
      </c>
      <c r="F43" s="3" t="s">
        <v>870</v>
      </c>
      <c r="G43" s="6" t="str">
        <f>_xll.SNL.Clients.Office.Excel.Functions.SPG($B43, "SP_PRICE_CLOSE", "12/30/2021", "Options: Curr=USD")</f>
        <v>#PEND</v>
      </c>
      <c r="H43" s="6" t="str">
        <f>_xll.SNL.Clients.Office.Excel.Functions.SPG($B43, "SP_PRICE_CLOSE", "9/30/2021", "Options: Curr=USD")</f>
        <v>#PEND</v>
      </c>
      <c r="I43" s="6" t="str">
        <f>_xll.SNL.Clients.Office.Excel.Functions.SPG($B43, "SP_PRICE_CLOSE", "6/30/2021", "Options: Curr=USD")</f>
        <v>#PEND</v>
      </c>
      <c r="J43" s="6" t="str">
        <f>_xll.SNL.Clients.Office.Excel.Functions.SPG($B43, "SP_PRICE_CLOSE", "3/31/2021", "Options: Curr=USD")</f>
        <v>#PEND</v>
      </c>
      <c r="K43" s="6" t="str">
        <f>_xll.SNL.Clients.Office.Excel.Functions.SPG($B43, "SP_PRICE_CLOSE", "12/30/2020", "Options: Curr=USD")</f>
        <v>#PEND</v>
      </c>
      <c r="L43" s="6" t="str">
        <f>_xll.SNL.Clients.Office.Excel.Functions.SPG($B43, "SP_PRICE_CLOSE", "9/30/2020", "Options: Curr=USD")</f>
        <v>#PEND</v>
      </c>
      <c r="M43" s="6" t="str">
        <f>_xll.SNL.Clients.Office.Excel.Functions.SPG($B43, "SP_PRICE_CLOSE", "6/30/2020", "Options: Curr=USD")</f>
        <v>#PEND</v>
      </c>
      <c r="N43" s="6" t="str">
        <f>_xll.SNL.Clients.Office.Excel.Functions.SPG($B43, "SP_PRICE_CLOSE", "3/31/2020", "Options: Curr=USD")</f>
        <v>#PEND</v>
      </c>
    </row>
    <row r="44" spans="1:14" x14ac:dyDescent="0.3">
      <c r="A44" s="1" t="s">
        <v>42</v>
      </c>
      <c r="B44" s="2">
        <v>4989491</v>
      </c>
      <c r="C44" s="3" t="s">
        <v>868</v>
      </c>
      <c r="D44" s="3" t="s">
        <v>867</v>
      </c>
      <c r="E44" s="3" t="s">
        <v>907</v>
      </c>
      <c r="F44" s="3" t="s">
        <v>870</v>
      </c>
      <c r="G44" s="6" t="str">
        <f>_xll.SNL.Clients.Office.Excel.Functions.SPG($B44, "SP_PRICE_CLOSE", "12/30/2021", "Options: Curr=USD")</f>
        <v>#PEND</v>
      </c>
      <c r="H44" s="6" t="str">
        <f>_xll.SNL.Clients.Office.Excel.Functions.SPG($B44, "SP_PRICE_CLOSE", "9/30/2021", "Options: Curr=USD")</f>
        <v>#PEND</v>
      </c>
      <c r="I44" s="6" t="str">
        <f>_xll.SNL.Clients.Office.Excel.Functions.SPG($B44, "SP_PRICE_CLOSE", "6/30/2021", "Options: Curr=USD")</f>
        <v>#PEND</v>
      </c>
      <c r="J44" s="6" t="str">
        <f>_xll.SNL.Clients.Office.Excel.Functions.SPG($B44, "SP_PRICE_CLOSE", "3/31/2021", "Options: Curr=USD")</f>
        <v>#PEND</v>
      </c>
      <c r="K44" s="6" t="str">
        <f>_xll.SNL.Clients.Office.Excel.Functions.SPG($B44, "SP_PRICE_CLOSE", "12/30/2020", "Options: Curr=USD")</f>
        <v>#PEND</v>
      </c>
      <c r="L44" s="6" t="str">
        <f>_xll.SNL.Clients.Office.Excel.Functions.SPG($B44, "SP_PRICE_CLOSE", "9/30/2020", "Options: Curr=USD")</f>
        <v>#PEND</v>
      </c>
      <c r="M44" s="6" t="str">
        <f>_xll.SNL.Clients.Office.Excel.Functions.SPG($B44, "SP_PRICE_CLOSE", "6/30/2020", "Options: Curr=USD")</f>
        <v>#PEND</v>
      </c>
      <c r="N44" s="6" t="str">
        <f>_xll.SNL.Clients.Office.Excel.Functions.SPG($B44, "SP_PRICE_CLOSE", "3/31/2020", "Options: Curr=USD")</f>
        <v>#PEND</v>
      </c>
    </row>
    <row r="45" spans="1:14" x14ac:dyDescent="0.3">
      <c r="A45" s="1" t="s">
        <v>43</v>
      </c>
      <c r="B45" s="2">
        <v>4992448</v>
      </c>
      <c r="C45" s="3" t="s">
        <v>868</v>
      </c>
      <c r="D45" s="3" t="s">
        <v>867</v>
      </c>
      <c r="E45" s="3" t="s">
        <v>908</v>
      </c>
      <c r="F45" s="3" t="s">
        <v>870</v>
      </c>
      <c r="G45" s="6" t="str">
        <f>_xll.SNL.Clients.Office.Excel.Functions.SPG($B45, "SP_PRICE_CLOSE", "12/30/2021", "Options: Curr=USD")</f>
        <v>#PEND</v>
      </c>
      <c r="H45" s="6" t="str">
        <f>_xll.SNL.Clients.Office.Excel.Functions.SPG($B45, "SP_PRICE_CLOSE", "9/30/2021", "Options: Curr=USD")</f>
        <v>#PEND</v>
      </c>
      <c r="I45" s="6" t="str">
        <f>_xll.SNL.Clients.Office.Excel.Functions.SPG($B45, "SP_PRICE_CLOSE", "6/30/2021", "Options: Curr=USD")</f>
        <v>#PEND</v>
      </c>
      <c r="J45" s="6" t="str">
        <f>_xll.SNL.Clients.Office.Excel.Functions.SPG($B45, "SP_PRICE_CLOSE", "3/31/2021", "Options: Curr=USD")</f>
        <v>#PEND</v>
      </c>
      <c r="K45" s="6" t="str">
        <f>_xll.SNL.Clients.Office.Excel.Functions.SPG($B45, "SP_PRICE_CLOSE", "12/30/2020", "Options: Curr=USD")</f>
        <v>#PEND</v>
      </c>
      <c r="L45" s="6" t="str">
        <f>_xll.SNL.Clients.Office.Excel.Functions.SPG($B45, "SP_PRICE_CLOSE", "9/30/2020", "Options: Curr=USD")</f>
        <v>#PEND</v>
      </c>
      <c r="M45" s="6" t="str">
        <f>_xll.SNL.Clients.Office.Excel.Functions.SPG($B45, "SP_PRICE_CLOSE", "6/30/2020", "Options: Curr=USD")</f>
        <v>#PEND</v>
      </c>
      <c r="N45" s="6" t="str">
        <f>_xll.SNL.Clients.Office.Excel.Functions.SPG($B45, "SP_PRICE_CLOSE", "3/31/2020", "Options: Curr=USD")</f>
        <v>#PEND</v>
      </c>
    </row>
    <row r="46" spans="1:14" x14ac:dyDescent="0.3">
      <c r="A46" s="1" t="s">
        <v>44</v>
      </c>
      <c r="B46" s="2">
        <v>4963916</v>
      </c>
      <c r="C46" s="3" t="s">
        <v>868</v>
      </c>
      <c r="D46" s="3" t="s">
        <v>867</v>
      </c>
      <c r="E46" s="3" t="s">
        <v>909</v>
      </c>
      <c r="F46" s="3" t="s">
        <v>870</v>
      </c>
      <c r="G46" s="6" t="str">
        <f>_xll.SNL.Clients.Office.Excel.Functions.SPG($B46, "SP_PRICE_CLOSE", "12/30/2021", "Options: Curr=USD")</f>
        <v>#PEND</v>
      </c>
      <c r="H46" s="6" t="str">
        <f>_xll.SNL.Clients.Office.Excel.Functions.SPG($B46, "SP_PRICE_CLOSE", "9/30/2021", "Options: Curr=USD")</f>
        <v>#PEND</v>
      </c>
      <c r="I46" s="6" t="str">
        <f>_xll.SNL.Clients.Office.Excel.Functions.SPG($B46, "SP_PRICE_CLOSE", "6/30/2021", "Options: Curr=USD")</f>
        <v>#PEND</v>
      </c>
      <c r="J46" s="6" t="str">
        <f>_xll.SNL.Clients.Office.Excel.Functions.SPG($B46, "SP_PRICE_CLOSE", "3/31/2021", "Options: Curr=USD")</f>
        <v>#PEND</v>
      </c>
      <c r="K46" s="6" t="str">
        <f>_xll.SNL.Clients.Office.Excel.Functions.SPG($B46, "SP_PRICE_CLOSE", "12/30/2020", "Options: Curr=USD")</f>
        <v>#PEND</v>
      </c>
      <c r="L46" s="6" t="str">
        <f>_xll.SNL.Clients.Office.Excel.Functions.SPG($B46, "SP_PRICE_CLOSE", "9/30/2020", "Options: Curr=USD")</f>
        <v>#PEND</v>
      </c>
      <c r="M46" s="6" t="str">
        <f>_xll.SNL.Clients.Office.Excel.Functions.SPG($B46, "SP_PRICE_CLOSE", "6/30/2020", "Options: Curr=USD")</f>
        <v>#PEND</v>
      </c>
      <c r="N46" s="6" t="str">
        <f>_xll.SNL.Clients.Office.Excel.Functions.SPG($B46, "SP_PRICE_CLOSE", "3/31/2020", "Options: Curr=USD")</f>
        <v>#PEND</v>
      </c>
    </row>
    <row r="47" spans="1:14" x14ac:dyDescent="0.3">
      <c r="A47" s="1" t="s">
        <v>45</v>
      </c>
      <c r="B47" s="2">
        <v>4773520</v>
      </c>
      <c r="C47" s="3" t="s">
        <v>868</v>
      </c>
      <c r="D47" s="3" t="s">
        <v>867</v>
      </c>
      <c r="E47" s="3" t="s">
        <v>910</v>
      </c>
      <c r="F47" s="3" t="s">
        <v>870</v>
      </c>
      <c r="G47" s="6" t="str">
        <f>_xll.SNL.Clients.Office.Excel.Functions.SPG($B47, "SP_PRICE_CLOSE", "12/30/2021", "Options: Curr=USD")</f>
        <v>#PEND</v>
      </c>
      <c r="H47" s="6" t="str">
        <f>_xll.SNL.Clients.Office.Excel.Functions.SPG($B47, "SP_PRICE_CLOSE", "9/30/2021", "Options: Curr=USD")</f>
        <v>#PEND</v>
      </c>
      <c r="I47" s="6" t="str">
        <f>_xll.SNL.Clients.Office.Excel.Functions.SPG($B47, "SP_PRICE_CLOSE", "6/30/2021", "Options: Curr=USD")</f>
        <v>#PEND</v>
      </c>
      <c r="J47" s="6" t="str">
        <f>_xll.SNL.Clients.Office.Excel.Functions.SPG($B47, "SP_PRICE_CLOSE", "3/31/2021", "Options: Curr=USD")</f>
        <v>#PEND</v>
      </c>
      <c r="K47" s="6" t="str">
        <f>_xll.SNL.Clients.Office.Excel.Functions.SPG($B47, "SP_PRICE_CLOSE", "12/30/2020", "Options: Curr=USD")</f>
        <v>#PEND</v>
      </c>
      <c r="L47" s="6" t="str">
        <f>_xll.SNL.Clients.Office.Excel.Functions.SPG($B47, "SP_PRICE_CLOSE", "9/30/2020", "Options: Curr=USD")</f>
        <v>#PEND</v>
      </c>
      <c r="M47" s="6" t="str">
        <f>_xll.SNL.Clients.Office.Excel.Functions.SPG($B47, "SP_PRICE_CLOSE", "6/30/2020", "Options: Curr=USD")</f>
        <v>#PEND</v>
      </c>
      <c r="N47" s="6" t="str">
        <f>_xll.SNL.Clients.Office.Excel.Functions.SPG($B47, "SP_PRICE_CLOSE", "3/31/2020", "Options: Curr=USD")</f>
        <v>#PEND</v>
      </c>
    </row>
    <row r="48" spans="1:14" x14ac:dyDescent="0.3">
      <c r="A48" s="1" t="s">
        <v>46</v>
      </c>
      <c r="B48" s="2">
        <v>4996717</v>
      </c>
      <c r="C48" s="3" t="s">
        <v>868</v>
      </c>
      <c r="D48" s="3" t="s">
        <v>867</v>
      </c>
      <c r="E48" s="3"/>
      <c r="F48" s="3" t="s">
        <v>870</v>
      </c>
      <c r="G48" s="6" t="str">
        <f>_xll.SNL.Clients.Office.Excel.Functions.SPG($B48, "SP_PRICE_CLOSE", "12/30/2021", "Options: Curr=USD")</f>
        <v>#PEND</v>
      </c>
      <c r="H48" s="6" t="str">
        <f>_xll.SNL.Clients.Office.Excel.Functions.SPG($B48, "SP_PRICE_CLOSE", "9/30/2021", "Options: Curr=USD")</f>
        <v>#PEND</v>
      </c>
      <c r="I48" s="6" t="str">
        <f>_xll.SNL.Clients.Office.Excel.Functions.SPG($B48, "SP_PRICE_CLOSE", "6/30/2021", "Options: Curr=USD")</f>
        <v>#PEND</v>
      </c>
      <c r="J48" s="6" t="str">
        <f>_xll.SNL.Clients.Office.Excel.Functions.SPG($B48, "SP_PRICE_CLOSE", "3/31/2021", "Options: Curr=USD")</f>
        <v>#PEND</v>
      </c>
      <c r="K48" s="6" t="str">
        <f>_xll.SNL.Clients.Office.Excel.Functions.SPG($B48, "SP_PRICE_CLOSE", "12/30/2020", "Options: Curr=USD")</f>
        <v>#PEND</v>
      </c>
      <c r="L48" s="6" t="str">
        <f>_xll.SNL.Clients.Office.Excel.Functions.SPG($B48, "SP_PRICE_CLOSE", "9/30/2020", "Options: Curr=USD")</f>
        <v>#PEND</v>
      </c>
      <c r="M48" s="6" t="str">
        <f>_xll.SNL.Clients.Office.Excel.Functions.SPG($B48, "SP_PRICE_CLOSE", "6/30/2020", "Options: Curr=USD")</f>
        <v>#PEND</v>
      </c>
      <c r="N48" s="6" t="str">
        <f>_xll.SNL.Clients.Office.Excel.Functions.SPG($B48, "SP_PRICE_CLOSE", "3/31/2020", "Options: Curr=USD")</f>
        <v>#PEND</v>
      </c>
    </row>
    <row r="49" spans="1:14" x14ac:dyDescent="0.3">
      <c r="A49" s="1" t="s">
        <v>47</v>
      </c>
      <c r="B49" s="2">
        <v>4914378</v>
      </c>
      <c r="C49" s="3" t="s">
        <v>868</v>
      </c>
      <c r="D49" s="3" t="s">
        <v>867</v>
      </c>
      <c r="E49" s="3" t="s">
        <v>911</v>
      </c>
      <c r="F49" s="3" t="s">
        <v>870</v>
      </c>
      <c r="G49" s="6" t="str">
        <f>_xll.SNL.Clients.Office.Excel.Functions.SPG($B49, "SP_PRICE_CLOSE", "12/30/2021", "Options: Curr=USD")</f>
        <v>#PEND</v>
      </c>
      <c r="H49" s="6" t="str">
        <f>_xll.SNL.Clients.Office.Excel.Functions.SPG($B49, "SP_PRICE_CLOSE", "9/30/2021", "Options: Curr=USD")</f>
        <v>#PEND</v>
      </c>
      <c r="I49" s="6" t="str">
        <f>_xll.SNL.Clients.Office.Excel.Functions.SPG($B49, "SP_PRICE_CLOSE", "6/30/2021", "Options: Curr=USD")</f>
        <v>#PEND</v>
      </c>
      <c r="J49" s="6" t="str">
        <f>_xll.SNL.Clients.Office.Excel.Functions.SPG($B49, "SP_PRICE_CLOSE", "3/31/2021", "Options: Curr=USD")</f>
        <v>#PEND</v>
      </c>
      <c r="K49" s="6" t="str">
        <f>_xll.SNL.Clients.Office.Excel.Functions.SPG($B49, "SP_PRICE_CLOSE", "12/30/2020", "Options: Curr=USD")</f>
        <v>#PEND</v>
      </c>
      <c r="L49" s="6" t="str">
        <f>_xll.SNL.Clients.Office.Excel.Functions.SPG($B49, "SP_PRICE_CLOSE", "9/30/2020", "Options: Curr=USD")</f>
        <v>#PEND</v>
      </c>
      <c r="M49" s="6" t="str">
        <f>_xll.SNL.Clients.Office.Excel.Functions.SPG($B49, "SP_PRICE_CLOSE", "6/30/2020", "Options: Curr=USD")</f>
        <v>#PEND</v>
      </c>
      <c r="N49" s="6" t="str">
        <f>_xll.SNL.Clients.Office.Excel.Functions.SPG($B49, "SP_PRICE_CLOSE", "3/31/2020", "Options: Curr=USD")</f>
        <v>#PEND</v>
      </c>
    </row>
    <row r="50" spans="1:14" x14ac:dyDescent="0.3">
      <c r="A50" s="1" t="s">
        <v>48</v>
      </c>
      <c r="B50" s="2">
        <v>4968443</v>
      </c>
      <c r="C50" s="3" t="s">
        <v>868</v>
      </c>
      <c r="D50" s="3" t="s">
        <v>867</v>
      </c>
      <c r="E50" s="3" t="s">
        <v>912</v>
      </c>
      <c r="F50" s="3" t="s">
        <v>870</v>
      </c>
      <c r="G50" s="6" t="str">
        <f>_xll.SNL.Clients.Office.Excel.Functions.SPG($B50, "SP_PRICE_CLOSE", "12/30/2021", "Options: Curr=USD")</f>
        <v>#PEND</v>
      </c>
      <c r="H50" s="6" t="str">
        <f>_xll.SNL.Clients.Office.Excel.Functions.SPG($B50, "SP_PRICE_CLOSE", "9/30/2021", "Options: Curr=USD")</f>
        <v>#PEND</v>
      </c>
      <c r="I50" s="6" t="str">
        <f>_xll.SNL.Clients.Office.Excel.Functions.SPG($B50, "SP_PRICE_CLOSE", "6/30/2021", "Options: Curr=USD")</f>
        <v>#PEND</v>
      </c>
      <c r="J50" s="6" t="str">
        <f>_xll.SNL.Clients.Office.Excel.Functions.SPG($B50, "SP_PRICE_CLOSE", "3/31/2021", "Options: Curr=USD")</f>
        <v>#PEND</v>
      </c>
      <c r="K50" s="6" t="str">
        <f>_xll.SNL.Clients.Office.Excel.Functions.SPG($B50, "SP_PRICE_CLOSE", "12/30/2020", "Options: Curr=USD")</f>
        <v>#PEND</v>
      </c>
      <c r="L50" s="6" t="str">
        <f>_xll.SNL.Clients.Office.Excel.Functions.SPG($B50, "SP_PRICE_CLOSE", "9/30/2020", "Options: Curr=USD")</f>
        <v>#PEND</v>
      </c>
      <c r="M50" s="6" t="str">
        <f>_xll.SNL.Clients.Office.Excel.Functions.SPG($B50, "SP_PRICE_CLOSE", "6/30/2020", "Options: Curr=USD")</f>
        <v>#PEND</v>
      </c>
      <c r="N50" s="6" t="str">
        <f>_xll.SNL.Clients.Office.Excel.Functions.SPG($B50, "SP_PRICE_CLOSE", "3/31/2020", "Options: Curr=USD")</f>
        <v>#PEND</v>
      </c>
    </row>
    <row r="51" spans="1:14" x14ac:dyDescent="0.3">
      <c r="A51" s="1" t="s">
        <v>49</v>
      </c>
      <c r="B51" s="2">
        <v>4174043</v>
      </c>
      <c r="C51" s="3" t="s">
        <v>868</v>
      </c>
      <c r="D51" s="3" t="s">
        <v>867</v>
      </c>
      <c r="E51" s="3" t="s">
        <v>913</v>
      </c>
      <c r="F51" s="3" t="s">
        <v>870</v>
      </c>
      <c r="G51" s="6" t="str">
        <f>_xll.SNL.Clients.Office.Excel.Functions.SPG($B51, "SP_PRICE_CLOSE", "12/30/2021", "Options: Curr=USD")</f>
        <v>#PEND</v>
      </c>
      <c r="H51" s="6" t="str">
        <f>_xll.SNL.Clients.Office.Excel.Functions.SPG($B51, "SP_PRICE_CLOSE", "9/30/2021", "Options: Curr=USD")</f>
        <v>#PEND</v>
      </c>
      <c r="I51" s="6" t="str">
        <f>_xll.SNL.Clients.Office.Excel.Functions.SPG($B51, "SP_PRICE_CLOSE", "6/30/2021", "Options: Curr=USD")</f>
        <v>#PEND</v>
      </c>
      <c r="J51" s="6" t="str">
        <f>_xll.SNL.Clients.Office.Excel.Functions.SPG($B51, "SP_PRICE_CLOSE", "3/31/2021", "Options: Curr=USD")</f>
        <v>#PEND</v>
      </c>
      <c r="K51" s="6" t="str">
        <f>_xll.SNL.Clients.Office.Excel.Functions.SPG($B51, "SP_PRICE_CLOSE", "12/30/2020", "Options: Curr=USD")</f>
        <v>#PEND</v>
      </c>
      <c r="L51" s="6" t="str">
        <f>_xll.SNL.Clients.Office.Excel.Functions.SPG($B51, "SP_PRICE_CLOSE", "9/30/2020", "Options: Curr=USD")</f>
        <v>#PEND</v>
      </c>
      <c r="M51" s="6" t="str">
        <f>_xll.SNL.Clients.Office.Excel.Functions.SPG($B51, "SP_PRICE_CLOSE", "6/30/2020", "Options: Curr=USD")</f>
        <v>#PEND</v>
      </c>
      <c r="N51" s="6" t="str">
        <f>_xll.SNL.Clients.Office.Excel.Functions.SPG($B51, "SP_PRICE_CLOSE", "3/31/2020", "Options: Curr=USD")</f>
        <v>#PEND</v>
      </c>
    </row>
    <row r="52" spans="1:14" x14ac:dyDescent="0.3">
      <c r="A52" s="1" t="s">
        <v>50</v>
      </c>
      <c r="B52" s="2">
        <v>4963840</v>
      </c>
      <c r="C52" s="3" t="s">
        <v>868</v>
      </c>
      <c r="D52" s="3" t="s">
        <v>867</v>
      </c>
      <c r="E52" s="3" t="s">
        <v>914</v>
      </c>
      <c r="F52" s="3" t="s">
        <v>870</v>
      </c>
      <c r="G52" s="6" t="str">
        <f>_xll.SNL.Clients.Office.Excel.Functions.SPG($B52, "SP_PRICE_CLOSE", "12/30/2021", "Options: Curr=USD")</f>
        <v>#PEND</v>
      </c>
      <c r="H52" s="6" t="str">
        <f>_xll.SNL.Clients.Office.Excel.Functions.SPG($B52, "SP_PRICE_CLOSE", "9/30/2021", "Options: Curr=USD")</f>
        <v>#PEND</v>
      </c>
      <c r="I52" s="6" t="str">
        <f>_xll.SNL.Clients.Office.Excel.Functions.SPG($B52, "SP_PRICE_CLOSE", "6/30/2021", "Options: Curr=USD")</f>
        <v>#PEND</v>
      </c>
      <c r="J52" s="6" t="str">
        <f>_xll.SNL.Clients.Office.Excel.Functions.SPG($B52, "SP_PRICE_CLOSE", "3/31/2021", "Options: Curr=USD")</f>
        <v>#PEND</v>
      </c>
      <c r="K52" s="6" t="str">
        <f>_xll.SNL.Clients.Office.Excel.Functions.SPG($B52, "SP_PRICE_CLOSE", "12/30/2020", "Options: Curr=USD")</f>
        <v>#PEND</v>
      </c>
      <c r="L52" s="6" t="str">
        <f>_xll.SNL.Clients.Office.Excel.Functions.SPG($B52, "SP_PRICE_CLOSE", "9/30/2020", "Options: Curr=USD")</f>
        <v>#PEND</v>
      </c>
      <c r="M52" s="6" t="str">
        <f>_xll.SNL.Clients.Office.Excel.Functions.SPG($B52, "SP_PRICE_CLOSE", "6/30/2020", "Options: Curr=USD")</f>
        <v>#PEND</v>
      </c>
      <c r="N52" s="6" t="str">
        <f>_xll.SNL.Clients.Office.Excel.Functions.SPG($B52, "SP_PRICE_CLOSE", "3/31/2020", "Options: Curr=USD")</f>
        <v>#PEND</v>
      </c>
    </row>
    <row r="53" spans="1:14" x14ac:dyDescent="0.3">
      <c r="A53" s="1" t="s">
        <v>51</v>
      </c>
      <c r="B53" s="2">
        <v>4160242</v>
      </c>
      <c r="C53" s="3" t="s">
        <v>868</v>
      </c>
      <c r="D53" s="3" t="s">
        <v>867</v>
      </c>
      <c r="E53" s="3" t="s">
        <v>915</v>
      </c>
      <c r="F53" s="3" t="s">
        <v>870</v>
      </c>
      <c r="G53" s="6" t="str">
        <f>_xll.SNL.Clients.Office.Excel.Functions.SPG($B53, "SP_PRICE_CLOSE", "12/30/2021", "Options: Curr=USD")</f>
        <v>#PEND</v>
      </c>
      <c r="H53" s="6" t="str">
        <f>_xll.SNL.Clients.Office.Excel.Functions.SPG($B53, "SP_PRICE_CLOSE", "9/30/2021", "Options: Curr=USD")</f>
        <v>#PEND</v>
      </c>
      <c r="I53" s="6" t="str">
        <f>_xll.SNL.Clients.Office.Excel.Functions.SPG($B53, "SP_PRICE_CLOSE", "6/30/2021", "Options: Curr=USD")</f>
        <v>#PEND</v>
      </c>
      <c r="J53" s="6" t="str">
        <f>_xll.SNL.Clients.Office.Excel.Functions.SPG($B53, "SP_PRICE_CLOSE", "3/31/2021", "Options: Curr=USD")</f>
        <v>#PEND</v>
      </c>
      <c r="K53" s="6" t="str">
        <f>_xll.SNL.Clients.Office.Excel.Functions.SPG($B53, "SP_PRICE_CLOSE", "12/30/2020", "Options: Curr=USD")</f>
        <v>#PEND</v>
      </c>
      <c r="L53" s="6" t="str">
        <f>_xll.SNL.Clients.Office.Excel.Functions.SPG($B53, "SP_PRICE_CLOSE", "9/30/2020", "Options: Curr=USD")</f>
        <v>#PEND</v>
      </c>
      <c r="M53" s="6" t="str">
        <f>_xll.SNL.Clients.Office.Excel.Functions.SPG($B53, "SP_PRICE_CLOSE", "6/30/2020", "Options: Curr=USD")</f>
        <v>#PEND</v>
      </c>
      <c r="N53" s="6" t="str">
        <f>_xll.SNL.Clients.Office.Excel.Functions.SPG($B53, "SP_PRICE_CLOSE", "3/31/2020", "Options: Curr=USD")</f>
        <v>#PEND</v>
      </c>
    </row>
    <row r="54" spans="1:14" x14ac:dyDescent="0.3">
      <c r="A54" s="1" t="s">
        <v>52</v>
      </c>
      <c r="B54" s="2">
        <v>4981197</v>
      </c>
      <c r="C54" s="3" t="s">
        <v>868</v>
      </c>
      <c r="D54" s="3" t="s">
        <v>867</v>
      </c>
      <c r="E54" s="3" t="s">
        <v>916</v>
      </c>
      <c r="F54" s="3" t="s">
        <v>870</v>
      </c>
      <c r="G54" s="6" t="str">
        <f>_xll.SNL.Clients.Office.Excel.Functions.SPG($B54, "SP_PRICE_CLOSE", "12/30/2021", "Options: Curr=USD")</f>
        <v>#PEND</v>
      </c>
      <c r="H54" s="6" t="str">
        <f>_xll.SNL.Clients.Office.Excel.Functions.SPG($B54, "SP_PRICE_CLOSE", "9/30/2021", "Options: Curr=USD")</f>
        <v>#PEND</v>
      </c>
      <c r="I54" s="6" t="str">
        <f>_xll.SNL.Clients.Office.Excel.Functions.SPG($B54, "SP_PRICE_CLOSE", "6/30/2021", "Options: Curr=USD")</f>
        <v>#PEND</v>
      </c>
      <c r="J54" s="6" t="str">
        <f>_xll.SNL.Clients.Office.Excel.Functions.SPG($B54, "SP_PRICE_CLOSE", "3/31/2021", "Options: Curr=USD")</f>
        <v>#PEND</v>
      </c>
      <c r="K54" s="6" t="str">
        <f>_xll.SNL.Clients.Office.Excel.Functions.SPG($B54, "SP_PRICE_CLOSE", "12/30/2020", "Options: Curr=USD")</f>
        <v>#PEND</v>
      </c>
      <c r="L54" s="6" t="str">
        <f>_xll.SNL.Clients.Office.Excel.Functions.SPG($B54, "SP_PRICE_CLOSE", "9/30/2020", "Options: Curr=USD")</f>
        <v>#PEND</v>
      </c>
      <c r="M54" s="6" t="str">
        <f>_xll.SNL.Clients.Office.Excel.Functions.SPG($B54, "SP_PRICE_CLOSE", "6/30/2020", "Options: Curr=USD")</f>
        <v>#PEND</v>
      </c>
      <c r="N54" s="6" t="str">
        <f>_xll.SNL.Clients.Office.Excel.Functions.SPG($B54, "SP_PRICE_CLOSE", "3/31/2020", "Options: Curr=USD")</f>
        <v>#PEND</v>
      </c>
    </row>
    <row r="55" spans="1:14" x14ac:dyDescent="0.3">
      <c r="A55" s="1" t="s">
        <v>53</v>
      </c>
      <c r="B55" s="2">
        <v>6938824</v>
      </c>
      <c r="C55" s="3" t="s">
        <v>868</v>
      </c>
      <c r="D55" s="3" t="s">
        <v>867</v>
      </c>
      <c r="E55" s="3" t="s">
        <v>917</v>
      </c>
      <c r="F55" s="3" t="s">
        <v>870</v>
      </c>
      <c r="G55" s="6" t="str">
        <f>_xll.SNL.Clients.Office.Excel.Functions.SPG($B55, "SP_PRICE_CLOSE", "12/30/2021", "Options: Curr=USD")</f>
        <v>#PEND</v>
      </c>
      <c r="H55" s="6" t="str">
        <f>_xll.SNL.Clients.Office.Excel.Functions.SPG($B55, "SP_PRICE_CLOSE", "9/30/2021", "Options: Curr=USD")</f>
        <v>#PEND</v>
      </c>
      <c r="I55" s="6" t="str">
        <f>_xll.SNL.Clients.Office.Excel.Functions.SPG($B55, "SP_PRICE_CLOSE", "6/30/2021", "Options: Curr=USD")</f>
        <v>#PEND</v>
      </c>
      <c r="J55" s="6" t="str">
        <f>_xll.SNL.Clients.Office.Excel.Functions.SPG($B55, "SP_PRICE_CLOSE", "3/31/2021", "Options: Curr=USD")</f>
        <v>#PEND</v>
      </c>
      <c r="K55" s="6" t="str">
        <f>_xll.SNL.Clients.Office.Excel.Functions.SPG($B55, "SP_PRICE_CLOSE", "12/30/2020", "Options: Curr=USD")</f>
        <v>#PEND</v>
      </c>
      <c r="L55" s="6" t="str">
        <f>_xll.SNL.Clients.Office.Excel.Functions.SPG($B55, "SP_PRICE_CLOSE", "9/30/2020", "Options: Curr=USD")</f>
        <v>#PEND</v>
      </c>
      <c r="M55" s="6" t="str">
        <f>_xll.SNL.Clients.Office.Excel.Functions.SPG($B55, "SP_PRICE_CLOSE", "6/30/2020", "Options: Curr=USD")</f>
        <v>#PEND</v>
      </c>
      <c r="N55" s="6" t="str">
        <f>_xll.SNL.Clients.Office.Excel.Functions.SPG($B55, "SP_PRICE_CLOSE", "3/31/2020", "Options: Curr=USD")</f>
        <v>#PEND</v>
      </c>
    </row>
    <row r="56" spans="1:14" x14ac:dyDescent="0.3">
      <c r="A56" s="1" t="s">
        <v>54</v>
      </c>
      <c r="B56" s="2">
        <v>4996623</v>
      </c>
      <c r="C56" s="3" t="s">
        <v>868</v>
      </c>
      <c r="D56" s="3" t="s">
        <v>867</v>
      </c>
      <c r="E56" s="3" t="s">
        <v>918</v>
      </c>
      <c r="F56" s="3" t="s">
        <v>870</v>
      </c>
      <c r="G56" s="6" t="str">
        <f>_xll.SNL.Clients.Office.Excel.Functions.SPG($B56, "SP_PRICE_CLOSE", "12/30/2021", "Options: Curr=USD")</f>
        <v>#PEND</v>
      </c>
      <c r="H56" s="6" t="str">
        <f>_xll.SNL.Clients.Office.Excel.Functions.SPG($B56, "SP_PRICE_CLOSE", "9/30/2021", "Options: Curr=USD")</f>
        <v>#PEND</v>
      </c>
      <c r="I56" s="6" t="str">
        <f>_xll.SNL.Clients.Office.Excel.Functions.SPG($B56, "SP_PRICE_CLOSE", "6/30/2021", "Options: Curr=USD")</f>
        <v>#PEND</v>
      </c>
      <c r="J56" s="6" t="str">
        <f>_xll.SNL.Clients.Office.Excel.Functions.SPG($B56, "SP_PRICE_CLOSE", "3/31/2021", "Options: Curr=USD")</f>
        <v>#PEND</v>
      </c>
      <c r="K56" s="6" t="str">
        <f>_xll.SNL.Clients.Office.Excel.Functions.SPG($B56, "SP_PRICE_CLOSE", "12/30/2020", "Options: Curr=USD")</f>
        <v>#PEND</v>
      </c>
      <c r="L56" s="6" t="str">
        <f>_xll.SNL.Clients.Office.Excel.Functions.SPG($B56, "SP_PRICE_CLOSE", "9/30/2020", "Options: Curr=USD")</f>
        <v>#PEND</v>
      </c>
      <c r="M56" s="6" t="str">
        <f>_xll.SNL.Clients.Office.Excel.Functions.SPG($B56, "SP_PRICE_CLOSE", "6/30/2020", "Options: Curr=USD")</f>
        <v>#PEND</v>
      </c>
      <c r="N56" s="6" t="str">
        <f>_xll.SNL.Clients.Office.Excel.Functions.SPG($B56, "SP_PRICE_CLOSE", "3/31/2020", "Options: Curr=USD")</f>
        <v>#PEND</v>
      </c>
    </row>
    <row r="57" spans="1:14" x14ac:dyDescent="0.3">
      <c r="A57" s="1" t="s">
        <v>55</v>
      </c>
      <c r="B57" s="2">
        <v>4915477</v>
      </c>
      <c r="C57" s="3" t="s">
        <v>868</v>
      </c>
      <c r="D57" s="3" t="s">
        <v>867</v>
      </c>
      <c r="E57" s="3" t="s">
        <v>919</v>
      </c>
      <c r="F57" s="3" t="s">
        <v>870</v>
      </c>
      <c r="G57" s="6" t="str">
        <f>_xll.SNL.Clients.Office.Excel.Functions.SPG($B57, "SP_PRICE_CLOSE", "12/30/2021", "Options: Curr=USD")</f>
        <v>#PEND</v>
      </c>
      <c r="H57" s="6" t="str">
        <f>_xll.SNL.Clients.Office.Excel.Functions.SPG($B57, "SP_PRICE_CLOSE", "9/30/2021", "Options: Curr=USD")</f>
        <v>#PEND</v>
      </c>
      <c r="I57" s="6" t="str">
        <f>_xll.SNL.Clients.Office.Excel.Functions.SPG($B57, "SP_PRICE_CLOSE", "6/30/2021", "Options: Curr=USD")</f>
        <v>#PEND</v>
      </c>
      <c r="J57" s="6" t="str">
        <f>_xll.SNL.Clients.Office.Excel.Functions.SPG($B57, "SP_PRICE_CLOSE", "3/31/2021", "Options: Curr=USD")</f>
        <v>#PEND</v>
      </c>
      <c r="K57" s="6" t="str">
        <f>_xll.SNL.Clients.Office.Excel.Functions.SPG($B57, "SP_PRICE_CLOSE", "12/30/2020", "Options: Curr=USD")</f>
        <v>#PEND</v>
      </c>
      <c r="L57" s="6" t="str">
        <f>_xll.SNL.Clients.Office.Excel.Functions.SPG($B57, "SP_PRICE_CLOSE", "9/30/2020", "Options: Curr=USD")</f>
        <v>#PEND</v>
      </c>
      <c r="M57" s="6" t="str">
        <f>_xll.SNL.Clients.Office.Excel.Functions.SPG($B57, "SP_PRICE_CLOSE", "6/30/2020", "Options: Curr=USD")</f>
        <v>#PEND</v>
      </c>
      <c r="N57" s="6" t="str">
        <f>_xll.SNL.Clients.Office.Excel.Functions.SPG($B57, "SP_PRICE_CLOSE", "3/31/2020", "Options: Curr=USD")</f>
        <v>#PEND</v>
      </c>
    </row>
    <row r="58" spans="1:14" x14ac:dyDescent="0.3">
      <c r="A58" s="1" t="s">
        <v>56</v>
      </c>
      <c r="B58" s="2">
        <v>4980690</v>
      </c>
      <c r="C58" s="3" t="s">
        <v>868</v>
      </c>
      <c r="D58" s="3" t="s">
        <v>867</v>
      </c>
      <c r="E58" s="3" t="s">
        <v>920</v>
      </c>
      <c r="F58" s="3" t="s">
        <v>870</v>
      </c>
      <c r="G58" s="6" t="str">
        <f>_xll.SNL.Clients.Office.Excel.Functions.SPG($B58, "SP_PRICE_CLOSE", "12/30/2021", "Options: Curr=USD")</f>
        <v>#PEND</v>
      </c>
      <c r="H58" s="6" t="str">
        <f>_xll.SNL.Clients.Office.Excel.Functions.SPG($B58, "SP_PRICE_CLOSE", "9/30/2021", "Options: Curr=USD")</f>
        <v>#PEND</v>
      </c>
      <c r="I58" s="6" t="str">
        <f>_xll.SNL.Clients.Office.Excel.Functions.SPG($B58, "SP_PRICE_CLOSE", "6/30/2021", "Options: Curr=USD")</f>
        <v>#PEND</v>
      </c>
      <c r="J58" s="6" t="str">
        <f>_xll.SNL.Clients.Office.Excel.Functions.SPG($B58, "SP_PRICE_CLOSE", "3/31/2021", "Options: Curr=USD")</f>
        <v>#PEND</v>
      </c>
      <c r="K58" s="6" t="str">
        <f>_xll.SNL.Clients.Office.Excel.Functions.SPG($B58, "SP_PRICE_CLOSE", "12/30/2020", "Options: Curr=USD")</f>
        <v>#PEND</v>
      </c>
      <c r="L58" s="6" t="str">
        <f>_xll.SNL.Clients.Office.Excel.Functions.SPG($B58, "SP_PRICE_CLOSE", "9/30/2020", "Options: Curr=USD")</f>
        <v>#PEND</v>
      </c>
      <c r="M58" s="6" t="str">
        <f>_xll.SNL.Clients.Office.Excel.Functions.SPG($B58, "SP_PRICE_CLOSE", "6/30/2020", "Options: Curr=USD")</f>
        <v>#PEND</v>
      </c>
      <c r="N58" s="6" t="str">
        <f>_xll.SNL.Clients.Office.Excel.Functions.SPG($B58, "SP_PRICE_CLOSE", "3/31/2020", "Options: Curr=USD")</f>
        <v>#PEND</v>
      </c>
    </row>
    <row r="59" spans="1:14" x14ac:dyDescent="0.3">
      <c r="A59" s="1" t="s">
        <v>57</v>
      </c>
      <c r="B59" s="2">
        <v>28714179</v>
      </c>
      <c r="C59" s="3" t="s">
        <v>868</v>
      </c>
      <c r="D59" s="3" t="s">
        <v>867</v>
      </c>
      <c r="E59" s="3" t="s">
        <v>921</v>
      </c>
      <c r="F59" s="3" t="s">
        <v>870</v>
      </c>
      <c r="G59" s="6" t="str">
        <f>_xll.SNL.Clients.Office.Excel.Functions.SPG($B59, "SP_PRICE_CLOSE", "12/30/2021", "Options: Curr=USD")</f>
        <v>#PEND</v>
      </c>
      <c r="H59" s="6" t="str">
        <f>_xll.SNL.Clients.Office.Excel.Functions.SPG($B59, "SP_PRICE_CLOSE", "9/30/2021", "Options: Curr=USD")</f>
        <v>#PEND</v>
      </c>
      <c r="I59" s="6" t="str">
        <f>_xll.SNL.Clients.Office.Excel.Functions.SPG($B59, "SP_PRICE_CLOSE", "6/30/2021", "Options: Curr=USD")</f>
        <v>#PEND</v>
      </c>
      <c r="J59" s="6" t="str">
        <f>_xll.SNL.Clients.Office.Excel.Functions.SPG($B59, "SP_PRICE_CLOSE", "3/31/2021", "Options: Curr=USD")</f>
        <v>#PEND</v>
      </c>
      <c r="K59" s="6" t="str">
        <f>_xll.SNL.Clients.Office.Excel.Functions.SPG($B59, "SP_PRICE_CLOSE", "12/30/2020", "Options: Curr=USD")</f>
        <v>#PEND</v>
      </c>
      <c r="L59" s="6" t="str">
        <f>_xll.SNL.Clients.Office.Excel.Functions.SPG($B59, "SP_PRICE_CLOSE", "9/30/2020", "Options: Curr=USD")</f>
        <v>#PEND</v>
      </c>
      <c r="M59" s="6" t="str">
        <f>_xll.SNL.Clients.Office.Excel.Functions.SPG($B59, "SP_PRICE_CLOSE", "6/30/2020", "Options: Curr=USD")</f>
        <v>#PEND</v>
      </c>
      <c r="N59" s="6" t="str">
        <f>_xll.SNL.Clients.Office.Excel.Functions.SPG($B59, "SP_PRICE_CLOSE", "3/31/2020", "Options: Curr=USD")</f>
        <v>#PEND</v>
      </c>
    </row>
    <row r="60" spans="1:14" x14ac:dyDescent="0.3">
      <c r="A60" s="1" t="s">
        <v>58</v>
      </c>
      <c r="B60" s="2">
        <v>4996304</v>
      </c>
      <c r="C60" s="3" t="s">
        <v>868</v>
      </c>
      <c r="D60" s="3" t="s">
        <v>867</v>
      </c>
      <c r="E60" s="3" t="s">
        <v>922</v>
      </c>
      <c r="F60" s="3" t="s">
        <v>870</v>
      </c>
      <c r="G60" s="6" t="str">
        <f>_xll.SNL.Clients.Office.Excel.Functions.SPG($B60, "SP_PRICE_CLOSE", "12/30/2021", "Options: Curr=USD")</f>
        <v>#PEND</v>
      </c>
      <c r="H60" s="6" t="str">
        <f>_xll.SNL.Clients.Office.Excel.Functions.SPG($B60, "SP_PRICE_CLOSE", "9/30/2021", "Options: Curr=USD")</f>
        <v>#PEND</v>
      </c>
      <c r="I60" s="6" t="str">
        <f>_xll.SNL.Clients.Office.Excel.Functions.SPG($B60, "SP_PRICE_CLOSE", "6/30/2021", "Options: Curr=USD")</f>
        <v>#PEND</v>
      </c>
      <c r="J60" s="6" t="str">
        <f>_xll.SNL.Clients.Office.Excel.Functions.SPG($B60, "SP_PRICE_CLOSE", "3/31/2021", "Options: Curr=USD")</f>
        <v>#PEND</v>
      </c>
      <c r="K60" s="6" t="str">
        <f>_xll.SNL.Clients.Office.Excel.Functions.SPG($B60, "SP_PRICE_CLOSE", "12/30/2020", "Options: Curr=USD")</f>
        <v>#PEND</v>
      </c>
      <c r="L60" s="6" t="str">
        <f>_xll.SNL.Clients.Office.Excel.Functions.SPG($B60, "SP_PRICE_CLOSE", "9/30/2020", "Options: Curr=USD")</f>
        <v>#PEND</v>
      </c>
      <c r="M60" s="6" t="str">
        <f>_xll.SNL.Clients.Office.Excel.Functions.SPG($B60, "SP_PRICE_CLOSE", "6/30/2020", "Options: Curr=USD")</f>
        <v>#PEND</v>
      </c>
      <c r="N60" s="6" t="str">
        <f>_xll.SNL.Clients.Office.Excel.Functions.SPG($B60, "SP_PRICE_CLOSE", "3/31/2020", "Options: Curr=USD")</f>
        <v>#PEND</v>
      </c>
    </row>
    <row r="61" spans="1:14" x14ac:dyDescent="0.3">
      <c r="A61" s="1" t="s">
        <v>59</v>
      </c>
      <c r="B61" s="2">
        <v>4245376</v>
      </c>
      <c r="C61" s="3" t="s">
        <v>868</v>
      </c>
      <c r="D61" s="3" t="s">
        <v>867</v>
      </c>
      <c r="E61" s="3" t="s">
        <v>923</v>
      </c>
      <c r="F61" s="3" t="s">
        <v>870</v>
      </c>
      <c r="G61" s="6" t="str">
        <f>_xll.SNL.Clients.Office.Excel.Functions.SPG($B61, "SP_PRICE_CLOSE", "12/30/2021", "Options: Curr=USD")</f>
        <v>#PEND</v>
      </c>
      <c r="H61" s="6" t="str">
        <f>_xll.SNL.Clients.Office.Excel.Functions.SPG($B61, "SP_PRICE_CLOSE", "9/30/2021", "Options: Curr=USD")</f>
        <v>#PEND</v>
      </c>
      <c r="I61" s="6" t="str">
        <f>_xll.SNL.Clients.Office.Excel.Functions.SPG($B61, "SP_PRICE_CLOSE", "6/30/2021", "Options: Curr=USD")</f>
        <v>#PEND</v>
      </c>
      <c r="J61" s="6" t="str">
        <f>_xll.SNL.Clients.Office.Excel.Functions.SPG($B61, "SP_PRICE_CLOSE", "3/31/2021", "Options: Curr=USD")</f>
        <v>#PEND</v>
      </c>
      <c r="K61" s="6" t="str">
        <f>_xll.SNL.Clients.Office.Excel.Functions.SPG($B61, "SP_PRICE_CLOSE", "12/30/2020", "Options: Curr=USD")</f>
        <v>#PEND</v>
      </c>
      <c r="L61" s="6" t="str">
        <f>_xll.SNL.Clients.Office.Excel.Functions.SPG($B61, "SP_PRICE_CLOSE", "9/30/2020", "Options: Curr=USD")</f>
        <v>#PEND</v>
      </c>
      <c r="M61" s="6" t="str">
        <f>_xll.SNL.Clients.Office.Excel.Functions.SPG($B61, "SP_PRICE_CLOSE", "6/30/2020", "Options: Curr=USD")</f>
        <v>#PEND</v>
      </c>
      <c r="N61" s="6" t="str">
        <f>_xll.SNL.Clients.Office.Excel.Functions.SPG($B61, "SP_PRICE_CLOSE", "3/31/2020", "Options: Curr=USD")</f>
        <v>#PEND</v>
      </c>
    </row>
    <row r="62" spans="1:14" x14ac:dyDescent="0.3">
      <c r="A62" s="1" t="s">
        <v>60</v>
      </c>
      <c r="B62" s="2">
        <v>4984841</v>
      </c>
      <c r="C62" s="3" t="s">
        <v>868</v>
      </c>
      <c r="D62" s="3" t="s">
        <v>867</v>
      </c>
      <c r="E62" s="3" t="s">
        <v>924</v>
      </c>
      <c r="F62" s="3" t="s">
        <v>870</v>
      </c>
      <c r="G62" s="6" t="str">
        <f>_xll.SNL.Clients.Office.Excel.Functions.SPG($B62, "SP_PRICE_CLOSE", "12/30/2021", "Options: Curr=USD")</f>
        <v>#PEND</v>
      </c>
      <c r="H62" s="6" t="str">
        <f>_xll.SNL.Clients.Office.Excel.Functions.SPG($B62, "SP_PRICE_CLOSE", "9/30/2021", "Options: Curr=USD")</f>
        <v>#PEND</v>
      </c>
      <c r="I62" s="6" t="str">
        <f>_xll.SNL.Clients.Office.Excel.Functions.SPG($B62, "SP_PRICE_CLOSE", "6/30/2021", "Options: Curr=USD")</f>
        <v>#PEND</v>
      </c>
      <c r="J62" s="6" t="str">
        <f>_xll.SNL.Clients.Office.Excel.Functions.SPG($B62, "SP_PRICE_CLOSE", "3/31/2021", "Options: Curr=USD")</f>
        <v>#PEND</v>
      </c>
      <c r="K62" s="6" t="str">
        <f>_xll.SNL.Clients.Office.Excel.Functions.SPG($B62, "SP_PRICE_CLOSE", "12/30/2020", "Options: Curr=USD")</f>
        <v>#PEND</v>
      </c>
      <c r="L62" s="6" t="str">
        <f>_xll.SNL.Clients.Office.Excel.Functions.SPG($B62, "SP_PRICE_CLOSE", "9/30/2020", "Options: Curr=USD")</f>
        <v>#PEND</v>
      </c>
      <c r="M62" s="6" t="str">
        <f>_xll.SNL.Clients.Office.Excel.Functions.SPG($B62, "SP_PRICE_CLOSE", "6/30/2020", "Options: Curr=USD")</f>
        <v>#PEND</v>
      </c>
      <c r="N62" s="6" t="str">
        <f>_xll.SNL.Clients.Office.Excel.Functions.SPG($B62, "SP_PRICE_CLOSE", "3/31/2020", "Options: Curr=USD")</f>
        <v>#PEND</v>
      </c>
    </row>
    <row r="63" spans="1:14" x14ac:dyDescent="0.3">
      <c r="A63" s="1" t="s">
        <v>61</v>
      </c>
      <c r="B63" s="2">
        <v>4966190</v>
      </c>
      <c r="C63" s="3" t="s">
        <v>868</v>
      </c>
      <c r="D63" s="3" t="s">
        <v>867</v>
      </c>
      <c r="E63" s="3" t="s">
        <v>925</v>
      </c>
      <c r="F63" s="3" t="s">
        <v>870</v>
      </c>
      <c r="G63" s="6" t="str">
        <f>_xll.SNL.Clients.Office.Excel.Functions.SPG($B63, "SP_PRICE_CLOSE", "12/30/2021", "Options: Curr=USD")</f>
        <v>#PEND</v>
      </c>
      <c r="H63" s="6" t="str">
        <f>_xll.SNL.Clients.Office.Excel.Functions.SPG($B63, "SP_PRICE_CLOSE", "9/30/2021", "Options: Curr=USD")</f>
        <v>#PEND</v>
      </c>
      <c r="I63" s="6" t="str">
        <f>_xll.SNL.Clients.Office.Excel.Functions.SPG($B63, "SP_PRICE_CLOSE", "6/30/2021", "Options: Curr=USD")</f>
        <v>#PEND</v>
      </c>
      <c r="J63" s="6" t="str">
        <f>_xll.SNL.Clients.Office.Excel.Functions.SPG($B63, "SP_PRICE_CLOSE", "3/31/2021", "Options: Curr=USD")</f>
        <v>#PEND</v>
      </c>
      <c r="K63" s="6" t="str">
        <f>_xll.SNL.Clients.Office.Excel.Functions.SPG($B63, "SP_PRICE_CLOSE", "12/30/2020", "Options: Curr=USD")</f>
        <v>#PEND</v>
      </c>
      <c r="L63" s="6" t="str">
        <f>_xll.SNL.Clients.Office.Excel.Functions.SPG($B63, "SP_PRICE_CLOSE", "9/30/2020", "Options: Curr=USD")</f>
        <v>#PEND</v>
      </c>
      <c r="M63" s="6" t="str">
        <f>_xll.SNL.Clients.Office.Excel.Functions.SPG($B63, "SP_PRICE_CLOSE", "6/30/2020", "Options: Curr=USD")</f>
        <v>#PEND</v>
      </c>
      <c r="N63" s="6" t="str">
        <f>_xll.SNL.Clients.Office.Excel.Functions.SPG($B63, "SP_PRICE_CLOSE", "3/31/2020", "Options: Curr=USD")</f>
        <v>#PEND</v>
      </c>
    </row>
    <row r="64" spans="1:14" x14ac:dyDescent="0.3">
      <c r="A64" s="1" t="s">
        <v>62</v>
      </c>
      <c r="B64" s="2">
        <v>4915517</v>
      </c>
      <c r="C64" s="3" t="s">
        <v>868</v>
      </c>
      <c r="D64" s="3" t="s">
        <v>867</v>
      </c>
      <c r="E64" s="3" t="s">
        <v>926</v>
      </c>
      <c r="F64" s="3" t="s">
        <v>870</v>
      </c>
      <c r="G64" s="6" t="str">
        <f>_xll.SNL.Clients.Office.Excel.Functions.SPG($B64, "SP_PRICE_CLOSE", "12/30/2021", "Options: Curr=USD")</f>
        <v>#PEND</v>
      </c>
      <c r="H64" s="6" t="str">
        <f>_xll.SNL.Clients.Office.Excel.Functions.SPG($B64, "SP_PRICE_CLOSE", "9/30/2021", "Options: Curr=USD")</f>
        <v>#PEND</v>
      </c>
      <c r="I64" s="6" t="str">
        <f>_xll.SNL.Clients.Office.Excel.Functions.SPG($B64, "SP_PRICE_CLOSE", "6/30/2021", "Options: Curr=USD")</f>
        <v>#PEND</v>
      </c>
      <c r="J64" s="6" t="str">
        <f>_xll.SNL.Clients.Office.Excel.Functions.SPG($B64, "SP_PRICE_CLOSE", "3/31/2021", "Options: Curr=USD")</f>
        <v>#PEND</v>
      </c>
      <c r="K64" s="6" t="str">
        <f>_xll.SNL.Clients.Office.Excel.Functions.SPG($B64, "SP_PRICE_CLOSE", "12/30/2020", "Options: Curr=USD")</f>
        <v>#PEND</v>
      </c>
      <c r="L64" s="6" t="str">
        <f>_xll.SNL.Clients.Office.Excel.Functions.SPG($B64, "SP_PRICE_CLOSE", "9/30/2020", "Options: Curr=USD")</f>
        <v>#PEND</v>
      </c>
      <c r="M64" s="6" t="str">
        <f>_xll.SNL.Clients.Office.Excel.Functions.SPG($B64, "SP_PRICE_CLOSE", "6/30/2020", "Options: Curr=USD")</f>
        <v>#PEND</v>
      </c>
      <c r="N64" s="6" t="str">
        <f>_xll.SNL.Clients.Office.Excel.Functions.SPG($B64, "SP_PRICE_CLOSE", "3/31/2020", "Options: Curr=USD")</f>
        <v>#PEND</v>
      </c>
    </row>
    <row r="65" spans="1:14" x14ac:dyDescent="0.3">
      <c r="A65" s="1" t="s">
        <v>63</v>
      </c>
      <c r="B65" s="2">
        <v>4978356</v>
      </c>
      <c r="C65" s="3" t="s">
        <v>868</v>
      </c>
      <c r="D65" s="3" t="s">
        <v>867</v>
      </c>
      <c r="E65" s="3"/>
      <c r="F65" s="3" t="s">
        <v>870</v>
      </c>
      <c r="G65" s="6" t="str">
        <f>_xll.SNL.Clients.Office.Excel.Functions.SPG($B65, "SP_PRICE_CLOSE", "12/30/2021", "Options: Curr=USD")</f>
        <v>#PEND</v>
      </c>
      <c r="H65" s="6" t="str">
        <f>_xll.SNL.Clients.Office.Excel.Functions.SPG($B65, "SP_PRICE_CLOSE", "9/30/2021", "Options: Curr=USD")</f>
        <v>#PEND</v>
      </c>
      <c r="I65" s="6" t="str">
        <f>_xll.SNL.Clients.Office.Excel.Functions.SPG($B65, "SP_PRICE_CLOSE", "6/30/2021", "Options: Curr=USD")</f>
        <v>#PEND</v>
      </c>
      <c r="J65" s="6" t="str">
        <f>_xll.SNL.Clients.Office.Excel.Functions.SPG($B65, "SP_PRICE_CLOSE", "3/31/2021", "Options: Curr=USD")</f>
        <v>#PEND</v>
      </c>
      <c r="K65" s="6" t="str">
        <f>_xll.SNL.Clients.Office.Excel.Functions.SPG($B65, "SP_PRICE_CLOSE", "12/30/2020", "Options: Curr=USD")</f>
        <v>#PEND</v>
      </c>
      <c r="L65" s="6" t="str">
        <f>_xll.SNL.Clients.Office.Excel.Functions.SPG($B65, "SP_PRICE_CLOSE", "9/30/2020", "Options: Curr=USD")</f>
        <v>#PEND</v>
      </c>
      <c r="M65" s="6" t="str">
        <f>_xll.SNL.Clients.Office.Excel.Functions.SPG($B65, "SP_PRICE_CLOSE", "6/30/2020", "Options: Curr=USD")</f>
        <v>#PEND</v>
      </c>
      <c r="N65" s="6" t="str">
        <f>_xll.SNL.Clients.Office.Excel.Functions.SPG($B65, "SP_PRICE_CLOSE", "3/31/2020", "Options: Curr=USD")</f>
        <v>#PEND</v>
      </c>
    </row>
    <row r="66" spans="1:14" x14ac:dyDescent="0.3">
      <c r="A66" s="1" t="s">
        <v>64</v>
      </c>
      <c r="B66" s="2">
        <v>4966218</v>
      </c>
      <c r="C66" s="3" t="s">
        <v>868</v>
      </c>
      <c r="D66" s="3" t="s">
        <v>867</v>
      </c>
      <c r="E66" s="3"/>
      <c r="F66" s="3" t="s">
        <v>870</v>
      </c>
      <c r="G66" s="6" t="str">
        <f>_xll.SNL.Clients.Office.Excel.Functions.SPG($B66, "SP_PRICE_CLOSE", "12/30/2021", "Options: Curr=USD")</f>
        <v>#PEND</v>
      </c>
      <c r="H66" s="6" t="str">
        <f>_xll.SNL.Clients.Office.Excel.Functions.SPG($B66, "SP_PRICE_CLOSE", "9/30/2021", "Options: Curr=USD")</f>
        <v>#PEND</v>
      </c>
      <c r="I66" s="6" t="str">
        <f>_xll.SNL.Clients.Office.Excel.Functions.SPG($B66, "SP_PRICE_CLOSE", "6/30/2021", "Options: Curr=USD")</f>
        <v>#PEND</v>
      </c>
      <c r="J66" s="6" t="str">
        <f>_xll.SNL.Clients.Office.Excel.Functions.SPG($B66, "SP_PRICE_CLOSE", "3/31/2021", "Options: Curr=USD")</f>
        <v>#PEND</v>
      </c>
      <c r="K66" s="6" t="str">
        <f>_xll.SNL.Clients.Office.Excel.Functions.SPG($B66, "SP_PRICE_CLOSE", "12/30/2020", "Options: Curr=USD")</f>
        <v>#PEND</v>
      </c>
      <c r="L66" s="6" t="str">
        <f>_xll.SNL.Clients.Office.Excel.Functions.SPG($B66, "SP_PRICE_CLOSE", "9/30/2020", "Options: Curr=USD")</f>
        <v>#PEND</v>
      </c>
      <c r="M66" s="6" t="str">
        <f>_xll.SNL.Clients.Office.Excel.Functions.SPG($B66, "SP_PRICE_CLOSE", "6/30/2020", "Options: Curr=USD")</f>
        <v>#PEND</v>
      </c>
      <c r="N66" s="6" t="str">
        <f>_xll.SNL.Clients.Office.Excel.Functions.SPG($B66, "SP_PRICE_CLOSE", "3/31/2020", "Options: Curr=USD")</f>
        <v>#PEND</v>
      </c>
    </row>
    <row r="67" spans="1:14" x14ac:dyDescent="0.3">
      <c r="A67" s="1" t="s">
        <v>65</v>
      </c>
      <c r="B67" s="2">
        <v>4966977</v>
      </c>
      <c r="C67" s="3" t="s">
        <v>868</v>
      </c>
      <c r="D67" s="3" t="s">
        <v>867</v>
      </c>
      <c r="E67" s="3" t="s">
        <v>927</v>
      </c>
      <c r="F67" s="3" t="s">
        <v>870</v>
      </c>
      <c r="G67" s="6" t="str">
        <f>_xll.SNL.Clients.Office.Excel.Functions.SPG($B67, "SP_PRICE_CLOSE", "12/30/2021", "Options: Curr=USD")</f>
        <v>#PEND</v>
      </c>
      <c r="H67" s="6" t="str">
        <f>_xll.SNL.Clients.Office.Excel.Functions.SPG($B67, "SP_PRICE_CLOSE", "9/30/2021", "Options: Curr=USD")</f>
        <v>#PEND</v>
      </c>
      <c r="I67" s="6" t="str">
        <f>_xll.SNL.Clients.Office.Excel.Functions.SPG($B67, "SP_PRICE_CLOSE", "6/30/2021", "Options: Curr=USD")</f>
        <v>#PEND</v>
      </c>
      <c r="J67" s="6" t="str">
        <f>_xll.SNL.Clients.Office.Excel.Functions.SPG($B67, "SP_PRICE_CLOSE", "3/31/2021", "Options: Curr=USD")</f>
        <v>#PEND</v>
      </c>
      <c r="K67" s="6" t="str">
        <f>_xll.SNL.Clients.Office.Excel.Functions.SPG($B67, "SP_PRICE_CLOSE", "12/30/2020", "Options: Curr=USD")</f>
        <v>#PEND</v>
      </c>
      <c r="L67" s="6" t="str">
        <f>_xll.SNL.Clients.Office.Excel.Functions.SPG($B67, "SP_PRICE_CLOSE", "9/30/2020", "Options: Curr=USD")</f>
        <v>#PEND</v>
      </c>
      <c r="M67" s="6" t="str">
        <f>_xll.SNL.Clients.Office.Excel.Functions.SPG($B67, "SP_PRICE_CLOSE", "6/30/2020", "Options: Curr=USD")</f>
        <v>#PEND</v>
      </c>
      <c r="N67" s="6" t="str">
        <f>_xll.SNL.Clients.Office.Excel.Functions.SPG($B67, "SP_PRICE_CLOSE", "3/31/2020", "Options: Curr=USD")</f>
        <v>#PEND</v>
      </c>
    </row>
    <row r="68" spans="1:14" x14ac:dyDescent="0.3">
      <c r="A68" s="1" t="s">
        <v>66</v>
      </c>
      <c r="B68" s="2">
        <v>28601437</v>
      </c>
      <c r="C68" s="3" t="s">
        <v>868</v>
      </c>
      <c r="D68" s="3" t="s">
        <v>867</v>
      </c>
      <c r="E68" s="3" t="s">
        <v>928</v>
      </c>
      <c r="F68" s="3" t="s">
        <v>870</v>
      </c>
      <c r="G68" s="6" t="str">
        <f>_xll.SNL.Clients.Office.Excel.Functions.SPG($B68, "SP_PRICE_CLOSE", "12/30/2021", "Options: Curr=USD")</f>
        <v>#PEND</v>
      </c>
      <c r="H68" s="6" t="str">
        <f>_xll.SNL.Clients.Office.Excel.Functions.SPG($B68, "SP_PRICE_CLOSE", "9/30/2021", "Options: Curr=USD")</f>
        <v>#PEND</v>
      </c>
      <c r="I68" s="6" t="str">
        <f>_xll.SNL.Clients.Office.Excel.Functions.SPG($B68, "SP_PRICE_CLOSE", "6/30/2021", "Options: Curr=USD")</f>
        <v>#PEND</v>
      </c>
      <c r="J68" s="6" t="str">
        <f>_xll.SNL.Clients.Office.Excel.Functions.SPG($B68, "SP_PRICE_CLOSE", "3/31/2021", "Options: Curr=USD")</f>
        <v>#PEND</v>
      </c>
      <c r="K68" s="6" t="str">
        <f>_xll.SNL.Clients.Office.Excel.Functions.SPG($B68, "SP_PRICE_CLOSE", "12/30/2020", "Options: Curr=USD")</f>
        <v>#PEND</v>
      </c>
      <c r="L68" s="6" t="str">
        <f>_xll.SNL.Clients.Office.Excel.Functions.SPG($B68, "SP_PRICE_CLOSE", "9/30/2020", "Options: Curr=USD")</f>
        <v>#PEND</v>
      </c>
      <c r="M68" s="6" t="str">
        <f>_xll.SNL.Clients.Office.Excel.Functions.SPG($B68, "SP_PRICE_CLOSE", "6/30/2020", "Options: Curr=USD")</f>
        <v>#PEND</v>
      </c>
      <c r="N68" s="6" t="str">
        <f>_xll.SNL.Clients.Office.Excel.Functions.SPG($B68, "SP_PRICE_CLOSE", "3/31/2020", "Options: Curr=USD")</f>
        <v>#PEND</v>
      </c>
    </row>
    <row r="69" spans="1:14" x14ac:dyDescent="0.3">
      <c r="A69" s="1" t="s">
        <v>67</v>
      </c>
      <c r="B69" s="2">
        <v>4966279</v>
      </c>
      <c r="C69" s="3" t="s">
        <v>868</v>
      </c>
      <c r="D69" s="3" t="s">
        <v>867</v>
      </c>
      <c r="E69" s="3" t="s">
        <v>929</v>
      </c>
      <c r="F69" s="3" t="s">
        <v>870</v>
      </c>
      <c r="G69" s="6" t="str">
        <f>_xll.SNL.Clients.Office.Excel.Functions.SPG($B69, "SP_PRICE_CLOSE", "12/30/2021", "Options: Curr=USD")</f>
        <v>#PEND</v>
      </c>
      <c r="H69" s="6" t="str">
        <f>_xll.SNL.Clients.Office.Excel.Functions.SPG($B69, "SP_PRICE_CLOSE", "9/30/2021", "Options: Curr=USD")</f>
        <v>#PEND</v>
      </c>
      <c r="I69" s="6" t="str">
        <f>_xll.SNL.Clients.Office.Excel.Functions.SPG($B69, "SP_PRICE_CLOSE", "6/30/2021", "Options: Curr=USD")</f>
        <v>#PEND</v>
      </c>
      <c r="J69" s="6" t="str">
        <f>_xll.SNL.Clients.Office.Excel.Functions.SPG($B69, "SP_PRICE_CLOSE", "3/31/2021", "Options: Curr=USD")</f>
        <v>#PEND</v>
      </c>
      <c r="K69" s="6" t="str">
        <f>_xll.SNL.Clients.Office.Excel.Functions.SPG($B69, "SP_PRICE_CLOSE", "12/30/2020", "Options: Curr=USD")</f>
        <v>#PEND</v>
      </c>
      <c r="L69" s="6" t="str">
        <f>_xll.SNL.Clients.Office.Excel.Functions.SPG($B69, "SP_PRICE_CLOSE", "9/30/2020", "Options: Curr=USD")</f>
        <v>#PEND</v>
      </c>
      <c r="M69" s="6" t="str">
        <f>_xll.SNL.Clients.Office.Excel.Functions.SPG($B69, "SP_PRICE_CLOSE", "6/30/2020", "Options: Curr=USD")</f>
        <v>#PEND</v>
      </c>
      <c r="N69" s="6" t="str">
        <f>_xll.SNL.Clients.Office.Excel.Functions.SPG($B69, "SP_PRICE_CLOSE", "3/31/2020", "Options: Curr=USD")</f>
        <v>#PEND</v>
      </c>
    </row>
    <row r="70" spans="1:14" x14ac:dyDescent="0.3">
      <c r="A70" s="1" t="s">
        <v>68</v>
      </c>
      <c r="B70" s="2">
        <v>4999586</v>
      </c>
      <c r="C70" s="3" t="s">
        <v>868</v>
      </c>
      <c r="D70" s="3" t="s">
        <v>867</v>
      </c>
      <c r="E70" s="3" t="s">
        <v>930</v>
      </c>
      <c r="F70" s="3" t="s">
        <v>870</v>
      </c>
      <c r="G70" s="6" t="str">
        <f>_xll.SNL.Clients.Office.Excel.Functions.SPG($B70, "SP_PRICE_CLOSE", "12/30/2021", "Options: Curr=USD")</f>
        <v>#PEND</v>
      </c>
      <c r="H70" s="6" t="str">
        <f>_xll.SNL.Clients.Office.Excel.Functions.SPG($B70, "SP_PRICE_CLOSE", "9/30/2021", "Options: Curr=USD")</f>
        <v>#PEND</v>
      </c>
      <c r="I70" s="6" t="str">
        <f>_xll.SNL.Clients.Office.Excel.Functions.SPG($B70, "SP_PRICE_CLOSE", "6/30/2021", "Options: Curr=USD")</f>
        <v>#PEND</v>
      </c>
      <c r="J70" s="6" t="str">
        <f>_xll.SNL.Clients.Office.Excel.Functions.SPG($B70, "SP_PRICE_CLOSE", "3/31/2021", "Options: Curr=USD")</f>
        <v>#PEND</v>
      </c>
      <c r="K70" s="6" t="str">
        <f>_xll.SNL.Clients.Office.Excel.Functions.SPG($B70, "SP_PRICE_CLOSE", "12/30/2020", "Options: Curr=USD")</f>
        <v>#PEND</v>
      </c>
      <c r="L70" s="6" t="str">
        <f>_xll.SNL.Clients.Office.Excel.Functions.SPG($B70, "SP_PRICE_CLOSE", "9/30/2020", "Options: Curr=USD")</f>
        <v>#PEND</v>
      </c>
      <c r="M70" s="6" t="str">
        <f>_xll.SNL.Clients.Office.Excel.Functions.SPG($B70, "SP_PRICE_CLOSE", "6/30/2020", "Options: Curr=USD")</f>
        <v>#PEND</v>
      </c>
      <c r="N70" s="6" t="str">
        <f>_xll.SNL.Clients.Office.Excel.Functions.SPG($B70, "SP_PRICE_CLOSE", "3/31/2020", "Options: Curr=USD")</f>
        <v>#PEND</v>
      </c>
    </row>
    <row r="71" spans="1:14" x14ac:dyDescent="0.3">
      <c r="A71" s="1" t="s">
        <v>69</v>
      </c>
      <c r="B71" s="2">
        <v>4971247</v>
      </c>
      <c r="C71" s="3" t="s">
        <v>868</v>
      </c>
      <c r="D71" s="3" t="s">
        <v>867</v>
      </c>
      <c r="E71" s="3" t="s">
        <v>931</v>
      </c>
      <c r="F71" s="3" t="s">
        <v>870</v>
      </c>
      <c r="G71" s="6" t="str">
        <f>_xll.SNL.Clients.Office.Excel.Functions.SPG($B71, "SP_PRICE_CLOSE", "12/30/2021", "Options: Curr=USD")</f>
        <v>#PEND</v>
      </c>
      <c r="H71" s="6" t="str">
        <f>_xll.SNL.Clients.Office.Excel.Functions.SPG($B71, "SP_PRICE_CLOSE", "9/30/2021", "Options: Curr=USD")</f>
        <v>#PEND</v>
      </c>
      <c r="I71" s="6" t="str">
        <f>_xll.SNL.Clients.Office.Excel.Functions.SPG($B71, "SP_PRICE_CLOSE", "6/30/2021", "Options: Curr=USD")</f>
        <v>#PEND</v>
      </c>
      <c r="J71" s="6" t="str">
        <f>_xll.SNL.Clients.Office.Excel.Functions.SPG($B71, "SP_PRICE_CLOSE", "3/31/2021", "Options: Curr=USD")</f>
        <v>#PEND</v>
      </c>
      <c r="K71" s="6" t="str">
        <f>_xll.SNL.Clients.Office.Excel.Functions.SPG($B71, "SP_PRICE_CLOSE", "12/30/2020", "Options: Curr=USD")</f>
        <v>#PEND</v>
      </c>
      <c r="L71" s="6" t="str">
        <f>_xll.SNL.Clients.Office.Excel.Functions.SPG($B71, "SP_PRICE_CLOSE", "9/30/2020", "Options: Curr=USD")</f>
        <v>#PEND</v>
      </c>
      <c r="M71" s="6" t="str">
        <f>_xll.SNL.Clients.Office.Excel.Functions.SPG($B71, "SP_PRICE_CLOSE", "6/30/2020", "Options: Curr=USD")</f>
        <v>#PEND</v>
      </c>
      <c r="N71" s="6" t="str">
        <f>_xll.SNL.Clients.Office.Excel.Functions.SPG($B71, "SP_PRICE_CLOSE", "3/31/2020", "Options: Curr=USD")</f>
        <v>#PEND</v>
      </c>
    </row>
    <row r="72" spans="1:14" x14ac:dyDescent="0.3">
      <c r="A72" s="1" t="s">
        <v>70</v>
      </c>
      <c r="B72" s="2">
        <v>4966206</v>
      </c>
      <c r="C72" s="3" t="s">
        <v>868</v>
      </c>
      <c r="D72" s="3" t="s">
        <v>867</v>
      </c>
      <c r="E72" s="3"/>
      <c r="F72" s="3" t="s">
        <v>870</v>
      </c>
      <c r="G72" s="6" t="str">
        <f>_xll.SNL.Clients.Office.Excel.Functions.SPG($B72, "SP_PRICE_CLOSE", "12/30/2021", "Options: Curr=USD")</f>
        <v>#PEND</v>
      </c>
      <c r="H72" s="6" t="str">
        <f>_xll.SNL.Clients.Office.Excel.Functions.SPG($B72, "SP_PRICE_CLOSE", "9/30/2021", "Options: Curr=USD")</f>
        <v>#PEND</v>
      </c>
      <c r="I72" s="6" t="str">
        <f>_xll.SNL.Clients.Office.Excel.Functions.SPG($B72, "SP_PRICE_CLOSE", "6/30/2021", "Options: Curr=USD")</f>
        <v>#PEND</v>
      </c>
      <c r="J72" s="6" t="str">
        <f>_xll.SNL.Clients.Office.Excel.Functions.SPG($B72, "SP_PRICE_CLOSE", "3/31/2021", "Options: Curr=USD")</f>
        <v>#PEND</v>
      </c>
      <c r="K72" s="6" t="str">
        <f>_xll.SNL.Clients.Office.Excel.Functions.SPG($B72, "SP_PRICE_CLOSE", "12/30/2020", "Options: Curr=USD")</f>
        <v>#PEND</v>
      </c>
      <c r="L72" s="6" t="str">
        <f>_xll.SNL.Clients.Office.Excel.Functions.SPG($B72, "SP_PRICE_CLOSE", "9/30/2020", "Options: Curr=USD")</f>
        <v>#PEND</v>
      </c>
      <c r="M72" s="6" t="str">
        <f>_xll.SNL.Clients.Office.Excel.Functions.SPG($B72, "SP_PRICE_CLOSE", "6/30/2020", "Options: Curr=USD")</f>
        <v>#PEND</v>
      </c>
      <c r="N72" s="6" t="str">
        <f>_xll.SNL.Clients.Office.Excel.Functions.SPG($B72, "SP_PRICE_CLOSE", "3/31/2020", "Options: Curr=USD")</f>
        <v>#PEND</v>
      </c>
    </row>
    <row r="73" spans="1:14" x14ac:dyDescent="0.3">
      <c r="A73" s="1" t="s">
        <v>71</v>
      </c>
      <c r="B73" s="2">
        <v>6661638</v>
      </c>
      <c r="C73" s="3" t="s">
        <v>868</v>
      </c>
      <c r="D73" s="3" t="s">
        <v>867</v>
      </c>
      <c r="E73" s="3" t="s">
        <v>932</v>
      </c>
      <c r="F73" s="3" t="s">
        <v>870</v>
      </c>
      <c r="G73" s="6" t="str">
        <f>_xll.SNL.Clients.Office.Excel.Functions.SPG($B73, "SP_PRICE_CLOSE", "12/30/2021", "Options: Curr=USD")</f>
        <v>#PEND</v>
      </c>
      <c r="H73" s="6" t="str">
        <f>_xll.SNL.Clients.Office.Excel.Functions.SPG($B73, "SP_PRICE_CLOSE", "9/30/2021", "Options: Curr=USD")</f>
        <v>#PEND</v>
      </c>
      <c r="I73" s="6" t="str">
        <f>_xll.SNL.Clients.Office.Excel.Functions.SPG($B73, "SP_PRICE_CLOSE", "6/30/2021", "Options: Curr=USD")</f>
        <v>#PEND</v>
      </c>
      <c r="J73" s="6" t="str">
        <f>_xll.SNL.Clients.Office.Excel.Functions.SPG($B73, "SP_PRICE_CLOSE", "3/31/2021", "Options: Curr=USD")</f>
        <v>#PEND</v>
      </c>
      <c r="K73" s="6" t="str">
        <f>_xll.SNL.Clients.Office.Excel.Functions.SPG($B73, "SP_PRICE_CLOSE", "12/30/2020", "Options: Curr=USD")</f>
        <v>#PEND</v>
      </c>
      <c r="L73" s="6" t="str">
        <f>_xll.SNL.Clients.Office.Excel.Functions.SPG($B73, "SP_PRICE_CLOSE", "9/30/2020", "Options: Curr=USD")</f>
        <v>#PEND</v>
      </c>
      <c r="M73" s="6" t="str">
        <f>_xll.SNL.Clients.Office.Excel.Functions.SPG($B73, "SP_PRICE_CLOSE", "6/30/2020", "Options: Curr=USD")</f>
        <v>#PEND</v>
      </c>
      <c r="N73" s="6" t="str">
        <f>_xll.SNL.Clients.Office.Excel.Functions.SPG($B73, "SP_PRICE_CLOSE", "3/31/2020", "Options: Curr=USD")</f>
        <v>#PEND</v>
      </c>
    </row>
    <row r="74" spans="1:14" x14ac:dyDescent="0.3">
      <c r="A74" s="1" t="s">
        <v>72</v>
      </c>
      <c r="B74" s="2">
        <v>4247461</v>
      </c>
      <c r="C74" s="3" t="s">
        <v>868</v>
      </c>
      <c r="D74" s="3" t="s">
        <v>867</v>
      </c>
      <c r="E74" s="3" t="s">
        <v>933</v>
      </c>
      <c r="F74" s="3" t="s">
        <v>870</v>
      </c>
      <c r="G74" s="6" t="str">
        <f>_xll.SNL.Clients.Office.Excel.Functions.SPG($B74, "SP_PRICE_CLOSE", "12/30/2021", "Options: Curr=USD")</f>
        <v>#PEND</v>
      </c>
      <c r="H74" s="6" t="str">
        <f>_xll.SNL.Clients.Office.Excel.Functions.SPG($B74, "SP_PRICE_CLOSE", "9/30/2021", "Options: Curr=USD")</f>
        <v>#PEND</v>
      </c>
      <c r="I74" s="6" t="str">
        <f>_xll.SNL.Clients.Office.Excel.Functions.SPG($B74, "SP_PRICE_CLOSE", "6/30/2021", "Options: Curr=USD")</f>
        <v>#PEND</v>
      </c>
      <c r="J74" s="6" t="str">
        <f>_xll.SNL.Clients.Office.Excel.Functions.SPG($B74, "SP_PRICE_CLOSE", "3/31/2021", "Options: Curr=USD")</f>
        <v>#PEND</v>
      </c>
      <c r="K74" s="6" t="str">
        <f>_xll.SNL.Clients.Office.Excel.Functions.SPG($B74, "SP_PRICE_CLOSE", "12/30/2020", "Options: Curr=USD")</f>
        <v>#PEND</v>
      </c>
      <c r="L74" s="6" t="str">
        <f>_xll.SNL.Clients.Office.Excel.Functions.SPG($B74, "SP_PRICE_CLOSE", "9/30/2020", "Options: Curr=USD")</f>
        <v>#PEND</v>
      </c>
      <c r="M74" s="6" t="str">
        <f>_xll.SNL.Clients.Office.Excel.Functions.SPG($B74, "SP_PRICE_CLOSE", "6/30/2020", "Options: Curr=USD")</f>
        <v>#PEND</v>
      </c>
      <c r="N74" s="6" t="str">
        <f>_xll.SNL.Clients.Office.Excel.Functions.SPG($B74, "SP_PRICE_CLOSE", "3/31/2020", "Options: Curr=USD")</f>
        <v>#PEND</v>
      </c>
    </row>
    <row r="75" spans="1:14" x14ac:dyDescent="0.3">
      <c r="A75" s="1" t="s">
        <v>73</v>
      </c>
      <c r="B75" s="2">
        <v>4356688</v>
      </c>
      <c r="C75" s="3" t="s">
        <v>868</v>
      </c>
      <c r="D75" s="3" t="s">
        <v>867</v>
      </c>
      <c r="E75" s="3" t="s">
        <v>934</v>
      </c>
      <c r="F75" s="3" t="s">
        <v>870</v>
      </c>
      <c r="G75" s="6" t="str">
        <f>_xll.SNL.Clients.Office.Excel.Functions.SPG($B75, "SP_PRICE_CLOSE", "12/30/2021", "Options: Curr=USD")</f>
        <v>#PEND</v>
      </c>
      <c r="H75" s="6" t="str">
        <f>_xll.SNL.Clients.Office.Excel.Functions.SPG($B75, "SP_PRICE_CLOSE", "9/30/2021", "Options: Curr=USD")</f>
        <v>#PEND</v>
      </c>
      <c r="I75" s="6" t="str">
        <f>_xll.SNL.Clients.Office.Excel.Functions.SPG($B75, "SP_PRICE_CLOSE", "6/30/2021", "Options: Curr=USD")</f>
        <v>#PEND</v>
      </c>
      <c r="J75" s="6" t="str">
        <f>_xll.SNL.Clients.Office.Excel.Functions.SPG($B75, "SP_PRICE_CLOSE", "3/31/2021", "Options: Curr=USD")</f>
        <v>#PEND</v>
      </c>
      <c r="K75" s="6" t="str">
        <f>_xll.SNL.Clients.Office.Excel.Functions.SPG($B75, "SP_PRICE_CLOSE", "12/30/2020", "Options: Curr=USD")</f>
        <v>#PEND</v>
      </c>
      <c r="L75" s="6" t="str">
        <f>_xll.SNL.Clients.Office.Excel.Functions.SPG($B75, "SP_PRICE_CLOSE", "9/30/2020", "Options: Curr=USD")</f>
        <v>#PEND</v>
      </c>
      <c r="M75" s="6" t="str">
        <f>_xll.SNL.Clients.Office.Excel.Functions.SPG($B75, "SP_PRICE_CLOSE", "6/30/2020", "Options: Curr=USD")</f>
        <v>#PEND</v>
      </c>
      <c r="N75" s="6" t="str">
        <f>_xll.SNL.Clients.Office.Excel.Functions.SPG($B75, "SP_PRICE_CLOSE", "3/31/2020", "Options: Curr=USD")</f>
        <v>#PEND</v>
      </c>
    </row>
    <row r="76" spans="1:14" x14ac:dyDescent="0.3">
      <c r="A76" s="1" t="s">
        <v>74</v>
      </c>
      <c r="B76" s="2">
        <v>19858646</v>
      </c>
      <c r="C76" s="3" t="s">
        <v>868</v>
      </c>
      <c r="D76" s="3" t="s">
        <v>867</v>
      </c>
      <c r="E76" s="3" t="s">
        <v>935</v>
      </c>
      <c r="F76" s="3" t="s">
        <v>870</v>
      </c>
      <c r="G76" s="6" t="str">
        <f>_xll.SNL.Clients.Office.Excel.Functions.SPG($B76, "SP_PRICE_CLOSE", "12/30/2021", "Options: Curr=USD")</f>
        <v>#PEND</v>
      </c>
      <c r="H76" s="6" t="str">
        <f>_xll.SNL.Clients.Office.Excel.Functions.SPG($B76, "SP_PRICE_CLOSE", "9/30/2021", "Options: Curr=USD")</f>
        <v>#PEND</v>
      </c>
      <c r="I76" s="6" t="str">
        <f>_xll.SNL.Clients.Office.Excel.Functions.SPG($B76, "SP_PRICE_CLOSE", "6/30/2021", "Options: Curr=USD")</f>
        <v>#PEND</v>
      </c>
      <c r="J76" s="6" t="str">
        <f>_xll.SNL.Clients.Office.Excel.Functions.SPG($B76, "SP_PRICE_CLOSE", "3/31/2021", "Options: Curr=USD")</f>
        <v>#PEND</v>
      </c>
      <c r="K76" s="6" t="str">
        <f>_xll.SNL.Clients.Office.Excel.Functions.SPG($B76, "SP_PRICE_CLOSE", "12/30/2020", "Options: Curr=USD")</f>
        <v>#PEND</v>
      </c>
      <c r="L76" s="6" t="str">
        <f>_xll.SNL.Clients.Office.Excel.Functions.SPG($B76, "SP_PRICE_CLOSE", "9/30/2020", "Options: Curr=USD")</f>
        <v>#PEND</v>
      </c>
      <c r="M76" s="6" t="str">
        <f>_xll.SNL.Clients.Office.Excel.Functions.SPG($B76, "SP_PRICE_CLOSE", "6/30/2020", "Options: Curr=USD")</f>
        <v>#PEND</v>
      </c>
      <c r="N76" s="6" t="str">
        <f>_xll.SNL.Clients.Office.Excel.Functions.SPG($B76, "SP_PRICE_CLOSE", "3/31/2020", "Options: Curr=USD")</f>
        <v>#PEND</v>
      </c>
    </row>
    <row r="77" spans="1:14" x14ac:dyDescent="0.3">
      <c r="A77" s="1" t="s">
        <v>75</v>
      </c>
      <c r="B77" s="2">
        <v>5314811</v>
      </c>
      <c r="C77" s="3" t="s">
        <v>868</v>
      </c>
      <c r="D77" s="3" t="s">
        <v>867</v>
      </c>
      <c r="E77" s="3" t="s">
        <v>936</v>
      </c>
      <c r="F77" s="3" t="s">
        <v>870</v>
      </c>
      <c r="G77" s="6" t="str">
        <f>_xll.SNL.Clients.Office.Excel.Functions.SPG($B77, "SP_PRICE_CLOSE", "12/30/2021", "Options: Curr=USD")</f>
        <v>#PEND</v>
      </c>
      <c r="H77" s="6" t="str">
        <f>_xll.SNL.Clients.Office.Excel.Functions.SPG($B77, "SP_PRICE_CLOSE", "9/30/2021", "Options: Curr=USD")</f>
        <v>#PEND</v>
      </c>
      <c r="I77" s="6" t="str">
        <f>_xll.SNL.Clients.Office.Excel.Functions.SPG($B77, "SP_PRICE_CLOSE", "6/30/2021", "Options: Curr=USD")</f>
        <v>#PEND</v>
      </c>
      <c r="J77" s="6" t="str">
        <f>_xll.SNL.Clients.Office.Excel.Functions.SPG($B77, "SP_PRICE_CLOSE", "3/31/2021", "Options: Curr=USD")</f>
        <v>#PEND</v>
      </c>
      <c r="K77" s="6" t="str">
        <f>_xll.SNL.Clients.Office.Excel.Functions.SPG($B77, "SP_PRICE_CLOSE", "12/30/2020", "Options: Curr=USD")</f>
        <v>#PEND</v>
      </c>
      <c r="L77" s="6" t="str">
        <f>_xll.SNL.Clients.Office.Excel.Functions.SPG($B77, "SP_PRICE_CLOSE", "9/30/2020", "Options: Curr=USD")</f>
        <v>#PEND</v>
      </c>
      <c r="M77" s="6" t="str">
        <f>_xll.SNL.Clients.Office.Excel.Functions.SPG($B77, "SP_PRICE_CLOSE", "6/30/2020", "Options: Curr=USD")</f>
        <v>#PEND</v>
      </c>
      <c r="N77" s="6" t="str">
        <f>_xll.SNL.Clients.Office.Excel.Functions.SPG($B77, "SP_PRICE_CLOSE", "3/31/2020", "Options: Curr=USD")</f>
        <v>#PEND</v>
      </c>
    </row>
    <row r="78" spans="1:14" x14ac:dyDescent="0.3">
      <c r="A78" s="1" t="s">
        <v>76</v>
      </c>
      <c r="B78" s="2">
        <v>4773621</v>
      </c>
      <c r="C78" s="3" t="s">
        <v>868</v>
      </c>
      <c r="D78" s="3" t="s">
        <v>867</v>
      </c>
      <c r="E78" s="3" t="s">
        <v>937</v>
      </c>
      <c r="F78" s="3" t="s">
        <v>870</v>
      </c>
      <c r="G78" s="6" t="str">
        <f>_xll.SNL.Clients.Office.Excel.Functions.SPG($B78, "SP_PRICE_CLOSE", "12/30/2021", "Options: Curr=USD")</f>
        <v>#PEND</v>
      </c>
      <c r="H78" s="6" t="str">
        <f>_xll.SNL.Clients.Office.Excel.Functions.SPG($B78, "SP_PRICE_CLOSE", "9/30/2021", "Options: Curr=USD")</f>
        <v>#PEND</v>
      </c>
      <c r="I78" s="6" t="str">
        <f>_xll.SNL.Clients.Office.Excel.Functions.SPG($B78, "SP_PRICE_CLOSE", "6/30/2021", "Options: Curr=USD")</f>
        <v>#PEND</v>
      </c>
      <c r="J78" s="6" t="str">
        <f>_xll.SNL.Clients.Office.Excel.Functions.SPG($B78, "SP_PRICE_CLOSE", "3/31/2021", "Options: Curr=USD")</f>
        <v>#PEND</v>
      </c>
      <c r="K78" s="6" t="str">
        <f>_xll.SNL.Clients.Office.Excel.Functions.SPG($B78, "SP_PRICE_CLOSE", "12/30/2020", "Options: Curr=USD")</f>
        <v>#PEND</v>
      </c>
      <c r="L78" s="6" t="str">
        <f>_xll.SNL.Clients.Office.Excel.Functions.SPG($B78, "SP_PRICE_CLOSE", "9/30/2020", "Options: Curr=USD")</f>
        <v>#PEND</v>
      </c>
      <c r="M78" s="6" t="str">
        <f>_xll.SNL.Clients.Office.Excel.Functions.SPG($B78, "SP_PRICE_CLOSE", "6/30/2020", "Options: Curr=USD")</f>
        <v>#PEND</v>
      </c>
      <c r="N78" s="6" t="str">
        <f>_xll.SNL.Clients.Office.Excel.Functions.SPG($B78, "SP_PRICE_CLOSE", "3/31/2020", "Options: Curr=USD")</f>
        <v>#PEND</v>
      </c>
    </row>
    <row r="79" spans="1:14" x14ac:dyDescent="0.3">
      <c r="A79" s="1" t="s">
        <v>77</v>
      </c>
      <c r="B79" s="2">
        <v>4994003</v>
      </c>
      <c r="C79" s="3" t="s">
        <v>868</v>
      </c>
      <c r="D79" s="3" t="s">
        <v>867</v>
      </c>
      <c r="E79" s="3"/>
      <c r="F79" s="3" t="s">
        <v>870</v>
      </c>
      <c r="G79" s="6" t="str">
        <f>_xll.SNL.Clients.Office.Excel.Functions.SPG($B79, "SP_PRICE_CLOSE", "12/30/2021", "Options: Curr=USD")</f>
        <v>#PEND</v>
      </c>
      <c r="H79" s="6" t="str">
        <f>_xll.SNL.Clients.Office.Excel.Functions.SPG($B79, "SP_PRICE_CLOSE", "9/30/2021", "Options: Curr=USD")</f>
        <v>#PEND</v>
      </c>
      <c r="I79" s="6" t="str">
        <f>_xll.SNL.Clients.Office.Excel.Functions.SPG($B79, "SP_PRICE_CLOSE", "6/30/2021", "Options: Curr=USD")</f>
        <v>#PEND</v>
      </c>
      <c r="J79" s="6" t="str">
        <f>_xll.SNL.Clients.Office.Excel.Functions.SPG($B79, "SP_PRICE_CLOSE", "3/31/2021", "Options: Curr=USD")</f>
        <v>#PEND</v>
      </c>
      <c r="K79" s="6" t="str">
        <f>_xll.SNL.Clients.Office.Excel.Functions.SPG($B79, "SP_PRICE_CLOSE", "12/30/2020", "Options: Curr=USD")</f>
        <v>#PEND</v>
      </c>
      <c r="L79" s="6" t="str">
        <f>_xll.SNL.Clients.Office.Excel.Functions.SPG($B79, "SP_PRICE_CLOSE", "9/30/2020", "Options: Curr=USD")</f>
        <v>#PEND</v>
      </c>
      <c r="M79" s="6" t="str">
        <f>_xll.SNL.Clients.Office.Excel.Functions.SPG($B79, "SP_PRICE_CLOSE", "6/30/2020", "Options: Curr=USD")</f>
        <v>#PEND</v>
      </c>
      <c r="N79" s="6" t="str">
        <f>_xll.SNL.Clients.Office.Excel.Functions.SPG($B79, "SP_PRICE_CLOSE", "3/31/2020", "Options: Curr=USD")</f>
        <v>#PEND</v>
      </c>
    </row>
    <row r="80" spans="1:14" x14ac:dyDescent="0.3">
      <c r="A80" s="1" t="s">
        <v>78</v>
      </c>
      <c r="B80" s="2">
        <v>4988858</v>
      </c>
      <c r="C80" s="3" t="s">
        <v>868</v>
      </c>
      <c r="D80" s="3" t="s">
        <v>867</v>
      </c>
      <c r="E80" s="3"/>
      <c r="F80" s="3" t="s">
        <v>870</v>
      </c>
      <c r="G80" s="6" t="str">
        <f>_xll.SNL.Clients.Office.Excel.Functions.SPG($B80, "SP_PRICE_CLOSE", "12/30/2021", "Options: Curr=USD")</f>
        <v>#PEND</v>
      </c>
      <c r="H80" s="6" t="str">
        <f>_xll.SNL.Clients.Office.Excel.Functions.SPG($B80, "SP_PRICE_CLOSE", "9/30/2021", "Options: Curr=USD")</f>
        <v>#PEND</v>
      </c>
      <c r="I80" s="6" t="str">
        <f>_xll.SNL.Clients.Office.Excel.Functions.SPG($B80, "SP_PRICE_CLOSE", "6/30/2021", "Options: Curr=USD")</f>
        <v>#PEND</v>
      </c>
      <c r="J80" s="6" t="str">
        <f>_xll.SNL.Clients.Office.Excel.Functions.SPG($B80, "SP_PRICE_CLOSE", "3/31/2021", "Options: Curr=USD")</f>
        <v>#PEND</v>
      </c>
      <c r="K80" s="6" t="str">
        <f>_xll.SNL.Clients.Office.Excel.Functions.SPG($B80, "SP_PRICE_CLOSE", "12/30/2020", "Options: Curr=USD")</f>
        <v>#PEND</v>
      </c>
      <c r="L80" s="6" t="str">
        <f>_xll.SNL.Clients.Office.Excel.Functions.SPG($B80, "SP_PRICE_CLOSE", "9/30/2020", "Options: Curr=USD")</f>
        <v>#PEND</v>
      </c>
      <c r="M80" s="6" t="str">
        <f>_xll.SNL.Clients.Office.Excel.Functions.SPG($B80, "SP_PRICE_CLOSE", "6/30/2020", "Options: Curr=USD")</f>
        <v>#PEND</v>
      </c>
      <c r="N80" s="6" t="str">
        <f>_xll.SNL.Clients.Office.Excel.Functions.SPG($B80, "SP_PRICE_CLOSE", "3/31/2020", "Options: Curr=USD")</f>
        <v>#PEND</v>
      </c>
    </row>
    <row r="81" spans="1:14" x14ac:dyDescent="0.3">
      <c r="A81" s="1" t="s">
        <v>79</v>
      </c>
      <c r="B81" s="2">
        <v>4966727</v>
      </c>
      <c r="C81" s="3" t="s">
        <v>868</v>
      </c>
      <c r="D81" s="3" t="s">
        <v>867</v>
      </c>
      <c r="E81" s="3" t="s">
        <v>938</v>
      </c>
      <c r="F81" s="3" t="s">
        <v>870</v>
      </c>
      <c r="G81" s="6" t="str">
        <f>_xll.SNL.Clients.Office.Excel.Functions.SPG($B81, "SP_PRICE_CLOSE", "12/30/2021", "Options: Curr=USD")</f>
        <v>#PEND</v>
      </c>
      <c r="H81" s="6" t="str">
        <f>_xll.SNL.Clients.Office.Excel.Functions.SPG($B81, "SP_PRICE_CLOSE", "9/30/2021", "Options: Curr=USD")</f>
        <v>#PEND</v>
      </c>
      <c r="I81" s="6" t="str">
        <f>_xll.SNL.Clients.Office.Excel.Functions.SPG($B81, "SP_PRICE_CLOSE", "6/30/2021", "Options: Curr=USD")</f>
        <v>#PEND</v>
      </c>
      <c r="J81" s="6" t="str">
        <f>_xll.SNL.Clients.Office.Excel.Functions.SPG($B81, "SP_PRICE_CLOSE", "3/31/2021", "Options: Curr=USD")</f>
        <v>#PEND</v>
      </c>
      <c r="K81" s="6" t="str">
        <f>_xll.SNL.Clients.Office.Excel.Functions.SPG($B81, "SP_PRICE_CLOSE", "12/30/2020", "Options: Curr=USD")</f>
        <v>#PEND</v>
      </c>
      <c r="L81" s="6" t="str">
        <f>_xll.SNL.Clients.Office.Excel.Functions.SPG($B81, "SP_PRICE_CLOSE", "9/30/2020", "Options: Curr=USD")</f>
        <v>#PEND</v>
      </c>
      <c r="M81" s="6" t="str">
        <f>_xll.SNL.Clients.Office.Excel.Functions.SPG($B81, "SP_PRICE_CLOSE", "6/30/2020", "Options: Curr=USD")</f>
        <v>#PEND</v>
      </c>
      <c r="N81" s="6" t="str">
        <f>_xll.SNL.Clients.Office.Excel.Functions.SPG($B81, "SP_PRICE_CLOSE", "3/31/2020", "Options: Curr=USD")</f>
        <v>#PEND</v>
      </c>
    </row>
    <row r="82" spans="1:14" x14ac:dyDescent="0.3">
      <c r="A82" s="1" t="s">
        <v>80</v>
      </c>
      <c r="B82" s="2">
        <v>4145324</v>
      </c>
      <c r="C82" s="3" t="s">
        <v>868</v>
      </c>
      <c r="D82" s="3" t="s">
        <v>867</v>
      </c>
      <c r="E82" s="3" t="s">
        <v>939</v>
      </c>
      <c r="F82" s="3" t="s">
        <v>870</v>
      </c>
      <c r="G82" s="6" t="str">
        <f>_xll.SNL.Clients.Office.Excel.Functions.SPG($B82, "SP_PRICE_CLOSE", "12/30/2021", "Options: Curr=USD")</f>
        <v>#PEND</v>
      </c>
      <c r="H82" s="6" t="str">
        <f>_xll.SNL.Clients.Office.Excel.Functions.SPG($B82, "SP_PRICE_CLOSE", "9/30/2021", "Options: Curr=USD")</f>
        <v>#PEND</v>
      </c>
      <c r="I82" s="6" t="str">
        <f>_xll.SNL.Clients.Office.Excel.Functions.SPG($B82, "SP_PRICE_CLOSE", "6/30/2021", "Options: Curr=USD")</f>
        <v>#PEND</v>
      </c>
      <c r="J82" s="6" t="str">
        <f>_xll.SNL.Clients.Office.Excel.Functions.SPG($B82, "SP_PRICE_CLOSE", "3/31/2021", "Options: Curr=USD")</f>
        <v>#PEND</v>
      </c>
      <c r="K82" s="6" t="str">
        <f>_xll.SNL.Clients.Office.Excel.Functions.SPG($B82, "SP_PRICE_CLOSE", "12/30/2020", "Options: Curr=USD")</f>
        <v>#PEND</v>
      </c>
      <c r="L82" s="6" t="str">
        <f>_xll.SNL.Clients.Office.Excel.Functions.SPG($B82, "SP_PRICE_CLOSE", "9/30/2020", "Options: Curr=USD")</f>
        <v>#PEND</v>
      </c>
      <c r="M82" s="6" t="str">
        <f>_xll.SNL.Clients.Office.Excel.Functions.SPG($B82, "SP_PRICE_CLOSE", "6/30/2020", "Options: Curr=USD")</f>
        <v>#PEND</v>
      </c>
      <c r="N82" s="6" t="str">
        <f>_xll.SNL.Clients.Office.Excel.Functions.SPG($B82, "SP_PRICE_CLOSE", "3/31/2020", "Options: Curr=USD")</f>
        <v>#PEND</v>
      </c>
    </row>
    <row r="83" spans="1:14" x14ac:dyDescent="0.3">
      <c r="A83" s="1" t="s">
        <v>81</v>
      </c>
      <c r="B83" s="2">
        <v>4971141</v>
      </c>
      <c r="C83" s="3" t="s">
        <v>868</v>
      </c>
      <c r="D83" s="3" t="s">
        <v>867</v>
      </c>
      <c r="E83" s="3" t="s">
        <v>940</v>
      </c>
      <c r="F83" s="3" t="s">
        <v>870</v>
      </c>
      <c r="G83" s="6" t="str">
        <f>_xll.SNL.Clients.Office.Excel.Functions.SPG($B83, "SP_PRICE_CLOSE", "12/30/2021", "Options: Curr=USD")</f>
        <v>#PEND</v>
      </c>
      <c r="H83" s="6" t="str">
        <f>_xll.SNL.Clients.Office.Excel.Functions.SPG($B83, "SP_PRICE_CLOSE", "9/30/2021", "Options: Curr=USD")</f>
        <v>#PEND</v>
      </c>
      <c r="I83" s="6" t="str">
        <f>_xll.SNL.Clients.Office.Excel.Functions.SPG($B83, "SP_PRICE_CLOSE", "6/30/2021", "Options: Curr=USD")</f>
        <v>#PEND</v>
      </c>
      <c r="J83" s="6" t="str">
        <f>_xll.SNL.Clients.Office.Excel.Functions.SPG($B83, "SP_PRICE_CLOSE", "3/31/2021", "Options: Curr=USD")</f>
        <v>#PEND</v>
      </c>
      <c r="K83" s="6" t="str">
        <f>_xll.SNL.Clients.Office.Excel.Functions.SPG($B83, "SP_PRICE_CLOSE", "12/30/2020", "Options: Curr=USD")</f>
        <v>#PEND</v>
      </c>
      <c r="L83" s="6" t="str">
        <f>_xll.SNL.Clients.Office.Excel.Functions.SPG($B83, "SP_PRICE_CLOSE", "9/30/2020", "Options: Curr=USD")</f>
        <v>#PEND</v>
      </c>
      <c r="M83" s="6" t="str">
        <f>_xll.SNL.Clients.Office.Excel.Functions.SPG($B83, "SP_PRICE_CLOSE", "6/30/2020", "Options: Curr=USD")</f>
        <v>#PEND</v>
      </c>
      <c r="N83" s="6" t="str">
        <f>_xll.SNL.Clients.Office.Excel.Functions.SPG($B83, "SP_PRICE_CLOSE", "3/31/2020", "Options: Curr=USD")</f>
        <v>#PEND</v>
      </c>
    </row>
    <row r="84" spans="1:14" x14ac:dyDescent="0.3">
      <c r="A84" s="1" t="s">
        <v>82</v>
      </c>
      <c r="B84" s="2">
        <v>12726169</v>
      </c>
      <c r="C84" s="3" t="s">
        <v>868</v>
      </c>
      <c r="D84" s="3" t="s">
        <v>867</v>
      </c>
      <c r="E84" s="3" t="s">
        <v>941</v>
      </c>
      <c r="F84" s="3" t="s">
        <v>870</v>
      </c>
      <c r="G84" s="6" t="str">
        <f>_xll.SNL.Clients.Office.Excel.Functions.SPG($B84, "SP_PRICE_CLOSE", "12/30/2021", "Options: Curr=USD")</f>
        <v>#PEND</v>
      </c>
      <c r="H84" s="6" t="str">
        <f>_xll.SNL.Clients.Office.Excel.Functions.SPG($B84, "SP_PRICE_CLOSE", "9/30/2021", "Options: Curr=USD")</f>
        <v>#PEND</v>
      </c>
      <c r="I84" s="6" t="str">
        <f>_xll.SNL.Clients.Office.Excel.Functions.SPG($B84, "SP_PRICE_CLOSE", "6/30/2021", "Options: Curr=USD")</f>
        <v>#PEND</v>
      </c>
      <c r="J84" s="6" t="str">
        <f>_xll.SNL.Clients.Office.Excel.Functions.SPG($B84, "SP_PRICE_CLOSE", "3/31/2021", "Options: Curr=USD")</f>
        <v>#PEND</v>
      </c>
      <c r="K84" s="6" t="str">
        <f>_xll.SNL.Clients.Office.Excel.Functions.SPG($B84, "SP_PRICE_CLOSE", "12/30/2020", "Options: Curr=USD")</f>
        <v>#PEND</v>
      </c>
      <c r="L84" s="6" t="str">
        <f>_xll.SNL.Clients.Office.Excel.Functions.SPG($B84, "SP_PRICE_CLOSE", "9/30/2020", "Options: Curr=USD")</f>
        <v>#PEND</v>
      </c>
      <c r="M84" s="6" t="str">
        <f>_xll.SNL.Clients.Office.Excel.Functions.SPG($B84, "SP_PRICE_CLOSE", "6/30/2020", "Options: Curr=USD")</f>
        <v>#PEND</v>
      </c>
      <c r="N84" s="6" t="str">
        <f>_xll.SNL.Clients.Office.Excel.Functions.SPG($B84, "SP_PRICE_CLOSE", "3/31/2020", "Options: Curr=USD")</f>
        <v>#PEND</v>
      </c>
    </row>
    <row r="85" spans="1:14" x14ac:dyDescent="0.3">
      <c r="A85" s="1" t="s">
        <v>83</v>
      </c>
      <c r="B85" s="2">
        <v>4987290</v>
      </c>
      <c r="C85" s="3" t="s">
        <v>868</v>
      </c>
      <c r="D85" s="3" t="s">
        <v>867</v>
      </c>
      <c r="E85" s="3"/>
      <c r="F85" s="3" t="s">
        <v>870</v>
      </c>
      <c r="G85" s="6" t="str">
        <f>_xll.SNL.Clients.Office.Excel.Functions.SPG($B85, "SP_PRICE_CLOSE", "12/30/2021", "Options: Curr=USD")</f>
        <v>#PEND</v>
      </c>
      <c r="H85" s="6" t="str">
        <f>_xll.SNL.Clients.Office.Excel.Functions.SPG($B85, "SP_PRICE_CLOSE", "9/30/2021", "Options: Curr=USD")</f>
        <v>#PEND</v>
      </c>
      <c r="I85" s="6" t="str">
        <f>_xll.SNL.Clients.Office.Excel.Functions.SPG($B85, "SP_PRICE_CLOSE", "6/30/2021", "Options: Curr=USD")</f>
        <v>#PEND</v>
      </c>
      <c r="J85" s="6" t="str">
        <f>_xll.SNL.Clients.Office.Excel.Functions.SPG($B85, "SP_PRICE_CLOSE", "3/31/2021", "Options: Curr=USD")</f>
        <v>#PEND</v>
      </c>
      <c r="K85" s="6" t="str">
        <f>_xll.SNL.Clients.Office.Excel.Functions.SPG($B85, "SP_PRICE_CLOSE", "12/30/2020", "Options: Curr=USD")</f>
        <v>#PEND</v>
      </c>
      <c r="L85" s="6" t="str">
        <f>_xll.SNL.Clients.Office.Excel.Functions.SPG($B85, "SP_PRICE_CLOSE", "9/30/2020", "Options: Curr=USD")</f>
        <v>#PEND</v>
      </c>
      <c r="M85" s="6" t="str">
        <f>_xll.SNL.Clients.Office.Excel.Functions.SPG($B85, "SP_PRICE_CLOSE", "6/30/2020", "Options: Curr=USD")</f>
        <v>#PEND</v>
      </c>
      <c r="N85" s="6" t="str">
        <f>_xll.SNL.Clients.Office.Excel.Functions.SPG($B85, "SP_PRICE_CLOSE", "3/31/2020", "Options: Curr=USD")</f>
        <v>#PEND</v>
      </c>
    </row>
    <row r="86" spans="1:14" x14ac:dyDescent="0.3">
      <c r="A86" s="1" t="s">
        <v>84</v>
      </c>
      <c r="B86" s="2">
        <v>4251740</v>
      </c>
      <c r="C86" s="3" t="s">
        <v>868</v>
      </c>
      <c r="D86" s="3" t="s">
        <v>867</v>
      </c>
      <c r="E86" s="3" t="s">
        <v>942</v>
      </c>
      <c r="F86" s="3" t="s">
        <v>870</v>
      </c>
      <c r="G86" s="6" t="str">
        <f>_xll.SNL.Clients.Office.Excel.Functions.SPG($B86, "SP_PRICE_CLOSE", "12/30/2021", "Options: Curr=USD")</f>
        <v>#PEND</v>
      </c>
      <c r="H86" s="6" t="str">
        <f>_xll.SNL.Clients.Office.Excel.Functions.SPG($B86, "SP_PRICE_CLOSE", "9/30/2021", "Options: Curr=USD")</f>
        <v>#PEND</v>
      </c>
      <c r="I86" s="6" t="str">
        <f>_xll.SNL.Clients.Office.Excel.Functions.SPG($B86, "SP_PRICE_CLOSE", "6/30/2021", "Options: Curr=USD")</f>
        <v>#PEND</v>
      </c>
      <c r="J86" s="6" t="str">
        <f>_xll.SNL.Clients.Office.Excel.Functions.SPG($B86, "SP_PRICE_CLOSE", "3/31/2021", "Options: Curr=USD")</f>
        <v>#PEND</v>
      </c>
      <c r="K86" s="6" t="str">
        <f>_xll.SNL.Clients.Office.Excel.Functions.SPG($B86, "SP_PRICE_CLOSE", "12/30/2020", "Options: Curr=USD")</f>
        <v>#PEND</v>
      </c>
      <c r="L86" s="6" t="str">
        <f>_xll.SNL.Clients.Office.Excel.Functions.SPG($B86, "SP_PRICE_CLOSE", "9/30/2020", "Options: Curr=USD")</f>
        <v>#PEND</v>
      </c>
      <c r="M86" s="6" t="str">
        <f>_xll.SNL.Clients.Office.Excel.Functions.SPG($B86, "SP_PRICE_CLOSE", "6/30/2020", "Options: Curr=USD")</f>
        <v>#PEND</v>
      </c>
      <c r="N86" s="6" t="str">
        <f>_xll.SNL.Clients.Office.Excel.Functions.SPG($B86, "SP_PRICE_CLOSE", "3/31/2020", "Options: Curr=USD")</f>
        <v>#PEND</v>
      </c>
    </row>
    <row r="87" spans="1:14" x14ac:dyDescent="0.3">
      <c r="A87" s="1" t="s">
        <v>85</v>
      </c>
      <c r="B87" s="2">
        <v>4966741</v>
      </c>
      <c r="C87" s="3" t="s">
        <v>868</v>
      </c>
      <c r="D87" s="3" t="s">
        <v>867</v>
      </c>
      <c r="E87" s="3" t="s">
        <v>943</v>
      </c>
      <c r="F87" s="3" t="s">
        <v>870</v>
      </c>
      <c r="G87" s="6" t="str">
        <f>_xll.SNL.Clients.Office.Excel.Functions.SPG($B87, "SP_PRICE_CLOSE", "12/30/2021", "Options: Curr=USD")</f>
        <v>#PEND</v>
      </c>
      <c r="H87" s="6" t="str">
        <f>_xll.SNL.Clients.Office.Excel.Functions.SPG($B87, "SP_PRICE_CLOSE", "9/30/2021", "Options: Curr=USD")</f>
        <v>#PEND</v>
      </c>
      <c r="I87" s="6" t="str">
        <f>_xll.SNL.Clients.Office.Excel.Functions.SPG($B87, "SP_PRICE_CLOSE", "6/30/2021", "Options: Curr=USD")</f>
        <v>#PEND</v>
      </c>
      <c r="J87" s="6" t="str">
        <f>_xll.SNL.Clients.Office.Excel.Functions.SPG($B87, "SP_PRICE_CLOSE", "3/31/2021", "Options: Curr=USD")</f>
        <v>#PEND</v>
      </c>
      <c r="K87" s="6" t="str">
        <f>_xll.SNL.Clients.Office.Excel.Functions.SPG($B87, "SP_PRICE_CLOSE", "12/30/2020", "Options: Curr=USD")</f>
        <v>#PEND</v>
      </c>
      <c r="L87" s="6" t="str">
        <f>_xll.SNL.Clients.Office.Excel.Functions.SPG($B87, "SP_PRICE_CLOSE", "9/30/2020", "Options: Curr=USD")</f>
        <v>#PEND</v>
      </c>
      <c r="M87" s="6" t="str">
        <f>_xll.SNL.Clients.Office.Excel.Functions.SPG($B87, "SP_PRICE_CLOSE", "6/30/2020", "Options: Curr=USD")</f>
        <v>#PEND</v>
      </c>
      <c r="N87" s="6" t="str">
        <f>_xll.SNL.Clients.Office.Excel.Functions.SPG($B87, "SP_PRICE_CLOSE", "3/31/2020", "Options: Curr=USD")</f>
        <v>#PEND</v>
      </c>
    </row>
    <row r="88" spans="1:14" x14ac:dyDescent="0.3">
      <c r="A88" s="1" t="s">
        <v>86</v>
      </c>
      <c r="B88" s="2">
        <v>4993967</v>
      </c>
      <c r="C88" s="3" t="s">
        <v>868</v>
      </c>
      <c r="D88" s="3" t="s">
        <v>867</v>
      </c>
      <c r="E88" s="3" t="s">
        <v>944</v>
      </c>
      <c r="F88" s="3" t="s">
        <v>870</v>
      </c>
      <c r="G88" s="6" t="str">
        <f>_xll.SNL.Clients.Office.Excel.Functions.SPG($B88, "SP_PRICE_CLOSE", "12/30/2021", "Options: Curr=USD")</f>
        <v>#PEND</v>
      </c>
      <c r="H88" s="6" t="str">
        <f>_xll.SNL.Clients.Office.Excel.Functions.SPG($B88, "SP_PRICE_CLOSE", "9/30/2021", "Options: Curr=USD")</f>
        <v>#PEND</v>
      </c>
      <c r="I88" s="6" t="str">
        <f>_xll.SNL.Clients.Office.Excel.Functions.SPG($B88, "SP_PRICE_CLOSE", "6/30/2021", "Options: Curr=USD")</f>
        <v>#PEND</v>
      </c>
      <c r="J88" s="6" t="str">
        <f>_xll.SNL.Clients.Office.Excel.Functions.SPG($B88, "SP_PRICE_CLOSE", "3/31/2021", "Options: Curr=USD")</f>
        <v>#PEND</v>
      </c>
      <c r="K88" s="6" t="str">
        <f>_xll.SNL.Clients.Office.Excel.Functions.SPG($B88, "SP_PRICE_CLOSE", "12/30/2020", "Options: Curr=USD")</f>
        <v>#PEND</v>
      </c>
      <c r="L88" s="6" t="str">
        <f>_xll.SNL.Clients.Office.Excel.Functions.SPG($B88, "SP_PRICE_CLOSE", "9/30/2020", "Options: Curr=USD")</f>
        <v>#PEND</v>
      </c>
      <c r="M88" s="6" t="str">
        <f>_xll.SNL.Clients.Office.Excel.Functions.SPG($B88, "SP_PRICE_CLOSE", "6/30/2020", "Options: Curr=USD")</f>
        <v>#PEND</v>
      </c>
      <c r="N88" s="6" t="str">
        <f>_xll.SNL.Clients.Office.Excel.Functions.SPG($B88, "SP_PRICE_CLOSE", "3/31/2020", "Options: Curr=USD")</f>
        <v>#PEND</v>
      </c>
    </row>
    <row r="89" spans="1:14" x14ac:dyDescent="0.3">
      <c r="A89" s="1" t="s">
        <v>87</v>
      </c>
      <c r="B89" s="2">
        <v>4989435</v>
      </c>
      <c r="C89" s="3" t="s">
        <v>868</v>
      </c>
      <c r="D89" s="3" t="s">
        <v>867</v>
      </c>
      <c r="E89" s="3" t="s">
        <v>945</v>
      </c>
      <c r="F89" s="3" t="s">
        <v>870</v>
      </c>
      <c r="G89" s="6" t="str">
        <f>_xll.SNL.Clients.Office.Excel.Functions.SPG($B89, "SP_PRICE_CLOSE", "12/30/2021", "Options: Curr=USD")</f>
        <v>#PEND</v>
      </c>
      <c r="H89" s="6" t="str">
        <f>_xll.SNL.Clients.Office.Excel.Functions.SPG($B89, "SP_PRICE_CLOSE", "9/30/2021", "Options: Curr=USD")</f>
        <v>#PEND</v>
      </c>
      <c r="I89" s="6" t="str">
        <f>_xll.SNL.Clients.Office.Excel.Functions.SPG($B89, "SP_PRICE_CLOSE", "6/30/2021", "Options: Curr=USD")</f>
        <v>#PEND</v>
      </c>
      <c r="J89" s="6" t="str">
        <f>_xll.SNL.Clients.Office.Excel.Functions.SPG($B89, "SP_PRICE_CLOSE", "3/31/2021", "Options: Curr=USD")</f>
        <v>#PEND</v>
      </c>
      <c r="K89" s="6" t="str">
        <f>_xll.SNL.Clients.Office.Excel.Functions.SPG($B89, "SP_PRICE_CLOSE", "12/30/2020", "Options: Curr=USD")</f>
        <v>#PEND</v>
      </c>
      <c r="L89" s="6" t="str">
        <f>_xll.SNL.Clients.Office.Excel.Functions.SPG($B89, "SP_PRICE_CLOSE", "9/30/2020", "Options: Curr=USD")</f>
        <v>#PEND</v>
      </c>
      <c r="M89" s="6" t="str">
        <f>_xll.SNL.Clients.Office.Excel.Functions.SPG($B89, "SP_PRICE_CLOSE", "6/30/2020", "Options: Curr=USD")</f>
        <v>#PEND</v>
      </c>
      <c r="N89" s="6" t="str">
        <f>_xll.SNL.Clients.Office.Excel.Functions.SPG($B89, "SP_PRICE_CLOSE", "3/31/2020", "Options: Curr=USD")</f>
        <v>#PEND</v>
      </c>
    </row>
    <row r="90" spans="1:14" x14ac:dyDescent="0.3">
      <c r="A90" s="1" t="s">
        <v>88</v>
      </c>
      <c r="B90" s="2">
        <v>4910595</v>
      </c>
      <c r="C90" s="3" t="s">
        <v>868</v>
      </c>
      <c r="D90" s="3" t="s">
        <v>867</v>
      </c>
      <c r="E90" s="3" t="s">
        <v>946</v>
      </c>
      <c r="F90" s="3" t="s">
        <v>870</v>
      </c>
      <c r="G90" s="6" t="str">
        <f>_xll.SNL.Clients.Office.Excel.Functions.SPG($B90, "SP_PRICE_CLOSE", "12/30/2021", "Options: Curr=USD")</f>
        <v>#PEND</v>
      </c>
      <c r="H90" s="6" t="str">
        <f>_xll.SNL.Clients.Office.Excel.Functions.SPG($B90, "SP_PRICE_CLOSE", "9/30/2021", "Options: Curr=USD")</f>
        <v>#PEND</v>
      </c>
      <c r="I90" s="6" t="str">
        <f>_xll.SNL.Clients.Office.Excel.Functions.SPG($B90, "SP_PRICE_CLOSE", "6/30/2021", "Options: Curr=USD")</f>
        <v>#PEND</v>
      </c>
      <c r="J90" s="6" t="str">
        <f>_xll.SNL.Clients.Office.Excel.Functions.SPG($B90, "SP_PRICE_CLOSE", "3/31/2021", "Options: Curr=USD")</f>
        <v>#PEND</v>
      </c>
      <c r="K90" s="6" t="str">
        <f>_xll.SNL.Clients.Office.Excel.Functions.SPG($B90, "SP_PRICE_CLOSE", "12/30/2020", "Options: Curr=USD")</f>
        <v>#PEND</v>
      </c>
      <c r="L90" s="6" t="str">
        <f>_xll.SNL.Clients.Office.Excel.Functions.SPG($B90, "SP_PRICE_CLOSE", "9/30/2020", "Options: Curr=USD")</f>
        <v>#PEND</v>
      </c>
      <c r="M90" s="6" t="str">
        <f>_xll.SNL.Clients.Office.Excel.Functions.SPG($B90, "SP_PRICE_CLOSE", "6/30/2020", "Options: Curr=USD")</f>
        <v>#PEND</v>
      </c>
      <c r="N90" s="6" t="str">
        <f>_xll.SNL.Clients.Office.Excel.Functions.SPG($B90, "SP_PRICE_CLOSE", "3/31/2020", "Options: Curr=USD")</f>
        <v>#PEND</v>
      </c>
    </row>
    <row r="91" spans="1:14" x14ac:dyDescent="0.3">
      <c r="A91" s="1" t="s">
        <v>89</v>
      </c>
      <c r="B91" s="2">
        <v>4772739</v>
      </c>
      <c r="C91" s="3" t="s">
        <v>868</v>
      </c>
      <c r="D91" s="3" t="s">
        <v>867</v>
      </c>
      <c r="E91" s="3" t="s">
        <v>947</v>
      </c>
      <c r="F91" s="3" t="s">
        <v>870</v>
      </c>
      <c r="G91" s="6" t="str">
        <f>_xll.SNL.Clients.Office.Excel.Functions.SPG($B91, "SP_PRICE_CLOSE", "12/30/2021", "Options: Curr=USD")</f>
        <v>#PEND</v>
      </c>
      <c r="H91" s="6" t="str">
        <f>_xll.SNL.Clients.Office.Excel.Functions.SPG($B91, "SP_PRICE_CLOSE", "9/30/2021", "Options: Curr=USD")</f>
        <v>#PEND</v>
      </c>
      <c r="I91" s="6" t="str">
        <f>_xll.SNL.Clients.Office.Excel.Functions.SPG($B91, "SP_PRICE_CLOSE", "6/30/2021", "Options: Curr=USD")</f>
        <v>#PEND</v>
      </c>
      <c r="J91" s="6" t="str">
        <f>_xll.SNL.Clients.Office.Excel.Functions.SPG($B91, "SP_PRICE_CLOSE", "3/31/2021", "Options: Curr=USD")</f>
        <v>#PEND</v>
      </c>
      <c r="K91" s="6" t="str">
        <f>_xll.SNL.Clients.Office.Excel.Functions.SPG($B91, "SP_PRICE_CLOSE", "12/30/2020", "Options: Curr=USD")</f>
        <v>#PEND</v>
      </c>
      <c r="L91" s="6" t="str">
        <f>_xll.SNL.Clients.Office.Excel.Functions.SPG($B91, "SP_PRICE_CLOSE", "9/30/2020", "Options: Curr=USD")</f>
        <v>#PEND</v>
      </c>
      <c r="M91" s="6" t="str">
        <f>_xll.SNL.Clients.Office.Excel.Functions.SPG($B91, "SP_PRICE_CLOSE", "6/30/2020", "Options: Curr=USD")</f>
        <v>#PEND</v>
      </c>
      <c r="N91" s="6" t="str">
        <f>_xll.SNL.Clients.Office.Excel.Functions.SPG($B91, "SP_PRICE_CLOSE", "3/31/2020", "Options: Curr=USD")</f>
        <v>#PEND</v>
      </c>
    </row>
    <row r="92" spans="1:14" x14ac:dyDescent="0.3">
      <c r="A92" s="1" t="s">
        <v>90</v>
      </c>
      <c r="B92" s="2">
        <v>4772334</v>
      </c>
      <c r="C92" s="3" t="s">
        <v>868</v>
      </c>
      <c r="D92" s="3" t="s">
        <v>867</v>
      </c>
      <c r="E92" s="3" t="s">
        <v>948</v>
      </c>
      <c r="F92" s="3" t="s">
        <v>870</v>
      </c>
      <c r="G92" s="6" t="str">
        <f>_xll.SNL.Clients.Office.Excel.Functions.SPG($B92, "SP_PRICE_CLOSE", "12/30/2021", "Options: Curr=USD")</f>
        <v>#PEND</v>
      </c>
      <c r="H92" s="6" t="str">
        <f>_xll.SNL.Clients.Office.Excel.Functions.SPG($B92, "SP_PRICE_CLOSE", "9/30/2021", "Options: Curr=USD")</f>
        <v>#PEND</v>
      </c>
      <c r="I92" s="6" t="str">
        <f>_xll.SNL.Clients.Office.Excel.Functions.SPG($B92, "SP_PRICE_CLOSE", "6/30/2021", "Options: Curr=USD")</f>
        <v>#PEND</v>
      </c>
      <c r="J92" s="6" t="str">
        <f>_xll.SNL.Clients.Office.Excel.Functions.SPG($B92, "SP_PRICE_CLOSE", "3/31/2021", "Options: Curr=USD")</f>
        <v>#PEND</v>
      </c>
      <c r="K92" s="6" t="str">
        <f>_xll.SNL.Clients.Office.Excel.Functions.SPG($B92, "SP_PRICE_CLOSE", "12/30/2020", "Options: Curr=USD")</f>
        <v>#PEND</v>
      </c>
      <c r="L92" s="6" t="str">
        <f>_xll.SNL.Clients.Office.Excel.Functions.SPG($B92, "SP_PRICE_CLOSE", "9/30/2020", "Options: Curr=USD")</f>
        <v>#PEND</v>
      </c>
      <c r="M92" s="6" t="str">
        <f>_xll.SNL.Clients.Office.Excel.Functions.SPG($B92, "SP_PRICE_CLOSE", "6/30/2020", "Options: Curr=USD")</f>
        <v>#PEND</v>
      </c>
      <c r="N92" s="6" t="str">
        <f>_xll.SNL.Clients.Office.Excel.Functions.SPG($B92, "SP_PRICE_CLOSE", "3/31/2020", "Options: Curr=USD")</f>
        <v>#PEND</v>
      </c>
    </row>
    <row r="93" spans="1:14" x14ac:dyDescent="0.3">
      <c r="A93" s="1" t="s">
        <v>91</v>
      </c>
      <c r="B93" s="2">
        <v>4142198</v>
      </c>
      <c r="C93" s="3" t="s">
        <v>868</v>
      </c>
      <c r="D93" s="3" t="s">
        <v>867</v>
      </c>
      <c r="E93" s="3" t="s">
        <v>949</v>
      </c>
      <c r="F93" s="3" t="s">
        <v>870</v>
      </c>
      <c r="G93" s="6" t="str">
        <f>_xll.SNL.Clients.Office.Excel.Functions.SPG($B93, "SP_PRICE_CLOSE", "12/30/2021", "Options: Curr=USD")</f>
        <v>#PEND</v>
      </c>
      <c r="H93" s="6" t="str">
        <f>_xll.SNL.Clients.Office.Excel.Functions.SPG($B93, "SP_PRICE_CLOSE", "9/30/2021", "Options: Curr=USD")</f>
        <v>#PEND</v>
      </c>
      <c r="I93" s="6" t="str">
        <f>_xll.SNL.Clients.Office.Excel.Functions.SPG($B93, "SP_PRICE_CLOSE", "6/30/2021", "Options: Curr=USD")</f>
        <v>#PEND</v>
      </c>
      <c r="J93" s="6" t="str">
        <f>_xll.SNL.Clients.Office.Excel.Functions.SPG($B93, "SP_PRICE_CLOSE", "3/31/2021", "Options: Curr=USD")</f>
        <v>#PEND</v>
      </c>
      <c r="K93" s="6" t="str">
        <f>_xll.SNL.Clients.Office.Excel.Functions.SPG($B93, "SP_PRICE_CLOSE", "12/30/2020", "Options: Curr=USD")</f>
        <v>#PEND</v>
      </c>
      <c r="L93" s="6" t="str">
        <f>_xll.SNL.Clients.Office.Excel.Functions.SPG($B93, "SP_PRICE_CLOSE", "9/30/2020", "Options: Curr=USD")</f>
        <v>#PEND</v>
      </c>
      <c r="M93" s="6" t="str">
        <f>_xll.SNL.Clients.Office.Excel.Functions.SPG($B93, "SP_PRICE_CLOSE", "6/30/2020", "Options: Curr=USD")</f>
        <v>#PEND</v>
      </c>
      <c r="N93" s="6" t="str">
        <f>_xll.SNL.Clients.Office.Excel.Functions.SPG($B93, "SP_PRICE_CLOSE", "3/31/2020", "Options: Curr=USD")</f>
        <v>#PEND</v>
      </c>
    </row>
    <row r="94" spans="1:14" x14ac:dyDescent="0.3">
      <c r="A94" s="1" t="s">
        <v>92</v>
      </c>
      <c r="B94" s="2">
        <v>4992841</v>
      </c>
      <c r="C94" s="3" t="s">
        <v>868</v>
      </c>
      <c r="D94" s="3" t="s">
        <v>867</v>
      </c>
      <c r="E94" s="3"/>
      <c r="F94" s="3" t="s">
        <v>870</v>
      </c>
      <c r="G94" s="6" t="str">
        <f>_xll.SNL.Clients.Office.Excel.Functions.SPG($B94, "SP_PRICE_CLOSE", "12/30/2021", "Options: Curr=USD")</f>
        <v>#PEND</v>
      </c>
      <c r="H94" s="6" t="str">
        <f>_xll.SNL.Clients.Office.Excel.Functions.SPG($B94, "SP_PRICE_CLOSE", "9/30/2021", "Options: Curr=USD")</f>
        <v>#PEND</v>
      </c>
      <c r="I94" s="6" t="str">
        <f>_xll.SNL.Clients.Office.Excel.Functions.SPG($B94, "SP_PRICE_CLOSE", "6/30/2021", "Options: Curr=USD")</f>
        <v>#PEND</v>
      </c>
      <c r="J94" s="6" t="str">
        <f>_xll.SNL.Clients.Office.Excel.Functions.SPG($B94, "SP_PRICE_CLOSE", "3/31/2021", "Options: Curr=USD")</f>
        <v>#PEND</v>
      </c>
      <c r="K94" s="6" t="str">
        <f>_xll.SNL.Clients.Office.Excel.Functions.SPG($B94, "SP_PRICE_CLOSE", "12/30/2020", "Options: Curr=USD")</f>
        <v>#PEND</v>
      </c>
      <c r="L94" s="6" t="str">
        <f>_xll.SNL.Clients.Office.Excel.Functions.SPG($B94, "SP_PRICE_CLOSE", "9/30/2020", "Options: Curr=USD")</f>
        <v>#PEND</v>
      </c>
      <c r="M94" s="6" t="str">
        <f>_xll.SNL.Clients.Office.Excel.Functions.SPG($B94, "SP_PRICE_CLOSE", "6/30/2020", "Options: Curr=USD")</f>
        <v>#PEND</v>
      </c>
      <c r="N94" s="6" t="str">
        <f>_xll.SNL.Clients.Office.Excel.Functions.SPG($B94, "SP_PRICE_CLOSE", "3/31/2020", "Options: Curr=USD")</f>
        <v>#PEND</v>
      </c>
    </row>
    <row r="95" spans="1:14" x14ac:dyDescent="0.3">
      <c r="A95" s="1" t="s">
        <v>93</v>
      </c>
      <c r="B95" s="2">
        <v>4997959</v>
      </c>
      <c r="C95" s="3" t="s">
        <v>868</v>
      </c>
      <c r="D95" s="3" t="s">
        <v>867</v>
      </c>
      <c r="E95" s="3"/>
      <c r="F95" s="3" t="s">
        <v>870</v>
      </c>
      <c r="G95" s="6" t="str">
        <f>_xll.SNL.Clients.Office.Excel.Functions.SPG($B95, "SP_PRICE_CLOSE", "12/30/2021", "Options: Curr=USD")</f>
        <v>#PEND</v>
      </c>
      <c r="H95" s="6" t="str">
        <f>_xll.SNL.Clients.Office.Excel.Functions.SPG($B95, "SP_PRICE_CLOSE", "9/30/2021", "Options: Curr=USD")</f>
        <v>#PEND</v>
      </c>
      <c r="I95" s="6" t="str">
        <f>_xll.SNL.Clients.Office.Excel.Functions.SPG($B95, "SP_PRICE_CLOSE", "6/30/2021", "Options: Curr=USD")</f>
        <v>#PEND</v>
      </c>
      <c r="J95" s="6" t="str">
        <f>_xll.SNL.Clients.Office.Excel.Functions.SPG($B95, "SP_PRICE_CLOSE", "3/31/2021", "Options: Curr=USD")</f>
        <v>#PEND</v>
      </c>
      <c r="K95" s="6" t="str">
        <f>_xll.SNL.Clients.Office.Excel.Functions.SPG($B95, "SP_PRICE_CLOSE", "12/30/2020", "Options: Curr=USD")</f>
        <v>#PEND</v>
      </c>
      <c r="L95" s="6" t="str">
        <f>_xll.SNL.Clients.Office.Excel.Functions.SPG($B95, "SP_PRICE_CLOSE", "9/30/2020", "Options: Curr=USD")</f>
        <v>#PEND</v>
      </c>
      <c r="M95" s="6" t="str">
        <f>_xll.SNL.Clients.Office.Excel.Functions.SPG($B95, "SP_PRICE_CLOSE", "6/30/2020", "Options: Curr=USD")</f>
        <v>#PEND</v>
      </c>
      <c r="N95" s="6" t="str">
        <f>_xll.SNL.Clients.Office.Excel.Functions.SPG($B95, "SP_PRICE_CLOSE", "3/31/2020", "Options: Curr=USD")</f>
        <v>#PEND</v>
      </c>
    </row>
    <row r="96" spans="1:14" x14ac:dyDescent="0.3">
      <c r="A96" s="1" t="s">
        <v>94</v>
      </c>
      <c r="B96" s="2">
        <v>4165052</v>
      </c>
      <c r="C96" s="3" t="s">
        <v>868</v>
      </c>
      <c r="D96" s="3" t="s">
        <v>867</v>
      </c>
      <c r="E96" s="3" t="s">
        <v>950</v>
      </c>
      <c r="F96" s="3" t="s">
        <v>870</v>
      </c>
      <c r="G96" s="6" t="str">
        <f>_xll.SNL.Clients.Office.Excel.Functions.SPG($B96, "SP_PRICE_CLOSE", "12/30/2021", "Options: Curr=USD")</f>
        <v>#PEND</v>
      </c>
      <c r="H96" s="6" t="str">
        <f>_xll.SNL.Clients.Office.Excel.Functions.SPG($B96, "SP_PRICE_CLOSE", "9/30/2021", "Options: Curr=USD")</f>
        <v>#PEND</v>
      </c>
      <c r="I96" s="6" t="str">
        <f>_xll.SNL.Clients.Office.Excel.Functions.SPG($B96, "SP_PRICE_CLOSE", "6/30/2021", "Options: Curr=USD")</f>
        <v>#PEND</v>
      </c>
      <c r="J96" s="6" t="str">
        <f>_xll.SNL.Clients.Office.Excel.Functions.SPG($B96, "SP_PRICE_CLOSE", "3/31/2021", "Options: Curr=USD")</f>
        <v>#PEND</v>
      </c>
      <c r="K96" s="6" t="str">
        <f>_xll.SNL.Clients.Office.Excel.Functions.SPG($B96, "SP_PRICE_CLOSE", "12/30/2020", "Options: Curr=USD")</f>
        <v>#PEND</v>
      </c>
      <c r="L96" s="6" t="str">
        <f>_xll.SNL.Clients.Office.Excel.Functions.SPG($B96, "SP_PRICE_CLOSE", "9/30/2020", "Options: Curr=USD")</f>
        <v>#PEND</v>
      </c>
      <c r="M96" s="6" t="str">
        <f>_xll.SNL.Clients.Office.Excel.Functions.SPG($B96, "SP_PRICE_CLOSE", "6/30/2020", "Options: Curr=USD")</f>
        <v>#PEND</v>
      </c>
      <c r="N96" s="6" t="str">
        <f>_xll.SNL.Clients.Office.Excel.Functions.SPG($B96, "SP_PRICE_CLOSE", "3/31/2020", "Options: Curr=USD")</f>
        <v>#PEND</v>
      </c>
    </row>
    <row r="97" spans="1:14" x14ac:dyDescent="0.3">
      <c r="A97" s="1" t="s">
        <v>95</v>
      </c>
      <c r="B97" s="2">
        <v>4254809</v>
      </c>
      <c r="C97" s="3" t="s">
        <v>868</v>
      </c>
      <c r="D97" s="3" t="s">
        <v>867</v>
      </c>
      <c r="E97" s="3" t="s">
        <v>951</v>
      </c>
      <c r="F97" s="3" t="s">
        <v>870</v>
      </c>
      <c r="G97" s="6" t="str">
        <f>_xll.SNL.Clients.Office.Excel.Functions.SPG($B97, "SP_PRICE_CLOSE", "12/30/2021", "Options: Curr=USD")</f>
        <v>#PEND</v>
      </c>
      <c r="H97" s="6" t="str">
        <f>_xll.SNL.Clients.Office.Excel.Functions.SPG($B97, "SP_PRICE_CLOSE", "9/30/2021", "Options: Curr=USD")</f>
        <v>#PEND</v>
      </c>
      <c r="I97" s="6" t="str">
        <f>_xll.SNL.Clients.Office.Excel.Functions.SPG($B97, "SP_PRICE_CLOSE", "6/30/2021", "Options: Curr=USD")</f>
        <v>#PEND</v>
      </c>
      <c r="J97" s="6" t="str">
        <f>_xll.SNL.Clients.Office.Excel.Functions.SPG($B97, "SP_PRICE_CLOSE", "3/31/2021", "Options: Curr=USD")</f>
        <v>#PEND</v>
      </c>
      <c r="K97" s="6" t="str">
        <f>_xll.SNL.Clients.Office.Excel.Functions.SPG($B97, "SP_PRICE_CLOSE", "12/30/2020", "Options: Curr=USD")</f>
        <v>#PEND</v>
      </c>
      <c r="L97" s="6" t="str">
        <f>_xll.SNL.Clients.Office.Excel.Functions.SPG($B97, "SP_PRICE_CLOSE", "9/30/2020", "Options: Curr=USD")</f>
        <v>#PEND</v>
      </c>
      <c r="M97" s="6" t="str">
        <f>_xll.SNL.Clients.Office.Excel.Functions.SPG($B97, "SP_PRICE_CLOSE", "6/30/2020", "Options: Curr=USD")</f>
        <v>#PEND</v>
      </c>
      <c r="N97" s="6" t="str">
        <f>_xll.SNL.Clients.Office.Excel.Functions.SPG($B97, "SP_PRICE_CLOSE", "3/31/2020", "Options: Curr=USD")</f>
        <v>#PEND</v>
      </c>
    </row>
    <row r="98" spans="1:14" x14ac:dyDescent="0.3">
      <c r="A98" s="1" t="s">
        <v>96</v>
      </c>
      <c r="B98" s="2">
        <v>4861830</v>
      </c>
      <c r="C98" s="3" t="s">
        <v>868</v>
      </c>
      <c r="D98" s="3" t="s">
        <v>867</v>
      </c>
      <c r="E98" s="3" t="s">
        <v>952</v>
      </c>
      <c r="F98" s="3" t="s">
        <v>870</v>
      </c>
      <c r="G98" s="6" t="str">
        <f>_xll.SNL.Clients.Office.Excel.Functions.SPG($B98, "SP_PRICE_CLOSE", "12/30/2021", "Options: Curr=USD")</f>
        <v>#PEND</v>
      </c>
      <c r="H98" s="6" t="str">
        <f>_xll.SNL.Clients.Office.Excel.Functions.SPG($B98, "SP_PRICE_CLOSE", "9/30/2021", "Options: Curr=USD")</f>
        <v>#PEND</v>
      </c>
      <c r="I98" s="6" t="str">
        <f>_xll.SNL.Clients.Office.Excel.Functions.SPG($B98, "SP_PRICE_CLOSE", "6/30/2021", "Options: Curr=USD")</f>
        <v>#PEND</v>
      </c>
      <c r="J98" s="6" t="str">
        <f>_xll.SNL.Clients.Office.Excel.Functions.SPG($B98, "SP_PRICE_CLOSE", "3/31/2021", "Options: Curr=USD")</f>
        <v>#PEND</v>
      </c>
      <c r="K98" s="6" t="str">
        <f>_xll.SNL.Clients.Office.Excel.Functions.SPG($B98, "SP_PRICE_CLOSE", "12/30/2020", "Options: Curr=USD")</f>
        <v>#PEND</v>
      </c>
      <c r="L98" s="6" t="str">
        <f>_xll.SNL.Clients.Office.Excel.Functions.SPG($B98, "SP_PRICE_CLOSE", "9/30/2020", "Options: Curr=USD")</f>
        <v>#PEND</v>
      </c>
      <c r="M98" s="6" t="str">
        <f>_xll.SNL.Clients.Office.Excel.Functions.SPG($B98, "SP_PRICE_CLOSE", "6/30/2020", "Options: Curr=USD")</f>
        <v>#PEND</v>
      </c>
      <c r="N98" s="6" t="str">
        <f>_xll.SNL.Clients.Office.Excel.Functions.SPG($B98, "SP_PRICE_CLOSE", "3/31/2020", "Options: Curr=USD")</f>
        <v>#PEND</v>
      </c>
    </row>
    <row r="99" spans="1:14" x14ac:dyDescent="0.3">
      <c r="A99" s="1" t="s">
        <v>97</v>
      </c>
      <c r="B99" s="2">
        <v>4914476</v>
      </c>
      <c r="C99" s="3" t="s">
        <v>868</v>
      </c>
      <c r="D99" s="3" t="s">
        <v>867</v>
      </c>
      <c r="E99" s="3" t="s">
        <v>953</v>
      </c>
      <c r="F99" s="3" t="s">
        <v>870</v>
      </c>
      <c r="G99" s="6" t="str">
        <f>_xll.SNL.Clients.Office.Excel.Functions.SPG($B99, "SP_PRICE_CLOSE", "12/30/2021", "Options: Curr=USD")</f>
        <v>#PEND</v>
      </c>
      <c r="H99" s="6" t="str">
        <f>_xll.SNL.Clients.Office.Excel.Functions.SPG($B99, "SP_PRICE_CLOSE", "9/30/2021", "Options: Curr=USD")</f>
        <v>#PEND</v>
      </c>
      <c r="I99" s="6" t="str">
        <f>_xll.SNL.Clients.Office.Excel.Functions.SPG($B99, "SP_PRICE_CLOSE", "6/30/2021", "Options: Curr=USD")</f>
        <v>#PEND</v>
      </c>
      <c r="J99" s="6" t="str">
        <f>_xll.SNL.Clients.Office.Excel.Functions.SPG($B99, "SP_PRICE_CLOSE", "3/31/2021", "Options: Curr=USD")</f>
        <v>#PEND</v>
      </c>
      <c r="K99" s="6" t="str">
        <f>_xll.SNL.Clients.Office.Excel.Functions.SPG($B99, "SP_PRICE_CLOSE", "12/30/2020", "Options: Curr=USD")</f>
        <v>#PEND</v>
      </c>
      <c r="L99" s="6" t="str">
        <f>_xll.SNL.Clients.Office.Excel.Functions.SPG($B99, "SP_PRICE_CLOSE", "9/30/2020", "Options: Curr=USD")</f>
        <v>#PEND</v>
      </c>
      <c r="M99" s="6" t="str">
        <f>_xll.SNL.Clients.Office.Excel.Functions.SPG($B99, "SP_PRICE_CLOSE", "6/30/2020", "Options: Curr=USD")</f>
        <v>#PEND</v>
      </c>
      <c r="N99" s="6" t="str">
        <f>_xll.SNL.Clients.Office.Excel.Functions.SPG($B99, "SP_PRICE_CLOSE", "3/31/2020", "Options: Curr=USD")</f>
        <v>#PEND</v>
      </c>
    </row>
    <row r="100" spans="1:14" x14ac:dyDescent="0.3">
      <c r="A100" s="1" t="s">
        <v>98</v>
      </c>
      <c r="B100" s="2">
        <v>4967867</v>
      </c>
      <c r="C100" s="3" t="s">
        <v>868</v>
      </c>
      <c r="D100" s="3" t="s">
        <v>867</v>
      </c>
      <c r="E100" s="3" t="s">
        <v>954</v>
      </c>
      <c r="F100" s="3" t="s">
        <v>870</v>
      </c>
      <c r="G100" s="6" t="str">
        <f>_xll.SNL.Clients.Office.Excel.Functions.SPG($B100, "SP_PRICE_CLOSE", "12/30/2021", "Options: Curr=USD")</f>
        <v>#PEND</v>
      </c>
      <c r="H100" s="6" t="str">
        <f>_xll.SNL.Clients.Office.Excel.Functions.SPG($B100, "SP_PRICE_CLOSE", "9/30/2021", "Options: Curr=USD")</f>
        <v>#PEND</v>
      </c>
      <c r="I100" s="6" t="str">
        <f>_xll.SNL.Clients.Office.Excel.Functions.SPG($B100, "SP_PRICE_CLOSE", "6/30/2021", "Options: Curr=USD")</f>
        <v>#PEND</v>
      </c>
      <c r="J100" s="6" t="str">
        <f>_xll.SNL.Clients.Office.Excel.Functions.SPG($B100, "SP_PRICE_CLOSE", "3/31/2021", "Options: Curr=USD")</f>
        <v>#PEND</v>
      </c>
      <c r="K100" s="6" t="str">
        <f>_xll.SNL.Clients.Office.Excel.Functions.SPG($B100, "SP_PRICE_CLOSE", "12/30/2020", "Options: Curr=USD")</f>
        <v>#PEND</v>
      </c>
      <c r="L100" s="6" t="str">
        <f>_xll.SNL.Clients.Office.Excel.Functions.SPG($B100, "SP_PRICE_CLOSE", "9/30/2020", "Options: Curr=USD")</f>
        <v>#PEND</v>
      </c>
      <c r="M100" s="6" t="str">
        <f>_xll.SNL.Clients.Office.Excel.Functions.SPG($B100, "SP_PRICE_CLOSE", "6/30/2020", "Options: Curr=USD")</f>
        <v>#PEND</v>
      </c>
      <c r="N100" s="6" t="str">
        <f>_xll.SNL.Clients.Office.Excel.Functions.SPG($B100, "SP_PRICE_CLOSE", "3/31/2020", "Options: Curr=USD")</f>
        <v>#PEND</v>
      </c>
    </row>
    <row r="101" spans="1:14" x14ac:dyDescent="0.3">
      <c r="A101" s="1" t="s">
        <v>99</v>
      </c>
      <c r="B101" s="2">
        <v>4914461</v>
      </c>
      <c r="C101" s="3" t="s">
        <v>868</v>
      </c>
      <c r="D101" s="3" t="s">
        <v>867</v>
      </c>
      <c r="E101" s="3" t="s">
        <v>955</v>
      </c>
      <c r="F101" s="3" t="s">
        <v>870</v>
      </c>
      <c r="G101" s="6" t="str">
        <f>_xll.SNL.Clients.Office.Excel.Functions.SPG($B101, "SP_PRICE_CLOSE", "12/30/2021", "Options: Curr=USD")</f>
        <v>#PEND</v>
      </c>
      <c r="H101" s="6" t="str">
        <f>_xll.SNL.Clients.Office.Excel.Functions.SPG($B101, "SP_PRICE_CLOSE", "9/30/2021", "Options: Curr=USD")</f>
        <v>#PEND</v>
      </c>
      <c r="I101" s="6" t="str">
        <f>_xll.SNL.Clients.Office.Excel.Functions.SPG($B101, "SP_PRICE_CLOSE", "6/30/2021", "Options: Curr=USD")</f>
        <v>#PEND</v>
      </c>
      <c r="J101" s="6" t="str">
        <f>_xll.SNL.Clients.Office.Excel.Functions.SPG($B101, "SP_PRICE_CLOSE", "3/31/2021", "Options: Curr=USD")</f>
        <v>#PEND</v>
      </c>
      <c r="K101" s="6" t="str">
        <f>_xll.SNL.Clients.Office.Excel.Functions.SPG($B101, "SP_PRICE_CLOSE", "12/30/2020", "Options: Curr=USD")</f>
        <v>#PEND</v>
      </c>
      <c r="L101" s="6" t="str">
        <f>_xll.SNL.Clients.Office.Excel.Functions.SPG($B101, "SP_PRICE_CLOSE", "9/30/2020", "Options: Curr=USD")</f>
        <v>#PEND</v>
      </c>
      <c r="M101" s="6" t="str">
        <f>_xll.SNL.Clients.Office.Excel.Functions.SPG($B101, "SP_PRICE_CLOSE", "6/30/2020", "Options: Curr=USD")</f>
        <v>#PEND</v>
      </c>
      <c r="N101" s="6" t="str">
        <f>_xll.SNL.Clients.Office.Excel.Functions.SPG($B101, "SP_PRICE_CLOSE", "3/31/2020", "Options: Curr=USD")</f>
        <v>#PEND</v>
      </c>
    </row>
    <row r="102" spans="1:14" x14ac:dyDescent="0.3">
      <c r="A102" s="1" t="s">
        <v>100</v>
      </c>
      <c r="B102" s="2">
        <v>7646240</v>
      </c>
      <c r="C102" s="3" t="s">
        <v>868</v>
      </c>
      <c r="D102" s="3" t="s">
        <v>867</v>
      </c>
      <c r="E102" s="3" t="s">
        <v>956</v>
      </c>
      <c r="F102" s="3" t="s">
        <v>870</v>
      </c>
      <c r="G102" s="6" t="str">
        <f>_xll.SNL.Clients.Office.Excel.Functions.SPG($B102, "SP_PRICE_CLOSE", "12/30/2021", "Options: Curr=USD")</f>
        <v>#PEND</v>
      </c>
      <c r="H102" s="6" t="str">
        <f>_xll.SNL.Clients.Office.Excel.Functions.SPG($B102, "SP_PRICE_CLOSE", "9/30/2021", "Options: Curr=USD")</f>
        <v>#PEND</v>
      </c>
      <c r="I102" s="6" t="str">
        <f>_xll.SNL.Clients.Office.Excel.Functions.SPG($B102, "SP_PRICE_CLOSE", "6/30/2021", "Options: Curr=USD")</f>
        <v>#PEND</v>
      </c>
      <c r="J102" s="6" t="str">
        <f>_xll.SNL.Clients.Office.Excel.Functions.SPG($B102, "SP_PRICE_CLOSE", "3/31/2021", "Options: Curr=USD")</f>
        <v>#PEND</v>
      </c>
      <c r="K102" s="6" t="str">
        <f>_xll.SNL.Clients.Office.Excel.Functions.SPG($B102, "SP_PRICE_CLOSE", "12/30/2020", "Options: Curr=USD")</f>
        <v>#PEND</v>
      </c>
      <c r="L102" s="6" t="str">
        <f>_xll.SNL.Clients.Office.Excel.Functions.SPG($B102, "SP_PRICE_CLOSE", "9/30/2020", "Options: Curr=USD")</f>
        <v>#PEND</v>
      </c>
      <c r="M102" s="6" t="str">
        <f>_xll.SNL.Clients.Office.Excel.Functions.SPG($B102, "SP_PRICE_CLOSE", "6/30/2020", "Options: Curr=USD")</f>
        <v>#PEND</v>
      </c>
      <c r="N102" s="6" t="str">
        <f>_xll.SNL.Clients.Office.Excel.Functions.SPG($B102, "SP_PRICE_CLOSE", "3/31/2020", "Options: Curr=USD")</f>
        <v>#PEND</v>
      </c>
    </row>
    <row r="103" spans="1:14" x14ac:dyDescent="0.3">
      <c r="A103" s="1" t="s">
        <v>101</v>
      </c>
      <c r="B103" s="2">
        <v>4981615</v>
      </c>
      <c r="C103" s="3" t="s">
        <v>868</v>
      </c>
      <c r="D103" s="3" t="s">
        <v>867</v>
      </c>
      <c r="E103" s="3" t="s">
        <v>957</v>
      </c>
      <c r="F103" s="3" t="s">
        <v>870</v>
      </c>
      <c r="G103" s="6" t="str">
        <f>_xll.SNL.Clients.Office.Excel.Functions.SPG($B103, "SP_PRICE_CLOSE", "12/30/2021", "Options: Curr=USD")</f>
        <v>#PEND</v>
      </c>
      <c r="H103" s="6" t="str">
        <f>_xll.SNL.Clients.Office.Excel.Functions.SPG($B103, "SP_PRICE_CLOSE", "9/30/2021", "Options: Curr=USD")</f>
        <v>#PEND</v>
      </c>
      <c r="I103" s="6" t="str">
        <f>_xll.SNL.Clients.Office.Excel.Functions.SPG($B103, "SP_PRICE_CLOSE", "6/30/2021", "Options: Curr=USD")</f>
        <v>#PEND</v>
      </c>
      <c r="J103" s="6" t="str">
        <f>_xll.SNL.Clients.Office.Excel.Functions.SPG($B103, "SP_PRICE_CLOSE", "3/31/2021", "Options: Curr=USD")</f>
        <v>#PEND</v>
      </c>
      <c r="K103" s="6" t="str">
        <f>_xll.SNL.Clients.Office.Excel.Functions.SPG($B103, "SP_PRICE_CLOSE", "12/30/2020", "Options: Curr=USD")</f>
        <v>#PEND</v>
      </c>
      <c r="L103" s="6" t="str">
        <f>_xll.SNL.Clients.Office.Excel.Functions.SPG($B103, "SP_PRICE_CLOSE", "9/30/2020", "Options: Curr=USD")</f>
        <v>#PEND</v>
      </c>
      <c r="M103" s="6" t="str">
        <f>_xll.SNL.Clients.Office.Excel.Functions.SPG($B103, "SP_PRICE_CLOSE", "6/30/2020", "Options: Curr=USD")</f>
        <v>#PEND</v>
      </c>
      <c r="N103" s="6" t="str">
        <f>_xll.SNL.Clients.Office.Excel.Functions.SPG($B103, "SP_PRICE_CLOSE", "3/31/2020", "Options: Curr=USD")</f>
        <v>#PEND</v>
      </c>
    </row>
    <row r="104" spans="1:14" x14ac:dyDescent="0.3">
      <c r="A104" s="1" t="s">
        <v>102</v>
      </c>
      <c r="B104" s="2">
        <v>4912168</v>
      </c>
      <c r="C104" s="3" t="s">
        <v>868</v>
      </c>
      <c r="D104" s="3" t="s">
        <v>867</v>
      </c>
      <c r="E104" s="3" t="s">
        <v>958</v>
      </c>
      <c r="F104" s="3" t="s">
        <v>870</v>
      </c>
      <c r="G104" s="6" t="str">
        <f>_xll.SNL.Clients.Office.Excel.Functions.SPG($B104, "SP_PRICE_CLOSE", "12/30/2021", "Options: Curr=USD")</f>
        <v>#PEND</v>
      </c>
      <c r="H104" s="6" t="str">
        <f>_xll.SNL.Clients.Office.Excel.Functions.SPG($B104, "SP_PRICE_CLOSE", "9/30/2021", "Options: Curr=USD")</f>
        <v>#PEND</v>
      </c>
      <c r="I104" s="6" t="str">
        <f>_xll.SNL.Clients.Office.Excel.Functions.SPG($B104, "SP_PRICE_CLOSE", "6/30/2021", "Options: Curr=USD")</f>
        <v>#PEND</v>
      </c>
      <c r="J104" s="6" t="str">
        <f>_xll.SNL.Clients.Office.Excel.Functions.SPG($B104, "SP_PRICE_CLOSE", "3/31/2021", "Options: Curr=USD")</f>
        <v>#PEND</v>
      </c>
      <c r="K104" s="6" t="str">
        <f>_xll.SNL.Clients.Office.Excel.Functions.SPG($B104, "SP_PRICE_CLOSE", "12/30/2020", "Options: Curr=USD")</f>
        <v>#PEND</v>
      </c>
      <c r="L104" s="6" t="str">
        <f>_xll.SNL.Clients.Office.Excel.Functions.SPG($B104, "SP_PRICE_CLOSE", "9/30/2020", "Options: Curr=USD")</f>
        <v>#PEND</v>
      </c>
      <c r="M104" s="6" t="str">
        <f>_xll.SNL.Clients.Office.Excel.Functions.SPG($B104, "SP_PRICE_CLOSE", "6/30/2020", "Options: Curr=USD")</f>
        <v>#PEND</v>
      </c>
      <c r="N104" s="6" t="str">
        <f>_xll.SNL.Clients.Office.Excel.Functions.SPG($B104, "SP_PRICE_CLOSE", "3/31/2020", "Options: Curr=USD")</f>
        <v>#PEND</v>
      </c>
    </row>
    <row r="105" spans="1:14" x14ac:dyDescent="0.3">
      <c r="A105" s="1" t="s">
        <v>103</v>
      </c>
      <c r="B105" s="2">
        <v>4252904</v>
      </c>
      <c r="C105" s="3" t="s">
        <v>868</v>
      </c>
      <c r="D105" s="3" t="s">
        <v>867</v>
      </c>
      <c r="E105" s="3" t="s">
        <v>959</v>
      </c>
      <c r="F105" s="3" t="s">
        <v>870</v>
      </c>
      <c r="G105" s="6" t="str">
        <f>_xll.SNL.Clients.Office.Excel.Functions.SPG($B105, "SP_PRICE_CLOSE", "12/30/2021", "Options: Curr=USD")</f>
        <v>#PEND</v>
      </c>
      <c r="H105" s="6" t="str">
        <f>_xll.SNL.Clients.Office.Excel.Functions.SPG($B105, "SP_PRICE_CLOSE", "9/30/2021", "Options: Curr=USD")</f>
        <v>#PEND</v>
      </c>
      <c r="I105" s="6" t="str">
        <f>_xll.SNL.Clients.Office.Excel.Functions.SPG($B105, "SP_PRICE_CLOSE", "6/30/2021", "Options: Curr=USD")</f>
        <v>#PEND</v>
      </c>
      <c r="J105" s="6" t="str">
        <f>_xll.SNL.Clients.Office.Excel.Functions.SPG($B105, "SP_PRICE_CLOSE", "3/31/2021", "Options: Curr=USD")</f>
        <v>#PEND</v>
      </c>
      <c r="K105" s="6" t="str">
        <f>_xll.SNL.Clients.Office.Excel.Functions.SPG($B105, "SP_PRICE_CLOSE", "12/30/2020", "Options: Curr=USD")</f>
        <v>#PEND</v>
      </c>
      <c r="L105" s="6" t="str">
        <f>_xll.SNL.Clients.Office.Excel.Functions.SPG($B105, "SP_PRICE_CLOSE", "9/30/2020", "Options: Curr=USD")</f>
        <v>#PEND</v>
      </c>
      <c r="M105" s="6" t="str">
        <f>_xll.SNL.Clients.Office.Excel.Functions.SPG($B105, "SP_PRICE_CLOSE", "6/30/2020", "Options: Curr=USD")</f>
        <v>#PEND</v>
      </c>
      <c r="N105" s="6" t="str">
        <f>_xll.SNL.Clients.Office.Excel.Functions.SPG($B105, "SP_PRICE_CLOSE", "3/31/2020", "Options: Curr=USD")</f>
        <v>#PEND</v>
      </c>
    </row>
    <row r="106" spans="1:14" x14ac:dyDescent="0.3">
      <c r="A106" s="1" t="s">
        <v>104</v>
      </c>
      <c r="B106" s="2">
        <v>4996806</v>
      </c>
      <c r="C106" s="3" t="s">
        <v>868</v>
      </c>
      <c r="D106" s="3" t="s">
        <v>867</v>
      </c>
      <c r="E106" s="3" t="s">
        <v>960</v>
      </c>
      <c r="F106" s="3" t="s">
        <v>870</v>
      </c>
      <c r="G106" s="6" t="str">
        <f>_xll.SNL.Clients.Office.Excel.Functions.SPG($B106, "SP_PRICE_CLOSE", "12/30/2021", "Options: Curr=USD")</f>
        <v>#PEND</v>
      </c>
      <c r="H106" s="6" t="str">
        <f>_xll.SNL.Clients.Office.Excel.Functions.SPG($B106, "SP_PRICE_CLOSE", "9/30/2021", "Options: Curr=USD")</f>
        <v>#PEND</v>
      </c>
      <c r="I106" s="6" t="str">
        <f>_xll.SNL.Clients.Office.Excel.Functions.SPG($B106, "SP_PRICE_CLOSE", "6/30/2021", "Options: Curr=USD")</f>
        <v>#PEND</v>
      </c>
      <c r="J106" s="6" t="str">
        <f>_xll.SNL.Clients.Office.Excel.Functions.SPG($B106, "SP_PRICE_CLOSE", "3/31/2021", "Options: Curr=USD")</f>
        <v>#PEND</v>
      </c>
      <c r="K106" s="6" t="str">
        <f>_xll.SNL.Clients.Office.Excel.Functions.SPG($B106, "SP_PRICE_CLOSE", "12/30/2020", "Options: Curr=USD")</f>
        <v>#PEND</v>
      </c>
      <c r="L106" s="6" t="str">
        <f>_xll.SNL.Clients.Office.Excel.Functions.SPG($B106, "SP_PRICE_CLOSE", "9/30/2020", "Options: Curr=USD")</f>
        <v>#PEND</v>
      </c>
      <c r="M106" s="6" t="str">
        <f>_xll.SNL.Clients.Office.Excel.Functions.SPG($B106, "SP_PRICE_CLOSE", "6/30/2020", "Options: Curr=USD")</f>
        <v>#PEND</v>
      </c>
      <c r="N106" s="6" t="str">
        <f>_xll.SNL.Clients.Office.Excel.Functions.SPG($B106, "SP_PRICE_CLOSE", "3/31/2020", "Options: Curr=USD")</f>
        <v>#PEND</v>
      </c>
    </row>
    <row r="107" spans="1:14" x14ac:dyDescent="0.3">
      <c r="A107" s="1" t="s">
        <v>105</v>
      </c>
      <c r="B107" s="2">
        <v>4309171</v>
      </c>
      <c r="C107" s="3" t="s">
        <v>868</v>
      </c>
      <c r="D107" s="3" t="s">
        <v>867</v>
      </c>
      <c r="E107" s="3" t="s">
        <v>961</v>
      </c>
      <c r="F107" s="3" t="s">
        <v>870</v>
      </c>
      <c r="G107" s="6" t="str">
        <f>_xll.SNL.Clients.Office.Excel.Functions.SPG($B107, "SP_PRICE_CLOSE", "12/30/2021", "Options: Curr=USD")</f>
        <v>#PEND</v>
      </c>
      <c r="H107" s="6" t="str">
        <f>_xll.SNL.Clients.Office.Excel.Functions.SPG($B107, "SP_PRICE_CLOSE", "9/30/2021", "Options: Curr=USD")</f>
        <v>#PEND</v>
      </c>
      <c r="I107" s="6" t="str">
        <f>_xll.SNL.Clients.Office.Excel.Functions.SPG($B107, "SP_PRICE_CLOSE", "6/30/2021", "Options: Curr=USD")</f>
        <v>#PEND</v>
      </c>
      <c r="J107" s="6" t="str">
        <f>_xll.SNL.Clients.Office.Excel.Functions.SPG($B107, "SP_PRICE_CLOSE", "3/31/2021", "Options: Curr=USD")</f>
        <v>#PEND</v>
      </c>
      <c r="K107" s="6" t="str">
        <f>_xll.SNL.Clients.Office.Excel.Functions.SPG($B107, "SP_PRICE_CLOSE", "12/30/2020", "Options: Curr=USD")</f>
        <v>#PEND</v>
      </c>
      <c r="L107" s="6" t="str">
        <f>_xll.SNL.Clients.Office.Excel.Functions.SPG($B107, "SP_PRICE_CLOSE", "9/30/2020", "Options: Curr=USD")</f>
        <v>#PEND</v>
      </c>
      <c r="M107" s="6" t="str">
        <f>_xll.SNL.Clients.Office.Excel.Functions.SPG($B107, "SP_PRICE_CLOSE", "6/30/2020", "Options: Curr=USD")</f>
        <v>#PEND</v>
      </c>
      <c r="N107" s="6" t="str">
        <f>_xll.SNL.Clients.Office.Excel.Functions.SPG($B107, "SP_PRICE_CLOSE", "3/31/2020", "Options: Curr=USD")</f>
        <v>#PEND</v>
      </c>
    </row>
    <row r="108" spans="1:14" x14ac:dyDescent="0.3">
      <c r="A108" s="1" t="s">
        <v>106</v>
      </c>
      <c r="B108" s="2">
        <v>4988661</v>
      </c>
      <c r="C108" s="3" t="s">
        <v>868</v>
      </c>
      <c r="D108" s="3" t="s">
        <v>867</v>
      </c>
      <c r="E108" s="3" t="s">
        <v>962</v>
      </c>
      <c r="F108" s="3" t="s">
        <v>870</v>
      </c>
      <c r="G108" s="6" t="str">
        <f>_xll.SNL.Clients.Office.Excel.Functions.SPG($B108, "SP_PRICE_CLOSE", "12/30/2021", "Options: Curr=USD")</f>
        <v>#PEND</v>
      </c>
      <c r="H108" s="6" t="str">
        <f>_xll.SNL.Clients.Office.Excel.Functions.SPG($B108, "SP_PRICE_CLOSE", "9/30/2021", "Options: Curr=USD")</f>
        <v>#PEND</v>
      </c>
      <c r="I108" s="6" t="str">
        <f>_xll.SNL.Clients.Office.Excel.Functions.SPG($B108, "SP_PRICE_CLOSE", "6/30/2021", "Options: Curr=USD")</f>
        <v>#PEND</v>
      </c>
      <c r="J108" s="6" t="str">
        <f>_xll.SNL.Clients.Office.Excel.Functions.SPG($B108, "SP_PRICE_CLOSE", "3/31/2021", "Options: Curr=USD")</f>
        <v>#PEND</v>
      </c>
      <c r="K108" s="6" t="str">
        <f>_xll.SNL.Clients.Office.Excel.Functions.SPG($B108, "SP_PRICE_CLOSE", "12/30/2020", "Options: Curr=USD")</f>
        <v>#PEND</v>
      </c>
      <c r="L108" s="6" t="str">
        <f>_xll.SNL.Clients.Office.Excel.Functions.SPG($B108, "SP_PRICE_CLOSE", "9/30/2020", "Options: Curr=USD")</f>
        <v>#PEND</v>
      </c>
      <c r="M108" s="6" t="str">
        <f>_xll.SNL.Clients.Office.Excel.Functions.SPG($B108, "SP_PRICE_CLOSE", "6/30/2020", "Options: Curr=USD")</f>
        <v>#PEND</v>
      </c>
      <c r="N108" s="6" t="str">
        <f>_xll.SNL.Clients.Office.Excel.Functions.SPG($B108, "SP_PRICE_CLOSE", "3/31/2020", "Options: Curr=USD")</f>
        <v>#PEND</v>
      </c>
    </row>
    <row r="109" spans="1:14" x14ac:dyDescent="0.3">
      <c r="A109" s="1" t="s">
        <v>107</v>
      </c>
      <c r="B109" s="2">
        <v>4772674</v>
      </c>
      <c r="C109" s="3" t="s">
        <v>868</v>
      </c>
      <c r="D109" s="3" t="s">
        <v>867</v>
      </c>
      <c r="E109" s="3" t="s">
        <v>963</v>
      </c>
      <c r="F109" s="3" t="s">
        <v>870</v>
      </c>
      <c r="G109" s="6" t="str">
        <f>_xll.SNL.Clients.Office.Excel.Functions.SPG($B109, "SP_PRICE_CLOSE", "12/30/2021", "Options: Curr=USD")</f>
        <v>#PEND</v>
      </c>
      <c r="H109" s="6" t="str">
        <f>_xll.SNL.Clients.Office.Excel.Functions.SPG($B109, "SP_PRICE_CLOSE", "9/30/2021", "Options: Curr=USD")</f>
        <v>#PEND</v>
      </c>
      <c r="I109" s="6" t="str">
        <f>_xll.SNL.Clients.Office.Excel.Functions.SPG($B109, "SP_PRICE_CLOSE", "6/30/2021", "Options: Curr=USD")</f>
        <v>#PEND</v>
      </c>
      <c r="J109" s="6" t="str">
        <f>_xll.SNL.Clients.Office.Excel.Functions.SPG($B109, "SP_PRICE_CLOSE", "3/31/2021", "Options: Curr=USD")</f>
        <v>#PEND</v>
      </c>
      <c r="K109" s="6" t="str">
        <f>_xll.SNL.Clients.Office.Excel.Functions.SPG($B109, "SP_PRICE_CLOSE", "12/30/2020", "Options: Curr=USD")</f>
        <v>#PEND</v>
      </c>
      <c r="L109" s="6" t="str">
        <f>_xll.SNL.Clients.Office.Excel.Functions.SPG($B109, "SP_PRICE_CLOSE", "9/30/2020", "Options: Curr=USD")</f>
        <v>#PEND</v>
      </c>
      <c r="M109" s="6" t="str">
        <f>_xll.SNL.Clients.Office.Excel.Functions.SPG($B109, "SP_PRICE_CLOSE", "6/30/2020", "Options: Curr=USD")</f>
        <v>#PEND</v>
      </c>
      <c r="N109" s="6" t="str">
        <f>_xll.SNL.Clients.Office.Excel.Functions.SPG($B109, "SP_PRICE_CLOSE", "3/31/2020", "Options: Curr=USD")</f>
        <v>#PEND</v>
      </c>
    </row>
    <row r="110" spans="1:14" x14ac:dyDescent="0.3">
      <c r="A110" s="1" t="s">
        <v>108</v>
      </c>
      <c r="B110" s="2">
        <v>4911235</v>
      </c>
      <c r="C110" s="3" t="s">
        <v>868</v>
      </c>
      <c r="D110" s="3" t="s">
        <v>867</v>
      </c>
      <c r="E110" s="3" t="s">
        <v>964</v>
      </c>
      <c r="F110" s="3" t="s">
        <v>870</v>
      </c>
      <c r="G110" s="6" t="str">
        <f>_xll.SNL.Clients.Office.Excel.Functions.SPG($B110, "SP_PRICE_CLOSE", "12/30/2021", "Options: Curr=USD")</f>
        <v>#PEND</v>
      </c>
      <c r="H110" s="6" t="str">
        <f>_xll.SNL.Clients.Office.Excel.Functions.SPG($B110, "SP_PRICE_CLOSE", "9/30/2021", "Options: Curr=USD")</f>
        <v>#PEND</v>
      </c>
      <c r="I110" s="6" t="str">
        <f>_xll.SNL.Clients.Office.Excel.Functions.SPG($B110, "SP_PRICE_CLOSE", "6/30/2021", "Options: Curr=USD")</f>
        <v>#PEND</v>
      </c>
      <c r="J110" s="6" t="str">
        <f>_xll.SNL.Clients.Office.Excel.Functions.SPG($B110, "SP_PRICE_CLOSE", "3/31/2021", "Options: Curr=USD")</f>
        <v>#PEND</v>
      </c>
      <c r="K110" s="6" t="str">
        <f>_xll.SNL.Clients.Office.Excel.Functions.SPG($B110, "SP_PRICE_CLOSE", "12/30/2020", "Options: Curr=USD")</f>
        <v>#PEND</v>
      </c>
      <c r="L110" s="6" t="str">
        <f>_xll.SNL.Clients.Office.Excel.Functions.SPG($B110, "SP_PRICE_CLOSE", "9/30/2020", "Options: Curr=USD")</f>
        <v>#PEND</v>
      </c>
      <c r="M110" s="6" t="str">
        <f>_xll.SNL.Clients.Office.Excel.Functions.SPG($B110, "SP_PRICE_CLOSE", "6/30/2020", "Options: Curr=USD")</f>
        <v>#PEND</v>
      </c>
      <c r="N110" s="6" t="str">
        <f>_xll.SNL.Clients.Office.Excel.Functions.SPG($B110, "SP_PRICE_CLOSE", "3/31/2020", "Options: Curr=USD")</f>
        <v>#PEND</v>
      </c>
    </row>
    <row r="111" spans="1:14" x14ac:dyDescent="0.3">
      <c r="A111" s="1" t="s">
        <v>109</v>
      </c>
      <c r="B111" s="2">
        <v>4914281</v>
      </c>
      <c r="C111" s="3" t="s">
        <v>868</v>
      </c>
      <c r="D111" s="3" t="s">
        <v>867</v>
      </c>
      <c r="E111" s="3" t="s">
        <v>965</v>
      </c>
      <c r="F111" s="3" t="s">
        <v>870</v>
      </c>
      <c r="G111" s="6" t="str">
        <f>_xll.SNL.Clients.Office.Excel.Functions.SPG($B111, "SP_PRICE_CLOSE", "12/30/2021", "Options: Curr=USD")</f>
        <v>#PEND</v>
      </c>
      <c r="H111" s="6" t="str">
        <f>_xll.SNL.Clients.Office.Excel.Functions.SPG($B111, "SP_PRICE_CLOSE", "9/30/2021", "Options: Curr=USD")</f>
        <v>#PEND</v>
      </c>
      <c r="I111" s="6" t="str">
        <f>_xll.SNL.Clients.Office.Excel.Functions.SPG($B111, "SP_PRICE_CLOSE", "6/30/2021", "Options: Curr=USD")</f>
        <v>#PEND</v>
      </c>
      <c r="J111" s="6" t="str">
        <f>_xll.SNL.Clients.Office.Excel.Functions.SPG($B111, "SP_PRICE_CLOSE", "3/31/2021", "Options: Curr=USD")</f>
        <v>#PEND</v>
      </c>
      <c r="K111" s="6" t="str">
        <f>_xll.SNL.Clients.Office.Excel.Functions.SPG($B111, "SP_PRICE_CLOSE", "12/30/2020", "Options: Curr=USD")</f>
        <v>#PEND</v>
      </c>
      <c r="L111" s="6" t="str">
        <f>_xll.SNL.Clients.Office.Excel.Functions.SPG($B111, "SP_PRICE_CLOSE", "9/30/2020", "Options: Curr=USD")</f>
        <v>#PEND</v>
      </c>
      <c r="M111" s="6" t="str">
        <f>_xll.SNL.Clients.Office.Excel.Functions.SPG($B111, "SP_PRICE_CLOSE", "6/30/2020", "Options: Curr=USD")</f>
        <v>#PEND</v>
      </c>
      <c r="N111" s="6" t="str">
        <f>_xll.SNL.Clients.Office.Excel.Functions.SPG($B111, "SP_PRICE_CLOSE", "3/31/2020", "Options: Curr=USD")</f>
        <v>#PEND</v>
      </c>
    </row>
    <row r="112" spans="1:14" x14ac:dyDescent="0.3">
      <c r="A112" s="1" t="s">
        <v>110</v>
      </c>
      <c r="B112" s="2">
        <v>29155596</v>
      </c>
      <c r="C112" s="3" t="s">
        <v>868</v>
      </c>
      <c r="D112" s="3" t="s">
        <v>867</v>
      </c>
      <c r="E112" s="3" t="s">
        <v>966</v>
      </c>
      <c r="F112" s="3" t="s">
        <v>870</v>
      </c>
      <c r="G112" s="6" t="str">
        <f>_xll.SNL.Clients.Office.Excel.Functions.SPG($B112, "SP_PRICE_CLOSE", "12/30/2021", "Options: Curr=USD")</f>
        <v>#PEND</v>
      </c>
      <c r="H112" s="6" t="str">
        <f>_xll.SNL.Clients.Office.Excel.Functions.SPG($B112, "SP_PRICE_CLOSE", "9/30/2021", "Options: Curr=USD")</f>
        <v>#PEND</v>
      </c>
      <c r="I112" s="6" t="str">
        <f>_xll.SNL.Clients.Office.Excel.Functions.SPG($B112, "SP_PRICE_CLOSE", "6/30/2021", "Options: Curr=USD")</f>
        <v>#PEND</v>
      </c>
      <c r="J112" s="6" t="str">
        <f>_xll.SNL.Clients.Office.Excel.Functions.SPG($B112, "SP_PRICE_CLOSE", "3/31/2021", "Options: Curr=USD")</f>
        <v>#PEND</v>
      </c>
      <c r="K112" s="6" t="str">
        <f>_xll.SNL.Clients.Office.Excel.Functions.SPG($B112, "SP_PRICE_CLOSE", "12/30/2020", "Options: Curr=USD")</f>
        <v>#PEND</v>
      </c>
      <c r="L112" s="6" t="str">
        <f>_xll.SNL.Clients.Office.Excel.Functions.SPG($B112, "SP_PRICE_CLOSE", "9/30/2020", "Options: Curr=USD")</f>
        <v>#PEND</v>
      </c>
      <c r="M112" s="6" t="str">
        <f>_xll.SNL.Clients.Office.Excel.Functions.SPG($B112, "SP_PRICE_CLOSE", "6/30/2020", "Options: Curr=USD")</f>
        <v>#PEND</v>
      </c>
      <c r="N112" s="6" t="str">
        <f>_xll.SNL.Clients.Office.Excel.Functions.SPG($B112, "SP_PRICE_CLOSE", "3/31/2020", "Options: Curr=USD")</f>
        <v>#PEND</v>
      </c>
    </row>
    <row r="113" spans="1:14" x14ac:dyDescent="0.3">
      <c r="A113" s="1" t="s">
        <v>111</v>
      </c>
      <c r="B113" s="2">
        <v>4203215</v>
      </c>
      <c r="C113" s="3" t="s">
        <v>868</v>
      </c>
      <c r="D113" s="3" t="s">
        <v>867</v>
      </c>
      <c r="E113" s="3" t="s">
        <v>967</v>
      </c>
      <c r="F113" s="3" t="s">
        <v>870</v>
      </c>
      <c r="G113" s="6" t="str">
        <f>_xll.SNL.Clients.Office.Excel.Functions.SPG($B113, "SP_PRICE_CLOSE", "12/30/2021", "Options: Curr=USD")</f>
        <v>#PEND</v>
      </c>
      <c r="H113" s="6" t="str">
        <f>_xll.SNL.Clients.Office.Excel.Functions.SPG($B113, "SP_PRICE_CLOSE", "9/30/2021", "Options: Curr=USD")</f>
        <v>#PEND</v>
      </c>
      <c r="I113" s="6" t="str">
        <f>_xll.SNL.Clients.Office.Excel.Functions.SPG($B113, "SP_PRICE_CLOSE", "6/30/2021", "Options: Curr=USD")</f>
        <v>#PEND</v>
      </c>
      <c r="J113" s="6" t="str">
        <f>_xll.SNL.Clients.Office.Excel.Functions.SPG($B113, "SP_PRICE_CLOSE", "3/31/2021", "Options: Curr=USD")</f>
        <v>#PEND</v>
      </c>
      <c r="K113" s="6" t="str">
        <f>_xll.SNL.Clients.Office.Excel.Functions.SPG($B113, "SP_PRICE_CLOSE", "12/30/2020", "Options: Curr=USD")</f>
        <v>#PEND</v>
      </c>
      <c r="L113" s="6" t="str">
        <f>_xll.SNL.Clients.Office.Excel.Functions.SPG($B113, "SP_PRICE_CLOSE", "9/30/2020", "Options: Curr=USD")</f>
        <v>#PEND</v>
      </c>
      <c r="M113" s="6" t="str">
        <f>_xll.SNL.Clients.Office.Excel.Functions.SPG($B113, "SP_PRICE_CLOSE", "6/30/2020", "Options: Curr=USD")</f>
        <v>#PEND</v>
      </c>
      <c r="N113" s="6" t="str">
        <f>_xll.SNL.Clients.Office.Excel.Functions.SPG($B113, "SP_PRICE_CLOSE", "3/31/2020", "Options: Curr=USD")</f>
        <v>#PEND</v>
      </c>
    </row>
    <row r="114" spans="1:14" x14ac:dyDescent="0.3">
      <c r="A114" s="1" t="s">
        <v>112</v>
      </c>
      <c r="B114" s="2">
        <v>4772202</v>
      </c>
      <c r="C114" s="3" t="s">
        <v>868</v>
      </c>
      <c r="D114" s="3" t="s">
        <v>867</v>
      </c>
      <c r="E114" s="3" t="s">
        <v>968</v>
      </c>
      <c r="F114" s="3" t="s">
        <v>870</v>
      </c>
      <c r="G114" s="6" t="str">
        <f>_xll.SNL.Clients.Office.Excel.Functions.SPG($B114, "SP_PRICE_CLOSE", "12/30/2021", "Options: Curr=USD")</f>
        <v>#PEND</v>
      </c>
      <c r="H114" s="6" t="str">
        <f>_xll.SNL.Clients.Office.Excel.Functions.SPG($B114, "SP_PRICE_CLOSE", "9/30/2021", "Options: Curr=USD")</f>
        <v>#PEND</v>
      </c>
      <c r="I114" s="6" t="str">
        <f>_xll.SNL.Clients.Office.Excel.Functions.SPG($B114, "SP_PRICE_CLOSE", "6/30/2021", "Options: Curr=USD")</f>
        <v>#PEND</v>
      </c>
      <c r="J114" s="6" t="str">
        <f>_xll.SNL.Clients.Office.Excel.Functions.SPG($B114, "SP_PRICE_CLOSE", "3/31/2021", "Options: Curr=USD")</f>
        <v>#PEND</v>
      </c>
      <c r="K114" s="6" t="str">
        <f>_xll.SNL.Clients.Office.Excel.Functions.SPG($B114, "SP_PRICE_CLOSE", "12/30/2020", "Options: Curr=USD")</f>
        <v>#PEND</v>
      </c>
      <c r="L114" s="6" t="str">
        <f>_xll.SNL.Clients.Office.Excel.Functions.SPG($B114, "SP_PRICE_CLOSE", "9/30/2020", "Options: Curr=USD")</f>
        <v>#PEND</v>
      </c>
      <c r="M114" s="6" t="str">
        <f>_xll.SNL.Clients.Office.Excel.Functions.SPG($B114, "SP_PRICE_CLOSE", "6/30/2020", "Options: Curr=USD")</f>
        <v>#PEND</v>
      </c>
      <c r="N114" s="6" t="str">
        <f>_xll.SNL.Clients.Office.Excel.Functions.SPG($B114, "SP_PRICE_CLOSE", "3/31/2020", "Options: Curr=USD")</f>
        <v>#PEND</v>
      </c>
    </row>
    <row r="115" spans="1:14" x14ac:dyDescent="0.3">
      <c r="A115" s="1" t="s">
        <v>113</v>
      </c>
      <c r="B115" s="2">
        <v>4963780</v>
      </c>
      <c r="C115" s="3" t="s">
        <v>868</v>
      </c>
      <c r="D115" s="3" t="s">
        <v>867</v>
      </c>
      <c r="E115" s="3"/>
      <c r="F115" s="3" t="s">
        <v>870</v>
      </c>
      <c r="G115" s="6" t="str">
        <f>_xll.SNL.Clients.Office.Excel.Functions.SPG($B115, "SP_PRICE_CLOSE", "12/30/2021", "Options: Curr=USD")</f>
        <v>#PEND</v>
      </c>
      <c r="H115" s="6" t="str">
        <f>_xll.SNL.Clients.Office.Excel.Functions.SPG($B115, "SP_PRICE_CLOSE", "9/30/2021", "Options: Curr=USD")</f>
        <v>#PEND</v>
      </c>
      <c r="I115" s="6" t="str">
        <f>_xll.SNL.Clients.Office.Excel.Functions.SPG($B115, "SP_PRICE_CLOSE", "6/30/2021", "Options: Curr=USD")</f>
        <v>#PEND</v>
      </c>
      <c r="J115" s="6" t="str">
        <f>_xll.SNL.Clients.Office.Excel.Functions.SPG($B115, "SP_PRICE_CLOSE", "3/31/2021", "Options: Curr=USD")</f>
        <v>#PEND</v>
      </c>
      <c r="K115" s="6" t="str">
        <f>_xll.SNL.Clients.Office.Excel.Functions.SPG($B115, "SP_PRICE_CLOSE", "12/30/2020", "Options: Curr=USD")</f>
        <v>#PEND</v>
      </c>
      <c r="L115" s="6" t="str">
        <f>_xll.SNL.Clients.Office.Excel.Functions.SPG($B115, "SP_PRICE_CLOSE", "9/30/2020", "Options: Curr=USD")</f>
        <v>#PEND</v>
      </c>
      <c r="M115" s="6" t="str">
        <f>_xll.SNL.Clients.Office.Excel.Functions.SPG($B115, "SP_PRICE_CLOSE", "6/30/2020", "Options: Curr=USD")</f>
        <v>#PEND</v>
      </c>
      <c r="N115" s="6" t="str">
        <f>_xll.SNL.Clients.Office.Excel.Functions.SPG($B115, "SP_PRICE_CLOSE", "3/31/2020", "Options: Curr=USD")</f>
        <v>#PEND</v>
      </c>
    </row>
    <row r="116" spans="1:14" x14ac:dyDescent="0.3">
      <c r="A116" s="1" t="s">
        <v>114</v>
      </c>
      <c r="B116" s="2">
        <v>4810800</v>
      </c>
      <c r="C116" s="3" t="s">
        <v>868</v>
      </c>
      <c r="D116" s="3" t="s">
        <v>867</v>
      </c>
      <c r="E116" s="3" t="s">
        <v>969</v>
      </c>
      <c r="F116" s="3" t="s">
        <v>870</v>
      </c>
      <c r="G116" s="6" t="str">
        <f>_xll.SNL.Clients.Office.Excel.Functions.SPG($B116, "SP_PRICE_CLOSE", "12/30/2021", "Options: Curr=USD")</f>
        <v>#PEND</v>
      </c>
      <c r="H116" s="6" t="str">
        <f>_xll.SNL.Clients.Office.Excel.Functions.SPG($B116, "SP_PRICE_CLOSE", "9/30/2021", "Options: Curr=USD")</f>
        <v>#PEND</v>
      </c>
      <c r="I116" s="6" t="str">
        <f>_xll.SNL.Clients.Office.Excel.Functions.SPG($B116, "SP_PRICE_CLOSE", "6/30/2021", "Options: Curr=USD")</f>
        <v>#PEND</v>
      </c>
      <c r="J116" s="6" t="str">
        <f>_xll.SNL.Clients.Office.Excel.Functions.SPG($B116, "SP_PRICE_CLOSE", "3/31/2021", "Options: Curr=USD")</f>
        <v>#PEND</v>
      </c>
      <c r="K116" s="6" t="str">
        <f>_xll.SNL.Clients.Office.Excel.Functions.SPG($B116, "SP_PRICE_CLOSE", "12/30/2020", "Options: Curr=USD")</f>
        <v>#PEND</v>
      </c>
      <c r="L116" s="6" t="str">
        <f>_xll.SNL.Clients.Office.Excel.Functions.SPG($B116, "SP_PRICE_CLOSE", "9/30/2020", "Options: Curr=USD")</f>
        <v>#PEND</v>
      </c>
      <c r="M116" s="6" t="str">
        <f>_xll.SNL.Clients.Office.Excel.Functions.SPG($B116, "SP_PRICE_CLOSE", "6/30/2020", "Options: Curr=USD")</f>
        <v>#PEND</v>
      </c>
      <c r="N116" s="6" t="str">
        <f>_xll.SNL.Clients.Office.Excel.Functions.SPG($B116, "SP_PRICE_CLOSE", "3/31/2020", "Options: Curr=USD")</f>
        <v>#PEND</v>
      </c>
    </row>
    <row r="117" spans="1:14" x14ac:dyDescent="0.3">
      <c r="A117" s="1" t="s">
        <v>115</v>
      </c>
      <c r="B117" s="2">
        <v>6228837</v>
      </c>
      <c r="C117" s="3" t="s">
        <v>868</v>
      </c>
      <c r="D117" s="3" t="s">
        <v>867</v>
      </c>
      <c r="E117" s="3" t="s">
        <v>970</v>
      </c>
      <c r="F117" s="3" t="s">
        <v>870</v>
      </c>
      <c r="G117" s="6" t="str">
        <f>_xll.SNL.Clients.Office.Excel.Functions.SPG($B117, "SP_PRICE_CLOSE", "12/30/2021", "Options: Curr=USD")</f>
        <v>#PEND</v>
      </c>
      <c r="H117" s="6" t="str">
        <f>_xll.SNL.Clients.Office.Excel.Functions.SPG($B117, "SP_PRICE_CLOSE", "9/30/2021", "Options: Curr=USD")</f>
        <v>#PEND</v>
      </c>
      <c r="I117" s="6" t="str">
        <f>_xll.SNL.Clients.Office.Excel.Functions.SPG($B117, "SP_PRICE_CLOSE", "6/30/2021", "Options: Curr=USD")</f>
        <v>#PEND</v>
      </c>
      <c r="J117" s="6" t="str">
        <f>_xll.SNL.Clients.Office.Excel.Functions.SPG($B117, "SP_PRICE_CLOSE", "3/31/2021", "Options: Curr=USD")</f>
        <v>#PEND</v>
      </c>
      <c r="K117" s="6" t="str">
        <f>_xll.SNL.Clients.Office.Excel.Functions.SPG($B117, "SP_PRICE_CLOSE", "12/30/2020", "Options: Curr=USD")</f>
        <v>#PEND</v>
      </c>
      <c r="L117" s="6" t="str">
        <f>_xll.SNL.Clients.Office.Excel.Functions.SPG($B117, "SP_PRICE_CLOSE", "9/30/2020", "Options: Curr=USD")</f>
        <v>#PEND</v>
      </c>
      <c r="M117" s="6" t="str">
        <f>_xll.SNL.Clients.Office.Excel.Functions.SPG($B117, "SP_PRICE_CLOSE", "6/30/2020", "Options: Curr=USD")</f>
        <v>#PEND</v>
      </c>
      <c r="N117" s="6" t="str">
        <f>_xll.SNL.Clients.Office.Excel.Functions.SPG($B117, "SP_PRICE_CLOSE", "3/31/2020", "Options: Curr=USD")</f>
        <v>#PEND</v>
      </c>
    </row>
    <row r="118" spans="1:14" x14ac:dyDescent="0.3">
      <c r="A118" s="1" t="s">
        <v>116</v>
      </c>
      <c r="B118" s="2">
        <v>5164480</v>
      </c>
      <c r="C118" s="3" t="s">
        <v>868</v>
      </c>
      <c r="D118" s="3" t="s">
        <v>867</v>
      </c>
      <c r="E118" s="3" t="s">
        <v>971</v>
      </c>
      <c r="F118" s="3" t="s">
        <v>870</v>
      </c>
      <c r="G118" s="6" t="str">
        <f>_xll.SNL.Clients.Office.Excel.Functions.SPG($B118, "SP_PRICE_CLOSE", "12/30/2021", "Options: Curr=USD")</f>
        <v>#PEND</v>
      </c>
      <c r="H118" s="6" t="str">
        <f>_xll.SNL.Clients.Office.Excel.Functions.SPG($B118, "SP_PRICE_CLOSE", "9/30/2021", "Options: Curr=USD")</f>
        <v>#PEND</v>
      </c>
      <c r="I118" s="6" t="str">
        <f>_xll.SNL.Clients.Office.Excel.Functions.SPG($B118, "SP_PRICE_CLOSE", "6/30/2021", "Options: Curr=USD")</f>
        <v>#PEND</v>
      </c>
      <c r="J118" s="6" t="str">
        <f>_xll.SNL.Clients.Office.Excel.Functions.SPG($B118, "SP_PRICE_CLOSE", "3/31/2021", "Options: Curr=USD")</f>
        <v>#PEND</v>
      </c>
      <c r="K118" s="6" t="str">
        <f>_xll.SNL.Clients.Office.Excel.Functions.SPG($B118, "SP_PRICE_CLOSE", "12/30/2020", "Options: Curr=USD")</f>
        <v>#PEND</v>
      </c>
      <c r="L118" s="6" t="str">
        <f>_xll.SNL.Clients.Office.Excel.Functions.SPG($B118, "SP_PRICE_CLOSE", "9/30/2020", "Options: Curr=USD")</f>
        <v>#PEND</v>
      </c>
      <c r="M118" s="6" t="str">
        <f>_xll.SNL.Clients.Office.Excel.Functions.SPG($B118, "SP_PRICE_CLOSE", "6/30/2020", "Options: Curr=USD")</f>
        <v>#PEND</v>
      </c>
      <c r="N118" s="6" t="str">
        <f>_xll.SNL.Clients.Office.Excel.Functions.SPG($B118, "SP_PRICE_CLOSE", "3/31/2020", "Options: Curr=USD")</f>
        <v>#PEND</v>
      </c>
    </row>
    <row r="119" spans="1:14" x14ac:dyDescent="0.3">
      <c r="A119" s="1" t="s">
        <v>117</v>
      </c>
      <c r="B119" s="2">
        <v>4578636</v>
      </c>
      <c r="C119" s="3" t="s">
        <v>868</v>
      </c>
      <c r="D119" s="3" t="s">
        <v>867</v>
      </c>
      <c r="E119" s="3" t="s">
        <v>972</v>
      </c>
      <c r="F119" s="3" t="s">
        <v>870</v>
      </c>
      <c r="G119" s="6" t="str">
        <f>_xll.SNL.Clients.Office.Excel.Functions.SPG($B119, "SP_PRICE_CLOSE", "12/30/2021", "Options: Curr=USD")</f>
        <v>#PEND</v>
      </c>
      <c r="H119" s="6" t="str">
        <f>_xll.SNL.Clients.Office.Excel.Functions.SPG($B119, "SP_PRICE_CLOSE", "9/30/2021", "Options: Curr=USD")</f>
        <v>#PEND</v>
      </c>
      <c r="I119" s="6" t="str">
        <f>_xll.SNL.Clients.Office.Excel.Functions.SPG($B119, "SP_PRICE_CLOSE", "6/30/2021", "Options: Curr=USD")</f>
        <v>#PEND</v>
      </c>
      <c r="J119" s="6" t="str">
        <f>_xll.SNL.Clients.Office.Excel.Functions.SPG($B119, "SP_PRICE_CLOSE", "3/31/2021", "Options: Curr=USD")</f>
        <v>#PEND</v>
      </c>
      <c r="K119" s="6" t="str">
        <f>_xll.SNL.Clients.Office.Excel.Functions.SPG($B119, "SP_PRICE_CLOSE", "12/30/2020", "Options: Curr=USD")</f>
        <v>#PEND</v>
      </c>
      <c r="L119" s="6" t="str">
        <f>_xll.SNL.Clients.Office.Excel.Functions.SPG($B119, "SP_PRICE_CLOSE", "9/30/2020", "Options: Curr=USD")</f>
        <v>#PEND</v>
      </c>
      <c r="M119" s="6" t="str">
        <f>_xll.SNL.Clients.Office.Excel.Functions.SPG($B119, "SP_PRICE_CLOSE", "6/30/2020", "Options: Curr=USD")</f>
        <v>#PEND</v>
      </c>
      <c r="N119" s="6" t="str">
        <f>_xll.SNL.Clients.Office.Excel.Functions.SPG($B119, "SP_PRICE_CLOSE", "3/31/2020", "Options: Curr=USD")</f>
        <v>#PEND</v>
      </c>
    </row>
    <row r="120" spans="1:14" x14ac:dyDescent="0.3">
      <c r="A120" s="1" t="s">
        <v>118</v>
      </c>
      <c r="B120" s="2">
        <v>4811263</v>
      </c>
      <c r="C120" s="3" t="s">
        <v>868</v>
      </c>
      <c r="D120" s="3" t="s">
        <v>867</v>
      </c>
      <c r="E120" s="3" t="s">
        <v>973</v>
      </c>
      <c r="F120" s="3" t="s">
        <v>870</v>
      </c>
      <c r="G120" s="6" t="str">
        <f>_xll.SNL.Clients.Office.Excel.Functions.SPG($B120, "SP_PRICE_CLOSE", "12/30/2021", "Options: Curr=USD")</f>
        <v>#PEND</v>
      </c>
      <c r="H120" s="6" t="str">
        <f>_xll.SNL.Clients.Office.Excel.Functions.SPG($B120, "SP_PRICE_CLOSE", "9/30/2021", "Options: Curr=USD")</f>
        <v>#PEND</v>
      </c>
      <c r="I120" s="6" t="str">
        <f>_xll.SNL.Clients.Office.Excel.Functions.SPG($B120, "SP_PRICE_CLOSE", "6/30/2021", "Options: Curr=USD")</f>
        <v>#PEND</v>
      </c>
      <c r="J120" s="6" t="str">
        <f>_xll.SNL.Clients.Office.Excel.Functions.SPG($B120, "SP_PRICE_CLOSE", "3/31/2021", "Options: Curr=USD")</f>
        <v>#PEND</v>
      </c>
      <c r="K120" s="6" t="str">
        <f>_xll.SNL.Clients.Office.Excel.Functions.SPG($B120, "SP_PRICE_CLOSE", "12/30/2020", "Options: Curr=USD")</f>
        <v>#PEND</v>
      </c>
      <c r="L120" s="6" t="str">
        <f>_xll.SNL.Clients.Office.Excel.Functions.SPG($B120, "SP_PRICE_CLOSE", "9/30/2020", "Options: Curr=USD")</f>
        <v>#PEND</v>
      </c>
      <c r="M120" s="6" t="str">
        <f>_xll.SNL.Clients.Office.Excel.Functions.SPG($B120, "SP_PRICE_CLOSE", "6/30/2020", "Options: Curr=USD")</f>
        <v>#PEND</v>
      </c>
      <c r="N120" s="6" t="str">
        <f>_xll.SNL.Clients.Office.Excel.Functions.SPG($B120, "SP_PRICE_CLOSE", "3/31/2020", "Options: Curr=USD")</f>
        <v>#PEND</v>
      </c>
    </row>
    <row r="121" spans="1:14" x14ac:dyDescent="0.3">
      <c r="A121" s="1" t="s">
        <v>119</v>
      </c>
      <c r="B121" s="2">
        <v>4773497</v>
      </c>
      <c r="C121" s="3" t="s">
        <v>868</v>
      </c>
      <c r="D121" s="3" t="s">
        <v>867</v>
      </c>
      <c r="E121" s="3" t="s">
        <v>974</v>
      </c>
      <c r="F121" s="3" t="s">
        <v>870</v>
      </c>
      <c r="G121" s="6" t="str">
        <f>_xll.SNL.Clients.Office.Excel.Functions.SPG($B121, "SP_PRICE_CLOSE", "12/30/2021", "Options: Curr=USD")</f>
        <v>#PEND</v>
      </c>
      <c r="H121" s="6" t="str">
        <f>_xll.SNL.Clients.Office.Excel.Functions.SPG($B121, "SP_PRICE_CLOSE", "9/30/2021", "Options: Curr=USD")</f>
        <v>#PEND</v>
      </c>
      <c r="I121" s="6" t="str">
        <f>_xll.SNL.Clients.Office.Excel.Functions.SPG($B121, "SP_PRICE_CLOSE", "6/30/2021", "Options: Curr=USD")</f>
        <v>#PEND</v>
      </c>
      <c r="J121" s="6" t="str">
        <f>_xll.SNL.Clients.Office.Excel.Functions.SPG($B121, "SP_PRICE_CLOSE", "3/31/2021", "Options: Curr=USD")</f>
        <v>#PEND</v>
      </c>
      <c r="K121" s="6" t="str">
        <f>_xll.SNL.Clients.Office.Excel.Functions.SPG($B121, "SP_PRICE_CLOSE", "12/30/2020", "Options: Curr=USD")</f>
        <v>#PEND</v>
      </c>
      <c r="L121" s="6" t="str">
        <f>_xll.SNL.Clients.Office.Excel.Functions.SPG($B121, "SP_PRICE_CLOSE", "9/30/2020", "Options: Curr=USD")</f>
        <v>#PEND</v>
      </c>
      <c r="M121" s="6" t="str">
        <f>_xll.SNL.Clients.Office.Excel.Functions.SPG($B121, "SP_PRICE_CLOSE", "6/30/2020", "Options: Curr=USD")</f>
        <v>#PEND</v>
      </c>
      <c r="N121" s="6" t="str">
        <f>_xll.SNL.Clients.Office.Excel.Functions.SPG($B121, "SP_PRICE_CLOSE", "3/31/2020", "Options: Curr=USD")</f>
        <v>#PEND</v>
      </c>
    </row>
    <row r="122" spans="1:14" x14ac:dyDescent="0.3">
      <c r="A122" s="1" t="s">
        <v>120</v>
      </c>
      <c r="B122" s="2">
        <v>4978543</v>
      </c>
      <c r="C122" s="3" t="s">
        <v>868</v>
      </c>
      <c r="D122" s="3" t="s">
        <v>867</v>
      </c>
      <c r="E122" s="3"/>
      <c r="F122" s="3" t="s">
        <v>870</v>
      </c>
      <c r="G122" s="6" t="str">
        <f>_xll.SNL.Clients.Office.Excel.Functions.SPG($B122, "SP_PRICE_CLOSE", "12/30/2021", "Options: Curr=USD")</f>
        <v>#PEND</v>
      </c>
      <c r="H122" s="6" t="str">
        <f>_xll.SNL.Clients.Office.Excel.Functions.SPG($B122, "SP_PRICE_CLOSE", "9/30/2021", "Options: Curr=USD")</f>
        <v>#PEND</v>
      </c>
      <c r="I122" s="6" t="str">
        <f>_xll.SNL.Clients.Office.Excel.Functions.SPG($B122, "SP_PRICE_CLOSE", "6/30/2021", "Options: Curr=USD")</f>
        <v>#PEND</v>
      </c>
      <c r="J122" s="6" t="str">
        <f>_xll.SNL.Clients.Office.Excel.Functions.SPG($B122, "SP_PRICE_CLOSE", "3/31/2021", "Options: Curr=USD")</f>
        <v>#PEND</v>
      </c>
      <c r="K122" s="6" t="str">
        <f>_xll.SNL.Clients.Office.Excel.Functions.SPG($B122, "SP_PRICE_CLOSE", "12/30/2020", "Options: Curr=USD")</f>
        <v>#PEND</v>
      </c>
      <c r="L122" s="6" t="str">
        <f>_xll.SNL.Clients.Office.Excel.Functions.SPG($B122, "SP_PRICE_CLOSE", "9/30/2020", "Options: Curr=USD")</f>
        <v>#PEND</v>
      </c>
      <c r="M122" s="6" t="str">
        <f>_xll.SNL.Clients.Office.Excel.Functions.SPG($B122, "SP_PRICE_CLOSE", "6/30/2020", "Options: Curr=USD")</f>
        <v>#PEND</v>
      </c>
      <c r="N122" s="6" t="str">
        <f>_xll.SNL.Clients.Office.Excel.Functions.SPG($B122, "SP_PRICE_CLOSE", "3/31/2020", "Options: Curr=USD")</f>
        <v>#PEND</v>
      </c>
    </row>
    <row r="123" spans="1:14" x14ac:dyDescent="0.3">
      <c r="A123" s="1" t="s">
        <v>121</v>
      </c>
      <c r="B123" s="2">
        <v>4963738</v>
      </c>
      <c r="C123" s="3" t="s">
        <v>868</v>
      </c>
      <c r="D123" s="3" t="s">
        <v>867</v>
      </c>
      <c r="E123" s="3"/>
      <c r="F123" s="3" t="s">
        <v>870</v>
      </c>
      <c r="G123" s="6" t="str">
        <f>_xll.SNL.Clients.Office.Excel.Functions.SPG($B123, "SP_PRICE_CLOSE", "12/30/2021", "Options: Curr=USD")</f>
        <v>#PEND</v>
      </c>
      <c r="H123" s="6" t="str">
        <f>_xll.SNL.Clients.Office.Excel.Functions.SPG($B123, "SP_PRICE_CLOSE", "9/30/2021", "Options: Curr=USD")</f>
        <v>#PEND</v>
      </c>
      <c r="I123" s="6" t="str">
        <f>_xll.SNL.Clients.Office.Excel.Functions.SPG($B123, "SP_PRICE_CLOSE", "6/30/2021", "Options: Curr=USD")</f>
        <v>#PEND</v>
      </c>
      <c r="J123" s="6" t="str">
        <f>_xll.SNL.Clients.Office.Excel.Functions.SPG($B123, "SP_PRICE_CLOSE", "3/31/2021", "Options: Curr=USD")</f>
        <v>#PEND</v>
      </c>
      <c r="K123" s="6" t="str">
        <f>_xll.SNL.Clients.Office.Excel.Functions.SPG($B123, "SP_PRICE_CLOSE", "12/30/2020", "Options: Curr=USD")</f>
        <v>#PEND</v>
      </c>
      <c r="L123" s="6" t="str">
        <f>_xll.SNL.Clients.Office.Excel.Functions.SPG($B123, "SP_PRICE_CLOSE", "9/30/2020", "Options: Curr=USD")</f>
        <v>#PEND</v>
      </c>
      <c r="M123" s="6" t="str">
        <f>_xll.SNL.Clients.Office.Excel.Functions.SPG($B123, "SP_PRICE_CLOSE", "6/30/2020", "Options: Curr=USD")</f>
        <v>#PEND</v>
      </c>
      <c r="N123" s="6" t="str">
        <f>_xll.SNL.Clients.Office.Excel.Functions.SPG($B123, "SP_PRICE_CLOSE", "3/31/2020", "Options: Curr=USD")</f>
        <v>#PEND</v>
      </c>
    </row>
    <row r="124" spans="1:14" x14ac:dyDescent="0.3">
      <c r="A124" s="1" t="s">
        <v>122</v>
      </c>
      <c r="B124" s="2">
        <v>4773624</v>
      </c>
      <c r="C124" s="3" t="s">
        <v>868</v>
      </c>
      <c r="D124" s="3" t="s">
        <v>867</v>
      </c>
      <c r="E124" s="3" t="s">
        <v>975</v>
      </c>
      <c r="F124" s="3" t="s">
        <v>870</v>
      </c>
      <c r="G124" s="6" t="str">
        <f>_xll.SNL.Clients.Office.Excel.Functions.SPG($B124, "SP_PRICE_CLOSE", "12/30/2021", "Options: Curr=USD")</f>
        <v>#PEND</v>
      </c>
      <c r="H124" s="6" t="str">
        <f>_xll.SNL.Clients.Office.Excel.Functions.SPG($B124, "SP_PRICE_CLOSE", "9/30/2021", "Options: Curr=USD")</f>
        <v>#PEND</v>
      </c>
      <c r="I124" s="6" t="str">
        <f>_xll.SNL.Clients.Office.Excel.Functions.SPG($B124, "SP_PRICE_CLOSE", "6/30/2021", "Options: Curr=USD")</f>
        <v>#PEND</v>
      </c>
      <c r="J124" s="6" t="str">
        <f>_xll.SNL.Clients.Office.Excel.Functions.SPG($B124, "SP_PRICE_CLOSE", "3/31/2021", "Options: Curr=USD")</f>
        <v>#PEND</v>
      </c>
      <c r="K124" s="6" t="str">
        <f>_xll.SNL.Clients.Office.Excel.Functions.SPG($B124, "SP_PRICE_CLOSE", "12/30/2020", "Options: Curr=USD")</f>
        <v>#PEND</v>
      </c>
      <c r="L124" s="6" t="str">
        <f>_xll.SNL.Clients.Office.Excel.Functions.SPG($B124, "SP_PRICE_CLOSE", "9/30/2020", "Options: Curr=USD")</f>
        <v>#PEND</v>
      </c>
      <c r="M124" s="6" t="str">
        <f>_xll.SNL.Clients.Office.Excel.Functions.SPG($B124, "SP_PRICE_CLOSE", "6/30/2020", "Options: Curr=USD")</f>
        <v>#PEND</v>
      </c>
      <c r="N124" s="6" t="str">
        <f>_xll.SNL.Clients.Office.Excel.Functions.SPG($B124, "SP_PRICE_CLOSE", "3/31/2020", "Options: Curr=USD")</f>
        <v>#PEND</v>
      </c>
    </row>
    <row r="125" spans="1:14" x14ac:dyDescent="0.3">
      <c r="A125" s="1" t="s">
        <v>123</v>
      </c>
      <c r="B125" s="2">
        <v>4995846</v>
      </c>
      <c r="C125" s="3" t="s">
        <v>868</v>
      </c>
      <c r="D125" s="3" t="s">
        <v>867</v>
      </c>
      <c r="E125" s="3" t="s">
        <v>976</v>
      </c>
      <c r="F125" s="3" t="s">
        <v>870</v>
      </c>
      <c r="G125" s="6" t="str">
        <f>_xll.SNL.Clients.Office.Excel.Functions.SPG($B125, "SP_PRICE_CLOSE", "12/30/2021", "Options: Curr=USD")</f>
        <v>#PEND</v>
      </c>
      <c r="H125" s="6" t="str">
        <f>_xll.SNL.Clients.Office.Excel.Functions.SPG($B125, "SP_PRICE_CLOSE", "9/30/2021", "Options: Curr=USD")</f>
        <v>#PEND</v>
      </c>
      <c r="I125" s="6" t="str">
        <f>_xll.SNL.Clients.Office.Excel.Functions.SPG($B125, "SP_PRICE_CLOSE", "6/30/2021", "Options: Curr=USD")</f>
        <v>#PEND</v>
      </c>
      <c r="J125" s="6" t="str">
        <f>_xll.SNL.Clients.Office.Excel.Functions.SPG($B125, "SP_PRICE_CLOSE", "3/31/2021", "Options: Curr=USD")</f>
        <v>#PEND</v>
      </c>
      <c r="K125" s="6" t="str">
        <f>_xll.SNL.Clients.Office.Excel.Functions.SPG($B125, "SP_PRICE_CLOSE", "12/30/2020", "Options: Curr=USD")</f>
        <v>#PEND</v>
      </c>
      <c r="L125" s="6" t="str">
        <f>_xll.SNL.Clients.Office.Excel.Functions.SPG($B125, "SP_PRICE_CLOSE", "9/30/2020", "Options: Curr=USD")</f>
        <v>#PEND</v>
      </c>
      <c r="M125" s="6" t="str">
        <f>_xll.SNL.Clients.Office.Excel.Functions.SPG($B125, "SP_PRICE_CLOSE", "6/30/2020", "Options: Curr=USD")</f>
        <v>#PEND</v>
      </c>
      <c r="N125" s="6" t="str">
        <f>_xll.SNL.Clients.Office.Excel.Functions.SPG($B125, "SP_PRICE_CLOSE", "3/31/2020", "Options: Curr=USD")</f>
        <v>#PEND</v>
      </c>
    </row>
    <row r="126" spans="1:14" x14ac:dyDescent="0.3">
      <c r="A126" s="1" t="s">
        <v>124</v>
      </c>
      <c r="B126" s="2">
        <v>4966475</v>
      </c>
      <c r="C126" s="3" t="s">
        <v>868</v>
      </c>
      <c r="D126" s="3" t="s">
        <v>867</v>
      </c>
      <c r="E126" s="3"/>
      <c r="F126" s="3" t="s">
        <v>870</v>
      </c>
      <c r="G126" s="6" t="str">
        <f>_xll.SNL.Clients.Office.Excel.Functions.SPG($B126, "SP_PRICE_CLOSE", "12/30/2021", "Options: Curr=USD")</f>
        <v>#PEND</v>
      </c>
      <c r="H126" s="6" t="str">
        <f>_xll.SNL.Clients.Office.Excel.Functions.SPG($B126, "SP_PRICE_CLOSE", "9/30/2021", "Options: Curr=USD")</f>
        <v>#PEND</v>
      </c>
      <c r="I126" s="6" t="str">
        <f>_xll.SNL.Clients.Office.Excel.Functions.SPG($B126, "SP_PRICE_CLOSE", "6/30/2021", "Options: Curr=USD")</f>
        <v>#PEND</v>
      </c>
      <c r="J126" s="6" t="str">
        <f>_xll.SNL.Clients.Office.Excel.Functions.SPG($B126, "SP_PRICE_CLOSE", "3/31/2021", "Options: Curr=USD")</f>
        <v>#PEND</v>
      </c>
      <c r="K126" s="6" t="str">
        <f>_xll.SNL.Clients.Office.Excel.Functions.SPG($B126, "SP_PRICE_CLOSE", "12/30/2020", "Options: Curr=USD")</f>
        <v>#PEND</v>
      </c>
      <c r="L126" s="6" t="str">
        <f>_xll.SNL.Clients.Office.Excel.Functions.SPG($B126, "SP_PRICE_CLOSE", "9/30/2020", "Options: Curr=USD")</f>
        <v>#PEND</v>
      </c>
      <c r="M126" s="6" t="str">
        <f>_xll.SNL.Clients.Office.Excel.Functions.SPG($B126, "SP_PRICE_CLOSE", "6/30/2020", "Options: Curr=USD")</f>
        <v>#PEND</v>
      </c>
      <c r="N126" s="6" t="str">
        <f>_xll.SNL.Clients.Office.Excel.Functions.SPG($B126, "SP_PRICE_CLOSE", "3/31/2020", "Options: Curr=USD")</f>
        <v>#PEND</v>
      </c>
    </row>
    <row r="127" spans="1:14" x14ac:dyDescent="0.3">
      <c r="A127" s="1" t="s">
        <v>125</v>
      </c>
      <c r="B127" s="2">
        <v>4985538</v>
      </c>
      <c r="C127" s="3" t="s">
        <v>868</v>
      </c>
      <c r="D127" s="3" t="s">
        <v>867</v>
      </c>
      <c r="E127" s="3" t="s">
        <v>977</v>
      </c>
      <c r="F127" s="3" t="s">
        <v>870</v>
      </c>
      <c r="G127" s="6" t="str">
        <f>_xll.SNL.Clients.Office.Excel.Functions.SPG($B127, "SP_PRICE_CLOSE", "12/30/2021", "Options: Curr=USD")</f>
        <v>#PEND</v>
      </c>
      <c r="H127" s="6" t="str">
        <f>_xll.SNL.Clients.Office.Excel.Functions.SPG($B127, "SP_PRICE_CLOSE", "9/30/2021", "Options: Curr=USD")</f>
        <v>#PEND</v>
      </c>
      <c r="I127" s="6" t="str">
        <f>_xll.SNL.Clients.Office.Excel.Functions.SPG($B127, "SP_PRICE_CLOSE", "6/30/2021", "Options: Curr=USD")</f>
        <v>#PEND</v>
      </c>
      <c r="J127" s="6" t="str">
        <f>_xll.SNL.Clients.Office.Excel.Functions.SPG($B127, "SP_PRICE_CLOSE", "3/31/2021", "Options: Curr=USD")</f>
        <v>#PEND</v>
      </c>
      <c r="K127" s="6" t="str">
        <f>_xll.SNL.Clients.Office.Excel.Functions.SPG($B127, "SP_PRICE_CLOSE", "12/30/2020", "Options: Curr=USD")</f>
        <v>#PEND</v>
      </c>
      <c r="L127" s="6" t="str">
        <f>_xll.SNL.Clients.Office.Excel.Functions.SPG($B127, "SP_PRICE_CLOSE", "9/30/2020", "Options: Curr=USD")</f>
        <v>#PEND</v>
      </c>
      <c r="M127" s="6" t="str">
        <f>_xll.SNL.Clients.Office.Excel.Functions.SPG($B127, "SP_PRICE_CLOSE", "6/30/2020", "Options: Curr=USD")</f>
        <v>#PEND</v>
      </c>
      <c r="N127" s="6" t="str">
        <f>_xll.SNL.Clients.Office.Excel.Functions.SPG($B127, "SP_PRICE_CLOSE", "3/31/2020", "Options: Curr=USD")</f>
        <v>#PEND</v>
      </c>
    </row>
    <row r="128" spans="1:14" x14ac:dyDescent="0.3">
      <c r="A128" s="1" t="s">
        <v>126</v>
      </c>
      <c r="B128" s="2">
        <v>4996988</v>
      </c>
      <c r="C128" s="3" t="s">
        <v>868</v>
      </c>
      <c r="D128" s="3" t="s">
        <v>867</v>
      </c>
      <c r="E128" s="3"/>
      <c r="F128" s="3" t="s">
        <v>870</v>
      </c>
      <c r="G128" s="6" t="str">
        <f>_xll.SNL.Clients.Office.Excel.Functions.SPG($B128, "SP_PRICE_CLOSE", "12/30/2021", "Options: Curr=USD")</f>
        <v>#PEND</v>
      </c>
      <c r="H128" s="6" t="str">
        <f>_xll.SNL.Clients.Office.Excel.Functions.SPG($B128, "SP_PRICE_CLOSE", "9/30/2021", "Options: Curr=USD")</f>
        <v>#PEND</v>
      </c>
      <c r="I128" s="6" t="str">
        <f>_xll.SNL.Clients.Office.Excel.Functions.SPG($B128, "SP_PRICE_CLOSE", "6/30/2021", "Options: Curr=USD")</f>
        <v>#PEND</v>
      </c>
      <c r="J128" s="6" t="str">
        <f>_xll.SNL.Clients.Office.Excel.Functions.SPG($B128, "SP_PRICE_CLOSE", "3/31/2021", "Options: Curr=USD")</f>
        <v>#PEND</v>
      </c>
      <c r="K128" s="6" t="str">
        <f>_xll.SNL.Clients.Office.Excel.Functions.SPG($B128, "SP_PRICE_CLOSE", "12/30/2020", "Options: Curr=USD")</f>
        <v>#PEND</v>
      </c>
      <c r="L128" s="6" t="str">
        <f>_xll.SNL.Clients.Office.Excel.Functions.SPG($B128, "SP_PRICE_CLOSE", "9/30/2020", "Options: Curr=USD")</f>
        <v>#PEND</v>
      </c>
      <c r="M128" s="6" t="str">
        <f>_xll.SNL.Clients.Office.Excel.Functions.SPG($B128, "SP_PRICE_CLOSE", "6/30/2020", "Options: Curr=USD")</f>
        <v>#PEND</v>
      </c>
      <c r="N128" s="6" t="str">
        <f>_xll.SNL.Clients.Office.Excel.Functions.SPG($B128, "SP_PRICE_CLOSE", "3/31/2020", "Options: Curr=USD")</f>
        <v>#PEND</v>
      </c>
    </row>
    <row r="129" spans="1:14" x14ac:dyDescent="0.3">
      <c r="A129" s="1" t="s">
        <v>127</v>
      </c>
      <c r="B129" s="2">
        <v>4995322</v>
      </c>
      <c r="C129" s="3" t="s">
        <v>868</v>
      </c>
      <c r="D129" s="3" t="s">
        <v>867</v>
      </c>
      <c r="E129" s="3" t="s">
        <v>978</v>
      </c>
      <c r="F129" s="3" t="s">
        <v>870</v>
      </c>
      <c r="G129" s="6" t="str">
        <f>_xll.SNL.Clients.Office.Excel.Functions.SPG($B129, "SP_PRICE_CLOSE", "12/30/2021", "Options: Curr=USD")</f>
        <v>#PEND</v>
      </c>
      <c r="H129" s="6" t="str">
        <f>_xll.SNL.Clients.Office.Excel.Functions.SPG($B129, "SP_PRICE_CLOSE", "9/30/2021", "Options: Curr=USD")</f>
        <v>#PEND</v>
      </c>
      <c r="I129" s="6" t="str">
        <f>_xll.SNL.Clients.Office.Excel.Functions.SPG($B129, "SP_PRICE_CLOSE", "6/30/2021", "Options: Curr=USD")</f>
        <v>#PEND</v>
      </c>
      <c r="J129" s="6" t="str">
        <f>_xll.SNL.Clients.Office.Excel.Functions.SPG($B129, "SP_PRICE_CLOSE", "3/31/2021", "Options: Curr=USD")</f>
        <v>#PEND</v>
      </c>
      <c r="K129" s="6" t="str">
        <f>_xll.SNL.Clients.Office.Excel.Functions.SPG($B129, "SP_PRICE_CLOSE", "12/30/2020", "Options: Curr=USD")</f>
        <v>#PEND</v>
      </c>
      <c r="L129" s="6" t="str">
        <f>_xll.SNL.Clients.Office.Excel.Functions.SPG($B129, "SP_PRICE_CLOSE", "9/30/2020", "Options: Curr=USD")</f>
        <v>#PEND</v>
      </c>
      <c r="M129" s="6" t="str">
        <f>_xll.SNL.Clients.Office.Excel.Functions.SPG($B129, "SP_PRICE_CLOSE", "6/30/2020", "Options: Curr=USD")</f>
        <v>#PEND</v>
      </c>
      <c r="N129" s="6" t="str">
        <f>_xll.SNL.Clients.Office.Excel.Functions.SPG($B129, "SP_PRICE_CLOSE", "3/31/2020", "Options: Curr=USD")</f>
        <v>#PEND</v>
      </c>
    </row>
    <row r="130" spans="1:14" x14ac:dyDescent="0.3">
      <c r="A130" s="1" t="s">
        <v>128</v>
      </c>
      <c r="B130" s="2">
        <v>4393848</v>
      </c>
      <c r="C130" s="3" t="s">
        <v>868</v>
      </c>
      <c r="D130" s="3" t="s">
        <v>867</v>
      </c>
      <c r="E130" s="3" t="s">
        <v>979</v>
      </c>
      <c r="F130" s="3" t="s">
        <v>870</v>
      </c>
      <c r="G130" s="6" t="str">
        <f>_xll.SNL.Clients.Office.Excel.Functions.SPG($B130, "SP_PRICE_CLOSE", "12/30/2021", "Options: Curr=USD")</f>
        <v>#PEND</v>
      </c>
      <c r="H130" s="6" t="str">
        <f>_xll.SNL.Clients.Office.Excel.Functions.SPG($B130, "SP_PRICE_CLOSE", "9/30/2021", "Options: Curr=USD")</f>
        <v>#PEND</v>
      </c>
      <c r="I130" s="6" t="str">
        <f>_xll.SNL.Clients.Office.Excel.Functions.SPG($B130, "SP_PRICE_CLOSE", "6/30/2021", "Options: Curr=USD")</f>
        <v>#PEND</v>
      </c>
      <c r="J130" s="6" t="str">
        <f>_xll.SNL.Clients.Office.Excel.Functions.SPG($B130, "SP_PRICE_CLOSE", "3/31/2021", "Options: Curr=USD")</f>
        <v>#PEND</v>
      </c>
      <c r="K130" s="6" t="str">
        <f>_xll.SNL.Clients.Office.Excel.Functions.SPG($B130, "SP_PRICE_CLOSE", "12/30/2020", "Options: Curr=USD")</f>
        <v>#PEND</v>
      </c>
      <c r="L130" s="6" t="str">
        <f>_xll.SNL.Clients.Office.Excel.Functions.SPG($B130, "SP_PRICE_CLOSE", "9/30/2020", "Options: Curr=USD")</f>
        <v>#PEND</v>
      </c>
      <c r="M130" s="6" t="str">
        <f>_xll.SNL.Clients.Office.Excel.Functions.SPG($B130, "SP_PRICE_CLOSE", "6/30/2020", "Options: Curr=USD")</f>
        <v>#PEND</v>
      </c>
      <c r="N130" s="6" t="str">
        <f>_xll.SNL.Clients.Office.Excel.Functions.SPG($B130, "SP_PRICE_CLOSE", "3/31/2020", "Options: Curr=USD")</f>
        <v>#PEND</v>
      </c>
    </row>
    <row r="131" spans="1:14" x14ac:dyDescent="0.3">
      <c r="A131" s="1" t="s">
        <v>129</v>
      </c>
      <c r="B131" s="2">
        <v>4999306</v>
      </c>
      <c r="C131" s="3" t="s">
        <v>868</v>
      </c>
      <c r="D131" s="3" t="s">
        <v>867</v>
      </c>
      <c r="E131" s="3"/>
      <c r="F131" s="3" t="s">
        <v>870</v>
      </c>
      <c r="G131" s="6" t="str">
        <f>_xll.SNL.Clients.Office.Excel.Functions.SPG($B131, "SP_PRICE_CLOSE", "12/30/2021", "Options: Curr=USD")</f>
        <v>#PEND</v>
      </c>
      <c r="H131" s="6" t="str">
        <f>_xll.SNL.Clients.Office.Excel.Functions.SPG($B131, "SP_PRICE_CLOSE", "9/30/2021", "Options: Curr=USD")</f>
        <v>#PEND</v>
      </c>
      <c r="I131" s="6" t="str">
        <f>_xll.SNL.Clients.Office.Excel.Functions.SPG($B131, "SP_PRICE_CLOSE", "6/30/2021", "Options: Curr=USD")</f>
        <v>#PEND</v>
      </c>
      <c r="J131" s="6" t="str">
        <f>_xll.SNL.Clients.Office.Excel.Functions.SPG($B131, "SP_PRICE_CLOSE", "3/31/2021", "Options: Curr=USD")</f>
        <v>#PEND</v>
      </c>
      <c r="K131" s="6" t="str">
        <f>_xll.SNL.Clients.Office.Excel.Functions.SPG($B131, "SP_PRICE_CLOSE", "12/30/2020", "Options: Curr=USD")</f>
        <v>#PEND</v>
      </c>
      <c r="L131" s="6" t="str">
        <f>_xll.SNL.Clients.Office.Excel.Functions.SPG($B131, "SP_PRICE_CLOSE", "9/30/2020", "Options: Curr=USD")</f>
        <v>#PEND</v>
      </c>
      <c r="M131" s="6" t="str">
        <f>_xll.SNL.Clients.Office.Excel.Functions.SPG($B131, "SP_PRICE_CLOSE", "6/30/2020", "Options: Curr=USD")</f>
        <v>#PEND</v>
      </c>
      <c r="N131" s="6" t="str">
        <f>_xll.SNL.Clients.Office.Excel.Functions.SPG($B131, "SP_PRICE_CLOSE", "3/31/2020", "Options: Curr=USD")</f>
        <v>#PEND</v>
      </c>
    </row>
    <row r="132" spans="1:14" x14ac:dyDescent="0.3">
      <c r="A132" s="1" t="s">
        <v>130</v>
      </c>
      <c r="B132" s="2">
        <v>9220331</v>
      </c>
      <c r="C132" s="3" t="s">
        <v>868</v>
      </c>
      <c r="D132" s="3" t="s">
        <v>867</v>
      </c>
      <c r="E132" s="3" t="s">
        <v>980</v>
      </c>
      <c r="F132" s="3" t="s">
        <v>870</v>
      </c>
      <c r="G132" s="6" t="str">
        <f>_xll.SNL.Clients.Office.Excel.Functions.SPG($B132, "SP_PRICE_CLOSE", "12/30/2021", "Options: Curr=USD")</f>
        <v>#PEND</v>
      </c>
      <c r="H132" s="6" t="str">
        <f>_xll.SNL.Clients.Office.Excel.Functions.SPG($B132, "SP_PRICE_CLOSE", "9/30/2021", "Options: Curr=USD")</f>
        <v>#PEND</v>
      </c>
      <c r="I132" s="6" t="str">
        <f>_xll.SNL.Clients.Office.Excel.Functions.SPG($B132, "SP_PRICE_CLOSE", "6/30/2021", "Options: Curr=USD")</f>
        <v>#PEND</v>
      </c>
      <c r="J132" s="6" t="str">
        <f>_xll.SNL.Clients.Office.Excel.Functions.SPG($B132, "SP_PRICE_CLOSE", "3/31/2021", "Options: Curr=USD")</f>
        <v>#PEND</v>
      </c>
      <c r="K132" s="6" t="str">
        <f>_xll.SNL.Clients.Office.Excel.Functions.SPG($B132, "SP_PRICE_CLOSE", "12/30/2020", "Options: Curr=USD")</f>
        <v>#PEND</v>
      </c>
      <c r="L132" s="6" t="str">
        <f>_xll.SNL.Clients.Office.Excel.Functions.SPG($B132, "SP_PRICE_CLOSE", "9/30/2020", "Options: Curr=USD")</f>
        <v>#PEND</v>
      </c>
      <c r="M132" s="6" t="str">
        <f>_xll.SNL.Clients.Office.Excel.Functions.SPG($B132, "SP_PRICE_CLOSE", "6/30/2020", "Options: Curr=USD")</f>
        <v>#PEND</v>
      </c>
      <c r="N132" s="6" t="str">
        <f>_xll.SNL.Clients.Office.Excel.Functions.SPG($B132, "SP_PRICE_CLOSE", "3/31/2020", "Options: Curr=USD")</f>
        <v>#PEND</v>
      </c>
    </row>
    <row r="133" spans="1:14" x14ac:dyDescent="0.3">
      <c r="A133" s="1" t="s">
        <v>131</v>
      </c>
      <c r="B133" s="2">
        <v>4066595</v>
      </c>
      <c r="C133" s="3" t="s">
        <v>868</v>
      </c>
      <c r="D133" s="3" t="s">
        <v>867</v>
      </c>
      <c r="E133" s="3"/>
      <c r="F133" s="3" t="s">
        <v>870</v>
      </c>
      <c r="G133" s="6" t="str">
        <f>_xll.SNL.Clients.Office.Excel.Functions.SPG($B133, "SP_PRICE_CLOSE", "12/30/2021", "Options: Curr=USD")</f>
        <v>#PEND</v>
      </c>
      <c r="H133" s="6" t="str">
        <f>_xll.SNL.Clients.Office.Excel.Functions.SPG($B133, "SP_PRICE_CLOSE", "9/30/2021", "Options: Curr=USD")</f>
        <v>#PEND</v>
      </c>
      <c r="I133" s="6" t="str">
        <f>_xll.SNL.Clients.Office.Excel.Functions.SPG($B133, "SP_PRICE_CLOSE", "6/30/2021", "Options: Curr=USD")</f>
        <v>#PEND</v>
      </c>
      <c r="J133" s="6" t="str">
        <f>_xll.SNL.Clients.Office.Excel.Functions.SPG($B133, "SP_PRICE_CLOSE", "3/31/2021", "Options: Curr=USD")</f>
        <v>#PEND</v>
      </c>
      <c r="K133" s="6" t="str">
        <f>_xll.SNL.Clients.Office.Excel.Functions.SPG($B133, "SP_PRICE_CLOSE", "12/30/2020", "Options: Curr=USD")</f>
        <v>#PEND</v>
      </c>
      <c r="L133" s="6" t="str">
        <f>_xll.SNL.Clients.Office.Excel.Functions.SPG($B133, "SP_PRICE_CLOSE", "9/30/2020", "Options: Curr=USD")</f>
        <v>#PEND</v>
      </c>
      <c r="M133" s="6" t="str">
        <f>_xll.SNL.Clients.Office.Excel.Functions.SPG($B133, "SP_PRICE_CLOSE", "6/30/2020", "Options: Curr=USD")</f>
        <v>#PEND</v>
      </c>
      <c r="N133" s="6" t="str">
        <f>_xll.SNL.Clients.Office.Excel.Functions.SPG($B133, "SP_PRICE_CLOSE", "3/31/2020", "Options: Curr=USD")</f>
        <v>#PEND</v>
      </c>
    </row>
    <row r="134" spans="1:14" x14ac:dyDescent="0.3">
      <c r="A134" s="1" t="s">
        <v>132</v>
      </c>
      <c r="B134" s="2">
        <v>4973143</v>
      </c>
      <c r="C134" s="3" t="s">
        <v>868</v>
      </c>
      <c r="D134" s="3" t="s">
        <v>867</v>
      </c>
      <c r="E134" s="3" t="s">
        <v>981</v>
      </c>
      <c r="F134" s="3" t="s">
        <v>870</v>
      </c>
      <c r="G134" s="6" t="str">
        <f>_xll.SNL.Clients.Office.Excel.Functions.SPG($B134, "SP_PRICE_CLOSE", "12/30/2021", "Options: Curr=USD")</f>
        <v>#PEND</v>
      </c>
      <c r="H134" s="6" t="str">
        <f>_xll.SNL.Clients.Office.Excel.Functions.SPG($B134, "SP_PRICE_CLOSE", "9/30/2021", "Options: Curr=USD")</f>
        <v>#PEND</v>
      </c>
      <c r="I134" s="6" t="str">
        <f>_xll.SNL.Clients.Office.Excel.Functions.SPG($B134, "SP_PRICE_CLOSE", "6/30/2021", "Options: Curr=USD")</f>
        <v>#PEND</v>
      </c>
      <c r="J134" s="6" t="str">
        <f>_xll.SNL.Clients.Office.Excel.Functions.SPG($B134, "SP_PRICE_CLOSE", "3/31/2021", "Options: Curr=USD")</f>
        <v>#PEND</v>
      </c>
      <c r="K134" s="6" t="str">
        <f>_xll.SNL.Clients.Office.Excel.Functions.SPG($B134, "SP_PRICE_CLOSE", "12/30/2020", "Options: Curr=USD")</f>
        <v>#PEND</v>
      </c>
      <c r="L134" s="6" t="str">
        <f>_xll.SNL.Clients.Office.Excel.Functions.SPG($B134, "SP_PRICE_CLOSE", "9/30/2020", "Options: Curr=USD")</f>
        <v>#PEND</v>
      </c>
      <c r="M134" s="6" t="str">
        <f>_xll.SNL.Clients.Office.Excel.Functions.SPG($B134, "SP_PRICE_CLOSE", "6/30/2020", "Options: Curr=USD")</f>
        <v>#PEND</v>
      </c>
      <c r="N134" s="6" t="str">
        <f>_xll.SNL.Clients.Office.Excel.Functions.SPG($B134, "SP_PRICE_CLOSE", "3/31/2020", "Options: Curr=USD")</f>
        <v>#PEND</v>
      </c>
    </row>
    <row r="135" spans="1:14" x14ac:dyDescent="0.3">
      <c r="A135" s="1" t="s">
        <v>133</v>
      </c>
      <c r="B135" s="2">
        <v>4912186</v>
      </c>
      <c r="C135" s="3" t="s">
        <v>868</v>
      </c>
      <c r="D135" s="3" t="s">
        <v>867</v>
      </c>
      <c r="E135" s="3" t="s">
        <v>982</v>
      </c>
      <c r="F135" s="3" t="s">
        <v>870</v>
      </c>
      <c r="G135" s="6" t="str">
        <f>_xll.SNL.Clients.Office.Excel.Functions.SPG($B135, "SP_PRICE_CLOSE", "12/30/2021", "Options: Curr=USD")</f>
        <v>#PEND</v>
      </c>
      <c r="H135" s="6" t="str">
        <f>_xll.SNL.Clients.Office.Excel.Functions.SPG($B135, "SP_PRICE_CLOSE", "9/30/2021", "Options: Curr=USD")</f>
        <v>#PEND</v>
      </c>
      <c r="I135" s="6" t="str">
        <f>_xll.SNL.Clients.Office.Excel.Functions.SPG($B135, "SP_PRICE_CLOSE", "6/30/2021", "Options: Curr=USD")</f>
        <v>#PEND</v>
      </c>
      <c r="J135" s="6" t="str">
        <f>_xll.SNL.Clients.Office.Excel.Functions.SPG($B135, "SP_PRICE_CLOSE", "3/31/2021", "Options: Curr=USD")</f>
        <v>#PEND</v>
      </c>
      <c r="K135" s="6" t="str">
        <f>_xll.SNL.Clients.Office.Excel.Functions.SPG($B135, "SP_PRICE_CLOSE", "12/30/2020", "Options: Curr=USD")</f>
        <v>#PEND</v>
      </c>
      <c r="L135" s="6" t="str">
        <f>_xll.SNL.Clients.Office.Excel.Functions.SPG($B135, "SP_PRICE_CLOSE", "9/30/2020", "Options: Curr=USD")</f>
        <v>#PEND</v>
      </c>
      <c r="M135" s="6" t="str">
        <f>_xll.SNL.Clients.Office.Excel.Functions.SPG($B135, "SP_PRICE_CLOSE", "6/30/2020", "Options: Curr=USD")</f>
        <v>#PEND</v>
      </c>
      <c r="N135" s="6" t="str">
        <f>_xll.SNL.Clients.Office.Excel.Functions.SPG($B135, "SP_PRICE_CLOSE", "3/31/2020", "Options: Curr=USD")</f>
        <v>#PEND</v>
      </c>
    </row>
    <row r="136" spans="1:14" x14ac:dyDescent="0.3">
      <c r="A136" s="1" t="s">
        <v>134</v>
      </c>
      <c r="B136" s="2">
        <v>4862290</v>
      </c>
      <c r="C136" s="3" t="s">
        <v>868</v>
      </c>
      <c r="D136" s="3" t="s">
        <v>867</v>
      </c>
      <c r="E136" s="3" t="s">
        <v>983</v>
      </c>
      <c r="F136" s="3" t="s">
        <v>870</v>
      </c>
      <c r="G136" s="6" t="str">
        <f>_xll.SNL.Clients.Office.Excel.Functions.SPG($B136, "SP_PRICE_CLOSE", "12/30/2021", "Options: Curr=USD")</f>
        <v>#PEND</v>
      </c>
      <c r="H136" s="6" t="str">
        <f>_xll.SNL.Clients.Office.Excel.Functions.SPG($B136, "SP_PRICE_CLOSE", "9/30/2021", "Options: Curr=USD")</f>
        <v>#PEND</v>
      </c>
      <c r="I136" s="6" t="str">
        <f>_xll.SNL.Clients.Office.Excel.Functions.SPG($B136, "SP_PRICE_CLOSE", "6/30/2021", "Options: Curr=USD")</f>
        <v>#PEND</v>
      </c>
      <c r="J136" s="6" t="str">
        <f>_xll.SNL.Clients.Office.Excel.Functions.SPG($B136, "SP_PRICE_CLOSE", "3/31/2021", "Options: Curr=USD")</f>
        <v>#PEND</v>
      </c>
      <c r="K136" s="6" t="str">
        <f>_xll.SNL.Clients.Office.Excel.Functions.SPG($B136, "SP_PRICE_CLOSE", "12/30/2020", "Options: Curr=USD")</f>
        <v>#PEND</v>
      </c>
      <c r="L136" s="6" t="str">
        <f>_xll.SNL.Clients.Office.Excel.Functions.SPG($B136, "SP_PRICE_CLOSE", "9/30/2020", "Options: Curr=USD")</f>
        <v>#PEND</v>
      </c>
      <c r="M136" s="6" t="str">
        <f>_xll.SNL.Clients.Office.Excel.Functions.SPG($B136, "SP_PRICE_CLOSE", "6/30/2020", "Options: Curr=USD")</f>
        <v>#PEND</v>
      </c>
      <c r="N136" s="6" t="str">
        <f>_xll.SNL.Clients.Office.Excel.Functions.SPG($B136, "SP_PRICE_CLOSE", "3/31/2020", "Options: Curr=USD")</f>
        <v>#PEND</v>
      </c>
    </row>
    <row r="137" spans="1:14" x14ac:dyDescent="0.3">
      <c r="A137" s="1" t="s">
        <v>135</v>
      </c>
      <c r="B137" s="2">
        <v>4966405</v>
      </c>
      <c r="C137" s="3" t="s">
        <v>868</v>
      </c>
      <c r="D137" s="3" t="s">
        <v>867</v>
      </c>
      <c r="E137" s="3"/>
      <c r="F137" s="3" t="s">
        <v>870</v>
      </c>
      <c r="G137" s="6" t="str">
        <f>_xll.SNL.Clients.Office.Excel.Functions.SPG($B137, "SP_PRICE_CLOSE", "12/30/2021", "Options: Curr=USD")</f>
        <v>#PEND</v>
      </c>
      <c r="H137" s="6" t="str">
        <f>_xll.SNL.Clients.Office.Excel.Functions.SPG($B137, "SP_PRICE_CLOSE", "9/30/2021", "Options: Curr=USD")</f>
        <v>#PEND</v>
      </c>
      <c r="I137" s="6" t="str">
        <f>_xll.SNL.Clients.Office.Excel.Functions.SPG($B137, "SP_PRICE_CLOSE", "6/30/2021", "Options: Curr=USD")</f>
        <v>#PEND</v>
      </c>
      <c r="J137" s="6" t="str">
        <f>_xll.SNL.Clients.Office.Excel.Functions.SPG($B137, "SP_PRICE_CLOSE", "3/31/2021", "Options: Curr=USD")</f>
        <v>#PEND</v>
      </c>
      <c r="K137" s="6" t="str">
        <f>_xll.SNL.Clients.Office.Excel.Functions.SPG($B137, "SP_PRICE_CLOSE", "12/30/2020", "Options: Curr=USD")</f>
        <v>#PEND</v>
      </c>
      <c r="L137" s="6" t="str">
        <f>_xll.SNL.Clients.Office.Excel.Functions.SPG($B137, "SP_PRICE_CLOSE", "9/30/2020", "Options: Curr=USD")</f>
        <v>#PEND</v>
      </c>
      <c r="M137" s="6" t="str">
        <f>_xll.SNL.Clients.Office.Excel.Functions.SPG($B137, "SP_PRICE_CLOSE", "6/30/2020", "Options: Curr=USD")</f>
        <v>#PEND</v>
      </c>
      <c r="N137" s="6" t="str">
        <f>_xll.SNL.Clients.Office.Excel.Functions.SPG($B137, "SP_PRICE_CLOSE", "3/31/2020", "Options: Curr=USD")</f>
        <v>#PEND</v>
      </c>
    </row>
    <row r="138" spans="1:14" x14ac:dyDescent="0.3">
      <c r="A138" s="1" t="s">
        <v>136</v>
      </c>
      <c r="B138" s="2">
        <v>7651588</v>
      </c>
      <c r="C138" s="3" t="s">
        <v>868</v>
      </c>
      <c r="D138" s="3" t="s">
        <v>867</v>
      </c>
      <c r="E138" s="3" t="s">
        <v>984</v>
      </c>
      <c r="F138" s="3" t="s">
        <v>870</v>
      </c>
      <c r="G138" s="6" t="str">
        <f>_xll.SNL.Clients.Office.Excel.Functions.SPG($B138, "SP_PRICE_CLOSE", "12/30/2021", "Options: Curr=USD")</f>
        <v>#PEND</v>
      </c>
      <c r="H138" s="6" t="str">
        <f>_xll.SNL.Clients.Office.Excel.Functions.SPG($B138, "SP_PRICE_CLOSE", "9/30/2021", "Options: Curr=USD")</f>
        <v>#PEND</v>
      </c>
      <c r="I138" s="6" t="str">
        <f>_xll.SNL.Clients.Office.Excel.Functions.SPG($B138, "SP_PRICE_CLOSE", "6/30/2021", "Options: Curr=USD")</f>
        <v>#PEND</v>
      </c>
      <c r="J138" s="6" t="str">
        <f>_xll.SNL.Clients.Office.Excel.Functions.SPG($B138, "SP_PRICE_CLOSE", "3/31/2021", "Options: Curr=USD")</f>
        <v>#PEND</v>
      </c>
      <c r="K138" s="6" t="str">
        <f>_xll.SNL.Clients.Office.Excel.Functions.SPG($B138, "SP_PRICE_CLOSE", "12/30/2020", "Options: Curr=USD")</f>
        <v>#PEND</v>
      </c>
      <c r="L138" s="6" t="str">
        <f>_xll.SNL.Clients.Office.Excel.Functions.SPG($B138, "SP_PRICE_CLOSE", "9/30/2020", "Options: Curr=USD")</f>
        <v>#PEND</v>
      </c>
      <c r="M138" s="6" t="str">
        <f>_xll.SNL.Clients.Office.Excel.Functions.SPG($B138, "SP_PRICE_CLOSE", "6/30/2020", "Options: Curr=USD")</f>
        <v>#PEND</v>
      </c>
      <c r="N138" s="6" t="str">
        <f>_xll.SNL.Clients.Office.Excel.Functions.SPG($B138, "SP_PRICE_CLOSE", "3/31/2020", "Options: Curr=USD")</f>
        <v>#PEND</v>
      </c>
    </row>
    <row r="139" spans="1:14" x14ac:dyDescent="0.3">
      <c r="A139" s="1" t="s">
        <v>137</v>
      </c>
      <c r="B139" s="2">
        <v>4245021</v>
      </c>
      <c r="C139" s="3" t="s">
        <v>868</v>
      </c>
      <c r="D139" s="3" t="s">
        <v>867</v>
      </c>
      <c r="E139" s="3" t="s">
        <v>985</v>
      </c>
      <c r="F139" s="3" t="s">
        <v>870</v>
      </c>
      <c r="G139" s="6" t="str">
        <f>_xll.SNL.Clients.Office.Excel.Functions.SPG($B139, "SP_PRICE_CLOSE", "12/30/2021", "Options: Curr=USD")</f>
        <v>#PEND</v>
      </c>
      <c r="H139" s="6" t="str">
        <f>_xll.SNL.Clients.Office.Excel.Functions.SPG($B139, "SP_PRICE_CLOSE", "9/30/2021", "Options: Curr=USD")</f>
        <v>#PEND</v>
      </c>
      <c r="I139" s="6" t="str">
        <f>_xll.SNL.Clients.Office.Excel.Functions.SPG($B139, "SP_PRICE_CLOSE", "6/30/2021", "Options: Curr=USD")</f>
        <v>#PEND</v>
      </c>
      <c r="J139" s="6" t="str">
        <f>_xll.SNL.Clients.Office.Excel.Functions.SPG($B139, "SP_PRICE_CLOSE", "3/31/2021", "Options: Curr=USD")</f>
        <v>#PEND</v>
      </c>
      <c r="K139" s="6" t="str">
        <f>_xll.SNL.Clients.Office.Excel.Functions.SPG($B139, "SP_PRICE_CLOSE", "12/30/2020", "Options: Curr=USD")</f>
        <v>#PEND</v>
      </c>
      <c r="L139" s="6" t="str">
        <f>_xll.SNL.Clients.Office.Excel.Functions.SPG($B139, "SP_PRICE_CLOSE", "9/30/2020", "Options: Curr=USD")</f>
        <v>#PEND</v>
      </c>
      <c r="M139" s="6" t="str">
        <f>_xll.SNL.Clients.Office.Excel.Functions.SPG($B139, "SP_PRICE_CLOSE", "6/30/2020", "Options: Curr=USD")</f>
        <v>#PEND</v>
      </c>
      <c r="N139" s="6" t="str">
        <f>_xll.SNL.Clients.Office.Excel.Functions.SPG($B139, "SP_PRICE_CLOSE", "3/31/2020", "Options: Curr=USD")</f>
        <v>#PEND</v>
      </c>
    </row>
    <row r="140" spans="1:14" x14ac:dyDescent="0.3">
      <c r="A140" s="1" t="s">
        <v>138</v>
      </c>
      <c r="B140" s="2">
        <v>4963852</v>
      </c>
      <c r="C140" s="3" t="s">
        <v>868</v>
      </c>
      <c r="D140" s="3" t="s">
        <v>867</v>
      </c>
      <c r="E140" s="3" t="s">
        <v>986</v>
      </c>
      <c r="F140" s="3" t="s">
        <v>870</v>
      </c>
      <c r="G140" s="6" t="str">
        <f>_xll.SNL.Clients.Office.Excel.Functions.SPG($B140, "SP_PRICE_CLOSE", "12/30/2021", "Options: Curr=USD")</f>
        <v>#PEND</v>
      </c>
      <c r="H140" s="6" t="str">
        <f>_xll.SNL.Clients.Office.Excel.Functions.SPG($B140, "SP_PRICE_CLOSE", "9/30/2021", "Options: Curr=USD")</f>
        <v>#PEND</v>
      </c>
      <c r="I140" s="6" t="str">
        <f>_xll.SNL.Clients.Office.Excel.Functions.SPG($B140, "SP_PRICE_CLOSE", "6/30/2021", "Options: Curr=USD")</f>
        <v>#PEND</v>
      </c>
      <c r="J140" s="6" t="str">
        <f>_xll.SNL.Clients.Office.Excel.Functions.SPG($B140, "SP_PRICE_CLOSE", "3/31/2021", "Options: Curr=USD")</f>
        <v>#PEND</v>
      </c>
      <c r="K140" s="6" t="str">
        <f>_xll.SNL.Clients.Office.Excel.Functions.SPG($B140, "SP_PRICE_CLOSE", "12/30/2020", "Options: Curr=USD")</f>
        <v>#PEND</v>
      </c>
      <c r="L140" s="6" t="str">
        <f>_xll.SNL.Clients.Office.Excel.Functions.SPG($B140, "SP_PRICE_CLOSE", "9/30/2020", "Options: Curr=USD")</f>
        <v>#PEND</v>
      </c>
      <c r="M140" s="6" t="str">
        <f>_xll.SNL.Clients.Office.Excel.Functions.SPG($B140, "SP_PRICE_CLOSE", "6/30/2020", "Options: Curr=USD")</f>
        <v>#PEND</v>
      </c>
      <c r="N140" s="6" t="str">
        <f>_xll.SNL.Clients.Office.Excel.Functions.SPG($B140, "SP_PRICE_CLOSE", "3/31/2020", "Options: Curr=USD")</f>
        <v>#PEND</v>
      </c>
    </row>
    <row r="141" spans="1:14" x14ac:dyDescent="0.3">
      <c r="A141" s="1" t="s">
        <v>139</v>
      </c>
      <c r="B141" s="2">
        <v>19258686</v>
      </c>
      <c r="C141" s="3" t="s">
        <v>868</v>
      </c>
      <c r="D141" s="3" t="s">
        <v>867</v>
      </c>
      <c r="E141" s="3" t="s">
        <v>987</v>
      </c>
      <c r="F141" s="3" t="s">
        <v>870</v>
      </c>
      <c r="G141" s="6" t="str">
        <f>_xll.SNL.Clients.Office.Excel.Functions.SPG($B141, "SP_PRICE_CLOSE", "12/30/2021", "Options: Curr=USD")</f>
        <v>#PEND</v>
      </c>
      <c r="H141" s="6" t="str">
        <f>_xll.SNL.Clients.Office.Excel.Functions.SPG($B141, "SP_PRICE_CLOSE", "9/30/2021", "Options: Curr=USD")</f>
        <v>#PEND</v>
      </c>
      <c r="I141" s="6" t="str">
        <f>_xll.SNL.Clients.Office.Excel.Functions.SPG($B141, "SP_PRICE_CLOSE", "6/30/2021", "Options: Curr=USD")</f>
        <v>#PEND</v>
      </c>
      <c r="J141" s="6" t="str">
        <f>_xll.SNL.Clients.Office.Excel.Functions.SPG($B141, "SP_PRICE_CLOSE", "3/31/2021", "Options: Curr=USD")</f>
        <v>#PEND</v>
      </c>
      <c r="K141" s="6" t="str">
        <f>_xll.SNL.Clients.Office.Excel.Functions.SPG($B141, "SP_PRICE_CLOSE", "12/30/2020", "Options: Curr=USD")</f>
        <v>#PEND</v>
      </c>
      <c r="L141" s="6" t="str">
        <f>_xll.SNL.Clients.Office.Excel.Functions.SPG($B141, "SP_PRICE_CLOSE", "9/30/2020", "Options: Curr=USD")</f>
        <v>#PEND</v>
      </c>
      <c r="M141" s="6" t="str">
        <f>_xll.SNL.Clients.Office.Excel.Functions.SPG($B141, "SP_PRICE_CLOSE", "6/30/2020", "Options: Curr=USD")</f>
        <v>#PEND</v>
      </c>
      <c r="N141" s="6" t="str">
        <f>_xll.SNL.Clients.Office.Excel.Functions.SPG($B141, "SP_PRICE_CLOSE", "3/31/2020", "Options: Curr=USD")</f>
        <v>#PEND</v>
      </c>
    </row>
    <row r="142" spans="1:14" x14ac:dyDescent="0.3">
      <c r="A142" s="1" t="s">
        <v>140</v>
      </c>
      <c r="B142" s="2">
        <v>4283966</v>
      </c>
      <c r="C142" s="3" t="s">
        <v>868</v>
      </c>
      <c r="D142" s="3" t="s">
        <v>867</v>
      </c>
      <c r="E142" s="3"/>
      <c r="F142" s="3" t="s">
        <v>870</v>
      </c>
      <c r="G142" s="6" t="str">
        <f>_xll.SNL.Clients.Office.Excel.Functions.SPG($B142, "SP_PRICE_CLOSE", "12/30/2021", "Options: Curr=USD")</f>
        <v>#PEND</v>
      </c>
      <c r="H142" s="6" t="str">
        <f>_xll.SNL.Clients.Office.Excel.Functions.SPG($B142, "SP_PRICE_CLOSE", "9/30/2021", "Options: Curr=USD")</f>
        <v>#PEND</v>
      </c>
      <c r="I142" s="6" t="str">
        <f>_xll.SNL.Clients.Office.Excel.Functions.SPG($B142, "SP_PRICE_CLOSE", "6/30/2021", "Options: Curr=USD")</f>
        <v>#PEND</v>
      </c>
      <c r="J142" s="6" t="str">
        <f>_xll.SNL.Clients.Office.Excel.Functions.SPG($B142, "SP_PRICE_CLOSE", "3/31/2021", "Options: Curr=USD")</f>
        <v>#PEND</v>
      </c>
      <c r="K142" s="6" t="str">
        <f>_xll.SNL.Clients.Office.Excel.Functions.SPG($B142, "SP_PRICE_CLOSE", "12/30/2020", "Options: Curr=USD")</f>
        <v>#PEND</v>
      </c>
      <c r="L142" s="6" t="str">
        <f>_xll.SNL.Clients.Office.Excel.Functions.SPG($B142, "SP_PRICE_CLOSE", "9/30/2020", "Options: Curr=USD")</f>
        <v>#PEND</v>
      </c>
      <c r="M142" s="6" t="str">
        <f>_xll.SNL.Clients.Office.Excel.Functions.SPG($B142, "SP_PRICE_CLOSE", "6/30/2020", "Options: Curr=USD")</f>
        <v>#PEND</v>
      </c>
      <c r="N142" s="6" t="str">
        <f>_xll.SNL.Clients.Office.Excel.Functions.SPG($B142, "SP_PRICE_CLOSE", "3/31/2020", "Options: Curr=USD")</f>
        <v>#PEND</v>
      </c>
    </row>
    <row r="143" spans="1:14" x14ac:dyDescent="0.3">
      <c r="A143" s="1" t="s">
        <v>141</v>
      </c>
      <c r="B143" s="2">
        <v>10684324</v>
      </c>
      <c r="C143" s="3" t="s">
        <v>868</v>
      </c>
      <c r="D143" s="3" t="s">
        <v>867</v>
      </c>
      <c r="E143" s="3" t="s">
        <v>988</v>
      </c>
      <c r="F143" s="3" t="s">
        <v>870</v>
      </c>
      <c r="G143" s="6" t="str">
        <f>_xll.SNL.Clients.Office.Excel.Functions.SPG($B143, "SP_PRICE_CLOSE", "12/30/2021", "Options: Curr=USD")</f>
        <v>#PEND</v>
      </c>
      <c r="H143" s="6" t="str">
        <f>_xll.SNL.Clients.Office.Excel.Functions.SPG($B143, "SP_PRICE_CLOSE", "9/30/2021", "Options: Curr=USD")</f>
        <v>#PEND</v>
      </c>
      <c r="I143" s="6" t="str">
        <f>_xll.SNL.Clients.Office.Excel.Functions.SPG($B143, "SP_PRICE_CLOSE", "6/30/2021", "Options: Curr=USD")</f>
        <v>#PEND</v>
      </c>
      <c r="J143" s="6" t="str">
        <f>_xll.SNL.Clients.Office.Excel.Functions.SPG($B143, "SP_PRICE_CLOSE", "3/31/2021", "Options: Curr=USD")</f>
        <v>#PEND</v>
      </c>
      <c r="K143" s="6" t="str">
        <f>_xll.SNL.Clients.Office.Excel.Functions.SPG($B143, "SP_PRICE_CLOSE", "12/30/2020", "Options: Curr=USD")</f>
        <v>#PEND</v>
      </c>
      <c r="L143" s="6" t="str">
        <f>_xll.SNL.Clients.Office.Excel.Functions.SPG($B143, "SP_PRICE_CLOSE", "9/30/2020", "Options: Curr=USD")</f>
        <v>#PEND</v>
      </c>
      <c r="M143" s="6" t="str">
        <f>_xll.SNL.Clients.Office.Excel.Functions.SPG($B143, "SP_PRICE_CLOSE", "6/30/2020", "Options: Curr=USD")</f>
        <v>#PEND</v>
      </c>
      <c r="N143" s="6" t="str">
        <f>_xll.SNL.Clients.Office.Excel.Functions.SPG($B143, "SP_PRICE_CLOSE", "3/31/2020", "Options: Curr=USD")</f>
        <v>#PEND</v>
      </c>
    </row>
    <row r="144" spans="1:14" x14ac:dyDescent="0.3">
      <c r="A144" s="1" t="s">
        <v>142</v>
      </c>
      <c r="B144" s="2">
        <v>4813246</v>
      </c>
      <c r="C144" s="3" t="s">
        <v>868</v>
      </c>
      <c r="D144" s="3" t="s">
        <v>867</v>
      </c>
      <c r="E144" s="3" t="s">
        <v>989</v>
      </c>
      <c r="F144" s="3" t="s">
        <v>870</v>
      </c>
      <c r="G144" s="6" t="str">
        <f>_xll.SNL.Clients.Office.Excel.Functions.SPG($B144, "SP_PRICE_CLOSE", "12/30/2021", "Options: Curr=USD")</f>
        <v>#PEND</v>
      </c>
      <c r="H144" s="6" t="str">
        <f>_xll.SNL.Clients.Office.Excel.Functions.SPG($B144, "SP_PRICE_CLOSE", "9/30/2021", "Options: Curr=USD")</f>
        <v>#PEND</v>
      </c>
      <c r="I144" s="6" t="str">
        <f>_xll.SNL.Clients.Office.Excel.Functions.SPG($B144, "SP_PRICE_CLOSE", "6/30/2021", "Options: Curr=USD")</f>
        <v>#PEND</v>
      </c>
      <c r="J144" s="6" t="str">
        <f>_xll.SNL.Clients.Office.Excel.Functions.SPG($B144, "SP_PRICE_CLOSE", "3/31/2021", "Options: Curr=USD")</f>
        <v>#PEND</v>
      </c>
      <c r="K144" s="6" t="str">
        <f>_xll.SNL.Clients.Office.Excel.Functions.SPG($B144, "SP_PRICE_CLOSE", "12/30/2020", "Options: Curr=USD")</f>
        <v>#PEND</v>
      </c>
      <c r="L144" s="6" t="str">
        <f>_xll.SNL.Clients.Office.Excel.Functions.SPG($B144, "SP_PRICE_CLOSE", "9/30/2020", "Options: Curr=USD")</f>
        <v>#PEND</v>
      </c>
      <c r="M144" s="6" t="str">
        <f>_xll.SNL.Clients.Office.Excel.Functions.SPG($B144, "SP_PRICE_CLOSE", "6/30/2020", "Options: Curr=USD")</f>
        <v>#PEND</v>
      </c>
      <c r="N144" s="6" t="str">
        <f>_xll.SNL.Clients.Office.Excel.Functions.SPG($B144, "SP_PRICE_CLOSE", "3/31/2020", "Options: Curr=USD")</f>
        <v>#PEND</v>
      </c>
    </row>
    <row r="145" spans="1:14" x14ac:dyDescent="0.3">
      <c r="A145" s="1" t="s">
        <v>143</v>
      </c>
      <c r="B145" s="2">
        <v>5001430</v>
      </c>
      <c r="C145" s="3" t="s">
        <v>868</v>
      </c>
      <c r="D145" s="3" t="s">
        <v>867</v>
      </c>
      <c r="E145" s="3" t="s">
        <v>990</v>
      </c>
      <c r="F145" s="3" t="s">
        <v>870</v>
      </c>
      <c r="G145" s="6" t="str">
        <f>_xll.SNL.Clients.Office.Excel.Functions.SPG($B145, "SP_PRICE_CLOSE", "12/30/2021", "Options: Curr=USD")</f>
        <v>#PEND</v>
      </c>
      <c r="H145" s="6" t="str">
        <f>_xll.SNL.Clients.Office.Excel.Functions.SPG($B145, "SP_PRICE_CLOSE", "9/30/2021", "Options: Curr=USD")</f>
        <v>#PEND</v>
      </c>
      <c r="I145" s="6" t="str">
        <f>_xll.SNL.Clients.Office.Excel.Functions.SPG($B145, "SP_PRICE_CLOSE", "6/30/2021", "Options: Curr=USD")</f>
        <v>#PEND</v>
      </c>
      <c r="J145" s="6" t="str">
        <f>_xll.SNL.Clients.Office.Excel.Functions.SPG($B145, "SP_PRICE_CLOSE", "3/31/2021", "Options: Curr=USD")</f>
        <v>#PEND</v>
      </c>
      <c r="K145" s="6" t="str">
        <f>_xll.SNL.Clients.Office.Excel.Functions.SPG($B145, "SP_PRICE_CLOSE", "12/30/2020", "Options: Curr=USD")</f>
        <v>#PEND</v>
      </c>
      <c r="L145" s="6" t="str">
        <f>_xll.SNL.Clients.Office.Excel.Functions.SPG($B145, "SP_PRICE_CLOSE", "9/30/2020", "Options: Curr=USD")</f>
        <v>#PEND</v>
      </c>
      <c r="M145" s="6" t="str">
        <f>_xll.SNL.Clients.Office.Excel.Functions.SPG($B145, "SP_PRICE_CLOSE", "6/30/2020", "Options: Curr=USD")</f>
        <v>#PEND</v>
      </c>
      <c r="N145" s="6" t="str">
        <f>_xll.SNL.Clients.Office.Excel.Functions.SPG($B145, "SP_PRICE_CLOSE", "3/31/2020", "Options: Curr=USD")</f>
        <v>#PEND</v>
      </c>
    </row>
    <row r="146" spans="1:14" x14ac:dyDescent="0.3">
      <c r="A146" s="1" t="s">
        <v>144</v>
      </c>
      <c r="B146" s="2">
        <v>4773595</v>
      </c>
      <c r="C146" s="3" t="s">
        <v>868</v>
      </c>
      <c r="D146" s="3" t="s">
        <v>867</v>
      </c>
      <c r="E146" s="3" t="s">
        <v>991</v>
      </c>
      <c r="F146" s="3" t="s">
        <v>870</v>
      </c>
      <c r="G146" s="6" t="str">
        <f>_xll.SNL.Clients.Office.Excel.Functions.SPG($B146, "SP_PRICE_CLOSE", "12/30/2021", "Options: Curr=USD")</f>
        <v>#PEND</v>
      </c>
      <c r="H146" s="6" t="str">
        <f>_xll.SNL.Clients.Office.Excel.Functions.SPG($B146, "SP_PRICE_CLOSE", "9/30/2021", "Options: Curr=USD")</f>
        <v>#PEND</v>
      </c>
      <c r="I146" s="6" t="str">
        <f>_xll.SNL.Clients.Office.Excel.Functions.SPG($B146, "SP_PRICE_CLOSE", "6/30/2021", "Options: Curr=USD")</f>
        <v>#PEND</v>
      </c>
      <c r="J146" s="6" t="str">
        <f>_xll.SNL.Clients.Office.Excel.Functions.SPG($B146, "SP_PRICE_CLOSE", "3/31/2021", "Options: Curr=USD")</f>
        <v>#PEND</v>
      </c>
      <c r="K146" s="6" t="str">
        <f>_xll.SNL.Clients.Office.Excel.Functions.SPG($B146, "SP_PRICE_CLOSE", "12/30/2020", "Options: Curr=USD")</f>
        <v>#PEND</v>
      </c>
      <c r="L146" s="6" t="str">
        <f>_xll.SNL.Clients.Office.Excel.Functions.SPG($B146, "SP_PRICE_CLOSE", "9/30/2020", "Options: Curr=USD")</f>
        <v>#PEND</v>
      </c>
      <c r="M146" s="6" t="str">
        <f>_xll.SNL.Clients.Office.Excel.Functions.SPG($B146, "SP_PRICE_CLOSE", "6/30/2020", "Options: Curr=USD")</f>
        <v>#PEND</v>
      </c>
      <c r="N146" s="6" t="str">
        <f>_xll.SNL.Clients.Office.Excel.Functions.SPG($B146, "SP_PRICE_CLOSE", "3/31/2020", "Options: Curr=USD")</f>
        <v>#PEND</v>
      </c>
    </row>
    <row r="147" spans="1:14" x14ac:dyDescent="0.3">
      <c r="A147" s="1" t="s">
        <v>145</v>
      </c>
      <c r="B147" s="2">
        <v>4994046</v>
      </c>
      <c r="C147" s="3" t="s">
        <v>868</v>
      </c>
      <c r="D147" s="3" t="s">
        <v>867</v>
      </c>
      <c r="E147" s="3" t="s">
        <v>992</v>
      </c>
      <c r="F147" s="3" t="s">
        <v>870</v>
      </c>
      <c r="G147" s="6" t="str">
        <f>_xll.SNL.Clients.Office.Excel.Functions.SPG($B147, "SP_PRICE_CLOSE", "12/30/2021", "Options: Curr=USD")</f>
        <v>#PEND</v>
      </c>
      <c r="H147" s="6" t="str">
        <f>_xll.SNL.Clients.Office.Excel.Functions.SPG($B147, "SP_PRICE_CLOSE", "9/30/2021", "Options: Curr=USD")</f>
        <v>#PEND</v>
      </c>
      <c r="I147" s="6" t="str">
        <f>_xll.SNL.Clients.Office.Excel.Functions.SPG($B147, "SP_PRICE_CLOSE", "6/30/2021", "Options: Curr=USD")</f>
        <v>#PEND</v>
      </c>
      <c r="J147" s="6" t="str">
        <f>_xll.SNL.Clients.Office.Excel.Functions.SPG($B147, "SP_PRICE_CLOSE", "3/31/2021", "Options: Curr=USD")</f>
        <v>#PEND</v>
      </c>
      <c r="K147" s="6" t="str">
        <f>_xll.SNL.Clients.Office.Excel.Functions.SPG($B147, "SP_PRICE_CLOSE", "12/30/2020", "Options: Curr=USD")</f>
        <v>#PEND</v>
      </c>
      <c r="L147" s="6" t="str">
        <f>_xll.SNL.Clients.Office.Excel.Functions.SPG($B147, "SP_PRICE_CLOSE", "9/30/2020", "Options: Curr=USD")</f>
        <v>#PEND</v>
      </c>
      <c r="M147" s="6" t="str">
        <f>_xll.SNL.Clients.Office.Excel.Functions.SPG($B147, "SP_PRICE_CLOSE", "6/30/2020", "Options: Curr=USD")</f>
        <v>#PEND</v>
      </c>
      <c r="N147" s="6" t="str">
        <f>_xll.SNL.Clients.Office.Excel.Functions.SPG($B147, "SP_PRICE_CLOSE", "3/31/2020", "Options: Curr=USD")</f>
        <v>#PEND</v>
      </c>
    </row>
    <row r="148" spans="1:14" x14ac:dyDescent="0.3">
      <c r="A148" s="1" t="s">
        <v>146</v>
      </c>
      <c r="B148" s="2">
        <v>4979698</v>
      </c>
      <c r="C148" s="3" t="s">
        <v>868</v>
      </c>
      <c r="D148" s="3" t="s">
        <v>867</v>
      </c>
      <c r="E148" s="3"/>
      <c r="F148" s="3" t="s">
        <v>870</v>
      </c>
      <c r="G148" s="6" t="str">
        <f>_xll.SNL.Clients.Office.Excel.Functions.SPG($B148, "SP_PRICE_CLOSE", "12/30/2021", "Options: Curr=USD")</f>
        <v>#PEND</v>
      </c>
      <c r="H148" s="6" t="str">
        <f>_xll.SNL.Clients.Office.Excel.Functions.SPG($B148, "SP_PRICE_CLOSE", "9/30/2021", "Options: Curr=USD")</f>
        <v>#PEND</v>
      </c>
      <c r="I148" s="6" t="str">
        <f>_xll.SNL.Clients.Office.Excel.Functions.SPG($B148, "SP_PRICE_CLOSE", "6/30/2021", "Options: Curr=USD")</f>
        <v>#PEND</v>
      </c>
      <c r="J148" s="6" t="str">
        <f>_xll.SNL.Clients.Office.Excel.Functions.SPG($B148, "SP_PRICE_CLOSE", "3/31/2021", "Options: Curr=USD")</f>
        <v>#PEND</v>
      </c>
      <c r="K148" s="6" t="str">
        <f>_xll.SNL.Clients.Office.Excel.Functions.SPG($B148, "SP_PRICE_CLOSE", "12/30/2020", "Options: Curr=USD")</f>
        <v>#PEND</v>
      </c>
      <c r="L148" s="6" t="str">
        <f>_xll.SNL.Clients.Office.Excel.Functions.SPG($B148, "SP_PRICE_CLOSE", "9/30/2020", "Options: Curr=USD")</f>
        <v>#PEND</v>
      </c>
      <c r="M148" s="6" t="str">
        <f>_xll.SNL.Clients.Office.Excel.Functions.SPG($B148, "SP_PRICE_CLOSE", "6/30/2020", "Options: Curr=USD")</f>
        <v>#PEND</v>
      </c>
      <c r="N148" s="6" t="str">
        <f>_xll.SNL.Clients.Office.Excel.Functions.SPG($B148, "SP_PRICE_CLOSE", "3/31/2020", "Options: Curr=USD")</f>
        <v>#PEND</v>
      </c>
    </row>
    <row r="149" spans="1:14" x14ac:dyDescent="0.3">
      <c r="A149" s="1" t="s">
        <v>147</v>
      </c>
      <c r="B149" s="2">
        <v>6870032</v>
      </c>
      <c r="C149" s="3" t="s">
        <v>868</v>
      </c>
      <c r="D149" s="3" t="s">
        <v>867</v>
      </c>
      <c r="E149" s="3" t="s">
        <v>993</v>
      </c>
      <c r="F149" s="3" t="s">
        <v>870</v>
      </c>
      <c r="G149" s="6" t="str">
        <f>_xll.SNL.Clients.Office.Excel.Functions.SPG($B149, "SP_PRICE_CLOSE", "12/30/2021", "Options: Curr=USD")</f>
        <v>#PEND</v>
      </c>
      <c r="H149" s="6" t="str">
        <f>_xll.SNL.Clients.Office.Excel.Functions.SPG($B149, "SP_PRICE_CLOSE", "9/30/2021", "Options: Curr=USD")</f>
        <v>#PEND</v>
      </c>
      <c r="I149" s="6" t="str">
        <f>_xll.SNL.Clients.Office.Excel.Functions.SPG($B149, "SP_PRICE_CLOSE", "6/30/2021", "Options: Curr=USD")</f>
        <v>#PEND</v>
      </c>
      <c r="J149" s="6" t="str">
        <f>_xll.SNL.Clients.Office.Excel.Functions.SPG($B149, "SP_PRICE_CLOSE", "3/31/2021", "Options: Curr=USD")</f>
        <v>#PEND</v>
      </c>
      <c r="K149" s="6" t="str">
        <f>_xll.SNL.Clients.Office.Excel.Functions.SPG($B149, "SP_PRICE_CLOSE", "12/30/2020", "Options: Curr=USD")</f>
        <v>#PEND</v>
      </c>
      <c r="L149" s="6" t="str">
        <f>_xll.SNL.Clients.Office.Excel.Functions.SPG($B149, "SP_PRICE_CLOSE", "9/30/2020", "Options: Curr=USD")</f>
        <v>#PEND</v>
      </c>
      <c r="M149" s="6" t="str">
        <f>_xll.SNL.Clients.Office.Excel.Functions.SPG($B149, "SP_PRICE_CLOSE", "6/30/2020", "Options: Curr=USD")</f>
        <v>#PEND</v>
      </c>
      <c r="N149" s="6" t="str">
        <f>_xll.SNL.Clients.Office.Excel.Functions.SPG($B149, "SP_PRICE_CLOSE", "3/31/2020", "Options: Curr=USD")</f>
        <v>#PEND</v>
      </c>
    </row>
    <row r="150" spans="1:14" x14ac:dyDescent="0.3">
      <c r="A150" s="1" t="s">
        <v>148</v>
      </c>
      <c r="B150" s="2">
        <v>4156314</v>
      </c>
      <c r="C150" s="3" t="s">
        <v>868</v>
      </c>
      <c r="D150" s="3" t="s">
        <v>867</v>
      </c>
      <c r="E150" s="3" t="s">
        <v>994</v>
      </c>
      <c r="F150" s="3" t="s">
        <v>870</v>
      </c>
      <c r="G150" s="6" t="str">
        <f>_xll.SNL.Clients.Office.Excel.Functions.SPG($B150, "SP_PRICE_CLOSE", "12/30/2021", "Options: Curr=USD")</f>
        <v>#PEND</v>
      </c>
      <c r="H150" s="6" t="str">
        <f>_xll.SNL.Clients.Office.Excel.Functions.SPG($B150, "SP_PRICE_CLOSE", "9/30/2021", "Options: Curr=USD")</f>
        <v>#PEND</v>
      </c>
      <c r="I150" s="6" t="str">
        <f>_xll.SNL.Clients.Office.Excel.Functions.SPG($B150, "SP_PRICE_CLOSE", "6/30/2021", "Options: Curr=USD")</f>
        <v>#PEND</v>
      </c>
      <c r="J150" s="6" t="str">
        <f>_xll.SNL.Clients.Office.Excel.Functions.SPG($B150, "SP_PRICE_CLOSE", "3/31/2021", "Options: Curr=USD")</f>
        <v>#PEND</v>
      </c>
      <c r="K150" s="6" t="str">
        <f>_xll.SNL.Clients.Office.Excel.Functions.SPG($B150, "SP_PRICE_CLOSE", "12/30/2020", "Options: Curr=USD")</f>
        <v>#PEND</v>
      </c>
      <c r="L150" s="6" t="str">
        <f>_xll.SNL.Clients.Office.Excel.Functions.SPG($B150, "SP_PRICE_CLOSE", "9/30/2020", "Options: Curr=USD")</f>
        <v>#PEND</v>
      </c>
      <c r="M150" s="6" t="str">
        <f>_xll.SNL.Clients.Office.Excel.Functions.SPG($B150, "SP_PRICE_CLOSE", "6/30/2020", "Options: Curr=USD")</f>
        <v>#PEND</v>
      </c>
      <c r="N150" s="6" t="str">
        <f>_xll.SNL.Clients.Office.Excel.Functions.SPG($B150, "SP_PRICE_CLOSE", "3/31/2020", "Options: Curr=USD")</f>
        <v>#PEND</v>
      </c>
    </row>
    <row r="151" spans="1:14" x14ac:dyDescent="0.3">
      <c r="A151" s="1" t="s">
        <v>149</v>
      </c>
      <c r="B151" s="2">
        <v>4966733</v>
      </c>
      <c r="C151" s="3" t="s">
        <v>868</v>
      </c>
      <c r="D151" s="3" t="s">
        <v>867</v>
      </c>
      <c r="E151" s="3" t="s">
        <v>995</v>
      </c>
      <c r="F151" s="3" t="s">
        <v>870</v>
      </c>
      <c r="G151" s="6" t="str">
        <f>_xll.SNL.Clients.Office.Excel.Functions.SPG($B151, "SP_PRICE_CLOSE", "12/30/2021", "Options: Curr=USD")</f>
        <v>#PEND</v>
      </c>
      <c r="H151" s="6" t="str">
        <f>_xll.SNL.Clients.Office.Excel.Functions.SPG($B151, "SP_PRICE_CLOSE", "9/30/2021", "Options: Curr=USD")</f>
        <v>#PEND</v>
      </c>
      <c r="I151" s="6" t="str">
        <f>_xll.SNL.Clients.Office.Excel.Functions.SPG($B151, "SP_PRICE_CLOSE", "6/30/2021", "Options: Curr=USD")</f>
        <v>#PEND</v>
      </c>
      <c r="J151" s="6" t="str">
        <f>_xll.SNL.Clients.Office.Excel.Functions.SPG($B151, "SP_PRICE_CLOSE", "3/31/2021", "Options: Curr=USD")</f>
        <v>#PEND</v>
      </c>
      <c r="K151" s="6" t="str">
        <f>_xll.SNL.Clients.Office.Excel.Functions.SPG($B151, "SP_PRICE_CLOSE", "12/30/2020", "Options: Curr=USD")</f>
        <v>#PEND</v>
      </c>
      <c r="L151" s="6" t="str">
        <f>_xll.SNL.Clients.Office.Excel.Functions.SPG($B151, "SP_PRICE_CLOSE", "9/30/2020", "Options: Curr=USD")</f>
        <v>#PEND</v>
      </c>
      <c r="M151" s="6" t="str">
        <f>_xll.SNL.Clients.Office.Excel.Functions.SPG($B151, "SP_PRICE_CLOSE", "6/30/2020", "Options: Curr=USD")</f>
        <v>#PEND</v>
      </c>
      <c r="N151" s="6" t="str">
        <f>_xll.SNL.Clients.Office.Excel.Functions.SPG($B151, "SP_PRICE_CLOSE", "3/31/2020", "Options: Curr=USD")</f>
        <v>#PEND</v>
      </c>
    </row>
    <row r="152" spans="1:14" x14ac:dyDescent="0.3">
      <c r="A152" s="1" t="s">
        <v>150</v>
      </c>
      <c r="B152" s="2">
        <v>14475945</v>
      </c>
      <c r="C152" s="3" t="s">
        <v>868</v>
      </c>
      <c r="D152" s="3" t="s">
        <v>867</v>
      </c>
      <c r="E152" s="3" t="s">
        <v>996</v>
      </c>
      <c r="F152" s="3" t="s">
        <v>870</v>
      </c>
      <c r="G152" s="6" t="str">
        <f>_xll.SNL.Clients.Office.Excel.Functions.SPG($B152, "SP_PRICE_CLOSE", "12/30/2021", "Options: Curr=USD")</f>
        <v>#PEND</v>
      </c>
      <c r="H152" s="6" t="str">
        <f>_xll.SNL.Clients.Office.Excel.Functions.SPG($B152, "SP_PRICE_CLOSE", "9/30/2021", "Options: Curr=USD")</f>
        <v>#PEND</v>
      </c>
      <c r="I152" s="6" t="str">
        <f>_xll.SNL.Clients.Office.Excel.Functions.SPG($B152, "SP_PRICE_CLOSE", "6/30/2021", "Options: Curr=USD")</f>
        <v>#PEND</v>
      </c>
      <c r="J152" s="6" t="str">
        <f>_xll.SNL.Clients.Office.Excel.Functions.SPG($B152, "SP_PRICE_CLOSE", "3/31/2021", "Options: Curr=USD")</f>
        <v>#PEND</v>
      </c>
      <c r="K152" s="6" t="str">
        <f>_xll.SNL.Clients.Office.Excel.Functions.SPG($B152, "SP_PRICE_CLOSE", "12/30/2020", "Options: Curr=USD")</f>
        <v>#PEND</v>
      </c>
      <c r="L152" s="6" t="str">
        <f>_xll.SNL.Clients.Office.Excel.Functions.SPG($B152, "SP_PRICE_CLOSE", "9/30/2020", "Options: Curr=USD")</f>
        <v>#PEND</v>
      </c>
      <c r="M152" s="6" t="str">
        <f>_xll.SNL.Clients.Office.Excel.Functions.SPG($B152, "SP_PRICE_CLOSE", "6/30/2020", "Options: Curr=USD")</f>
        <v>#PEND</v>
      </c>
      <c r="N152" s="6" t="str">
        <f>_xll.SNL.Clients.Office.Excel.Functions.SPG($B152, "SP_PRICE_CLOSE", "3/31/2020", "Options: Curr=USD")</f>
        <v>#PEND</v>
      </c>
    </row>
    <row r="153" spans="1:14" x14ac:dyDescent="0.3">
      <c r="A153" s="1" t="s">
        <v>151</v>
      </c>
      <c r="B153" s="2">
        <v>4987266</v>
      </c>
      <c r="C153" s="3" t="s">
        <v>868</v>
      </c>
      <c r="D153" s="3" t="s">
        <v>867</v>
      </c>
      <c r="E153" s="3" t="s">
        <v>997</v>
      </c>
      <c r="F153" s="3" t="s">
        <v>870</v>
      </c>
      <c r="G153" s="6" t="str">
        <f>_xll.SNL.Clients.Office.Excel.Functions.SPG($B153, "SP_PRICE_CLOSE", "12/30/2021", "Options: Curr=USD")</f>
        <v>#PEND</v>
      </c>
      <c r="H153" s="6" t="str">
        <f>_xll.SNL.Clients.Office.Excel.Functions.SPG($B153, "SP_PRICE_CLOSE", "9/30/2021", "Options: Curr=USD")</f>
        <v>#PEND</v>
      </c>
      <c r="I153" s="6" t="str">
        <f>_xll.SNL.Clients.Office.Excel.Functions.SPG($B153, "SP_PRICE_CLOSE", "6/30/2021", "Options: Curr=USD")</f>
        <v>#PEND</v>
      </c>
      <c r="J153" s="6" t="str">
        <f>_xll.SNL.Clients.Office.Excel.Functions.SPG($B153, "SP_PRICE_CLOSE", "3/31/2021", "Options: Curr=USD")</f>
        <v>#PEND</v>
      </c>
      <c r="K153" s="6" t="str">
        <f>_xll.SNL.Clients.Office.Excel.Functions.SPG($B153, "SP_PRICE_CLOSE", "12/30/2020", "Options: Curr=USD")</f>
        <v>#PEND</v>
      </c>
      <c r="L153" s="6" t="str">
        <f>_xll.SNL.Clients.Office.Excel.Functions.SPG($B153, "SP_PRICE_CLOSE", "9/30/2020", "Options: Curr=USD")</f>
        <v>#PEND</v>
      </c>
      <c r="M153" s="6" t="str">
        <f>_xll.SNL.Clients.Office.Excel.Functions.SPG($B153, "SP_PRICE_CLOSE", "6/30/2020", "Options: Curr=USD")</f>
        <v>#PEND</v>
      </c>
      <c r="N153" s="6" t="str">
        <f>_xll.SNL.Clients.Office.Excel.Functions.SPG($B153, "SP_PRICE_CLOSE", "3/31/2020", "Options: Curr=USD")</f>
        <v>#PEND</v>
      </c>
    </row>
    <row r="154" spans="1:14" x14ac:dyDescent="0.3">
      <c r="A154" s="1" t="s">
        <v>152</v>
      </c>
      <c r="B154" s="2">
        <v>4971183</v>
      </c>
      <c r="C154" s="3" t="s">
        <v>868</v>
      </c>
      <c r="D154" s="3" t="s">
        <v>867</v>
      </c>
      <c r="E154" s="3" t="s">
        <v>998</v>
      </c>
      <c r="F154" s="3" t="s">
        <v>870</v>
      </c>
      <c r="G154" s="6" t="str">
        <f>_xll.SNL.Clients.Office.Excel.Functions.SPG($B154, "SP_PRICE_CLOSE", "12/30/2021", "Options: Curr=USD")</f>
        <v>#PEND</v>
      </c>
      <c r="H154" s="6" t="str">
        <f>_xll.SNL.Clients.Office.Excel.Functions.SPG($B154, "SP_PRICE_CLOSE", "9/30/2021", "Options: Curr=USD")</f>
        <v>#PEND</v>
      </c>
      <c r="I154" s="6" t="str">
        <f>_xll.SNL.Clients.Office.Excel.Functions.SPG($B154, "SP_PRICE_CLOSE", "6/30/2021", "Options: Curr=USD")</f>
        <v>#PEND</v>
      </c>
      <c r="J154" s="6" t="str">
        <f>_xll.SNL.Clients.Office.Excel.Functions.SPG($B154, "SP_PRICE_CLOSE", "3/31/2021", "Options: Curr=USD")</f>
        <v>#PEND</v>
      </c>
      <c r="K154" s="6" t="str">
        <f>_xll.SNL.Clients.Office.Excel.Functions.SPG($B154, "SP_PRICE_CLOSE", "12/30/2020", "Options: Curr=USD")</f>
        <v>#PEND</v>
      </c>
      <c r="L154" s="6" t="str">
        <f>_xll.SNL.Clients.Office.Excel.Functions.SPG($B154, "SP_PRICE_CLOSE", "9/30/2020", "Options: Curr=USD")</f>
        <v>#PEND</v>
      </c>
      <c r="M154" s="6" t="str">
        <f>_xll.SNL.Clients.Office.Excel.Functions.SPG($B154, "SP_PRICE_CLOSE", "6/30/2020", "Options: Curr=USD")</f>
        <v>#PEND</v>
      </c>
      <c r="N154" s="6" t="str">
        <f>_xll.SNL.Clients.Office.Excel.Functions.SPG($B154, "SP_PRICE_CLOSE", "3/31/2020", "Options: Curr=USD")</f>
        <v>#PEND</v>
      </c>
    </row>
    <row r="155" spans="1:14" x14ac:dyDescent="0.3">
      <c r="A155" s="1" t="s">
        <v>153</v>
      </c>
      <c r="B155" s="2">
        <v>26687170</v>
      </c>
      <c r="C155" s="3" t="s">
        <v>868</v>
      </c>
      <c r="D155" s="3" t="s">
        <v>867</v>
      </c>
      <c r="E155" s="3" t="s">
        <v>999</v>
      </c>
      <c r="F155" s="3" t="s">
        <v>870</v>
      </c>
      <c r="G155" s="6" t="str">
        <f>_xll.SNL.Clients.Office.Excel.Functions.SPG($B155, "SP_PRICE_CLOSE", "12/30/2021", "Options: Curr=USD")</f>
        <v>#PEND</v>
      </c>
      <c r="H155" s="6" t="str">
        <f>_xll.SNL.Clients.Office.Excel.Functions.SPG($B155, "SP_PRICE_CLOSE", "9/30/2021", "Options: Curr=USD")</f>
        <v>#PEND</v>
      </c>
      <c r="I155" s="6" t="str">
        <f>_xll.SNL.Clients.Office.Excel.Functions.SPG($B155, "SP_PRICE_CLOSE", "6/30/2021", "Options: Curr=USD")</f>
        <v>#PEND</v>
      </c>
      <c r="J155" s="6" t="str">
        <f>_xll.SNL.Clients.Office.Excel.Functions.SPG($B155, "SP_PRICE_CLOSE", "3/31/2021", "Options: Curr=USD")</f>
        <v>#PEND</v>
      </c>
      <c r="K155" s="6" t="str">
        <f>_xll.SNL.Clients.Office.Excel.Functions.SPG($B155, "SP_PRICE_CLOSE", "12/30/2020", "Options: Curr=USD")</f>
        <v>#PEND</v>
      </c>
      <c r="L155" s="6" t="str">
        <f>_xll.SNL.Clients.Office.Excel.Functions.SPG($B155, "SP_PRICE_CLOSE", "9/30/2020", "Options: Curr=USD")</f>
        <v>#PEND</v>
      </c>
      <c r="M155" s="6" t="str">
        <f>_xll.SNL.Clients.Office.Excel.Functions.SPG($B155, "SP_PRICE_CLOSE", "6/30/2020", "Options: Curr=USD")</f>
        <v>#PEND</v>
      </c>
      <c r="N155" s="6" t="str">
        <f>_xll.SNL.Clients.Office.Excel.Functions.SPG($B155, "SP_PRICE_CLOSE", "3/31/2020", "Options: Curr=USD")</f>
        <v>#PEND</v>
      </c>
    </row>
    <row r="156" spans="1:14" x14ac:dyDescent="0.3">
      <c r="A156" s="1" t="s">
        <v>154</v>
      </c>
      <c r="B156" s="2">
        <v>4966243</v>
      </c>
      <c r="C156" s="3" t="s">
        <v>868</v>
      </c>
      <c r="D156" s="3" t="s">
        <v>867</v>
      </c>
      <c r="E156" s="3" t="s">
        <v>1000</v>
      </c>
      <c r="F156" s="3" t="s">
        <v>870</v>
      </c>
      <c r="G156" s="6" t="str">
        <f>_xll.SNL.Clients.Office.Excel.Functions.SPG($B156, "SP_PRICE_CLOSE", "12/30/2021", "Options: Curr=USD")</f>
        <v>#PEND</v>
      </c>
      <c r="H156" s="6" t="str">
        <f>_xll.SNL.Clients.Office.Excel.Functions.SPG($B156, "SP_PRICE_CLOSE", "9/30/2021", "Options: Curr=USD")</f>
        <v>#PEND</v>
      </c>
      <c r="I156" s="6" t="str">
        <f>_xll.SNL.Clients.Office.Excel.Functions.SPG($B156, "SP_PRICE_CLOSE", "6/30/2021", "Options: Curr=USD")</f>
        <v>#PEND</v>
      </c>
      <c r="J156" s="6" t="str">
        <f>_xll.SNL.Clients.Office.Excel.Functions.SPG($B156, "SP_PRICE_CLOSE", "3/31/2021", "Options: Curr=USD")</f>
        <v>#PEND</v>
      </c>
      <c r="K156" s="6" t="str">
        <f>_xll.SNL.Clients.Office.Excel.Functions.SPG($B156, "SP_PRICE_CLOSE", "12/30/2020", "Options: Curr=USD")</f>
        <v>#PEND</v>
      </c>
      <c r="L156" s="6" t="str">
        <f>_xll.SNL.Clients.Office.Excel.Functions.SPG($B156, "SP_PRICE_CLOSE", "9/30/2020", "Options: Curr=USD")</f>
        <v>#PEND</v>
      </c>
      <c r="M156" s="6" t="str">
        <f>_xll.SNL.Clients.Office.Excel.Functions.SPG($B156, "SP_PRICE_CLOSE", "6/30/2020", "Options: Curr=USD")</f>
        <v>#PEND</v>
      </c>
      <c r="N156" s="6" t="str">
        <f>_xll.SNL.Clients.Office.Excel.Functions.SPG($B156, "SP_PRICE_CLOSE", "3/31/2020", "Options: Curr=USD")</f>
        <v>#PEND</v>
      </c>
    </row>
    <row r="157" spans="1:14" x14ac:dyDescent="0.3">
      <c r="A157" s="1" t="s">
        <v>155</v>
      </c>
      <c r="B157" s="2">
        <v>106461012</v>
      </c>
      <c r="C157" s="3" t="s">
        <v>868</v>
      </c>
      <c r="D157" s="3" t="s">
        <v>867</v>
      </c>
      <c r="E157" s="3" t="s">
        <v>1001</v>
      </c>
      <c r="F157" s="3" t="s">
        <v>870</v>
      </c>
      <c r="G157" s="6" t="str">
        <f>_xll.SNL.Clients.Office.Excel.Functions.SPG($B157, "SP_PRICE_CLOSE", "12/30/2021", "Options: Curr=USD")</f>
        <v>#PEND</v>
      </c>
      <c r="H157" s="6" t="str">
        <f>_xll.SNL.Clients.Office.Excel.Functions.SPG($B157, "SP_PRICE_CLOSE", "9/30/2021", "Options: Curr=USD")</f>
        <v>#PEND</v>
      </c>
      <c r="I157" s="6" t="str">
        <f>_xll.SNL.Clients.Office.Excel.Functions.SPG($B157, "SP_PRICE_CLOSE", "6/30/2021", "Options: Curr=USD")</f>
        <v>#PEND</v>
      </c>
      <c r="J157" s="6" t="str">
        <f>_xll.SNL.Clients.Office.Excel.Functions.SPG($B157, "SP_PRICE_CLOSE", "3/31/2021", "Options: Curr=USD")</f>
        <v>#PEND</v>
      </c>
      <c r="K157" s="6" t="str">
        <f>_xll.SNL.Clients.Office.Excel.Functions.SPG($B157, "SP_PRICE_CLOSE", "12/30/2020", "Options: Curr=USD")</f>
        <v>#PEND</v>
      </c>
      <c r="L157" s="6" t="str">
        <f>_xll.SNL.Clients.Office.Excel.Functions.SPG($B157, "SP_PRICE_CLOSE", "9/30/2020", "Options: Curr=USD")</f>
        <v>#PEND</v>
      </c>
      <c r="M157" s="6" t="str">
        <f>_xll.SNL.Clients.Office.Excel.Functions.SPG($B157, "SP_PRICE_CLOSE", "6/30/2020", "Options: Curr=USD")</f>
        <v>#PEND</v>
      </c>
      <c r="N157" s="6" t="str">
        <f>_xll.SNL.Clients.Office.Excel.Functions.SPG($B157, "SP_PRICE_CLOSE", "3/31/2020", "Options: Curr=USD")</f>
        <v>#PEND</v>
      </c>
    </row>
    <row r="158" spans="1:14" x14ac:dyDescent="0.3">
      <c r="A158" s="1" t="s">
        <v>156</v>
      </c>
      <c r="B158" s="2">
        <v>4988269</v>
      </c>
      <c r="C158" s="3" t="s">
        <v>868</v>
      </c>
      <c r="D158" s="3" t="s">
        <v>867</v>
      </c>
      <c r="E158" s="3" t="s">
        <v>1002</v>
      </c>
      <c r="F158" s="3" t="s">
        <v>870</v>
      </c>
      <c r="G158" s="6" t="str">
        <f>_xll.SNL.Clients.Office.Excel.Functions.SPG($B158, "SP_PRICE_CLOSE", "12/30/2021", "Options: Curr=USD")</f>
        <v>#PEND</v>
      </c>
      <c r="H158" s="6" t="str">
        <f>_xll.SNL.Clients.Office.Excel.Functions.SPG($B158, "SP_PRICE_CLOSE", "9/30/2021", "Options: Curr=USD")</f>
        <v>#PEND</v>
      </c>
      <c r="I158" s="6" t="str">
        <f>_xll.SNL.Clients.Office.Excel.Functions.SPG($B158, "SP_PRICE_CLOSE", "6/30/2021", "Options: Curr=USD")</f>
        <v>#PEND</v>
      </c>
      <c r="J158" s="6" t="str">
        <f>_xll.SNL.Clients.Office.Excel.Functions.SPG($B158, "SP_PRICE_CLOSE", "3/31/2021", "Options: Curr=USD")</f>
        <v>#PEND</v>
      </c>
      <c r="K158" s="6" t="str">
        <f>_xll.SNL.Clients.Office.Excel.Functions.SPG($B158, "SP_PRICE_CLOSE", "12/30/2020", "Options: Curr=USD")</f>
        <v>#PEND</v>
      </c>
      <c r="L158" s="6" t="str">
        <f>_xll.SNL.Clients.Office.Excel.Functions.SPG($B158, "SP_PRICE_CLOSE", "9/30/2020", "Options: Curr=USD")</f>
        <v>#PEND</v>
      </c>
      <c r="M158" s="6" t="str">
        <f>_xll.SNL.Clients.Office.Excel.Functions.SPG($B158, "SP_PRICE_CLOSE", "6/30/2020", "Options: Curr=USD")</f>
        <v>#PEND</v>
      </c>
      <c r="N158" s="6" t="str">
        <f>_xll.SNL.Clients.Office.Excel.Functions.SPG($B158, "SP_PRICE_CLOSE", "3/31/2020", "Options: Curr=USD")</f>
        <v>#PEND</v>
      </c>
    </row>
    <row r="159" spans="1:14" x14ac:dyDescent="0.3">
      <c r="A159" s="1" t="s">
        <v>157</v>
      </c>
      <c r="B159" s="2">
        <v>4772494</v>
      </c>
      <c r="C159" s="3" t="s">
        <v>868</v>
      </c>
      <c r="D159" s="3" t="s">
        <v>867</v>
      </c>
      <c r="E159" s="3" t="s">
        <v>1003</v>
      </c>
      <c r="F159" s="3" t="s">
        <v>870</v>
      </c>
      <c r="G159" s="6" t="str">
        <f>_xll.SNL.Clients.Office.Excel.Functions.SPG($B159, "SP_PRICE_CLOSE", "12/30/2021", "Options: Curr=USD")</f>
        <v>#PEND</v>
      </c>
      <c r="H159" s="6" t="str">
        <f>_xll.SNL.Clients.Office.Excel.Functions.SPG($B159, "SP_PRICE_CLOSE", "9/30/2021", "Options: Curr=USD")</f>
        <v>#PEND</v>
      </c>
      <c r="I159" s="6" t="str">
        <f>_xll.SNL.Clients.Office.Excel.Functions.SPG($B159, "SP_PRICE_CLOSE", "6/30/2021", "Options: Curr=USD")</f>
        <v>#PEND</v>
      </c>
      <c r="J159" s="6" t="str">
        <f>_xll.SNL.Clients.Office.Excel.Functions.SPG($B159, "SP_PRICE_CLOSE", "3/31/2021", "Options: Curr=USD")</f>
        <v>#PEND</v>
      </c>
      <c r="K159" s="6" t="str">
        <f>_xll.SNL.Clients.Office.Excel.Functions.SPG($B159, "SP_PRICE_CLOSE", "12/30/2020", "Options: Curr=USD")</f>
        <v>#PEND</v>
      </c>
      <c r="L159" s="6" t="str">
        <f>_xll.SNL.Clients.Office.Excel.Functions.SPG($B159, "SP_PRICE_CLOSE", "9/30/2020", "Options: Curr=USD")</f>
        <v>#PEND</v>
      </c>
      <c r="M159" s="6" t="str">
        <f>_xll.SNL.Clients.Office.Excel.Functions.SPG($B159, "SP_PRICE_CLOSE", "6/30/2020", "Options: Curr=USD")</f>
        <v>#PEND</v>
      </c>
      <c r="N159" s="6" t="str">
        <f>_xll.SNL.Clients.Office.Excel.Functions.SPG($B159, "SP_PRICE_CLOSE", "3/31/2020", "Options: Curr=USD")</f>
        <v>#PEND</v>
      </c>
    </row>
    <row r="160" spans="1:14" x14ac:dyDescent="0.3">
      <c r="A160" s="1" t="s">
        <v>158</v>
      </c>
      <c r="B160" s="2">
        <v>5054327</v>
      </c>
      <c r="C160" s="3" t="s">
        <v>868</v>
      </c>
      <c r="D160" s="3" t="s">
        <v>867</v>
      </c>
      <c r="E160" s="3" t="s">
        <v>1004</v>
      </c>
      <c r="F160" s="3" t="s">
        <v>870</v>
      </c>
      <c r="G160" s="6" t="str">
        <f>_xll.SNL.Clients.Office.Excel.Functions.SPG($B160, "SP_PRICE_CLOSE", "12/30/2021", "Options: Curr=USD")</f>
        <v>#PEND</v>
      </c>
      <c r="H160" s="6" t="str">
        <f>_xll.SNL.Clients.Office.Excel.Functions.SPG($B160, "SP_PRICE_CLOSE", "9/30/2021", "Options: Curr=USD")</f>
        <v>#PEND</v>
      </c>
      <c r="I160" s="6" t="str">
        <f>_xll.SNL.Clients.Office.Excel.Functions.SPG($B160, "SP_PRICE_CLOSE", "6/30/2021", "Options: Curr=USD")</f>
        <v>#PEND</v>
      </c>
      <c r="J160" s="6" t="str">
        <f>_xll.SNL.Clients.Office.Excel.Functions.SPG($B160, "SP_PRICE_CLOSE", "3/31/2021", "Options: Curr=USD")</f>
        <v>#PEND</v>
      </c>
      <c r="K160" s="6" t="str">
        <f>_xll.SNL.Clients.Office.Excel.Functions.SPG($B160, "SP_PRICE_CLOSE", "12/30/2020", "Options: Curr=USD")</f>
        <v>#PEND</v>
      </c>
      <c r="L160" s="6" t="str">
        <f>_xll.SNL.Clients.Office.Excel.Functions.SPG($B160, "SP_PRICE_CLOSE", "9/30/2020", "Options: Curr=USD")</f>
        <v>#PEND</v>
      </c>
      <c r="M160" s="6" t="str">
        <f>_xll.SNL.Clients.Office.Excel.Functions.SPG($B160, "SP_PRICE_CLOSE", "6/30/2020", "Options: Curr=USD")</f>
        <v>#PEND</v>
      </c>
      <c r="N160" s="6" t="str">
        <f>_xll.SNL.Clients.Office.Excel.Functions.SPG($B160, "SP_PRICE_CLOSE", "3/31/2020", "Options: Curr=USD")</f>
        <v>#PEND</v>
      </c>
    </row>
    <row r="161" spans="1:14" x14ac:dyDescent="0.3">
      <c r="A161" s="1" t="s">
        <v>159</v>
      </c>
      <c r="B161" s="2">
        <v>4996267</v>
      </c>
      <c r="C161" s="3" t="s">
        <v>868</v>
      </c>
      <c r="D161" s="3" t="s">
        <v>867</v>
      </c>
      <c r="E161" s="3" t="s">
        <v>1005</v>
      </c>
      <c r="F161" s="3" t="s">
        <v>870</v>
      </c>
      <c r="G161" s="6" t="str">
        <f>_xll.SNL.Clients.Office.Excel.Functions.SPG($B161, "SP_PRICE_CLOSE", "12/30/2021", "Options: Curr=USD")</f>
        <v>#PEND</v>
      </c>
      <c r="H161" s="6" t="str">
        <f>_xll.SNL.Clients.Office.Excel.Functions.SPG($B161, "SP_PRICE_CLOSE", "9/30/2021", "Options: Curr=USD")</f>
        <v>#PEND</v>
      </c>
      <c r="I161" s="6" t="str">
        <f>_xll.SNL.Clients.Office.Excel.Functions.SPG($B161, "SP_PRICE_CLOSE", "6/30/2021", "Options: Curr=USD")</f>
        <v>#PEND</v>
      </c>
      <c r="J161" s="6" t="str">
        <f>_xll.SNL.Clients.Office.Excel.Functions.SPG($B161, "SP_PRICE_CLOSE", "3/31/2021", "Options: Curr=USD")</f>
        <v>#PEND</v>
      </c>
      <c r="K161" s="6" t="str">
        <f>_xll.SNL.Clients.Office.Excel.Functions.SPG($B161, "SP_PRICE_CLOSE", "12/30/2020", "Options: Curr=USD")</f>
        <v>#PEND</v>
      </c>
      <c r="L161" s="6" t="str">
        <f>_xll.SNL.Clients.Office.Excel.Functions.SPG($B161, "SP_PRICE_CLOSE", "9/30/2020", "Options: Curr=USD")</f>
        <v>#PEND</v>
      </c>
      <c r="M161" s="6" t="str">
        <f>_xll.SNL.Clients.Office.Excel.Functions.SPG($B161, "SP_PRICE_CLOSE", "6/30/2020", "Options: Curr=USD")</f>
        <v>#PEND</v>
      </c>
      <c r="N161" s="6" t="str">
        <f>_xll.SNL.Clients.Office.Excel.Functions.SPG($B161, "SP_PRICE_CLOSE", "3/31/2020", "Options: Curr=USD")</f>
        <v>#PEND</v>
      </c>
    </row>
    <row r="162" spans="1:14" x14ac:dyDescent="0.3">
      <c r="A162" s="1" t="s">
        <v>160</v>
      </c>
      <c r="B162" s="2">
        <v>5001297</v>
      </c>
      <c r="C162" s="3" t="s">
        <v>868</v>
      </c>
      <c r="D162" s="3" t="s">
        <v>867</v>
      </c>
      <c r="E162" s="3" t="s">
        <v>1006</v>
      </c>
      <c r="F162" s="3" t="s">
        <v>870</v>
      </c>
      <c r="G162" s="6" t="str">
        <f>_xll.SNL.Clients.Office.Excel.Functions.SPG($B162, "SP_PRICE_CLOSE", "12/30/2021", "Options: Curr=USD")</f>
        <v>#PEND</v>
      </c>
      <c r="H162" s="6" t="str">
        <f>_xll.SNL.Clients.Office.Excel.Functions.SPG($B162, "SP_PRICE_CLOSE", "9/30/2021", "Options: Curr=USD")</f>
        <v>#PEND</v>
      </c>
      <c r="I162" s="6" t="str">
        <f>_xll.SNL.Clients.Office.Excel.Functions.SPG($B162, "SP_PRICE_CLOSE", "6/30/2021", "Options: Curr=USD")</f>
        <v>#PEND</v>
      </c>
      <c r="J162" s="6" t="str">
        <f>_xll.SNL.Clients.Office.Excel.Functions.SPG($B162, "SP_PRICE_CLOSE", "3/31/2021", "Options: Curr=USD")</f>
        <v>#PEND</v>
      </c>
      <c r="K162" s="6" t="str">
        <f>_xll.SNL.Clients.Office.Excel.Functions.SPG($B162, "SP_PRICE_CLOSE", "12/30/2020", "Options: Curr=USD")</f>
        <v>#PEND</v>
      </c>
      <c r="L162" s="6" t="str">
        <f>_xll.SNL.Clients.Office.Excel.Functions.SPG($B162, "SP_PRICE_CLOSE", "9/30/2020", "Options: Curr=USD")</f>
        <v>#PEND</v>
      </c>
      <c r="M162" s="6" t="str">
        <f>_xll.SNL.Clients.Office.Excel.Functions.SPG($B162, "SP_PRICE_CLOSE", "6/30/2020", "Options: Curr=USD")</f>
        <v>#PEND</v>
      </c>
      <c r="N162" s="6" t="str">
        <f>_xll.SNL.Clients.Office.Excel.Functions.SPG($B162, "SP_PRICE_CLOSE", "3/31/2020", "Options: Curr=USD")</f>
        <v>#PEND</v>
      </c>
    </row>
    <row r="163" spans="1:14" x14ac:dyDescent="0.3">
      <c r="A163" s="1" t="s">
        <v>161</v>
      </c>
      <c r="B163" s="2">
        <v>4810300</v>
      </c>
      <c r="C163" s="3" t="s">
        <v>868</v>
      </c>
      <c r="D163" s="3" t="s">
        <v>867</v>
      </c>
      <c r="E163" s="3" t="s">
        <v>1007</v>
      </c>
      <c r="F163" s="3" t="s">
        <v>870</v>
      </c>
      <c r="G163" s="6" t="str">
        <f>_xll.SNL.Clients.Office.Excel.Functions.SPG($B163, "SP_PRICE_CLOSE", "12/30/2021", "Options: Curr=USD")</f>
        <v>#PEND</v>
      </c>
      <c r="H163" s="6" t="str">
        <f>_xll.SNL.Clients.Office.Excel.Functions.SPG($B163, "SP_PRICE_CLOSE", "9/30/2021", "Options: Curr=USD")</f>
        <v>#PEND</v>
      </c>
      <c r="I163" s="6" t="str">
        <f>_xll.SNL.Clients.Office.Excel.Functions.SPG($B163, "SP_PRICE_CLOSE", "6/30/2021", "Options: Curr=USD")</f>
        <v>#PEND</v>
      </c>
      <c r="J163" s="6" t="str">
        <f>_xll.SNL.Clients.Office.Excel.Functions.SPG($B163, "SP_PRICE_CLOSE", "3/31/2021", "Options: Curr=USD")</f>
        <v>#PEND</v>
      </c>
      <c r="K163" s="6" t="str">
        <f>_xll.SNL.Clients.Office.Excel.Functions.SPG($B163, "SP_PRICE_CLOSE", "12/30/2020", "Options: Curr=USD")</f>
        <v>#PEND</v>
      </c>
      <c r="L163" s="6" t="str">
        <f>_xll.SNL.Clients.Office.Excel.Functions.SPG($B163, "SP_PRICE_CLOSE", "9/30/2020", "Options: Curr=USD")</f>
        <v>#PEND</v>
      </c>
      <c r="M163" s="6" t="str">
        <f>_xll.SNL.Clients.Office.Excel.Functions.SPG($B163, "SP_PRICE_CLOSE", "6/30/2020", "Options: Curr=USD")</f>
        <v>#PEND</v>
      </c>
      <c r="N163" s="6" t="str">
        <f>_xll.SNL.Clients.Office.Excel.Functions.SPG($B163, "SP_PRICE_CLOSE", "3/31/2020", "Options: Curr=USD")</f>
        <v>#PEND</v>
      </c>
    </row>
    <row r="164" spans="1:14" x14ac:dyDescent="0.3">
      <c r="A164" s="1" t="s">
        <v>162</v>
      </c>
      <c r="B164" s="2">
        <v>4970463</v>
      </c>
      <c r="C164" s="3" t="s">
        <v>868</v>
      </c>
      <c r="D164" s="3" t="s">
        <v>867</v>
      </c>
      <c r="E164" s="3" t="s">
        <v>1008</v>
      </c>
      <c r="F164" s="3" t="s">
        <v>870</v>
      </c>
      <c r="G164" s="6" t="str">
        <f>_xll.SNL.Clients.Office.Excel.Functions.SPG($B164, "SP_PRICE_CLOSE", "12/30/2021", "Options: Curr=USD")</f>
        <v>#PEND</v>
      </c>
      <c r="H164" s="6" t="str">
        <f>_xll.SNL.Clients.Office.Excel.Functions.SPG($B164, "SP_PRICE_CLOSE", "9/30/2021", "Options: Curr=USD")</f>
        <v>#PEND</v>
      </c>
      <c r="I164" s="6" t="str">
        <f>_xll.SNL.Clients.Office.Excel.Functions.SPG($B164, "SP_PRICE_CLOSE", "6/30/2021", "Options: Curr=USD")</f>
        <v>#PEND</v>
      </c>
      <c r="J164" s="6" t="str">
        <f>_xll.SNL.Clients.Office.Excel.Functions.SPG($B164, "SP_PRICE_CLOSE", "3/31/2021", "Options: Curr=USD")</f>
        <v>#PEND</v>
      </c>
      <c r="K164" s="6" t="str">
        <f>_xll.SNL.Clients.Office.Excel.Functions.SPG($B164, "SP_PRICE_CLOSE", "12/30/2020", "Options: Curr=USD")</f>
        <v>#PEND</v>
      </c>
      <c r="L164" s="6" t="str">
        <f>_xll.SNL.Clients.Office.Excel.Functions.SPG($B164, "SP_PRICE_CLOSE", "9/30/2020", "Options: Curr=USD")</f>
        <v>#PEND</v>
      </c>
      <c r="M164" s="6" t="str">
        <f>_xll.SNL.Clients.Office.Excel.Functions.SPG($B164, "SP_PRICE_CLOSE", "6/30/2020", "Options: Curr=USD")</f>
        <v>#PEND</v>
      </c>
      <c r="N164" s="6" t="str">
        <f>_xll.SNL.Clients.Office.Excel.Functions.SPG($B164, "SP_PRICE_CLOSE", "3/31/2020", "Options: Curr=USD")</f>
        <v>#PEND</v>
      </c>
    </row>
    <row r="165" spans="1:14" x14ac:dyDescent="0.3">
      <c r="A165" s="1" t="s">
        <v>163</v>
      </c>
      <c r="B165" s="2">
        <v>4915698</v>
      </c>
      <c r="C165" s="3" t="s">
        <v>868</v>
      </c>
      <c r="D165" s="3" t="s">
        <v>867</v>
      </c>
      <c r="E165" s="3" t="s">
        <v>1009</v>
      </c>
      <c r="F165" s="3" t="s">
        <v>870</v>
      </c>
      <c r="G165" s="6" t="str">
        <f>_xll.SNL.Clients.Office.Excel.Functions.SPG($B165, "SP_PRICE_CLOSE", "12/30/2021", "Options: Curr=USD")</f>
        <v>#PEND</v>
      </c>
      <c r="H165" s="6" t="str">
        <f>_xll.SNL.Clients.Office.Excel.Functions.SPG($B165, "SP_PRICE_CLOSE", "9/30/2021", "Options: Curr=USD")</f>
        <v>#PEND</v>
      </c>
      <c r="I165" s="6" t="str">
        <f>_xll.SNL.Clients.Office.Excel.Functions.SPG($B165, "SP_PRICE_CLOSE", "6/30/2021", "Options: Curr=USD")</f>
        <v>#PEND</v>
      </c>
      <c r="J165" s="6" t="str">
        <f>_xll.SNL.Clients.Office.Excel.Functions.SPG($B165, "SP_PRICE_CLOSE", "3/31/2021", "Options: Curr=USD")</f>
        <v>#PEND</v>
      </c>
      <c r="K165" s="6" t="str">
        <f>_xll.SNL.Clients.Office.Excel.Functions.SPG($B165, "SP_PRICE_CLOSE", "12/30/2020", "Options: Curr=USD")</f>
        <v>#PEND</v>
      </c>
      <c r="L165" s="6" t="str">
        <f>_xll.SNL.Clients.Office.Excel.Functions.SPG($B165, "SP_PRICE_CLOSE", "9/30/2020", "Options: Curr=USD")</f>
        <v>#PEND</v>
      </c>
      <c r="M165" s="6" t="str">
        <f>_xll.SNL.Clients.Office.Excel.Functions.SPG($B165, "SP_PRICE_CLOSE", "6/30/2020", "Options: Curr=USD")</f>
        <v>#PEND</v>
      </c>
      <c r="N165" s="6" t="str">
        <f>_xll.SNL.Clients.Office.Excel.Functions.SPG($B165, "SP_PRICE_CLOSE", "3/31/2020", "Options: Curr=USD")</f>
        <v>#PEND</v>
      </c>
    </row>
    <row r="166" spans="1:14" x14ac:dyDescent="0.3">
      <c r="A166" s="1" t="s">
        <v>164</v>
      </c>
      <c r="B166" s="2">
        <v>4812779</v>
      </c>
      <c r="C166" s="3" t="s">
        <v>868</v>
      </c>
      <c r="D166" s="3" t="s">
        <v>867</v>
      </c>
      <c r="E166" s="3" t="s">
        <v>1010</v>
      </c>
      <c r="F166" s="3" t="s">
        <v>870</v>
      </c>
      <c r="G166" s="6" t="str">
        <f>_xll.SNL.Clients.Office.Excel.Functions.SPG($B166, "SP_PRICE_CLOSE", "12/30/2021", "Options: Curr=USD")</f>
        <v>#PEND</v>
      </c>
      <c r="H166" s="6" t="str">
        <f>_xll.SNL.Clients.Office.Excel.Functions.SPG($B166, "SP_PRICE_CLOSE", "9/30/2021", "Options: Curr=USD")</f>
        <v>#PEND</v>
      </c>
      <c r="I166" s="6" t="str">
        <f>_xll.SNL.Clients.Office.Excel.Functions.SPG($B166, "SP_PRICE_CLOSE", "6/30/2021", "Options: Curr=USD")</f>
        <v>#PEND</v>
      </c>
      <c r="J166" s="6" t="str">
        <f>_xll.SNL.Clients.Office.Excel.Functions.SPG($B166, "SP_PRICE_CLOSE", "3/31/2021", "Options: Curr=USD")</f>
        <v>#PEND</v>
      </c>
      <c r="K166" s="6" t="str">
        <f>_xll.SNL.Clients.Office.Excel.Functions.SPG($B166, "SP_PRICE_CLOSE", "12/30/2020", "Options: Curr=USD")</f>
        <v>#PEND</v>
      </c>
      <c r="L166" s="6" t="str">
        <f>_xll.SNL.Clients.Office.Excel.Functions.SPG($B166, "SP_PRICE_CLOSE", "9/30/2020", "Options: Curr=USD")</f>
        <v>#PEND</v>
      </c>
      <c r="M166" s="6" t="str">
        <f>_xll.SNL.Clients.Office.Excel.Functions.SPG($B166, "SP_PRICE_CLOSE", "6/30/2020", "Options: Curr=USD")</f>
        <v>#PEND</v>
      </c>
      <c r="N166" s="6" t="str">
        <f>_xll.SNL.Clients.Office.Excel.Functions.SPG($B166, "SP_PRICE_CLOSE", "3/31/2020", "Options: Curr=USD")</f>
        <v>#PEND</v>
      </c>
    </row>
    <row r="167" spans="1:14" x14ac:dyDescent="0.3">
      <c r="A167" s="1" t="s">
        <v>165</v>
      </c>
      <c r="B167" s="2">
        <v>26447721</v>
      </c>
      <c r="C167" s="3" t="s">
        <v>868</v>
      </c>
      <c r="D167" s="3" t="s">
        <v>867</v>
      </c>
      <c r="E167" s="3" t="s">
        <v>1011</v>
      </c>
      <c r="F167" s="3" t="s">
        <v>870</v>
      </c>
      <c r="G167" s="6" t="str">
        <f>_xll.SNL.Clients.Office.Excel.Functions.SPG($B167, "SP_PRICE_CLOSE", "12/30/2021", "Options: Curr=USD")</f>
        <v>#PEND</v>
      </c>
      <c r="H167" s="6" t="str">
        <f>_xll.SNL.Clients.Office.Excel.Functions.SPG($B167, "SP_PRICE_CLOSE", "9/30/2021", "Options: Curr=USD")</f>
        <v>#PEND</v>
      </c>
      <c r="I167" s="6" t="str">
        <f>_xll.SNL.Clients.Office.Excel.Functions.SPG($B167, "SP_PRICE_CLOSE", "6/30/2021", "Options: Curr=USD")</f>
        <v>#PEND</v>
      </c>
      <c r="J167" s="6" t="str">
        <f>_xll.SNL.Clients.Office.Excel.Functions.SPG($B167, "SP_PRICE_CLOSE", "3/31/2021", "Options: Curr=USD")</f>
        <v>#PEND</v>
      </c>
      <c r="K167" s="6" t="str">
        <f>_xll.SNL.Clients.Office.Excel.Functions.SPG($B167, "SP_PRICE_CLOSE", "12/30/2020", "Options: Curr=USD")</f>
        <v>#PEND</v>
      </c>
      <c r="L167" s="6" t="str">
        <f>_xll.SNL.Clients.Office.Excel.Functions.SPG($B167, "SP_PRICE_CLOSE", "9/30/2020", "Options: Curr=USD")</f>
        <v>#PEND</v>
      </c>
      <c r="M167" s="6" t="str">
        <f>_xll.SNL.Clients.Office.Excel.Functions.SPG($B167, "SP_PRICE_CLOSE", "6/30/2020", "Options: Curr=USD")</f>
        <v>#PEND</v>
      </c>
      <c r="N167" s="6" t="str">
        <f>_xll.SNL.Clients.Office.Excel.Functions.SPG($B167, "SP_PRICE_CLOSE", "3/31/2020", "Options: Curr=USD")</f>
        <v>#PEND</v>
      </c>
    </row>
    <row r="168" spans="1:14" x14ac:dyDescent="0.3">
      <c r="A168" s="1" t="s">
        <v>166</v>
      </c>
      <c r="B168" s="2">
        <v>23181075</v>
      </c>
      <c r="C168" s="3" t="s">
        <v>868</v>
      </c>
      <c r="D168" s="3" t="s">
        <v>867</v>
      </c>
      <c r="E168" s="3" t="s">
        <v>1012</v>
      </c>
      <c r="F168" s="3" t="s">
        <v>870</v>
      </c>
      <c r="G168" s="6" t="str">
        <f>_xll.SNL.Clients.Office.Excel.Functions.SPG($B168, "SP_PRICE_CLOSE", "12/30/2021", "Options: Curr=USD")</f>
        <v>#PEND</v>
      </c>
      <c r="H168" s="6" t="str">
        <f>_xll.SNL.Clients.Office.Excel.Functions.SPG($B168, "SP_PRICE_CLOSE", "9/30/2021", "Options: Curr=USD")</f>
        <v>#PEND</v>
      </c>
      <c r="I168" s="6" t="str">
        <f>_xll.SNL.Clients.Office.Excel.Functions.SPG($B168, "SP_PRICE_CLOSE", "6/30/2021", "Options: Curr=USD")</f>
        <v>#PEND</v>
      </c>
      <c r="J168" s="6" t="str">
        <f>_xll.SNL.Clients.Office.Excel.Functions.SPG($B168, "SP_PRICE_CLOSE", "3/31/2021", "Options: Curr=USD")</f>
        <v>#PEND</v>
      </c>
      <c r="K168" s="6" t="str">
        <f>_xll.SNL.Clients.Office.Excel.Functions.SPG($B168, "SP_PRICE_CLOSE", "12/30/2020", "Options: Curr=USD")</f>
        <v>#PEND</v>
      </c>
      <c r="L168" s="6" t="str">
        <f>_xll.SNL.Clients.Office.Excel.Functions.SPG($B168, "SP_PRICE_CLOSE", "9/30/2020", "Options: Curr=USD")</f>
        <v>#PEND</v>
      </c>
      <c r="M168" s="6" t="str">
        <f>_xll.SNL.Clients.Office.Excel.Functions.SPG($B168, "SP_PRICE_CLOSE", "6/30/2020", "Options: Curr=USD")</f>
        <v>#PEND</v>
      </c>
      <c r="N168" s="6" t="str">
        <f>_xll.SNL.Clients.Office.Excel.Functions.SPG($B168, "SP_PRICE_CLOSE", "3/31/2020", "Options: Curr=USD")</f>
        <v>#PEND</v>
      </c>
    </row>
    <row r="169" spans="1:14" x14ac:dyDescent="0.3">
      <c r="A169" s="1" t="s">
        <v>167</v>
      </c>
      <c r="B169" s="2">
        <v>10941223</v>
      </c>
      <c r="C169" s="3" t="s">
        <v>868</v>
      </c>
      <c r="D169" s="3" t="s">
        <v>867</v>
      </c>
      <c r="E169" s="3" t="s">
        <v>1013</v>
      </c>
      <c r="F169" s="3" t="s">
        <v>870</v>
      </c>
      <c r="G169" s="6" t="str">
        <f>_xll.SNL.Clients.Office.Excel.Functions.SPG($B169, "SP_PRICE_CLOSE", "12/30/2021", "Options: Curr=USD")</f>
        <v>#PEND</v>
      </c>
      <c r="H169" s="6" t="str">
        <f>_xll.SNL.Clients.Office.Excel.Functions.SPG($B169, "SP_PRICE_CLOSE", "9/30/2021", "Options: Curr=USD")</f>
        <v>#PEND</v>
      </c>
      <c r="I169" s="6" t="str">
        <f>_xll.SNL.Clients.Office.Excel.Functions.SPG($B169, "SP_PRICE_CLOSE", "6/30/2021", "Options: Curr=USD")</f>
        <v>#PEND</v>
      </c>
      <c r="J169" s="6" t="str">
        <f>_xll.SNL.Clients.Office.Excel.Functions.SPG($B169, "SP_PRICE_CLOSE", "3/31/2021", "Options: Curr=USD")</f>
        <v>#PEND</v>
      </c>
      <c r="K169" s="6" t="str">
        <f>_xll.SNL.Clients.Office.Excel.Functions.SPG($B169, "SP_PRICE_CLOSE", "12/30/2020", "Options: Curr=USD")</f>
        <v>#PEND</v>
      </c>
      <c r="L169" s="6" t="str">
        <f>_xll.SNL.Clients.Office.Excel.Functions.SPG($B169, "SP_PRICE_CLOSE", "9/30/2020", "Options: Curr=USD")</f>
        <v>#PEND</v>
      </c>
      <c r="M169" s="6" t="str">
        <f>_xll.SNL.Clients.Office.Excel.Functions.SPG($B169, "SP_PRICE_CLOSE", "6/30/2020", "Options: Curr=USD")</f>
        <v>#PEND</v>
      </c>
      <c r="N169" s="6" t="str">
        <f>_xll.SNL.Clients.Office.Excel.Functions.SPG($B169, "SP_PRICE_CLOSE", "3/31/2020", "Options: Curr=USD")</f>
        <v>#PEND</v>
      </c>
    </row>
    <row r="170" spans="1:14" x14ac:dyDescent="0.3">
      <c r="A170" s="1" t="s">
        <v>168</v>
      </c>
      <c r="B170" s="2">
        <v>5001336</v>
      </c>
      <c r="C170" s="3" t="s">
        <v>868</v>
      </c>
      <c r="D170" s="3" t="s">
        <v>867</v>
      </c>
      <c r="E170" s="3"/>
      <c r="F170" s="3" t="s">
        <v>870</v>
      </c>
      <c r="G170" s="6" t="str">
        <f>_xll.SNL.Clients.Office.Excel.Functions.SPG($B170, "SP_PRICE_CLOSE", "12/30/2021", "Options: Curr=USD")</f>
        <v>#PEND</v>
      </c>
      <c r="H170" s="6" t="str">
        <f>_xll.SNL.Clients.Office.Excel.Functions.SPG($B170, "SP_PRICE_CLOSE", "9/30/2021", "Options: Curr=USD")</f>
        <v>#PEND</v>
      </c>
      <c r="I170" s="6" t="str">
        <f>_xll.SNL.Clients.Office.Excel.Functions.SPG($B170, "SP_PRICE_CLOSE", "6/30/2021", "Options: Curr=USD")</f>
        <v>#PEND</v>
      </c>
      <c r="J170" s="6" t="str">
        <f>_xll.SNL.Clients.Office.Excel.Functions.SPG($B170, "SP_PRICE_CLOSE", "3/31/2021", "Options: Curr=USD")</f>
        <v>#PEND</v>
      </c>
      <c r="K170" s="6" t="str">
        <f>_xll.SNL.Clients.Office.Excel.Functions.SPG($B170, "SP_PRICE_CLOSE", "12/30/2020", "Options: Curr=USD")</f>
        <v>#PEND</v>
      </c>
      <c r="L170" s="6" t="str">
        <f>_xll.SNL.Clients.Office.Excel.Functions.SPG($B170, "SP_PRICE_CLOSE", "9/30/2020", "Options: Curr=USD")</f>
        <v>#PEND</v>
      </c>
      <c r="M170" s="6" t="str">
        <f>_xll.SNL.Clients.Office.Excel.Functions.SPG($B170, "SP_PRICE_CLOSE", "6/30/2020", "Options: Curr=USD")</f>
        <v>#PEND</v>
      </c>
      <c r="N170" s="6" t="str">
        <f>_xll.SNL.Clients.Office.Excel.Functions.SPG($B170, "SP_PRICE_CLOSE", "3/31/2020", "Options: Curr=USD")</f>
        <v>#PEND</v>
      </c>
    </row>
    <row r="171" spans="1:14" x14ac:dyDescent="0.3">
      <c r="A171" s="1" t="s">
        <v>168</v>
      </c>
      <c r="B171" s="2">
        <v>4990919</v>
      </c>
      <c r="C171" s="3" t="s">
        <v>868</v>
      </c>
      <c r="D171" s="3" t="s">
        <v>867</v>
      </c>
      <c r="E171" s="3"/>
      <c r="F171" s="3" t="s">
        <v>870</v>
      </c>
      <c r="G171" s="6" t="str">
        <f>_xll.SNL.Clients.Office.Excel.Functions.SPG($B171, "SP_PRICE_CLOSE", "12/30/2021", "Options: Curr=USD")</f>
        <v>#PEND</v>
      </c>
      <c r="H171" s="6" t="str">
        <f>_xll.SNL.Clients.Office.Excel.Functions.SPG($B171, "SP_PRICE_CLOSE", "9/30/2021", "Options: Curr=USD")</f>
        <v>#PEND</v>
      </c>
      <c r="I171" s="6" t="str">
        <f>_xll.SNL.Clients.Office.Excel.Functions.SPG($B171, "SP_PRICE_CLOSE", "6/30/2021", "Options: Curr=USD")</f>
        <v>#PEND</v>
      </c>
      <c r="J171" s="6" t="str">
        <f>_xll.SNL.Clients.Office.Excel.Functions.SPG($B171, "SP_PRICE_CLOSE", "3/31/2021", "Options: Curr=USD")</f>
        <v>#PEND</v>
      </c>
      <c r="K171" s="6" t="str">
        <f>_xll.SNL.Clients.Office.Excel.Functions.SPG($B171, "SP_PRICE_CLOSE", "12/30/2020", "Options: Curr=USD")</f>
        <v>#PEND</v>
      </c>
      <c r="L171" s="6" t="str">
        <f>_xll.SNL.Clients.Office.Excel.Functions.SPG($B171, "SP_PRICE_CLOSE", "9/30/2020", "Options: Curr=USD")</f>
        <v>#PEND</v>
      </c>
      <c r="M171" s="6" t="str">
        <f>_xll.SNL.Clients.Office.Excel.Functions.SPG($B171, "SP_PRICE_CLOSE", "6/30/2020", "Options: Curr=USD")</f>
        <v>#PEND</v>
      </c>
      <c r="N171" s="6" t="str">
        <f>_xll.SNL.Clients.Office.Excel.Functions.SPG($B171, "SP_PRICE_CLOSE", "3/31/2020", "Options: Curr=USD")</f>
        <v>#PEND</v>
      </c>
    </row>
    <row r="172" spans="1:14" x14ac:dyDescent="0.3">
      <c r="A172" s="1" t="s">
        <v>169</v>
      </c>
      <c r="B172" s="2">
        <v>113985</v>
      </c>
      <c r="C172" s="3" t="s">
        <v>868</v>
      </c>
      <c r="D172" s="3" t="s">
        <v>867</v>
      </c>
      <c r="E172" s="3" t="s">
        <v>1014</v>
      </c>
      <c r="F172" s="3" t="s">
        <v>870</v>
      </c>
      <c r="G172" s="6" t="str">
        <f>_xll.SNL.Clients.Office.Excel.Functions.SPG($B172, "SP_PRICE_CLOSE", "12/30/2021", "Options: Curr=USD")</f>
        <v>#PEND</v>
      </c>
      <c r="H172" s="6" t="str">
        <f>_xll.SNL.Clients.Office.Excel.Functions.SPG($B172, "SP_PRICE_CLOSE", "9/30/2021", "Options: Curr=USD")</f>
        <v>#PEND</v>
      </c>
      <c r="I172" s="6" t="str">
        <f>_xll.SNL.Clients.Office.Excel.Functions.SPG($B172, "SP_PRICE_CLOSE", "6/30/2021", "Options: Curr=USD")</f>
        <v>#PEND</v>
      </c>
      <c r="J172" s="6" t="str">
        <f>_xll.SNL.Clients.Office.Excel.Functions.SPG($B172, "SP_PRICE_CLOSE", "3/31/2021", "Options: Curr=USD")</f>
        <v>#PEND</v>
      </c>
      <c r="K172" s="6" t="str">
        <f>_xll.SNL.Clients.Office.Excel.Functions.SPG($B172, "SP_PRICE_CLOSE", "12/30/2020", "Options: Curr=USD")</f>
        <v>#PEND</v>
      </c>
      <c r="L172" s="6" t="str">
        <f>_xll.SNL.Clients.Office.Excel.Functions.SPG($B172, "SP_PRICE_CLOSE", "9/30/2020", "Options: Curr=USD")</f>
        <v>#PEND</v>
      </c>
      <c r="M172" s="6" t="str">
        <f>_xll.SNL.Clients.Office.Excel.Functions.SPG($B172, "SP_PRICE_CLOSE", "6/30/2020", "Options: Curr=USD")</f>
        <v>#PEND</v>
      </c>
      <c r="N172" s="6" t="str">
        <f>_xll.SNL.Clients.Office.Excel.Functions.SPG($B172, "SP_PRICE_CLOSE", "3/31/2020", "Options: Curr=USD")</f>
        <v>#PEND</v>
      </c>
    </row>
    <row r="173" spans="1:14" x14ac:dyDescent="0.3">
      <c r="A173" s="1" t="s">
        <v>170</v>
      </c>
      <c r="B173" s="2">
        <v>13000779</v>
      </c>
      <c r="C173" s="3" t="s">
        <v>868</v>
      </c>
      <c r="D173" s="3" t="s">
        <v>867</v>
      </c>
      <c r="E173" s="3" t="s">
        <v>1015</v>
      </c>
      <c r="F173" s="3" t="s">
        <v>870</v>
      </c>
      <c r="G173" s="6" t="str">
        <f>_xll.SNL.Clients.Office.Excel.Functions.SPG($B173, "SP_PRICE_CLOSE", "12/30/2021", "Options: Curr=USD")</f>
        <v>#PEND</v>
      </c>
      <c r="H173" s="6" t="str">
        <f>_xll.SNL.Clients.Office.Excel.Functions.SPG($B173, "SP_PRICE_CLOSE", "9/30/2021", "Options: Curr=USD")</f>
        <v>#PEND</v>
      </c>
      <c r="I173" s="6" t="str">
        <f>_xll.SNL.Clients.Office.Excel.Functions.SPG($B173, "SP_PRICE_CLOSE", "6/30/2021", "Options: Curr=USD")</f>
        <v>#PEND</v>
      </c>
      <c r="J173" s="6" t="str">
        <f>_xll.SNL.Clients.Office.Excel.Functions.SPG($B173, "SP_PRICE_CLOSE", "3/31/2021", "Options: Curr=USD")</f>
        <v>#PEND</v>
      </c>
      <c r="K173" s="6" t="str">
        <f>_xll.SNL.Clients.Office.Excel.Functions.SPG($B173, "SP_PRICE_CLOSE", "12/30/2020", "Options: Curr=USD")</f>
        <v>#PEND</v>
      </c>
      <c r="L173" s="6" t="str">
        <f>_xll.SNL.Clients.Office.Excel.Functions.SPG($B173, "SP_PRICE_CLOSE", "9/30/2020", "Options: Curr=USD")</f>
        <v>#PEND</v>
      </c>
      <c r="M173" s="6" t="str">
        <f>_xll.SNL.Clients.Office.Excel.Functions.SPG($B173, "SP_PRICE_CLOSE", "6/30/2020", "Options: Curr=USD")</f>
        <v>#PEND</v>
      </c>
      <c r="N173" s="6" t="str">
        <f>_xll.SNL.Clients.Office.Excel.Functions.SPG($B173, "SP_PRICE_CLOSE", "3/31/2020", "Options: Curr=USD")</f>
        <v>#PEND</v>
      </c>
    </row>
    <row r="174" spans="1:14" x14ac:dyDescent="0.3">
      <c r="A174" s="1" t="s">
        <v>171</v>
      </c>
      <c r="B174" s="2">
        <v>4899238</v>
      </c>
      <c r="C174" s="3" t="s">
        <v>868</v>
      </c>
      <c r="D174" s="3" t="s">
        <v>867</v>
      </c>
      <c r="E174" s="3" t="s">
        <v>1016</v>
      </c>
      <c r="F174" s="3" t="s">
        <v>870</v>
      </c>
      <c r="G174" s="6" t="str">
        <f>_xll.SNL.Clients.Office.Excel.Functions.SPG($B174, "SP_PRICE_CLOSE", "12/30/2021", "Options: Curr=USD")</f>
        <v>#PEND</v>
      </c>
      <c r="H174" s="6" t="str">
        <f>_xll.SNL.Clients.Office.Excel.Functions.SPG($B174, "SP_PRICE_CLOSE", "9/30/2021", "Options: Curr=USD")</f>
        <v>#PEND</v>
      </c>
      <c r="I174" s="6" t="str">
        <f>_xll.SNL.Clients.Office.Excel.Functions.SPG($B174, "SP_PRICE_CLOSE", "6/30/2021", "Options: Curr=USD")</f>
        <v>#PEND</v>
      </c>
      <c r="J174" s="6" t="str">
        <f>_xll.SNL.Clients.Office.Excel.Functions.SPG($B174, "SP_PRICE_CLOSE", "3/31/2021", "Options: Curr=USD")</f>
        <v>#PEND</v>
      </c>
      <c r="K174" s="6" t="str">
        <f>_xll.SNL.Clients.Office.Excel.Functions.SPG($B174, "SP_PRICE_CLOSE", "12/30/2020", "Options: Curr=USD")</f>
        <v>#PEND</v>
      </c>
      <c r="L174" s="6" t="str">
        <f>_xll.SNL.Clients.Office.Excel.Functions.SPG($B174, "SP_PRICE_CLOSE", "9/30/2020", "Options: Curr=USD")</f>
        <v>#PEND</v>
      </c>
      <c r="M174" s="6" t="str">
        <f>_xll.SNL.Clients.Office.Excel.Functions.SPG($B174, "SP_PRICE_CLOSE", "6/30/2020", "Options: Curr=USD")</f>
        <v>#PEND</v>
      </c>
      <c r="N174" s="6" t="str">
        <f>_xll.SNL.Clients.Office.Excel.Functions.SPG($B174, "SP_PRICE_CLOSE", "3/31/2020", "Options: Curr=USD")</f>
        <v>#PEND</v>
      </c>
    </row>
    <row r="175" spans="1:14" x14ac:dyDescent="0.3">
      <c r="A175" s="1" t="s">
        <v>172</v>
      </c>
      <c r="B175" s="2">
        <v>105617569</v>
      </c>
      <c r="C175" s="3" t="s">
        <v>868</v>
      </c>
      <c r="D175" s="3" t="s">
        <v>867</v>
      </c>
      <c r="E175" s="3"/>
      <c r="F175" s="3" t="s">
        <v>870</v>
      </c>
      <c r="G175" s="6" t="str">
        <f>_xll.SNL.Clients.Office.Excel.Functions.SPG($B175, "SP_PRICE_CLOSE", "12/30/2021", "Options: Curr=USD")</f>
        <v>#PEND</v>
      </c>
      <c r="H175" s="6" t="str">
        <f>_xll.SNL.Clients.Office.Excel.Functions.SPG($B175, "SP_PRICE_CLOSE", "9/30/2021", "Options: Curr=USD")</f>
        <v>#PEND</v>
      </c>
      <c r="I175" s="6" t="str">
        <f>_xll.SNL.Clients.Office.Excel.Functions.SPG($B175, "SP_PRICE_CLOSE", "6/30/2021", "Options: Curr=USD")</f>
        <v>#PEND</v>
      </c>
      <c r="J175" s="6" t="str">
        <f>_xll.SNL.Clients.Office.Excel.Functions.SPG($B175, "SP_PRICE_CLOSE", "3/31/2021", "Options: Curr=USD")</f>
        <v>#PEND</v>
      </c>
      <c r="K175" s="6" t="str">
        <f>_xll.SNL.Clients.Office.Excel.Functions.SPG($B175, "SP_PRICE_CLOSE", "12/30/2020", "Options: Curr=USD")</f>
        <v>#PEND</v>
      </c>
      <c r="L175" s="6" t="str">
        <f>_xll.SNL.Clients.Office.Excel.Functions.SPG($B175, "SP_PRICE_CLOSE", "9/30/2020", "Options: Curr=USD")</f>
        <v>#PEND</v>
      </c>
      <c r="M175" s="6" t="str">
        <f>_xll.SNL.Clients.Office.Excel.Functions.SPG($B175, "SP_PRICE_CLOSE", "6/30/2020", "Options: Curr=USD")</f>
        <v>#PEND</v>
      </c>
      <c r="N175" s="6" t="str">
        <f>_xll.SNL.Clients.Office.Excel.Functions.SPG($B175, "SP_PRICE_CLOSE", "3/31/2020", "Options: Curr=USD")</f>
        <v>#PEND</v>
      </c>
    </row>
    <row r="176" spans="1:14" x14ac:dyDescent="0.3">
      <c r="A176" s="1" t="s">
        <v>173</v>
      </c>
      <c r="B176" s="2">
        <v>12385881</v>
      </c>
      <c r="C176" s="3" t="s">
        <v>868</v>
      </c>
      <c r="D176" s="3" t="s">
        <v>867</v>
      </c>
      <c r="E176" s="3" t="s">
        <v>1017</v>
      </c>
      <c r="F176" s="3" t="s">
        <v>870</v>
      </c>
      <c r="G176" s="6" t="str">
        <f>_xll.SNL.Clients.Office.Excel.Functions.SPG($B176, "SP_PRICE_CLOSE", "12/30/2021", "Options: Curr=USD")</f>
        <v>#PEND</v>
      </c>
      <c r="H176" s="6" t="str">
        <f>_xll.SNL.Clients.Office.Excel.Functions.SPG($B176, "SP_PRICE_CLOSE", "9/30/2021", "Options: Curr=USD")</f>
        <v>#PEND</v>
      </c>
      <c r="I176" s="6" t="str">
        <f>_xll.SNL.Clients.Office.Excel.Functions.SPG($B176, "SP_PRICE_CLOSE", "6/30/2021", "Options: Curr=USD")</f>
        <v>#PEND</v>
      </c>
      <c r="J176" s="6" t="str">
        <f>_xll.SNL.Clients.Office.Excel.Functions.SPG($B176, "SP_PRICE_CLOSE", "3/31/2021", "Options: Curr=USD")</f>
        <v>#PEND</v>
      </c>
      <c r="K176" s="6" t="str">
        <f>_xll.SNL.Clients.Office.Excel.Functions.SPG($B176, "SP_PRICE_CLOSE", "12/30/2020", "Options: Curr=USD")</f>
        <v>#PEND</v>
      </c>
      <c r="L176" s="6" t="str">
        <f>_xll.SNL.Clients.Office.Excel.Functions.SPG($B176, "SP_PRICE_CLOSE", "9/30/2020", "Options: Curr=USD")</f>
        <v>#PEND</v>
      </c>
      <c r="M176" s="6" t="str">
        <f>_xll.SNL.Clients.Office.Excel.Functions.SPG($B176, "SP_PRICE_CLOSE", "6/30/2020", "Options: Curr=USD")</f>
        <v>#PEND</v>
      </c>
      <c r="N176" s="6" t="str">
        <f>_xll.SNL.Clients.Office.Excel.Functions.SPG($B176, "SP_PRICE_CLOSE", "3/31/2020", "Options: Curr=USD")</f>
        <v>#PEND</v>
      </c>
    </row>
    <row r="177" spans="1:14" x14ac:dyDescent="0.3">
      <c r="A177" s="1" t="s">
        <v>174</v>
      </c>
      <c r="B177" s="2">
        <v>6676193</v>
      </c>
      <c r="C177" s="3" t="s">
        <v>868</v>
      </c>
      <c r="D177" s="3" t="s">
        <v>867</v>
      </c>
      <c r="E177" s="3"/>
      <c r="F177" s="3" t="s">
        <v>870</v>
      </c>
      <c r="G177" s="6" t="str">
        <f>_xll.SNL.Clients.Office.Excel.Functions.SPG($B177, "SP_PRICE_CLOSE", "12/30/2021", "Options: Curr=USD")</f>
        <v>#PEND</v>
      </c>
      <c r="H177" s="6" t="str">
        <f>_xll.SNL.Clients.Office.Excel.Functions.SPG($B177, "SP_PRICE_CLOSE", "9/30/2021", "Options: Curr=USD")</f>
        <v>#PEND</v>
      </c>
      <c r="I177" s="6" t="str">
        <f>_xll.SNL.Clients.Office.Excel.Functions.SPG($B177, "SP_PRICE_CLOSE", "6/30/2021", "Options: Curr=USD")</f>
        <v>#PEND</v>
      </c>
      <c r="J177" s="6" t="str">
        <f>_xll.SNL.Clients.Office.Excel.Functions.SPG($B177, "SP_PRICE_CLOSE", "3/31/2021", "Options: Curr=USD")</f>
        <v>#PEND</v>
      </c>
      <c r="K177" s="6" t="str">
        <f>_xll.SNL.Clients.Office.Excel.Functions.SPG($B177, "SP_PRICE_CLOSE", "12/30/2020", "Options: Curr=USD")</f>
        <v>#PEND</v>
      </c>
      <c r="L177" s="6" t="str">
        <f>_xll.SNL.Clients.Office.Excel.Functions.SPG($B177, "SP_PRICE_CLOSE", "9/30/2020", "Options: Curr=USD")</f>
        <v>#PEND</v>
      </c>
      <c r="M177" s="6" t="str">
        <f>_xll.SNL.Clients.Office.Excel.Functions.SPG($B177, "SP_PRICE_CLOSE", "6/30/2020", "Options: Curr=USD")</f>
        <v>#PEND</v>
      </c>
      <c r="N177" s="6" t="str">
        <f>_xll.SNL.Clients.Office.Excel.Functions.SPG($B177, "SP_PRICE_CLOSE", "3/31/2020", "Options: Curr=USD")</f>
        <v>#PEND</v>
      </c>
    </row>
    <row r="178" spans="1:14" x14ac:dyDescent="0.3">
      <c r="A178" s="1" t="s">
        <v>175</v>
      </c>
      <c r="B178" s="2">
        <v>9109789</v>
      </c>
      <c r="C178" s="3" t="s">
        <v>868</v>
      </c>
      <c r="D178" s="3" t="s">
        <v>867</v>
      </c>
      <c r="E178" s="3" t="s">
        <v>1018</v>
      </c>
      <c r="F178" s="3" t="s">
        <v>870</v>
      </c>
      <c r="G178" s="6" t="str">
        <f>_xll.SNL.Clients.Office.Excel.Functions.SPG($B178, "SP_PRICE_CLOSE", "12/30/2021", "Options: Curr=USD")</f>
        <v>#PEND</v>
      </c>
      <c r="H178" s="6" t="str">
        <f>_xll.SNL.Clients.Office.Excel.Functions.SPG($B178, "SP_PRICE_CLOSE", "9/30/2021", "Options: Curr=USD")</f>
        <v>#PEND</v>
      </c>
      <c r="I178" s="6" t="str">
        <f>_xll.SNL.Clients.Office.Excel.Functions.SPG($B178, "SP_PRICE_CLOSE", "6/30/2021", "Options: Curr=USD")</f>
        <v>#PEND</v>
      </c>
      <c r="J178" s="6" t="str">
        <f>_xll.SNL.Clients.Office.Excel.Functions.SPG($B178, "SP_PRICE_CLOSE", "3/31/2021", "Options: Curr=USD")</f>
        <v>#PEND</v>
      </c>
      <c r="K178" s="6" t="str">
        <f>_xll.SNL.Clients.Office.Excel.Functions.SPG($B178, "SP_PRICE_CLOSE", "12/30/2020", "Options: Curr=USD")</f>
        <v>#PEND</v>
      </c>
      <c r="L178" s="6" t="str">
        <f>_xll.SNL.Clients.Office.Excel.Functions.SPG($B178, "SP_PRICE_CLOSE", "9/30/2020", "Options: Curr=USD")</f>
        <v>#PEND</v>
      </c>
      <c r="M178" s="6" t="str">
        <f>_xll.SNL.Clients.Office.Excel.Functions.SPG($B178, "SP_PRICE_CLOSE", "6/30/2020", "Options: Curr=USD")</f>
        <v>#PEND</v>
      </c>
      <c r="N178" s="6" t="str">
        <f>_xll.SNL.Clients.Office.Excel.Functions.SPG($B178, "SP_PRICE_CLOSE", "3/31/2020", "Options: Curr=USD")</f>
        <v>#PEND</v>
      </c>
    </row>
    <row r="179" spans="1:14" x14ac:dyDescent="0.3">
      <c r="A179" s="1" t="s">
        <v>176</v>
      </c>
      <c r="B179" s="2">
        <v>4233298</v>
      </c>
      <c r="C179" s="3" t="s">
        <v>868</v>
      </c>
      <c r="D179" s="3" t="s">
        <v>867</v>
      </c>
      <c r="E179" s="3" t="s">
        <v>1019</v>
      </c>
      <c r="F179" s="3" t="s">
        <v>870</v>
      </c>
      <c r="G179" s="6" t="str">
        <f>_xll.SNL.Clients.Office.Excel.Functions.SPG($B179, "SP_PRICE_CLOSE", "12/30/2021", "Options: Curr=USD")</f>
        <v>#PEND</v>
      </c>
      <c r="H179" s="6" t="str">
        <f>_xll.SNL.Clients.Office.Excel.Functions.SPG($B179, "SP_PRICE_CLOSE", "9/30/2021", "Options: Curr=USD")</f>
        <v>#PEND</v>
      </c>
      <c r="I179" s="6" t="str">
        <f>_xll.SNL.Clients.Office.Excel.Functions.SPG($B179, "SP_PRICE_CLOSE", "6/30/2021", "Options: Curr=USD")</f>
        <v>#PEND</v>
      </c>
      <c r="J179" s="6" t="str">
        <f>_xll.SNL.Clients.Office.Excel.Functions.SPG($B179, "SP_PRICE_CLOSE", "3/31/2021", "Options: Curr=USD")</f>
        <v>#PEND</v>
      </c>
      <c r="K179" s="6" t="str">
        <f>_xll.SNL.Clients.Office.Excel.Functions.SPG($B179, "SP_PRICE_CLOSE", "12/30/2020", "Options: Curr=USD")</f>
        <v>#PEND</v>
      </c>
      <c r="L179" s="6" t="str">
        <f>_xll.SNL.Clients.Office.Excel.Functions.SPG($B179, "SP_PRICE_CLOSE", "9/30/2020", "Options: Curr=USD")</f>
        <v>#PEND</v>
      </c>
      <c r="M179" s="6" t="str">
        <f>_xll.SNL.Clients.Office.Excel.Functions.SPG($B179, "SP_PRICE_CLOSE", "6/30/2020", "Options: Curr=USD")</f>
        <v>#PEND</v>
      </c>
      <c r="N179" s="6" t="str">
        <f>_xll.SNL.Clients.Office.Excel.Functions.SPG($B179, "SP_PRICE_CLOSE", "3/31/2020", "Options: Curr=USD")</f>
        <v>#PEND</v>
      </c>
    </row>
    <row r="180" spans="1:14" x14ac:dyDescent="0.3">
      <c r="A180" s="1" t="s">
        <v>177</v>
      </c>
      <c r="B180" s="2">
        <v>20143890</v>
      </c>
      <c r="C180" s="3" t="s">
        <v>868</v>
      </c>
      <c r="D180" s="3" t="s">
        <v>867</v>
      </c>
      <c r="E180" s="3" t="s">
        <v>1020</v>
      </c>
      <c r="F180" s="3" t="s">
        <v>870</v>
      </c>
      <c r="G180" s="6" t="str">
        <f>_xll.SNL.Clients.Office.Excel.Functions.SPG($B180, "SP_PRICE_CLOSE", "12/30/2021", "Options: Curr=USD")</f>
        <v>#PEND</v>
      </c>
      <c r="H180" s="6" t="str">
        <f>_xll.SNL.Clients.Office.Excel.Functions.SPG($B180, "SP_PRICE_CLOSE", "9/30/2021", "Options: Curr=USD")</f>
        <v>#PEND</v>
      </c>
      <c r="I180" s="6" t="str">
        <f>_xll.SNL.Clients.Office.Excel.Functions.SPG($B180, "SP_PRICE_CLOSE", "6/30/2021", "Options: Curr=USD")</f>
        <v>#PEND</v>
      </c>
      <c r="J180" s="6" t="str">
        <f>_xll.SNL.Clients.Office.Excel.Functions.SPG($B180, "SP_PRICE_CLOSE", "3/31/2021", "Options: Curr=USD")</f>
        <v>#PEND</v>
      </c>
      <c r="K180" s="6" t="str">
        <f>_xll.SNL.Clients.Office.Excel.Functions.SPG($B180, "SP_PRICE_CLOSE", "12/30/2020", "Options: Curr=USD")</f>
        <v>#PEND</v>
      </c>
      <c r="L180" s="6" t="str">
        <f>_xll.SNL.Clients.Office.Excel.Functions.SPG($B180, "SP_PRICE_CLOSE", "9/30/2020", "Options: Curr=USD")</f>
        <v>#PEND</v>
      </c>
      <c r="M180" s="6" t="str">
        <f>_xll.SNL.Clients.Office.Excel.Functions.SPG($B180, "SP_PRICE_CLOSE", "6/30/2020", "Options: Curr=USD")</f>
        <v>#PEND</v>
      </c>
      <c r="N180" s="6" t="str">
        <f>_xll.SNL.Clients.Office.Excel.Functions.SPG($B180, "SP_PRICE_CLOSE", "3/31/2020", "Options: Curr=USD")</f>
        <v>#PEND</v>
      </c>
    </row>
    <row r="181" spans="1:14" x14ac:dyDescent="0.3">
      <c r="A181" s="1" t="s">
        <v>178</v>
      </c>
      <c r="B181" s="2">
        <v>4968117</v>
      </c>
      <c r="C181" s="3" t="s">
        <v>868</v>
      </c>
      <c r="D181" s="3" t="s">
        <v>867</v>
      </c>
      <c r="E181" s="3"/>
      <c r="F181" s="3" t="s">
        <v>870</v>
      </c>
      <c r="G181" s="6" t="str">
        <f>_xll.SNL.Clients.Office.Excel.Functions.SPG($B181, "SP_PRICE_CLOSE", "12/30/2021", "Options: Curr=USD")</f>
        <v>#PEND</v>
      </c>
      <c r="H181" s="6" t="str">
        <f>_xll.SNL.Clients.Office.Excel.Functions.SPG($B181, "SP_PRICE_CLOSE", "9/30/2021", "Options: Curr=USD")</f>
        <v>#PEND</v>
      </c>
      <c r="I181" s="6" t="str">
        <f>_xll.SNL.Clients.Office.Excel.Functions.SPG($B181, "SP_PRICE_CLOSE", "6/30/2021", "Options: Curr=USD")</f>
        <v>#PEND</v>
      </c>
      <c r="J181" s="6" t="str">
        <f>_xll.SNL.Clients.Office.Excel.Functions.SPG($B181, "SP_PRICE_CLOSE", "3/31/2021", "Options: Curr=USD")</f>
        <v>#PEND</v>
      </c>
      <c r="K181" s="6" t="str">
        <f>_xll.SNL.Clients.Office.Excel.Functions.SPG($B181, "SP_PRICE_CLOSE", "12/30/2020", "Options: Curr=USD")</f>
        <v>#PEND</v>
      </c>
      <c r="L181" s="6" t="str">
        <f>_xll.SNL.Clients.Office.Excel.Functions.SPG($B181, "SP_PRICE_CLOSE", "9/30/2020", "Options: Curr=USD")</f>
        <v>#PEND</v>
      </c>
      <c r="M181" s="6" t="str">
        <f>_xll.SNL.Clients.Office.Excel.Functions.SPG($B181, "SP_PRICE_CLOSE", "6/30/2020", "Options: Curr=USD")</f>
        <v>#PEND</v>
      </c>
      <c r="N181" s="6" t="str">
        <f>_xll.SNL.Clients.Office.Excel.Functions.SPG($B181, "SP_PRICE_CLOSE", "3/31/2020", "Options: Curr=USD")</f>
        <v>#PEND</v>
      </c>
    </row>
    <row r="182" spans="1:14" x14ac:dyDescent="0.3">
      <c r="A182" s="1" t="s">
        <v>179</v>
      </c>
      <c r="B182" s="2">
        <v>4773666</v>
      </c>
      <c r="C182" s="3" t="s">
        <v>868</v>
      </c>
      <c r="D182" s="3" t="s">
        <v>867</v>
      </c>
      <c r="E182" s="3" t="s">
        <v>1021</v>
      </c>
      <c r="F182" s="3" t="s">
        <v>870</v>
      </c>
      <c r="G182" s="6" t="str">
        <f>_xll.SNL.Clients.Office.Excel.Functions.SPG($B182, "SP_PRICE_CLOSE", "12/30/2021", "Options: Curr=USD")</f>
        <v>#PEND</v>
      </c>
      <c r="H182" s="6" t="str">
        <f>_xll.SNL.Clients.Office.Excel.Functions.SPG($B182, "SP_PRICE_CLOSE", "9/30/2021", "Options: Curr=USD")</f>
        <v>#PEND</v>
      </c>
      <c r="I182" s="6" t="str">
        <f>_xll.SNL.Clients.Office.Excel.Functions.SPG($B182, "SP_PRICE_CLOSE", "6/30/2021", "Options: Curr=USD")</f>
        <v>#PEND</v>
      </c>
      <c r="J182" s="6" t="str">
        <f>_xll.SNL.Clients.Office.Excel.Functions.SPG($B182, "SP_PRICE_CLOSE", "3/31/2021", "Options: Curr=USD")</f>
        <v>#PEND</v>
      </c>
      <c r="K182" s="6" t="str">
        <f>_xll.SNL.Clients.Office.Excel.Functions.SPG($B182, "SP_PRICE_CLOSE", "12/30/2020", "Options: Curr=USD")</f>
        <v>#PEND</v>
      </c>
      <c r="L182" s="6" t="str">
        <f>_xll.SNL.Clients.Office.Excel.Functions.SPG($B182, "SP_PRICE_CLOSE", "9/30/2020", "Options: Curr=USD")</f>
        <v>#PEND</v>
      </c>
      <c r="M182" s="6" t="str">
        <f>_xll.SNL.Clients.Office.Excel.Functions.SPG($B182, "SP_PRICE_CLOSE", "6/30/2020", "Options: Curr=USD")</f>
        <v>#PEND</v>
      </c>
      <c r="N182" s="6" t="str">
        <f>_xll.SNL.Clients.Office.Excel.Functions.SPG($B182, "SP_PRICE_CLOSE", "3/31/2020", "Options: Curr=USD")</f>
        <v>#PEND</v>
      </c>
    </row>
    <row r="183" spans="1:14" x14ac:dyDescent="0.3">
      <c r="A183" s="1" t="s">
        <v>180</v>
      </c>
      <c r="B183" s="2">
        <v>4985856</v>
      </c>
      <c r="C183" s="3" t="s">
        <v>868</v>
      </c>
      <c r="D183" s="3" t="s">
        <v>867</v>
      </c>
      <c r="E183" s="3" t="s">
        <v>1022</v>
      </c>
      <c r="F183" s="3" t="s">
        <v>870</v>
      </c>
      <c r="G183" s="6" t="str">
        <f>_xll.SNL.Clients.Office.Excel.Functions.SPG($B183, "SP_PRICE_CLOSE", "12/30/2021", "Options: Curr=USD")</f>
        <v>#PEND</v>
      </c>
      <c r="H183" s="6" t="str">
        <f>_xll.SNL.Clients.Office.Excel.Functions.SPG($B183, "SP_PRICE_CLOSE", "9/30/2021", "Options: Curr=USD")</f>
        <v>#PEND</v>
      </c>
      <c r="I183" s="6" t="str">
        <f>_xll.SNL.Clients.Office.Excel.Functions.SPG($B183, "SP_PRICE_CLOSE", "6/30/2021", "Options: Curr=USD")</f>
        <v>#PEND</v>
      </c>
      <c r="J183" s="6" t="str">
        <f>_xll.SNL.Clients.Office.Excel.Functions.SPG($B183, "SP_PRICE_CLOSE", "3/31/2021", "Options: Curr=USD")</f>
        <v>#PEND</v>
      </c>
      <c r="K183" s="6" t="str">
        <f>_xll.SNL.Clients.Office.Excel.Functions.SPG($B183, "SP_PRICE_CLOSE", "12/30/2020", "Options: Curr=USD")</f>
        <v>#PEND</v>
      </c>
      <c r="L183" s="6" t="str">
        <f>_xll.SNL.Clients.Office.Excel.Functions.SPG($B183, "SP_PRICE_CLOSE", "9/30/2020", "Options: Curr=USD")</f>
        <v>#PEND</v>
      </c>
      <c r="M183" s="6" t="str">
        <f>_xll.SNL.Clients.Office.Excel.Functions.SPG($B183, "SP_PRICE_CLOSE", "6/30/2020", "Options: Curr=USD")</f>
        <v>#PEND</v>
      </c>
      <c r="N183" s="6" t="str">
        <f>_xll.SNL.Clients.Office.Excel.Functions.SPG($B183, "SP_PRICE_CLOSE", "3/31/2020", "Options: Curr=USD")</f>
        <v>#PEND</v>
      </c>
    </row>
    <row r="184" spans="1:14" x14ac:dyDescent="0.3">
      <c r="A184" s="1" t="s">
        <v>181</v>
      </c>
      <c r="B184" s="2">
        <v>4963819</v>
      </c>
      <c r="C184" s="3" t="s">
        <v>868</v>
      </c>
      <c r="D184" s="3" t="s">
        <v>867</v>
      </c>
      <c r="E184" s="3" t="s">
        <v>1023</v>
      </c>
      <c r="F184" s="3" t="s">
        <v>870</v>
      </c>
      <c r="G184" s="6" t="str">
        <f>_xll.SNL.Clients.Office.Excel.Functions.SPG($B184, "SP_PRICE_CLOSE", "12/30/2021", "Options: Curr=USD")</f>
        <v>#PEND</v>
      </c>
      <c r="H184" s="6" t="str">
        <f>_xll.SNL.Clients.Office.Excel.Functions.SPG($B184, "SP_PRICE_CLOSE", "9/30/2021", "Options: Curr=USD")</f>
        <v>#PEND</v>
      </c>
      <c r="I184" s="6" t="str">
        <f>_xll.SNL.Clients.Office.Excel.Functions.SPG($B184, "SP_PRICE_CLOSE", "6/30/2021", "Options: Curr=USD")</f>
        <v>#PEND</v>
      </c>
      <c r="J184" s="6" t="str">
        <f>_xll.SNL.Clients.Office.Excel.Functions.SPG($B184, "SP_PRICE_CLOSE", "3/31/2021", "Options: Curr=USD")</f>
        <v>#PEND</v>
      </c>
      <c r="K184" s="6" t="str">
        <f>_xll.SNL.Clients.Office.Excel.Functions.SPG($B184, "SP_PRICE_CLOSE", "12/30/2020", "Options: Curr=USD")</f>
        <v>#PEND</v>
      </c>
      <c r="L184" s="6" t="str">
        <f>_xll.SNL.Clients.Office.Excel.Functions.SPG($B184, "SP_PRICE_CLOSE", "9/30/2020", "Options: Curr=USD")</f>
        <v>#PEND</v>
      </c>
      <c r="M184" s="6" t="str">
        <f>_xll.SNL.Clients.Office.Excel.Functions.SPG($B184, "SP_PRICE_CLOSE", "6/30/2020", "Options: Curr=USD")</f>
        <v>#PEND</v>
      </c>
      <c r="N184" s="6" t="str">
        <f>_xll.SNL.Clients.Office.Excel.Functions.SPG($B184, "SP_PRICE_CLOSE", "3/31/2020", "Options: Curr=USD")</f>
        <v>#PEND</v>
      </c>
    </row>
    <row r="185" spans="1:14" x14ac:dyDescent="0.3">
      <c r="A185" s="1" t="s">
        <v>182</v>
      </c>
      <c r="B185" s="2">
        <v>4260337</v>
      </c>
      <c r="C185" s="3" t="s">
        <v>868</v>
      </c>
      <c r="D185" s="3" t="s">
        <v>867</v>
      </c>
      <c r="E185" s="3" t="s">
        <v>1024</v>
      </c>
      <c r="F185" s="3" t="s">
        <v>870</v>
      </c>
      <c r="G185" s="6" t="str">
        <f>_xll.SNL.Clients.Office.Excel.Functions.SPG($B185, "SP_PRICE_CLOSE", "12/30/2021", "Options: Curr=USD")</f>
        <v>#PEND</v>
      </c>
      <c r="H185" s="6" t="str">
        <f>_xll.SNL.Clients.Office.Excel.Functions.SPG($B185, "SP_PRICE_CLOSE", "9/30/2021", "Options: Curr=USD")</f>
        <v>#PEND</v>
      </c>
      <c r="I185" s="6" t="str">
        <f>_xll.SNL.Clients.Office.Excel.Functions.SPG($B185, "SP_PRICE_CLOSE", "6/30/2021", "Options: Curr=USD")</f>
        <v>#PEND</v>
      </c>
      <c r="J185" s="6" t="str">
        <f>_xll.SNL.Clients.Office.Excel.Functions.SPG($B185, "SP_PRICE_CLOSE", "3/31/2021", "Options: Curr=USD")</f>
        <v>#PEND</v>
      </c>
      <c r="K185" s="6" t="str">
        <f>_xll.SNL.Clients.Office.Excel.Functions.SPG($B185, "SP_PRICE_CLOSE", "12/30/2020", "Options: Curr=USD")</f>
        <v>#PEND</v>
      </c>
      <c r="L185" s="6" t="str">
        <f>_xll.SNL.Clients.Office.Excel.Functions.SPG($B185, "SP_PRICE_CLOSE", "9/30/2020", "Options: Curr=USD")</f>
        <v>#PEND</v>
      </c>
      <c r="M185" s="6" t="str">
        <f>_xll.SNL.Clients.Office.Excel.Functions.SPG($B185, "SP_PRICE_CLOSE", "6/30/2020", "Options: Curr=USD")</f>
        <v>#PEND</v>
      </c>
      <c r="N185" s="6" t="str">
        <f>_xll.SNL.Clients.Office.Excel.Functions.SPG($B185, "SP_PRICE_CLOSE", "3/31/2020", "Options: Curr=USD")</f>
        <v>#PEND</v>
      </c>
    </row>
    <row r="186" spans="1:14" x14ac:dyDescent="0.3">
      <c r="A186" s="1" t="s">
        <v>183</v>
      </c>
      <c r="B186" s="2">
        <v>7687545</v>
      </c>
      <c r="C186" s="3" t="s">
        <v>868</v>
      </c>
      <c r="D186" s="3" t="s">
        <v>867</v>
      </c>
      <c r="E186" s="3" t="s">
        <v>1025</v>
      </c>
      <c r="F186" s="3" t="s">
        <v>870</v>
      </c>
      <c r="G186" s="6" t="str">
        <f>_xll.SNL.Clients.Office.Excel.Functions.SPG($B186, "SP_PRICE_CLOSE", "12/30/2021", "Options: Curr=USD")</f>
        <v>#PEND</v>
      </c>
      <c r="H186" s="6" t="str">
        <f>_xll.SNL.Clients.Office.Excel.Functions.SPG($B186, "SP_PRICE_CLOSE", "9/30/2021", "Options: Curr=USD")</f>
        <v>#PEND</v>
      </c>
      <c r="I186" s="6" t="str">
        <f>_xll.SNL.Clients.Office.Excel.Functions.SPG($B186, "SP_PRICE_CLOSE", "6/30/2021", "Options: Curr=USD")</f>
        <v>#PEND</v>
      </c>
      <c r="J186" s="6" t="str">
        <f>_xll.SNL.Clients.Office.Excel.Functions.SPG($B186, "SP_PRICE_CLOSE", "3/31/2021", "Options: Curr=USD")</f>
        <v>#PEND</v>
      </c>
      <c r="K186" s="6" t="str">
        <f>_xll.SNL.Clients.Office.Excel.Functions.SPG($B186, "SP_PRICE_CLOSE", "12/30/2020", "Options: Curr=USD")</f>
        <v>#PEND</v>
      </c>
      <c r="L186" s="6" t="str">
        <f>_xll.SNL.Clients.Office.Excel.Functions.SPG($B186, "SP_PRICE_CLOSE", "9/30/2020", "Options: Curr=USD")</f>
        <v>#PEND</v>
      </c>
      <c r="M186" s="6" t="str">
        <f>_xll.SNL.Clients.Office.Excel.Functions.SPG($B186, "SP_PRICE_CLOSE", "6/30/2020", "Options: Curr=USD")</f>
        <v>#PEND</v>
      </c>
      <c r="N186" s="6" t="str">
        <f>_xll.SNL.Clients.Office.Excel.Functions.SPG($B186, "SP_PRICE_CLOSE", "3/31/2020", "Options: Curr=USD")</f>
        <v>#PEND</v>
      </c>
    </row>
    <row r="187" spans="1:14" x14ac:dyDescent="0.3">
      <c r="A187" s="1" t="s">
        <v>184</v>
      </c>
      <c r="B187" s="2">
        <v>4976987</v>
      </c>
      <c r="C187" s="3" t="s">
        <v>868</v>
      </c>
      <c r="D187" s="3" t="s">
        <v>867</v>
      </c>
      <c r="E187" s="3" t="s">
        <v>1026</v>
      </c>
      <c r="F187" s="3" t="s">
        <v>870</v>
      </c>
      <c r="G187" s="6" t="str">
        <f>_xll.SNL.Clients.Office.Excel.Functions.SPG($B187, "SP_PRICE_CLOSE", "12/30/2021", "Options: Curr=USD")</f>
        <v>#PEND</v>
      </c>
      <c r="H187" s="6" t="str">
        <f>_xll.SNL.Clients.Office.Excel.Functions.SPG($B187, "SP_PRICE_CLOSE", "9/30/2021", "Options: Curr=USD")</f>
        <v>#PEND</v>
      </c>
      <c r="I187" s="6" t="str">
        <f>_xll.SNL.Clients.Office.Excel.Functions.SPG($B187, "SP_PRICE_CLOSE", "6/30/2021", "Options: Curr=USD")</f>
        <v>#PEND</v>
      </c>
      <c r="J187" s="6" t="str">
        <f>_xll.SNL.Clients.Office.Excel.Functions.SPG($B187, "SP_PRICE_CLOSE", "3/31/2021", "Options: Curr=USD")</f>
        <v>#PEND</v>
      </c>
      <c r="K187" s="6" t="str">
        <f>_xll.SNL.Clients.Office.Excel.Functions.SPG($B187, "SP_PRICE_CLOSE", "12/30/2020", "Options: Curr=USD")</f>
        <v>#PEND</v>
      </c>
      <c r="L187" s="6" t="str">
        <f>_xll.SNL.Clients.Office.Excel.Functions.SPG($B187, "SP_PRICE_CLOSE", "9/30/2020", "Options: Curr=USD")</f>
        <v>#PEND</v>
      </c>
      <c r="M187" s="6" t="str">
        <f>_xll.SNL.Clients.Office.Excel.Functions.SPG($B187, "SP_PRICE_CLOSE", "6/30/2020", "Options: Curr=USD")</f>
        <v>#PEND</v>
      </c>
      <c r="N187" s="6" t="str">
        <f>_xll.SNL.Clients.Office.Excel.Functions.SPG($B187, "SP_PRICE_CLOSE", "3/31/2020", "Options: Curr=USD")</f>
        <v>#PEND</v>
      </c>
    </row>
    <row r="188" spans="1:14" x14ac:dyDescent="0.3">
      <c r="A188" s="1" t="s">
        <v>185</v>
      </c>
      <c r="B188" s="2">
        <v>4996064</v>
      </c>
      <c r="C188" s="3" t="s">
        <v>868</v>
      </c>
      <c r="D188" s="3" t="s">
        <v>867</v>
      </c>
      <c r="E188" s="3" t="s">
        <v>1027</v>
      </c>
      <c r="F188" s="3" t="s">
        <v>870</v>
      </c>
      <c r="G188" s="6" t="str">
        <f>_xll.SNL.Clients.Office.Excel.Functions.SPG($B188, "SP_PRICE_CLOSE", "12/30/2021", "Options: Curr=USD")</f>
        <v>#PEND</v>
      </c>
      <c r="H188" s="6" t="str">
        <f>_xll.SNL.Clients.Office.Excel.Functions.SPG($B188, "SP_PRICE_CLOSE", "9/30/2021", "Options: Curr=USD")</f>
        <v>#PEND</v>
      </c>
      <c r="I188" s="6" t="str">
        <f>_xll.SNL.Clients.Office.Excel.Functions.SPG($B188, "SP_PRICE_CLOSE", "6/30/2021", "Options: Curr=USD")</f>
        <v>#PEND</v>
      </c>
      <c r="J188" s="6" t="str">
        <f>_xll.SNL.Clients.Office.Excel.Functions.SPG($B188, "SP_PRICE_CLOSE", "3/31/2021", "Options: Curr=USD")</f>
        <v>#PEND</v>
      </c>
      <c r="K188" s="6" t="str">
        <f>_xll.SNL.Clients.Office.Excel.Functions.SPG($B188, "SP_PRICE_CLOSE", "12/30/2020", "Options: Curr=USD")</f>
        <v>#PEND</v>
      </c>
      <c r="L188" s="6" t="str">
        <f>_xll.SNL.Clients.Office.Excel.Functions.SPG($B188, "SP_PRICE_CLOSE", "9/30/2020", "Options: Curr=USD")</f>
        <v>#PEND</v>
      </c>
      <c r="M188" s="6" t="str">
        <f>_xll.SNL.Clients.Office.Excel.Functions.SPG($B188, "SP_PRICE_CLOSE", "6/30/2020", "Options: Curr=USD")</f>
        <v>#PEND</v>
      </c>
      <c r="N188" s="6" t="str">
        <f>_xll.SNL.Clients.Office.Excel.Functions.SPG($B188, "SP_PRICE_CLOSE", "3/31/2020", "Options: Curr=USD")</f>
        <v>#PEND</v>
      </c>
    </row>
    <row r="189" spans="1:14" x14ac:dyDescent="0.3">
      <c r="A189" s="1" t="s">
        <v>186</v>
      </c>
      <c r="B189" s="2">
        <v>4810472</v>
      </c>
      <c r="C189" s="3" t="s">
        <v>868</v>
      </c>
      <c r="D189" s="3" t="s">
        <v>867</v>
      </c>
      <c r="E189" s="3" t="s">
        <v>1028</v>
      </c>
      <c r="F189" s="3" t="s">
        <v>870</v>
      </c>
      <c r="G189" s="6" t="str">
        <f>_xll.SNL.Clients.Office.Excel.Functions.SPG($B189, "SP_PRICE_CLOSE", "12/30/2021", "Options: Curr=USD")</f>
        <v>#PEND</v>
      </c>
      <c r="H189" s="6" t="str">
        <f>_xll.SNL.Clients.Office.Excel.Functions.SPG($B189, "SP_PRICE_CLOSE", "9/30/2021", "Options: Curr=USD")</f>
        <v>#PEND</v>
      </c>
      <c r="I189" s="6" t="str">
        <f>_xll.SNL.Clients.Office.Excel.Functions.SPG($B189, "SP_PRICE_CLOSE", "6/30/2021", "Options: Curr=USD")</f>
        <v>#PEND</v>
      </c>
      <c r="J189" s="6" t="str">
        <f>_xll.SNL.Clients.Office.Excel.Functions.SPG($B189, "SP_PRICE_CLOSE", "3/31/2021", "Options: Curr=USD")</f>
        <v>#PEND</v>
      </c>
      <c r="K189" s="6" t="str">
        <f>_xll.SNL.Clients.Office.Excel.Functions.SPG($B189, "SP_PRICE_CLOSE", "12/30/2020", "Options: Curr=USD")</f>
        <v>#PEND</v>
      </c>
      <c r="L189" s="6" t="str">
        <f>_xll.SNL.Clients.Office.Excel.Functions.SPG($B189, "SP_PRICE_CLOSE", "9/30/2020", "Options: Curr=USD")</f>
        <v>#PEND</v>
      </c>
      <c r="M189" s="6" t="str">
        <f>_xll.SNL.Clients.Office.Excel.Functions.SPG($B189, "SP_PRICE_CLOSE", "6/30/2020", "Options: Curr=USD")</f>
        <v>#PEND</v>
      </c>
      <c r="N189" s="6" t="str">
        <f>_xll.SNL.Clients.Office.Excel.Functions.SPG($B189, "SP_PRICE_CLOSE", "3/31/2020", "Options: Curr=USD")</f>
        <v>#PEND</v>
      </c>
    </row>
    <row r="190" spans="1:14" x14ac:dyDescent="0.3">
      <c r="A190" s="1" t="s">
        <v>187</v>
      </c>
      <c r="B190" s="2">
        <v>5134649</v>
      </c>
      <c r="C190" s="3" t="s">
        <v>868</v>
      </c>
      <c r="D190" s="3" t="s">
        <v>867</v>
      </c>
      <c r="E190" s="3" t="s">
        <v>1029</v>
      </c>
      <c r="F190" s="3" t="s">
        <v>870</v>
      </c>
      <c r="G190" s="6" t="str">
        <f>_xll.SNL.Clients.Office.Excel.Functions.SPG($B190, "SP_PRICE_CLOSE", "12/30/2021", "Options: Curr=USD")</f>
        <v>#PEND</v>
      </c>
      <c r="H190" s="6" t="str">
        <f>_xll.SNL.Clients.Office.Excel.Functions.SPG($B190, "SP_PRICE_CLOSE", "9/30/2021", "Options: Curr=USD")</f>
        <v>#PEND</v>
      </c>
      <c r="I190" s="6" t="str">
        <f>_xll.SNL.Clients.Office.Excel.Functions.SPG($B190, "SP_PRICE_CLOSE", "6/30/2021", "Options: Curr=USD")</f>
        <v>#PEND</v>
      </c>
      <c r="J190" s="6" t="str">
        <f>_xll.SNL.Clients.Office.Excel.Functions.SPG($B190, "SP_PRICE_CLOSE", "3/31/2021", "Options: Curr=USD")</f>
        <v>#PEND</v>
      </c>
      <c r="K190" s="6" t="str">
        <f>_xll.SNL.Clients.Office.Excel.Functions.SPG($B190, "SP_PRICE_CLOSE", "12/30/2020", "Options: Curr=USD")</f>
        <v>#PEND</v>
      </c>
      <c r="L190" s="6" t="str">
        <f>_xll.SNL.Clients.Office.Excel.Functions.SPG($B190, "SP_PRICE_CLOSE", "9/30/2020", "Options: Curr=USD")</f>
        <v>#PEND</v>
      </c>
      <c r="M190" s="6" t="str">
        <f>_xll.SNL.Clients.Office.Excel.Functions.SPG($B190, "SP_PRICE_CLOSE", "6/30/2020", "Options: Curr=USD")</f>
        <v>#PEND</v>
      </c>
      <c r="N190" s="6" t="str">
        <f>_xll.SNL.Clients.Office.Excel.Functions.SPG($B190, "SP_PRICE_CLOSE", "3/31/2020", "Options: Curr=USD")</f>
        <v>#PEND</v>
      </c>
    </row>
    <row r="191" spans="1:14" x14ac:dyDescent="0.3">
      <c r="A191" s="1" t="s">
        <v>188</v>
      </c>
      <c r="B191" s="2">
        <v>9959368</v>
      </c>
      <c r="C191" s="3" t="s">
        <v>868</v>
      </c>
      <c r="D191" s="3" t="s">
        <v>867</v>
      </c>
      <c r="E191" s="3" t="s">
        <v>1030</v>
      </c>
      <c r="F191" s="3" t="s">
        <v>870</v>
      </c>
      <c r="G191" s="6" t="str">
        <f>_xll.SNL.Clients.Office.Excel.Functions.SPG($B191, "SP_PRICE_CLOSE", "12/30/2021", "Options: Curr=USD")</f>
        <v>#PEND</v>
      </c>
      <c r="H191" s="6" t="str">
        <f>_xll.SNL.Clients.Office.Excel.Functions.SPG($B191, "SP_PRICE_CLOSE", "9/30/2021", "Options: Curr=USD")</f>
        <v>#PEND</v>
      </c>
      <c r="I191" s="6" t="str">
        <f>_xll.SNL.Clients.Office.Excel.Functions.SPG($B191, "SP_PRICE_CLOSE", "6/30/2021", "Options: Curr=USD")</f>
        <v>#PEND</v>
      </c>
      <c r="J191" s="6" t="str">
        <f>_xll.SNL.Clients.Office.Excel.Functions.SPG($B191, "SP_PRICE_CLOSE", "3/31/2021", "Options: Curr=USD")</f>
        <v>#PEND</v>
      </c>
      <c r="K191" s="6" t="str">
        <f>_xll.SNL.Clients.Office.Excel.Functions.SPG($B191, "SP_PRICE_CLOSE", "12/30/2020", "Options: Curr=USD")</f>
        <v>#PEND</v>
      </c>
      <c r="L191" s="6" t="str">
        <f>_xll.SNL.Clients.Office.Excel.Functions.SPG($B191, "SP_PRICE_CLOSE", "9/30/2020", "Options: Curr=USD")</f>
        <v>#PEND</v>
      </c>
      <c r="M191" s="6" t="str">
        <f>_xll.SNL.Clients.Office.Excel.Functions.SPG($B191, "SP_PRICE_CLOSE", "6/30/2020", "Options: Curr=USD")</f>
        <v>#PEND</v>
      </c>
      <c r="N191" s="6" t="str">
        <f>_xll.SNL.Clients.Office.Excel.Functions.SPG($B191, "SP_PRICE_CLOSE", "3/31/2020", "Options: Curr=USD")</f>
        <v>#PEND</v>
      </c>
    </row>
    <row r="192" spans="1:14" x14ac:dyDescent="0.3">
      <c r="A192" s="1" t="s">
        <v>189</v>
      </c>
      <c r="B192" s="2">
        <v>11235465</v>
      </c>
      <c r="C192" s="3" t="s">
        <v>868</v>
      </c>
      <c r="D192" s="3" t="s">
        <v>867</v>
      </c>
      <c r="E192" s="3" t="s">
        <v>1031</v>
      </c>
      <c r="F192" s="3" t="s">
        <v>870</v>
      </c>
      <c r="G192" s="6" t="str">
        <f>_xll.SNL.Clients.Office.Excel.Functions.SPG($B192, "SP_PRICE_CLOSE", "12/30/2021", "Options: Curr=USD")</f>
        <v>#PEND</v>
      </c>
      <c r="H192" s="6" t="str">
        <f>_xll.SNL.Clients.Office.Excel.Functions.SPG($B192, "SP_PRICE_CLOSE", "9/30/2021", "Options: Curr=USD")</f>
        <v>#PEND</v>
      </c>
      <c r="I192" s="6" t="str">
        <f>_xll.SNL.Clients.Office.Excel.Functions.SPG($B192, "SP_PRICE_CLOSE", "6/30/2021", "Options: Curr=USD")</f>
        <v>#PEND</v>
      </c>
      <c r="J192" s="6" t="str">
        <f>_xll.SNL.Clients.Office.Excel.Functions.SPG($B192, "SP_PRICE_CLOSE", "3/31/2021", "Options: Curr=USD")</f>
        <v>#PEND</v>
      </c>
      <c r="K192" s="6" t="str">
        <f>_xll.SNL.Clients.Office.Excel.Functions.SPG($B192, "SP_PRICE_CLOSE", "12/30/2020", "Options: Curr=USD")</f>
        <v>#PEND</v>
      </c>
      <c r="L192" s="6" t="str">
        <f>_xll.SNL.Clients.Office.Excel.Functions.SPG($B192, "SP_PRICE_CLOSE", "9/30/2020", "Options: Curr=USD")</f>
        <v>#PEND</v>
      </c>
      <c r="M192" s="6" t="str">
        <f>_xll.SNL.Clients.Office.Excel.Functions.SPG($B192, "SP_PRICE_CLOSE", "6/30/2020", "Options: Curr=USD")</f>
        <v>#PEND</v>
      </c>
      <c r="N192" s="6" t="str">
        <f>_xll.SNL.Clients.Office.Excel.Functions.SPG($B192, "SP_PRICE_CLOSE", "3/31/2020", "Options: Curr=USD")</f>
        <v>#PEND</v>
      </c>
    </row>
    <row r="193" spans="1:14" x14ac:dyDescent="0.3">
      <c r="A193" s="1" t="s">
        <v>190</v>
      </c>
      <c r="B193" s="2">
        <v>4977171</v>
      </c>
      <c r="C193" s="3" t="s">
        <v>868</v>
      </c>
      <c r="D193" s="3" t="s">
        <v>867</v>
      </c>
      <c r="E193" s="3" t="s">
        <v>1032</v>
      </c>
      <c r="F193" s="3" t="s">
        <v>870</v>
      </c>
      <c r="G193" s="6" t="str">
        <f>_xll.SNL.Clients.Office.Excel.Functions.SPG($B193, "SP_PRICE_CLOSE", "12/30/2021", "Options: Curr=USD")</f>
        <v>#PEND</v>
      </c>
      <c r="H193" s="6" t="str">
        <f>_xll.SNL.Clients.Office.Excel.Functions.SPG($B193, "SP_PRICE_CLOSE", "9/30/2021", "Options: Curr=USD")</f>
        <v>#PEND</v>
      </c>
      <c r="I193" s="6" t="str">
        <f>_xll.SNL.Clients.Office.Excel.Functions.SPG($B193, "SP_PRICE_CLOSE", "6/30/2021", "Options: Curr=USD")</f>
        <v>#PEND</v>
      </c>
      <c r="J193" s="6" t="str">
        <f>_xll.SNL.Clients.Office.Excel.Functions.SPG($B193, "SP_PRICE_CLOSE", "3/31/2021", "Options: Curr=USD")</f>
        <v>#PEND</v>
      </c>
      <c r="K193" s="6" t="str">
        <f>_xll.SNL.Clients.Office.Excel.Functions.SPG($B193, "SP_PRICE_CLOSE", "12/30/2020", "Options: Curr=USD")</f>
        <v>#PEND</v>
      </c>
      <c r="L193" s="6" t="str">
        <f>_xll.SNL.Clients.Office.Excel.Functions.SPG($B193, "SP_PRICE_CLOSE", "9/30/2020", "Options: Curr=USD")</f>
        <v>#PEND</v>
      </c>
      <c r="M193" s="6" t="str">
        <f>_xll.SNL.Clients.Office.Excel.Functions.SPG($B193, "SP_PRICE_CLOSE", "6/30/2020", "Options: Curr=USD")</f>
        <v>#PEND</v>
      </c>
      <c r="N193" s="6" t="str">
        <f>_xll.SNL.Clients.Office.Excel.Functions.SPG($B193, "SP_PRICE_CLOSE", "3/31/2020", "Options: Curr=USD")</f>
        <v>#PEND</v>
      </c>
    </row>
    <row r="194" spans="1:14" x14ac:dyDescent="0.3">
      <c r="A194" s="1" t="s">
        <v>191</v>
      </c>
      <c r="B194" s="2">
        <v>100037520</v>
      </c>
      <c r="C194" s="3" t="s">
        <v>868</v>
      </c>
      <c r="D194" s="3" t="s">
        <v>867</v>
      </c>
      <c r="E194" s="3" t="s">
        <v>1033</v>
      </c>
      <c r="F194" s="3" t="s">
        <v>870</v>
      </c>
      <c r="G194" s="6" t="str">
        <f>_xll.SNL.Clients.Office.Excel.Functions.SPG($B194, "SP_PRICE_CLOSE", "12/30/2021", "Options: Curr=USD")</f>
        <v>#PEND</v>
      </c>
      <c r="H194" s="6" t="str">
        <f>_xll.SNL.Clients.Office.Excel.Functions.SPG($B194, "SP_PRICE_CLOSE", "9/30/2021", "Options: Curr=USD")</f>
        <v>#PEND</v>
      </c>
      <c r="I194" s="6" t="str">
        <f>_xll.SNL.Clients.Office.Excel.Functions.SPG($B194, "SP_PRICE_CLOSE", "6/30/2021", "Options: Curr=USD")</f>
        <v>#PEND</v>
      </c>
      <c r="J194" s="6" t="str">
        <f>_xll.SNL.Clients.Office.Excel.Functions.SPG($B194, "SP_PRICE_CLOSE", "3/31/2021", "Options: Curr=USD")</f>
        <v>#PEND</v>
      </c>
      <c r="K194" s="6" t="str">
        <f>_xll.SNL.Clients.Office.Excel.Functions.SPG($B194, "SP_PRICE_CLOSE", "12/30/2020", "Options: Curr=USD")</f>
        <v>#PEND</v>
      </c>
      <c r="L194" s="6" t="str">
        <f>_xll.SNL.Clients.Office.Excel.Functions.SPG($B194, "SP_PRICE_CLOSE", "9/30/2020", "Options: Curr=USD")</f>
        <v>#PEND</v>
      </c>
      <c r="M194" s="6" t="str">
        <f>_xll.SNL.Clients.Office.Excel.Functions.SPG($B194, "SP_PRICE_CLOSE", "6/30/2020", "Options: Curr=USD")</f>
        <v>#PEND</v>
      </c>
      <c r="N194" s="6" t="str">
        <f>_xll.SNL.Clients.Office.Excel.Functions.SPG($B194, "SP_PRICE_CLOSE", "3/31/2020", "Options: Curr=USD")</f>
        <v>#PEND</v>
      </c>
    </row>
    <row r="195" spans="1:14" x14ac:dyDescent="0.3">
      <c r="A195" s="1" t="s">
        <v>192</v>
      </c>
      <c r="B195" s="2">
        <v>4966669</v>
      </c>
      <c r="C195" s="3" t="s">
        <v>868</v>
      </c>
      <c r="D195" s="3" t="s">
        <v>867</v>
      </c>
      <c r="E195" s="3" t="s">
        <v>1034</v>
      </c>
      <c r="F195" s="3" t="s">
        <v>870</v>
      </c>
      <c r="G195" s="6" t="str">
        <f>_xll.SNL.Clients.Office.Excel.Functions.SPG($B195, "SP_PRICE_CLOSE", "12/30/2021", "Options: Curr=USD")</f>
        <v>#PEND</v>
      </c>
      <c r="H195" s="6" t="str">
        <f>_xll.SNL.Clients.Office.Excel.Functions.SPG($B195, "SP_PRICE_CLOSE", "9/30/2021", "Options: Curr=USD")</f>
        <v>#PEND</v>
      </c>
      <c r="I195" s="6" t="str">
        <f>_xll.SNL.Clients.Office.Excel.Functions.SPG($B195, "SP_PRICE_CLOSE", "6/30/2021", "Options: Curr=USD")</f>
        <v>#PEND</v>
      </c>
      <c r="J195" s="6" t="str">
        <f>_xll.SNL.Clients.Office.Excel.Functions.SPG($B195, "SP_PRICE_CLOSE", "3/31/2021", "Options: Curr=USD")</f>
        <v>#PEND</v>
      </c>
      <c r="K195" s="6" t="str">
        <f>_xll.SNL.Clients.Office.Excel.Functions.SPG($B195, "SP_PRICE_CLOSE", "12/30/2020", "Options: Curr=USD")</f>
        <v>#PEND</v>
      </c>
      <c r="L195" s="6" t="str">
        <f>_xll.SNL.Clients.Office.Excel.Functions.SPG($B195, "SP_PRICE_CLOSE", "9/30/2020", "Options: Curr=USD")</f>
        <v>#PEND</v>
      </c>
      <c r="M195" s="6" t="str">
        <f>_xll.SNL.Clients.Office.Excel.Functions.SPG($B195, "SP_PRICE_CLOSE", "6/30/2020", "Options: Curr=USD")</f>
        <v>#PEND</v>
      </c>
      <c r="N195" s="6" t="str">
        <f>_xll.SNL.Clients.Office.Excel.Functions.SPG($B195, "SP_PRICE_CLOSE", "3/31/2020", "Options: Curr=USD")</f>
        <v>#PEND</v>
      </c>
    </row>
    <row r="196" spans="1:14" x14ac:dyDescent="0.3">
      <c r="A196" s="1" t="s">
        <v>193</v>
      </c>
      <c r="B196" s="2">
        <v>4970742</v>
      </c>
      <c r="C196" s="3" t="s">
        <v>868</v>
      </c>
      <c r="D196" s="3" t="s">
        <v>867</v>
      </c>
      <c r="E196" s="3" t="s">
        <v>1035</v>
      </c>
      <c r="F196" s="3" t="s">
        <v>870</v>
      </c>
      <c r="G196" s="6" t="str">
        <f>_xll.SNL.Clients.Office.Excel.Functions.SPG($B196, "SP_PRICE_CLOSE", "12/30/2021", "Options: Curr=USD")</f>
        <v>#PEND</v>
      </c>
      <c r="H196" s="6" t="str">
        <f>_xll.SNL.Clients.Office.Excel.Functions.SPG($B196, "SP_PRICE_CLOSE", "9/30/2021", "Options: Curr=USD")</f>
        <v>#PEND</v>
      </c>
      <c r="I196" s="6" t="str">
        <f>_xll.SNL.Clients.Office.Excel.Functions.SPG($B196, "SP_PRICE_CLOSE", "6/30/2021", "Options: Curr=USD")</f>
        <v>#PEND</v>
      </c>
      <c r="J196" s="6" t="str">
        <f>_xll.SNL.Clients.Office.Excel.Functions.SPG($B196, "SP_PRICE_CLOSE", "3/31/2021", "Options: Curr=USD")</f>
        <v>#PEND</v>
      </c>
      <c r="K196" s="6" t="str">
        <f>_xll.SNL.Clients.Office.Excel.Functions.SPG($B196, "SP_PRICE_CLOSE", "12/30/2020", "Options: Curr=USD")</f>
        <v>#PEND</v>
      </c>
      <c r="L196" s="6" t="str">
        <f>_xll.SNL.Clients.Office.Excel.Functions.SPG($B196, "SP_PRICE_CLOSE", "9/30/2020", "Options: Curr=USD")</f>
        <v>#PEND</v>
      </c>
      <c r="M196" s="6" t="str">
        <f>_xll.SNL.Clients.Office.Excel.Functions.SPG($B196, "SP_PRICE_CLOSE", "6/30/2020", "Options: Curr=USD")</f>
        <v>#PEND</v>
      </c>
      <c r="N196" s="6" t="str">
        <f>_xll.SNL.Clients.Office.Excel.Functions.SPG($B196, "SP_PRICE_CLOSE", "3/31/2020", "Options: Curr=USD")</f>
        <v>#PEND</v>
      </c>
    </row>
    <row r="197" spans="1:14" x14ac:dyDescent="0.3">
      <c r="A197" s="1" t="s">
        <v>194</v>
      </c>
      <c r="B197" s="2">
        <v>4991706</v>
      </c>
      <c r="C197" s="3" t="s">
        <v>868</v>
      </c>
      <c r="D197" s="3" t="s">
        <v>867</v>
      </c>
      <c r="E197" s="3" t="s">
        <v>1036</v>
      </c>
      <c r="F197" s="3" t="s">
        <v>870</v>
      </c>
      <c r="G197" s="6" t="str">
        <f>_xll.SNL.Clients.Office.Excel.Functions.SPG($B197, "SP_PRICE_CLOSE", "12/30/2021", "Options: Curr=USD")</f>
        <v>#PEND</v>
      </c>
      <c r="H197" s="6" t="str">
        <f>_xll.SNL.Clients.Office.Excel.Functions.SPG($B197, "SP_PRICE_CLOSE", "9/30/2021", "Options: Curr=USD")</f>
        <v>#PEND</v>
      </c>
      <c r="I197" s="6" t="str">
        <f>_xll.SNL.Clients.Office.Excel.Functions.SPG($B197, "SP_PRICE_CLOSE", "6/30/2021", "Options: Curr=USD")</f>
        <v>#PEND</v>
      </c>
      <c r="J197" s="6" t="str">
        <f>_xll.SNL.Clients.Office.Excel.Functions.SPG($B197, "SP_PRICE_CLOSE", "3/31/2021", "Options: Curr=USD")</f>
        <v>#PEND</v>
      </c>
      <c r="K197" s="6" t="str">
        <f>_xll.SNL.Clients.Office.Excel.Functions.SPG($B197, "SP_PRICE_CLOSE", "12/30/2020", "Options: Curr=USD")</f>
        <v>#PEND</v>
      </c>
      <c r="L197" s="6" t="str">
        <f>_xll.SNL.Clients.Office.Excel.Functions.SPG($B197, "SP_PRICE_CLOSE", "9/30/2020", "Options: Curr=USD")</f>
        <v>#PEND</v>
      </c>
      <c r="M197" s="6" t="str">
        <f>_xll.SNL.Clients.Office.Excel.Functions.SPG($B197, "SP_PRICE_CLOSE", "6/30/2020", "Options: Curr=USD")</f>
        <v>#PEND</v>
      </c>
      <c r="N197" s="6" t="str">
        <f>_xll.SNL.Clients.Office.Excel.Functions.SPG($B197, "SP_PRICE_CLOSE", "3/31/2020", "Options: Curr=USD")</f>
        <v>#PEND</v>
      </c>
    </row>
    <row r="198" spans="1:14" x14ac:dyDescent="0.3">
      <c r="A198" s="1" t="s">
        <v>195</v>
      </c>
      <c r="B198" s="2">
        <v>4966477</v>
      </c>
      <c r="C198" s="3" t="s">
        <v>868</v>
      </c>
      <c r="D198" s="3" t="s">
        <v>867</v>
      </c>
      <c r="E198" s="3" t="s">
        <v>1037</v>
      </c>
      <c r="F198" s="3" t="s">
        <v>870</v>
      </c>
      <c r="G198" s="6" t="str">
        <f>_xll.SNL.Clients.Office.Excel.Functions.SPG($B198, "SP_PRICE_CLOSE", "12/30/2021", "Options: Curr=USD")</f>
        <v>#PEND</v>
      </c>
      <c r="H198" s="6" t="str">
        <f>_xll.SNL.Clients.Office.Excel.Functions.SPG($B198, "SP_PRICE_CLOSE", "9/30/2021", "Options: Curr=USD")</f>
        <v>#PEND</v>
      </c>
      <c r="I198" s="6" t="str">
        <f>_xll.SNL.Clients.Office.Excel.Functions.SPG($B198, "SP_PRICE_CLOSE", "6/30/2021", "Options: Curr=USD")</f>
        <v>#PEND</v>
      </c>
      <c r="J198" s="6" t="str">
        <f>_xll.SNL.Clients.Office.Excel.Functions.SPG($B198, "SP_PRICE_CLOSE", "3/31/2021", "Options: Curr=USD")</f>
        <v>#PEND</v>
      </c>
      <c r="K198" s="6" t="str">
        <f>_xll.SNL.Clients.Office.Excel.Functions.SPG($B198, "SP_PRICE_CLOSE", "12/30/2020", "Options: Curr=USD")</f>
        <v>#PEND</v>
      </c>
      <c r="L198" s="6" t="str">
        <f>_xll.SNL.Clients.Office.Excel.Functions.SPG($B198, "SP_PRICE_CLOSE", "9/30/2020", "Options: Curr=USD")</f>
        <v>#PEND</v>
      </c>
      <c r="M198" s="6" t="str">
        <f>_xll.SNL.Clients.Office.Excel.Functions.SPG($B198, "SP_PRICE_CLOSE", "6/30/2020", "Options: Curr=USD")</f>
        <v>#PEND</v>
      </c>
      <c r="N198" s="6" t="str">
        <f>_xll.SNL.Clients.Office.Excel.Functions.SPG($B198, "SP_PRICE_CLOSE", "3/31/2020", "Options: Curr=USD")</f>
        <v>#PEND</v>
      </c>
    </row>
    <row r="199" spans="1:14" x14ac:dyDescent="0.3">
      <c r="A199" s="1" t="s">
        <v>196</v>
      </c>
      <c r="B199" s="2">
        <v>8697376</v>
      </c>
      <c r="C199" s="3" t="s">
        <v>868</v>
      </c>
      <c r="D199" s="3" t="s">
        <v>867</v>
      </c>
      <c r="E199" s="3" t="s">
        <v>1038</v>
      </c>
      <c r="F199" s="3" t="s">
        <v>870</v>
      </c>
      <c r="G199" s="6" t="str">
        <f>_xll.SNL.Clients.Office.Excel.Functions.SPG($B199, "SP_PRICE_CLOSE", "12/30/2021", "Options: Curr=USD")</f>
        <v>#PEND</v>
      </c>
      <c r="H199" s="6" t="str">
        <f>_xll.SNL.Clients.Office.Excel.Functions.SPG($B199, "SP_PRICE_CLOSE", "9/30/2021", "Options: Curr=USD")</f>
        <v>#PEND</v>
      </c>
      <c r="I199" s="6" t="str">
        <f>_xll.SNL.Clients.Office.Excel.Functions.SPG($B199, "SP_PRICE_CLOSE", "6/30/2021", "Options: Curr=USD")</f>
        <v>#PEND</v>
      </c>
      <c r="J199" s="6" t="str">
        <f>_xll.SNL.Clients.Office.Excel.Functions.SPG($B199, "SP_PRICE_CLOSE", "3/31/2021", "Options: Curr=USD")</f>
        <v>#PEND</v>
      </c>
      <c r="K199" s="6" t="str">
        <f>_xll.SNL.Clients.Office.Excel.Functions.SPG($B199, "SP_PRICE_CLOSE", "12/30/2020", "Options: Curr=USD")</f>
        <v>#PEND</v>
      </c>
      <c r="L199" s="6" t="str">
        <f>_xll.SNL.Clients.Office.Excel.Functions.SPG($B199, "SP_PRICE_CLOSE", "9/30/2020", "Options: Curr=USD")</f>
        <v>#PEND</v>
      </c>
      <c r="M199" s="6" t="str">
        <f>_xll.SNL.Clients.Office.Excel.Functions.SPG($B199, "SP_PRICE_CLOSE", "6/30/2020", "Options: Curr=USD")</f>
        <v>#PEND</v>
      </c>
      <c r="N199" s="6" t="str">
        <f>_xll.SNL.Clients.Office.Excel.Functions.SPG($B199, "SP_PRICE_CLOSE", "3/31/2020", "Options: Curr=USD")</f>
        <v>#PEND</v>
      </c>
    </row>
    <row r="200" spans="1:14" x14ac:dyDescent="0.3">
      <c r="A200" s="1" t="s">
        <v>197</v>
      </c>
      <c r="B200" s="2">
        <v>4994940</v>
      </c>
      <c r="C200" s="3" t="s">
        <v>868</v>
      </c>
      <c r="D200" s="3" t="s">
        <v>867</v>
      </c>
      <c r="E200" s="3" t="s">
        <v>1039</v>
      </c>
      <c r="F200" s="3" t="s">
        <v>870</v>
      </c>
      <c r="G200" s="6" t="str">
        <f>_xll.SNL.Clients.Office.Excel.Functions.SPG($B200, "SP_PRICE_CLOSE", "12/30/2021", "Options: Curr=USD")</f>
        <v>#PEND</v>
      </c>
      <c r="H200" s="6" t="str">
        <f>_xll.SNL.Clients.Office.Excel.Functions.SPG($B200, "SP_PRICE_CLOSE", "9/30/2021", "Options: Curr=USD")</f>
        <v>#PEND</v>
      </c>
      <c r="I200" s="6" t="str">
        <f>_xll.SNL.Clients.Office.Excel.Functions.SPG($B200, "SP_PRICE_CLOSE", "6/30/2021", "Options: Curr=USD")</f>
        <v>#PEND</v>
      </c>
      <c r="J200" s="6" t="str">
        <f>_xll.SNL.Clients.Office.Excel.Functions.SPG($B200, "SP_PRICE_CLOSE", "3/31/2021", "Options: Curr=USD")</f>
        <v>#PEND</v>
      </c>
      <c r="K200" s="6" t="str">
        <f>_xll.SNL.Clients.Office.Excel.Functions.SPG($B200, "SP_PRICE_CLOSE", "12/30/2020", "Options: Curr=USD")</f>
        <v>#PEND</v>
      </c>
      <c r="L200" s="6" t="str">
        <f>_xll.SNL.Clients.Office.Excel.Functions.SPG($B200, "SP_PRICE_CLOSE", "9/30/2020", "Options: Curr=USD")</f>
        <v>#PEND</v>
      </c>
      <c r="M200" s="6" t="str">
        <f>_xll.SNL.Clients.Office.Excel.Functions.SPG($B200, "SP_PRICE_CLOSE", "6/30/2020", "Options: Curr=USD")</f>
        <v>#PEND</v>
      </c>
      <c r="N200" s="6" t="str">
        <f>_xll.SNL.Clients.Office.Excel.Functions.SPG($B200, "SP_PRICE_CLOSE", "3/31/2020", "Options: Curr=USD")</f>
        <v>#PEND</v>
      </c>
    </row>
    <row r="201" spans="1:14" x14ac:dyDescent="0.3">
      <c r="A201" s="1" t="s">
        <v>198</v>
      </c>
      <c r="B201" s="2">
        <v>4986415</v>
      </c>
      <c r="C201" s="3" t="s">
        <v>868</v>
      </c>
      <c r="D201" s="3" t="s">
        <v>867</v>
      </c>
      <c r="E201" s="3">
        <v>3330</v>
      </c>
      <c r="F201" s="3" t="s">
        <v>870</v>
      </c>
      <c r="G201" s="6" t="str">
        <f>_xll.SNL.Clients.Office.Excel.Functions.SPG($B201, "SP_PRICE_CLOSE", "12/30/2021", "Options: Curr=USD")</f>
        <v>#PEND</v>
      </c>
      <c r="H201" s="6" t="str">
        <f>_xll.SNL.Clients.Office.Excel.Functions.SPG($B201, "SP_PRICE_CLOSE", "9/30/2021", "Options: Curr=USD")</f>
        <v>#PEND</v>
      </c>
      <c r="I201" s="6" t="str">
        <f>_xll.SNL.Clients.Office.Excel.Functions.SPG($B201, "SP_PRICE_CLOSE", "6/30/2021", "Options: Curr=USD")</f>
        <v>#PEND</v>
      </c>
      <c r="J201" s="6" t="str">
        <f>_xll.SNL.Clients.Office.Excel.Functions.SPG($B201, "SP_PRICE_CLOSE", "3/31/2021", "Options: Curr=USD")</f>
        <v>#PEND</v>
      </c>
      <c r="K201" s="6" t="str">
        <f>_xll.SNL.Clients.Office.Excel.Functions.SPG($B201, "SP_PRICE_CLOSE", "12/30/2020", "Options: Curr=USD")</f>
        <v>#PEND</v>
      </c>
      <c r="L201" s="6" t="str">
        <f>_xll.SNL.Clients.Office.Excel.Functions.SPG($B201, "SP_PRICE_CLOSE", "9/30/2020", "Options: Curr=USD")</f>
        <v>#PEND</v>
      </c>
      <c r="M201" s="6" t="str">
        <f>_xll.SNL.Clients.Office.Excel.Functions.SPG($B201, "SP_PRICE_CLOSE", "6/30/2020", "Options: Curr=USD")</f>
        <v>#PEND</v>
      </c>
      <c r="N201" s="6" t="str">
        <f>_xll.SNL.Clients.Office.Excel.Functions.SPG($B201, "SP_PRICE_CLOSE", "3/31/2020", "Options: Curr=USD")</f>
        <v>#PEND</v>
      </c>
    </row>
    <row r="202" spans="1:14" x14ac:dyDescent="0.3">
      <c r="A202" s="1" t="s">
        <v>199</v>
      </c>
      <c r="B202" s="2">
        <v>4863318</v>
      </c>
      <c r="C202" s="3" t="s">
        <v>868</v>
      </c>
      <c r="D202" s="3" t="s">
        <v>867</v>
      </c>
      <c r="E202" s="3" t="s">
        <v>1040</v>
      </c>
      <c r="F202" s="3" t="s">
        <v>870</v>
      </c>
      <c r="G202" s="6" t="str">
        <f>_xll.SNL.Clients.Office.Excel.Functions.SPG($B202, "SP_PRICE_CLOSE", "12/30/2021", "Options: Curr=USD")</f>
        <v>#PEND</v>
      </c>
      <c r="H202" s="6" t="str">
        <f>_xll.SNL.Clients.Office.Excel.Functions.SPG($B202, "SP_PRICE_CLOSE", "9/30/2021", "Options: Curr=USD")</f>
        <v>#PEND</v>
      </c>
      <c r="I202" s="6" t="str">
        <f>_xll.SNL.Clients.Office.Excel.Functions.SPG($B202, "SP_PRICE_CLOSE", "6/30/2021", "Options: Curr=USD")</f>
        <v>#PEND</v>
      </c>
      <c r="J202" s="6" t="str">
        <f>_xll.SNL.Clients.Office.Excel.Functions.SPG($B202, "SP_PRICE_CLOSE", "3/31/2021", "Options: Curr=USD")</f>
        <v>#PEND</v>
      </c>
      <c r="K202" s="6" t="str">
        <f>_xll.SNL.Clients.Office.Excel.Functions.SPG($B202, "SP_PRICE_CLOSE", "12/30/2020", "Options: Curr=USD")</f>
        <v>#PEND</v>
      </c>
      <c r="L202" s="6" t="str">
        <f>_xll.SNL.Clients.Office.Excel.Functions.SPG($B202, "SP_PRICE_CLOSE", "9/30/2020", "Options: Curr=USD")</f>
        <v>#PEND</v>
      </c>
      <c r="M202" s="6" t="str">
        <f>_xll.SNL.Clients.Office.Excel.Functions.SPG($B202, "SP_PRICE_CLOSE", "6/30/2020", "Options: Curr=USD")</f>
        <v>#PEND</v>
      </c>
      <c r="N202" s="6" t="str">
        <f>_xll.SNL.Clients.Office.Excel.Functions.SPG($B202, "SP_PRICE_CLOSE", "3/31/2020", "Options: Curr=USD")</f>
        <v>#PEND</v>
      </c>
    </row>
    <row r="203" spans="1:14" x14ac:dyDescent="0.3">
      <c r="A203" s="1" t="s">
        <v>200</v>
      </c>
      <c r="B203" s="2">
        <v>4984956</v>
      </c>
      <c r="C203" s="3" t="s">
        <v>868</v>
      </c>
      <c r="D203" s="3" t="s">
        <v>867</v>
      </c>
      <c r="E203" s="3" t="s">
        <v>1041</v>
      </c>
      <c r="F203" s="3" t="s">
        <v>870</v>
      </c>
      <c r="G203" s="6" t="str">
        <f>_xll.SNL.Clients.Office.Excel.Functions.SPG($B203, "SP_PRICE_CLOSE", "12/30/2021", "Options: Curr=USD")</f>
        <v>#PEND</v>
      </c>
      <c r="H203" s="6" t="str">
        <f>_xll.SNL.Clients.Office.Excel.Functions.SPG($B203, "SP_PRICE_CLOSE", "9/30/2021", "Options: Curr=USD")</f>
        <v>#PEND</v>
      </c>
      <c r="I203" s="6" t="str">
        <f>_xll.SNL.Clients.Office.Excel.Functions.SPG($B203, "SP_PRICE_CLOSE", "6/30/2021", "Options: Curr=USD")</f>
        <v>#PEND</v>
      </c>
      <c r="J203" s="6" t="str">
        <f>_xll.SNL.Clients.Office.Excel.Functions.SPG($B203, "SP_PRICE_CLOSE", "3/31/2021", "Options: Curr=USD")</f>
        <v>#PEND</v>
      </c>
      <c r="K203" s="6" t="str">
        <f>_xll.SNL.Clients.Office.Excel.Functions.SPG($B203, "SP_PRICE_CLOSE", "12/30/2020", "Options: Curr=USD")</f>
        <v>#PEND</v>
      </c>
      <c r="L203" s="6" t="str">
        <f>_xll.SNL.Clients.Office.Excel.Functions.SPG($B203, "SP_PRICE_CLOSE", "9/30/2020", "Options: Curr=USD")</f>
        <v>#PEND</v>
      </c>
      <c r="M203" s="6" t="str">
        <f>_xll.SNL.Clients.Office.Excel.Functions.SPG($B203, "SP_PRICE_CLOSE", "6/30/2020", "Options: Curr=USD")</f>
        <v>#PEND</v>
      </c>
      <c r="N203" s="6" t="str">
        <f>_xll.SNL.Clients.Office.Excel.Functions.SPG($B203, "SP_PRICE_CLOSE", "3/31/2020", "Options: Curr=USD")</f>
        <v>#PEND</v>
      </c>
    </row>
    <row r="204" spans="1:14" x14ac:dyDescent="0.3">
      <c r="A204" s="1" t="s">
        <v>201</v>
      </c>
      <c r="B204" s="2">
        <v>5227216</v>
      </c>
      <c r="C204" s="3" t="s">
        <v>868</v>
      </c>
      <c r="D204" s="3" t="s">
        <v>867</v>
      </c>
      <c r="E204" s="3" t="s">
        <v>1042</v>
      </c>
      <c r="F204" s="3" t="s">
        <v>870</v>
      </c>
      <c r="G204" s="6" t="str">
        <f>_xll.SNL.Clients.Office.Excel.Functions.SPG($B204, "SP_PRICE_CLOSE", "12/30/2021", "Options: Curr=USD")</f>
        <v>#PEND</v>
      </c>
      <c r="H204" s="6" t="str">
        <f>_xll.SNL.Clients.Office.Excel.Functions.SPG($B204, "SP_PRICE_CLOSE", "9/30/2021", "Options: Curr=USD")</f>
        <v>#PEND</v>
      </c>
      <c r="I204" s="6" t="str">
        <f>_xll.SNL.Clients.Office.Excel.Functions.SPG($B204, "SP_PRICE_CLOSE", "6/30/2021", "Options: Curr=USD")</f>
        <v>#PEND</v>
      </c>
      <c r="J204" s="6" t="str">
        <f>_xll.SNL.Clients.Office.Excel.Functions.SPG($B204, "SP_PRICE_CLOSE", "3/31/2021", "Options: Curr=USD")</f>
        <v>#PEND</v>
      </c>
      <c r="K204" s="6" t="str">
        <f>_xll.SNL.Clients.Office.Excel.Functions.SPG($B204, "SP_PRICE_CLOSE", "12/30/2020", "Options: Curr=USD")</f>
        <v>#PEND</v>
      </c>
      <c r="L204" s="6" t="str">
        <f>_xll.SNL.Clients.Office.Excel.Functions.SPG($B204, "SP_PRICE_CLOSE", "9/30/2020", "Options: Curr=USD")</f>
        <v>#PEND</v>
      </c>
      <c r="M204" s="6" t="str">
        <f>_xll.SNL.Clients.Office.Excel.Functions.SPG($B204, "SP_PRICE_CLOSE", "6/30/2020", "Options: Curr=USD")</f>
        <v>#PEND</v>
      </c>
      <c r="N204" s="6" t="str">
        <f>_xll.SNL.Clients.Office.Excel.Functions.SPG($B204, "SP_PRICE_CLOSE", "3/31/2020", "Options: Curr=USD")</f>
        <v>#PEND</v>
      </c>
    </row>
    <row r="205" spans="1:14" x14ac:dyDescent="0.3">
      <c r="A205" s="1" t="s">
        <v>202</v>
      </c>
      <c r="B205" s="2">
        <v>4914452</v>
      </c>
      <c r="C205" s="3" t="s">
        <v>868</v>
      </c>
      <c r="D205" s="3" t="s">
        <v>867</v>
      </c>
      <c r="E205" s="3" t="s">
        <v>1043</v>
      </c>
      <c r="F205" s="3" t="s">
        <v>870</v>
      </c>
      <c r="G205" s="6" t="str">
        <f>_xll.SNL.Clients.Office.Excel.Functions.SPG($B205, "SP_PRICE_CLOSE", "12/30/2021", "Options: Curr=USD")</f>
        <v>#PEND</v>
      </c>
      <c r="H205" s="6" t="str">
        <f>_xll.SNL.Clients.Office.Excel.Functions.SPG($B205, "SP_PRICE_CLOSE", "9/30/2021", "Options: Curr=USD")</f>
        <v>#PEND</v>
      </c>
      <c r="I205" s="6" t="str">
        <f>_xll.SNL.Clients.Office.Excel.Functions.SPG($B205, "SP_PRICE_CLOSE", "6/30/2021", "Options: Curr=USD")</f>
        <v>#PEND</v>
      </c>
      <c r="J205" s="6" t="str">
        <f>_xll.SNL.Clients.Office.Excel.Functions.SPG($B205, "SP_PRICE_CLOSE", "3/31/2021", "Options: Curr=USD")</f>
        <v>#PEND</v>
      </c>
      <c r="K205" s="6" t="str">
        <f>_xll.SNL.Clients.Office.Excel.Functions.SPG($B205, "SP_PRICE_CLOSE", "12/30/2020", "Options: Curr=USD")</f>
        <v>#PEND</v>
      </c>
      <c r="L205" s="6" t="str">
        <f>_xll.SNL.Clients.Office.Excel.Functions.SPG($B205, "SP_PRICE_CLOSE", "9/30/2020", "Options: Curr=USD")</f>
        <v>#PEND</v>
      </c>
      <c r="M205" s="6" t="str">
        <f>_xll.SNL.Clients.Office.Excel.Functions.SPG($B205, "SP_PRICE_CLOSE", "6/30/2020", "Options: Curr=USD")</f>
        <v>#PEND</v>
      </c>
      <c r="N205" s="6" t="str">
        <f>_xll.SNL.Clients.Office.Excel.Functions.SPG($B205, "SP_PRICE_CLOSE", "3/31/2020", "Options: Curr=USD")</f>
        <v>#PEND</v>
      </c>
    </row>
    <row r="206" spans="1:14" x14ac:dyDescent="0.3">
      <c r="A206" s="1" t="s">
        <v>203</v>
      </c>
      <c r="B206" s="2">
        <v>4260779</v>
      </c>
      <c r="C206" s="3" t="s">
        <v>868</v>
      </c>
      <c r="D206" s="3" t="s">
        <v>867</v>
      </c>
      <c r="E206" s="3" t="s">
        <v>1044</v>
      </c>
      <c r="F206" s="3" t="s">
        <v>870</v>
      </c>
      <c r="G206" s="6" t="str">
        <f>_xll.SNL.Clients.Office.Excel.Functions.SPG($B206, "SP_PRICE_CLOSE", "12/30/2021", "Options: Curr=USD")</f>
        <v>#PEND</v>
      </c>
      <c r="H206" s="6" t="str">
        <f>_xll.SNL.Clients.Office.Excel.Functions.SPG($B206, "SP_PRICE_CLOSE", "9/30/2021", "Options: Curr=USD")</f>
        <v>#PEND</v>
      </c>
      <c r="I206" s="6" t="str">
        <f>_xll.SNL.Clients.Office.Excel.Functions.SPG($B206, "SP_PRICE_CLOSE", "6/30/2021", "Options: Curr=USD")</f>
        <v>#PEND</v>
      </c>
      <c r="J206" s="6" t="str">
        <f>_xll.SNL.Clients.Office.Excel.Functions.SPG($B206, "SP_PRICE_CLOSE", "3/31/2021", "Options: Curr=USD")</f>
        <v>#PEND</v>
      </c>
      <c r="K206" s="6" t="str">
        <f>_xll.SNL.Clients.Office.Excel.Functions.SPG($B206, "SP_PRICE_CLOSE", "12/30/2020", "Options: Curr=USD")</f>
        <v>#PEND</v>
      </c>
      <c r="L206" s="6" t="str">
        <f>_xll.SNL.Clients.Office.Excel.Functions.SPG($B206, "SP_PRICE_CLOSE", "9/30/2020", "Options: Curr=USD")</f>
        <v>#PEND</v>
      </c>
      <c r="M206" s="6" t="str">
        <f>_xll.SNL.Clients.Office.Excel.Functions.SPG($B206, "SP_PRICE_CLOSE", "6/30/2020", "Options: Curr=USD")</f>
        <v>#PEND</v>
      </c>
      <c r="N206" s="6" t="str">
        <f>_xll.SNL.Clients.Office.Excel.Functions.SPG($B206, "SP_PRICE_CLOSE", "3/31/2020", "Options: Curr=USD")</f>
        <v>#PEND</v>
      </c>
    </row>
    <row r="207" spans="1:14" x14ac:dyDescent="0.3">
      <c r="A207" s="1" t="s">
        <v>204</v>
      </c>
      <c r="B207" s="2">
        <v>9797194</v>
      </c>
      <c r="C207" s="3" t="s">
        <v>868</v>
      </c>
      <c r="D207" s="3" t="s">
        <v>867</v>
      </c>
      <c r="E207" s="3" t="s">
        <v>1045</v>
      </c>
      <c r="F207" s="3" t="s">
        <v>870</v>
      </c>
      <c r="G207" s="6" t="str">
        <f>_xll.SNL.Clients.Office.Excel.Functions.SPG($B207, "SP_PRICE_CLOSE", "12/30/2021", "Options: Curr=USD")</f>
        <v>#PEND</v>
      </c>
      <c r="H207" s="6" t="str">
        <f>_xll.SNL.Clients.Office.Excel.Functions.SPG($B207, "SP_PRICE_CLOSE", "9/30/2021", "Options: Curr=USD")</f>
        <v>#PEND</v>
      </c>
      <c r="I207" s="6" t="str">
        <f>_xll.SNL.Clients.Office.Excel.Functions.SPG($B207, "SP_PRICE_CLOSE", "6/30/2021", "Options: Curr=USD")</f>
        <v>#PEND</v>
      </c>
      <c r="J207" s="6" t="str">
        <f>_xll.SNL.Clients.Office.Excel.Functions.SPG($B207, "SP_PRICE_CLOSE", "3/31/2021", "Options: Curr=USD")</f>
        <v>#PEND</v>
      </c>
      <c r="K207" s="6" t="str">
        <f>_xll.SNL.Clients.Office.Excel.Functions.SPG($B207, "SP_PRICE_CLOSE", "12/30/2020", "Options: Curr=USD")</f>
        <v>#PEND</v>
      </c>
      <c r="L207" s="6" t="str">
        <f>_xll.SNL.Clients.Office.Excel.Functions.SPG($B207, "SP_PRICE_CLOSE", "9/30/2020", "Options: Curr=USD")</f>
        <v>#PEND</v>
      </c>
      <c r="M207" s="6" t="str">
        <f>_xll.SNL.Clients.Office.Excel.Functions.SPG($B207, "SP_PRICE_CLOSE", "6/30/2020", "Options: Curr=USD")</f>
        <v>#PEND</v>
      </c>
      <c r="N207" s="6" t="str">
        <f>_xll.SNL.Clients.Office.Excel.Functions.SPG($B207, "SP_PRICE_CLOSE", "3/31/2020", "Options: Curr=USD")</f>
        <v>#PEND</v>
      </c>
    </row>
    <row r="208" spans="1:14" x14ac:dyDescent="0.3">
      <c r="A208" s="1" t="s">
        <v>205</v>
      </c>
      <c r="B208" s="2">
        <v>4995191</v>
      </c>
      <c r="C208" s="3" t="s">
        <v>868</v>
      </c>
      <c r="D208" s="3" t="s">
        <v>867</v>
      </c>
      <c r="E208" s="3" t="s">
        <v>1046</v>
      </c>
      <c r="F208" s="3" t="s">
        <v>870</v>
      </c>
      <c r="G208" s="6" t="str">
        <f>_xll.SNL.Clients.Office.Excel.Functions.SPG($B208, "SP_PRICE_CLOSE", "12/30/2021", "Options: Curr=USD")</f>
        <v>#PEND</v>
      </c>
      <c r="H208" s="6" t="str">
        <f>_xll.SNL.Clients.Office.Excel.Functions.SPG($B208, "SP_PRICE_CLOSE", "9/30/2021", "Options: Curr=USD")</f>
        <v>#PEND</v>
      </c>
      <c r="I208" s="6" t="str">
        <f>_xll.SNL.Clients.Office.Excel.Functions.SPG($B208, "SP_PRICE_CLOSE", "6/30/2021", "Options: Curr=USD")</f>
        <v>#PEND</v>
      </c>
      <c r="J208" s="6" t="str">
        <f>_xll.SNL.Clients.Office.Excel.Functions.SPG($B208, "SP_PRICE_CLOSE", "3/31/2021", "Options: Curr=USD")</f>
        <v>#PEND</v>
      </c>
      <c r="K208" s="6" t="str">
        <f>_xll.SNL.Clients.Office.Excel.Functions.SPG($B208, "SP_PRICE_CLOSE", "12/30/2020", "Options: Curr=USD")</f>
        <v>#PEND</v>
      </c>
      <c r="L208" s="6" t="str">
        <f>_xll.SNL.Clients.Office.Excel.Functions.SPG($B208, "SP_PRICE_CLOSE", "9/30/2020", "Options: Curr=USD")</f>
        <v>#PEND</v>
      </c>
      <c r="M208" s="6" t="str">
        <f>_xll.SNL.Clients.Office.Excel.Functions.SPG($B208, "SP_PRICE_CLOSE", "6/30/2020", "Options: Curr=USD")</f>
        <v>#PEND</v>
      </c>
      <c r="N208" s="6" t="str">
        <f>_xll.SNL.Clients.Office.Excel.Functions.SPG($B208, "SP_PRICE_CLOSE", "3/31/2020", "Options: Curr=USD")</f>
        <v>#PEND</v>
      </c>
    </row>
    <row r="209" spans="1:14" x14ac:dyDescent="0.3">
      <c r="A209" s="1" t="s">
        <v>206</v>
      </c>
      <c r="B209" s="2">
        <v>5000290</v>
      </c>
      <c r="C209" s="3" t="s">
        <v>868</v>
      </c>
      <c r="D209" s="3" t="s">
        <v>867</v>
      </c>
      <c r="E209" s="3"/>
      <c r="F209" s="3" t="s">
        <v>870</v>
      </c>
      <c r="G209" s="6" t="str">
        <f>_xll.SNL.Clients.Office.Excel.Functions.SPG($B209, "SP_PRICE_CLOSE", "12/30/2021", "Options: Curr=USD")</f>
        <v>#PEND</v>
      </c>
      <c r="H209" s="6" t="str">
        <f>_xll.SNL.Clients.Office.Excel.Functions.SPG($B209, "SP_PRICE_CLOSE", "9/30/2021", "Options: Curr=USD")</f>
        <v>#PEND</v>
      </c>
      <c r="I209" s="6" t="str">
        <f>_xll.SNL.Clients.Office.Excel.Functions.SPG($B209, "SP_PRICE_CLOSE", "6/30/2021", "Options: Curr=USD")</f>
        <v>#PEND</v>
      </c>
      <c r="J209" s="6" t="str">
        <f>_xll.SNL.Clients.Office.Excel.Functions.SPG($B209, "SP_PRICE_CLOSE", "3/31/2021", "Options: Curr=USD")</f>
        <v>#PEND</v>
      </c>
      <c r="K209" s="6" t="str">
        <f>_xll.SNL.Clients.Office.Excel.Functions.SPG($B209, "SP_PRICE_CLOSE", "12/30/2020", "Options: Curr=USD")</f>
        <v>#PEND</v>
      </c>
      <c r="L209" s="6" t="str">
        <f>_xll.SNL.Clients.Office.Excel.Functions.SPG($B209, "SP_PRICE_CLOSE", "9/30/2020", "Options: Curr=USD")</f>
        <v>#PEND</v>
      </c>
      <c r="M209" s="6" t="str">
        <f>_xll.SNL.Clients.Office.Excel.Functions.SPG($B209, "SP_PRICE_CLOSE", "6/30/2020", "Options: Curr=USD")</f>
        <v>#PEND</v>
      </c>
      <c r="N209" s="6" t="str">
        <f>_xll.SNL.Clients.Office.Excel.Functions.SPG($B209, "SP_PRICE_CLOSE", "3/31/2020", "Options: Curr=USD")</f>
        <v>#PEND</v>
      </c>
    </row>
    <row r="210" spans="1:14" x14ac:dyDescent="0.3">
      <c r="A210" s="1" t="s">
        <v>207</v>
      </c>
      <c r="B210" s="2">
        <v>4628824</v>
      </c>
      <c r="C210" s="3" t="s">
        <v>868</v>
      </c>
      <c r="D210" s="3" t="s">
        <v>867</v>
      </c>
      <c r="E210" s="3" t="s">
        <v>1047</v>
      </c>
      <c r="F210" s="3" t="s">
        <v>870</v>
      </c>
      <c r="G210" s="6" t="str">
        <f>_xll.SNL.Clients.Office.Excel.Functions.SPG($B210, "SP_PRICE_CLOSE", "12/30/2021", "Options: Curr=USD")</f>
        <v>#PEND</v>
      </c>
      <c r="H210" s="6" t="str">
        <f>_xll.SNL.Clients.Office.Excel.Functions.SPG($B210, "SP_PRICE_CLOSE", "9/30/2021", "Options: Curr=USD")</f>
        <v>#PEND</v>
      </c>
      <c r="I210" s="6" t="str">
        <f>_xll.SNL.Clients.Office.Excel.Functions.SPG($B210, "SP_PRICE_CLOSE", "6/30/2021", "Options: Curr=USD")</f>
        <v>#PEND</v>
      </c>
      <c r="J210" s="6" t="str">
        <f>_xll.SNL.Clients.Office.Excel.Functions.SPG($B210, "SP_PRICE_CLOSE", "3/31/2021", "Options: Curr=USD")</f>
        <v>#PEND</v>
      </c>
      <c r="K210" s="6" t="str">
        <f>_xll.SNL.Clients.Office.Excel.Functions.SPG($B210, "SP_PRICE_CLOSE", "12/30/2020", "Options: Curr=USD")</f>
        <v>#PEND</v>
      </c>
      <c r="L210" s="6" t="str">
        <f>_xll.SNL.Clients.Office.Excel.Functions.SPG($B210, "SP_PRICE_CLOSE", "9/30/2020", "Options: Curr=USD")</f>
        <v>#PEND</v>
      </c>
      <c r="M210" s="6" t="str">
        <f>_xll.SNL.Clients.Office.Excel.Functions.SPG($B210, "SP_PRICE_CLOSE", "6/30/2020", "Options: Curr=USD")</f>
        <v>#PEND</v>
      </c>
      <c r="N210" s="6" t="str">
        <f>_xll.SNL.Clients.Office.Excel.Functions.SPG($B210, "SP_PRICE_CLOSE", "3/31/2020", "Options: Curr=USD")</f>
        <v>#PEND</v>
      </c>
    </row>
    <row r="211" spans="1:14" x14ac:dyDescent="0.3">
      <c r="A211" s="1" t="s">
        <v>208</v>
      </c>
      <c r="B211" s="2">
        <v>113830</v>
      </c>
      <c r="C211" s="3" t="s">
        <v>868</v>
      </c>
      <c r="D211" s="3" t="s">
        <v>867</v>
      </c>
      <c r="E211" s="3" t="s">
        <v>1048</v>
      </c>
      <c r="F211" s="3" t="s">
        <v>870</v>
      </c>
      <c r="G211" s="6" t="str">
        <f>_xll.SNL.Clients.Office.Excel.Functions.SPG($B211, "SP_PRICE_CLOSE", "12/30/2021", "Options: Curr=USD")</f>
        <v>#PEND</v>
      </c>
      <c r="H211" s="6" t="str">
        <f>_xll.SNL.Clients.Office.Excel.Functions.SPG($B211, "SP_PRICE_CLOSE", "9/30/2021", "Options: Curr=USD")</f>
        <v>#PEND</v>
      </c>
      <c r="I211" s="6" t="str">
        <f>_xll.SNL.Clients.Office.Excel.Functions.SPG($B211, "SP_PRICE_CLOSE", "6/30/2021", "Options: Curr=USD")</f>
        <v>#PEND</v>
      </c>
      <c r="J211" s="6" t="str">
        <f>_xll.SNL.Clients.Office.Excel.Functions.SPG($B211, "SP_PRICE_CLOSE", "3/31/2021", "Options: Curr=USD")</f>
        <v>#PEND</v>
      </c>
      <c r="K211" s="6" t="str">
        <f>_xll.SNL.Clients.Office.Excel.Functions.SPG($B211, "SP_PRICE_CLOSE", "12/30/2020", "Options: Curr=USD")</f>
        <v>#PEND</v>
      </c>
      <c r="L211" s="6" t="str">
        <f>_xll.SNL.Clients.Office.Excel.Functions.SPG($B211, "SP_PRICE_CLOSE", "9/30/2020", "Options: Curr=USD")</f>
        <v>#PEND</v>
      </c>
      <c r="M211" s="6" t="str">
        <f>_xll.SNL.Clients.Office.Excel.Functions.SPG($B211, "SP_PRICE_CLOSE", "6/30/2020", "Options: Curr=USD")</f>
        <v>#PEND</v>
      </c>
      <c r="N211" s="6" t="str">
        <f>_xll.SNL.Clients.Office.Excel.Functions.SPG($B211, "SP_PRICE_CLOSE", "3/31/2020", "Options: Curr=USD")</f>
        <v>#PEND</v>
      </c>
    </row>
    <row r="212" spans="1:14" x14ac:dyDescent="0.3">
      <c r="A212" s="1" t="s">
        <v>209</v>
      </c>
      <c r="B212" s="2">
        <v>4783702</v>
      </c>
      <c r="C212" s="3" t="s">
        <v>868</v>
      </c>
      <c r="D212" s="3" t="s">
        <v>867</v>
      </c>
      <c r="E212" s="3" t="s">
        <v>1049</v>
      </c>
      <c r="F212" s="3" t="s">
        <v>870</v>
      </c>
      <c r="G212" s="6" t="str">
        <f>_xll.SNL.Clients.Office.Excel.Functions.SPG($B212, "SP_PRICE_CLOSE", "12/30/2021", "Options: Curr=USD")</f>
        <v>#PEND</v>
      </c>
      <c r="H212" s="6" t="str">
        <f>_xll.SNL.Clients.Office.Excel.Functions.SPG($B212, "SP_PRICE_CLOSE", "9/30/2021", "Options: Curr=USD")</f>
        <v>#PEND</v>
      </c>
      <c r="I212" s="6" t="str">
        <f>_xll.SNL.Clients.Office.Excel.Functions.SPG($B212, "SP_PRICE_CLOSE", "6/30/2021", "Options: Curr=USD")</f>
        <v>#PEND</v>
      </c>
      <c r="J212" s="6" t="str">
        <f>_xll.SNL.Clients.Office.Excel.Functions.SPG($B212, "SP_PRICE_CLOSE", "3/31/2021", "Options: Curr=USD")</f>
        <v>#PEND</v>
      </c>
      <c r="K212" s="6" t="str">
        <f>_xll.SNL.Clients.Office.Excel.Functions.SPG($B212, "SP_PRICE_CLOSE", "12/30/2020", "Options: Curr=USD")</f>
        <v>#PEND</v>
      </c>
      <c r="L212" s="6" t="str">
        <f>_xll.SNL.Clients.Office.Excel.Functions.SPG($B212, "SP_PRICE_CLOSE", "9/30/2020", "Options: Curr=USD")</f>
        <v>#PEND</v>
      </c>
      <c r="M212" s="6" t="str">
        <f>_xll.SNL.Clients.Office.Excel.Functions.SPG($B212, "SP_PRICE_CLOSE", "6/30/2020", "Options: Curr=USD")</f>
        <v>#PEND</v>
      </c>
      <c r="N212" s="6" t="str">
        <f>_xll.SNL.Clients.Office.Excel.Functions.SPG($B212, "SP_PRICE_CLOSE", "3/31/2020", "Options: Curr=USD")</f>
        <v>#PEND</v>
      </c>
    </row>
    <row r="213" spans="1:14" x14ac:dyDescent="0.3">
      <c r="A213" s="1" t="s">
        <v>210</v>
      </c>
      <c r="B213" s="2">
        <v>4772588</v>
      </c>
      <c r="C213" s="3" t="s">
        <v>868</v>
      </c>
      <c r="D213" s="3" t="s">
        <v>867</v>
      </c>
      <c r="E213" s="3" t="s">
        <v>1050</v>
      </c>
      <c r="F213" s="3" t="s">
        <v>870</v>
      </c>
      <c r="G213" s="6" t="str">
        <f>_xll.SNL.Clients.Office.Excel.Functions.SPG($B213, "SP_PRICE_CLOSE", "12/30/2021", "Options: Curr=USD")</f>
        <v>#PEND</v>
      </c>
      <c r="H213" s="6" t="str">
        <f>_xll.SNL.Clients.Office.Excel.Functions.SPG($B213, "SP_PRICE_CLOSE", "9/30/2021", "Options: Curr=USD")</f>
        <v>#PEND</v>
      </c>
      <c r="I213" s="6" t="str">
        <f>_xll.SNL.Clients.Office.Excel.Functions.SPG($B213, "SP_PRICE_CLOSE", "6/30/2021", "Options: Curr=USD")</f>
        <v>#PEND</v>
      </c>
      <c r="J213" s="6" t="str">
        <f>_xll.SNL.Clients.Office.Excel.Functions.SPG($B213, "SP_PRICE_CLOSE", "3/31/2021", "Options: Curr=USD")</f>
        <v>#PEND</v>
      </c>
      <c r="K213" s="6" t="str">
        <f>_xll.SNL.Clients.Office.Excel.Functions.SPG($B213, "SP_PRICE_CLOSE", "12/30/2020", "Options: Curr=USD")</f>
        <v>#PEND</v>
      </c>
      <c r="L213" s="6" t="str">
        <f>_xll.SNL.Clients.Office.Excel.Functions.SPG($B213, "SP_PRICE_CLOSE", "9/30/2020", "Options: Curr=USD")</f>
        <v>#PEND</v>
      </c>
      <c r="M213" s="6" t="str">
        <f>_xll.SNL.Clients.Office.Excel.Functions.SPG($B213, "SP_PRICE_CLOSE", "6/30/2020", "Options: Curr=USD")</f>
        <v>#PEND</v>
      </c>
      <c r="N213" s="6" t="str">
        <f>_xll.SNL.Clients.Office.Excel.Functions.SPG($B213, "SP_PRICE_CLOSE", "3/31/2020", "Options: Curr=USD")</f>
        <v>#PEND</v>
      </c>
    </row>
    <row r="214" spans="1:14" x14ac:dyDescent="0.3">
      <c r="A214" s="1" t="s">
        <v>211</v>
      </c>
      <c r="B214" s="2">
        <v>4115094</v>
      </c>
      <c r="C214" s="3" t="s">
        <v>868</v>
      </c>
      <c r="D214" s="3" t="s">
        <v>867</v>
      </c>
      <c r="E214" s="3" t="s">
        <v>1051</v>
      </c>
      <c r="F214" s="3" t="s">
        <v>870</v>
      </c>
      <c r="G214" s="6" t="str">
        <f>_xll.SNL.Clients.Office.Excel.Functions.SPG($B214, "SP_PRICE_CLOSE", "12/30/2021", "Options: Curr=USD")</f>
        <v>#PEND</v>
      </c>
      <c r="H214" s="6" t="str">
        <f>_xll.SNL.Clients.Office.Excel.Functions.SPG($B214, "SP_PRICE_CLOSE", "9/30/2021", "Options: Curr=USD")</f>
        <v>#PEND</v>
      </c>
      <c r="I214" s="6" t="str">
        <f>_xll.SNL.Clients.Office.Excel.Functions.SPG($B214, "SP_PRICE_CLOSE", "6/30/2021", "Options: Curr=USD")</f>
        <v>#PEND</v>
      </c>
      <c r="J214" s="6" t="str">
        <f>_xll.SNL.Clients.Office.Excel.Functions.SPG($B214, "SP_PRICE_CLOSE", "3/31/2021", "Options: Curr=USD")</f>
        <v>#PEND</v>
      </c>
      <c r="K214" s="6" t="str">
        <f>_xll.SNL.Clients.Office.Excel.Functions.SPG($B214, "SP_PRICE_CLOSE", "12/30/2020", "Options: Curr=USD")</f>
        <v>#PEND</v>
      </c>
      <c r="L214" s="6" t="str">
        <f>_xll.SNL.Clients.Office.Excel.Functions.SPG($B214, "SP_PRICE_CLOSE", "9/30/2020", "Options: Curr=USD")</f>
        <v>#PEND</v>
      </c>
      <c r="M214" s="6" t="str">
        <f>_xll.SNL.Clients.Office.Excel.Functions.SPG($B214, "SP_PRICE_CLOSE", "6/30/2020", "Options: Curr=USD")</f>
        <v>#PEND</v>
      </c>
      <c r="N214" s="6" t="str">
        <f>_xll.SNL.Clients.Office.Excel.Functions.SPG($B214, "SP_PRICE_CLOSE", "3/31/2020", "Options: Curr=USD")</f>
        <v>#PEND</v>
      </c>
    </row>
    <row r="215" spans="1:14" x14ac:dyDescent="0.3">
      <c r="A215" s="1" t="s">
        <v>212</v>
      </c>
      <c r="B215" s="2">
        <v>4995857</v>
      </c>
      <c r="C215" s="3" t="s">
        <v>868</v>
      </c>
      <c r="D215" s="3" t="s">
        <v>867</v>
      </c>
      <c r="E215" s="3" t="s">
        <v>1052</v>
      </c>
      <c r="F215" s="3" t="s">
        <v>870</v>
      </c>
      <c r="G215" s="6" t="str">
        <f>_xll.SNL.Clients.Office.Excel.Functions.SPG($B215, "SP_PRICE_CLOSE", "12/30/2021", "Options: Curr=USD")</f>
        <v>#PEND</v>
      </c>
      <c r="H215" s="6" t="str">
        <f>_xll.SNL.Clients.Office.Excel.Functions.SPG($B215, "SP_PRICE_CLOSE", "9/30/2021", "Options: Curr=USD")</f>
        <v>#PEND</v>
      </c>
      <c r="I215" s="6" t="str">
        <f>_xll.SNL.Clients.Office.Excel.Functions.SPG($B215, "SP_PRICE_CLOSE", "6/30/2021", "Options: Curr=USD")</f>
        <v>#PEND</v>
      </c>
      <c r="J215" s="6" t="str">
        <f>_xll.SNL.Clients.Office.Excel.Functions.SPG($B215, "SP_PRICE_CLOSE", "3/31/2021", "Options: Curr=USD")</f>
        <v>#PEND</v>
      </c>
      <c r="K215" s="6" t="str">
        <f>_xll.SNL.Clients.Office.Excel.Functions.SPG($B215, "SP_PRICE_CLOSE", "12/30/2020", "Options: Curr=USD")</f>
        <v>#PEND</v>
      </c>
      <c r="L215" s="6" t="str">
        <f>_xll.SNL.Clients.Office.Excel.Functions.SPG($B215, "SP_PRICE_CLOSE", "9/30/2020", "Options: Curr=USD")</f>
        <v>#PEND</v>
      </c>
      <c r="M215" s="6" t="str">
        <f>_xll.SNL.Clients.Office.Excel.Functions.SPG($B215, "SP_PRICE_CLOSE", "6/30/2020", "Options: Curr=USD")</f>
        <v>#PEND</v>
      </c>
      <c r="N215" s="6" t="str">
        <f>_xll.SNL.Clients.Office.Excel.Functions.SPG($B215, "SP_PRICE_CLOSE", "3/31/2020", "Options: Curr=USD")</f>
        <v>#PEND</v>
      </c>
    </row>
    <row r="216" spans="1:14" x14ac:dyDescent="0.3">
      <c r="A216" s="1" t="s">
        <v>213</v>
      </c>
      <c r="B216" s="2">
        <v>4771950</v>
      </c>
      <c r="C216" s="3" t="s">
        <v>868</v>
      </c>
      <c r="D216" s="3" t="s">
        <v>867</v>
      </c>
      <c r="E216" s="3" t="s">
        <v>1053</v>
      </c>
      <c r="F216" s="3" t="s">
        <v>870</v>
      </c>
      <c r="G216" s="6" t="str">
        <f>_xll.SNL.Clients.Office.Excel.Functions.SPG($B216, "SP_PRICE_CLOSE", "12/30/2021", "Options: Curr=USD")</f>
        <v>#PEND</v>
      </c>
      <c r="H216" s="6" t="str">
        <f>_xll.SNL.Clients.Office.Excel.Functions.SPG($B216, "SP_PRICE_CLOSE", "9/30/2021", "Options: Curr=USD")</f>
        <v>#PEND</v>
      </c>
      <c r="I216" s="6" t="str">
        <f>_xll.SNL.Clients.Office.Excel.Functions.SPG($B216, "SP_PRICE_CLOSE", "6/30/2021", "Options: Curr=USD")</f>
        <v>#PEND</v>
      </c>
      <c r="J216" s="6" t="str">
        <f>_xll.SNL.Clients.Office.Excel.Functions.SPG($B216, "SP_PRICE_CLOSE", "3/31/2021", "Options: Curr=USD")</f>
        <v>#PEND</v>
      </c>
      <c r="K216" s="6" t="str">
        <f>_xll.SNL.Clients.Office.Excel.Functions.SPG($B216, "SP_PRICE_CLOSE", "12/30/2020", "Options: Curr=USD")</f>
        <v>#PEND</v>
      </c>
      <c r="L216" s="6" t="str">
        <f>_xll.SNL.Clients.Office.Excel.Functions.SPG($B216, "SP_PRICE_CLOSE", "9/30/2020", "Options: Curr=USD")</f>
        <v>#PEND</v>
      </c>
      <c r="M216" s="6" t="str">
        <f>_xll.SNL.Clients.Office.Excel.Functions.SPG($B216, "SP_PRICE_CLOSE", "6/30/2020", "Options: Curr=USD")</f>
        <v>#PEND</v>
      </c>
      <c r="N216" s="6" t="str">
        <f>_xll.SNL.Clients.Office.Excel.Functions.SPG($B216, "SP_PRICE_CLOSE", "3/31/2020", "Options: Curr=USD")</f>
        <v>#PEND</v>
      </c>
    </row>
    <row r="217" spans="1:14" x14ac:dyDescent="0.3">
      <c r="A217" s="1" t="s">
        <v>214</v>
      </c>
      <c r="B217" s="2">
        <v>12338309</v>
      </c>
      <c r="C217" s="3" t="s">
        <v>868</v>
      </c>
      <c r="D217" s="3" t="s">
        <v>867</v>
      </c>
      <c r="E217" s="3" t="s">
        <v>1054</v>
      </c>
      <c r="F217" s="3" t="s">
        <v>870</v>
      </c>
      <c r="G217" s="6" t="str">
        <f>_xll.SNL.Clients.Office.Excel.Functions.SPG($B217, "SP_PRICE_CLOSE", "12/30/2021", "Options: Curr=USD")</f>
        <v>#PEND</v>
      </c>
      <c r="H217" s="6" t="str">
        <f>_xll.SNL.Clients.Office.Excel.Functions.SPG($B217, "SP_PRICE_CLOSE", "9/30/2021", "Options: Curr=USD")</f>
        <v>#PEND</v>
      </c>
      <c r="I217" s="6" t="str">
        <f>_xll.SNL.Clients.Office.Excel.Functions.SPG($B217, "SP_PRICE_CLOSE", "6/30/2021", "Options: Curr=USD")</f>
        <v>#PEND</v>
      </c>
      <c r="J217" s="6" t="str">
        <f>_xll.SNL.Clients.Office.Excel.Functions.SPG($B217, "SP_PRICE_CLOSE", "3/31/2021", "Options: Curr=USD")</f>
        <v>#PEND</v>
      </c>
      <c r="K217" s="6" t="str">
        <f>_xll.SNL.Clients.Office.Excel.Functions.SPG($B217, "SP_PRICE_CLOSE", "12/30/2020", "Options: Curr=USD")</f>
        <v>#PEND</v>
      </c>
      <c r="L217" s="6" t="str">
        <f>_xll.SNL.Clients.Office.Excel.Functions.SPG($B217, "SP_PRICE_CLOSE", "9/30/2020", "Options: Curr=USD")</f>
        <v>#PEND</v>
      </c>
      <c r="M217" s="6" t="str">
        <f>_xll.SNL.Clients.Office.Excel.Functions.SPG($B217, "SP_PRICE_CLOSE", "6/30/2020", "Options: Curr=USD")</f>
        <v>#PEND</v>
      </c>
      <c r="N217" s="6" t="str">
        <f>_xll.SNL.Clients.Office.Excel.Functions.SPG($B217, "SP_PRICE_CLOSE", "3/31/2020", "Options: Curr=USD")</f>
        <v>#PEND</v>
      </c>
    </row>
    <row r="218" spans="1:14" x14ac:dyDescent="0.3">
      <c r="A218" s="1" t="s">
        <v>215</v>
      </c>
      <c r="B218" s="2">
        <v>4143710</v>
      </c>
      <c r="C218" s="3" t="s">
        <v>868</v>
      </c>
      <c r="D218" s="3" t="s">
        <v>867</v>
      </c>
      <c r="E218" s="3" t="s">
        <v>1055</v>
      </c>
      <c r="F218" s="3" t="s">
        <v>870</v>
      </c>
      <c r="G218" s="6" t="str">
        <f>_xll.SNL.Clients.Office.Excel.Functions.SPG($B218, "SP_PRICE_CLOSE", "12/30/2021", "Options: Curr=USD")</f>
        <v>#PEND</v>
      </c>
      <c r="H218" s="6" t="str">
        <f>_xll.SNL.Clients.Office.Excel.Functions.SPG($B218, "SP_PRICE_CLOSE", "9/30/2021", "Options: Curr=USD")</f>
        <v>#PEND</v>
      </c>
      <c r="I218" s="6" t="str">
        <f>_xll.SNL.Clients.Office.Excel.Functions.SPG($B218, "SP_PRICE_CLOSE", "6/30/2021", "Options: Curr=USD")</f>
        <v>#PEND</v>
      </c>
      <c r="J218" s="6" t="str">
        <f>_xll.SNL.Clients.Office.Excel.Functions.SPG($B218, "SP_PRICE_CLOSE", "3/31/2021", "Options: Curr=USD")</f>
        <v>#PEND</v>
      </c>
      <c r="K218" s="6" t="str">
        <f>_xll.SNL.Clients.Office.Excel.Functions.SPG($B218, "SP_PRICE_CLOSE", "12/30/2020", "Options: Curr=USD")</f>
        <v>#PEND</v>
      </c>
      <c r="L218" s="6" t="str">
        <f>_xll.SNL.Clients.Office.Excel.Functions.SPG($B218, "SP_PRICE_CLOSE", "9/30/2020", "Options: Curr=USD")</f>
        <v>#PEND</v>
      </c>
      <c r="M218" s="6" t="str">
        <f>_xll.SNL.Clients.Office.Excel.Functions.SPG($B218, "SP_PRICE_CLOSE", "6/30/2020", "Options: Curr=USD")</f>
        <v>#PEND</v>
      </c>
      <c r="N218" s="6" t="str">
        <f>_xll.SNL.Clients.Office.Excel.Functions.SPG($B218, "SP_PRICE_CLOSE", "3/31/2020", "Options: Curr=USD")</f>
        <v>#PEND</v>
      </c>
    </row>
    <row r="219" spans="1:14" x14ac:dyDescent="0.3">
      <c r="A219" s="1" t="s">
        <v>216</v>
      </c>
      <c r="B219" s="2">
        <v>4863147</v>
      </c>
      <c r="C219" s="3" t="s">
        <v>868</v>
      </c>
      <c r="D219" s="3" t="s">
        <v>867</v>
      </c>
      <c r="E219" s="3" t="s">
        <v>1056</v>
      </c>
      <c r="F219" s="3" t="s">
        <v>870</v>
      </c>
      <c r="G219" s="6" t="str">
        <f>_xll.SNL.Clients.Office.Excel.Functions.SPG($B219, "SP_PRICE_CLOSE", "12/30/2021", "Options: Curr=USD")</f>
        <v>#PEND</v>
      </c>
      <c r="H219" s="6" t="str">
        <f>_xll.SNL.Clients.Office.Excel.Functions.SPG($B219, "SP_PRICE_CLOSE", "9/30/2021", "Options: Curr=USD")</f>
        <v>#PEND</v>
      </c>
      <c r="I219" s="6" t="str">
        <f>_xll.SNL.Clients.Office.Excel.Functions.SPG($B219, "SP_PRICE_CLOSE", "6/30/2021", "Options: Curr=USD")</f>
        <v>#PEND</v>
      </c>
      <c r="J219" s="6" t="str">
        <f>_xll.SNL.Clients.Office.Excel.Functions.SPG($B219, "SP_PRICE_CLOSE", "3/31/2021", "Options: Curr=USD")</f>
        <v>#PEND</v>
      </c>
      <c r="K219" s="6" t="str">
        <f>_xll.SNL.Clients.Office.Excel.Functions.SPG($B219, "SP_PRICE_CLOSE", "12/30/2020", "Options: Curr=USD")</f>
        <v>#PEND</v>
      </c>
      <c r="L219" s="6" t="str">
        <f>_xll.SNL.Clients.Office.Excel.Functions.SPG($B219, "SP_PRICE_CLOSE", "9/30/2020", "Options: Curr=USD")</f>
        <v>#PEND</v>
      </c>
      <c r="M219" s="6" t="str">
        <f>_xll.SNL.Clients.Office.Excel.Functions.SPG($B219, "SP_PRICE_CLOSE", "6/30/2020", "Options: Curr=USD")</f>
        <v>#PEND</v>
      </c>
      <c r="N219" s="6" t="str">
        <f>_xll.SNL.Clients.Office.Excel.Functions.SPG($B219, "SP_PRICE_CLOSE", "3/31/2020", "Options: Curr=USD")</f>
        <v>#PEND</v>
      </c>
    </row>
    <row r="220" spans="1:14" x14ac:dyDescent="0.3">
      <c r="A220" s="1" t="s">
        <v>217</v>
      </c>
      <c r="B220" s="2">
        <v>4863398</v>
      </c>
      <c r="C220" s="3" t="s">
        <v>868</v>
      </c>
      <c r="D220" s="3" t="s">
        <v>867</v>
      </c>
      <c r="E220" s="3" t="s">
        <v>1057</v>
      </c>
      <c r="F220" s="3" t="s">
        <v>870</v>
      </c>
      <c r="G220" s="6" t="str">
        <f>_xll.SNL.Clients.Office.Excel.Functions.SPG($B220, "SP_PRICE_CLOSE", "12/30/2021", "Options: Curr=USD")</f>
        <v>#PEND</v>
      </c>
      <c r="H220" s="6" t="str">
        <f>_xll.SNL.Clients.Office.Excel.Functions.SPG($B220, "SP_PRICE_CLOSE", "9/30/2021", "Options: Curr=USD")</f>
        <v>#PEND</v>
      </c>
      <c r="I220" s="6" t="str">
        <f>_xll.SNL.Clients.Office.Excel.Functions.SPG($B220, "SP_PRICE_CLOSE", "6/30/2021", "Options: Curr=USD")</f>
        <v>#PEND</v>
      </c>
      <c r="J220" s="6" t="str">
        <f>_xll.SNL.Clients.Office.Excel.Functions.SPG($B220, "SP_PRICE_CLOSE", "3/31/2021", "Options: Curr=USD")</f>
        <v>#PEND</v>
      </c>
      <c r="K220" s="6" t="str">
        <f>_xll.SNL.Clients.Office.Excel.Functions.SPG($B220, "SP_PRICE_CLOSE", "12/30/2020", "Options: Curr=USD")</f>
        <v>#PEND</v>
      </c>
      <c r="L220" s="6" t="str">
        <f>_xll.SNL.Clients.Office.Excel.Functions.SPG($B220, "SP_PRICE_CLOSE", "9/30/2020", "Options: Curr=USD")</f>
        <v>#PEND</v>
      </c>
      <c r="M220" s="6" t="str">
        <f>_xll.SNL.Clients.Office.Excel.Functions.SPG($B220, "SP_PRICE_CLOSE", "6/30/2020", "Options: Curr=USD")</f>
        <v>#PEND</v>
      </c>
      <c r="N220" s="6" t="str">
        <f>_xll.SNL.Clients.Office.Excel.Functions.SPG($B220, "SP_PRICE_CLOSE", "3/31/2020", "Options: Curr=USD")</f>
        <v>#PEND</v>
      </c>
    </row>
    <row r="221" spans="1:14" x14ac:dyDescent="0.3">
      <c r="A221" s="1" t="s">
        <v>218</v>
      </c>
      <c r="B221" s="2">
        <v>4863321</v>
      </c>
      <c r="C221" s="3" t="s">
        <v>868</v>
      </c>
      <c r="D221" s="3" t="s">
        <v>867</v>
      </c>
      <c r="E221" s="3" t="s">
        <v>1058</v>
      </c>
      <c r="F221" s="3" t="s">
        <v>870</v>
      </c>
      <c r="G221" s="6" t="str">
        <f>_xll.SNL.Clients.Office.Excel.Functions.SPG($B221, "SP_PRICE_CLOSE", "12/30/2021", "Options: Curr=USD")</f>
        <v>#PEND</v>
      </c>
      <c r="H221" s="6" t="str">
        <f>_xll.SNL.Clients.Office.Excel.Functions.SPG($B221, "SP_PRICE_CLOSE", "9/30/2021", "Options: Curr=USD")</f>
        <v>#PEND</v>
      </c>
      <c r="I221" s="6" t="str">
        <f>_xll.SNL.Clients.Office.Excel.Functions.SPG($B221, "SP_PRICE_CLOSE", "6/30/2021", "Options: Curr=USD")</f>
        <v>#PEND</v>
      </c>
      <c r="J221" s="6" t="str">
        <f>_xll.SNL.Clients.Office.Excel.Functions.SPG($B221, "SP_PRICE_CLOSE", "3/31/2021", "Options: Curr=USD")</f>
        <v>#PEND</v>
      </c>
      <c r="K221" s="6" t="str">
        <f>_xll.SNL.Clients.Office.Excel.Functions.SPG($B221, "SP_PRICE_CLOSE", "12/30/2020", "Options: Curr=USD")</f>
        <v>#PEND</v>
      </c>
      <c r="L221" s="6" t="str">
        <f>_xll.SNL.Clients.Office.Excel.Functions.SPG($B221, "SP_PRICE_CLOSE", "9/30/2020", "Options: Curr=USD")</f>
        <v>#PEND</v>
      </c>
      <c r="M221" s="6" t="str">
        <f>_xll.SNL.Clients.Office.Excel.Functions.SPG($B221, "SP_PRICE_CLOSE", "6/30/2020", "Options: Curr=USD")</f>
        <v>#PEND</v>
      </c>
      <c r="N221" s="6" t="str">
        <f>_xll.SNL.Clients.Office.Excel.Functions.SPG($B221, "SP_PRICE_CLOSE", "3/31/2020", "Options: Curr=USD")</f>
        <v>#PEND</v>
      </c>
    </row>
    <row r="222" spans="1:14" x14ac:dyDescent="0.3">
      <c r="A222" s="1" t="s">
        <v>219</v>
      </c>
      <c r="B222" s="2">
        <v>4994517</v>
      </c>
      <c r="C222" s="3" t="s">
        <v>868</v>
      </c>
      <c r="D222" s="3" t="s">
        <v>867</v>
      </c>
      <c r="E222" s="3" t="s">
        <v>1059</v>
      </c>
      <c r="F222" s="3" t="s">
        <v>870</v>
      </c>
      <c r="G222" s="6" t="str">
        <f>_xll.SNL.Clients.Office.Excel.Functions.SPG($B222, "SP_PRICE_CLOSE", "12/30/2021", "Options: Curr=USD")</f>
        <v>#PEND</v>
      </c>
      <c r="H222" s="6" t="str">
        <f>_xll.SNL.Clients.Office.Excel.Functions.SPG($B222, "SP_PRICE_CLOSE", "9/30/2021", "Options: Curr=USD")</f>
        <v>#PEND</v>
      </c>
      <c r="I222" s="6" t="str">
        <f>_xll.SNL.Clients.Office.Excel.Functions.SPG($B222, "SP_PRICE_CLOSE", "6/30/2021", "Options: Curr=USD")</f>
        <v>#PEND</v>
      </c>
      <c r="J222" s="6" t="str">
        <f>_xll.SNL.Clients.Office.Excel.Functions.SPG($B222, "SP_PRICE_CLOSE", "3/31/2021", "Options: Curr=USD")</f>
        <v>#PEND</v>
      </c>
      <c r="K222" s="6" t="str">
        <f>_xll.SNL.Clients.Office.Excel.Functions.SPG($B222, "SP_PRICE_CLOSE", "12/30/2020", "Options: Curr=USD")</f>
        <v>#PEND</v>
      </c>
      <c r="L222" s="6" t="str">
        <f>_xll.SNL.Clients.Office.Excel.Functions.SPG($B222, "SP_PRICE_CLOSE", "9/30/2020", "Options: Curr=USD")</f>
        <v>#PEND</v>
      </c>
      <c r="M222" s="6" t="str">
        <f>_xll.SNL.Clients.Office.Excel.Functions.SPG($B222, "SP_PRICE_CLOSE", "6/30/2020", "Options: Curr=USD")</f>
        <v>#PEND</v>
      </c>
      <c r="N222" s="6" t="str">
        <f>_xll.SNL.Clients.Office.Excel.Functions.SPG($B222, "SP_PRICE_CLOSE", "3/31/2020", "Options: Curr=USD")</f>
        <v>#PEND</v>
      </c>
    </row>
    <row r="223" spans="1:14" x14ac:dyDescent="0.3">
      <c r="A223" s="1" t="s">
        <v>220</v>
      </c>
      <c r="B223" s="2">
        <v>4254498</v>
      </c>
      <c r="C223" s="3" t="s">
        <v>868</v>
      </c>
      <c r="D223" s="3" t="s">
        <v>867</v>
      </c>
      <c r="E223" s="3" t="s">
        <v>1060</v>
      </c>
      <c r="F223" s="3" t="s">
        <v>870</v>
      </c>
      <c r="G223" s="6" t="str">
        <f>_xll.SNL.Clients.Office.Excel.Functions.SPG($B223, "SP_PRICE_CLOSE", "12/30/2021", "Options: Curr=USD")</f>
        <v>#PEND</v>
      </c>
      <c r="H223" s="6" t="str">
        <f>_xll.SNL.Clients.Office.Excel.Functions.SPG($B223, "SP_PRICE_CLOSE", "9/30/2021", "Options: Curr=USD")</f>
        <v>#PEND</v>
      </c>
      <c r="I223" s="6" t="str">
        <f>_xll.SNL.Clients.Office.Excel.Functions.SPG($B223, "SP_PRICE_CLOSE", "6/30/2021", "Options: Curr=USD")</f>
        <v>#PEND</v>
      </c>
      <c r="J223" s="6" t="str">
        <f>_xll.SNL.Clients.Office.Excel.Functions.SPG($B223, "SP_PRICE_CLOSE", "3/31/2021", "Options: Curr=USD")</f>
        <v>#PEND</v>
      </c>
      <c r="K223" s="6" t="str">
        <f>_xll.SNL.Clients.Office.Excel.Functions.SPG($B223, "SP_PRICE_CLOSE", "12/30/2020", "Options: Curr=USD")</f>
        <v>#PEND</v>
      </c>
      <c r="L223" s="6" t="str">
        <f>_xll.SNL.Clients.Office.Excel.Functions.SPG($B223, "SP_PRICE_CLOSE", "9/30/2020", "Options: Curr=USD")</f>
        <v>#PEND</v>
      </c>
      <c r="M223" s="6" t="str">
        <f>_xll.SNL.Clients.Office.Excel.Functions.SPG($B223, "SP_PRICE_CLOSE", "6/30/2020", "Options: Curr=USD")</f>
        <v>#PEND</v>
      </c>
      <c r="N223" s="6" t="str">
        <f>_xll.SNL.Clients.Office.Excel.Functions.SPG($B223, "SP_PRICE_CLOSE", "3/31/2020", "Options: Curr=USD")</f>
        <v>#PEND</v>
      </c>
    </row>
    <row r="224" spans="1:14" x14ac:dyDescent="0.3">
      <c r="A224" s="1" t="s">
        <v>221</v>
      </c>
      <c r="B224" s="2">
        <v>4066281</v>
      </c>
      <c r="C224" s="3" t="s">
        <v>868</v>
      </c>
      <c r="D224" s="3" t="s">
        <v>867</v>
      </c>
      <c r="E224" s="3" t="s">
        <v>1061</v>
      </c>
      <c r="F224" s="3" t="s">
        <v>870</v>
      </c>
      <c r="G224" s="6" t="str">
        <f>_xll.SNL.Clients.Office.Excel.Functions.SPG($B224, "SP_PRICE_CLOSE", "12/30/2021", "Options: Curr=USD")</f>
        <v>#PEND</v>
      </c>
      <c r="H224" s="6" t="str">
        <f>_xll.SNL.Clients.Office.Excel.Functions.SPG($B224, "SP_PRICE_CLOSE", "9/30/2021", "Options: Curr=USD")</f>
        <v>#PEND</v>
      </c>
      <c r="I224" s="6" t="str">
        <f>_xll.SNL.Clients.Office.Excel.Functions.SPG($B224, "SP_PRICE_CLOSE", "6/30/2021", "Options: Curr=USD")</f>
        <v>#PEND</v>
      </c>
      <c r="J224" s="6" t="str">
        <f>_xll.SNL.Clients.Office.Excel.Functions.SPG($B224, "SP_PRICE_CLOSE", "3/31/2021", "Options: Curr=USD")</f>
        <v>#PEND</v>
      </c>
      <c r="K224" s="6" t="str">
        <f>_xll.SNL.Clients.Office.Excel.Functions.SPG($B224, "SP_PRICE_CLOSE", "12/30/2020", "Options: Curr=USD")</f>
        <v>#PEND</v>
      </c>
      <c r="L224" s="6" t="str">
        <f>_xll.SNL.Clients.Office.Excel.Functions.SPG($B224, "SP_PRICE_CLOSE", "9/30/2020", "Options: Curr=USD")</f>
        <v>#PEND</v>
      </c>
      <c r="M224" s="6" t="str">
        <f>_xll.SNL.Clients.Office.Excel.Functions.SPG($B224, "SP_PRICE_CLOSE", "6/30/2020", "Options: Curr=USD")</f>
        <v>#PEND</v>
      </c>
      <c r="N224" s="6" t="str">
        <f>_xll.SNL.Clients.Office.Excel.Functions.SPG($B224, "SP_PRICE_CLOSE", "3/31/2020", "Options: Curr=USD")</f>
        <v>#PEND</v>
      </c>
    </row>
    <row r="225" spans="1:14" x14ac:dyDescent="0.3">
      <c r="A225" s="1" t="s">
        <v>222</v>
      </c>
      <c r="B225" s="2">
        <v>4861891</v>
      </c>
      <c r="C225" s="3" t="s">
        <v>868</v>
      </c>
      <c r="D225" s="3" t="s">
        <v>867</v>
      </c>
      <c r="E225" s="3" t="s">
        <v>1062</v>
      </c>
      <c r="F225" s="3" t="s">
        <v>870</v>
      </c>
      <c r="G225" s="6" t="str">
        <f>_xll.SNL.Clients.Office.Excel.Functions.SPG($B225, "SP_PRICE_CLOSE", "12/30/2021", "Options: Curr=USD")</f>
        <v>#PEND</v>
      </c>
      <c r="H225" s="6" t="str">
        <f>_xll.SNL.Clients.Office.Excel.Functions.SPG($B225, "SP_PRICE_CLOSE", "9/30/2021", "Options: Curr=USD")</f>
        <v>#PEND</v>
      </c>
      <c r="I225" s="6" t="str">
        <f>_xll.SNL.Clients.Office.Excel.Functions.SPG($B225, "SP_PRICE_CLOSE", "6/30/2021", "Options: Curr=USD")</f>
        <v>#PEND</v>
      </c>
      <c r="J225" s="6" t="str">
        <f>_xll.SNL.Clients.Office.Excel.Functions.SPG($B225, "SP_PRICE_CLOSE", "3/31/2021", "Options: Curr=USD")</f>
        <v>#PEND</v>
      </c>
      <c r="K225" s="6" t="str">
        <f>_xll.SNL.Clients.Office.Excel.Functions.SPG($B225, "SP_PRICE_CLOSE", "12/30/2020", "Options: Curr=USD")</f>
        <v>#PEND</v>
      </c>
      <c r="L225" s="6" t="str">
        <f>_xll.SNL.Clients.Office.Excel.Functions.SPG($B225, "SP_PRICE_CLOSE", "9/30/2020", "Options: Curr=USD")</f>
        <v>#PEND</v>
      </c>
      <c r="M225" s="6" t="str">
        <f>_xll.SNL.Clients.Office.Excel.Functions.SPG($B225, "SP_PRICE_CLOSE", "6/30/2020", "Options: Curr=USD")</f>
        <v>#PEND</v>
      </c>
      <c r="N225" s="6" t="str">
        <f>_xll.SNL.Clients.Office.Excel.Functions.SPG($B225, "SP_PRICE_CLOSE", "3/31/2020", "Options: Curr=USD")</f>
        <v>#PEND</v>
      </c>
    </row>
    <row r="226" spans="1:14" x14ac:dyDescent="0.3">
      <c r="A226" s="1" t="s">
        <v>223</v>
      </c>
      <c r="B226" s="2">
        <v>4349706</v>
      </c>
      <c r="C226" s="3" t="s">
        <v>868</v>
      </c>
      <c r="D226" s="3" t="s">
        <v>867</v>
      </c>
      <c r="E226" s="3" t="s">
        <v>1063</v>
      </c>
      <c r="F226" s="3" t="s">
        <v>870</v>
      </c>
      <c r="G226" s="6" t="str">
        <f>_xll.SNL.Clients.Office.Excel.Functions.SPG($B226, "SP_PRICE_CLOSE", "12/30/2021", "Options: Curr=USD")</f>
        <v>#PEND</v>
      </c>
      <c r="H226" s="6" t="str">
        <f>_xll.SNL.Clients.Office.Excel.Functions.SPG($B226, "SP_PRICE_CLOSE", "9/30/2021", "Options: Curr=USD")</f>
        <v>#PEND</v>
      </c>
      <c r="I226" s="6" t="str">
        <f>_xll.SNL.Clients.Office.Excel.Functions.SPG($B226, "SP_PRICE_CLOSE", "6/30/2021", "Options: Curr=USD")</f>
        <v>#PEND</v>
      </c>
      <c r="J226" s="6" t="str">
        <f>_xll.SNL.Clients.Office.Excel.Functions.SPG($B226, "SP_PRICE_CLOSE", "3/31/2021", "Options: Curr=USD")</f>
        <v>#PEND</v>
      </c>
      <c r="K226" s="6" t="str">
        <f>_xll.SNL.Clients.Office.Excel.Functions.SPG($B226, "SP_PRICE_CLOSE", "12/30/2020", "Options: Curr=USD")</f>
        <v>#PEND</v>
      </c>
      <c r="L226" s="6" t="str">
        <f>_xll.SNL.Clients.Office.Excel.Functions.SPG($B226, "SP_PRICE_CLOSE", "9/30/2020", "Options: Curr=USD")</f>
        <v>#PEND</v>
      </c>
      <c r="M226" s="6" t="str">
        <f>_xll.SNL.Clients.Office.Excel.Functions.SPG($B226, "SP_PRICE_CLOSE", "6/30/2020", "Options: Curr=USD")</f>
        <v>#PEND</v>
      </c>
      <c r="N226" s="6" t="str">
        <f>_xll.SNL.Clients.Office.Excel.Functions.SPG($B226, "SP_PRICE_CLOSE", "3/31/2020", "Options: Curr=USD")</f>
        <v>#PEND</v>
      </c>
    </row>
    <row r="227" spans="1:14" x14ac:dyDescent="0.3">
      <c r="A227" s="1" t="s">
        <v>224</v>
      </c>
      <c r="B227" s="2">
        <v>4066137</v>
      </c>
      <c r="C227" s="3" t="s">
        <v>868</v>
      </c>
      <c r="D227" s="3" t="s">
        <v>867</v>
      </c>
      <c r="E227" s="3" t="s">
        <v>1064</v>
      </c>
      <c r="F227" s="3" t="s">
        <v>870</v>
      </c>
      <c r="G227" s="6" t="str">
        <f>_xll.SNL.Clients.Office.Excel.Functions.SPG($B227, "SP_PRICE_CLOSE", "12/30/2021", "Options: Curr=USD")</f>
        <v>#PEND</v>
      </c>
      <c r="H227" s="6" t="str">
        <f>_xll.SNL.Clients.Office.Excel.Functions.SPG($B227, "SP_PRICE_CLOSE", "9/30/2021", "Options: Curr=USD")</f>
        <v>#PEND</v>
      </c>
      <c r="I227" s="6" t="str">
        <f>_xll.SNL.Clients.Office.Excel.Functions.SPG($B227, "SP_PRICE_CLOSE", "6/30/2021", "Options: Curr=USD")</f>
        <v>#PEND</v>
      </c>
      <c r="J227" s="6" t="str">
        <f>_xll.SNL.Clients.Office.Excel.Functions.SPG($B227, "SP_PRICE_CLOSE", "3/31/2021", "Options: Curr=USD")</f>
        <v>#PEND</v>
      </c>
      <c r="K227" s="6" t="str">
        <f>_xll.SNL.Clients.Office.Excel.Functions.SPG($B227, "SP_PRICE_CLOSE", "12/30/2020", "Options: Curr=USD")</f>
        <v>#PEND</v>
      </c>
      <c r="L227" s="6" t="str">
        <f>_xll.SNL.Clients.Office.Excel.Functions.SPG($B227, "SP_PRICE_CLOSE", "9/30/2020", "Options: Curr=USD")</f>
        <v>#PEND</v>
      </c>
      <c r="M227" s="6" t="str">
        <f>_xll.SNL.Clients.Office.Excel.Functions.SPG($B227, "SP_PRICE_CLOSE", "6/30/2020", "Options: Curr=USD")</f>
        <v>#PEND</v>
      </c>
      <c r="N227" s="6" t="str">
        <f>_xll.SNL.Clients.Office.Excel.Functions.SPG($B227, "SP_PRICE_CLOSE", "3/31/2020", "Options: Curr=USD")</f>
        <v>#PEND</v>
      </c>
    </row>
    <row r="228" spans="1:14" x14ac:dyDescent="0.3">
      <c r="A228" s="1" t="s">
        <v>225</v>
      </c>
      <c r="B228" s="2">
        <v>4143704</v>
      </c>
      <c r="C228" s="3" t="s">
        <v>868</v>
      </c>
      <c r="D228" s="3" t="s">
        <v>867</v>
      </c>
      <c r="E228" s="3" t="s">
        <v>1065</v>
      </c>
      <c r="F228" s="3" t="s">
        <v>870</v>
      </c>
      <c r="G228" s="6" t="str">
        <f>_xll.SNL.Clients.Office.Excel.Functions.SPG($B228, "SP_PRICE_CLOSE", "12/30/2021", "Options: Curr=USD")</f>
        <v>#PEND</v>
      </c>
      <c r="H228" s="6" t="str">
        <f>_xll.SNL.Clients.Office.Excel.Functions.SPG($B228, "SP_PRICE_CLOSE", "9/30/2021", "Options: Curr=USD")</f>
        <v>#PEND</v>
      </c>
      <c r="I228" s="6" t="str">
        <f>_xll.SNL.Clients.Office.Excel.Functions.SPG($B228, "SP_PRICE_CLOSE", "6/30/2021", "Options: Curr=USD")</f>
        <v>#PEND</v>
      </c>
      <c r="J228" s="6" t="str">
        <f>_xll.SNL.Clients.Office.Excel.Functions.SPG($B228, "SP_PRICE_CLOSE", "3/31/2021", "Options: Curr=USD")</f>
        <v>#PEND</v>
      </c>
      <c r="K228" s="6" t="str">
        <f>_xll.SNL.Clients.Office.Excel.Functions.SPG($B228, "SP_PRICE_CLOSE", "12/30/2020", "Options: Curr=USD")</f>
        <v>#PEND</v>
      </c>
      <c r="L228" s="6" t="str">
        <f>_xll.SNL.Clients.Office.Excel.Functions.SPG($B228, "SP_PRICE_CLOSE", "9/30/2020", "Options: Curr=USD")</f>
        <v>#PEND</v>
      </c>
      <c r="M228" s="6" t="str">
        <f>_xll.SNL.Clients.Office.Excel.Functions.SPG($B228, "SP_PRICE_CLOSE", "6/30/2020", "Options: Curr=USD")</f>
        <v>#PEND</v>
      </c>
      <c r="N228" s="6" t="str">
        <f>_xll.SNL.Clients.Office.Excel.Functions.SPG($B228, "SP_PRICE_CLOSE", "3/31/2020", "Options: Curr=USD")</f>
        <v>#PEND</v>
      </c>
    </row>
    <row r="229" spans="1:14" x14ac:dyDescent="0.3">
      <c r="A229" s="1" t="s">
        <v>226</v>
      </c>
      <c r="B229" s="2">
        <v>4992164</v>
      </c>
      <c r="C229" s="3" t="s">
        <v>868</v>
      </c>
      <c r="D229" s="3" t="s">
        <v>867</v>
      </c>
      <c r="E229" s="3" t="s">
        <v>1066</v>
      </c>
      <c r="F229" s="3" t="s">
        <v>870</v>
      </c>
      <c r="G229" s="6" t="str">
        <f>_xll.SNL.Clients.Office.Excel.Functions.SPG($B229, "SP_PRICE_CLOSE", "12/30/2021", "Options: Curr=USD")</f>
        <v>#PEND</v>
      </c>
      <c r="H229" s="6" t="str">
        <f>_xll.SNL.Clients.Office.Excel.Functions.SPG($B229, "SP_PRICE_CLOSE", "9/30/2021", "Options: Curr=USD")</f>
        <v>#PEND</v>
      </c>
      <c r="I229" s="6" t="str">
        <f>_xll.SNL.Clients.Office.Excel.Functions.SPG($B229, "SP_PRICE_CLOSE", "6/30/2021", "Options: Curr=USD")</f>
        <v>#PEND</v>
      </c>
      <c r="J229" s="6" t="str">
        <f>_xll.SNL.Clients.Office.Excel.Functions.SPG($B229, "SP_PRICE_CLOSE", "3/31/2021", "Options: Curr=USD")</f>
        <v>#PEND</v>
      </c>
      <c r="K229" s="6" t="str">
        <f>_xll.SNL.Clients.Office.Excel.Functions.SPG($B229, "SP_PRICE_CLOSE", "12/30/2020", "Options: Curr=USD")</f>
        <v>#PEND</v>
      </c>
      <c r="L229" s="6" t="str">
        <f>_xll.SNL.Clients.Office.Excel.Functions.SPG($B229, "SP_PRICE_CLOSE", "9/30/2020", "Options: Curr=USD")</f>
        <v>#PEND</v>
      </c>
      <c r="M229" s="6" t="str">
        <f>_xll.SNL.Clients.Office.Excel.Functions.SPG($B229, "SP_PRICE_CLOSE", "6/30/2020", "Options: Curr=USD")</f>
        <v>#PEND</v>
      </c>
      <c r="N229" s="6" t="str">
        <f>_xll.SNL.Clients.Office.Excel.Functions.SPG($B229, "SP_PRICE_CLOSE", "3/31/2020", "Options: Curr=USD")</f>
        <v>#PEND</v>
      </c>
    </row>
    <row r="230" spans="1:14" x14ac:dyDescent="0.3">
      <c r="A230" s="1" t="s">
        <v>227</v>
      </c>
      <c r="B230" s="2">
        <v>4248086</v>
      </c>
      <c r="C230" s="3" t="s">
        <v>868</v>
      </c>
      <c r="D230" s="3" t="s">
        <v>867</v>
      </c>
      <c r="E230" s="3" t="s">
        <v>1067</v>
      </c>
      <c r="F230" s="3" t="s">
        <v>870</v>
      </c>
      <c r="G230" s="6" t="str">
        <f>_xll.SNL.Clients.Office.Excel.Functions.SPG($B230, "SP_PRICE_CLOSE", "12/30/2021", "Options: Curr=USD")</f>
        <v>#PEND</v>
      </c>
      <c r="H230" s="6" t="str">
        <f>_xll.SNL.Clients.Office.Excel.Functions.SPG($B230, "SP_PRICE_CLOSE", "9/30/2021", "Options: Curr=USD")</f>
        <v>#PEND</v>
      </c>
      <c r="I230" s="6" t="str">
        <f>_xll.SNL.Clients.Office.Excel.Functions.SPG($B230, "SP_PRICE_CLOSE", "6/30/2021", "Options: Curr=USD")</f>
        <v>#PEND</v>
      </c>
      <c r="J230" s="6" t="str">
        <f>_xll.SNL.Clients.Office.Excel.Functions.SPG($B230, "SP_PRICE_CLOSE", "3/31/2021", "Options: Curr=USD")</f>
        <v>#PEND</v>
      </c>
      <c r="K230" s="6" t="str">
        <f>_xll.SNL.Clients.Office.Excel.Functions.SPG($B230, "SP_PRICE_CLOSE", "12/30/2020", "Options: Curr=USD")</f>
        <v>#PEND</v>
      </c>
      <c r="L230" s="6" t="str">
        <f>_xll.SNL.Clients.Office.Excel.Functions.SPG($B230, "SP_PRICE_CLOSE", "9/30/2020", "Options: Curr=USD")</f>
        <v>#PEND</v>
      </c>
      <c r="M230" s="6" t="str">
        <f>_xll.SNL.Clients.Office.Excel.Functions.SPG($B230, "SP_PRICE_CLOSE", "6/30/2020", "Options: Curr=USD")</f>
        <v>#PEND</v>
      </c>
      <c r="N230" s="6" t="str">
        <f>_xll.SNL.Clients.Office.Excel.Functions.SPG($B230, "SP_PRICE_CLOSE", "3/31/2020", "Options: Curr=USD")</f>
        <v>#PEND</v>
      </c>
    </row>
    <row r="231" spans="1:14" x14ac:dyDescent="0.3">
      <c r="A231" s="1" t="s">
        <v>228</v>
      </c>
      <c r="B231" s="2">
        <v>4618441</v>
      </c>
      <c r="C231" s="3" t="s">
        <v>868</v>
      </c>
      <c r="D231" s="3" t="s">
        <v>867</v>
      </c>
      <c r="E231" s="3" t="s">
        <v>1068</v>
      </c>
      <c r="F231" s="3" t="s">
        <v>870</v>
      </c>
      <c r="G231" s="6" t="str">
        <f>_xll.SNL.Clients.Office.Excel.Functions.SPG($B231, "SP_PRICE_CLOSE", "12/30/2021", "Options: Curr=USD")</f>
        <v>#PEND</v>
      </c>
      <c r="H231" s="6" t="str">
        <f>_xll.SNL.Clients.Office.Excel.Functions.SPG($B231, "SP_PRICE_CLOSE", "9/30/2021", "Options: Curr=USD")</f>
        <v>#PEND</v>
      </c>
      <c r="I231" s="6" t="str">
        <f>_xll.SNL.Clients.Office.Excel.Functions.SPG($B231, "SP_PRICE_CLOSE", "6/30/2021", "Options: Curr=USD")</f>
        <v>#PEND</v>
      </c>
      <c r="J231" s="6" t="str">
        <f>_xll.SNL.Clients.Office.Excel.Functions.SPG($B231, "SP_PRICE_CLOSE", "3/31/2021", "Options: Curr=USD")</f>
        <v>#PEND</v>
      </c>
      <c r="K231" s="6" t="str">
        <f>_xll.SNL.Clients.Office.Excel.Functions.SPG($B231, "SP_PRICE_CLOSE", "12/30/2020", "Options: Curr=USD")</f>
        <v>#PEND</v>
      </c>
      <c r="L231" s="6" t="str">
        <f>_xll.SNL.Clients.Office.Excel.Functions.SPG($B231, "SP_PRICE_CLOSE", "9/30/2020", "Options: Curr=USD")</f>
        <v>#PEND</v>
      </c>
      <c r="M231" s="6" t="str">
        <f>_xll.SNL.Clients.Office.Excel.Functions.SPG($B231, "SP_PRICE_CLOSE", "6/30/2020", "Options: Curr=USD")</f>
        <v>#PEND</v>
      </c>
      <c r="N231" s="6" t="str">
        <f>_xll.SNL.Clients.Office.Excel.Functions.SPG($B231, "SP_PRICE_CLOSE", "3/31/2020", "Options: Curr=USD")</f>
        <v>#PEND</v>
      </c>
    </row>
    <row r="232" spans="1:14" x14ac:dyDescent="0.3">
      <c r="A232" s="1" t="s">
        <v>229</v>
      </c>
      <c r="B232" s="2">
        <v>4773604</v>
      </c>
      <c r="C232" s="3" t="s">
        <v>868</v>
      </c>
      <c r="D232" s="3" t="s">
        <v>867</v>
      </c>
      <c r="E232" s="3" t="s">
        <v>1069</v>
      </c>
      <c r="F232" s="3" t="s">
        <v>870</v>
      </c>
      <c r="G232" s="6" t="str">
        <f>_xll.SNL.Clients.Office.Excel.Functions.SPG($B232, "SP_PRICE_CLOSE", "12/30/2021", "Options: Curr=USD")</f>
        <v>#PEND</v>
      </c>
      <c r="H232" s="6" t="str">
        <f>_xll.SNL.Clients.Office.Excel.Functions.SPG($B232, "SP_PRICE_CLOSE", "9/30/2021", "Options: Curr=USD")</f>
        <v>#PEND</v>
      </c>
      <c r="I232" s="6" t="str">
        <f>_xll.SNL.Clients.Office.Excel.Functions.SPG($B232, "SP_PRICE_CLOSE", "6/30/2021", "Options: Curr=USD")</f>
        <v>#PEND</v>
      </c>
      <c r="J232" s="6" t="str">
        <f>_xll.SNL.Clients.Office.Excel.Functions.SPG($B232, "SP_PRICE_CLOSE", "3/31/2021", "Options: Curr=USD")</f>
        <v>#PEND</v>
      </c>
      <c r="K232" s="6" t="str">
        <f>_xll.SNL.Clients.Office.Excel.Functions.SPG($B232, "SP_PRICE_CLOSE", "12/30/2020", "Options: Curr=USD")</f>
        <v>#PEND</v>
      </c>
      <c r="L232" s="6" t="str">
        <f>_xll.SNL.Clients.Office.Excel.Functions.SPG($B232, "SP_PRICE_CLOSE", "9/30/2020", "Options: Curr=USD")</f>
        <v>#PEND</v>
      </c>
      <c r="M232" s="6" t="str">
        <f>_xll.SNL.Clients.Office.Excel.Functions.SPG($B232, "SP_PRICE_CLOSE", "6/30/2020", "Options: Curr=USD")</f>
        <v>#PEND</v>
      </c>
      <c r="N232" s="6" t="str">
        <f>_xll.SNL.Clients.Office.Excel.Functions.SPG($B232, "SP_PRICE_CLOSE", "3/31/2020", "Options: Curr=USD")</f>
        <v>#PEND</v>
      </c>
    </row>
    <row r="233" spans="1:14" x14ac:dyDescent="0.3">
      <c r="A233" s="1" t="s">
        <v>230</v>
      </c>
      <c r="B233" s="2">
        <v>4182949</v>
      </c>
      <c r="C233" s="3" t="s">
        <v>868</v>
      </c>
      <c r="D233" s="3" t="s">
        <v>867</v>
      </c>
      <c r="E233" s="3" t="s">
        <v>1070</v>
      </c>
      <c r="F233" s="3" t="s">
        <v>870</v>
      </c>
      <c r="G233" s="6" t="str">
        <f>_xll.SNL.Clients.Office.Excel.Functions.SPG($B233, "SP_PRICE_CLOSE", "12/30/2021", "Options: Curr=USD")</f>
        <v>#PEND</v>
      </c>
      <c r="H233" s="6" t="str">
        <f>_xll.SNL.Clients.Office.Excel.Functions.SPG($B233, "SP_PRICE_CLOSE", "9/30/2021", "Options: Curr=USD")</f>
        <v>#PEND</v>
      </c>
      <c r="I233" s="6" t="str">
        <f>_xll.SNL.Clients.Office.Excel.Functions.SPG($B233, "SP_PRICE_CLOSE", "6/30/2021", "Options: Curr=USD")</f>
        <v>#PEND</v>
      </c>
      <c r="J233" s="6" t="str">
        <f>_xll.SNL.Clients.Office.Excel.Functions.SPG($B233, "SP_PRICE_CLOSE", "3/31/2021", "Options: Curr=USD")</f>
        <v>#PEND</v>
      </c>
      <c r="K233" s="6" t="str">
        <f>_xll.SNL.Clients.Office.Excel.Functions.SPG($B233, "SP_PRICE_CLOSE", "12/30/2020", "Options: Curr=USD")</f>
        <v>#PEND</v>
      </c>
      <c r="L233" s="6" t="str">
        <f>_xll.SNL.Clients.Office.Excel.Functions.SPG($B233, "SP_PRICE_CLOSE", "9/30/2020", "Options: Curr=USD")</f>
        <v>#PEND</v>
      </c>
      <c r="M233" s="6" t="str">
        <f>_xll.SNL.Clients.Office.Excel.Functions.SPG($B233, "SP_PRICE_CLOSE", "6/30/2020", "Options: Curr=USD")</f>
        <v>#PEND</v>
      </c>
      <c r="N233" s="6" t="str">
        <f>_xll.SNL.Clients.Office.Excel.Functions.SPG($B233, "SP_PRICE_CLOSE", "3/31/2020", "Options: Curr=USD")</f>
        <v>#PEND</v>
      </c>
    </row>
    <row r="234" spans="1:14" x14ac:dyDescent="0.3">
      <c r="A234" s="1" t="s">
        <v>231</v>
      </c>
      <c r="B234" s="2">
        <v>4207414</v>
      </c>
      <c r="C234" s="3" t="s">
        <v>868</v>
      </c>
      <c r="D234" s="3" t="s">
        <v>867</v>
      </c>
      <c r="E234" s="3"/>
      <c r="F234" s="3" t="s">
        <v>870</v>
      </c>
      <c r="G234" s="6" t="str">
        <f>_xll.SNL.Clients.Office.Excel.Functions.SPG($B234, "SP_PRICE_CLOSE", "12/30/2021", "Options: Curr=USD")</f>
        <v>#PEND</v>
      </c>
      <c r="H234" s="6" t="str">
        <f>_xll.SNL.Clients.Office.Excel.Functions.SPG($B234, "SP_PRICE_CLOSE", "9/30/2021", "Options: Curr=USD")</f>
        <v>#PEND</v>
      </c>
      <c r="I234" s="6" t="str">
        <f>_xll.SNL.Clients.Office.Excel.Functions.SPG($B234, "SP_PRICE_CLOSE", "6/30/2021", "Options: Curr=USD")</f>
        <v>#PEND</v>
      </c>
      <c r="J234" s="6" t="str">
        <f>_xll.SNL.Clients.Office.Excel.Functions.SPG($B234, "SP_PRICE_CLOSE", "3/31/2021", "Options: Curr=USD")</f>
        <v>#PEND</v>
      </c>
      <c r="K234" s="6" t="str">
        <f>_xll.SNL.Clients.Office.Excel.Functions.SPG($B234, "SP_PRICE_CLOSE", "12/30/2020", "Options: Curr=USD")</f>
        <v>#PEND</v>
      </c>
      <c r="L234" s="6" t="str">
        <f>_xll.SNL.Clients.Office.Excel.Functions.SPG($B234, "SP_PRICE_CLOSE", "9/30/2020", "Options: Curr=USD")</f>
        <v>#PEND</v>
      </c>
      <c r="M234" s="6" t="str">
        <f>_xll.SNL.Clients.Office.Excel.Functions.SPG($B234, "SP_PRICE_CLOSE", "6/30/2020", "Options: Curr=USD")</f>
        <v>#PEND</v>
      </c>
      <c r="N234" s="6" t="str">
        <f>_xll.SNL.Clients.Office.Excel.Functions.SPG($B234, "SP_PRICE_CLOSE", "3/31/2020", "Options: Curr=USD")</f>
        <v>#PEND</v>
      </c>
    </row>
    <row r="235" spans="1:14" x14ac:dyDescent="0.3">
      <c r="A235" s="1" t="s">
        <v>232</v>
      </c>
      <c r="B235" s="2">
        <v>4913058</v>
      </c>
      <c r="C235" s="3" t="s">
        <v>868</v>
      </c>
      <c r="D235" s="3" t="s">
        <v>867</v>
      </c>
      <c r="E235" s="3" t="s">
        <v>1071</v>
      </c>
      <c r="F235" s="3" t="s">
        <v>870</v>
      </c>
      <c r="G235" s="6" t="str">
        <f>_xll.SNL.Clients.Office.Excel.Functions.SPG($B235, "SP_PRICE_CLOSE", "12/30/2021", "Options: Curr=USD")</f>
        <v>#PEND</v>
      </c>
      <c r="H235" s="6" t="str">
        <f>_xll.SNL.Clients.Office.Excel.Functions.SPG($B235, "SP_PRICE_CLOSE", "9/30/2021", "Options: Curr=USD")</f>
        <v>#PEND</v>
      </c>
      <c r="I235" s="6" t="str">
        <f>_xll.SNL.Clients.Office.Excel.Functions.SPG($B235, "SP_PRICE_CLOSE", "6/30/2021", "Options: Curr=USD")</f>
        <v>#PEND</v>
      </c>
      <c r="J235" s="6" t="str">
        <f>_xll.SNL.Clients.Office.Excel.Functions.SPG($B235, "SP_PRICE_CLOSE", "3/31/2021", "Options: Curr=USD")</f>
        <v>#PEND</v>
      </c>
      <c r="K235" s="6" t="str">
        <f>_xll.SNL.Clients.Office.Excel.Functions.SPG($B235, "SP_PRICE_CLOSE", "12/30/2020", "Options: Curr=USD")</f>
        <v>#PEND</v>
      </c>
      <c r="L235" s="6" t="str">
        <f>_xll.SNL.Clients.Office.Excel.Functions.SPG($B235, "SP_PRICE_CLOSE", "9/30/2020", "Options: Curr=USD")</f>
        <v>#PEND</v>
      </c>
      <c r="M235" s="6" t="str">
        <f>_xll.SNL.Clients.Office.Excel.Functions.SPG($B235, "SP_PRICE_CLOSE", "6/30/2020", "Options: Curr=USD")</f>
        <v>#PEND</v>
      </c>
      <c r="N235" s="6" t="str">
        <f>_xll.SNL.Clients.Office.Excel.Functions.SPG($B235, "SP_PRICE_CLOSE", "3/31/2020", "Options: Curr=USD")</f>
        <v>#PEND</v>
      </c>
    </row>
    <row r="236" spans="1:14" x14ac:dyDescent="0.3">
      <c r="A236" s="1" t="s">
        <v>233</v>
      </c>
      <c r="B236" s="2">
        <v>4861832</v>
      </c>
      <c r="C236" s="3" t="s">
        <v>868</v>
      </c>
      <c r="D236" s="3" t="s">
        <v>867</v>
      </c>
      <c r="E236" s="3" t="s">
        <v>1072</v>
      </c>
      <c r="F236" s="3" t="s">
        <v>870</v>
      </c>
      <c r="G236" s="6" t="str">
        <f>_xll.SNL.Clients.Office.Excel.Functions.SPG($B236, "SP_PRICE_CLOSE", "12/30/2021", "Options: Curr=USD")</f>
        <v>#PEND</v>
      </c>
      <c r="H236" s="6" t="str">
        <f>_xll.SNL.Clients.Office.Excel.Functions.SPG($B236, "SP_PRICE_CLOSE", "9/30/2021", "Options: Curr=USD")</f>
        <v>#PEND</v>
      </c>
      <c r="I236" s="6" t="str">
        <f>_xll.SNL.Clients.Office.Excel.Functions.SPG($B236, "SP_PRICE_CLOSE", "6/30/2021", "Options: Curr=USD")</f>
        <v>#PEND</v>
      </c>
      <c r="J236" s="6" t="str">
        <f>_xll.SNL.Clients.Office.Excel.Functions.SPG($B236, "SP_PRICE_CLOSE", "3/31/2021", "Options: Curr=USD")</f>
        <v>#PEND</v>
      </c>
      <c r="K236" s="6" t="str">
        <f>_xll.SNL.Clients.Office.Excel.Functions.SPG($B236, "SP_PRICE_CLOSE", "12/30/2020", "Options: Curr=USD")</f>
        <v>#PEND</v>
      </c>
      <c r="L236" s="6" t="str">
        <f>_xll.SNL.Clients.Office.Excel.Functions.SPG($B236, "SP_PRICE_CLOSE", "9/30/2020", "Options: Curr=USD")</f>
        <v>#PEND</v>
      </c>
      <c r="M236" s="6" t="str">
        <f>_xll.SNL.Clients.Office.Excel.Functions.SPG($B236, "SP_PRICE_CLOSE", "6/30/2020", "Options: Curr=USD")</f>
        <v>#PEND</v>
      </c>
      <c r="N236" s="6" t="str">
        <f>_xll.SNL.Clients.Office.Excel.Functions.SPG($B236, "SP_PRICE_CLOSE", "3/31/2020", "Options: Curr=USD")</f>
        <v>#PEND</v>
      </c>
    </row>
    <row r="237" spans="1:14" x14ac:dyDescent="0.3">
      <c r="A237" s="1" t="s">
        <v>234</v>
      </c>
      <c r="B237" s="2">
        <v>4773237</v>
      </c>
      <c r="C237" s="3" t="s">
        <v>868</v>
      </c>
      <c r="D237" s="3" t="s">
        <v>867</v>
      </c>
      <c r="E237" s="3" t="s">
        <v>1073</v>
      </c>
      <c r="F237" s="3" t="s">
        <v>870</v>
      </c>
      <c r="G237" s="6" t="str">
        <f>_xll.SNL.Clients.Office.Excel.Functions.SPG($B237, "SP_PRICE_CLOSE", "12/30/2021", "Options: Curr=USD")</f>
        <v>#PEND</v>
      </c>
      <c r="H237" s="6" t="str">
        <f>_xll.SNL.Clients.Office.Excel.Functions.SPG($B237, "SP_PRICE_CLOSE", "9/30/2021", "Options: Curr=USD")</f>
        <v>#PEND</v>
      </c>
      <c r="I237" s="6" t="str">
        <f>_xll.SNL.Clients.Office.Excel.Functions.SPG($B237, "SP_PRICE_CLOSE", "6/30/2021", "Options: Curr=USD")</f>
        <v>#PEND</v>
      </c>
      <c r="J237" s="6" t="str">
        <f>_xll.SNL.Clients.Office.Excel.Functions.SPG($B237, "SP_PRICE_CLOSE", "3/31/2021", "Options: Curr=USD")</f>
        <v>#PEND</v>
      </c>
      <c r="K237" s="6" t="str">
        <f>_xll.SNL.Clients.Office.Excel.Functions.SPG($B237, "SP_PRICE_CLOSE", "12/30/2020", "Options: Curr=USD")</f>
        <v>#PEND</v>
      </c>
      <c r="L237" s="6" t="str">
        <f>_xll.SNL.Clients.Office.Excel.Functions.SPG($B237, "SP_PRICE_CLOSE", "9/30/2020", "Options: Curr=USD")</f>
        <v>#PEND</v>
      </c>
      <c r="M237" s="6" t="str">
        <f>_xll.SNL.Clients.Office.Excel.Functions.SPG($B237, "SP_PRICE_CLOSE", "6/30/2020", "Options: Curr=USD")</f>
        <v>#PEND</v>
      </c>
      <c r="N237" s="6" t="str">
        <f>_xll.SNL.Clients.Office.Excel.Functions.SPG($B237, "SP_PRICE_CLOSE", "3/31/2020", "Options: Curr=USD")</f>
        <v>#PEND</v>
      </c>
    </row>
    <row r="238" spans="1:14" x14ac:dyDescent="0.3">
      <c r="A238" s="1" t="s">
        <v>235</v>
      </c>
      <c r="B238" s="2">
        <v>4992452</v>
      </c>
      <c r="C238" s="3" t="s">
        <v>868</v>
      </c>
      <c r="D238" s="3" t="s">
        <v>867</v>
      </c>
      <c r="E238" s="3" t="s">
        <v>1074</v>
      </c>
      <c r="F238" s="3" t="s">
        <v>870</v>
      </c>
      <c r="G238" s="6" t="str">
        <f>_xll.SNL.Clients.Office.Excel.Functions.SPG($B238, "SP_PRICE_CLOSE", "12/30/2021", "Options: Curr=USD")</f>
        <v>#PEND</v>
      </c>
      <c r="H238" s="6" t="str">
        <f>_xll.SNL.Clients.Office.Excel.Functions.SPG($B238, "SP_PRICE_CLOSE", "9/30/2021", "Options: Curr=USD")</f>
        <v>#PEND</v>
      </c>
      <c r="I238" s="6" t="str">
        <f>_xll.SNL.Clients.Office.Excel.Functions.SPG($B238, "SP_PRICE_CLOSE", "6/30/2021", "Options: Curr=USD")</f>
        <v>#PEND</v>
      </c>
      <c r="J238" s="6" t="str">
        <f>_xll.SNL.Clients.Office.Excel.Functions.SPG($B238, "SP_PRICE_CLOSE", "3/31/2021", "Options: Curr=USD")</f>
        <v>#PEND</v>
      </c>
      <c r="K238" s="6" t="str">
        <f>_xll.SNL.Clients.Office.Excel.Functions.SPG($B238, "SP_PRICE_CLOSE", "12/30/2020", "Options: Curr=USD")</f>
        <v>#PEND</v>
      </c>
      <c r="L238" s="6" t="str">
        <f>_xll.SNL.Clients.Office.Excel.Functions.SPG($B238, "SP_PRICE_CLOSE", "9/30/2020", "Options: Curr=USD")</f>
        <v>#PEND</v>
      </c>
      <c r="M238" s="6" t="str">
        <f>_xll.SNL.Clients.Office.Excel.Functions.SPG($B238, "SP_PRICE_CLOSE", "6/30/2020", "Options: Curr=USD")</f>
        <v>#PEND</v>
      </c>
      <c r="N238" s="6" t="str">
        <f>_xll.SNL.Clients.Office.Excel.Functions.SPG($B238, "SP_PRICE_CLOSE", "3/31/2020", "Options: Curr=USD")</f>
        <v>#PEND</v>
      </c>
    </row>
    <row r="239" spans="1:14" x14ac:dyDescent="0.3">
      <c r="A239" s="1" t="s">
        <v>236</v>
      </c>
      <c r="B239" s="2">
        <v>4967817</v>
      </c>
      <c r="C239" s="3" t="s">
        <v>868</v>
      </c>
      <c r="D239" s="3" t="s">
        <v>867</v>
      </c>
      <c r="E239" s="3" t="s">
        <v>1075</v>
      </c>
      <c r="F239" s="3" t="s">
        <v>870</v>
      </c>
      <c r="G239" s="6" t="str">
        <f>_xll.SNL.Clients.Office.Excel.Functions.SPG($B239, "SP_PRICE_CLOSE", "12/30/2021", "Options: Curr=USD")</f>
        <v>#PEND</v>
      </c>
      <c r="H239" s="6" t="str">
        <f>_xll.SNL.Clients.Office.Excel.Functions.SPG($B239, "SP_PRICE_CLOSE", "9/30/2021", "Options: Curr=USD")</f>
        <v>#PEND</v>
      </c>
      <c r="I239" s="6" t="str">
        <f>_xll.SNL.Clients.Office.Excel.Functions.SPG($B239, "SP_PRICE_CLOSE", "6/30/2021", "Options: Curr=USD")</f>
        <v>#PEND</v>
      </c>
      <c r="J239" s="6" t="str">
        <f>_xll.SNL.Clients.Office.Excel.Functions.SPG($B239, "SP_PRICE_CLOSE", "3/31/2021", "Options: Curr=USD")</f>
        <v>#PEND</v>
      </c>
      <c r="K239" s="6" t="str">
        <f>_xll.SNL.Clients.Office.Excel.Functions.SPG($B239, "SP_PRICE_CLOSE", "12/30/2020", "Options: Curr=USD")</f>
        <v>#PEND</v>
      </c>
      <c r="L239" s="6" t="str">
        <f>_xll.SNL.Clients.Office.Excel.Functions.SPG($B239, "SP_PRICE_CLOSE", "9/30/2020", "Options: Curr=USD")</f>
        <v>#PEND</v>
      </c>
      <c r="M239" s="6" t="str">
        <f>_xll.SNL.Clients.Office.Excel.Functions.SPG($B239, "SP_PRICE_CLOSE", "6/30/2020", "Options: Curr=USD")</f>
        <v>#PEND</v>
      </c>
      <c r="N239" s="6" t="str">
        <f>_xll.SNL.Clients.Office.Excel.Functions.SPG($B239, "SP_PRICE_CLOSE", "3/31/2020", "Options: Curr=USD")</f>
        <v>#PEND</v>
      </c>
    </row>
    <row r="240" spans="1:14" x14ac:dyDescent="0.3">
      <c r="A240" s="1" t="s">
        <v>237</v>
      </c>
      <c r="B240" s="2">
        <v>4994570</v>
      </c>
      <c r="C240" s="3" t="s">
        <v>868</v>
      </c>
      <c r="D240" s="3" t="s">
        <v>867</v>
      </c>
      <c r="E240" s="3" t="s">
        <v>1076</v>
      </c>
      <c r="F240" s="3" t="s">
        <v>870</v>
      </c>
      <c r="G240" s="6" t="str">
        <f>_xll.SNL.Clients.Office.Excel.Functions.SPG($B240, "SP_PRICE_CLOSE", "12/30/2021", "Options: Curr=USD")</f>
        <v>#PEND</v>
      </c>
      <c r="H240" s="6" t="str">
        <f>_xll.SNL.Clients.Office.Excel.Functions.SPG($B240, "SP_PRICE_CLOSE", "9/30/2021", "Options: Curr=USD")</f>
        <v>#PEND</v>
      </c>
      <c r="I240" s="6" t="str">
        <f>_xll.SNL.Clients.Office.Excel.Functions.SPG($B240, "SP_PRICE_CLOSE", "6/30/2021", "Options: Curr=USD")</f>
        <v>#PEND</v>
      </c>
      <c r="J240" s="6" t="str">
        <f>_xll.SNL.Clients.Office.Excel.Functions.SPG($B240, "SP_PRICE_CLOSE", "3/31/2021", "Options: Curr=USD")</f>
        <v>#PEND</v>
      </c>
      <c r="K240" s="6" t="str">
        <f>_xll.SNL.Clients.Office.Excel.Functions.SPG($B240, "SP_PRICE_CLOSE", "12/30/2020", "Options: Curr=USD")</f>
        <v>#PEND</v>
      </c>
      <c r="L240" s="6" t="str">
        <f>_xll.SNL.Clients.Office.Excel.Functions.SPG($B240, "SP_PRICE_CLOSE", "9/30/2020", "Options: Curr=USD")</f>
        <v>#PEND</v>
      </c>
      <c r="M240" s="6" t="str">
        <f>_xll.SNL.Clients.Office.Excel.Functions.SPG($B240, "SP_PRICE_CLOSE", "6/30/2020", "Options: Curr=USD")</f>
        <v>#PEND</v>
      </c>
      <c r="N240" s="6" t="str">
        <f>_xll.SNL.Clients.Office.Excel.Functions.SPG($B240, "SP_PRICE_CLOSE", "3/31/2020", "Options: Curr=USD")</f>
        <v>#PEND</v>
      </c>
    </row>
    <row r="241" spans="1:14" x14ac:dyDescent="0.3">
      <c r="A241" s="1" t="s">
        <v>238</v>
      </c>
      <c r="B241" s="2">
        <v>4985981</v>
      </c>
      <c r="C241" s="3" t="s">
        <v>868</v>
      </c>
      <c r="D241" s="3" t="s">
        <v>867</v>
      </c>
      <c r="E241" s="3" t="s">
        <v>1050</v>
      </c>
      <c r="F241" s="3" t="s">
        <v>870</v>
      </c>
      <c r="G241" s="6" t="str">
        <f>_xll.SNL.Clients.Office.Excel.Functions.SPG($B241, "SP_PRICE_CLOSE", "12/30/2021", "Options: Curr=USD")</f>
        <v>#PEND</v>
      </c>
      <c r="H241" s="6" t="str">
        <f>_xll.SNL.Clients.Office.Excel.Functions.SPG($B241, "SP_PRICE_CLOSE", "9/30/2021", "Options: Curr=USD")</f>
        <v>#PEND</v>
      </c>
      <c r="I241" s="6" t="str">
        <f>_xll.SNL.Clients.Office.Excel.Functions.SPG($B241, "SP_PRICE_CLOSE", "6/30/2021", "Options: Curr=USD")</f>
        <v>#PEND</v>
      </c>
      <c r="J241" s="6" t="str">
        <f>_xll.SNL.Clients.Office.Excel.Functions.SPG($B241, "SP_PRICE_CLOSE", "3/31/2021", "Options: Curr=USD")</f>
        <v>#PEND</v>
      </c>
      <c r="K241" s="6" t="str">
        <f>_xll.SNL.Clients.Office.Excel.Functions.SPG($B241, "SP_PRICE_CLOSE", "12/30/2020", "Options: Curr=USD")</f>
        <v>#PEND</v>
      </c>
      <c r="L241" s="6" t="str">
        <f>_xll.SNL.Clients.Office.Excel.Functions.SPG($B241, "SP_PRICE_CLOSE", "9/30/2020", "Options: Curr=USD")</f>
        <v>#PEND</v>
      </c>
      <c r="M241" s="6" t="str">
        <f>_xll.SNL.Clients.Office.Excel.Functions.SPG($B241, "SP_PRICE_CLOSE", "6/30/2020", "Options: Curr=USD")</f>
        <v>#PEND</v>
      </c>
      <c r="N241" s="6" t="str">
        <f>_xll.SNL.Clients.Office.Excel.Functions.SPG($B241, "SP_PRICE_CLOSE", "3/31/2020", "Options: Curr=USD")</f>
        <v>#PEND</v>
      </c>
    </row>
    <row r="242" spans="1:14" x14ac:dyDescent="0.3">
      <c r="A242" s="1" t="s">
        <v>239</v>
      </c>
      <c r="B242" s="2">
        <v>4790121</v>
      </c>
      <c r="C242" s="3" t="s">
        <v>868</v>
      </c>
      <c r="D242" s="3" t="s">
        <v>867</v>
      </c>
      <c r="E242" s="3" t="s">
        <v>1077</v>
      </c>
      <c r="F242" s="3" t="s">
        <v>870</v>
      </c>
      <c r="G242" s="6" t="str">
        <f>_xll.SNL.Clients.Office.Excel.Functions.SPG($B242, "SP_PRICE_CLOSE", "12/30/2021", "Options: Curr=USD")</f>
        <v>#PEND</v>
      </c>
      <c r="H242" s="6" t="str">
        <f>_xll.SNL.Clients.Office.Excel.Functions.SPG($B242, "SP_PRICE_CLOSE", "9/30/2021", "Options: Curr=USD")</f>
        <v>#PEND</v>
      </c>
      <c r="I242" s="6" t="str">
        <f>_xll.SNL.Clients.Office.Excel.Functions.SPG($B242, "SP_PRICE_CLOSE", "6/30/2021", "Options: Curr=USD")</f>
        <v>#PEND</v>
      </c>
      <c r="J242" s="6" t="str">
        <f>_xll.SNL.Clients.Office.Excel.Functions.SPG($B242, "SP_PRICE_CLOSE", "3/31/2021", "Options: Curr=USD")</f>
        <v>#PEND</v>
      </c>
      <c r="K242" s="6" t="str">
        <f>_xll.SNL.Clients.Office.Excel.Functions.SPG($B242, "SP_PRICE_CLOSE", "12/30/2020", "Options: Curr=USD")</f>
        <v>#PEND</v>
      </c>
      <c r="L242" s="6" t="str">
        <f>_xll.SNL.Clients.Office.Excel.Functions.SPG($B242, "SP_PRICE_CLOSE", "9/30/2020", "Options: Curr=USD")</f>
        <v>#PEND</v>
      </c>
      <c r="M242" s="6" t="str">
        <f>_xll.SNL.Clients.Office.Excel.Functions.SPG($B242, "SP_PRICE_CLOSE", "6/30/2020", "Options: Curr=USD")</f>
        <v>#PEND</v>
      </c>
      <c r="N242" s="6" t="str">
        <f>_xll.SNL.Clients.Office.Excel.Functions.SPG($B242, "SP_PRICE_CLOSE", "3/31/2020", "Options: Curr=USD")</f>
        <v>#PEND</v>
      </c>
    </row>
    <row r="243" spans="1:14" x14ac:dyDescent="0.3">
      <c r="A243" s="1" t="s">
        <v>240</v>
      </c>
      <c r="B243" s="2">
        <v>6520936</v>
      </c>
      <c r="C243" s="3" t="s">
        <v>868</v>
      </c>
      <c r="D243" s="3" t="s">
        <v>867</v>
      </c>
      <c r="E243" s="3" t="s">
        <v>1078</v>
      </c>
      <c r="F243" s="3" t="s">
        <v>870</v>
      </c>
      <c r="G243" s="6" t="str">
        <f>_xll.SNL.Clients.Office.Excel.Functions.SPG($B243, "SP_PRICE_CLOSE", "12/30/2021", "Options: Curr=USD")</f>
        <v>#PEND</v>
      </c>
      <c r="H243" s="6" t="str">
        <f>_xll.SNL.Clients.Office.Excel.Functions.SPG($B243, "SP_PRICE_CLOSE", "9/30/2021", "Options: Curr=USD")</f>
        <v>#PEND</v>
      </c>
      <c r="I243" s="6" t="str">
        <f>_xll.SNL.Clients.Office.Excel.Functions.SPG($B243, "SP_PRICE_CLOSE", "6/30/2021", "Options: Curr=USD")</f>
        <v>#PEND</v>
      </c>
      <c r="J243" s="6" t="str">
        <f>_xll.SNL.Clients.Office.Excel.Functions.SPG($B243, "SP_PRICE_CLOSE", "3/31/2021", "Options: Curr=USD")</f>
        <v>#PEND</v>
      </c>
      <c r="K243" s="6" t="str">
        <f>_xll.SNL.Clients.Office.Excel.Functions.SPG($B243, "SP_PRICE_CLOSE", "12/30/2020", "Options: Curr=USD")</f>
        <v>#PEND</v>
      </c>
      <c r="L243" s="6" t="str">
        <f>_xll.SNL.Clients.Office.Excel.Functions.SPG($B243, "SP_PRICE_CLOSE", "9/30/2020", "Options: Curr=USD")</f>
        <v>#PEND</v>
      </c>
      <c r="M243" s="6" t="str">
        <f>_xll.SNL.Clients.Office.Excel.Functions.SPG($B243, "SP_PRICE_CLOSE", "6/30/2020", "Options: Curr=USD")</f>
        <v>#PEND</v>
      </c>
      <c r="N243" s="6" t="str">
        <f>_xll.SNL.Clients.Office.Excel.Functions.SPG($B243, "SP_PRICE_CLOSE", "3/31/2020", "Options: Curr=USD")</f>
        <v>#PEND</v>
      </c>
    </row>
    <row r="244" spans="1:14" x14ac:dyDescent="0.3">
      <c r="A244" s="1" t="s">
        <v>241</v>
      </c>
      <c r="B244" s="2">
        <v>4812722</v>
      </c>
      <c r="C244" s="3" t="s">
        <v>868</v>
      </c>
      <c r="D244" s="3" t="s">
        <v>867</v>
      </c>
      <c r="E244" s="3" t="s">
        <v>1079</v>
      </c>
      <c r="F244" s="3" t="s">
        <v>870</v>
      </c>
      <c r="G244" s="6" t="str">
        <f>_xll.SNL.Clients.Office.Excel.Functions.SPG($B244, "SP_PRICE_CLOSE", "12/30/2021", "Options: Curr=USD")</f>
        <v>#PEND</v>
      </c>
      <c r="H244" s="6" t="str">
        <f>_xll.SNL.Clients.Office.Excel.Functions.SPG($B244, "SP_PRICE_CLOSE", "9/30/2021", "Options: Curr=USD")</f>
        <v>#PEND</v>
      </c>
      <c r="I244" s="6" t="str">
        <f>_xll.SNL.Clients.Office.Excel.Functions.SPG($B244, "SP_PRICE_CLOSE", "6/30/2021", "Options: Curr=USD")</f>
        <v>#PEND</v>
      </c>
      <c r="J244" s="6" t="str">
        <f>_xll.SNL.Clients.Office.Excel.Functions.SPG($B244, "SP_PRICE_CLOSE", "3/31/2021", "Options: Curr=USD")</f>
        <v>#PEND</v>
      </c>
      <c r="K244" s="6" t="str">
        <f>_xll.SNL.Clients.Office.Excel.Functions.SPG($B244, "SP_PRICE_CLOSE", "12/30/2020", "Options: Curr=USD")</f>
        <v>#PEND</v>
      </c>
      <c r="L244" s="6" t="str">
        <f>_xll.SNL.Clients.Office.Excel.Functions.SPG($B244, "SP_PRICE_CLOSE", "9/30/2020", "Options: Curr=USD")</f>
        <v>#PEND</v>
      </c>
      <c r="M244" s="6" t="str">
        <f>_xll.SNL.Clients.Office.Excel.Functions.SPG($B244, "SP_PRICE_CLOSE", "6/30/2020", "Options: Curr=USD")</f>
        <v>#PEND</v>
      </c>
      <c r="N244" s="6" t="str">
        <f>_xll.SNL.Clients.Office.Excel.Functions.SPG($B244, "SP_PRICE_CLOSE", "3/31/2020", "Options: Curr=USD")</f>
        <v>#PEND</v>
      </c>
    </row>
    <row r="245" spans="1:14" x14ac:dyDescent="0.3">
      <c r="A245" s="1" t="s">
        <v>242</v>
      </c>
      <c r="B245" s="2">
        <v>4999837</v>
      </c>
      <c r="C245" s="3" t="s">
        <v>868</v>
      </c>
      <c r="D245" s="3" t="s">
        <v>867</v>
      </c>
      <c r="E245" s="3"/>
      <c r="F245" s="3" t="s">
        <v>870</v>
      </c>
      <c r="G245" s="6" t="str">
        <f>_xll.SNL.Clients.Office.Excel.Functions.SPG($B245, "SP_PRICE_CLOSE", "12/30/2021", "Options: Curr=USD")</f>
        <v>#PEND</v>
      </c>
      <c r="H245" s="6" t="str">
        <f>_xll.SNL.Clients.Office.Excel.Functions.SPG($B245, "SP_PRICE_CLOSE", "9/30/2021", "Options: Curr=USD")</f>
        <v>#PEND</v>
      </c>
      <c r="I245" s="6" t="str">
        <f>_xll.SNL.Clients.Office.Excel.Functions.SPG($B245, "SP_PRICE_CLOSE", "6/30/2021", "Options: Curr=USD")</f>
        <v>#PEND</v>
      </c>
      <c r="J245" s="6" t="str">
        <f>_xll.SNL.Clients.Office.Excel.Functions.SPG($B245, "SP_PRICE_CLOSE", "3/31/2021", "Options: Curr=USD")</f>
        <v>#PEND</v>
      </c>
      <c r="K245" s="6" t="str">
        <f>_xll.SNL.Clients.Office.Excel.Functions.SPG($B245, "SP_PRICE_CLOSE", "12/30/2020", "Options: Curr=USD")</f>
        <v>#PEND</v>
      </c>
      <c r="L245" s="6" t="str">
        <f>_xll.SNL.Clients.Office.Excel.Functions.SPG($B245, "SP_PRICE_CLOSE", "9/30/2020", "Options: Curr=USD")</f>
        <v>#PEND</v>
      </c>
      <c r="M245" s="6" t="str">
        <f>_xll.SNL.Clients.Office.Excel.Functions.SPG($B245, "SP_PRICE_CLOSE", "6/30/2020", "Options: Curr=USD")</f>
        <v>#PEND</v>
      </c>
      <c r="N245" s="6" t="str">
        <f>_xll.SNL.Clients.Office.Excel.Functions.SPG($B245, "SP_PRICE_CLOSE", "3/31/2020", "Options: Curr=USD")</f>
        <v>#PEND</v>
      </c>
    </row>
    <row r="246" spans="1:14" x14ac:dyDescent="0.3">
      <c r="A246" s="1" t="s">
        <v>243</v>
      </c>
      <c r="B246" s="2">
        <v>4994802</v>
      </c>
      <c r="C246" s="3" t="s">
        <v>868</v>
      </c>
      <c r="D246" s="3" t="s">
        <v>867</v>
      </c>
      <c r="E246" s="3"/>
      <c r="F246" s="3" t="s">
        <v>870</v>
      </c>
      <c r="G246" s="6" t="str">
        <f>_xll.SNL.Clients.Office.Excel.Functions.SPG($B246, "SP_PRICE_CLOSE", "12/30/2021", "Options: Curr=USD")</f>
        <v>#PEND</v>
      </c>
      <c r="H246" s="6" t="str">
        <f>_xll.SNL.Clients.Office.Excel.Functions.SPG($B246, "SP_PRICE_CLOSE", "9/30/2021", "Options: Curr=USD")</f>
        <v>#PEND</v>
      </c>
      <c r="I246" s="6" t="str">
        <f>_xll.SNL.Clients.Office.Excel.Functions.SPG($B246, "SP_PRICE_CLOSE", "6/30/2021", "Options: Curr=USD")</f>
        <v>#PEND</v>
      </c>
      <c r="J246" s="6" t="str">
        <f>_xll.SNL.Clients.Office.Excel.Functions.SPG($B246, "SP_PRICE_CLOSE", "3/31/2021", "Options: Curr=USD")</f>
        <v>#PEND</v>
      </c>
      <c r="K246" s="6" t="str">
        <f>_xll.SNL.Clients.Office.Excel.Functions.SPG($B246, "SP_PRICE_CLOSE", "12/30/2020", "Options: Curr=USD")</f>
        <v>#PEND</v>
      </c>
      <c r="L246" s="6" t="str">
        <f>_xll.SNL.Clients.Office.Excel.Functions.SPG($B246, "SP_PRICE_CLOSE", "9/30/2020", "Options: Curr=USD")</f>
        <v>#PEND</v>
      </c>
      <c r="M246" s="6" t="str">
        <f>_xll.SNL.Clients.Office.Excel.Functions.SPG($B246, "SP_PRICE_CLOSE", "6/30/2020", "Options: Curr=USD")</f>
        <v>#PEND</v>
      </c>
      <c r="N246" s="6" t="str">
        <f>_xll.SNL.Clients.Office.Excel.Functions.SPG($B246, "SP_PRICE_CLOSE", "3/31/2020", "Options: Curr=USD")</f>
        <v>#PEND</v>
      </c>
    </row>
    <row r="247" spans="1:14" x14ac:dyDescent="0.3">
      <c r="A247" s="1" t="s">
        <v>244</v>
      </c>
      <c r="B247" s="2">
        <v>4992446</v>
      </c>
      <c r="C247" s="3" t="s">
        <v>868</v>
      </c>
      <c r="D247" s="3" t="s">
        <v>867</v>
      </c>
      <c r="E247" s="3" t="s">
        <v>1080</v>
      </c>
      <c r="F247" s="3" t="s">
        <v>870</v>
      </c>
      <c r="G247" s="6" t="str">
        <f>_xll.SNL.Clients.Office.Excel.Functions.SPG($B247, "SP_PRICE_CLOSE", "12/30/2021", "Options: Curr=USD")</f>
        <v>#PEND</v>
      </c>
      <c r="H247" s="6" t="str">
        <f>_xll.SNL.Clients.Office.Excel.Functions.SPG($B247, "SP_PRICE_CLOSE", "9/30/2021", "Options: Curr=USD")</f>
        <v>#PEND</v>
      </c>
      <c r="I247" s="6" t="str">
        <f>_xll.SNL.Clients.Office.Excel.Functions.SPG($B247, "SP_PRICE_CLOSE", "6/30/2021", "Options: Curr=USD")</f>
        <v>#PEND</v>
      </c>
      <c r="J247" s="6" t="str">
        <f>_xll.SNL.Clients.Office.Excel.Functions.SPG($B247, "SP_PRICE_CLOSE", "3/31/2021", "Options: Curr=USD")</f>
        <v>#PEND</v>
      </c>
      <c r="K247" s="6" t="str">
        <f>_xll.SNL.Clients.Office.Excel.Functions.SPG($B247, "SP_PRICE_CLOSE", "12/30/2020", "Options: Curr=USD")</f>
        <v>#PEND</v>
      </c>
      <c r="L247" s="6" t="str">
        <f>_xll.SNL.Clients.Office.Excel.Functions.SPG($B247, "SP_PRICE_CLOSE", "9/30/2020", "Options: Curr=USD")</f>
        <v>#PEND</v>
      </c>
      <c r="M247" s="6" t="str">
        <f>_xll.SNL.Clients.Office.Excel.Functions.SPG($B247, "SP_PRICE_CLOSE", "6/30/2020", "Options: Curr=USD")</f>
        <v>#PEND</v>
      </c>
      <c r="N247" s="6" t="str">
        <f>_xll.SNL.Clients.Office.Excel.Functions.SPG($B247, "SP_PRICE_CLOSE", "3/31/2020", "Options: Curr=USD")</f>
        <v>#PEND</v>
      </c>
    </row>
    <row r="248" spans="1:14" x14ac:dyDescent="0.3">
      <c r="A248" s="1" t="s">
        <v>245</v>
      </c>
      <c r="B248" s="2">
        <v>4991961</v>
      </c>
      <c r="C248" s="3" t="s">
        <v>868</v>
      </c>
      <c r="D248" s="3" t="s">
        <v>867</v>
      </c>
      <c r="E248" s="3" t="s">
        <v>1081</v>
      </c>
      <c r="F248" s="3" t="s">
        <v>870</v>
      </c>
      <c r="G248" s="6" t="str">
        <f>_xll.SNL.Clients.Office.Excel.Functions.SPG($B248, "SP_PRICE_CLOSE", "12/30/2021", "Options: Curr=USD")</f>
        <v>#PEND</v>
      </c>
      <c r="H248" s="6" t="str">
        <f>_xll.SNL.Clients.Office.Excel.Functions.SPG($B248, "SP_PRICE_CLOSE", "9/30/2021", "Options: Curr=USD")</f>
        <v>#PEND</v>
      </c>
      <c r="I248" s="6" t="str">
        <f>_xll.SNL.Clients.Office.Excel.Functions.SPG($B248, "SP_PRICE_CLOSE", "6/30/2021", "Options: Curr=USD")</f>
        <v>#PEND</v>
      </c>
      <c r="J248" s="6" t="str">
        <f>_xll.SNL.Clients.Office.Excel.Functions.SPG($B248, "SP_PRICE_CLOSE", "3/31/2021", "Options: Curr=USD")</f>
        <v>#PEND</v>
      </c>
      <c r="K248" s="6" t="str">
        <f>_xll.SNL.Clients.Office.Excel.Functions.SPG($B248, "SP_PRICE_CLOSE", "12/30/2020", "Options: Curr=USD")</f>
        <v>#PEND</v>
      </c>
      <c r="L248" s="6" t="str">
        <f>_xll.SNL.Clients.Office.Excel.Functions.SPG($B248, "SP_PRICE_CLOSE", "9/30/2020", "Options: Curr=USD")</f>
        <v>#PEND</v>
      </c>
      <c r="M248" s="6" t="str">
        <f>_xll.SNL.Clients.Office.Excel.Functions.SPG($B248, "SP_PRICE_CLOSE", "6/30/2020", "Options: Curr=USD")</f>
        <v>#PEND</v>
      </c>
      <c r="N248" s="6" t="str">
        <f>_xll.SNL.Clients.Office.Excel.Functions.SPG($B248, "SP_PRICE_CLOSE", "3/31/2020", "Options: Curr=USD")</f>
        <v>#PEND</v>
      </c>
    </row>
    <row r="249" spans="1:14" x14ac:dyDescent="0.3">
      <c r="A249" s="1" t="s">
        <v>246</v>
      </c>
      <c r="B249" s="2">
        <v>6018280</v>
      </c>
      <c r="C249" s="3" t="s">
        <v>868</v>
      </c>
      <c r="D249" s="3" t="s">
        <v>867</v>
      </c>
      <c r="E249" s="3" t="s">
        <v>1082</v>
      </c>
      <c r="F249" s="3" t="s">
        <v>870</v>
      </c>
      <c r="G249" s="6" t="str">
        <f>_xll.SNL.Clients.Office.Excel.Functions.SPG($B249, "SP_PRICE_CLOSE", "12/30/2021", "Options: Curr=USD")</f>
        <v>#PEND</v>
      </c>
      <c r="H249" s="6" t="str">
        <f>_xll.SNL.Clients.Office.Excel.Functions.SPG($B249, "SP_PRICE_CLOSE", "9/30/2021", "Options: Curr=USD")</f>
        <v>#PEND</v>
      </c>
      <c r="I249" s="6" t="str">
        <f>_xll.SNL.Clients.Office.Excel.Functions.SPG($B249, "SP_PRICE_CLOSE", "6/30/2021", "Options: Curr=USD")</f>
        <v>#PEND</v>
      </c>
      <c r="J249" s="6" t="str">
        <f>_xll.SNL.Clients.Office.Excel.Functions.SPG($B249, "SP_PRICE_CLOSE", "3/31/2021", "Options: Curr=USD")</f>
        <v>#PEND</v>
      </c>
      <c r="K249" s="6" t="str">
        <f>_xll.SNL.Clients.Office.Excel.Functions.SPG($B249, "SP_PRICE_CLOSE", "12/30/2020", "Options: Curr=USD")</f>
        <v>#PEND</v>
      </c>
      <c r="L249" s="6" t="str">
        <f>_xll.SNL.Clients.Office.Excel.Functions.SPG($B249, "SP_PRICE_CLOSE", "9/30/2020", "Options: Curr=USD")</f>
        <v>#PEND</v>
      </c>
      <c r="M249" s="6" t="str">
        <f>_xll.SNL.Clients.Office.Excel.Functions.SPG($B249, "SP_PRICE_CLOSE", "6/30/2020", "Options: Curr=USD")</f>
        <v>#PEND</v>
      </c>
      <c r="N249" s="6" t="str">
        <f>_xll.SNL.Clients.Office.Excel.Functions.SPG($B249, "SP_PRICE_CLOSE", "3/31/2020", "Options: Curr=USD")</f>
        <v>#PEND</v>
      </c>
    </row>
    <row r="250" spans="1:14" x14ac:dyDescent="0.3">
      <c r="A250" s="1" t="s">
        <v>247</v>
      </c>
      <c r="B250" s="2">
        <v>4985175</v>
      </c>
      <c r="C250" s="3" t="s">
        <v>868</v>
      </c>
      <c r="D250" s="3" t="s">
        <v>867</v>
      </c>
      <c r="E250" s="3"/>
      <c r="F250" s="3" t="s">
        <v>870</v>
      </c>
      <c r="G250" s="6" t="str">
        <f>_xll.SNL.Clients.Office.Excel.Functions.SPG($B250, "SP_PRICE_CLOSE", "12/30/2021", "Options: Curr=USD")</f>
        <v>#PEND</v>
      </c>
      <c r="H250" s="6" t="str">
        <f>_xll.SNL.Clients.Office.Excel.Functions.SPG($B250, "SP_PRICE_CLOSE", "9/30/2021", "Options: Curr=USD")</f>
        <v>#PEND</v>
      </c>
      <c r="I250" s="6" t="str">
        <f>_xll.SNL.Clients.Office.Excel.Functions.SPG($B250, "SP_PRICE_CLOSE", "6/30/2021", "Options: Curr=USD")</f>
        <v>#PEND</v>
      </c>
      <c r="J250" s="6" t="str">
        <f>_xll.SNL.Clients.Office.Excel.Functions.SPG($B250, "SP_PRICE_CLOSE", "3/31/2021", "Options: Curr=USD")</f>
        <v>#PEND</v>
      </c>
      <c r="K250" s="6" t="str">
        <f>_xll.SNL.Clients.Office.Excel.Functions.SPG($B250, "SP_PRICE_CLOSE", "12/30/2020", "Options: Curr=USD")</f>
        <v>#PEND</v>
      </c>
      <c r="L250" s="6" t="str">
        <f>_xll.SNL.Clients.Office.Excel.Functions.SPG($B250, "SP_PRICE_CLOSE", "9/30/2020", "Options: Curr=USD")</f>
        <v>#PEND</v>
      </c>
      <c r="M250" s="6" t="str">
        <f>_xll.SNL.Clients.Office.Excel.Functions.SPG($B250, "SP_PRICE_CLOSE", "6/30/2020", "Options: Curr=USD")</f>
        <v>#PEND</v>
      </c>
      <c r="N250" s="6" t="str">
        <f>_xll.SNL.Clients.Office.Excel.Functions.SPG($B250, "SP_PRICE_CLOSE", "3/31/2020", "Options: Curr=USD")</f>
        <v>#PEND</v>
      </c>
    </row>
    <row r="251" spans="1:14" x14ac:dyDescent="0.3">
      <c r="A251" s="1" t="s">
        <v>248</v>
      </c>
      <c r="B251" s="2">
        <v>4090501</v>
      </c>
      <c r="C251" s="3" t="s">
        <v>868</v>
      </c>
      <c r="D251" s="3" t="s">
        <v>867</v>
      </c>
      <c r="E251" s="3" t="s">
        <v>1083</v>
      </c>
      <c r="F251" s="3" t="s">
        <v>870</v>
      </c>
      <c r="G251" s="6" t="str">
        <f>_xll.SNL.Clients.Office.Excel.Functions.SPG($B251, "SP_PRICE_CLOSE", "12/30/2021", "Options: Curr=USD")</f>
        <v>#PEND</v>
      </c>
      <c r="H251" s="6" t="str">
        <f>_xll.SNL.Clients.Office.Excel.Functions.SPG($B251, "SP_PRICE_CLOSE", "9/30/2021", "Options: Curr=USD")</f>
        <v>#PEND</v>
      </c>
      <c r="I251" s="6" t="str">
        <f>_xll.SNL.Clients.Office.Excel.Functions.SPG($B251, "SP_PRICE_CLOSE", "6/30/2021", "Options: Curr=USD")</f>
        <v>#PEND</v>
      </c>
      <c r="J251" s="6" t="str">
        <f>_xll.SNL.Clients.Office.Excel.Functions.SPG($B251, "SP_PRICE_CLOSE", "3/31/2021", "Options: Curr=USD")</f>
        <v>#PEND</v>
      </c>
      <c r="K251" s="6" t="str">
        <f>_xll.SNL.Clients.Office.Excel.Functions.SPG($B251, "SP_PRICE_CLOSE", "12/30/2020", "Options: Curr=USD")</f>
        <v>#PEND</v>
      </c>
      <c r="L251" s="6" t="str">
        <f>_xll.SNL.Clients.Office.Excel.Functions.SPG($B251, "SP_PRICE_CLOSE", "9/30/2020", "Options: Curr=USD")</f>
        <v>#PEND</v>
      </c>
      <c r="M251" s="6" t="str">
        <f>_xll.SNL.Clients.Office.Excel.Functions.SPG($B251, "SP_PRICE_CLOSE", "6/30/2020", "Options: Curr=USD")</f>
        <v>#PEND</v>
      </c>
      <c r="N251" s="6" t="str">
        <f>_xll.SNL.Clients.Office.Excel.Functions.SPG($B251, "SP_PRICE_CLOSE", "3/31/2020", "Options: Curr=USD")</f>
        <v>#PEND</v>
      </c>
    </row>
    <row r="252" spans="1:14" x14ac:dyDescent="0.3">
      <c r="A252" s="1" t="s">
        <v>249</v>
      </c>
      <c r="B252" s="2">
        <v>4968513</v>
      </c>
      <c r="C252" s="3" t="s">
        <v>868</v>
      </c>
      <c r="D252" s="3" t="s">
        <v>867</v>
      </c>
      <c r="E252" s="3" t="s">
        <v>1084</v>
      </c>
      <c r="F252" s="3" t="s">
        <v>870</v>
      </c>
      <c r="G252" s="6" t="str">
        <f>_xll.SNL.Clients.Office.Excel.Functions.SPG($B252, "SP_PRICE_CLOSE", "12/30/2021", "Options: Curr=USD")</f>
        <v>#PEND</v>
      </c>
      <c r="H252" s="6" t="str">
        <f>_xll.SNL.Clients.Office.Excel.Functions.SPG($B252, "SP_PRICE_CLOSE", "9/30/2021", "Options: Curr=USD")</f>
        <v>#PEND</v>
      </c>
      <c r="I252" s="6" t="str">
        <f>_xll.SNL.Clients.Office.Excel.Functions.SPG($B252, "SP_PRICE_CLOSE", "6/30/2021", "Options: Curr=USD")</f>
        <v>#PEND</v>
      </c>
      <c r="J252" s="6" t="str">
        <f>_xll.SNL.Clients.Office.Excel.Functions.SPG($B252, "SP_PRICE_CLOSE", "3/31/2021", "Options: Curr=USD")</f>
        <v>#PEND</v>
      </c>
      <c r="K252" s="6" t="str">
        <f>_xll.SNL.Clients.Office.Excel.Functions.SPG($B252, "SP_PRICE_CLOSE", "12/30/2020", "Options: Curr=USD")</f>
        <v>#PEND</v>
      </c>
      <c r="L252" s="6" t="str">
        <f>_xll.SNL.Clients.Office.Excel.Functions.SPG($B252, "SP_PRICE_CLOSE", "9/30/2020", "Options: Curr=USD")</f>
        <v>#PEND</v>
      </c>
      <c r="M252" s="6" t="str">
        <f>_xll.SNL.Clients.Office.Excel.Functions.SPG($B252, "SP_PRICE_CLOSE", "6/30/2020", "Options: Curr=USD")</f>
        <v>#PEND</v>
      </c>
      <c r="N252" s="6" t="str">
        <f>_xll.SNL.Clients.Office.Excel.Functions.SPG($B252, "SP_PRICE_CLOSE", "3/31/2020", "Options: Curr=USD")</f>
        <v>#PEND</v>
      </c>
    </row>
    <row r="253" spans="1:14" x14ac:dyDescent="0.3">
      <c r="A253" s="1" t="s">
        <v>250</v>
      </c>
      <c r="B253" s="2">
        <v>4914355</v>
      </c>
      <c r="C253" s="3" t="s">
        <v>868</v>
      </c>
      <c r="D253" s="3" t="s">
        <v>867</v>
      </c>
      <c r="E253" s="3" t="s">
        <v>1085</v>
      </c>
      <c r="F253" s="3" t="s">
        <v>870</v>
      </c>
      <c r="G253" s="6" t="str">
        <f>_xll.SNL.Clients.Office.Excel.Functions.SPG($B253, "SP_PRICE_CLOSE", "12/30/2021", "Options: Curr=USD")</f>
        <v>#PEND</v>
      </c>
      <c r="H253" s="6" t="str">
        <f>_xll.SNL.Clients.Office.Excel.Functions.SPG($B253, "SP_PRICE_CLOSE", "9/30/2021", "Options: Curr=USD")</f>
        <v>#PEND</v>
      </c>
      <c r="I253" s="6" t="str">
        <f>_xll.SNL.Clients.Office.Excel.Functions.SPG($B253, "SP_PRICE_CLOSE", "6/30/2021", "Options: Curr=USD")</f>
        <v>#PEND</v>
      </c>
      <c r="J253" s="6" t="str">
        <f>_xll.SNL.Clients.Office.Excel.Functions.SPG($B253, "SP_PRICE_CLOSE", "3/31/2021", "Options: Curr=USD")</f>
        <v>#PEND</v>
      </c>
      <c r="K253" s="6" t="str">
        <f>_xll.SNL.Clients.Office.Excel.Functions.SPG($B253, "SP_PRICE_CLOSE", "12/30/2020", "Options: Curr=USD")</f>
        <v>#PEND</v>
      </c>
      <c r="L253" s="6" t="str">
        <f>_xll.SNL.Clients.Office.Excel.Functions.SPG($B253, "SP_PRICE_CLOSE", "9/30/2020", "Options: Curr=USD")</f>
        <v>#PEND</v>
      </c>
      <c r="M253" s="6" t="str">
        <f>_xll.SNL.Clients.Office.Excel.Functions.SPG($B253, "SP_PRICE_CLOSE", "6/30/2020", "Options: Curr=USD")</f>
        <v>#PEND</v>
      </c>
      <c r="N253" s="6" t="str">
        <f>_xll.SNL.Clients.Office.Excel.Functions.SPG($B253, "SP_PRICE_CLOSE", "3/31/2020", "Options: Curr=USD")</f>
        <v>#PEND</v>
      </c>
    </row>
    <row r="254" spans="1:14" x14ac:dyDescent="0.3">
      <c r="A254" s="1" t="s">
        <v>251</v>
      </c>
      <c r="B254" s="2">
        <v>4812708</v>
      </c>
      <c r="C254" s="3" t="s">
        <v>868</v>
      </c>
      <c r="D254" s="3" t="s">
        <v>867</v>
      </c>
      <c r="E254" s="3" t="s">
        <v>1086</v>
      </c>
      <c r="F254" s="3" t="s">
        <v>870</v>
      </c>
      <c r="G254" s="6" t="str">
        <f>_xll.SNL.Clients.Office.Excel.Functions.SPG($B254, "SP_PRICE_CLOSE", "12/30/2021", "Options: Curr=USD")</f>
        <v>#PEND</v>
      </c>
      <c r="H254" s="6" t="str">
        <f>_xll.SNL.Clients.Office.Excel.Functions.SPG($B254, "SP_PRICE_CLOSE", "9/30/2021", "Options: Curr=USD")</f>
        <v>#PEND</v>
      </c>
      <c r="I254" s="6" t="str">
        <f>_xll.SNL.Clients.Office.Excel.Functions.SPG($B254, "SP_PRICE_CLOSE", "6/30/2021", "Options: Curr=USD")</f>
        <v>#PEND</v>
      </c>
      <c r="J254" s="6" t="str">
        <f>_xll.SNL.Clients.Office.Excel.Functions.SPG($B254, "SP_PRICE_CLOSE", "3/31/2021", "Options: Curr=USD")</f>
        <v>#PEND</v>
      </c>
      <c r="K254" s="6" t="str">
        <f>_xll.SNL.Clients.Office.Excel.Functions.SPG($B254, "SP_PRICE_CLOSE", "12/30/2020", "Options: Curr=USD")</f>
        <v>#PEND</v>
      </c>
      <c r="L254" s="6" t="str">
        <f>_xll.SNL.Clients.Office.Excel.Functions.SPG($B254, "SP_PRICE_CLOSE", "9/30/2020", "Options: Curr=USD")</f>
        <v>#PEND</v>
      </c>
      <c r="M254" s="6" t="str">
        <f>_xll.SNL.Clients.Office.Excel.Functions.SPG($B254, "SP_PRICE_CLOSE", "6/30/2020", "Options: Curr=USD")</f>
        <v>#PEND</v>
      </c>
      <c r="N254" s="6" t="str">
        <f>_xll.SNL.Clients.Office.Excel.Functions.SPG($B254, "SP_PRICE_CLOSE", "3/31/2020", "Options: Curr=USD")</f>
        <v>#PEND</v>
      </c>
    </row>
    <row r="255" spans="1:14" x14ac:dyDescent="0.3">
      <c r="A255" s="1" t="s">
        <v>252</v>
      </c>
      <c r="B255" s="2">
        <v>4999622</v>
      </c>
      <c r="C255" s="3" t="s">
        <v>868</v>
      </c>
      <c r="D255" s="3" t="s">
        <v>867</v>
      </c>
      <c r="E255" s="3" t="s">
        <v>1087</v>
      </c>
      <c r="F255" s="3" t="s">
        <v>870</v>
      </c>
      <c r="G255" s="6" t="str">
        <f>_xll.SNL.Clients.Office.Excel.Functions.SPG($B255, "SP_PRICE_CLOSE", "12/30/2021", "Options: Curr=USD")</f>
        <v>#PEND</v>
      </c>
      <c r="H255" s="6" t="str">
        <f>_xll.SNL.Clients.Office.Excel.Functions.SPG($B255, "SP_PRICE_CLOSE", "9/30/2021", "Options: Curr=USD")</f>
        <v>#PEND</v>
      </c>
      <c r="I255" s="6" t="str">
        <f>_xll.SNL.Clients.Office.Excel.Functions.SPG($B255, "SP_PRICE_CLOSE", "6/30/2021", "Options: Curr=USD")</f>
        <v>#PEND</v>
      </c>
      <c r="J255" s="6" t="str">
        <f>_xll.SNL.Clients.Office.Excel.Functions.SPG($B255, "SP_PRICE_CLOSE", "3/31/2021", "Options: Curr=USD")</f>
        <v>#PEND</v>
      </c>
      <c r="K255" s="6" t="str">
        <f>_xll.SNL.Clients.Office.Excel.Functions.SPG($B255, "SP_PRICE_CLOSE", "12/30/2020", "Options: Curr=USD")</f>
        <v>#PEND</v>
      </c>
      <c r="L255" s="6" t="str">
        <f>_xll.SNL.Clients.Office.Excel.Functions.SPG($B255, "SP_PRICE_CLOSE", "9/30/2020", "Options: Curr=USD")</f>
        <v>#PEND</v>
      </c>
      <c r="M255" s="6" t="str">
        <f>_xll.SNL.Clients.Office.Excel.Functions.SPG($B255, "SP_PRICE_CLOSE", "6/30/2020", "Options: Curr=USD")</f>
        <v>#PEND</v>
      </c>
      <c r="N255" s="6" t="str">
        <f>_xll.SNL.Clients.Office.Excel.Functions.SPG($B255, "SP_PRICE_CLOSE", "3/31/2020", "Options: Curr=USD")</f>
        <v>#PEND</v>
      </c>
    </row>
    <row r="256" spans="1:14" x14ac:dyDescent="0.3">
      <c r="A256" s="1" t="s">
        <v>253</v>
      </c>
      <c r="B256" s="2">
        <v>4989365</v>
      </c>
      <c r="C256" s="3" t="s">
        <v>868</v>
      </c>
      <c r="D256" s="3" t="s">
        <v>867</v>
      </c>
      <c r="E256" s="3" t="s">
        <v>1088</v>
      </c>
      <c r="F256" s="3" t="s">
        <v>870</v>
      </c>
      <c r="G256" s="6" t="str">
        <f>_xll.SNL.Clients.Office.Excel.Functions.SPG($B256, "SP_PRICE_CLOSE", "12/30/2021", "Options: Curr=USD")</f>
        <v>#PEND</v>
      </c>
      <c r="H256" s="6" t="str">
        <f>_xll.SNL.Clients.Office.Excel.Functions.SPG($B256, "SP_PRICE_CLOSE", "9/30/2021", "Options: Curr=USD")</f>
        <v>#PEND</v>
      </c>
      <c r="I256" s="6" t="str">
        <f>_xll.SNL.Clients.Office.Excel.Functions.SPG($B256, "SP_PRICE_CLOSE", "6/30/2021", "Options: Curr=USD")</f>
        <v>#PEND</v>
      </c>
      <c r="J256" s="6" t="str">
        <f>_xll.SNL.Clients.Office.Excel.Functions.SPG($B256, "SP_PRICE_CLOSE", "3/31/2021", "Options: Curr=USD")</f>
        <v>#PEND</v>
      </c>
      <c r="K256" s="6" t="str">
        <f>_xll.SNL.Clients.Office.Excel.Functions.SPG($B256, "SP_PRICE_CLOSE", "12/30/2020", "Options: Curr=USD")</f>
        <v>#PEND</v>
      </c>
      <c r="L256" s="6" t="str">
        <f>_xll.SNL.Clients.Office.Excel.Functions.SPG($B256, "SP_PRICE_CLOSE", "9/30/2020", "Options: Curr=USD")</f>
        <v>#PEND</v>
      </c>
      <c r="M256" s="6" t="str">
        <f>_xll.SNL.Clients.Office.Excel.Functions.SPG($B256, "SP_PRICE_CLOSE", "6/30/2020", "Options: Curr=USD")</f>
        <v>#PEND</v>
      </c>
      <c r="N256" s="6" t="str">
        <f>_xll.SNL.Clients.Office.Excel.Functions.SPG($B256, "SP_PRICE_CLOSE", "3/31/2020", "Options: Curr=USD")</f>
        <v>#PEND</v>
      </c>
    </row>
    <row r="257" spans="1:14" x14ac:dyDescent="0.3">
      <c r="A257" s="1" t="s">
        <v>254</v>
      </c>
      <c r="B257" s="2">
        <v>4995891</v>
      </c>
      <c r="C257" s="3" t="s">
        <v>868</v>
      </c>
      <c r="D257" s="3" t="s">
        <v>867</v>
      </c>
      <c r="E257" s="3" t="s">
        <v>1089</v>
      </c>
      <c r="F257" s="3" t="s">
        <v>870</v>
      </c>
      <c r="G257" s="6" t="str">
        <f>_xll.SNL.Clients.Office.Excel.Functions.SPG($B257, "SP_PRICE_CLOSE", "12/30/2021", "Options: Curr=USD")</f>
        <v>#PEND</v>
      </c>
      <c r="H257" s="6" t="str">
        <f>_xll.SNL.Clients.Office.Excel.Functions.SPG($B257, "SP_PRICE_CLOSE", "9/30/2021", "Options: Curr=USD")</f>
        <v>#PEND</v>
      </c>
      <c r="I257" s="6" t="str">
        <f>_xll.SNL.Clients.Office.Excel.Functions.SPG($B257, "SP_PRICE_CLOSE", "6/30/2021", "Options: Curr=USD")</f>
        <v>#PEND</v>
      </c>
      <c r="J257" s="6" t="str">
        <f>_xll.SNL.Clients.Office.Excel.Functions.SPG($B257, "SP_PRICE_CLOSE", "3/31/2021", "Options: Curr=USD")</f>
        <v>#PEND</v>
      </c>
      <c r="K257" s="6" t="str">
        <f>_xll.SNL.Clients.Office.Excel.Functions.SPG($B257, "SP_PRICE_CLOSE", "12/30/2020", "Options: Curr=USD")</f>
        <v>#PEND</v>
      </c>
      <c r="L257" s="6" t="str">
        <f>_xll.SNL.Clients.Office.Excel.Functions.SPG($B257, "SP_PRICE_CLOSE", "9/30/2020", "Options: Curr=USD")</f>
        <v>#PEND</v>
      </c>
      <c r="M257" s="6" t="str">
        <f>_xll.SNL.Clients.Office.Excel.Functions.SPG($B257, "SP_PRICE_CLOSE", "6/30/2020", "Options: Curr=USD")</f>
        <v>#PEND</v>
      </c>
      <c r="N257" s="6" t="str">
        <f>_xll.SNL.Clients.Office.Excel.Functions.SPG($B257, "SP_PRICE_CLOSE", "3/31/2020", "Options: Curr=USD")</f>
        <v>#PEND</v>
      </c>
    </row>
    <row r="258" spans="1:14" x14ac:dyDescent="0.3">
      <c r="A258" s="1" t="s">
        <v>255</v>
      </c>
      <c r="B258" s="2">
        <v>4773360</v>
      </c>
      <c r="C258" s="3" t="s">
        <v>868</v>
      </c>
      <c r="D258" s="3" t="s">
        <v>867</v>
      </c>
      <c r="E258" s="3" t="s">
        <v>1090</v>
      </c>
      <c r="F258" s="3" t="s">
        <v>870</v>
      </c>
      <c r="G258" s="6" t="str">
        <f>_xll.SNL.Clients.Office.Excel.Functions.SPG($B258, "SP_PRICE_CLOSE", "12/30/2021", "Options: Curr=USD")</f>
        <v>#PEND</v>
      </c>
      <c r="H258" s="6" t="str">
        <f>_xll.SNL.Clients.Office.Excel.Functions.SPG($B258, "SP_PRICE_CLOSE", "9/30/2021", "Options: Curr=USD")</f>
        <v>#PEND</v>
      </c>
      <c r="I258" s="6" t="str">
        <f>_xll.SNL.Clients.Office.Excel.Functions.SPG($B258, "SP_PRICE_CLOSE", "6/30/2021", "Options: Curr=USD")</f>
        <v>#PEND</v>
      </c>
      <c r="J258" s="6" t="str">
        <f>_xll.SNL.Clients.Office.Excel.Functions.SPG($B258, "SP_PRICE_CLOSE", "3/31/2021", "Options: Curr=USD")</f>
        <v>#PEND</v>
      </c>
      <c r="K258" s="6" t="str">
        <f>_xll.SNL.Clients.Office.Excel.Functions.SPG($B258, "SP_PRICE_CLOSE", "12/30/2020", "Options: Curr=USD")</f>
        <v>#PEND</v>
      </c>
      <c r="L258" s="6" t="str">
        <f>_xll.SNL.Clients.Office.Excel.Functions.SPG($B258, "SP_PRICE_CLOSE", "9/30/2020", "Options: Curr=USD")</f>
        <v>#PEND</v>
      </c>
      <c r="M258" s="6" t="str">
        <f>_xll.SNL.Clients.Office.Excel.Functions.SPG($B258, "SP_PRICE_CLOSE", "6/30/2020", "Options: Curr=USD")</f>
        <v>#PEND</v>
      </c>
      <c r="N258" s="6" t="str">
        <f>_xll.SNL.Clients.Office.Excel.Functions.SPG($B258, "SP_PRICE_CLOSE", "3/31/2020", "Options: Curr=USD")</f>
        <v>#PEND</v>
      </c>
    </row>
    <row r="259" spans="1:14" x14ac:dyDescent="0.3">
      <c r="A259" s="1" t="s">
        <v>256</v>
      </c>
      <c r="B259" s="2">
        <v>4966654</v>
      </c>
      <c r="C259" s="3" t="s">
        <v>868</v>
      </c>
      <c r="D259" s="3" t="s">
        <v>867</v>
      </c>
      <c r="E259" s="3" t="s">
        <v>1091</v>
      </c>
      <c r="F259" s="3" t="s">
        <v>870</v>
      </c>
      <c r="G259" s="6" t="str">
        <f>_xll.SNL.Clients.Office.Excel.Functions.SPG($B259, "SP_PRICE_CLOSE", "12/30/2021", "Options: Curr=USD")</f>
        <v>#PEND</v>
      </c>
      <c r="H259" s="6" t="str">
        <f>_xll.SNL.Clients.Office.Excel.Functions.SPG($B259, "SP_PRICE_CLOSE", "9/30/2021", "Options: Curr=USD")</f>
        <v>#PEND</v>
      </c>
      <c r="I259" s="6" t="str">
        <f>_xll.SNL.Clients.Office.Excel.Functions.SPG($B259, "SP_PRICE_CLOSE", "6/30/2021", "Options: Curr=USD")</f>
        <v>#PEND</v>
      </c>
      <c r="J259" s="6" t="str">
        <f>_xll.SNL.Clients.Office.Excel.Functions.SPG($B259, "SP_PRICE_CLOSE", "3/31/2021", "Options: Curr=USD")</f>
        <v>#PEND</v>
      </c>
      <c r="K259" s="6" t="str">
        <f>_xll.SNL.Clients.Office.Excel.Functions.SPG($B259, "SP_PRICE_CLOSE", "12/30/2020", "Options: Curr=USD")</f>
        <v>#PEND</v>
      </c>
      <c r="L259" s="6" t="str">
        <f>_xll.SNL.Clients.Office.Excel.Functions.SPG($B259, "SP_PRICE_CLOSE", "9/30/2020", "Options: Curr=USD")</f>
        <v>#PEND</v>
      </c>
      <c r="M259" s="6" t="str">
        <f>_xll.SNL.Clients.Office.Excel.Functions.SPG($B259, "SP_PRICE_CLOSE", "6/30/2020", "Options: Curr=USD")</f>
        <v>#PEND</v>
      </c>
      <c r="N259" s="6" t="str">
        <f>_xll.SNL.Clients.Office.Excel.Functions.SPG($B259, "SP_PRICE_CLOSE", "3/31/2020", "Options: Curr=USD")</f>
        <v>#PEND</v>
      </c>
    </row>
    <row r="260" spans="1:14" x14ac:dyDescent="0.3">
      <c r="A260" s="1" t="s">
        <v>257</v>
      </c>
      <c r="B260" s="2">
        <v>4910146</v>
      </c>
      <c r="C260" s="3" t="s">
        <v>868</v>
      </c>
      <c r="D260" s="3" t="s">
        <v>867</v>
      </c>
      <c r="E260" s="3" t="s">
        <v>1092</v>
      </c>
      <c r="F260" s="3" t="s">
        <v>870</v>
      </c>
      <c r="G260" s="6" t="str">
        <f>_xll.SNL.Clients.Office.Excel.Functions.SPG($B260, "SP_PRICE_CLOSE", "12/30/2021", "Options: Curr=USD")</f>
        <v>#PEND</v>
      </c>
      <c r="H260" s="6" t="str">
        <f>_xll.SNL.Clients.Office.Excel.Functions.SPG($B260, "SP_PRICE_CLOSE", "9/30/2021", "Options: Curr=USD")</f>
        <v>#PEND</v>
      </c>
      <c r="I260" s="6" t="str">
        <f>_xll.SNL.Clients.Office.Excel.Functions.SPG($B260, "SP_PRICE_CLOSE", "6/30/2021", "Options: Curr=USD")</f>
        <v>#PEND</v>
      </c>
      <c r="J260" s="6" t="str">
        <f>_xll.SNL.Clients.Office.Excel.Functions.SPG($B260, "SP_PRICE_CLOSE", "3/31/2021", "Options: Curr=USD")</f>
        <v>#PEND</v>
      </c>
      <c r="K260" s="6" t="str">
        <f>_xll.SNL.Clients.Office.Excel.Functions.SPG($B260, "SP_PRICE_CLOSE", "12/30/2020", "Options: Curr=USD")</f>
        <v>#PEND</v>
      </c>
      <c r="L260" s="6" t="str">
        <f>_xll.SNL.Clients.Office.Excel.Functions.SPG($B260, "SP_PRICE_CLOSE", "9/30/2020", "Options: Curr=USD")</f>
        <v>#PEND</v>
      </c>
      <c r="M260" s="6" t="str">
        <f>_xll.SNL.Clients.Office.Excel.Functions.SPG($B260, "SP_PRICE_CLOSE", "6/30/2020", "Options: Curr=USD")</f>
        <v>#PEND</v>
      </c>
      <c r="N260" s="6" t="str">
        <f>_xll.SNL.Clients.Office.Excel.Functions.SPG($B260, "SP_PRICE_CLOSE", "3/31/2020", "Options: Curr=USD")</f>
        <v>#PEND</v>
      </c>
    </row>
    <row r="261" spans="1:14" x14ac:dyDescent="0.3">
      <c r="A261" s="1" t="s">
        <v>258</v>
      </c>
      <c r="B261" s="2">
        <v>4984109</v>
      </c>
      <c r="C261" s="3" t="s">
        <v>868</v>
      </c>
      <c r="D261" s="3" t="s">
        <v>867</v>
      </c>
      <c r="E261" s="3" t="s">
        <v>1093</v>
      </c>
      <c r="F261" s="3" t="s">
        <v>870</v>
      </c>
      <c r="G261" s="6" t="str">
        <f>_xll.SNL.Clients.Office.Excel.Functions.SPG($B261, "SP_PRICE_CLOSE", "12/30/2021", "Options: Curr=USD")</f>
        <v>#PEND</v>
      </c>
      <c r="H261" s="6" t="str">
        <f>_xll.SNL.Clients.Office.Excel.Functions.SPG($B261, "SP_PRICE_CLOSE", "9/30/2021", "Options: Curr=USD")</f>
        <v>#PEND</v>
      </c>
      <c r="I261" s="6" t="str">
        <f>_xll.SNL.Clients.Office.Excel.Functions.SPG($B261, "SP_PRICE_CLOSE", "6/30/2021", "Options: Curr=USD")</f>
        <v>#PEND</v>
      </c>
      <c r="J261" s="6" t="str">
        <f>_xll.SNL.Clients.Office.Excel.Functions.SPG($B261, "SP_PRICE_CLOSE", "3/31/2021", "Options: Curr=USD")</f>
        <v>#PEND</v>
      </c>
      <c r="K261" s="6" t="str">
        <f>_xll.SNL.Clients.Office.Excel.Functions.SPG($B261, "SP_PRICE_CLOSE", "12/30/2020", "Options: Curr=USD")</f>
        <v>#PEND</v>
      </c>
      <c r="L261" s="6" t="str">
        <f>_xll.SNL.Clients.Office.Excel.Functions.SPG($B261, "SP_PRICE_CLOSE", "9/30/2020", "Options: Curr=USD")</f>
        <v>#PEND</v>
      </c>
      <c r="M261" s="6" t="str">
        <f>_xll.SNL.Clients.Office.Excel.Functions.SPG($B261, "SP_PRICE_CLOSE", "6/30/2020", "Options: Curr=USD")</f>
        <v>#PEND</v>
      </c>
      <c r="N261" s="6" t="str">
        <f>_xll.SNL.Clients.Office.Excel.Functions.SPG($B261, "SP_PRICE_CLOSE", "3/31/2020", "Options: Curr=USD")</f>
        <v>#PEND</v>
      </c>
    </row>
    <row r="262" spans="1:14" x14ac:dyDescent="0.3">
      <c r="A262" s="1" t="s">
        <v>259</v>
      </c>
      <c r="B262" s="2">
        <v>4993148</v>
      </c>
      <c r="C262" s="3" t="s">
        <v>868</v>
      </c>
      <c r="D262" s="3" t="s">
        <v>867</v>
      </c>
      <c r="E262" s="3" t="s">
        <v>1094</v>
      </c>
      <c r="F262" s="3" t="s">
        <v>870</v>
      </c>
      <c r="G262" s="6" t="str">
        <f>_xll.SNL.Clients.Office.Excel.Functions.SPG($B262, "SP_PRICE_CLOSE", "12/30/2021", "Options: Curr=USD")</f>
        <v>#PEND</v>
      </c>
      <c r="H262" s="6" t="str">
        <f>_xll.SNL.Clients.Office.Excel.Functions.SPG($B262, "SP_PRICE_CLOSE", "9/30/2021", "Options: Curr=USD")</f>
        <v>#PEND</v>
      </c>
      <c r="I262" s="6" t="str">
        <f>_xll.SNL.Clients.Office.Excel.Functions.SPG($B262, "SP_PRICE_CLOSE", "6/30/2021", "Options: Curr=USD")</f>
        <v>#PEND</v>
      </c>
      <c r="J262" s="6" t="str">
        <f>_xll.SNL.Clients.Office.Excel.Functions.SPG($B262, "SP_PRICE_CLOSE", "3/31/2021", "Options: Curr=USD")</f>
        <v>#PEND</v>
      </c>
      <c r="K262" s="6" t="str">
        <f>_xll.SNL.Clients.Office.Excel.Functions.SPG($B262, "SP_PRICE_CLOSE", "12/30/2020", "Options: Curr=USD")</f>
        <v>#PEND</v>
      </c>
      <c r="L262" s="6" t="str">
        <f>_xll.SNL.Clients.Office.Excel.Functions.SPG($B262, "SP_PRICE_CLOSE", "9/30/2020", "Options: Curr=USD")</f>
        <v>#PEND</v>
      </c>
      <c r="M262" s="6" t="str">
        <f>_xll.SNL.Clients.Office.Excel.Functions.SPG($B262, "SP_PRICE_CLOSE", "6/30/2020", "Options: Curr=USD")</f>
        <v>#PEND</v>
      </c>
      <c r="N262" s="6" t="str">
        <f>_xll.SNL.Clients.Office.Excel.Functions.SPG($B262, "SP_PRICE_CLOSE", "3/31/2020", "Options: Curr=USD")</f>
        <v>#PEND</v>
      </c>
    </row>
    <row r="263" spans="1:14" x14ac:dyDescent="0.3">
      <c r="A263" s="1" t="s">
        <v>260</v>
      </c>
      <c r="B263" s="2">
        <v>4773628</v>
      </c>
      <c r="C263" s="3" t="s">
        <v>868</v>
      </c>
      <c r="D263" s="3" t="s">
        <v>867</v>
      </c>
      <c r="E263" s="3" t="s">
        <v>1095</v>
      </c>
      <c r="F263" s="3" t="s">
        <v>870</v>
      </c>
      <c r="G263" s="6" t="str">
        <f>_xll.SNL.Clients.Office.Excel.Functions.SPG($B263, "SP_PRICE_CLOSE", "12/30/2021", "Options: Curr=USD")</f>
        <v>#PEND</v>
      </c>
      <c r="H263" s="6" t="str">
        <f>_xll.SNL.Clients.Office.Excel.Functions.SPG($B263, "SP_PRICE_CLOSE", "9/30/2021", "Options: Curr=USD")</f>
        <v>#PEND</v>
      </c>
      <c r="I263" s="6" t="str">
        <f>_xll.SNL.Clients.Office.Excel.Functions.SPG($B263, "SP_PRICE_CLOSE", "6/30/2021", "Options: Curr=USD")</f>
        <v>#PEND</v>
      </c>
      <c r="J263" s="6" t="str">
        <f>_xll.SNL.Clients.Office.Excel.Functions.SPG($B263, "SP_PRICE_CLOSE", "3/31/2021", "Options: Curr=USD")</f>
        <v>#PEND</v>
      </c>
      <c r="K263" s="6" t="str">
        <f>_xll.SNL.Clients.Office.Excel.Functions.SPG($B263, "SP_PRICE_CLOSE", "12/30/2020", "Options: Curr=USD")</f>
        <v>#PEND</v>
      </c>
      <c r="L263" s="6" t="str">
        <f>_xll.SNL.Clients.Office.Excel.Functions.SPG($B263, "SP_PRICE_CLOSE", "9/30/2020", "Options: Curr=USD")</f>
        <v>#PEND</v>
      </c>
      <c r="M263" s="6" t="str">
        <f>_xll.SNL.Clients.Office.Excel.Functions.SPG($B263, "SP_PRICE_CLOSE", "6/30/2020", "Options: Curr=USD")</f>
        <v>#PEND</v>
      </c>
      <c r="N263" s="6" t="str">
        <f>_xll.SNL.Clients.Office.Excel.Functions.SPG($B263, "SP_PRICE_CLOSE", "3/31/2020", "Options: Curr=USD")</f>
        <v>#PEND</v>
      </c>
    </row>
    <row r="264" spans="1:14" x14ac:dyDescent="0.3">
      <c r="A264" s="1" t="s">
        <v>261</v>
      </c>
      <c r="B264" s="2">
        <v>4812747</v>
      </c>
      <c r="C264" s="3" t="s">
        <v>868</v>
      </c>
      <c r="D264" s="3" t="s">
        <v>867</v>
      </c>
      <c r="E264" s="3" t="s">
        <v>1096</v>
      </c>
      <c r="F264" s="3" t="s">
        <v>870</v>
      </c>
      <c r="G264" s="6" t="str">
        <f>_xll.SNL.Clients.Office.Excel.Functions.SPG($B264, "SP_PRICE_CLOSE", "12/30/2021", "Options: Curr=USD")</f>
        <v>#PEND</v>
      </c>
      <c r="H264" s="6" t="str">
        <f>_xll.SNL.Clients.Office.Excel.Functions.SPG($B264, "SP_PRICE_CLOSE", "9/30/2021", "Options: Curr=USD")</f>
        <v>#PEND</v>
      </c>
      <c r="I264" s="6" t="str">
        <f>_xll.SNL.Clients.Office.Excel.Functions.SPG($B264, "SP_PRICE_CLOSE", "6/30/2021", "Options: Curr=USD")</f>
        <v>#PEND</v>
      </c>
      <c r="J264" s="6" t="str">
        <f>_xll.SNL.Clients.Office.Excel.Functions.SPG($B264, "SP_PRICE_CLOSE", "3/31/2021", "Options: Curr=USD")</f>
        <v>#PEND</v>
      </c>
      <c r="K264" s="6" t="str">
        <f>_xll.SNL.Clients.Office.Excel.Functions.SPG($B264, "SP_PRICE_CLOSE", "12/30/2020", "Options: Curr=USD")</f>
        <v>#PEND</v>
      </c>
      <c r="L264" s="6" t="str">
        <f>_xll.SNL.Clients.Office.Excel.Functions.SPG($B264, "SP_PRICE_CLOSE", "9/30/2020", "Options: Curr=USD")</f>
        <v>#PEND</v>
      </c>
      <c r="M264" s="6" t="str">
        <f>_xll.SNL.Clients.Office.Excel.Functions.SPG($B264, "SP_PRICE_CLOSE", "6/30/2020", "Options: Curr=USD")</f>
        <v>#PEND</v>
      </c>
      <c r="N264" s="6" t="str">
        <f>_xll.SNL.Clients.Office.Excel.Functions.SPG($B264, "SP_PRICE_CLOSE", "3/31/2020", "Options: Curr=USD")</f>
        <v>#PEND</v>
      </c>
    </row>
    <row r="265" spans="1:14" x14ac:dyDescent="0.3">
      <c r="A265" s="1" t="s">
        <v>262</v>
      </c>
      <c r="B265" s="2">
        <v>4966749</v>
      </c>
      <c r="C265" s="3" t="s">
        <v>868</v>
      </c>
      <c r="D265" s="3" t="s">
        <v>867</v>
      </c>
      <c r="E265" s="3" t="s">
        <v>1097</v>
      </c>
      <c r="F265" s="3" t="s">
        <v>870</v>
      </c>
      <c r="G265" s="6" t="str">
        <f>_xll.SNL.Clients.Office.Excel.Functions.SPG($B265, "SP_PRICE_CLOSE", "12/30/2021", "Options: Curr=USD")</f>
        <v>#PEND</v>
      </c>
      <c r="H265" s="6" t="str">
        <f>_xll.SNL.Clients.Office.Excel.Functions.SPG($B265, "SP_PRICE_CLOSE", "9/30/2021", "Options: Curr=USD")</f>
        <v>#PEND</v>
      </c>
      <c r="I265" s="6" t="str">
        <f>_xll.SNL.Clients.Office.Excel.Functions.SPG($B265, "SP_PRICE_CLOSE", "6/30/2021", "Options: Curr=USD")</f>
        <v>#PEND</v>
      </c>
      <c r="J265" s="6" t="str">
        <f>_xll.SNL.Clients.Office.Excel.Functions.SPG($B265, "SP_PRICE_CLOSE", "3/31/2021", "Options: Curr=USD")</f>
        <v>#PEND</v>
      </c>
      <c r="K265" s="6" t="str">
        <f>_xll.SNL.Clients.Office.Excel.Functions.SPG($B265, "SP_PRICE_CLOSE", "12/30/2020", "Options: Curr=USD")</f>
        <v>#PEND</v>
      </c>
      <c r="L265" s="6" t="str">
        <f>_xll.SNL.Clients.Office.Excel.Functions.SPG($B265, "SP_PRICE_CLOSE", "9/30/2020", "Options: Curr=USD")</f>
        <v>#PEND</v>
      </c>
      <c r="M265" s="6" t="str">
        <f>_xll.SNL.Clients.Office.Excel.Functions.SPG($B265, "SP_PRICE_CLOSE", "6/30/2020", "Options: Curr=USD")</f>
        <v>#PEND</v>
      </c>
      <c r="N265" s="6" t="str">
        <f>_xll.SNL.Clients.Office.Excel.Functions.SPG($B265, "SP_PRICE_CLOSE", "3/31/2020", "Options: Curr=USD")</f>
        <v>#PEND</v>
      </c>
    </row>
    <row r="266" spans="1:14" x14ac:dyDescent="0.3">
      <c r="A266" s="1" t="s">
        <v>263</v>
      </c>
      <c r="B266" s="2">
        <v>4909944</v>
      </c>
      <c r="C266" s="3" t="s">
        <v>868</v>
      </c>
      <c r="D266" s="3" t="s">
        <v>867</v>
      </c>
      <c r="E266" s="3" t="s">
        <v>1098</v>
      </c>
      <c r="F266" s="3" t="s">
        <v>870</v>
      </c>
      <c r="G266" s="6" t="str">
        <f>_xll.SNL.Clients.Office.Excel.Functions.SPG($B266, "SP_PRICE_CLOSE", "12/30/2021", "Options: Curr=USD")</f>
        <v>#PEND</v>
      </c>
      <c r="H266" s="6" t="str">
        <f>_xll.SNL.Clients.Office.Excel.Functions.SPG($B266, "SP_PRICE_CLOSE", "9/30/2021", "Options: Curr=USD")</f>
        <v>#PEND</v>
      </c>
      <c r="I266" s="6" t="str">
        <f>_xll.SNL.Clients.Office.Excel.Functions.SPG($B266, "SP_PRICE_CLOSE", "6/30/2021", "Options: Curr=USD")</f>
        <v>#PEND</v>
      </c>
      <c r="J266" s="6" t="str">
        <f>_xll.SNL.Clients.Office.Excel.Functions.SPG($B266, "SP_PRICE_CLOSE", "3/31/2021", "Options: Curr=USD")</f>
        <v>#PEND</v>
      </c>
      <c r="K266" s="6" t="str">
        <f>_xll.SNL.Clients.Office.Excel.Functions.SPG($B266, "SP_PRICE_CLOSE", "12/30/2020", "Options: Curr=USD")</f>
        <v>#PEND</v>
      </c>
      <c r="L266" s="6" t="str">
        <f>_xll.SNL.Clients.Office.Excel.Functions.SPG($B266, "SP_PRICE_CLOSE", "9/30/2020", "Options: Curr=USD")</f>
        <v>#PEND</v>
      </c>
      <c r="M266" s="6" t="str">
        <f>_xll.SNL.Clients.Office.Excel.Functions.SPG($B266, "SP_PRICE_CLOSE", "6/30/2020", "Options: Curr=USD")</f>
        <v>#PEND</v>
      </c>
      <c r="N266" s="6" t="str">
        <f>_xll.SNL.Clients.Office.Excel.Functions.SPG($B266, "SP_PRICE_CLOSE", "3/31/2020", "Options: Curr=USD")</f>
        <v>#PEND</v>
      </c>
    </row>
    <row r="267" spans="1:14" x14ac:dyDescent="0.3">
      <c r="A267" s="1" t="s">
        <v>264</v>
      </c>
      <c r="B267" s="2">
        <v>4915519</v>
      </c>
      <c r="C267" s="3" t="s">
        <v>868</v>
      </c>
      <c r="D267" s="3" t="s">
        <v>867</v>
      </c>
      <c r="E267" s="3" t="s">
        <v>1099</v>
      </c>
      <c r="F267" s="3" t="s">
        <v>870</v>
      </c>
      <c r="G267" s="6" t="str">
        <f>_xll.SNL.Clients.Office.Excel.Functions.SPG($B267, "SP_PRICE_CLOSE", "12/30/2021", "Options: Curr=USD")</f>
        <v>#PEND</v>
      </c>
      <c r="H267" s="6" t="str">
        <f>_xll.SNL.Clients.Office.Excel.Functions.SPG($B267, "SP_PRICE_CLOSE", "9/30/2021", "Options: Curr=USD")</f>
        <v>#PEND</v>
      </c>
      <c r="I267" s="6" t="str">
        <f>_xll.SNL.Clients.Office.Excel.Functions.SPG($B267, "SP_PRICE_CLOSE", "6/30/2021", "Options: Curr=USD")</f>
        <v>#PEND</v>
      </c>
      <c r="J267" s="6" t="str">
        <f>_xll.SNL.Clients.Office.Excel.Functions.SPG($B267, "SP_PRICE_CLOSE", "3/31/2021", "Options: Curr=USD")</f>
        <v>#PEND</v>
      </c>
      <c r="K267" s="6" t="str">
        <f>_xll.SNL.Clients.Office.Excel.Functions.SPG($B267, "SP_PRICE_CLOSE", "12/30/2020", "Options: Curr=USD")</f>
        <v>#PEND</v>
      </c>
      <c r="L267" s="6" t="str">
        <f>_xll.SNL.Clients.Office.Excel.Functions.SPG($B267, "SP_PRICE_CLOSE", "9/30/2020", "Options: Curr=USD")</f>
        <v>#PEND</v>
      </c>
      <c r="M267" s="6" t="str">
        <f>_xll.SNL.Clients.Office.Excel.Functions.SPG($B267, "SP_PRICE_CLOSE", "6/30/2020", "Options: Curr=USD")</f>
        <v>#PEND</v>
      </c>
      <c r="N267" s="6" t="str">
        <f>_xll.SNL.Clients.Office.Excel.Functions.SPG($B267, "SP_PRICE_CLOSE", "3/31/2020", "Options: Curr=USD")</f>
        <v>#PEND</v>
      </c>
    </row>
    <row r="268" spans="1:14" x14ac:dyDescent="0.3">
      <c r="A268" s="1" t="s">
        <v>265</v>
      </c>
      <c r="B268" s="2">
        <v>4990063</v>
      </c>
      <c r="C268" s="3" t="s">
        <v>868</v>
      </c>
      <c r="D268" s="3" t="s">
        <v>867</v>
      </c>
      <c r="E268" s="3" t="s">
        <v>1100</v>
      </c>
      <c r="F268" s="3" t="s">
        <v>870</v>
      </c>
      <c r="G268" s="6" t="str">
        <f>_xll.SNL.Clients.Office.Excel.Functions.SPG($B268, "SP_PRICE_CLOSE", "12/30/2021", "Options: Curr=USD")</f>
        <v>#PEND</v>
      </c>
      <c r="H268" s="6" t="str">
        <f>_xll.SNL.Clients.Office.Excel.Functions.SPG($B268, "SP_PRICE_CLOSE", "9/30/2021", "Options: Curr=USD")</f>
        <v>#PEND</v>
      </c>
      <c r="I268" s="6" t="str">
        <f>_xll.SNL.Clients.Office.Excel.Functions.SPG($B268, "SP_PRICE_CLOSE", "6/30/2021", "Options: Curr=USD")</f>
        <v>#PEND</v>
      </c>
      <c r="J268" s="6" t="str">
        <f>_xll.SNL.Clients.Office.Excel.Functions.SPG($B268, "SP_PRICE_CLOSE", "3/31/2021", "Options: Curr=USD")</f>
        <v>#PEND</v>
      </c>
      <c r="K268" s="6" t="str">
        <f>_xll.SNL.Clients.Office.Excel.Functions.SPG($B268, "SP_PRICE_CLOSE", "12/30/2020", "Options: Curr=USD")</f>
        <v>#PEND</v>
      </c>
      <c r="L268" s="6" t="str">
        <f>_xll.SNL.Clients.Office.Excel.Functions.SPG($B268, "SP_PRICE_CLOSE", "9/30/2020", "Options: Curr=USD")</f>
        <v>#PEND</v>
      </c>
      <c r="M268" s="6" t="str">
        <f>_xll.SNL.Clients.Office.Excel.Functions.SPG($B268, "SP_PRICE_CLOSE", "6/30/2020", "Options: Curr=USD")</f>
        <v>#PEND</v>
      </c>
      <c r="N268" s="6" t="str">
        <f>_xll.SNL.Clients.Office.Excel.Functions.SPG($B268, "SP_PRICE_CLOSE", "3/31/2020", "Options: Curr=USD")</f>
        <v>#PEND</v>
      </c>
    </row>
    <row r="269" spans="1:14" x14ac:dyDescent="0.3">
      <c r="A269" s="1" t="s">
        <v>266</v>
      </c>
      <c r="B269" s="2">
        <v>4825275</v>
      </c>
      <c r="C269" s="3" t="s">
        <v>868</v>
      </c>
      <c r="D269" s="3" t="s">
        <v>867</v>
      </c>
      <c r="E269" s="3" t="s">
        <v>1101</v>
      </c>
      <c r="F269" s="3" t="s">
        <v>870</v>
      </c>
      <c r="G269" s="6" t="str">
        <f>_xll.SNL.Clients.Office.Excel.Functions.SPG($B269, "SP_PRICE_CLOSE", "12/30/2021", "Options: Curr=USD")</f>
        <v>#PEND</v>
      </c>
      <c r="H269" s="6" t="str">
        <f>_xll.SNL.Clients.Office.Excel.Functions.SPG($B269, "SP_PRICE_CLOSE", "9/30/2021", "Options: Curr=USD")</f>
        <v>#PEND</v>
      </c>
      <c r="I269" s="6" t="str">
        <f>_xll.SNL.Clients.Office.Excel.Functions.SPG($B269, "SP_PRICE_CLOSE", "6/30/2021", "Options: Curr=USD")</f>
        <v>#PEND</v>
      </c>
      <c r="J269" s="6" t="str">
        <f>_xll.SNL.Clients.Office.Excel.Functions.SPG($B269, "SP_PRICE_CLOSE", "3/31/2021", "Options: Curr=USD")</f>
        <v>#PEND</v>
      </c>
      <c r="K269" s="6" t="str">
        <f>_xll.SNL.Clients.Office.Excel.Functions.SPG($B269, "SP_PRICE_CLOSE", "12/30/2020", "Options: Curr=USD")</f>
        <v>#PEND</v>
      </c>
      <c r="L269" s="6" t="str">
        <f>_xll.SNL.Clients.Office.Excel.Functions.SPG($B269, "SP_PRICE_CLOSE", "9/30/2020", "Options: Curr=USD")</f>
        <v>#PEND</v>
      </c>
      <c r="M269" s="6" t="str">
        <f>_xll.SNL.Clients.Office.Excel.Functions.SPG($B269, "SP_PRICE_CLOSE", "6/30/2020", "Options: Curr=USD")</f>
        <v>#PEND</v>
      </c>
      <c r="N269" s="6" t="str">
        <f>_xll.SNL.Clients.Office.Excel.Functions.SPG($B269, "SP_PRICE_CLOSE", "3/31/2020", "Options: Curr=USD")</f>
        <v>#PEND</v>
      </c>
    </row>
    <row r="270" spans="1:14" x14ac:dyDescent="0.3">
      <c r="A270" s="1" t="s">
        <v>267</v>
      </c>
      <c r="B270" s="2">
        <v>13304983</v>
      </c>
      <c r="C270" s="3" t="s">
        <v>868</v>
      </c>
      <c r="D270" s="3" t="s">
        <v>867</v>
      </c>
      <c r="E270" s="3" t="s">
        <v>1102</v>
      </c>
      <c r="F270" s="3" t="s">
        <v>870</v>
      </c>
      <c r="G270" s="6" t="str">
        <f>_xll.SNL.Clients.Office.Excel.Functions.SPG($B270, "SP_PRICE_CLOSE", "12/30/2021", "Options: Curr=USD")</f>
        <v>#PEND</v>
      </c>
      <c r="H270" s="6" t="str">
        <f>_xll.SNL.Clients.Office.Excel.Functions.SPG($B270, "SP_PRICE_CLOSE", "9/30/2021", "Options: Curr=USD")</f>
        <v>#PEND</v>
      </c>
      <c r="I270" s="6" t="str">
        <f>_xll.SNL.Clients.Office.Excel.Functions.SPG($B270, "SP_PRICE_CLOSE", "6/30/2021", "Options: Curr=USD")</f>
        <v>#PEND</v>
      </c>
      <c r="J270" s="6" t="str">
        <f>_xll.SNL.Clients.Office.Excel.Functions.SPG($B270, "SP_PRICE_CLOSE", "3/31/2021", "Options: Curr=USD")</f>
        <v>#PEND</v>
      </c>
      <c r="K270" s="6" t="str">
        <f>_xll.SNL.Clients.Office.Excel.Functions.SPG($B270, "SP_PRICE_CLOSE", "12/30/2020", "Options: Curr=USD")</f>
        <v>#PEND</v>
      </c>
      <c r="L270" s="6" t="str">
        <f>_xll.SNL.Clients.Office.Excel.Functions.SPG($B270, "SP_PRICE_CLOSE", "9/30/2020", "Options: Curr=USD")</f>
        <v>#PEND</v>
      </c>
      <c r="M270" s="6" t="str">
        <f>_xll.SNL.Clients.Office.Excel.Functions.SPG($B270, "SP_PRICE_CLOSE", "6/30/2020", "Options: Curr=USD")</f>
        <v>#PEND</v>
      </c>
      <c r="N270" s="6" t="str">
        <f>_xll.SNL.Clients.Office.Excel.Functions.SPG($B270, "SP_PRICE_CLOSE", "3/31/2020", "Options: Curr=USD")</f>
        <v>#PEND</v>
      </c>
    </row>
    <row r="271" spans="1:14" x14ac:dyDescent="0.3">
      <c r="A271" s="1" t="s">
        <v>268</v>
      </c>
      <c r="B271" s="2">
        <v>4969600</v>
      </c>
      <c r="C271" s="3" t="s">
        <v>868</v>
      </c>
      <c r="D271" s="3" t="s">
        <v>867</v>
      </c>
      <c r="E271" s="3" t="s">
        <v>1103</v>
      </c>
      <c r="F271" s="3" t="s">
        <v>870</v>
      </c>
      <c r="G271" s="6" t="str">
        <f>_xll.SNL.Clients.Office.Excel.Functions.SPG($B271, "SP_PRICE_CLOSE", "12/30/2021", "Options: Curr=USD")</f>
        <v>#PEND</v>
      </c>
      <c r="H271" s="6" t="str">
        <f>_xll.SNL.Clients.Office.Excel.Functions.SPG($B271, "SP_PRICE_CLOSE", "9/30/2021", "Options: Curr=USD")</f>
        <v>#PEND</v>
      </c>
      <c r="I271" s="6" t="str">
        <f>_xll.SNL.Clients.Office.Excel.Functions.SPG($B271, "SP_PRICE_CLOSE", "6/30/2021", "Options: Curr=USD")</f>
        <v>#PEND</v>
      </c>
      <c r="J271" s="6" t="str">
        <f>_xll.SNL.Clients.Office.Excel.Functions.SPG($B271, "SP_PRICE_CLOSE", "3/31/2021", "Options: Curr=USD")</f>
        <v>#PEND</v>
      </c>
      <c r="K271" s="6" t="str">
        <f>_xll.SNL.Clients.Office.Excel.Functions.SPG($B271, "SP_PRICE_CLOSE", "12/30/2020", "Options: Curr=USD")</f>
        <v>#PEND</v>
      </c>
      <c r="L271" s="6" t="str">
        <f>_xll.SNL.Clients.Office.Excel.Functions.SPG($B271, "SP_PRICE_CLOSE", "9/30/2020", "Options: Curr=USD")</f>
        <v>#PEND</v>
      </c>
      <c r="M271" s="6" t="str">
        <f>_xll.SNL.Clients.Office.Excel.Functions.SPG($B271, "SP_PRICE_CLOSE", "6/30/2020", "Options: Curr=USD")</f>
        <v>#PEND</v>
      </c>
      <c r="N271" s="6" t="str">
        <f>_xll.SNL.Clients.Office.Excel.Functions.SPG($B271, "SP_PRICE_CLOSE", "3/31/2020", "Options: Curr=USD")</f>
        <v>#PEND</v>
      </c>
    </row>
    <row r="272" spans="1:14" x14ac:dyDescent="0.3">
      <c r="A272" s="1" t="s">
        <v>269</v>
      </c>
      <c r="B272" s="2">
        <v>5001383</v>
      </c>
      <c r="C272" s="3" t="s">
        <v>868</v>
      </c>
      <c r="D272" s="3" t="s">
        <v>867</v>
      </c>
      <c r="E272" s="3" t="s">
        <v>1104</v>
      </c>
      <c r="F272" s="3" t="s">
        <v>870</v>
      </c>
      <c r="G272" s="6" t="str">
        <f>_xll.SNL.Clients.Office.Excel.Functions.SPG($B272, "SP_PRICE_CLOSE", "12/30/2021", "Options: Curr=USD")</f>
        <v>#PEND</v>
      </c>
      <c r="H272" s="6" t="str">
        <f>_xll.SNL.Clients.Office.Excel.Functions.SPG($B272, "SP_PRICE_CLOSE", "9/30/2021", "Options: Curr=USD")</f>
        <v>#PEND</v>
      </c>
      <c r="I272" s="6" t="str">
        <f>_xll.SNL.Clients.Office.Excel.Functions.SPG($B272, "SP_PRICE_CLOSE", "6/30/2021", "Options: Curr=USD")</f>
        <v>#PEND</v>
      </c>
      <c r="J272" s="6" t="str">
        <f>_xll.SNL.Clients.Office.Excel.Functions.SPG($B272, "SP_PRICE_CLOSE", "3/31/2021", "Options: Curr=USD")</f>
        <v>#PEND</v>
      </c>
      <c r="K272" s="6" t="str">
        <f>_xll.SNL.Clients.Office.Excel.Functions.SPG($B272, "SP_PRICE_CLOSE", "12/30/2020", "Options: Curr=USD")</f>
        <v>#PEND</v>
      </c>
      <c r="L272" s="6" t="str">
        <f>_xll.SNL.Clients.Office.Excel.Functions.SPG($B272, "SP_PRICE_CLOSE", "9/30/2020", "Options: Curr=USD")</f>
        <v>#PEND</v>
      </c>
      <c r="M272" s="6" t="str">
        <f>_xll.SNL.Clients.Office.Excel.Functions.SPG($B272, "SP_PRICE_CLOSE", "6/30/2020", "Options: Curr=USD")</f>
        <v>#PEND</v>
      </c>
      <c r="N272" s="6" t="str">
        <f>_xll.SNL.Clients.Office.Excel.Functions.SPG($B272, "SP_PRICE_CLOSE", "3/31/2020", "Options: Curr=USD")</f>
        <v>#PEND</v>
      </c>
    </row>
    <row r="273" spans="1:14" x14ac:dyDescent="0.3">
      <c r="A273" s="1" t="s">
        <v>270</v>
      </c>
      <c r="B273" s="2">
        <v>4978884</v>
      </c>
      <c r="C273" s="3" t="s">
        <v>868</v>
      </c>
      <c r="D273" s="3" t="s">
        <v>867</v>
      </c>
      <c r="E273" s="3" t="s">
        <v>1105</v>
      </c>
      <c r="F273" s="3" t="s">
        <v>870</v>
      </c>
      <c r="G273" s="6" t="str">
        <f>_xll.SNL.Clients.Office.Excel.Functions.SPG($B273, "SP_PRICE_CLOSE", "12/30/2021", "Options: Curr=USD")</f>
        <v>#PEND</v>
      </c>
      <c r="H273" s="6" t="str">
        <f>_xll.SNL.Clients.Office.Excel.Functions.SPG($B273, "SP_PRICE_CLOSE", "9/30/2021", "Options: Curr=USD")</f>
        <v>#PEND</v>
      </c>
      <c r="I273" s="6" t="str">
        <f>_xll.SNL.Clients.Office.Excel.Functions.SPG($B273, "SP_PRICE_CLOSE", "6/30/2021", "Options: Curr=USD")</f>
        <v>#PEND</v>
      </c>
      <c r="J273" s="6" t="str">
        <f>_xll.SNL.Clients.Office.Excel.Functions.SPG($B273, "SP_PRICE_CLOSE", "3/31/2021", "Options: Curr=USD")</f>
        <v>#PEND</v>
      </c>
      <c r="K273" s="6" t="str">
        <f>_xll.SNL.Clients.Office.Excel.Functions.SPG($B273, "SP_PRICE_CLOSE", "12/30/2020", "Options: Curr=USD")</f>
        <v>#PEND</v>
      </c>
      <c r="L273" s="6" t="str">
        <f>_xll.SNL.Clients.Office.Excel.Functions.SPG($B273, "SP_PRICE_CLOSE", "9/30/2020", "Options: Curr=USD")</f>
        <v>#PEND</v>
      </c>
      <c r="M273" s="6" t="str">
        <f>_xll.SNL.Clients.Office.Excel.Functions.SPG($B273, "SP_PRICE_CLOSE", "6/30/2020", "Options: Curr=USD")</f>
        <v>#PEND</v>
      </c>
      <c r="N273" s="6" t="str">
        <f>_xll.SNL.Clients.Office.Excel.Functions.SPG($B273, "SP_PRICE_CLOSE", "3/31/2020", "Options: Curr=USD")</f>
        <v>#PEND</v>
      </c>
    </row>
    <row r="274" spans="1:14" x14ac:dyDescent="0.3">
      <c r="A274" s="1" t="s">
        <v>271</v>
      </c>
      <c r="B274" s="2">
        <v>4812788</v>
      </c>
      <c r="C274" s="3" t="s">
        <v>868</v>
      </c>
      <c r="D274" s="3" t="s">
        <v>867</v>
      </c>
      <c r="E274" s="3" t="s">
        <v>1106</v>
      </c>
      <c r="F274" s="3" t="s">
        <v>870</v>
      </c>
      <c r="G274" s="6" t="str">
        <f>_xll.SNL.Clients.Office.Excel.Functions.SPG($B274, "SP_PRICE_CLOSE", "12/30/2021", "Options: Curr=USD")</f>
        <v>#PEND</v>
      </c>
      <c r="H274" s="6" t="str">
        <f>_xll.SNL.Clients.Office.Excel.Functions.SPG($B274, "SP_PRICE_CLOSE", "9/30/2021", "Options: Curr=USD")</f>
        <v>#PEND</v>
      </c>
      <c r="I274" s="6" t="str">
        <f>_xll.SNL.Clients.Office.Excel.Functions.SPG($B274, "SP_PRICE_CLOSE", "6/30/2021", "Options: Curr=USD")</f>
        <v>#PEND</v>
      </c>
      <c r="J274" s="6" t="str">
        <f>_xll.SNL.Clients.Office.Excel.Functions.SPG($B274, "SP_PRICE_CLOSE", "3/31/2021", "Options: Curr=USD")</f>
        <v>#PEND</v>
      </c>
      <c r="K274" s="6" t="str">
        <f>_xll.SNL.Clients.Office.Excel.Functions.SPG($B274, "SP_PRICE_CLOSE", "12/30/2020", "Options: Curr=USD")</f>
        <v>#PEND</v>
      </c>
      <c r="L274" s="6" t="str">
        <f>_xll.SNL.Clients.Office.Excel.Functions.SPG($B274, "SP_PRICE_CLOSE", "9/30/2020", "Options: Curr=USD")</f>
        <v>#PEND</v>
      </c>
      <c r="M274" s="6" t="str">
        <f>_xll.SNL.Clients.Office.Excel.Functions.SPG($B274, "SP_PRICE_CLOSE", "6/30/2020", "Options: Curr=USD")</f>
        <v>#PEND</v>
      </c>
      <c r="N274" s="6" t="str">
        <f>_xll.SNL.Clients.Office.Excel.Functions.SPG($B274, "SP_PRICE_CLOSE", "3/31/2020", "Options: Curr=USD")</f>
        <v>#PEND</v>
      </c>
    </row>
    <row r="275" spans="1:14" x14ac:dyDescent="0.3">
      <c r="A275" s="1" t="s">
        <v>272</v>
      </c>
      <c r="B275" s="2">
        <v>4996663</v>
      </c>
      <c r="C275" s="3" t="s">
        <v>868</v>
      </c>
      <c r="D275" s="3" t="s">
        <v>867</v>
      </c>
      <c r="E275" s="3" t="s">
        <v>1107</v>
      </c>
      <c r="F275" s="3" t="s">
        <v>870</v>
      </c>
      <c r="G275" s="6" t="str">
        <f>_xll.SNL.Clients.Office.Excel.Functions.SPG($B275, "SP_PRICE_CLOSE", "12/30/2021", "Options: Curr=USD")</f>
        <v>#PEND</v>
      </c>
      <c r="H275" s="6" t="str">
        <f>_xll.SNL.Clients.Office.Excel.Functions.SPG($B275, "SP_PRICE_CLOSE", "9/30/2021", "Options: Curr=USD")</f>
        <v>#PEND</v>
      </c>
      <c r="I275" s="6" t="str">
        <f>_xll.SNL.Clients.Office.Excel.Functions.SPG($B275, "SP_PRICE_CLOSE", "6/30/2021", "Options: Curr=USD")</f>
        <v>#PEND</v>
      </c>
      <c r="J275" s="6" t="str">
        <f>_xll.SNL.Clients.Office.Excel.Functions.SPG($B275, "SP_PRICE_CLOSE", "3/31/2021", "Options: Curr=USD")</f>
        <v>#PEND</v>
      </c>
      <c r="K275" s="6" t="str">
        <f>_xll.SNL.Clients.Office.Excel.Functions.SPG($B275, "SP_PRICE_CLOSE", "12/30/2020", "Options: Curr=USD")</f>
        <v>#PEND</v>
      </c>
      <c r="L275" s="6" t="str">
        <f>_xll.SNL.Clients.Office.Excel.Functions.SPG($B275, "SP_PRICE_CLOSE", "9/30/2020", "Options: Curr=USD")</f>
        <v>#PEND</v>
      </c>
      <c r="M275" s="6" t="str">
        <f>_xll.SNL.Clients.Office.Excel.Functions.SPG($B275, "SP_PRICE_CLOSE", "6/30/2020", "Options: Curr=USD")</f>
        <v>#PEND</v>
      </c>
      <c r="N275" s="6" t="str">
        <f>_xll.SNL.Clients.Office.Excel.Functions.SPG($B275, "SP_PRICE_CLOSE", "3/31/2020", "Options: Curr=USD")</f>
        <v>#PEND</v>
      </c>
    </row>
    <row r="276" spans="1:14" x14ac:dyDescent="0.3">
      <c r="A276" s="1" t="s">
        <v>273</v>
      </c>
      <c r="B276" s="2">
        <v>4981483</v>
      </c>
      <c r="C276" s="3" t="s">
        <v>868</v>
      </c>
      <c r="D276" s="3" t="s">
        <v>867</v>
      </c>
      <c r="E276" s="3" t="s">
        <v>1108</v>
      </c>
      <c r="F276" s="3" t="s">
        <v>870</v>
      </c>
      <c r="G276" s="6" t="str">
        <f>_xll.SNL.Clients.Office.Excel.Functions.SPG($B276, "SP_PRICE_CLOSE", "12/30/2021", "Options: Curr=USD")</f>
        <v>#PEND</v>
      </c>
      <c r="H276" s="6" t="str">
        <f>_xll.SNL.Clients.Office.Excel.Functions.SPG($B276, "SP_PRICE_CLOSE", "9/30/2021", "Options: Curr=USD")</f>
        <v>#PEND</v>
      </c>
      <c r="I276" s="6" t="str">
        <f>_xll.SNL.Clients.Office.Excel.Functions.SPG($B276, "SP_PRICE_CLOSE", "6/30/2021", "Options: Curr=USD")</f>
        <v>#PEND</v>
      </c>
      <c r="J276" s="6" t="str">
        <f>_xll.SNL.Clients.Office.Excel.Functions.SPG($B276, "SP_PRICE_CLOSE", "3/31/2021", "Options: Curr=USD")</f>
        <v>#PEND</v>
      </c>
      <c r="K276" s="6" t="str">
        <f>_xll.SNL.Clients.Office.Excel.Functions.SPG($B276, "SP_PRICE_CLOSE", "12/30/2020", "Options: Curr=USD")</f>
        <v>#PEND</v>
      </c>
      <c r="L276" s="6" t="str">
        <f>_xll.SNL.Clients.Office.Excel.Functions.SPG($B276, "SP_PRICE_CLOSE", "9/30/2020", "Options: Curr=USD")</f>
        <v>#PEND</v>
      </c>
      <c r="M276" s="6" t="str">
        <f>_xll.SNL.Clients.Office.Excel.Functions.SPG($B276, "SP_PRICE_CLOSE", "6/30/2020", "Options: Curr=USD")</f>
        <v>#PEND</v>
      </c>
      <c r="N276" s="6" t="str">
        <f>_xll.SNL.Clients.Office.Excel.Functions.SPG($B276, "SP_PRICE_CLOSE", "3/31/2020", "Options: Curr=USD")</f>
        <v>#PEND</v>
      </c>
    </row>
    <row r="277" spans="1:14" x14ac:dyDescent="0.3">
      <c r="A277" s="1" t="s">
        <v>274</v>
      </c>
      <c r="B277" s="2">
        <v>4773577</v>
      </c>
      <c r="C277" s="3" t="s">
        <v>868</v>
      </c>
      <c r="D277" s="3" t="s">
        <v>867</v>
      </c>
      <c r="E277" s="3" t="s">
        <v>1109</v>
      </c>
      <c r="F277" s="3" t="s">
        <v>870</v>
      </c>
      <c r="G277" s="6" t="str">
        <f>_xll.SNL.Clients.Office.Excel.Functions.SPG($B277, "SP_PRICE_CLOSE", "12/30/2021", "Options: Curr=USD")</f>
        <v>#PEND</v>
      </c>
      <c r="H277" s="6" t="str">
        <f>_xll.SNL.Clients.Office.Excel.Functions.SPG($B277, "SP_PRICE_CLOSE", "9/30/2021", "Options: Curr=USD")</f>
        <v>#PEND</v>
      </c>
      <c r="I277" s="6" t="str">
        <f>_xll.SNL.Clients.Office.Excel.Functions.SPG($B277, "SP_PRICE_CLOSE", "6/30/2021", "Options: Curr=USD")</f>
        <v>#PEND</v>
      </c>
      <c r="J277" s="6" t="str">
        <f>_xll.SNL.Clients.Office.Excel.Functions.SPG($B277, "SP_PRICE_CLOSE", "3/31/2021", "Options: Curr=USD")</f>
        <v>#PEND</v>
      </c>
      <c r="K277" s="6" t="str">
        <f>_xll.SNL.Clients.Office.Excel.Functions.SPG($B277, "SP_PRICE_CLOSE", "12/30/2020", "Options: Curr=USD")</f>
        <v>#PEND</v>
      </c>
      <c r="L277" s="6" t="str">
        <f>_xll.SNL.Clients.Office.Excel.Functions.SPG($B277, "SP_PRICE_CLOSE", "9/30/2020", "Options: Curr=USD")</f>
        <v>#PEND</v>
      </c>
      <c r="M277" s="6" t="str">
        <f>_xll.SNL.Clients.Office.Excel.Functions.SPG($B277, "SP_PRICE_CLOSE", "6/30/2020", "Options: Curr=USD")</f>
        <v>#PEND</v>
      </c>
      <c r="N277" s="6" t="str">
        <f>_xll.SNL.Clients.Office.Excel.Functions.SPG($B277, "SP_PRICE_CLOSE", "3/31/2020", "Options: Curr=USD")</f>
        <v>#PEND</v>
      </c>
    </row>
    <row r="278" spans="1:14" x14ac:dyDescent="0.3">
      <c r="A278" s="1" t="s">
        <v>275</v>
      </c>
      <c r="B278" s="2">
        <v>4783717</v>
      </c>
      <c r="C278" s="3" t="s">
        <v>868</v>
      </c>
      <c r="D278" s="3" t="s">
        <v>867</v>
      </c>
      <c r="E278" s="3" t="s">
        <v>1110</v>
      </c>
      <c r="F278" s="3" t="s">
        <v>870</v>
      </c>
      <c r="G278" s="6" t="str">
        <f>_xll.SNL.Clients.Office.Excel.Functions.SPG($B278, "SP_PRICE_CLOSE", "12/30/2021", "Options: Curr=USD")</f>
        <v>#PEND</v>
      </c>
      <c r="H278" s="6" t="str">
        <f>_xll.SNL.Clients.Office.Excel.Functions.SPG($B278, "SP_PRICE_CLOSE", "9/30/2021", "Options: Curr=USD")</f>
        <v>#PEND</v>
      </c>
      <c r="I278" s="6" t="str">
        <f>_xll.SNL.Clients.Office.Excel.Functions.SPG($B278, "SP_PRICE_CLOSE", "6/30/2021", "Options: Curr=USD")</f>
        <v>#PEND</v>
      </c>
      <c r="J278" s="6" t="str">
        <f>_xll.SNL.Clients.Office.Excel.Functions.SPG($B278, "SP_PRICE_CLOSE", "3/31/2021", "Options: Curr=USD")</f>
        <v>#PEND</v>
      </c>
      <c r="K278" s="6" t="str">
        <f>_xll.SNL.Clients.Office.Excel.Functions.SPG($B278, "SP_PRICE_CLOSE", "12/30/2020", "Options: Curr=USD")</f>
        <v>#PEND</v>
      </c>
      <c r="L278" s="6" t="str">
        <f>_xll.SNL.Clients.Office.Excel.Functions.SPG($B278, "SP_PRICE_CLOSE", "9/30/2020", "Options: Curr=USD")</f>
        <v>#PEND</v>
      </c>
      <c r="M278" s="6" t="str">
        <f>_xll.SNL.Clients.Office.Excel.Functions.SPG($B278, "SP_PRICE_CLOSE", "6/30/2020", "Options: Curr=USD")</f>
        <v>#PEND</v>
      </c>
      <c r="N278" s="6" t="str">
        <f>_xll.SNL.Clients.Office.Excel.Functions.SPG($B278, "SP_PRICE_CLOSE", "3/31/2020", "Options: Curr=USD")</f>
        <v>#PEND</v>
      </c>
    </row>
    <row r="279" spans="1:14" x14ac:dyDescent="0.3">
      <c r="A279" s="1" t="s">
        <v>276</v>
      </c>
      <c r="B279" s="2">
        <v>4983883</v>
      </c>
      <c r="C279" s="3" t="s">
        <v>868</v>
      </c>
      <c r="D279" s="3" t="s">
        <v>867</v>
      </c>
      <c r="E279" s="3"/>
      <c r="F279" s="3" t="s">
        <v>870</v>
      </c>
      <c r="G279" s="6" t="str">
        <f>_xll.SNL.Clients.Office.Excel.Functions.SPG($B279, "SP_PRICE_CLOSE", "12/30/2021", "Options: Curr=USD")</f>
        <v>#PEND</v>
      </c>
      <c r="H279" s="6" t="str">
        <f>_xll.SNL.Clients.Office.Excel.Functions.SPG($B279, "SP_PRICE_CLOSE", "9/30/2021", "Options: Curr=USD")</f>
        <v>#PEND</v>
      </c>
      <c r="I279" s="6" t="str">
        <f>_xll.SNL.Clients.Office.Excel.Functions.SPG($B279, "SP_PRICE_CLOSE", "6/30/2021", "Options: Curr=USD")</f>
        <v>#PEND</v>
      </c>
      <c r="J279" s="6" t="str">
        <f>_xll.SNL.Clients.Office.Excel.Functions.SPG($B279, "SP_PRICE_CLOSE", "3/31/2021", "Options: Curr=USD")</f>
        <v>#PEND</v>
      </c>
      <c r="K279" s="6" t="str">
        <f>_xll.SNL.Clients.Office.Excel.Functions.SPG($B279, "SP_PRICE_CLOSE", "12/30/2020", "Options: Curr=USD")</f>
        <v>#PEND</v>
      </c>
      <c r="L279" s="6" t="str">
        <f>_xll.SNL.Clients.Office.Excel.Functions.SPG($B279, "SP_PRICE_CLOSE", "9/30/2020", "Options: Curr=USD")</f>
        <v>#PEND</v>
      </c>
      <c r="M279" s="6" t="str">
        <f>_xll.SNL.Clients.Office.Excel.Functions.SPG($B279, "SP_PRICE_CLOSE", "6/30/2020", "Options: Curr=USD")</f>
        <v>#PEND</v>
      </c>
      <c r="N279" s="6" t="str">
        <f>_xll.SNL.Clients.Office.Excel.Functions.SPG($B279, "SP_PRICE_CLOSE", "3/31/2020", "Options: Curr=USD")</f>
        <v>#PEND</v>
      </c>
    </row>
    <row r="280" spans="1:14" x14ac:dyDescent="0.3">
      <c r="A280" s="1" t="s">
        <v>277</v>
      </c>
      <c r="B280" s="2">
        <v>19270669</v>
      </c>
      <c r="C280" s="3" t="s">
        <v>868</v>
      </c>
      <c r="D280" s="3" t="s">
        <v>867</v>
      </c>
      <c r="E280" s="3">
        <v>1846</v>
      </c>
      <c r="F280" s="3" t="s">
        <v>870</v>
      </c>
      <c r="G280" s="6" t="str">
        <f>_xll.SNL.Clients.Office.Excel.Functions.SPG($B280, "SP_PRICE_CLOSE", "12/30/2021", "Options: Curr=USD")</f>
        <v>#PEND</v>
      </c>
      <c r="H280" s="6" t="str">
        <f>_xll.SNL.Clients.Office.Excel.Functions.SPG($B280, "SP_PRICE_CLOSE", "9/30/2021", "Options: Curr=USD")</f>
        <v>#PEND</v>
      </c>
      <c r="I280" s="6" t="str">
        <f>_xll.SNL.Clients.Office.Excel.Functions.SPG($B280, "SP_PRICE_CLOSE", "6/30/2021", "Options: Curr=USD")</f>
        <v>#PEND</v>
      </c>
      <c r="J280" s="6" t="str">
        <f>_xll.SNL.Clients.Office.Excel.Functions.SPG($B280, "SP_PRICE_CLOSE", "3/31/2021", "Options: Curr=USD")</f>
        <v>#PEND</v>
      </c>
      <c r="K280" s="6" t="str">
        <f>_xll.SNL.Clients.Office.Excel.Functions.SPG($B280, "SP_PRICE_CLOSE", "12/30/2020", "Options: Curr=USD")</f>
        <v>#PEND</v>
      </c>
      <c r="L280" s="6" t="str">
        <f>_xll.SNL.Clients.Office.Excel.Functions.SPG($B280, "SP_PRICE_CLOSE", "9/30/2020", "Options: Curr=USD")</f>
        <v>#PEND</v>
      </c>
      <c r="M280" s="6" t="str">
        <f>_xll.SNL.Clients.Office.Excel.Functions.SPG($B280, "SP_PRICE_CLOSE", "6/30/2020", "Options: Curr=USD")</f>
        <v>#PEND</v>
      </c>
      <c r="N280" s="6" t="str">
        <f>_xll.SNL.Clients.Office.Excel.Functions.SPG($B280, "SP_PRICE_CLOSE", "3/31/2020", "Options: Curr=USD")</f>
        <v>#PEND</v>
      </c>
    </row>
    <row r="281" spans="1:14" x14ac:dyDescent="0.3">
      <c r="A281" s="1" t="s">
        <v>278</v>
      </c>
      <c r="B281" s="2">
        <v>4997978</v>
      </c>
      <c r="C281" s="3" t="s">
        <v>868</v>
      </c>
      <c r="D281" s="3" t="s">
        <v>867</v>
      </c>
      <c r="E281" s="3"/>
      <c r="F281" s="3" t="s">
        <v>870</v>
      </c>
      <c r="G281" s="6" t="str">
        <f>_xll.SNL.Clients.Office.Excel.Functions.SPG($B281, "SP_PRICE_CLOSE", "12/30/2021", "Options: Curr=USD")</f>
        <v>#PEND</v>
      </c>
      <c r="H281" s="6" t="str">
        <f>_xll.SNL.Clients.Office.Excel.Functions.SPG($B281, "SP_PRICE_CLOSE", "9/30/2021", "Options: Curr=USD")</f>
        <v>#PEND</v>
      </c>
      <c r="I281" s="6" t="str">
        <f>_xll.SNL.Clients.Office.Excel.Functions.SPG($B281, "SP_PRICE_CLOSE", "6/30/2021", "Options: Curr=USD")</f>
        <v>#PEND</v>
      </c>
      <c r="J281" s="6" t="str">
        <f>_xll.SNL.Clients.Office.Excel.Functions.SPG($B281, "SP_PRICE_CLOSE", "3/31/2021", "Options: Curr=USD")</f>
        <v>#PEND</v>
      </c>
      <c r="K281" s="6" t="str">
        <f>_xll.SNL.Clients.Office.Excel.Functions.SPG($B281, "SP_PRICE_CLOSE", "12/30/2020", "Options: Curr=USD")</f>
        <v>#PEND</v>
      </c>
      <c r="L281" s="6" t="str">
        <f>_xll.SNL.Clients.Office.Excel.Functions.SPG($B281, "SP_PRICE_CLOSE", "9/30/2020", "Options: Curr=USD")</f>
        <v>#PEND</v>
      </c>
      <c r="M281" s="6" t="str">
        <f>_xll.SNL.Clients.Office.Excel.Functions.SPG($B281, "SP_PRICE_CLOSE", "6/30/2020", "Options: Curr=USD")</f>
        <v>#PEND</v>
      </c>
      <c r="N281" s="6" t="str">
        <f>_xll.SNL.Clients.Office.Excel.Functions.SPG($B281, "SP_PRICE_CLOSE", "3/31/2020", "Options: Curr=USD")</f>
        <v>#PEND</v>
      </c>
    </row>
    <row r="282" spans="1:14" x14ac:dyDescent="0.3">
      <c r="A282" s="1" t="s">
        <v>279</v>
      </c>
      <c r="B282" s="2">
        <v>4995275</v>
      </c>
      <c r="C282" s="3" t="s">
        <v>868</v>
      </c>
      <c r="D282" s="3" t="s">
        <v>867</v>
      </c>
      <c r="E282" s="3" t="s">
        <v>1111</v>
      </c>
      <c r="F282" s="3" t="s">
        <v>870</v>
      </c>
      <c r="G282" s="6" t="str">
        <f>_xll.SNL.Clients.Office.Excel.Functions.SPG($B282, "SP_PRICE_CLOSE", "12/30/2021", "Options: Curr=USD")</f>
        <v>#PEND</v>
      </c>
      <c r="H282" s="6" t="str">
        <f>_xll.SNL.Clients.Office.Excel.Functions.SPG($B282, "SP_PRICE_CLOSE", "9/30/2021", "Options: Curr=USD")</f>
        <v>#PEND</v>
      </c>
      <c r="I282" s="6" t="str">
        <f>_xll.SNL.Clients.Office.Excel.Functions.SPG($B282, "SP_PRICE_CLOSE", "6/30/2021", "Options: Curr=USD")</f>
        <v>#PEND</v>
      </c>
      <c r="J282" s="6" t="str">
        <f>_xll.SNL.Clients.Office.Excel.Functions.SPG($B282, "SP_PRICE_CLOSE", "3/31/2021", "Options: Curr=USD")</f>
        <v>#PEND</v>
      </c>
      <c r="K282" s="6" t="str">
        <f>_xll.SNL.Clients.Office.Excel.Functions.SPG($B282, "SP_PRICE_CLOSE", "12/30/2020", "Options: Curr=USD")</f>
        <v>#PEND</v>
      </c>
      <c r="L282" s="6" t="str">
        <f>_xll.SNL.Clients.Office.Excel.Functions.SPG($B282, "SP_PRICE_CLOSE", "9/30/2020", "Options: Curr=USD")</f>
        <v>#PEND</v>
      </c>
      <c r="M282" s="6" t="str">
        <f>_xll.SNL.Clients.Office.Excel.Functions.SPG($B282, "SP_PRICE_CLOSE", "6/30/2020", "Options: Curr=USD")</f>
        <v>#PEND</v>
      </c>
      <c r="N282" s="6" t="str">
        <f>_xll.SNL.Clients.Office.Excel.Functions.SPG($B282, "SP_PRICE_CLOSE", "3/31/2020", "Options: Curr=USD")</f>
        <v>#PEND</v>
      </c>
    </row>
    <row r="283" spans="1:14" x14ac:dyDescent="0.3">
      <c r="A283" s="1" t="s">
        <v>280</v>
      </c>
      <c r="B283" s="2">
        <v>4966099</v>
      </c>
      <c r="C283" s="3" t="s">
        <v>868</v>
      </c>
      <c r="D283" s="3" t="s">
        <v>867</v>
      </c>
      <c r="E283" s="3" t="s">
        <v>1112</v>
      </c>
      <c r="F283" s="3" t="s">
        <v>870</v>
      </c>
      <c r="G283" s="6" t="str">
        <f>_xll.SNL.Clients.Office.Excel.Functions.SPG($B283, "SP_PRICE_CLOSE", "12/30/2021", "Options: Curr=USD")</f>
        <v>#PEND</v>
      </c>
      <c r="H283" s="6" t="str">
        <f>_xll.SNL.Clients.Office.Excel.Functions.SPG($B283, "SP_PRICE_CLOSE", "9/30/2021", "Options: Curr=USD")</f>
        <v>#PEND</v>
      </c>
      <c r="I283" s="6" t="str">
        <f>_xll.SNL.Clients.Office.Excel.Functions.SPG($B283, "SP_PRICE_CLOSE", "6/30/2021", "Options: Curr=USD")</f>
        <v>#PEND</v>
      </c>
      <c r="J283" s="6" t="str">
        <f>_xll.SNL.Clients.Office.Excel.Functions.SPG($B283, "SP_PRICE_CLOSE", "3/31/2021", "Options: Curr=USD")</f>
        <v>#PEND</v>
      </c>
      <c r="K283" s="6" t="str">
        <f>_xll.SNL.Clients.Office.Excel.Functions.SPG($B283, "SP_PRICE_CLOSE", "12/30/2020", "Options: Curr=USD")</f>
        <v>#PEND</v>
      </c>
      <c r="L283" s="6" t="str">
        <f>_xll.SNL.Clients.Office.Excel.Functions.SPG($B283, "SP_PRICE_CLOSE", "9/30/2020", "Options: Curr=USD")</f>
        <v>#PEND</v>
      </c>
      <c r="M283" s="6" t="str">
        <f>_xll.SNL.Clients.Office.Excel.Functions.SPG($B283, "SP_PRICE_CLOSE", "6/30/2020", "Options: Curr=USD")</f>
        <v>#PEND</v>
      </c>
      <c r="N283" s="6" t="str">
        <f>_xll.SNL.Clients.Office.Excel.Functions.SPG($B283, "SP_PRICE_CLOSE", "3/31/2020", "Options: Curr=USD")</f>
        <v>#PEND</v>
      </c>
    </row>
    <row r="284" spans="1:14" x14ac:dyDescent="0.3">
      <c r="A284" s="1" t="s">
        <v>281</v>
      </c>
      <c r="B284" s="2">
        <v>29434610</v>
      </c>
      <c r="C284" s="3" t="s">
        <v>868</v>
      </c>
      <c r="D284" s="3" t="s">
        <v>867</v>
      </c>
      <c r="E284" s="3" t="s">
        <v>1113</v>
      </c>
      <c r="F284" s="3" t="s">
        <v>870</v>
      </c>
      <c r="G284" s="6" t="str">
        <f>_xll.SNL.Clients.Office.Excel.Functions.SPG($B284, "SP_PRICE_CLOSE", "12/30/2021", "Options: Curr=USD")</f>
        <v>#PEND</v>
      </c>
      <c r="H284" s="6" t="str">
        <f>_xll.SNL.Clients.Office.Excel.Functions.SPG($B284, "SP_PRICE_CLOSE", "9/30/2021", "Options: Curr=USD")</f>
        <v>#PEND</v>
      </c>
      <c r="I284" s="6" t="str">
        <f>_xll.SNL.Clients.Office.Excel.Functions.SPG($B284, "SP_PRICE_CLOSE", "6/30/2021", "Options: Curr=USD")</f>
        <v>#PEND</v>
      </c>
      <c r="J284" s="6" t="str">
        <f>_xll.SNL.Clients.Office.Excel.Functions.SPG($B284, "SP_PRICE_CLOSE", "3/31/2021", "Options: Curr=USD")</f>
        <v>#PEND</v>
      </c>
      <c r="K284" s="6" t="str">
        <f>_xll.SNL.Clients.Office.Excel.Functions.SPG($B284, "SP_PRICE_CLOSE", "12/30/2020", "Options: Curr=USD")</f>
        <v>#PEND</v>
      </c>
      <c r="L284" s="6" t="str">
        <f>_xll.SNL.Clients.Office.Excel.Functions.SPG($B284, "SP_PRICE_CLOSE", "9/30/2020", "Options: Curr=USD")</f>
        <v>#PEND</v>
      </c>
      <c r="M284" s="6" t="str">
        <f>_xll.SNL.Clients.Office.Excel.Functions.SPG($B284, "SP_PRICE_CLOSE", "6/30/2020", "Options: Curr=USD")</f>
        <v>#PEND</v>
      </c>
      <c r="N284" s="6" t="str">
        <f>_xll.SNL.Clients.Office.Excel.Functions.SPG($B284, "SP_PRICE_CLOSE", "3/31/2020", "Options: Curr=USD")</f>
        <v>#PEND</v>
      </c>
    </row>
    <row r="285" spans="1:14" x14ac:dyDescent="0.3">
      <c r="A285" s="1" t="s">
        <v>282</v>
      </c>
      <c r="B285" s="2">
        <v>4248603</v>
      </c>
      <c r="C285" s="3" t="s">
        <v>868</v>
      </c>
      <c r="D285" s="3" t="s">
        <v>867</v>
      </c>
      <c r="E285" s="3" t="s">
        <v>1114</v>
      </c>
      <c r="F285" s="3" t="s">
        <v>870</v>
      </c>
      <c r="G285" s="6" t="str">
        <f>_xll.SNL.Clients.Office.Excel.Functions.SPG($B285, "SP_PRICE_CLOSE", "12/30/2021", "Options: Curr=USD")</f>
        <v>#PEND</v>
      </c>
      <c r="H285" s="6" t="str">
        <f>_xll.SNL.Clients.Office.Excel.Functions.SPG($B285, "SP_PRICE_CLOSE", "9/30/2021", "Options: Curr=USD")</f>
        <v>#PEND</v>
      </c>
      <c r="I285" s="6" t="str">
        <f>_xll.SNL.Clients.Office.Excel.Functions.SPG($B285, "SP_PRICE_CLOSE", "6/30/2021", "Options: Curr=USD")</f>
        <v>#PEND</v>
      </c>
      <c r="J285" s="6" t="str">
        <f>_xll.SNL.Clients.Office.Excel.Functions.SPG($B285, "SP_PRICE_CLOSE", "3/31/2021", "Options: Curr=USD")</f>
        <v>#PEND</v>
      </c>
      <c r="K285" s="6" t="str">
        <f>_xll.SNL.Clients.Office.Excel.Functions.SPG($B285, "SP_PRICE_CLOSE", "12/30/2020", "Options: Curr=USD")</f>
        <v>#PEND</v>
      </c>
      <c r="L285" s="6" t="str">
        <f>_xll.SNL.Clients.Office.Excel.Functions.SPG($B285, "SP_PRICE_CLOSE", "9/30/2020", "Options: Curr=USD")</f>
        <v>#PEND</v>
      </c>
      <c r="M285" s="6" t="str">
        <f>_xll.SNL.Clients.Office.Excel.Functions.SPG($B285, "SP_PRICE_CLOSE", "6/30/2020", "Options: Curr=USD")</f>
        <v>#PEND</v>
      </c>
      <c r="N285" s="6" t="str">
        <f>_xll.SNL.Clients.Office.Excel.Functions.SPG($B285, "SP_PRICE_CLOSE", "3/31/2020", "Options: Curr=USD")</f>
        <v>#PEND</v>
      </c>
    </row>
    <row r="286" spans="1:14" x14ac:dyDescent="0.3">
      <c r="A286" s="1" t="s">
        <v>283</v>
      </c>
      <c r="B286" s="2">
        <v>21355741</v>
      </c>
      <c r="C286" s="3" t="s">
        <v>868</v>
      </c>
      <c r="D286" s="3" t="s">
        <v>867</v>
      </c>
      <c r="E286" s="3" t="s">
        <v>1115</v>
      </c>
      <c r="F286" s="3" t="s">
        <v>870</v>
      </c>
      <c r="G286" s="6" t="str">
        <f>_xll.SNL.Clients.Office.Excel.Functions.SPG($B286, "SP_PRICE_CLOSE", "12/30/2021", "Options: Curr=USD")</f>
        <v>#PEND</v>
      </c>
      <c r="H286" s="6" t="str">
        <f>_xll.SNL.Clients.Office.Excel.Functions.SPG($B286, "SP_PRICE_CLOSE", "9/30/2021", "Options: Curr=USD")</f>
        <v>#PEND</v>
      </c>
      <c r="I286" s="6" t="str">
        <f>_xll.SNL.Clients.Office.Excel.Functions.SPG($B286, "SP_PRICE_CLOSE", "6/30/2021", "Options: Curr=USD")</f>
        <v>#PEND</v>
      </c>
      <c r="J286" s="6" t="str">
        <f>_xll.SNL.Clients.Office.Excel.Functions.SPG($B286, "SP_PRICE_CLOSE", "3/31/2021", "Options: Curr=USD")</f>
        <v>#PEND</v>
      </c>
      <c r="K286" s="6" t="str">
        <f>_xll.SNL.Clients.Office.Excel.Functions.SPG($B286, "SP_PRICE_CLOSE", "12/30/2020", "Options: Curr=USD")</f>
        <v>#PEND</v>
      </c>
      <c r="L286" s="6" t="str">
        <f>_xll.SNL.Clients.Office.Excel.Functions.SPG($B286, "SP_PRICE_CLOSE", "9/30/2020", "Options: Curr=USD")</f>
        <v>#PEND</v>
      </c>
      <c r="M286" s="6" t="str">
        <f>_xll.SNL.Clients.Office.Excel.Functions.SPG($B286, "SP_PRICE_CLOSE", "6/30/2020", "Options: Curr=USD")</f>
        <v>#PEND</v>
      </c>
      <c r="N286" s="6" t="str">
        <f>_xll.SNL.Clients.Office.Excel.Functions.SPG($B286, "SP_PRICE_CLOSE", "3/31/2020", "Options: Curr=USD")</f>
        <v>#PEND</v>
      </c>
    </row>
    <row r="287" spans="1:14" x14ac:dyDescent="0.3">
      <c r="A287" s="1" t="s">
        <v>284</v>
      </c>
      <c r="B287" s="2">
        <v>4337753</v>
      </c>
      <c r="C287" s="3" t="s">
        <v>868</v>
      </c>
      <c r="D287" s="3" t="s">
        <v>867</v>
      </c>
      <c r="E287" s="3" t="s">
        <v>1116</v>
      </c>
      <c r="F287" s="3" t="s">
        <v>870</v>
      </c>
      <c r="G287" s="6" t="str">
        <f>_xll.SNL.Clients.Office.Excel.Functions.SPG($B287, "SP_PRICE_CLOSE", "12/30/2021", "Options: Curr=USD")</f>
        <v>#PEND</v>
      </c>
      <c r="H287" s="6" t="str">
        <f>_xll.SNL.Clients.Office.Excel.Functions.SPG($B287, "SP_PRICE_CLOSE", "9/30/2021", "Options: Curr=USD")</f>
        <v>#PEND</v>
      </c>
      <c r="I287" s="6" t="str">
        <f>_xll.SNL.Clients.Office.Excel.Functions.SPG($B287, "SP_PRICE_CLOSE", "6/30/2021", "Options: Curr=USD")</f>
        <v>#PEND</v>
      </c>
      <c r="J287" s="6" t="str">
        <f>_xll.SNL.Clients.Office.Excel.Functions.SPG($B287, "SP_PRICE_CLOSE", "3/31/2021", "Options: Curr=USD")</f>
        <v>#PEND</v>
      </c>
      <c r="K287" s="6" t="str">
        <f>_xll.SNL.Clients.Office.Excel.Functions.SPG($B287, "SP_PRICE_CLOSE", "12/30/2020", "Options: Curr=USD")</f>
        <v>#PEND</v>
      </c>
      <c r="L287" s="6" t="str">
        <f>_xll.SNL.Clients.Office.Excel.Functions.SPG($B287, "SP_PRICE_CLOSE", "9/30/2020", "Options: Curr=USD")</f>
        <v>#PEND</v>
      </c>
      <c r="M287" s="6" t="str">
        <f>_xll.SNL.Clients.Office.Excel.Functions.SPG($B287, "SP_PRICE_CLOSE", "6/30/2020", "Options: Curr=USD")</f>
        <v>#PEND</v>
      </c>
      <c r="N287" s="6" t="str">
        <f>_xll.SNL.Clients.Office.Excel.Functions.SPG($B287, "SP_PRICE_CLOSE", "3/31/2020", "Options: Curr=USD")</f>
        <v>#PEND</v>
      </c>
    </row>
    <row r="288" spans="1:14" x14ac:dyDescent="0.3">
      <c r="A288" s="1" t="s">
        <v>285</v>
      </c>
      <c r="B288" s="2">
        <v>4811926</v>
      </c>
      <c r="C288" s="3" t="s">
        <v>868</v>
      </c>
      <c r="D288" s="3" t="s">
        <v>867</v>
      </c>
      <c r="E288" s="3" t="s">
        <v>1117</v>
      </c>
      <c r="F288" s="3" t="s">
        <v>870</v>
      </c>
      <c r="G288" s="6" t="str">
        <f>_xll.SNL.Clients.Office.Excel.Functions.SPG($B288, "SP_PRICE_CLOSE", "12/30/2021", "Options: Curr=USD")</f>
        <v>#PEND</v>
      </c>
      <c r="H288" s="6" t="str">
        <f>_xll.SNL.Clients.Office.Excel.Functions.SPG($B288, "SP_PRICE_CLOSE", "9/30/2021", "Options: Curr=USD")</f>
        <v>#PEND</v>
      </c>
      <c r="I288" s="6" t="str">
        <f>_xll.SNL.Clients.Office.Excel.Functions.SPG($B288, "SP_PRICE_CLOSE", "6/30/2021", "Options: Curr=USD")</f>
        <v>#PEND</v>
      </c>
      <c r="J288" s="6" t="str">
        <f>_xll.SNL.Clients.Office.Excel.Functions.SPG($B288, "SP_PRICE_CLOSE", "3/31/2021", "Options: Curr=USD")</f>
        <v>#PEND</v>
      </c>
      <c r="K288" s="6" t="str">
        <f>_xll.SNL.Clients.Office.Excel.Functions.SPG($B288, "SP_PRICE_CLOSE", "12/30/2020", "Options: Curr=USD")</f>
        <v>#PEND</v>
      </c>
      <c r="L288" s="6" t="str">
        <f>_xll.SNL.Clients.Office.Excel.Functions.SPG($B288, "SP_PRICE_CLOSE", "9/30/2020", "Options: Curr=USD")</f>
        <v>#PEND</v>
      </c>
      <c r="M288" s="6" t="str">
        <f>_xll.SNL.Clients.Office.Excel.Functions.SPG($B288, "SP_PRICE_CLOSE", "6/30/2020", "Options: Curr=USD")</f>
        <v>#PEND</v>
      </c>
      <c r="N288" s="6" t="str">
        <f>_xll.SNL.Clients.Office.Excel.Functions.SPG($B288, "SP_PRICE_CLOSE", "3/31/2020", "Options: Curr=USD")</f>
        <v>#PEND</v>
      </c>
    </row>
    <row r="289" spans="1:14" x14ac:dyDescent="0.3">
      <c r="A289" s="1" t="s">
        <v>286</v>
      </c>
      <c r="B289" s="2">
        <v>5197496</v>
      </c>
      <c r="C289" s="3" t="s">
        <v>868</v>
      </c>
      <c r="D289" s="3" t="s">
        <v>867</v>
      </c>
      <c r="E289" s="3" t="s">
        <v>1118</v>
      </c>
      <c r="F289" s="3" t="s">
        <v>870</v>
      </c>
      <c r="G289" s="6" t="str">
        <f>_xll.SNL.Clients.Office.Excel.Functions.SPG($B289, "SP_PRICE_CLOSE", "12/30/2021", "Options: Curr=USD")</f>
        <v>#PEND</v>
      </c>
      <c r="H289" s="6" t="str">
        <f>_xll.SNL.Clients.Office.Excel.Functions.SPG($B289, "SP_PRICE_CLOSE", "9/30/2021", "Options: Curr=USD")</f>
        <v>#PEND</v>
      </c>
      <c r="I289" s="6" t="str">
        <f>_xll.SNL.Clients.Office.Excel.Functions.SPG($B289, "SP_PRICE_CLOSE", "6/30/2021", "Options: Curr=USD")</f>
        <v>#PEND</v>
      </c>
      <c r="J289" s="6" t="str">
        <f>_xll.SNL.Clients.Office.Excel.Functions.SPG($B289, "SP_PRICE_CLOSE", "3/31/2021", "Options: Curr=USD")</f>
        <v>#PEND</v>
      </c>
      <c r="K289" s="6" t="str">
        <f>_xll.SNL.Clients.Office.Excel.Functions.SPG($B289, "SP_PRICE_CLOSE", "12/30/2020", "Options: Curr=USD")</f>
        <v>#PEND</v>
      </c>
      <c r="L289" s="6" t="str">
        <f>_xll.SNL.Clients.Office.Excel.Functions.SPG($B289, "SP_PRICE_CLOSE", "9/30/2020", "Options: Curr=USD")</f>
        <v>#PEND</v>
      </c>
      <c r="M289" s="6" t="str">
        <f>_xll.SNL.Clients.Office.Excel.Functions.SPG($B289, "SP_PRICE_CLOSE", "6/30/2020", "Options: Curr=USD")</f>
        <v>#PEND</v>
      </c>
      <c r="N289" s="6" t="str">
        <f>_xll.SNL.Clients.Office.Excel.Functions.SPG($B289, "SP_PRICE_CLOSE", "3/31/2020", "Options: Curr=USD")</f>
        <v>#PEND</v>
      </c>
    </row>
    <row r="290" spans="1:14" x14ac:dyDescent="0.3">
      <c r="A290" s="1" t="s">
        <v>287</v>
      </c>
      <c r="B290" s="2">
        <v>4864017</v>
      </c>
      <c r="C290" s="3" t="s">
        <v>868</v>
      </c>
      <c r="D290" s="3" t="s">
        <v>867</v>
      </c>
      <c r="E290" s="3" t="s">
        <v>1119</v>
      </c>
      <c r="F290" s="3" t="s">
        <v>870</v>
      </c>
      <c r="G290" s="6" t="str">
        <f>_xll.SNL.Clients.Office.Excel.Functions.SPG($B290, "SP_PRICE_CLOSE", "12/30/2021", "Options: Curr=USD")</f>
        <v>#PEND</v>
      </c>
      <c r="H290" s="6" t="str">
        <f>_xll.SNL.Clients.Office.Excel.Functions.SPG($B290, "SP_PRICE_CLOSE", "9/30/2021", "Options: Curr=USD")</f>
        <v>#PEND</v>
      </c>
      <c r="I290" s="6" t="str">
        <f>_xll.SNL.Clients.Office.Excel.Functions.SPG($B290, "SP_PRICE_CLOSE", "6/30/2021", "Options: Curr=USD")</f>
        <v>#PEND</v>
      </c>
      <c r="J290" s="6" t="str">
        <f>_xll.SNL.Clients.Office.Excel.Functions.SPG($B290, "SP_PRICE_CLOSE", "3/31/2021", "Options: Curr=USD")</f>
        <v>#PEND</v>
      </c>
      <c r="K290" s="6" t="str">
        <f>_xll.SNL.Clients.Office.Excel.Functions.SPG($B290, "SP_PRICE_CLOSE", "12/30/2020", "Options: Curr=USD")</f>
        <v>#PEND</v>
      </c>
      <c r="L290" s="6" t="str">
        <f>_xll.SNL.Clients.Office.Excel.Functions.SPG($B290, "SP_PRICE_CLOSE", "9/30/2020", "Options: Curr=USD")</f>
        <v>#PEND</v>
      </c>
      <c r="M290" s="6" t="str">
        <f>_xll.SNL.Clients.Office.Excel.Functions.SPG($B290, "SP_PRICE_CLOSE", "6/30/2020", "Options: Curr=USD")</f>
        <v>#PEND</v>
      </c>
      <c r="N290" s="6" t="str">
        <f>_xll.SNL.Clients.Office.Excel.Functions.SPG($B290, "SP_PRICE_CLOSE", "3/31/2020", "Options: Curr=USD")</f>
        <v>#PEND</v>
      </c>
    </row>
    <row r="291" spans="1:14" x14ac:dyDescent="0.3">
      <c r="A291" s="1" t="s">
        <v>288</v>
      </c>
      <c r="B291" s="2">
        <v>4204284</v>
      </c>
      <c r="C291" s="3" t="s">
        <v>868</v>
      </c>
      <c r="D291" s="3" t="s">
        <v>867</v>
      </c>
      <c r="E291" s="3" t="s">
        <v>1120</v>
      </c>
      <c r="F291" s="3" t="s">
        <v>870</v>
      </c>
      <c r="G291" s="6" t="str">
        <f>_xll.SNL.Clients.Office.Excel.Functions.SPG($B291, "SP_PRICE_CLOSE", "12/30/2021", "Options: Curr=USD")</f>
        <v>#PEND</v>
      </c>
      <c r="H291" s="6" t="str">
        <f>_xll.SNL.Clients.Office.Excel.Functions.SPG($B291, "SP_PRICE_CLOSE", "9/30/2021", "Options: Curr=USD")</f>
        <v>#PEND</v>
      </c>
      <c r="I291" s="6" t="str">
        <f>_xll.SNL.Clients.Office.Excel.Functions.SPG($B291, "SP_PRICE_CLOSE", "6/30/2021", "Options: Curr=USD")</f>
        <v>#PEND</v>
      </c>
      <c r="J291" s="6" t="str">
        <f>_xll.SNL.Clients.Office.Excel.Functions.SPG($B291, "SP_PRICE_CLOSE", "3/31/2021", "Options: Curr=USD")</f>
        <v>#PEND</v>
      </c>
      <c r="K291" s="6" t="str">
        <f>_xll.SNL.Clients.Office.Excel.Functions.SPG($B291, "SP_PRICE_CLOSE", "12/30/2020", "Options: Curr=USD")</f>
        <v>#PEND</v>
      </c>
      <c r="L291" s="6" t="str">
        <f>_xll.SNL.Clients.Office.Excel.Functions.SPG($B291, "SP_PRICE_CLOSE", "9/30/2020", "Options: Curr=USD")</f>
        <v>#PEND</v>
      </c>
      <c r="M291" s="6" t="str">
        <f>_xll.SNL.Clients.Office.Excel.Functions.SPG($B291, "SP_PRICE_CLOSE", "6/30/2020", "Options: Curr=USD")</f>
        <v>#PEND</v>
      </c>
      <c r="N291" s="6" t="str">
        <f>_xll.SNL.Clients.Office.Excel.Functions.SPG($B291, "SP_PRICE_CLOSE", "3/31/2020", "Options: Curr=USD")</f>
        <v>#PEND</v>
      </c>
    </row>
    <row r="292" spans="1:14" x14ac:dyDescent="0.3">
      <c r="A292" s="1" t="s">
        <v>289</v>
      </c>
      <c r="B292" s="2">
        <v>5182452</v>
      </c>
      <c r="C292" s="3" t="s">
        <v>868</v>
      </c>
      <c r="D292" s="3" t="s">
        <v>867</v>
      </c>
      <c r="E292" s="3" t="s">
        <v>1121</v>
      </c>
      <c r="F292" s="3" t="s">
        <v>870</v>
      </c>
      <c r="G292" s="6" t="str">
        <f>_xll.SNL.Clients.Office.Excel.Functions.SPG($B292, "SP_PRICE_CLOSE", "12/30/2021", "Options: Curr=USD")</f>
        <v>#PEND</v>
      </c>
      <c r="H292" s="6" t="str">
        <f>_xll.SNL.Clients.Office.Excel.Functions.SPG($B292, "SP_PRICE_CLOSE", "9/30/2021", "Options: Curr=USD")</f>
        <v>#PEND</v>
      </c>
      <c r="I292" s="6" t="str">
        <f>_xll.SNL.Clients.Office.Excel.Functions.SPG($B292, "SP_PRICE_CLOSE", "6/30/2021", "Options: Curr=USD")</f>
        <v>#PEND</v>
      </c>
      <c r="J292" s="6" t="str">
        <f>_xll.SNL.Clients.Office.Excel.Functions.SPG($B292, "SP_PRICE_CLOSE", "3/31/2021", "Options: Curr=USD")</f>
        <v>#PEND</v>
      </c>
      <c r="K292" s="6" t="str">
        <f>_xll.SNL.Clients.Office.Excel.Functions.SPG($B292, "SP_PRICE_CLOSE", "12/30/2020", "Options: Curr=USD")</f>
        <v>#PEND</v>
      </c>
      <c r="L292" s="6" t="str">
        <f>_xll.SNL.Clients.Office.Excel.Functions.SPG($B292, "SP_PRICE_CLOSE", "9/30/2020", "Options: Curr=USD")</f>
        <v>#PEND</v>
      </c>
      <c r="M292" s="6" t="str">
        <f>_xll.SNL.Clients.Office.Excel.Functions.SPG($B292, "SP_PRICE_CLOSE", "6/30/2020", "Options: Curr=USD")</f>
        <v>#PEND</v>
      </c>
      <c r="N292" s="6" t="str">
        <f>_xll.SNL.Clients.Office.Excel.Functions.SPG($B292, "SP_PRICE_CLOSE", "3/31/2020", "Options: Curr=USD")</f>
        <v>#PEND</v>
      </c>
    </row>
    <row r="293" spans="1:14" x14ac:dyDescent="0.3">
      <c r="A293" s="1" t="s">
        <v>290</v>
      </c>
      <c r="B293" s="2">
        <v>28092865</v>
      </c>
      <c r="C293" s="3" t="s">
        <v>868</v>
      </c>
      <c r="D293" s="3" t="s">
        <v>867</v>
      </c>
      <c r="E293" s="3" t="s">
        <v>1122</v>
      </c>
      <c r="F293" s="3" t="s">
        <v>870</v>
      </c>
      <c r="G293" s="6" t="str">
        <f>_xll.SNL.Clients.Office.Excel.Functions.SPG($B293, "SP_PRICE_CLOSE", "12/30/2021", "Options: Curr=USD")</f>
        <v>#PEND</v>
      </c>
      <c r="H293" s="6" t="str">
        <f>_xll.SNL.Clients.Office.Excel.Functions.SPG($B293, "SP_PRICE_CLOSE", "9/30/2021", "Options: Curr=USD")</f>
        <v>#PEND</v>
      </c>
      <c r="I293" s="6" t="str">
        <f>_xll.SNL.Clients.Office.Excel.Functions.SPG($B293, "SP_PRICE_CLOSE", "6/30/2021", "Options: Curr=USD")</f>
        <v>#PEND</v>
      </c>
      <c r="J293" s="6" t="str">
        <f>_xll.SNL.Clients.Office.Excel.Functions.SPG($B293, "SP_PRICE_CLOSE", "3/31/2021", "Options: Curr=USD")</f>
        <v>#PEND</v>
      </c>
      <c r="K293" s="6" t="str">
        <f>_xll.SNL.Clients.Office.Excel.Functions.SPG($B293, "SP_PRICE_CLOSE", "12/30/2020", "Options: Curr=USD")</f>
        <v>#PEND</v>
      </c>
      <c r="L293" s="6" t="str">
        <f>_xll.SNL.Clients.Office.Excel.Functions.SPG($B293, "SP_PRICE_CLOSE", "9/30/2020", "Options: Curr=USD")</f>
        <v>#PEND</v>
      </c>
      <c r="M293" s="6" t="str">
        <f>_xll.SNL.Clients.Office.Excel.Functions.SPG($B293, "SP_PRICE_CLOSE", "6/30/2020", "Options: Curr=USD")</f>
        <v>#PEND</v>
      </c>
      <c r="N293" s="6" t="str">
        <f>_xll.SNL.Clients.Office.Excel.Functions.SPG($B293, "SP_PRICE_CLOSE", "3/31/2020", "Options: Curr=USD")</f>
        <v>#PEND</v>
      </c>
    </row>
    <row r="294" spans="1:14" x14ac:dyDescent="0.3">
      <c r="A294" s="1" t="s">
        <v>291</v>
      </c>
      <c r="B294" s="2">
        <v>4972617</v>
      </c>
      <c r="C294" s="3" t="s">
        <v>868</v>
      </c>
      <c r="D294" s="3" t="s">
        <v>867</v>
      </c>
      <c r="E294" s="3" t="s">
        <v>1123</v>
      </c>
      <c r="F294" s="3" t="s">
        <v>870</v>
      </c>
      <c r="G294" s="6" t="str">
        <f>_xll.SNL.Clients.Office.Excel.Functions.SPG($B294, "SP_PRICE_CLOSE", "12/30/2021", "Options: Curr=USD")</f>
        <v>#PEND</v>
      </c>
      <c r="H294" s="6" t="str">
        <f>_xll.SNL.Clients.Office.Excel.Functions.SPG($B294, "SP_PRICE_CLOSE", "9/30/2021", "Options: Curr=USD")</f>
        <v>#PEND</v>
      </c>
      <c r="I294" s="6" t="str">
        <f>_xll.SNL.Clients.Office.Excel.Functions.SPG($B294, "SP_PRICE_CLOSE", "6/30/2021", "Options: Curr=USD")</f>
        <v>#PEND</v>
      </c>
      <c r="J294" s="6" t="str">
        <f>_xll.SNL.Clients.Office.Excel.Functions.SPG($B294, "SP_PRICE_CLOSE", "3/31/2021", "Options: Curr=USD")</f>
        <v>#PEND</v>
      </c>
      <c r="K294" s="6" t="str">
        <f>_xll.SNL.Clients.Office.Excel.Functions.SPG($B294, "SP_PRICE_CLOSE", "12/30/2020", "Options: Curr=USD")</f>
        <v>#PEND</v>
      </c>
      <c r="L294" s="6" t="str">
        <f>_xll.SNL.Clients.Office.Excel.Functions.SPG($B294, "SP_PRICE_CLOSE", "9/30/2020", "Options: Curr=USD")</f>
        <v>#PEND</v>
      </c>
      <c r="M294" s="6" t="str">
        <f>_xll.SNL.Clients.Office.Excel.Functions.SPG($B294, "SP_PRICE_CLOSE", "6/30/2020", "Options: Curr=USD")</f>
        <v>#PEND</v>
      </c>
      <c r="N294" s="6" t="str">
        <f>_xll.SNL.Clients.Office.Excel.Functions.SPG($B294, "SP_PRICE_CLOSE", "3/31/2020", "Options: Curr=USD")</f>
        <v>#PEND</v>
      </c>
    </row>
    <row r="295" spans="1:14" x14ac:dyDescent="0.3">
      <c r="A295" s="1" t="s">
        <v>292</v>
      </c>
      <c r="B295" s="2">
        <v>101553205</v>
      </c>
      <c r="C295" s="3" t="s">
        <v>868</v>
      </c>
      <c r="D295" s="3" t="s">
        <v>867</v>
      </c>
      <c r="E295" s="3" t="s">
        <v>1124</v>
      </c>
      <c r="F295" s="3" t="s">
        <v>870</v>
      </c>
      <c r="G295" s="6" t="str">
        <f>_xll.SNL.Clients.Office.Excel.Functions.SPG($B295, "SP_PRICE_CLOSE", "12/30/2021", "Options: Curr=USD")</f>
        <v>#PEND</v>
      </c>
      <c r="H295" s="6" t="str">
        <f>_xll.SNL.Clients.Office.Excel.Functions.SPG($B295, "SP_PRICE_CLOSE", "9/30/2021", "Options: Curr=USD")</f>
        <v>#PEND</v>
      </c>
      <c r="I295" s="6" t="str">
        <f>_xll.SNL.Clients.Office.Excel.Functions.SPG($B295, "SP_PRICE_CLOSE", "6/30/2021", "Options: Curr=USD")</f>
        <v>#PEND</v>
      </c>
      <c r="J295" s="6" t="str">
        <f>_xll.SNL.Clients.Office.Excel.Functions.SPG($B295, "SP_PRICE_CLOSE", "3/31/2021", "Options: Curr=USD")</f>
        <v>#PEND</v>
      </c>
      <c r="K295" s="6" t="str">
        <f>_xll.SNL.Clients.Office.Excel.Functions.SPG($B295, "SP_PRICE_CLOSE", "12/30/2020", "Options: Curr=USD")</f>
        <v>#PEND</v>
      </c>
      <c r="L295" s="6" t="str">
        <f>_xll.SNL.Clients.Office.Excel.Functions.SPG($B295, "SP_PRICE_CLOSE", "9/30/2020", "Options: Curr=USD")</f>
        <v>#PEND</v>
      </c>
      <c r="M295" s="6" t="str">
        <f>_xll.SNL.Clients.Office.Excel.Functions.SPG($B295, "SP_PRICE_CLOSE", "6/30/2020", "Options: Curr=USD")</f>
        <v>#PEND</v>
      </c>
      <c r="N295" s="6" t="str">
        <f>_xll.SNL.Clients.Office.Excel.Functions.SPG($B295, "SP_PRICE_CLOSE", "3/31/2020", "Options: Curr=USD")</f>
        <v>#PEND</v>
      </c>
    </row>
    <row r="296" spans="1:14" x14ac:dyDescent="0.3">
      <c r="A296" s="1" t="s">
        <v>293</v>
      </c>
      <c r="B296" s="2">
        <v>5842677</v>
      </c>
      <c r="C296" s="3" t="s">
        <v>868</v>
      </c>
      <c r="D296" s="3" t="s">
        <v>867</v>
      </c>
      <c r="E296" s="3" t="s">
        <v>1125</v>
      </c>
      <c r="F296" s="3" t="s">
        <v>870</v>
      </c>
      <c r="G296" s="6" t="str">
        <f>_xll.SNL.Clients.Office.Excel.Functions.SPG($B296, "SP_PRICE_CLOSE", "12/30/2021", "Options: Curr=USD")</f>
        <v>#PEND</v>
      </c>
      <c r="H296" s="6" t="str">
        <f>_xll.SNL.Clients.Office.Excel.Functions.SPG($B296, "SP_PRICE_CLOSE", "9/30/2021", "Options: Curr=USD")</f>
        <v>#PEND</v>
      </c>
      <c r="I296" s="6" t="str">
        <f>_xll.SNL.Clients.Office.Excel.Functions.SPG($B296, "SP_PRICE_CLOSE", "6/30/2021", "Options: Curr=USD")</f>
        <v>#PEND</v>
      </c>
      <c r="J296" s="6" t="str">
        <f>_xll.SNL.Clients.Office.Excel.Functions.SPG($B296, "SP_PRICE_CLOSE", "3/31/2021", "Options: Curr=USD")</f>
        <v>#PEND</v>
      </c>
      <c r="K296" s="6" t="str">
        <f>_xll.SNL.Clients.Office.Excel.Functions.SPG($B296, "SP_PRICE_CLOSE", "12/30/2020", "Options: Curr=USD")</f>
        <v>#PEND</v>
      </c>
      <c r="L296" s="6" t="str">
        <f>_xll.SNL.Clients.Office.Excel.Functions.SPG($B296, "SP_PRICE_CLOSE", "9/30/2020", "Options: Curr=USD")</f>
        <v>#PEND</v>
      </c>
      <c r="M296" s="6" t="str">
        <f>_xll.SNL.Clients.Office.Excel.Functions.SPG($B296, "SP_PRICE_CLOSE", "6/30/2020", "Options: Curr=USD")</f>
        <v>#PEND</v>
      </c>
      <c r="N296" s="6" t="str">
        <f>_xll.SNL.Clients.Office.Excel.Functions.SPG($B296, "SP_PRICE_CLOSE", "3/31/2020", "Options: Curr=USD")</f>
        <v>#PEND</v>
      </c>
    </row>
    <row r="297" spans="1:14" x14ac:dyDescent="0.3">
      <c r="A297" s="1" t="s">
        <v>294</v>
      </c>
      <c r="B297" s="2">
        <v>4773120</v>
      </c>
      <c r="C297" s="3" t="s">
        <v>868</v>
      </c>
      <c r="D297" s="3" t="s">
        <v>867</v>
      </c>
      <c r="E297" s="3" t="s">
        <v>1126</v>
      </c>
      <c r="F297" s="3" t="s">
        <v>870</v>
      </c>
      <c r="G297" s="6" t="str">
        <f>_xll.SNL.Clients.Office.Excel.Functions.SPG($B297, "SP_PRICE_CLOSE", "12/30/2021", "Options: Curr=USD")</f>
        <v>#PEND</v>
      </c>
      <c r="H297" s="6" t="str">
        <f>_xll.SNL.Clients.Office.Excel.Functions.SPG($B297, "SP_PRICE_CLOSE", "9/30/2021", "Options: Curr=USD")</f>
        <v>#PEND</v>
      </c>
      <c r="I297" s="6" t="str">
        <f>_xll.SNL.Clients.Office.Excel.Functions.SPG($B297, "SP_PRICE_CLOSE", "6/30/2021", "Options: Curr=USD")</f>
        <v>#PEND</v>
      </c>
      <c r="J297" s="6" t="str">
        <f>_xll.SNL.Clients.Office.Excel.Functions.SPG($B297, "SP_PRICE_CLOSE", "3/31/2021", "Options: Curr=USD")</f>
        <v>#PEND</v>
      </c>
      <c r="K297" s="6" t="str">
        <f>_xll.SNL.Clients.Office.Excel.Functions.SPG($B297, "SP_PRICE_CLOSE", "12/30/2020", "Options: Curr=USD")</f>
        <v>#PEND</v>
      </c>
      <c r="L297" s="6" t="str">
        <f>_xll.SNL.Clients.Office.Excel.Functions.SPG($B297, "SP_PRICE_CLOSE", "9/30/2020", "Options: Curr=USD")</f>
        <v>#PEND</v>
      </c>
      <c r="M297" s="6" t="str">
        <f>_xll.SNL.Clients.Office.Excel.Functions.SPG($B297, "SP_PRICE_CLOSE", "6/30/2020", "Options: Curr=USD")</f>
        <v>#PEND</v>
      </c>
      <c r="N297" s="6" t="str">
        <f>_xll.SNL.Clients.Office.Excel.Functions.SPG($B297, "SP_PRICE_CLOSE", "3/31/2020", "Options: Curr=USD")</f>
        <v>#PEND</v>
      </c>
    </row>
    <row r="298" spans="1:14" x14ac:dyDescent="0.3">
      <c r="A298" s="1" t="s">
        <v>295</v>
      </c>
      <c r="B298" s="2">
        <v>5000815</v>
      </c>
      <c r="C298" s="3" t="s">
        <v>868</v>
      </c>
      <c r="D298" s="3" t="s">
        <v>867</v>
      </c>
      <c r="E298" s="3" t="s">
        <v>1127</v>
      </c>
      <c r="F298" s="3" t="s">
        <v>870</v>
      </c>
      <c r="G298" s="6" t="str">
        <f>_xll.SNL.Clients.Office.Excel.Functions.SPG($B298, "SP_PRICE_CLOSE", "12/30/2021", "Options: Curr=USD")</f>
        <v>#PEND</v>
      </c>
      <c r="H298" s="6" t="str">
        <f>_xll.SNL.Clients.Office.Excel.Functions.SPG($B298, "SP_PRICE_CLOSE", "9/30/2021", "Options: Curr=USD")</f>
        <v>#PEND</v>
      </c>
      <c r="I298" s="6" t="str">
        <f>_xll.SNL.Clients.Office.Excel.Functions.SPG($B298, "SP_PRICE_CLOSE", "6/30/2021", "Options: Curr=USD")</f>
        <v>#PEND</v>
      </c>
      <c r="J298" s="6" t="str">
        <f>_xll.SNL.Clients.Office.Excel.Functions.SPG($B298, "SP_PRICE_CLOSE", "3/31/2021", "Options: Curr=USD")</f>
        <v>#PEND</v>
      </c>
      <c r="K298" s="6" t="str">
        <f>_xll.SNL.Clients.Office.Excel.Functions.SPG($B298, "SP_PRICE_CLOSE", "12/30/2020", "Options: Curr=USD")</f>
        <v>#PEND</v>
      </c>
      <c r="L298" s="6" t="str">
        <f>_xll.SNL.Clients.Office.Excel.Functions.SPG($B298, "SP_PRICE_CLOSE", "9/30/2020", "Options: Curr=USD")</f>
        <v>#PEND</v>
      </c>
      <c r="M298" s="6" t="str">
        <f>_xll.SNL.Clients.Office.Excel.Functions.SPG($B298, "SP_PRICE_CLOSE", "6/30/2020", "Options: Curr=USD")</f>
        <v>#PEND</v>
      </c>
      <c r="N298" s="6" t="str">
        <f>_xll.SNL.Clients.Office.Excel.Functions.SPG($B298, "SP_PRICE_CLOSE", "3/31/2020", "Options: Curr=USD")</f>
        <v>#PEND</v>
      </c>
    </row>
    <row r="299" spans="1:14" x14ac:dyDescent="0.3">
      <c r="A299" s="1" t="s">
        <v>296</v>
      </c>
      <c r="B299" s="2">
        <v>4914413</v>
      </c>
      <c r="C299" s="3" t="s">
        <v>868</v>
      </c>
      <c r="D299" s="3" t="s">
        <v>867</v>
      </c>
      <c r="E299" s="3" t="s">
        <v>1128</v>
      </c>
      <c r="F299" s="3" t="s">
        <v>870</v>
      </c>
      <c r="G299" s="6" t="str">
        <f>_xll.SNL.Clients.Office.Excel.Functions.SPG($B299, "SP_PRICE_CLOSE", "12/30/2021", "Options: Curr=USD")</f>
        <v>#PEND</v>
      </c>
      <c r="H299" s="6" t="str">
        <f>_xll.SNL.Clients.Office.Excel.Functions.SPG($B299, "SP_PRICE_CLOSE", "9/30/2021", "Options: Curr=USD")</f>
        <v>#PEND</v>
      </c>
      <c r="I299" s="6" t="str">
        <f>_xll.SNL.Clients.Office.Excel.Functions.SPG($B299, "SP_PRICE_CLOSE", "6/30/2021", "Options: Curr=USD")</f>
        <v>#PEND</v>
      </c>
      <c r="J299" s="6" t="str">
        <f>_xll.SNL.Clients.Office.Excel.Functions.SPG($B299, "SP_PRICE_CLOSE", "3/31/2021", "Options: Curr=USD")</f>
        <v>#PEND</v>
      </c>
      <c r="K299" s="6" t="str">
        <f>_xll.SNL.Clients.Office.Excel.Functions.SPG($B299, "SP_PRICE_CLOSE", "12/30/2020", "Options: Curr=USD")</f>
        <v>#PEND</v>
      </c>
      <c r="L299" s="6" t="str">
        <f>_xll.SNL.Clients.Office.Excel.Functions.SPG($B299, "SP_PRICE_CLOSE", "9/30/2020", "Options: Curr=USD")</f>
        <v>#PEND</v>
      </c>
      <c r="M299" s="6" t="str">
        <f>_xll.SNL.Clients.Office.Excel.Functions.SPG($B299, "SP_PRICE_CLOSE", "6/30/2020", "Options: Curr=USD")</f>
        <v>#PEND</v>
      </c>
      <c r="N299" s="6" t="str">
        <f>_xll.SNL.Clients.Office.Excel.Functions.SPG($B299, "SP_PRICE_CLOSE", "3/31/2020", "Options: Curr=USD")</f>
        <v>#PEND</v>
      </c>
    </row>
    <row r="300" spans="1:14" x14ac:dyDescent="0.3">
      <c r="A300" s="1" t="s">
        <v>297</v>
      </c>
      <c r="B300" s="2">
        <v>4248535</v>
      </c>
      <c r="C300" s="3" t="s">
        <v>868</v>
      </c>
      <c r="D300" s="3" t="s">
        <v>867</v>
      </c>
      <c r="E300" s="3" t="s">
        <v>1129</v>
      </c>
      <c r="F300" s="3" t="s">
        <v>870</v>
      </c>
      <c r="G300" s="6" t="str">
        <f>_xll.SNL.Clients.Office.Excel.Functions.SPG($B300, "SP_PRICE_CLOSE", "12/30/2021", "Options: Curr=USD")</f>
        <v>#PEND</v>
      </c>
      <c r="H300" s="6" t="str">
        <f>_xll.SNL.Clients.Office.Excel.Functions.SPG($B300, "SP_PRICE_CLOSE", "9/30/2021", "Options: Curr=USD")</f>
        <v>#PEND</v>
      </c>
      <c r="I300" s="6" t="str">
        <f>_xll.SNL.Clients.Office.Excel.Functions.SPG($B300, "SP_PRICE_CLOSE", "6/30/2021", "Options: Curr=USD")</f>
        <v>#PEND</v>
      </c>
      <c r="J300" s="6" t="str">
        <f>_xll.SNL.Clients.Office.Excel.Functions.SPG($B300, "SP_PRICE_CLOSE", "3/31/2021", "Options: Curr=USD")</f>
        <v>#PEND</v>
      </c>
      <c r="K300" s="6" t="str">
        <f>_xll.SNL.Clients.Office.Excel.Functions.SPG($B300, "SP_PRICE_CLOSE", "12/30/2020", "Options: Curr=USD")</f>
        <v>#PEND</v>
      </c>
      <c r="L300" s="6" t="str">
        <f>_xll.SNL.Clients.Office.Excel.Functions.SPG($B300, "SP_PRICE_CLOSE", "9/30/2020", "Options: Curr=USD")</f>
        <v>#PEND</v>
      </c>
      <c r="M300" s="6" t="str">
        <f>_xll.SNL.Clients.Office.Excel.Functions.SPG($B300, "SP_PRICE_CLOSE", "6/30/2020", "Options: Curr=USD")</f>
        <v>#PEND</v>
      </c>
      <c r="N300" s="6" t="str">
        <f>_xll.SNL.Clients.Office.Excel.Functions.SPG($B300, "SP_PRICE_CLOSE", "3/31/2020", "Options: Curr=USD")</f>
        <v>#PEND</v>
      </c>
    </row>
    <row r="301" spans="1:14" x14ac:dyDescent="0.3">
      <c r="A301" s="1" t="s">
        <v>298</v>
      </c>
      <c r="B301" s="2">
        <v>4963850</v>
      </c>
      <c r="C301" s="3" t="s">
        <v>868</v>
      </c>
      <c r="D301" s="3" t="s">
        <v>867</v>
      </c>
      <c r="E301" s="3" t="s">
        <v>1130</v>
      </c>
      <c r="F301" s="3" t="s">
        <v>870</v>
      </c>
      <c r="G301" s="6" t="str">
        <f>_xll.SNL.Clients.Office.Excel.Functions.SPG($B301, "SP_PRICE_CLOSE", "12/30/2021", "Options: Curr=USD")</f>
        <v>#PEND</v>
      </c>
      <c r="H301" s="6" t="str">
        <f>_xll.SNL.Clients.Office.Excel.Functions.SPG($B301, "SP_PRICE_CLOSE", "9/30/2021", "Options: Curr=USD")</f>
        <v>#PEND</v>
      </c>
      <c r="I301" s="6" t="str">
        <f>_xll.SNL.Clients.Office.Excel.Functions.SPG($B301, "SP_PRICE_CLOSE", "6/30/2021", "Options: Curr=USD")</f>
        <v>#PEND</v>
      </c>
      <c r="J301" s="6" t="str">
        <f>_xll.SNL.Clients.Office.Excel.Functions.SPG($B301, "SP_PRICE_CLOSE", "3/31/2021", "Options: Curr=USD")</f>
        <v>#PEND</v>
      </c>
      <c r="K301" s="6" t="str">
        <f>_xll.SNL.Clients.Office.Excel.Functions.SPG($B301, "SP_PRICE_CLOSE", "12/30/2020", "Options: Curr=USD")</f>
        <v>#PEND</v>
      </c>
      <c r="L301" s="6" t="str">
        <f>_xll.SNL.Clients.Office.Excel.Functions.SPG($B301, "SP_PRICE_CLOSE", "9/30/2020", "Options: Curr=USD")</f>
        <v>#PEND</v>
      </c>
      <c r="M301" s="6" t="str">
        <f>_xll.SNL.Clients.Office.Excel.Functions.SPG($B301, "SP_PRICE_CLOSE", "6/30/2020", "Options: Curr=USD")</f>
        <v>#PEND</v>
      </c>
      <c r="N301" s="6" t="str">
        <f>_xll.SNL.Clients.Office.Excel.Functions.SPG($B301, "SP_PRICE_CLOSE", "3/31/2020", "Options: Curr=USD")</f>
        <v>#PEND</v>
      </c>
    </row>
    <row r="302" spans="1:14" x14ac:dyDescent="0.3">
      <c r="A302" s="1" t="s">
        <v>299</v>
      </c>
      <c r="B302" s="2">
        <v>4222802</v>
      </c>
      <c r="C302" s="3" t="s">
        <v>868</v>
      </c>
      <c r="D302" s="3" t="s">
        <v>867</v>
      </c>
      <c r="E302" s="3" t="s">
        <v>1131</v>
      </c>
      <c r="F302" s="3" t="s">
        <v>870</v>
      </c>
      <c r="G302" s="6" t="str">
        <f>_xll.SNL.Clients.Office.Excel.Functions.SPG($B302, "SP_PRICE_CLOSE", "12/30/2021", "Options: Curr=USD")</f>
        <v>#PEND</v>
      </c>
      <c r="H302" s="6" t="str">
        <f>_xll.SNL.Clients.Office.Excel.Functions.SPG($B302, "SP_PRICE_CLOSE", "9/30/2021", "Options: Curr=USD")</f>
        <v>#PEND</v>
      </c>
      <c r="I302" s="6" t="str">
        <f>_xll.SNL.Clients.Office.Excel.Functions.SPG($B302, "SP_PRICE_CLOSE", "6/30/2021", "Options: Curr=USD")</f>
        <v>#PEND</v>
      </c>
      <c r="J302" s="6" t="str">
        <f>_xll.SNL.Clients.Office.Excel.Functions.SPG($B302, "SP_PRICE_CLOSE", "3/31/2021", "Options: Curr=USD")</f>
        <v>#PEND</v>
      </c>
      <c r="K302" s="6" t="str">
        <f>_xll.SNL.Clients.Office.Excel.Functions.SPG($B302, "SP_PRICE_CLOSE", "12/30/2020", "Options: Curr=USD")</f>
        <v>#PEND</v>
      </c>
      <c r="L302" s="6" t="str">
        <f>_xll.SNL.Clients.Office.Excel.Functions.SPG($B302, "SP_PRICE_CLOSE", "9/30/2020", "Options: Curr=USD")</f>
        <v>#PEND</v>
      </c>
      <c r="M302" s="6" t="str">
        <f>_xll.SNL.Clients.Office.Excel.Functions.SPG($B302, "SP_PRICE_CLOSE", "6/30/2020", "Options: Curr=USD")</f>
        <v>#PEND</v>
      </c>
      <c r="N302" s="6" t="str">
        <f>_xll.SNL.Clients.Office.Excel.Functions.SPG($B302, "SP_PRICE_CLOSE", "3/31/2020", "Options: Curr=USD")</f>
        <v>#PEND</v>
      </c>
    </row>
    <row r="303" spans="1:14" x14ac:dyDescent="0.3">
      <c r="A303" s="1" t="s">
        <v>300</v>
      </c>
      <c r="B303" s="2">
        <v>4915665</v>
      </c>
      <c r="C303" s="3" t="s">
        <v>868</v>
      </c>
      <c r="D303" s="3" t="s">
        <v>867</v>
      </c>
      <c r="E303" s="3" t="s">
        <v>1132</v>
      </c>
      <c r="F303" s="3" t="s">
        <v>870</v>
      </c>
      <c r="G303" s="6" t="str">
        <f>_xll.SNL.Clients.Office.Excel.Functions.SPG($B303, "SP_PRICE_CLOSE", "12/30/2021", "Options: Curr=USD")</f>
        <v>#PEND</v>
      </c>
      <c r="H303" s="6" t="str">
        <f>_xll.SNL.Clients.Office.Excel.Functions.SPG($B303, "SP_PRICE_CLOSE", "9/30/2021", "Options: Curr=USD")</f>
        <v>#PEND</v>
      </c>
      <c r="I303" s="6" t="str">
        <f>_xll.SNL.Clients.Office.Excel.Functions.SPG($B303, "SP_PRICE_CLOSE", "6/30/2021", "Options: Curr=USD")</f>
        <v>#PEND</v>
      </c>
      <c r="J303" s="6" t="str">
        <f>_xll.SNL.Clients.Office.Excel.Functions.SPG($B303, "SP_PRICE_CLOSE", "3/31/2021", "Options: Curr=USD")</f>
        <v>#PEND</v>
      </c>
      <c r="K303" s="6" t="str">
        <f>_xll.SNL.Clients.Office.Excel.Functions.SPG($B303, "SP_PRICE_CLOSE", "12/30/2020", "Options: Curr=USD")</f>
        <v>#PEND</v>
      </c>
      <c r="L303" s="6" t="str">
        <f>_xll.SNL.Clients.Office.Excel.Functions.SPG($B303, "SP_PRICE_CLOSE", "9/30/2020", "Options: Curr=USD")</f>
        <v>#PEND</v>
      </c>
      <c r="M303" s="6" t="str">
        <f>_xll.SNL.Clients.Office.Excel.Functions.SPG($B303, "SP_PRICE_CLOSE", "6/30/2020", "Options: Curr=USD")</f>
        <v>#PEND</v>
      </c>
      <c r="N303" s="6" t="str">
        <f>_xll.SNL.Clients.Office.Excel.Functions.SPG($B303, "SP_PRICE_CLOSE", "3/31/2020", "Options: Curr=USD")</f>
        <v>#PEND</v>
      </c>
    </row>
    <row r="304" spans="1:14" x14ac:dyDescent="0.3">
      <c r="A304" s="1" t="s">
        <v>301</v>
      </c>
      <c r="B304" s="2">
        <v>105884313</v>
      </c>
      <c r="C304" s="3" t="s">
        <v>868</v>
      </c>
      <c r="D304" s="3" t="s">
        <v>867</v>
      </c>
      <c r="E304" s="3" t="s">
        <v>1133</v>
      </c>
      <c r="F304" s="3" t="s">
        <v>870</v>
      </c>
      <c r="G304" s="6" t="str">
        <f>_xll.SNL.Clients.Office.Excel.Functions.SPG($B304, "SP_PRICE_CLOSE", "12/30/2021", "Options: Curr=USD")</f>
        <v>#PEND</v>
      </c>
      <c r="H304" s="6" t="str">
        <f>_xll.SNL.Clients.Office.Excel.Functions.SPG($B304, "SP_PRICE_CLOSE", "9/30/2021", "Options: Curr=USD")</f>
        <v>#PEND</v>
      </c>
      <c r="I304" s="6" t="str">
        <f>_xll.SNL.Clients.Office.Excel.Functions.SPG($B304, "SP_PRICE_CLOSE", "6/30/2021", "Options: Curr=USD")</f>
        <v>#PEND</v>
      </c>
      <c r="J304" s="6" t="str">
        <f>_xll.SNL.Clients.Office.Excel.Functions.SPG($B304, "SP_PRICE_CLOSE", "3/31/2021", "Options: Curr=USD")</f>
        <v>#PEND</v>
      </c>
      <c r="K304" s="6" t="str">
        <f>_xll.SNL.Clients.Office.Excel.Functions.SPG($B304, "SP_PRICE_CLOSE", "12/30/2020", "Options: Curr=USD")</f>
        <v>#PEND</v>
      </c>
      <c r="L304" s="6" t="str">
        <f>_xll.SNL.Clients.Office.Excel.Functions.SPG($B304, "SP_PRICE_CLOSE", "9/30/2020", "Options: Curr=USD")</f>
        <v>#PEND</v>
      </c>
      <c r="M304" s="6" t="str">
        <f>_xll.SNL.Clients.Office.Excel.Functions.SPG($B304, "SP_PRICE_CLOSE", "6/30/2020", "Options: Curr=USD")</f>
        <v>#PEND</v>
      </c>
      <c r="N304" s="6" t="str">
        <f>_xll.SNL.Clients.Office.Excel.Functions.SPG($B304, "SP_PRICE_CLOSE", "3/31/2020", "Options: Curr=USD")</f>
        <v>#PEND</v>
      </c>
    </row>
    <row r="305" spans="1:14" x14ac:dyDescent="0.3">
      <c r="A305" s="1" t="s">
        <v>302</v>
      </c>
      <c r="B305" s="2">
        <v>4252461</v>
      </c>
      <c r="C305" s="3" t="s">
        <v>868</v>
      </c>
      <c r="D305" s="3" t="s">
        <v>867</v>
      </c>
      <c r="E305" s="3" t="s">
        <v>1134</v>
      </c>
      <c r="F305" s="3" t="s">
        <v>870</v>
      </c>
      <c r="G305" s="6" t="str">
        <f>_xll.SNL.Clients.Office.Excel.Functions.SPG($B305, "SP_PRICE_CLOSE", "12/30/2021", "Options: Curr=USD")</f>
        <v>#PEND</v>
      </c>
      <c r="H305" s="6" t="str">
        <f>_xll.SNL.Clients.Office.Excel.Functions.SPG($B305, "SP_PRICE_CLOSE", "9/30/2021", "Options: Curr=USD")</f>
        <v>#PEND</v>
      </c>
      <c r="I305" s="6" t="str">
        <f>_xll.SNL.Clients.Office.Excel.Functions.SPG($B305, "SP_PRICE_CLOSE", "6/30/2021", "Options: Curr=USD")</f>
        <v>#PEND</v>
      </c>
      <c r="J305" s="6" t="str">
        <f>_xll.SNL.Clients.Office.Excel.Functions.SPG($B305, "SP_PRICE_CLOSE", "3/31/2021", "Options: Curr=USD")</f>
        <v>#PEND</v>
      </c>
      <c r="K305" s="6" t="str">
        <f>_xll.SNL.Clients.Office.Excel.Functions.SPG($B305, "SP_PRICE_CLOSE", "12/30/2020", "Options: Curr=USD")</f>
        <v>#PEND</v>
      </c>
      <c r="L305" s="6" t="str">
        <f>_xll.SNL.Clients.Office.Excel.Functions.SPG($B305, "SP_PRICE_CLOSE", "9/30/2020", "Options: Curr=USD")</f>
        <v>#PEND</v>
      </c>
      <c r="M305" s="6" t="str">
        <f>_xll.SNL.Clients.Office.Excel.Functions.SPG($B305, "SP_PRICE_CLOSE", "6/30/2020", "Options: Curr=USD")</f>
        <v>#PEND</v>
      </c>
      <c r="N305" s="6" t="str">
        <f>_xll.SNL.Clients.Office.Excel.Functions.SPG($B305, "SP_PRICE_CLOSE", "3/31/2020", "Options: Curr=USD")</f>
        <v>#PEND</v>
      </c>
    </row>
    <row r="306" spans="1:14" x14ac:dyDescent="0.3">
      <c r="A306" s="1" t="s">
        <v>303</v>
      </c>
      <c r="B306" s="2">
        <v>4811967</v>
      </c>
      <c r="C306" s="3" t="s">
        <v>868</v>
      </c>
      <c r="D306" s="3" t="s">
        <v>867</v>
      </c>
      <c r="E306" s="3" t="s">
        <v>1135</v>
      </c>
      <c r="F306" s="3" t="s">
        <v>870</v>
      </c>
      <c r="G306" s="6" t="str">
        <f>_xll.SNL.Clients.Office.Excel.Functions.SPG($B306, "SP_PRICE_CLOSE", "12/30/2021", "Options: Curr=USD")</f>
        <v>#PEND</v>
      </c>
      <c r="H306" s="6" t="str">
        <f>_xll.SNL.Clients.Office.Excel.Functions.SPG($B306, "SP_PRICE_CLOSE", "9/30/2021", "Options: Curr=USD")</f>
        <v>#PEND</v>
      </c>
      <c r="I306" s="6" t="str">
        <f>_xll.SNL.Clients.Office.Excel.Functions.SPG($B306, "SP_PRICE_CLOSE", "6/30/2021", "Options: Curr=USD")</f>
        <v>#PEND</v>
      </c>
      <c r="J306" s="6" t="str">
        <f>_xll.SNL.Clients.Office.Excel.Functions.SPG($B306, "SP_PRICE_CLOSE", "3/31/2021", "Options: Curr=USD")</f>
        <v>#PEND</v>
      </c>
      <c r="K306" s="6" t="str">
        <f>_xll.SNL.Clients.Office.Excel.Functions.SPG($B306, "SP_PRICE_CLOSE", "12/30/2020", "Options: Curr=USD")</f>
        <v>#PEND</v>
      </c>
      <c r="L306" s="6" t="str">
        <f>_xll.SNL.Clients.Office.Excel.Functions.SPG($B306, "SP_PRICE_CLOSE", "9/30/2020", "Options: Curr=USD")</f>
        <v>#PEND</v>
      </c>
      <c r="M306" s="6" t="str">
        <f>_xll.SNL.Clients.Office.Excel.Functions.SPG($B306, "SP_PRICE_CLOSE", "6/30/2020", "Options: Curr=USD")</f>
        <v>#PEND</v>
      </c>
      <c r="N306" s="6" t="str">
        <f>_xll.SNL.Clients.Office.Excel.Functions.SPG($B306, "SP_PRICE_CLOSE", "3/31/2020", "Options: Curr=USD")</f>
        <v>#PEND</v>
      </c>
    </row>
    <row r="307" spans="1:14" x14ac:dyDescent="0.3">
      <c r="A307" s="1" t="s">
        <v>304</v>
      </c>
      <c r="B307" s="2">
        <v>4966683</v>
      </c>
      <c r="C307" s="3" t="s">
        <v>868</v>
      </c>
      <c r="D307" s="3" t="s">
        <v>867</v>
      </c>
      <c r="E307" s="3" t="s">
        <v>1136</v>
      </c>
      <c r="F307" s="3" t="s">
        <v>870</v>
      </c>
      <c r="G307" s="6" t="str">
        <f>_xll.SNL.Clients.Office.Excel.Functions.SPG($B307, "SP_PRICE_CLOSE", "12/30/2021", "Options: Curr=USD")</f>
        <v>#PEND</v>
      </c>
      <c r="H307" s="6" t="str">
        <f>_xll.SNL.Clients.Office.Excel.Functions.SPG($B307, "SP_PRICE_CLOSE", "9/30/2021", "Options: Curr=USD")</f>
        <v>#PEND</v>
      </c>
      <c r="I307" s="6" t="str">
        <f>_xll.SNL.Clients.Office.Excel.Functions.SPG($B307, "SP_PRICE_CLOSE", "6/30/2021", "Options: Curr=USD")</f>
        <v>#PEND</v>
      </c>
      <c r="J307" s="6" t="str">
        <f>_xll.SNL.Clients.Office.Excel.Functions.SPG($B307, "SP_PRICE_CLOSE", "3/31/2021", "Options: Curr=USD")</f>
        <v>#PEND</v>
      </c>
      <c r="K307" s="6" t="str">
        <f>_xll.SNL.Clients.Office.Excel.Functions.SPG($B307, "SP_PRICE_CLOSE", "12/30/2020", "Options: Curr=USD")</f>
        <v>#PEND</v>
      </c>
      <c r="L307" s="6" t="str">
        <f>_xll.SNL.Clients.Office.Excel.Functions.SPG($B307, "SP_PRICE_CLOSE", "9/30/2020", "Options: Curr=USD")</f>
        <v>#PEND</v>
      </c>
      <c r="M307" s="6" t="str">
        <f>_xll.SNL.Clients.Office.Excel.Functions.SPG($B307, "SP_PRICE_CLOSE", "6/30/2020", "Options: Curr=USD")</f>
        <v>#PEND</v>
      </c>
      <c r="N307" s="6" t="str">
        <f>_xll.SNL.Clients.Office.Excel.Functions.SPG($B307, "SP_PRICE_CLOSE", "3/31/2020", "Options: Curr=USD")</f>
        <v>#PEND</v>
      </c>
    </row>
    <row r="308" spans="1:14" x14ac:dyDescent="0.3">
      <c r="A308" s="1" t="s">
        <v>305</v>
      </c>
      <c r="B308" s="2">
        <v>19375975</v>
      </c>
      <c r="C308" s="3" t="s">
        <v>868</v>
      </c>
      <c r="D308" s="3" t="s">
        <v>867</v>
      </c>
      <c r="E308" s="3" t="s">
        <v>1137</v>
      </c>
      <c r="F308" s="3" t="s">
        <v>870</v>
      </c>
      <c r="G308" s="6" t="str">
        <f>_xll.SNL.Clients.Office.Excel.Functions.SPG($B308, "SP_PRICE_CLOSE", "12/30/2021", "Options: Curr=USD")</f>
        <v>#PEND</v>
      </c>
      <c r="H308" s="6" t="str">
        <f>_xll.SNL.Clients.Office.Excel.Functions.SPG($B308, "SP_PRICE_CLOSE", "9/30/2021", "Options: Curr=USD")</f>
        <v>#PEND</v>
      </c>
      <c r="I308" s="6" t="str">
        <f>_xll.SNL.Clients.Office.Excel.Functions.SPG($B308, "SP_PRICE_CLOSE", "6/30/2021", "Options: Curr=USD")</f>
        <v>#PEND</v>
      </c>
      <c r="J308" s="6" t="str">
        <f>_xll.SNL.Clients.Office.Excel.Functions.SPG($B308, "SP_PRICE_CLOSE", "3/31/2021", "Options: Curr=USD")</f>
        <v>#PEND</v>
      </c>
      <c r="K308" s="6" t="str">
        <f>_xll.SNL.Clients.Office.Excel.Functions.SPG($B308, "SP_PRICE_CLOSE", "12/30/2020", "Options: Curr=USD")</f>
        <v>#PEND</v>
      </c>
      <c r="L308" s="6" t="str">
        <f>_xll.SNL.Clients.Office.Excel.Functions.SPG($B308, "SP_PRICE_CLOSE", "9/30/2020", "Options: Curr=USD")</f>
        <v>#PEND</v>
      </c>
      <c r="M308" s="6" t="str">
        <f>_xll.SNL.Clients.Office.Excel.Functions.SPG($B308, "SP_PRICE_CLOSE", "6/30/2020", "Options: Curr=USD")</f>
        <v>#PEND</v>
      </c>
      <c r="N308" s="6" t="str">
        <f>_xll.SNL.Clients.Office.Excel.Functions.SPG($B308, "SP_PRICE_CLOSE", "3/31/2020", "Options: Curr=USD")</f>
        <v>#PEND</v>
      </c>
    </row>
    <row r="309" spans="1:14" x14ac:dyDescent="0.3">
      <c r="A309" s="1" t="s">
        <v>306</v>
      </c>
      <c r="B309" s="2">
        <v>4215633</v>
      </c>
      <c r="C309" s="3" t="s">
        <v>868</v>
      </c>
      <c r="D309" s="3" t="s">
        <v>867</v>
      </c>
      <c r="E309" s="3" t="s">
        <v>1138</v>
      </c>
      <c r="F309" s="3" t="s">
        <v>870</v>
      </c>
      <c r="G309" s="6" t="str">
        <f>_xll.SNL.Clients.Office.Excel.Functions.SPG($B309, "SP_PRICE_CLOSE", "12/30/2021", "Options: Curr=USD")</f>
        <v>#PEND</v>
      </c>
      <c r="H309" s="6" t="str">
        <f>_xll.SNL.Clients.Office.Excel.Functions.SPG($B309, "SP_PRICE_CLOSE", "9/30/2021", "Options: Curr=USD")</f>
        <v>#PEND</v>
      </c>
      <c r="I309" s="6" t="str">
        <f>_xll.SNL.Clients.Office.Excel.Functions.SPG($B309, "SP_PRICE_CLOSE", "6/30/2021", "Options: Curr=USD")</f>
        <v>#PEND</v>
      </c>
      <c r="J309" s="6" t="str">
        <f>_xll.SNL.Clients.Office.Excel.Functions.SPG($B309, "SP_PRICE_CLOSE", "3/31/2021", "Options: Curr=USD")</f>
        <v>#PEND</v>
      </c>
      <c r="K309" s="6" t="str">
        <f>_xll.SNL.Clients.Office.Excel.Functions.SPG($B309, "SP_PRICE_CLOSE", "12/30/2020", "Options: Curr=USD")</f>
        <v>#PEND</v>
      </c>
      <c r="L309" s="6" t="str">
        <f>_xll.SNL.Clients.Office.Excel.Functions.SPG($B309, "SP_PRICE_CLOSE", "9/30/2020", "Options: Curr=USD")</f>
        <v>#PEND</v>
      </c>
      <c r="M309" s="6" t="str">
        <f>_xll.SNL.Clients.Office.Excel.Functions.SPG($B309, "SP_PRICE_CLOSE", "6/30/2020", "Options: Curr=USD")</f>
        <v>#PEND</v>
      </c>
      <c r="N309" s="6" t="str">
        <f>_xll.SNL.Clients.Office.Excel.Functions.SPG($B309, "SP_PRICE_CLOSE", "3/31/2020", "Options: Curr=USD")</f>
        <v>#PEND</v>
      </c>
    </row>
    <row r="310" spans="1:14" x14ac:dyDescent="0.3">
      <c r="A310" s="1" t="s">
        <v>307</v>
      </c>
      <c r="B310" s="2">
        <v>4989358</v>
      </c>
      <c r="C310" s="3" t="s">
        <v>868</v>
      </c>
      <c r="D310" s="3" t="s">
        <v>867</v>
      </c>
      <c r="E310" s="3" t="s">
        <v>1139</v>
      </c>
      <c r="F310" s="3" t="s">
        <v>870</v>
      </c>
      <c r="G310" s="6" t="str">
        <f>_xll.SNL.Clients.Office.Excel.Functions.SPG($B310, "SP_PRICE_CLOSE", "12/30/2021", "Options: Curr=USD")</f>
        <v>#PEND</v>
      </c>
      <c r="H310" s="6" t="str">
        <f>_xll.SNL.Clients.Office.Excel.Functions.SPG($B310, "SP_PRICE_CLOSE", "9/30/2021", "Options: Curr=USD")</f>
        <v>#PEND</v>
      </c>
      <c r="I310" s="6" t="str">
        <f>_xll.SNL.Clients.Office.Excel.Functions.SPG($B310, "SP_PRICE_CLOSE", "6/30/2021", "Options: Curr=USD")</f>
        <v>#PEND</v>
      </c>
      <c r="J310" s="6" t="str">
        <f>_xll.SNL.Clients.Office.Excel.Functions.SPG($B310, "SP_PRICE_CLOSE", "3/31/2021", "Options: Curr=USD")</f>
        <v>#PEND</v>
      </c>
      <c r="K310" s="6" t="str">
        <f>_xll.SNL.Clients.Office.Excel.Functions.SPG($B310, "SP_PRICE_CLOSE", "12/30/2020", "Options: Curr=USD")</f>
        <v>#PEND</v>
      </c>
      <c r="L310" s="6" t="str">
        <f>_xll.SNL.Clients.Office.Excel.Functions.SPG($B310, "SP_PRICE_CLOSE", "9/30/2020", "Options: Curr=USD")</f>
        <v>#PEND</v>
      </c>
      <c r="M310" s="6" t="str">
        <f>_xll.SNL.Clients.Office.Excel.Functions.SPG($B310, "SP_PRICE_CLOSE", "6/30/2020", "Options: Curr=USD")</f>
        <v>#PEND</v>
      </c>
      <c r="N310" s="6" t="str">
        <f>_xll.SNL.Clients.Office.Excel.Functions.SPG($B310, "SP_PRICE_CLOSE", "3/31/2020", "Options: Curr=USD")</f>
        <v>#PEND</v>
      </c>
    </row>
    <row r="311" spans="1:14" x14ac:dyDescent="0.3">
      <c r="A311" s="1" t="s">
        <v>308</v>
      </c>
      <c r="B311" s="2">
        <v>4891506</v>
      </c>
      <c r="C311" s="3" t="s">
        <v>868</v>
      </c>
      <c r="D311" s="3" t="s">
        <v>867</v>
      </c>
      <c r="E311" s="3" t="s">
        <v>1140</v>
      </c>
      <c r="F311" s="3" t="s">
        <v>870</v>
      </c>
      <c r="G311" s="6" t="str">
        <f>_xll.SNL.Clients.Office.Excel.Functions.SPG($B311, "SP_PRICE_CLOSE", "12/30/2021", "Options: Curr=USD")</f>
        <v>#PEND</v>
      </c>
      <c r="H311" s="6" t="str">
        <f>_xll.SNL.Clients.Office.Excel.Functions.SPG($B311, "SP_PRICE_CLOSE", "9/30/2021", "Options: Curr=USD")</f>
        <v>#PEND</v>
      </c>
      <c r="I311" s="6" t="str">
        <f>_xll.SNL.Clients.Office.Excel.Functions.SPG($B311, "SP_PRICE_CLOSE", "6/30/2021", "Options: Curr=USD")</f>
        <v>#PEND</v>
      </c>
      <c r="J311" s="6" t="str">
        <f>_xll.SNL.Clients.Office.Excel.Functions.SPG($B311, "SP_PRICE_CLOSE", "3/31/2021", "Options: Curr=USD")</f>
        <v>#PEND</v>
      </c>
      <c r="K311" s="6" t="str">
        <f>_xll.SNL.Clients.Office.Excel.Functions.SPG($B311, "SP_PRICE_CLOSE", "12/30/2020", "Options: Curr=USD")</f>
        <v>#PEND</v>
      </c>
      <c r="L311" s="6" t="str">
        <f>_xll.SNL.Clients.Office.Excel.Functions.SPG($B311, "SP_PRICE_CLOSE", "9/30/2020", "Options: Curr=USD")</f>
        <v>#PEND</v>
      </c>
      <c r="M311" s="6" t="str">
        <f>_xll.SNL.Clients.Office.Excel.Functions.SPG($B311, "SP_PRICE_CLOSE", "6/30/2020", "Options: Curr=USD")</f>
        <v>#PEND</v>
      </c>
      <c r="N311" s="6" t="str">
        <f>_xll.SNL.Clients.Office.Excel.Functions.SPG($B311, "SP_PRICE_CLOSE", "3/31/2020", "Options: Curr=USD")</f>
        <v>#PEND</v>
      </c>
    </row>
    <row r="312" spans="1:14" x14ac:dyDescent="0.3">
      <c r="A312" s="1" t="s">
        <v>309</v>
      </c>
      <c r="B312" s="2">
        <v>4999814</v>
      </c>
      <c r="C312" s="3" t="s">
        <v>868</v>
      </c>
      <c r="D312" s="3" t="s">
        <v>867</v>
      </c>
      <c r="E312" s="3" t="s">
        <v>1141</v>
      </c>
      <c r="F312" s="3" t="s">
        <v>870</v>
      </c>
      <c r="G312" s="6" t="str">
        <f>_xll.SNL.Clients.Office.Excel.Functions.SPG($B312, "SP_PRICE_CLOSE", "12/30/2021", "Options: Curr=USD")</f>
        <v>#PEND</v>
      </c>
      <c r="H312" s="6" t="str">
        <f>_xll.SNL.Clients.Office.Excel.Functions.SPG($B312, "SP_PRICE_CLOSE", "9/30/2021", "Options: Curr=USD")</f>
        <v>#PEND</v>
      </c>
      <c r="I312" s="6" t="str">
        <f>_xll.SNL.Clients.Office.Excel.Functions.SPG($B312, "SP_PRICE_CLOSE", "6/30/2021", "Options: Curr=USD")</f>
        <v>#PEND</v>
      </c>
      <c r="J312" s="6" t="str">
        <f>_xll.SNL.Clients.Office.Excel.Functions.SPG($B312, "SP_PRICE_CLOSE", "3/31/2021", "Options: Curr=USD")</f>
        <v>#PEND</v>
      </c>
      <c r="K312" s="6" t="str">
        <f>_xll.SNL.Clients.Office.Excel.Functions.SPG($B312, "SP_PRICE_CLOSE", "12/30/2020", "Options: Curr=USD")</f>
        <v>#PEND</v>
      </c>
      <c r="L312" s="6" t="str">
        <f>_xll.SNL.Clients.Office.Excel.Functions.SPG($B312, "SP_PRICE_CLOSE", "9/30/2020", "Options: Curr=USD")</f>
        <v>#PEND</v>
      </c>
      <c r="M312" s="6" t="str">
        <f>_xll.SNL.Clients.Office.Excel.Functions.SPG($B312, "SP_PRICE_CLOSE", "6/30/2020", "Options: Curr=USD")</f>
        <v>#PEND</v>
      </c>
      <c r="N312" s="6" t="str">
        <f>_xll.SNL.Clients.Office.Excel.Functions.SPG($B312, "SP_PRICE_CLOSE", "3/31/2020", "Options: Curr=USD")</f>
        <v>#PEND</v>
      </c>
    </row>
    <row r="313" spans="1:14" x14ac:dyDescent="0.3">
      <c r="A313" s="1" t="s">
        <v>310</v>
      </c>
      <c r="B313" s="2">
        <v>4271957</v>
      </c>
      <c r="C313" s="3" t="s">
        <v>868</v>
      </c>
      <c r="D313" s="3" t="s">
        <v>867</v>
      </c>
      <c r="E313" s="3" t="s">
        <v>1142</v>
      </c>
      <c r="F313" s="3" t="s">
        <v>870</v>
      </c>
      <c r="G313" s="6" t="str">
        <f>_xll.SNL.Clients.Office.Excel.Functions.SPG($B313, "SP_PRICE_CLOSE", "12/30/2021", "Options: Curr=USD")</f>
        <v>#PEND</v>
      </c>
      <c r="H313" s="6" t="str">
        <f>_xll.SNL.Clients.Office.Excel.Functions.SPG($B313, "SP_PRICE_CLOSE", "9/30/2021", "Options: Curr=USD")</f>
        <v>#PEND</v>
      </c>
      <c r="I313" s="6" t="str">
        <f>_xll.SNL.Clients.Office.Excel.Functions.SPG($B313, "SP_PRICE_CLOSE", "6/30/2021", "Options: Curr=USD")</f>
        <v>#PEND</v>
      </c>
      <c r="J313" s="6" t="str">
        <f>_xll.SNL.Clients.Office.Excel.Functions.SPG($B313, "SP_PRICE_CLOSE", "3/31/2021", "Options: Curr=USD")</f>
        <v>#PEND</v>
      </c>
      <c r="K313" s="6" t="str">
        <f>_xll.SNL.Clients.Office.Excel.Functions.SPG($B313, "SP_PRICE_CLOSE", "12/30/2020", "Options: Curr=USD")</f>
        <v>#PEND</v>
      </c>
      <c r="L313" s="6" t="str">
        <f>_xll.SNL.Clients.Office.Excel.Functions.SPG($B313, "SP_PRICE_CLOSE", "9/30/2020", "Options: Curr=USD")</f>
        <v>#PEND</v>
      </c>
      <c r="M313" s="6" t="str">
        <f>_xll.SNL.Clients.Office.Excel.Functions.SPG($B313, "SP_PRICE_CLOSE", "6/30/2020", "Options: Curr=USD")</f>
        <v>#PEND</v>
      </c>
      <c r="N313" s="6" t="str">
        <f>_xll.SNL.Clients.Office.Excel.Functions.SPG($B313, "SP_PRICE_CLOSE", "3/31/2020", "Options: Curr=USD")</f>
        <v>#PEND</v>
      </c>
    </row>
    <row r="314" spans="1:14" x14ac:dyDescent="0.3">
      <c r="A314" s="1" t="s">
        <v>311</v>
      </c>
      <c r="B314" s="2">
        <v>4810609</v>
      </c>
      <c r="C314" s="3" t="s">
        <v>868</v>
      </c>
      <c r="D314" s="3" t="s">
        <v>867</v>
      </c>
      <c r="E314" s="3" t="s">
        <v>1143</v>
      </c>
      <c r="F314" s="3" t="s">
        <v>870</v>
      </c>
      <c r="G314" s="6" t="str">
        <f>_xll.SNL.Clients.Office.Excel.Functions.SPG($B314, "SP_PRICE_CLOSE", "12/30/2021", "Options: Curr=USD")</f>
        <v>#PEND</v>
      </c>
      <c r="H314" s="6" t="str">
        <f>_xll.SNL.Clients.Office.Excel.Functions.SPG($B314, "SP_PRICE_CLOSE", "9/30/2021", "Options: Curr=USD")</f>
        <v>#PEND</v>
      </c>
      <c r="I314" s="6" t="str">
        <f>_xll.SNL.Clients.Office.Excel.Functions.SPG($B314, "SP_PRICE_CLOSE", "6/30/2021", "Options: Curr=USD")</f>
        <v>#PEND</v>
      </c>
      <c r="J314" s="6" t="str">
        <f>_xll.SNL.Clients.Office.Excel.Functions.SPG($B314, "SP_PRICE_CLOSE", "3/31/2021", "Options: Curr=USD")</f>
        <v>#PEND</v>
      </c>
      <c r="K314" s="6" t="str">
        <f>_xll.SNL.Clients.Office.Excel.Functions.SPG($B314, "SP_PRICE_CLOSE", "12/30/2020", "Options: Curr=USD")</f>
        <v>#PEND</v>
      </c>
      <c r="L314" s="6" t="str">
        <f>_xll.SNL.Clients.Office.Excel.Functions.SPG($B314, "SP_PRICE_CLOSE", "9/30/2020", "Options: Curr=USD")</f>
        <v>#PEND</v>
      </c>
      <c r="M314" s="6" t="str">
        <f>_xll.SNL.Clients.Office.Excel.Functions.SPG($B314, "SP_PRICE_CLOSE", "6/30/2020", "Options: Curr=USD")</f>
        <v>#PEND</v>
      </c>
      <c r="N314" s="6" t="str">
        <f>_xll.SNL.Clients.Office.Excel.Functions.SPG($B314, "SP_PRICE_CLOSE", "3/31/2020", "Options: Curr=USD")</f>
        <v>#PEND</v>
      </c>
    </row>
    <row r="315" spans="1:14" x14ac:dyDescent="0.3">
      <c r="A315" s="1" t="s">
        <v>312</v>
      </c>
      <c r="B315" s="2">
        <v>8231935</v>
      </c>
      <c r="C315" s="3" t="s">
        <v>868</v>
      </c>
      <c r="D315" s="3" t="s">
        <v>867</v>
      </c>
      <c r="E315" s="3"/>
      <c r="F315" s="3" t="s">
        <v>870</v>
      </c>
      <c r="G315" s="6" t="str">
        <f>_xll.SNL.Clients.Office.Excel.Functions.SPG($B315, "SP_PRICE_CLOSE", "12/30/2021", "Options: Curr=USD")</f>
        <v>#PEND</v>
      </c>
      <c r="H315" s="6" t="str">
        <f>_xll.SNL.Clients.Office.Excel.Functions.SPG($B315, "SP_PRICE_CLOSE", "9/30/2021", "Options: Curr=USD")</f>
        <v>#PEND</v>
      </c>
      <c r="I315" s="6" t="str">
        <f>_xll.SNL.Clients.Office.Excel.Functions.SPG($B315, "SP_PRICE_CLOSE", "6/30/2021", "Options: Curr=USD")</f>
        <v>#PEND</v>
      </c>
      <c r="J315" s="6" t="str">
        <f>_xll.SNL.Clients.Office.Excel.Functions.SPG($B315, "SP_PRICE_CLOSE", "3/31/2021", "Options: Curr=USD")</f>
        <v>#PEND</v>
      </c>
      <c r="K315" s="6" t="str">
        <f>_xll.SNL.Clients.Office.Excel.Functions.SPG($B315, "SP_PRICE_CLOSE", "12/30/2020", "Options: Curr=USD")</f>
        <v>#PEND</v>
      </c>
      <c r="L315" s="6" t="str">
        <f>_xll.SNL.Clients.Office.Excel.Functions.SPG($B315, "SP_PRICE_CLOSE", "9/30/2020", "Options: Curr=USD")</f>
        <v>#PEND</v>
      </c>
      <c r="M315" s="6" t="str">
        <f>_xll.SNL.Clients.Office.Excel.Functions.SPG($B315, "SP_PRICE_CLOSE", "6/30/2020", "Options: Curr=USD")</f>
        <v>#PEND</v>
      </c>
      <c r="N315" s="6" t="str">
        <f>_xll.SNL.Clients.Office.Excel.Functions.SPG($B315, "SP_PRICE_CLOSE", "3/31/2020", "Options: Curr=USD")</f>
        <v>#PEND</v>
      </c>
    </row>
    <row r="316" spans="1:14" x14ac:dyDescent="0.3">
      <c r="A316" s="1" t="s">
        <v>313</v>
      </c>
      <c r="B316" s="2">
        <v>27436725</v>
      </c>
      <c r="C316" s="3" t="s">
        <v>868</v>
      </c>
      <c r="D316" s="3" t="s">
        <v>867</v>
      </c>
      <c r="E316" s="3" t="s">
        <v>1144</v>
      </c>
      <c r="F316" s="3" t="s">
        <v>870</v>
      </c>
      <c r="G316" s="6" t="str">
        <f>_xll.SNL.Clients.Office.Excel.Functions.SPG($B316, "SP_PRICE_CLOSE", "12/30/2021", "Options: Curr=USD")</f>
        <v>#PEND</v>
      </c>
      <c r="H316" s="6" t="str">
        <f>_xll.SNL.Clients.Office.Excel.Functions.SPG($B316, "SP_PRICE_CLOSE", "9/30/2021", "Options: Curr=USD")</f>
        <v>#PEND</v>
      </c>
      <c r="I316" s="6" t="str">
        <f>_xll.SNL.Clients.Office.Excel.Functions.SPG($B316, "SP_PRICE_CLOSE", "6/30/2021", "Options: Curr=USD")</f>
        <v>#PEND</v>
      </c>
      <c r="J316" s="6" t="str">
        <f>_xll.SNL.Clients.Office.Excel.Functions.SPG($B316, "SP_PRICE_CLOSE", "3/31/2021", "Options: Curr=USD")</f>
        <v>#PEND</v>
      </c>
      <c r="K316" s="6" t="str">
        <f>_xll.SNL.Clients.Office.Excel.Functions.SPG($B316, "SP_PRICE_CLOSE", "12/30/2020", "Options: Curr=USD")</f>
        <v>#PEND</v>
      </c>
      <c r="L316" s="6" t="str">
        <f>_xll.SNL.Clients.Office.Excel.Functions.SPG($B316, "SP_PRICE_CLOSE", "9/30/2020", "Options: Curr=USD")</f>
        <v>#PEND</v>
      </c>
      <c r="M316" s="6" t="str">
        <f>_xll.SNL.Clients.Office.Excel.Functions.SPG($B316, "SP_PRICE_CLOSE", "6/30/2020", "Options: Curr=USD")</f>
        <v>#PEND</v>
      </c>
      <c r="N316" s="6" t="str">
        <f>_xll.SNL.Clients.Office.Excel.Functions.SPG($B316, "SP_PRICE_CLOSE", "3/31/2020", "Options: Curr=USD")</f>
        <v>#PEND</v>
      </c>
    </row>
    <row r="317" spans="1:14" x14ac:dyDescent="0.3">
      <c r="A317" s="1" t="s">
        <v>314</v>
      </c>
      <c r="B317" s="2">
        <v>4773572</v>
      </c>
      <c r="C317" s="3" t="s">
        <v>868</v>
      </c>
      <c r="D317" s="3" t="s">
        <v>867</v>
      </c>
      <c r="E317" s="3" t="s">
        <v>1145</v>
      </c>
      <c r="F317" s="3" t="s">
        <v>870</v>
      </c>
      <c r="G317" s="6" t="str">
        <f>_xll.SNL.Clients.Office.Excel.Functions.SPG($B317, "SP_PRICE_CLOSE", "12/30/2021", "Options: Curr=USD")</f>
        <v>#PEND</v>
      </c>
      <c r="H317" s="6" t="str">
        <f>_xll.SNL.Clients.Office.Excel.Functions.SPG($B317, "SP_PRICE_CLOSE", "9/30/2021", "Options: Curr=USD")</f>
        <v>#PEND</v>
      </c>
      <c r="I317" s="6" t="str">
        <f>_xll.SNL.Clients.Office.Excel.Functions.SPG($B317, "SP_PRICE_CLOSE", "6/30/2021", "Options: Curr=USD")</f>
        <v>#PEND</v>
      </c>
      <c r="J317" s="6" t="str">
        <f>_xll.SNL.Clients.Office.Excel.Functions.SPG($B317, "SP_PRICE_CLOSE", "3/31/2021", "Options: Curr=USD")</f>
        <v>#PEND</v>
      </c>
      <c r="K317" s="6" t="str">
        <f>_xll.SNL.Clients.Office.Excel.Functions.SPG($B317, "SP_PRICE_CLOSE", "12/30/2020", "Options: Curr=USD")</f>
        <v>#PEND</v>
      </c>
      <c r="L317" s="6" t="str">
        <f>_xll.SNL.Clients.Office.Excel.Functions.SPG($B317, "SP_PRICE_CLOSE", "9/30/2020", "Options: Curr=USD")</f>
        <v>#PEND</v>
      </c>
      <c r="M317" s="6" t="str">
        <f>_xll.SNL.Clients.Office.Excel.Functions.SPG($B317, "SP_PRICE_CLOSE", "6/30/2020", "Options: Curr=USD")</f>
        <v>#PEND</v>
      </c>
      <c r="N317" s="6" t="str">
        <f>_xll.SNL.Clients.Office.Excel.Functions.SPG($B317, "SP_PRICE_CLOSE", "3/31/2020", "Options: Curr=USD")</f>
        <v>#PEND</v>
      </c>
    </row>
    <row r="318" spans="1:14" x14ac:dyDescent="0.3">
      <c r="A318" s="1" t="s">
        <v>315</v>
      </c>
      <c r="B318" s="2">
        <v>4990981</v>
      </c>
      <c r="C318" s="3" t="s">
        <v>868</v>
      </c>
      <c r="D318" s="3" t="s">
        <v>867</v>
      </c>
      <c r="E318" s="3" t="s">
        <v>1146</v>
      </c>
      <c r="F318" s="3" t="s">
        <v>870</v>
      </c>
      <c r="G318" s="6" t="str">
        <f>_xll.SNL.Clients.Office.Excel.Functions.SPG($B318, "SP_PRICE_CLOSE", "12/30/2021", "Options: Curr=USD")</f>
        <v>#PEND</v>
      </c>
      <c r="H318" s="6" t="str">
        <f>_xll.SNL.Clients.Office.Excel.Functions.SPG($B318, "SP_PRICE_CLOSE", "9/30/2021", "Options: Curr=USD")</f>
        <v>#PEND</v>
      </c>
      <c r="I318" s="6" t="str">
        <f>_xll.SNL.Clients.Office.Excel.Functions.SPG($B318, "SP_PRICE_CLOSE", "6/30/2021", "Options: Curr=USD")</f>
        <v>#PEND</v>
      </c>
      <c r="J318" s="6" t="str">
        <f>_xll.SNL.Clients.Office.Excel.Functions.SPG($B318, "SP_PRICE_CLOSE", "3/31/2021", "Options: Curr=USD")</f>
        <v>#PEND</v>
      </c>
      <c r="K318" s="6" t="str">
        <f>_xll.SNL.Clients.Office.Excel.Functions.SPG($B318, "SP_PRICE_CLOSE", "12/30/2020", "Options: Curr=USD")</f>
        <v>#PEND</v>
      </c>
      <c r="L318" s="6" t="str">
        <f>_xll.SNL.Clients.Office.Excel.Functions.SPG($B318, "SP_PRICE_CLOSE", "9/30/2020", "Options: Curr=USD")</f>
        <v>#PEND</v>
      </c>
      <c r="M318" s="6" t="str">
        <f>_xll.SNL.Clients.Office.Excel.Functions.SPG($B318, "SP_PRICE_CLOSE", "6/30/2020", "Options: Curr=USD")</f>
        <v>#PEND</v>
      </c>
      <c r="N318" s="6" t="str">
        <f>_xll.SNL.Clients.Office.Excel.Functions.SPG($B318, "SP_PRICE_CLOSE", "3/31/2020", "Options: Curr=USD")</f>
        <v>#PEND</v>
      </c>
    </row>
    <row r="319" spans="1:14" x14ac:dyDescent="0.3">
      <c r="A319" s="1" t="s">
        <v>316</v>
      </c>
      <c r="B319" s="2">
        <v>4910912</v>
      </c>
      <c r="C319" s="3" t="s">
        <v>868</v>
      </c>
      <c r="D319" s="3" t="s">
        <v>867</v>
      </c>
      <c r="E319" s="3" t="s">
        <v>1147</v>
      </c>
      <c r="F319" s="3" t="s">
        <v>870</v>
      </c>
      <c r="G319" s="6" t="str">
        <f>_xll.SNL.Clients.Office.Excel.Functions.SPG($B319, "SP_PRICE_CLOSE", "12/30/2021", "Options: Curr=USD")</f>
        <v>#PEND</v>
      </c>
      <c r="H319" s="6" t="str">
        <f>_xll.SNL.Clients.Office.Excel.Functions.SPG($B319, "SP_PRICE_CLOSE", "9/30/2021", "Options: Curr=USD")</f>
        <v>#PEND</v>
      </c>
      <c r="I319" s="6" t="str">
        <f>_xll.SNL.Clients.Office.Excel.Functions.SPG($B319, "SP_PRICE_CLOSE", "6/30/2021", "Options: Curr=USD")</f>
        <v>#PEND</v>
      </c>
      <c r="J319" s="6" t="str">
        <f>_xll.SNL.Clients.Office.Excel.Functions.SPG($B319, "SP_PRICE_CLOSE", "3/31/2021", "Options: Curr=USD")</f>
        <v>#PEND</v>
      </c>
      <c r="K319" s="6" t="str">
        <f>_xll.SNL.Clients.Office.Excel.Functions.SPG($B319, "SP_PRICE_CLOSE", "12/30/2020", "Options: Curr=USD")</f>
        <v>#PEND</v>
      </c>
      <c r="L319" s="6" t="str">
        <f>_xll.SNL.Clients.Office.Excel.Functions.SPG($B319, "SP_PRICE_CLOSE", "9/30/2020", "Options: Curr=USD")</f>
        <v>#PEND</v>
      </c>
      <c r="M319" s="6" t="str">
        <f>_xll.SNL.Clients.Office.Excel.Functions.SPG($B319, "SP_PRICE_CLOSE", "6/30/2020", "Options: Curr=USD")</f>
        <v>#PEND</v>
      </c>
      <c r="N319" s="6" t="str">
        <f>_xll.SNL.Clients.Office.Excel.Functions.SPG($B319, "SP_PRICE_CLOSE", "3/31/2020", "Options: Curr=USD")</f>
        <v>#PEND</v>
      </c>
    </row>
    <row r="320" spans="1:14" x14ac:dyDescent="0.3">
      <c r="A320" s="1" t="s">
        <v>317</v>
      </c>
      <c r="B320" s="2">
        <v>4986464</v>
      </c>
      <c r="C320" s="3" t="s">
        <v>868</v>
      </c>
      <c r="D320" s="3" t="s">
        <v>867</v>
      </c>
      <c r="E320" s="3" t="s">
        <v>1148</v>
      </c>
      <c r="F320" s="3" t="s">
        <v>870</v>
      </c>
      <c r="G320" s="6" t="str">
        <f>_xll.SNL.Clients.Office.Excel.Functions.SPG($B320, "SP_PRICE_CLOSE", "12/30/2021", "Options: Curr=USD")</f>
        <v>#PEND</v>
      </c>
      <c r="H320" s="6" t="str">
        <f>_xll.SNL.Clients.Office.Excel.Functions.SPG($B320, "SP_PRICE_CLOSE", "9/30/2021", "Options: Curr=USD")</f>
        <v>#PEND</v>
      </c>
      <c r="I320" s="6" t="str">
        <f>_xll.SNL.Clients.Office.Excel.Functions.SPG($B320, "SP_PRICE_CLOSE", "6/30/2021", "Options: Curr=USD")</f>
        <v>#PEND</v>
      </c>
      <c r="J320" s="6" t="str">
        <f>_xll.SNL.Clients.Office.Excel.Functions.SPG($B320, "SP_PRICE_CLOSE", "3/31/2021", "Options: Curr=USD")</f>
        <v>#PEND</v>
      </c>
      <c r="K320" s="6" t="str">
        <f>_xll.SNL.Clients.Office.Excel.Functions.SPG($B320, "SP_PRICE_CLOSE", "12/30/2020", "Options: Curr=USD")</f>
        <v>#PEND</v>
      </c>
      <c r="L320" s="6" t="str">
        <f>_xll.SNL.Clients.Office.Excel.Functions.SPG($B320, "SP_PRICE_CLOSE", "9/30/2020", "Options: Curr=USD")</f>
        <v>#PEND</v>
      </c>
      <c r="M320" s="6" t="str">
        <f>_xll.SNL.Clients.Office.Excel.Functions.SPG($B320, "SP_PRICE_CLOSE", "6/30/2020", "Options: Curr=USD")</f>
        <v>#PEND</v>
      </c>
      <c r="N320" s="6" t="str">
        <f>_xll.SNL.Clients.Office.Excel.Functions.SPG($B320, "SP_PRICE_CLOSE", "3/31/2020", "Options: Curr=USD")</f>
        <v>#PEND</v>
      </c>
    </row>
    <row r="321" spans="1:14" x14ac:dyDescent="0.3">
      <c r="A321" s="1" t="s">
        <v>318</v>
      </c>
      <c r="B321" s="2">
        <v>4968090</v>
      </c>
      <c r="C321" s="3" t="s">
        <v>868</v>
      </c>
      <c r="D321" s="3" t="s">
        <v>867</v>
      </c>
      <c r="E321" s="3" t="s">
        <v>1149</v>
      </c>
      <c r="F321" s="3" t="s">
        <v>870</v>
      </c>
      <c r="G321" s="6" t="str">
        <f>_xll.SNL.Clients.Office.Excel.Functions.SPG($B321, "SP_PRICE_CLOSE", "12/30/2021", "Options: Curr=USD")</f>
        <v>#PEND</v>
      </c>
      <c r="H321" s="6" t="str">
        <f>_xll.SNL.Clients.Office.Excel.Functions.SPG($B321, "SP_PRICE_CLOSE", "9/30/2021", "Options: Curr=USD")</f>
        <v>#PEND</v>
      </c>
      <c r="I321" s="6" t="str">
        <f>_xll.SNL.Clients.Office.Excel.Functions.SPG($B321, "SP_PRICE_CLOSE", "6/30/2021", "Options: Curr=USD")</f>
        <v>#PEND</v>
      </c>
      <c r="J321" s="6" t="str">
        <f>_xll.SNL.Clients.Office.Excel.Functions.SPG($B321, "SP_PRICE_CLOSE", "3/31/2021", "Options: Curr=USD")</f>
        <v>#PEND</v>
      </c>
      <c r="K321" s="6" t="str">
        <f>_xll.SNL.Clients.Office.Excel.Functions.SPG($B321, "SP_PRICE_CLOSE", "12/30/2020", "Options: Curr=USD")</f>
        <v>#PEND</v>
      </c>
      <c r="L321" s="6" t="str">
        <f>_xll.SNL.Clients.Office.Excel.Functions.SPG($B321, "SP_PRICE_CLOSE", "9/30/2020", "Options: Curr=USD")</f>
        <v>#PEND</v>
      </c>
      <c r="M321" s="6" t="str">
        <f>_xll.SNL.Clients.Office.Excel.Functions.SPG($B321, "SP_PRICE_CLOSE", "6/30/2020", "Options: Curr=USD")</f>
        <v>#PEND</v>
      </c>
      <c r="N321" s="6" t="str">
        <f>_xll.SNL.Clients.Office.Excel.Functions.SPG($B321, "SP_PRICE_CLOSE", "3/31/2020", "Options: Curr=USD")</f>
        <v>#PEND</v>
      </c>
    </row>
    <row r="322" spans="1:14" x14ac:dyDescent="0.3">
      <c r="A322" s="1" t="s">
        <v>319</v>
      </c>
      <c r="B322" s="2">
        <v>4218587</v>
      </c>
      <c r="C322" s="3" t="s">
        <v>868</v>
      </c>
      <c r="D322" s="3" t="s">
        <v>867</v>
      </c>
      <c r="E322" s="3" t="s">
        <v>1150</v>
      </c>
      <c r="F322" s="3" t="s">
        <v>870</v>
      </c>
      <c r="G322" s="6" t="str">
        <f>_xll.SNL.Clients.Office.Excel.Functions.SPG($B322, "SP_PRICE_CLOSE", "12/30/2021", "Options: Curr=USD")</f>
        <v>#PEND</v>
      </c>
      <c r="H322" s="6" t="str">
        <f>_xll.SNL.Clients.Office.Excel.Functions.SPG($B322, "SP_PRICE_CLOSE", "9/30/2021", "Options: Curr=USD")</f>
        <v>#PEND</v>
      </c>
      <c r="I322" s="6" t="str">
        <f>_xll.SNL.Clients.Office.Excel.Functions.SPG($B322, "SP_PRICE_CLOSE", "6/30/2021", "Options: Curr=USD")</f>
        <v>#PEND</v>
      </c>
      <c r="J322" s="6" t="str">
        <f>_xll.SNL.Clients.Office.Excel.Functions.SPG($B322, "SP_PRICE_CLOSE", "3/31/2021", "Options: Curr=USD")</f>
        <v>#PEND</v>
      </c>
      <c r="K322" s="6" t="str">
        <f>_xll.SNL.Clients.Office.Excel.Functions.SPG($B322, "SP_PRICE_CLOSE", "12/30/2020", "Options: Curr=USD")</f>
        <v>#PEND</v>
      </c>
      <c r="L322" s="6" t="str">
        <f>_xll.SNL.Clients.Office.Excel.Functions.SPG($B322, "SP_PRICE_CLOSE", "9/30/2020", "Options: Curr=USD")</f>
        <v>#PEND</v>
      </c>
      <c r="M322" s="6" t="str">
        <f>_xll.SNL.Clients.Office.Excel.Functions.SPG($B322, "SP_PRICE_CLOSE", "6/30/2020", "Options: Curr=USD")</f>
        <v>#PEND</v>
      </c>
      <c r="N322" s="6" t="str">
        <f>_xll.SNL.Clients.Office.Excel.Functions.SPG($B322, "SP_PRICE_CLOSE", "3/31/2020", "Options: Curr=USD")</f>
        <v>#PEND</v>
      </c>
    </row>
    <row r="323" spans="1:14" x14ac:dyDescent="0.3">
      <c r="A323" s="1" t="s">
        <v>320</v>
      </c>
      <c r="B323" s="2">
        <v>4863991</v>
      </c>
      <c r="C323" s="3" t="s">
        <v>868</v>
      </c>
      <c r="D323" s="3" t="s">
        <v>867</v>
      </c>
      <c r="E323" s="3" t="s">
        <v>1151</v>
      </c>
      <c r="F323" s="3" t="s">
        <v>870</v>
      </c>
      <c r="G323" s="6" t="str">
        <f>_xll.SNL.Clients.Office.Excel.Functions.SPG($B323, "SP_PRICE_CLOSE", "12/30/2021", "Options: Curr=USD")</f>
        <v>#PEND</v>
      </c>
      <c r="H323" s="6" t="str">
        <f>_xll.SNL.Clients.Office.Excel.Functions.SPG($B323, "SP_PRICE_CLOSE", "9/30/2021", "Options: Curr=USD")</f>
        <v>#PEND</v>
      </c>
      <c r="I323" s="6" t="str">
        <f>_xll.SNL.Clients.Office.Excel.Functions.SPG($B323, "SP_PRICE_CLOSE", "6/30/2021", "Options: Curr=USD")</f>
        <v>#PEND</v>
      </c>
      <c r="J323" s="6" t="str">
        <f>_xll.SNL.Clients.Office.Excel.Functions.SPG($B323, "SP_PRICE_CLOSE", "3/31/2021", "Options: Curr=USD")</f>
        <v>#PEND</v>
      </c>
      <c r="K323" s="6" t="str">
        <f>_xll.SNL.Clients.Office.Excel.Functions.SPG($B323, "SP_PRICE_CLOSE", "12/30/2020", "Options: Curr=USD")</f>
        <v>#PEND</v>
      </c>
      <c r="L323" s="6" t="str">
        <f>_xll.SNL.Clients.Office.Excel.Functions.SPG($B323, "SP_PRICE_CLOSE", "9/30/2020", "Options: Curr=USD")</f>
        <v>#PEND</v>
      </c>
      <c r="M323" s="6" t="str">
        <f>_xll.SNL.Clients.Office.Excel.Functions.SPG($B323, "SP_PRICE_CLOSE", "6/30/2020", "Options: Curr=USD")</f>
        <v>#PEND</v>
      </c>
      <c r="N323" s="6" t="str">
        <f>_xll.SNL.Clients.Office.Excel.Functions.SPG($B323, "SP_PRICE_CLOSE", "3/31/2020", "Options: Curr=USD")</f>
        <v>#PEND</v>
      </c>
    </row>
    <row r="324" spans="1:14" x14ac:dyDescent="0.3">
      <c r="A324" s="1" t="s">
        <v>321</v>
      </c>
      <c r="B324" s="2">
        <v>4773280</v>
      </c>
      <c r="C324" s="3" t="s">
        <v>868</v>
      </c>
      <c r="D324" s="3" t="s">
        <v>867</v>
      </c>
      <c r="E324" s="3" t="s">
        <v>1152</v>
      </c>
      <c r="F324" s="3" t="s">
        <v>870</v>
      </c>
      <c r="G324" s="6" t="str">
        <f>_xll.SNL.Clients.Office.Excel.Functions.SPG($B324, "SP_PRICE_CLOSE", "12/30/2021", "Options: Curr=USD")</f>
        <v>#PEND</v>
      </c>
      <c r="H324" s="6" t="str">
        <f>_xll.SNL.Clients.Office.Excel.Functions.SPG($B324, "SP_PRICE_CLOSE", "9/30/2021", "Options: Curr=USD")</f>
        <v>#PEND</v>
      </c>
      <c r="I324" s="6" t="str">
        <f>_xll.SNL.Clients.Office.Excel.Functions.SPG($B324, "SP_PRICE_CLOSE", "6/30/2021", "Options: Curr=USD")</f>
        <v>#PEND</v>
      </c>
      <c r="J324" s="6" t="str">
        <f>_xll.SNL.Clients.Office.Excel.Functions.SPG($B324, "SP_PRICE_CLOSE", "3/31/2021", "Options: Curr=USD")</f>
        <v>#PEND</v>
      </c>
      <c r="K324" s="6" t="str">
        <f>_xll.SNL.Clients.Office.Excel.Functions.SPG($B324, "SP_PRICE_CLOSE", "12/30/2020", "Options: Curr=USD")</f>
        <v>#PEND</v>
      </c>
      <c r="L324" s="6" t="str">
        <f>_xll.SNL.Clients.Office.Excel.Functions.SPG($B324, "SP_PRICE_CLOSE", "9/30/2020", "Options: Curr=USD")</f>
        <v>#PEND</v>
      </c>
      <c r="M324" s="6" t="str">
        <f>_xll.SNL.Clients.Office.Excel.Functions.SPG($B324, "SP_PRICE_CLOSE", "6/30/2020", "Options: Curr=USD")</f>
        <v>#PEND</v>
      </c>
      <c r="N324" s="6" t="str">
        <f>_xll.SNL.Clients.Office.Excel.Functions.SPG($B324, "SP_PRICE_CLOSE", "3/31/2020", "Options: Curr=USD")</f>
        <v>#PEND</v>
      </c>
    </row>
    <row r="325" spans="1:14" x14ac:dyDescent="0.3">
      <c r="A325" s="1" t="s">
        <v>322</v>
      </c>
      <c r="B325" s="2">
        <v>4968135</v>
      </c>
      <c r="C325" s="3" t="s">
        <v>868</v>
      </c>
      <c r="D325" s="3" t="s">
        <v>867</v>
      </c>
      <c r="E325" s="3" t="s">
        <v>1153</v>
      </c>
      <c r="F325" s="3" t="s">
        <v>870</v>
      </c>
      <c r="G325" s="6" t="str">
        <f>_xll.SNL.Clients.Office.Excel.Functions.SPG($B325, "SP_PRICE_CLOSE", "12/30/2021", "Options: Curr=USD")</f>
        <v>#PEND</v>
      </c>
      <c r="H325" s="6" t="str">
        <f>_xll.SNL.Clients.Office.Excel.Functions.SPG($B325, "SP_PRICE_CLOSE", "9/30/2021", "Options: Curr=USD")</f>
        <v>#PEND</v>
      </c>
      <c r="I325" s="6" t="str">
        <f>_xll.SNL.Clients.Office.Excel.Functions.SPG($B325, "SP_PRICE_CLOSE", "6/30/2021", "Options: Curr=USD")</f>
        <v>#PEND</v>
      </c>
      <c r="J325" s="6" t="str">
        <f>_xll.SNL.Clients.Office.Excel.Functions.SPG($B325, "SP_PRICE_CLOSE", "3/31/2021", "Options: Curr=USD")</f>
        <v>#PEND</v>
      </c>
      <c r="K325" s="6" t="str">
        <f>_xll.SNL.Clients.Office.Excel.Functions.SPG($B325, "SP_PRICE_CLOSE", "12/30/2020", "Options: Curr=USD")</f>
        <v>#PEND</v>
      </c>
      <c r="L325" s="6" t="str">
        <f>_xll.SNL.Clients.Office.Excel.Functions.SPG($B325, "SP_PRICE_CLOSE", "9/30/2020", "Options: Curr=USD")</f>
        <v>#PEND</v>
      </c>
      <c r="M325" s="6" t="str">
        <f>_xll.SNL.Clients.Office.Excel.Functions.SPG($B325, "SP_PRICE_CLOSE", "6/30/2020", "Options: Curr=USD")</f>
        <v>#PEND</v>
      </c>
      <c r="N325" s="6" t="str">
        <f>_xll.SNL.Clients.Office.Excel.Functions.SPG($B325, "SP_PRICE_CLOSE", "3/31/2020", "Options: Curr=USD")</f>
        <v>#PEND</v>
      </c>
    </row>
    <row r="326" spans="1:14" x14ac:dyDescent="0.3">
      <c r="A326" s="1" t="s">
        <v>323</v>
      </c>
      <c r="B326" s="2">
        <v>4992876</v>
      </c>
      <c r="C326" s="3" t="s">
        <v>868</v>
      </c>
      <c r="D326" s="3" t="s">
        <v>867</v>
      </c>
      <c r="E326" s="3" t="s">
        <v>1154</v>
      </c>
      <c r="F326" s="3" t="s">
        <v>870</v>
      </c>
      <c r="G326" s="6" t="str">
        <f>_xll.SNL.Clients.Office.Excel.Functions.SPG($B326, "SP_PRICE_CLOSE", "12/30/2021", "Options: Curr=USD")</f>
        <v>#PEND</v>
      </c>
      <c r="H326" s="6" t="str">
        <f>_xll.SNL.Clients.Office.Excel.Functions.SPG($B326, "SP_PRICE_CLOSE", "9/30/2021", "Options: Curr=USD")</f>
        <v>#PEND</v>
      </c>
      <c r="I326" s="6" t="str">
        <f>_xll.SNL.Clients.Office.Excel.Functions.SPG($B326, "SP_PRICE_CLOSE", "6/30/2021", "Options: Curr=USD")</f>
        <v>#PEND</v>
      </c>
      <c r="J326" s="6" t="str">
        <f>_xll.SNL.Clients.Office.Excel.Functions.SPG($B326, "SP_PRICE_CLOSE", "3/31/2021", "Options: Curr=USD")</f>
        <v>#PEND</v>
      </c>
      <c r="K326" s="6" t="str">
        <f>_xll.SNL.Clients.Office.Excel.Functions.SPG($B326, "SP_PRICE_CLOSE", "12/30/2020", "Options: Curr=USD")</f>
        <v>#PEND</v>
      </c>
      <c r="L326" s="6" t="str">
        <f>_xll.SNL.Clients.Office.Excel.Functions.SPG($B326, "SP_PRICE_CLOSE", "9/30/2020", "Options: Curr=USD")</f>
        <v>#PEND</v>
      </c>
      <c r="M326" s="6" t="str">
        <f>_xll.SNL.Clients.Office.Excel.Functions.SPG($B326, "SP_PRICE_CLOSE", "6/30/2020", "Options: Curr=USD")</f>
        <v>#PEND</v>
      </c>
      <c r="N326" s="6" t="str">
        <f>_xll.SNL.Clients.Office.Excel.Functions.SPG($B326, "SP_PRICE_CLOSE", "3/31/2020", "Options: Curr=USD")</f>
        <v>#PEND</v>
      </c>
    </row>
    <row r="327" spans="1:14" x14ac:dyDescent="0.3">
      <c r="A327" s="1" t="s">
        <v>324</v>
      </c>
      <c r="B327" s="2">
        <v>5001032</v>
      </c>
      <c r="C327" s="3" t="s">
        <v>868</v>
      </c>
      <c r="D327" s="3" t="s">
        <v>867</v>
      </c>
      <c r="E327" s="3" t="s">
        <v>1155</v>
      </c>
      <c r="F327" s="3" t="s">
        <v>870</v>
      </c>
      <c r="G327" s="6" t="str">
        <f>_xll.SNL.Clients.Office.Excel.Functions.SPG($B327, "SP_PRICE_CLOSE", "12/30/2021", "Options: Curr=USD")</f>
        <v>#PEND</v>
      </c>
      <c r="H327" s="6" t="str">
        <f>_xll.SNL.Clients.Office.Excel.Functions.SPG($B327, "SP_PRICE_CLOSE", "9/30/2021", "Options: Curr=USD")</f>
        <v>#PEND</v>
      </c>
      <c r="I327" s="6" t="str">
        <f>_xll.SNL.Clients.Office.Excel.Functions.SPG($B327, "SP_PRICE_CLOSE", "6/30/2021", "Options: Curr=USD")</f>
        <v>#PEND</v>
      </c>
      <c r="J327" s="6" t="str">
        <f>_xll.SNL.Clients.Office.Excel.Functions.SPG($B327, "SP_PRICE_CLOSE", "3/31/2021", "Options: Curr=USD")</f>
        <v>#PEND</v>
      </c>
      <c r="K327" s="6" t="str">
        <f>_xll.SNL.Clients.Office.Excel.Functions.SPG($B327, "SP_PRICE_CLOSE", "12/30/2020", "Options: Curr=USD")</f>
        <v>#PEND</v>
      </c>
      <c r="L327" s="6" t="str">
        <f>_xll.SNL.Clients.Office.Excel.Functions.SPG($B327, "SP_PRICE_CLOSE", "9/30/2020", "Options: Curr=USD")</f>
        <v>#PEND</v>
      </c>
      <c r="M327" s="6" t="str">
        <f>_xll.SNL.Clients.Office.Excel.Functions.SPG($B327, "SP_PRICE_CLOSE", "6/30/2020", "Options: Curr=USD")</f>
        <v>#PEND</v>
      </c>
      <c r="N327" s="6" t="str">
        <f>_xll.SNL.Clients.Office.Excel.Functions.SPG($B327, "SP_PRICE_CLOSE", "3/31/2020", "Options: Curr=USD")</f>
        <v>#PEND</v>
      </c>
    </row>
    <row r="328" spans="1:14" x14ac:dyDescent="0.3">
      <c r="A328" s="1" t="s">
        <v>325</v>
      </c>
      <c r="B328" s="2">
        <v>4773426</v>
      </c>
      <c r="C328" s="3" t="s">
        <v>868</v>
      </c>
      <c r="D328" s="3" t="s">
        <v>867</v>
      </c>
      <c r="E328" s="3" t="s">
        <v>1156</v>
      </c>
      <c r="F328" s="3" t="s">
        <v>870</v>
      </c>
      <c r="G328" s="6" t="str">
        <f>_xll.SNL.Clients.Office.Excel.Functions.SPG($B328, "SP_PRICE_CLOSE", "12/30/2021", "Options: Curr=USD")</f>
        <v>#PEND</v>
      </c>
      <c r="H328" s="6" t="str">
        <f>_xll.SNL.Clients.Office.Excel.Functions.SPG($B328, "SP_PRICE_CLOSE", "9/30/2021", "Options: Curr=USD")</f>
        <v>#PEND</v>
      </c>
      <c r="I328" s="6" t="str">
        <f>_xll.SNL.Clients.Office.Excel.Functions.SPG($B328, "SP_PRICE_CLOSE", "6/30/2021", "Options: Curr=USD")</f>
        <v>#PEND</v>
      </c>
      <c r="J328" s="6" t="str">
        <f>_xll.SNL.Clients.Office.Excel.Functions.SPG($B328, "SP_PRICE_CLOSE", "3/31/2021", "Options: Curr=USD")</f>
        <v>#PEND</v>
      </c>
      <c r="K328" s="6" t="str">
        <f>_xll.SNL.Clients.Office.Excel.Functions.SPG($B328, "SP_PRICE_CLOSE", "12/30/2020", "Options: Curr=USD")</f>
        <v>#PEND</v>
      </c>
      <c r="L328" s="6" t="str">
        <f>_xll.SNL.Clients.Office.Excel.Functions.SPG($B328, "SP_PRICE_CLOSE", "9/30/2020", "Options: Curr=USD")</f>
        <v>#PEND</v>
      </c>
      <c r="M328" s="6" t="str">
        <f>_xll.SNL.Clients.Office.Excel.Functions.SPG($B328, "SP_PRICE_CLOSE", "6/30/2020", "Options: Curr=USD")</f>
        <v>#PEND</v>
      </c>
      <c r="N328" s="6" t="str">
        <f>_xll.SNL.Clients.Office.Excel.Functions.SPG($B328, "SP_PRICE_CLOSE", "3/31/2020", "Options: Curr=USD")</f>
        <v>#PEND</v>
      </c>
    </row>
    <row r="329" spans="1:14" x14ac:dyDescent="0.3">
      <c r="A329" s="1" t="s">
        <v>326</v>
      </c>
      <c r="B329" s="2">
        <v>4810805</v>
      </c>
      <c r="C329" s="3" t="s">
        <v>868</v>
      </c>
      <c r="D329" s="3" t="s">
        <v>867</v>
      </c>
      <c r="E329" s="3" t="s">
        <v>1157</v>
      </c>
      <c r="F329" s="3" t="s">
        <v>870</v>
      </c>
      <c r="G329" s="6" t="str">
        <f>_xll.SNL.Clients.Office.Excel.Functions.SPG($B329, "SP_PRICE_CLOSE", "12/30/2021", "Options: Curr=USD")</f>
        <v>#PEND</v>
      </c>
      <c r="H329" s="6" t="str">
        <f>_xll.SNL.Clients.Office.Excel.Functions.SPG($B329, "SP_PRICE_CLOSE", "9/30/2021", "Options: Curr=USD")</f>
        <v>#PEND</v>
      </c>
      <c r="I329" s="6" t="str">
        <f>_xll.SNL.Clients.Office.Excel.Functions.SPG($B329, "SP_PRICE_CLOSE", "6/30/2021", "Options: Curr=USD")</f>
        <v>#PEND</v>
      </c>
      <c r="J329" s="6" t="str">
        <f>_xll.SNL.Clients.Office.Excel.Functions.SPG($B329, "SP_PRICE_CLOSE", "3/31/2021", "Options: Curr=USD")</f>
        <v>#PEND</v>
      </c>
      <c r="K329" s="6" t="str">
        <f>_xll.SNL.Clients.Office.Excel.Functions.SPG($B329, "SP_PRICE_CLOSE", "12/30/2020", "Options: Curr=USD")</f>
        <v>#PEND</v>
      </c>
      <c r="L329" s="6" t="str">
        <f>_xll.SNL.Clients.Office.Excel.Functions.SPG($B329, "SP_PRICE_CLOSE", "9/30/2020", "Options: Curr=USD")</f>
        <v>#PEND</v>
      </c>
      <c r="M329" s="6" t="str">
        <f>_xll.SNL.Clients.Office.Excel.Functions.SPG($B329, "SP_PRICE_CLOSE", "6/30/2020", "Options: Curr=USD")</f>
        <v>#PEND</v>
      </c>
      <c r="N329" s="6" t="str">
        <f>_xll.SNL.Clients.Office.Excel.Functions.SPG($B329, "SP_PRICE_CLOSE", "3/31/2020", "Options: Curr=USD")</f>
        <v>#PEND</v>
      </c>
    </row>
    <row r="330" spans="1:14" x14ac:dyDescent="0.3">
      <c r="A330" s="1" t="s">
        <v>327</v>
      </c>
      <c r="B330" s="2">
        <v>4914326</v>
      </c>
      <c r="C330" s="3" t="s">
        <v>868</v>
      </c>
      <c r="D330" s="3" t="s">
        <v>867</v>
      </c>
      <c r="E330" s="3" t="s">
        <v>1158</v>
      </c>
      <c r="F330" s="3" t="s">
        <v>870</v>
      </c>
      <c r="G330" s="6" t="str">
        <f>_xll.SNL.Clients.Office.Excel.Functions.SPG($B330, "SP_PRICE_CLOSE", "12/30/2021", "Options: Curr=USD")</f>
        <v>#PEND</v>
      </c>
      <c r="H330" s="6" t="str">
        <f>_xll.SNL.Clients.Office.Excel.Functions.SPG($B330, "SP_PRICE_CLOSE", "9/30/2021", "Options: Curr=USD")</f>
        <v>#PEND</v>
      </c>
      <c r="I330" s="6" t="str">
        <f>_xll.SNL.Clients.Office.Excel.Functions.SPG($B330, "SP_PRICE_CLOSE", "6/30/2021", "Options: Curr=USD")</f>
        <v>#PEND</v>
      </c>
      <c r="J330" s="6" t="str">
        <f>_xll.SNL.Clients.Office.Excel.Functions.SPG($B330, "SP_PRICE_CLOSE", "3/31/2021", "Options: Curr=USD")</f>
        <v>#PEND</v>
      </c>
      <c r="K330" s="6" t="str">
        <f>_xll.SNL.Clients.Office.Excel.Functions.SPG($B330, "SP_PRICE_CLOSE", "12/30/2020", "Options: Curr=USD")</f>
        <v>#PEND</v>
      </c>
      <c r="L330" s="6" t="str">
        <f>_xll.SNL.Clients.Office.Excel.Functions.SPG($B330, "SP_PRICE_CLOSE", "9/30/2020", "Options: Curr=USD")</f>
        <v>#PEND</v>
      </c>
      <c r="M330" s="6" t="str">
        <f>_xll.SNL.Clients.Office.Excel.Functions.SPG($B330, "SP_PRICE_CLOSE", "6/30/2020", "Options: Curr=USD")</f>
        <v>#PEND</v>
      </c>
      <c r="N330" s="6" t="str">
        <f>_xll.SNL.Clients.Office.Excel.Functions.SPG($B330, "SP_PRICE_CLOSE", "3/31/2020", "Options: Curr=USD")</f>
        <v>#PEND</v>
      </c>
    </row>
    <row r="331" spans="1:14" x14ac:dyDescent="0.3">
      <c r="A331" s="1" t="s">
        <v>328</v>
      </c>
      <c r="B331" s="2">
        <v>4810786</v>
      </c>
      <c r="C331" s="3" t="s">
        <v>868</v>
      </c>
      <c r="D331" s="3" t="s">
        <v>867</v>
      </c>
      <c r="E331" s="3" t="s">
        <v>1159</v>
      </c>
      <c r="F331" s="3" t="s">
        <v>870</v>
      </c>
      <c r="G331" s="6" t="str">
        <f>_xll.SNL.Clients.Office.Excel.Functions.SPG($B331, "SP_PRICE_CLOSE", "12/30/2021", "Options: Curr=USD")</f>
        <v>#PEND</v>
      </c>
      <c r="H331" s="6" t="str">
        <f>_xll.SNL.Clients.Office.Excel.Functions.SPG($B331, "SP_PRICE_CLOSE", "9/30/2021", "Options: Curr=USD")</f>
        <v>#PEND</v>
      </c>
      <c r="I331" s="6" t="str">
        <f>_xll.SNL.Clients.Office.Excel.Functions.SPG($B331, "SP_PRICE_CLOSE", "6/30/2021", "Options: Curr=USD")</f>
        <v>#PEND</v>
      </c>
      <c r="J331" s="6" t="str">
        <f>_xll.SNL.Clients.Office.Excel.Functions.SPG($B331, "SP_PRICE_CLOSE", "3/31/2021", "Options: Curr=USD")</f>
        <v>#PEND</v>
      </c>
      <c r="K331" s="6" t="str">
        <f>_xll.SNL.Clients.Office.Excel.Functions.SPG($B331, "SP_PRICE_CLOSE", "12/30/2020", "Options: Curr=USD")</f>
        <v>#PEND</v>
      </c>
      <c r="L331" s="6" t="str">
        <f>_xll.SNL.Clients.Office.Excel.Functions.SPG($B331, "SP_PRICE_CLOSE", "9/30/2020", "Options: Curr=USD")</f>
        <v>#PEND</v>
      </c>
      <c r="M331" s="6" t="str">
        <f>_xll.SNL.Clients.Office.Excel.Functions.SPG($B331, "SP_PRICE_CLOSE", "6/30/2020", "Options: Curr=USD")</f>
        <v>#PEND</v>
      </c>
      <c r="N331" s="6" t="str">
        <f>_xll.SNL.Clients.Office.Excel.Functions.SPG($B331, "SP_PRICE_CLOSE", "3/31/2020", "Options: Curr=USD")</f>
        <v>#PEND</v>
      </c>
    </row>
    <row r="332" spans="1:14" x14ac:dyDescent="0.3">
      <c r="A332" s="1" t="s">
        <v>329</v>
      </c>
      <c r="B332" s="2">
        <v>4234614</v>
      </c>
      <c r="C332" s="3" t="s">
        <v>868</v>
      </c>
      <c r="D332" s="3" t="s">
        <v>867</v>
      </c>
      <c r="E332" s="3" t="s">
        <v>1160</v>
      </c>
      <c r="F332" s="3" t="s">
        <v>870</v>
      </c>
      <c r="G332" s="6" t="str">
        <f>_xll.SNL.Clients.Office.Excel.Functions.SPG($B332, "SP_PRICE_CLOSE", "12/30/2021", "Options: Curr=USD")</f>
        <v>#PEND</v>
      </c>
      <c r="H332" s="6" t="str">
        <f>_xll.SNL.Clients.Office.Excel.Functions.SPG($B332, "SP_PRICE_CLOSE", "9/30/2021", "Options: Curr=USD")</f>
        <v>#PEND</v>
      </c>
      <c r="I332" s="6" t="str">
        <f>_xll.SNL.Clients.Office.Excel.Functions.SPG($B332, "SP_PRICE_CLOSE", "6/30/2021", "Options: Curr=USD")</f>
        <v>#PEND</v>
      </c>
      <c r="J332" s="6" t="str">
        <f>_xll.SNL.Clients.Office.Excel.Functions.SPG($B332, "SP_PRICE_CLOSE", "3/31/2021", "Options: Curr=USD")</f>
        <v>#PEND</v>
      </c>
      <c r="K332" s="6" t="str">
        <f>_xll.SNL.Clients.Office.Excel.Functions.SPG($B332, "SP_PRICE_CLOSE", "12/30/2020", "Options: Curr=USD")</f>
        <v>#PEND</v>
      </c>
      <c r="L332" s="6" t="str">
        <f>_xll.SNL.Clients.Office.Excel.Functions.SPG($B332, "SP_PRICE_CLOSE", "9/30/2020", "Options: Curr=USD")</f>
        <v>#PEND</v>
      </c>
      <c r="M332" s="6" t="str">
        <f>_xll.SNL.Clients.Office.Excel.Functions.SPG($B332, "SP_PRICE_CLOSE", "6/30/2020", "Options: Curr=USD")</f>
        <v>#PEND</v>
      </c>
      <c r="N332" s="6" t="str">
        <f>_xll.SNL.Clients.Office.Excel.Functions.SPG($B332, "SP_PRICE_CLOSE", "3/31/2020", "Options: Curr=USD")</f>
        <v>#PEND</v>
      </c>
    </row>
    <row r="333" spans="1:14" x14ac:dyDescent="0.3">
      <c r="A333" s="1" t="s">
        <v>330</v>
      </c>
      <c r="B333" s="2">
        <v>4992511</v>
      </c>
      <c r="C333" s="3" t="s">
        <v>868</v>
      </c>
      <c r="D333" s="3" t="s">
        <v>867</v>
      </c>
      <c r="E333" s="3" t="s">
        <v>1161</v>
      </c>
      <c r="F333" s="3" t="s">
        <v>870</v>
      </c>
      <c r="G333" s="6" t="str">
        <f>_xll.SNL.Clients.Office.Excel.Functions.SPG($B333, "SP_PRICE_CLOSE", "12/30/2021", "Options: Curr=USD")</f>
        <v>#PEND</v>
      </c>
      <c r="H333" s="6" t="str">
        <f>_xll.SNL.Clients.Office.Excel.Functions.SPG($B333, "SP_PRICE_CLOSE", "9/30/2021", "Options: Curr=USD")</f>
        <v>#PEND</v>
      </c>
      <c r="I333" s="6" t="str">
        <f>_xll.SNL.Clients.Office.Excel.Functions.SPG($B333, "SP_PRICE_CLOSE", "6/30/2021", "Options: Curr=USD")</f>
        <v>#PEND</v>
      </c>
      <c r="J333" s="6" t="str">
        <f>_xll.SNL.Clients.Office.Excel.Functions.SPG($B333, "SP_PRICE_CLOSE", "3/31/2021", "Options: Curr=USD")</f>
        <v>#PEND</v>
      </c>
      <c r="K333" s="6" t="str">
        <f>_xll.SNL.Clients.Office.Excel.Functions.SPG($B333, "SP_PRICE_CLOSE", "12/30/2020", "Options: Curr=USD")</f>
        <v>#PEND</v>
      </c>
      <c r="L333" s="6" t="str">
        <f>_xll.SNL.Clients.Office.Excel.Functions.SPG($B333, "SP_PRICE_CLOSE", "9/30/2020", "Options: Curr=USD")</f>
        <v>#PEND</v>
      </c>
      <c r="M333" s="6" t="str">
        <f>_xll.SNL.Clients.Office.Excel.Functions.SPG($B333, "SP_PRICE_CLOSE", "6/30/2020", "Options: Curr=USD")</f>
        <v>#PEND</v>
      </c>
      <c r="N333" s="6" t="str">
        <f>_xll.SNL.Clients.Office.Excel.Functions.SPG($B333, "SP_PRICE_CLOSE", "3/31/2020", "Options: Curr=USD")</f>
        <v>#PEND</v>
      </c>
    </row>
    <row r="334" spans="1:14" x14ac:dyDescent="0.3">
      <c r="A334" s="1" t="s">
        <v>331</v>
      </c>
      <c r="B334" s="2">
        <v>4810789</v>
      </c>
      <c r="C334" s="3" t="s">
        <v>868</v>
      </c>
      <c r="D334" s="3" t="s">
        <v>867</v>
      </c>
      <c r="E334" s="3" t="s">
        <v>1162</v>
      </c>
      <c r="F334" s="3" t="s">
        <v>870</v>
      </c>
      <c r="G334" s="6" t="str">
        <f>_xll.SNL.Clients.Office.Excel.Functions.SPG($B334, "SP_PRICE_CLOSE", "12/30/2021", "Options: Curr=USD")</f>
        <v>#PEND</v>
      </c>
      <c r="H334" s="6" t="str">
        <f>_xll.SNL.Clients.Office.Excel.Functions.SPG($B334, "SP_PRICE_CLOSE", "9/30/2021", "Options: Curr=USD")</f>
        <v>#PEND</v>
      </c>
      <c r="I334" s="6" t="str">
        <f>_xll.SNL.Clients.Office.Excel.Functions.SPG($B334, "SP_PRICE_CLOSE", "6/30/2021", "Options: Curr=USD")</f>
        <v>#PEND</v>
      </c>
      <c r="J334" s="6" t="str">
        <f>_xll.SNL.Clients.Office.Excel.Functions.SPG($B334, "SP_PRICE_CLOSE", "3/31/2021", "Options: Curr=USD")</f>
        <v>#PEND</v>
      </c>
      <c r="K334" s="6" t="str">
        <f>_xll.SNL.Clients.Office.Excel.Functions.SPG($B334, "SP_PRICE_CLOSE", "12/30/2020", "Options: Curr=USD")</f>
        <v>#PEND</v>
      </c>
      <c r="L334" s="6" t="str">
        <f>_xll.SNL.Clients.Office.Excel.Functions.SPG($B334, "SP_PRICE_CLOSE", "9/30/2020", "Options: Curr=USD")</f>
        <v>#PEND</v>
      </c>
      <c r="M334" s="6" t="str">
        <f>_xll.SNL.Clients.Office.Excel.Functions.SPG($B334, "SP_PRICE_CLOSE", "6/30/2020", "Options: Curr=USD")</f>
        <v>#PEND</v>
      </c>
      <c r="N334" s="6" t="str">
        <f>_xll.SNL.Clients.Office.Excel.Functions.SPG($B334, "SP_PRICE_CLOSE", "3/31/2020", "Options: Curr=USD")</f>
        <v>#PEND</v>
      </c>
    </row>
    <row r="335" spans="1:14" x14ac:dyDescent="0.3">
      <c r="A335" s="1" t="s">
        <v>332</v>
      </c>
      <c r="B335" s="2">
        <v>4966086</v>
      </c>
      <c r="C335" s="3" t="s">
        <v>868</v>
      </c>
      <c r="D335" s="3" t="s">
        <v>867</v>
      </c>
      <c r="E335" s="3" t="s">
        <v>1163</v>
      </c>
      <c r="F335" s="3" t="s">
        <v>870</v>
      </c>
      <c r="G335" s="6" t="str">
        <f>_xll.SNL.Clients.Office.Excel.Functions.SPG($B335, "SP_PRICE_CLOSE", "12/30/2021", "Options: Curr=USD")</f>
        <v>#PEND</v>
      </c>
      <c r="H335" s="6" t="str">
        <f>_xll.SNL.Clients.Office.Excel.Functions.SPG($B335, "SP_PRICE_CLOSE", "9/30/2021", "Options: Curr=USD")</f>
        <v>#PEND</v>
      </c>
      <c r="I335" s="6" t="str">
        <f>_xll.SNL.Clients.Office.Excel.Functions.SPG($B335, "SP_PRICE_CLOSE", "6/30/2021", "Options: Curr=USD")</f>
        <v>#PEND</v>
      </c>
      <c r="J335" s="6" t="str">
        <f>_xll.SNL.Clients.Office.Excel.Functions.SPG($B335, "SP_PRICE_CLOSE", "3/31/2021", "Options: Curr=USD")</f>
        <v>#PEND</v>
      </c>
      <c r="K335" s="6" t="str">
        <f>_xll.SNL.Clients.Office.Excel.Functions.SPG($B335, "SP_PRICE_CLOSE", "12/30/2020", "Options: Curr=USD")</f>
        <v>#PEND</v>
      </c>
      <c r="L335" s="6" t="str">
        <f>_xll.SNL.Clients.Office.Excel.Functions.SPG($B335, "SP_PRICE_CLOSE", "9/30/2020", "Options: Curr=USD")</f>
        <v>#PEND</v>
      </c>
      <c r="M335" s="6" t="str">
        <f>_xll.SNL.Clients.Office.Excel.Functions.SPG($B335, "SP_PRICE_CLOSE", "6/30/2020", "Options: Curr=USD")</f>
        <v>#PEND</v>
      </c>
      <c r="N335" s="6" t="str">
        <f>_xll.SNL.Clients.Office.Excel.Functions.SPG($B335, "SP_PRICE_CLOSE", "3/31/2020", "Options: Curr=USD")</f>
        <v>#PEND</v>
      </c>
    </row>
    <row r="336" spans="1:14" x14ac:dyDescent="0.3">
      <c r="A336" s="1" t="s">
        <v>333</v>
      </c>
      <c r="B336" s="2">
        <v>6630281</v>
      </c>
      <c r="C336" s="3" t="s">
        <v>868</v>
      </c>
      <c r="D336" s="3" t="s">
        <v>867</v>
      </c>
      <c r="E336" s="3" t="s">
        <v>1164</v>
      </c>
      <c r="F336" s="3" t="s">
        <v>870</v>
      </c>
      <c r="G336" s="6" t="str">
        <f>_xll.SNL.Clients.Office.Excel.Functions.SPG($B336, "SP_PRICE_CLOSE", "12/30/2021", "Options: Curr=USD")</f>
        <v>#PEND</v>
      </c>
      <c r="H336" s="6" t="str">
        <f>_xll.SNL.Clients.Office.Excel.Functions.SPG($B336, "SP_PRICE_CLOSE", "9/30/2021", "Options: Curr=USD")</f>
        <v>#PEND</v>
      </c>
      <c r="I336" s="6" t="str">
        <f>_xll.SNL.Clients.Office.Excel.Functions.SPG($B336, "SP_PRICE_CLOSE", "6/30/2021", "Options: Curr=USD")</f>
        <v>#PEND</v>
      </c>
      <c r="J336" s="6" t="str">
        <f>_xll.SNL.Clients.Office.Excel.Functions.SPG($B336, "SP_PRICE_CLOSE", "3/31/2021", "Options: Curr=USD")</f>
        <v>#PEND</v>
      </c>
      <c r="K336" s="6" t="str">
        <f>_xll.SNL.Clients.Office.Excel.Functions.SPG($B336, "SP_PRICE_CLOSE", "12/30/2020", "Options: Curr=USD")</f>
        <v>#PEND</v>
      </c>
      <c r="L336" s="6" t="str">
        <f>_xll.SNL.Clients.Office.Excel.Functions.SPG($B336, "SP_PRICE_CLOSE", "9/30/2020", "Options: Curr=USD")</f>
        <v>#PEND</v>
      </c>
      <c r="M336" s="6" t="str">
        <f>_xll.SNL.Clients.Office.Excel.Functions.SPG($B336, "SP_PRICE_CLOSE", "6/30/2020", "Options: Curr=USD")</f>
        <v>#PEND</v>
      </c>
      <c r="N336" s="6" t="str">
        <f>_xll.SNL.Clients.Office.Excel.Functions.SPG($B336, "SP_PRICE_CLOSE", "3/31/2020", "Options: Curr=USD")</f>
        <v>#PEND</v>
      </c>
    </row>
    <row r="337" spans="1:14" x14ac:dyDescent="0.3">
      <c r="A337" s="1" t="s">
        <v>334</v>
      </c>
      <c r="B337" s="2">
        <v>4334939</v>
      </c>
      <c r="C337" s="3" t="s">
        <v>868</v>
      </c>
      <c r="D337" s="3" t="s">
        <v>867</v>
      </c>
      <c r="E337" s="3" t="s">
        <v>1165</v>
      </c>
      <c r="F337" s="3" t="s">
        <v>870</v>
      </c>
      <c r="G337" s="6" t="str">
        <f>_xll.SNL.Clients.Office.Excel.Functions.SPG($B337, "SP_PRICE_CLOSE", "12/30/2021", "Options: Curr=USD")</f>
        <v>#PEND</v>
      </c>
      <c r="H337" s="6" t="str">
        <f>_xll.SNL.Clients.Office.Excel.Functions.SPG($B337, "SP_PRICE_CLOSE", "9/30/2021", "Options: Curr=USD")</f>
        <v>#PEND</v>
      </c>
      <c r="I337" s="6" t="str">
        <f>_xll.SNL.Clients.Office.Excel.Functions.SPG($B337, "SP_PRICE_CLOSE", "6/30/2021", "Options: Curr=USD")</f>
        <v>#PEND</v>
      </c>
      <c r="J337" s="6" t="str">
        <f>_xll.SNL.Clients.Office.Excel.Functions.SPG($B337, "SP_PRICE_CLOSE", "3/31/2021", "Options: Curr=USD")</f>
        <v>#PEND</v>
      </c>
      <c r="K337" s="6" t="str">
        <f>_xll.SNL.Clients.Office.Excel.Functions.SPG($B337, "SP_PRICE_CLOSE", "12/30/2020", "Options: Curr=USD")</f>
        <v>#PEND</v>
      </c>
      <c r="L337" s="6" t="str">
        <f>_xll.SNL.Clients.Office.Excel.Functions.SPG($B337, "SP_PRICE_CLOSE", "9/30/2020", "Options: Curr=USD")</f>
        <v>#PEND</v>
      </c>
      <c r="M337" s="6" t="str">
        <f>_xll.SNL.Clients.Office.Excel.Functions.SPG($B337, "SP_PRICE_CLOSE", "6/30/2020", "Options: Curr=USD")</f>
        <v>#PEND</v>
      </c>
      <c r="N337" s="6" t="str">
        <f>_xll.SNL.Clients.Office.Excel.Functions.SPG($B337, "SP_PRICE_CLOSE", "3/31/2020", "Options: Curr=USD")</f>
        <v>#PEND</v>
      </c>
    </row>
    <row r="338" spans="1:14" x14ac:dyDescent="0.3">
      <c r="A338" s="1" t="s">
        <v>335</v>
      </c>
      <c r="B338" s="2">
        <v>4971393</v>
      </c>
      <c r="C338" s="3" t="s">
        <v>868</v>
      </c>
      <c r="D338" s="3" t="s">
        <v>867</v>
      </c>
      <c r="E338" s="3" t="s">
        <v>1166</v>
      </c>
      <c r="F338" s="3" t="s">
        <v>870</v>
      </c>
      <c r="G338" s="6" t="str">
        <f>_xll.SNL.Clients.Office.Excel.Functions.SPG($B338, "SP_PRICE_CLOSE", "12/30/2021", "Options: Curr=USD")</f>
        <v>#PEND</v>
      </c>
      <c r="H338" s="6" t="str">
        <f>_xll.SNL.Clients.Office.Excel.Functions.SPG($B338, "SP_PRICE_CLOSE", "9/30/2021", "Options: Curr=USD")</f>
        <v>#PEND</v>
      </c>
      <c r="I338" s="6" t="str">
        <f>_xll.SNL.Clients.Office.Excel.Functions.SPG($B338, "SP_PRICE_CLOSE", "6/30/2021", "Options: Curr=USD")</f>
        <v>#PEND</v>
      </c>
      <c r="J338" s="6" t="str">
        <f>_xll.SNL.Clients.Office.Excel.Functions.SPG($B338, "SP_PRICE_CLOSE", "3/31/2021", "Options: Curr=USD")</f>
        <v>#PEND</v>
      </c>
      <c r="K338" s="6" t="str">
        <f>_xll.SNL.Clients.Office.Excel.Functions.SPG($B338, "SP_PRICE_CLOSE", "12/30/2020", "Options: Curr=USD")</f>
        <v>#PEND</v>
      </c>
      <c r="L338" s="6" t="str">
        <f>_xll.SNL.Clients.Office.Excel.Functions.SPG($B338, "SP_PRICE_CLOSE", "9/30/2020", "Options: Curr=USD")</f>
        <v>#PEND</v>
      </c>
      <c r="M338" s="6" t="str">
        <f>_xll.SNL.Clients.Office.Excel.Functions.SPG($B338, "SP_PRICE_CLOSE", "6/30/2020", "Options: Curr=USD")</f>
        <v>#PEND</v>
      </c>
      <c r="N338" s="6" t="str">
        <f>_xll.SNL.Clients.Office.Excel.Functions.SPG($B338, "SP_PRICE_CLOSE", "3/31/2020", "Options: Curr=USD")</f>
        <v>#PEND</v>
      </c>
    </row>
    <row r="339" spans="1:14" x14ac:dyDescent="0.3">
      <c r="A339" s="1" t="s">
        <v>336</v>
      </c>
      <c r="B339" s="2">
        <v>4978901</v>
      </c>
      <c r="C339" s="3" t="s">
        <v>868</v>
      </c>
      <c r="D339" s="3" t="s">
        <v>867</v>
      </c>
      <c r="E339" s="3" t="s">
        <v>1167</v>
      </c>
      <c r="F339" s="3" t="s">
        <v>870</v>
      </c>
      <c r="G339" s="6" t="str">
        <f>_xll.SNL.Clients.Office.Excel.Functions.SPG($B339, "SP_PRICE_CLOSE", "12/30/2021", "Options: Curr=USD")</f>
        <v>#PEND</v>
      </c>
      <c r="H339" s="6" t="str">
        <f>_xll.SNL.Clients.Office.Excel.Functions.SPG($B339, "SP_PRICE_CLOSE", "9/30/2021", "Options: Curr=USD")</f>
        <v>#PEND</v>
      </c>
      <c r="I339" s="6" t="str">
        <f>_xll.SNL.Clients.Office.Excel.Functions.SPG($B339, "SP_PRICE_CLOSE", "6/30/2021", "Options: Curr=USD")</f>
        <v>#PEND</v>
      </c>
      <c r="J339" s="6" t="str">
        <f>_xll.SNL.Clients.Office.Excel.Functions.SPG($B339, "SP_PRICE_CLOSE", "3/31/2021", "Options: Curr=USD")</f>
        <v>#PEND</v>
      </c>
      <c r="K339" s="6" t="str">
        <f>_xll.SNL.Clients.Office.Excel.Functions.SPG($B339, "SP_PRICE_CLOSE", "12/30/2020", "Options: Curr=USD")</f>
        <v>#PEND</v>
      </c>
      <c r="L339" s="6" t="str">
        <f>_xll.SNL.Clients.Office.Excel.Functions.SPG($B339, "SP_PRICE_CLOSE", "9/30/2020", "Options: Curr=USD")</f>
        <v>#PEND</v>
      </c>
      <c r="M339" s="6" t="str">
        <f>_xll.SNL.Clients.Office.Excel.Functions.SPG($B339, "SP_PRICE_CLOSE", "6/30/2020", "Options: Curr=USD")</f>
        <v>#PEND</v>
      </c>
      <c r="N339" s="6" t="str">
        <f>_xll.SNL.Clients.Office.Excel.Functions.SPG($B339, "SP_PRICE_CLOSE", "3/31/2020", "Options: Curr=USD")</f>
        <v>#PEND</v>
      </c>
    </row>
    <row r="340" spans="1:14" x14ac:dyDescent="0.3">
      <c r="A340" s="1" t="s">
        <v>337</v>
      </c>
      <c r="B340" s="2">
        <v>4240279</v>
      </c>
      <c r="C340" s="3" t="s">
        <v>868</v>
      </c>
      <c r="D340" s="3" t="s">
        <v>867</v>
      </c>
      <c r="E340" s="3" t="s">
        <v>1168</v>
      </c>
      <c r="F340" s="3" t="s">
        <v>870</v>
      </c>
      <c r="G340" s="6" t="str">
        <f>_xll.SNL.Clients.Office.Excel.Functions.SPG($B340, "SP_PRICE_CLOSE", "12/30/2021", "Options: Curr=USD")</f>
        <v>#PEND</v>
      </c>
      <c r="H340" s="6" t="str">
        <f>_xll.SNL.Clients.Office.Excel.Functions.SPG($B340, "SP_PRICE_CLOSE", "9/30/2021", "Options: Curr=USD")</f>
        <v>#PEND</v>
      </c>
      <c r="I340" s="6" t="str">
        <f>_xll.SNL.Clients.Office.Excel.Functions.SPG($B340, "SP_PRICE_CLOSE", "6/30/2021", "Options: Curr=USD")</f>
        <v>#PEND</v>
      </c>
      <c r="J340" s="6" t="str">
        <f>_xll.SNL.Clients.Office.Excel.Functions.SPG($B340, "SP_PRICE_CLOSE", "3/31/2021", "Options: Curr=USD")</f>
        <v>#PEND</v>
      </c>
      <c r="K340" s="6" t="str">
        <f>_xll.SNL.Clients.Office.Excel.Functions.SPG($B340, "SP_PRICE_CLOSE", "12/30/2020", "Options: Curr=USD")</f>
        <v>#PEND</v>
      </c>
      <c r="L340" s="6" t="str">
        <f>_xll.SNL.Clients.Office.Excel.Functions.SPG($B340, "SP_PRICE_CLOSE", "9/30/2020", "Options: Curr=USD")</f>
        <v>#PEND</v>
      </c>
      <c r="M340" s="6" t="str">
        <f>_xll.SNL.Clients.Office.Excel.Functions.SPG($B340, "SP_PRICE_CLOSE", "6/30/2020", "Options: Curr=USD")</f>
        <v>#PEND</v>
      </c>
      <c r="N340" s="6" t="str">
        <f>_xll.SNL.Clients.Office.Excel.Functions.SPG($B340, "SP_PRICE_CLOSE", "3/31/2020", "Options: Curr=USD")</f>
        <v>#PEND</v>
      </c>
    </row>
    <row r="341" spans="1:14" x14ac:dyDescent="0.3">
      <c r="A341" s="1" t="s">
        <v>338</v>
      </c>
      <c r="B341" s="2">
        <v>4983266</v>
      </c>
      <c r="C341" s="3" t="s">
        <v>868</v>
      </c>
      <c r="D341" s="3" t="s">
        <v>867</v>
      </c>
      <c r="E341" s="3" t="s">
        <v>1169</v>
      </c>
      <c r="F341" s="3" t="s">
        <v>870</v>
      </c>
      <c r="G341" s="6" t="str">
        <f>_xll.SNL.Clients.Office.Excel.Functions.SPG($B341, "SP_PRICE_CLOSE", "12/30/2021", "Options: Curr=USD")</f>
        <v>#PEND</v>
      </c>
      <c r="H341" s="6" t="str">
        <f>_xll.SNL.Clients.Office.Excel.Functions.SPG($B341, "SP_PRICE_CLOSE", "9/30/2021", "Options: Curr=USD")</f>
        <v>#PEND</v>
      </c>
      <c r="I341" s="6" t="str">
        <f>_xll.SNL.Clients.Office.Excel.Functions.SPG($B341, "SP_PRICE_CLOSE", "6/30/2021", "Options: Curr=USD")</f>
        <v>#PEND</v>
      </c>
      <c r="J341" s="6" t="str">
        <f>_xll.SNL.Clients.Office.Excel.Functions.SPG($B341, "SP_PRICE_CLOSE", "3/31/2021", "Options: Curr=USD")</f>
        <v>#PEND</v>
      </c>
      <c r="K341" s="6" t="str">
        <f>_xll.SNL.Clients.Office.Excel.Functions.SPG($B341, "SP_PRICE_CLOSE", "12/30/2020", "Options: Curr=USD")</f>
        <v>#PEND</v>
      </c>
      <c r="L341" s="6" t="str">
        <f>_xll.SNL.Clients.Office.Excel.Functions.SPG($B341, "SP_PRICE_CLOSE", "9/30/2020", "Options: Curr=USD")</f>
        <v>#PEND</v>
      </c>
      <c r="M341" s="6" t="str">
        <f>_xll.SNL.Clients.Office.Excel.Functions.SPG($B341, "SP_PRICE_CLOSE", "6/30/2020", "Options: Curr=USD")</f>
        <v>#PEND</v>
      </c>
      <c r="N341" s="6" t="str">
        <f>_xll.SNL.Clients.Office.Excel.Functions.SPG($B341, "SP_PRICE_CLOSE", "3/31/2020", "Options: Curr=USD")</f>
        <v>#PEND</v>
      </c>
    </row>
    <row r="342" spans="1:14" x14ac:dyDescent="0.3">
      <c r="A342" s="1" t="s">
        <v>339</v>
      </c>
      <c r="B342" s="2">
        <v>4999452</v>
      </c>
      <c r="C342" s="3" t="s">
        <v>868</v>
      </c>
      <c r="D342" s="3" t="s">
        <v>867</v>
      </c>
      <c r="E342" s="3" t="s">
        <v>1170</v>
      </c>
      <c r="F342" s="3" t="s">
        <v>870</v>
      </c>
      <c r="G342" s="6" t="str">
        <f>_xll.SNL.Clients.Office.Excel.Functions.SPG($B342, "SP_PRICE_CLOSE", "12/30/2021", "Options: Curr=USD")</f>
        <v>#PEND</v>
      </c>
      <c r="H342" s="6" t="str">
        <f>_xll.SNL.Clients.Office.Excel.Functions.SPG($B342, "SP_PRICE_CLOSE", "9/30/2021", "Options: Curr=USD")</f>
        <v>#PEND</v>
      </c>
      <c r="I342" s="6" t="str">
        <f>_xll.SNL.Clients.Office.Excel.Functions.SPG($B342, "SP_PRICE_CLOSE", "6/30/2021", "Options: Curr=USD")</f>
        <v>#PEND</v>
      </c>
      <c r="J342" s="6" t="str">
        <f>_xll.SNL.Clients.Office.Excel.Functions.SPG($B342, "SP_PRICE_CLOSE", "3/31/2021", "Options: Curr=USD")</f>
        <v>#PEND</v>
      </c>
      <c r="K342" s="6" t="str">
        <f>_xll.SNL.Clients.Office.Excel.Functions.SPG($B342, "SP_PRICE_CLOSE", "12/30/2020", "Options: Curr=USD")</f>
        <v>#PEND</v>
      </c>
      <c r="L342" s="6" t="str">
        <f>_xll.SNL.Clients.Office.Excel.Functions.SPG($B342, "SP_PRICE_CLOSE", "9/30/2020", "Options: Curr=USD")</f>
        <v>#PEND</v>
      </c>
      <c r="M342" s="6" t="str">
        <f>_xll.SNL.Clients.Office.Excel.Functions.SPG($B342, "SP_PRICE_CLOSE", "6/30/2020", "Options: Curr=USD")</f>
        <v>#PEND</v>
      </c>
      <c r="N342" s="6" t="str">
        <f>_xll.SNL.Clients.Office.Excel.Functions.SPG($B342, "SP_PRICE_CLOSE", "3/31/2020", "Options: Curr=USD")</f>
        <v>#PEND</v>
      </c>
    </row>
    <row r="343" spans="1:14" x14ac:dyDescent="0.3">
      <c r="A343" s="1" t="s">
        <v>340</v>
      </c>
      <c r="B343" s="2">
        <v>4977441</v>
      </c>
      <c r="C343" s="3" t="s">
        <v>868</v>
      </c>
      <c r="D343" s="3" t="s">
        <v>867</v>
      </c>
      <c r="E343" s="3" t="s">
        <v>1171</v>
      </c>
      <c r="F343" s="3" t="s">
        <v>870</v>
      </c>
      <c r="G343" s="6" t="str">
        <f>_xll.SNL.Clients.Office.Excel.Functions.SPG($B343, "SP_PRICE_CLOSE", "12/30/2021", "Options: Curr=USD")</f>
        <v>#PEND</v>
      </c>
      <c r="H343" s="6" t="str">
        <f>_xll.SNL.Clients.Office.Excel.Functions.SPG($B343, "SP_PRICE_CLOSE", "9/30/2021", "Options: Curr=USD")</f>
        <v>#PEND</v>
      </c>
      <c r="I343" s="6" t="str">
        <f>_xll.SNL.Clients.Office.Excel.Functions.SPG($B343, "SP_PRICE_CLOSE", "6/30/2021", "Options: Curr=USD")</f>
        <v>#PEND</v>
      </c>
      <c r="J343" s="6" t="str">
        <f>_xll.SNL.Clients.Office.Excel.Functions.SPG($B343, "SP_PRICE_CLOSE", "3/31/2021", "Options: Curr=USD")</f>
        <v>#PEND</v>
      </c>
      <c r="K343" s="6" t="str">
        <f>_xll.SNL.Clients.Office.Excel.Functions.SPG($B343, "SP_PRICE_CLOSE", "12/30/2020", "Options: Curr=USD")</f>
        <v>#PEND</v>
      </c>
      <c r="L343" s="6" t="str">
        <f>_xll.SNL.Clients.Office.Excel.Functions.SPG($B343, "SP_PRICE_CLOSE", "9/30/2020", "Options: Curr=USD")</f>
        <v>#PEND</v>
      </c>
      <c r="M343" s="6" t="str">
        <f>_xll.SNL.Clients.Office.Excel.Functions.SPG($B343, "SP_PRICE_CLOSE", "6/30/2020", "Options: Curr=USD")</f>
        <v>#PEND</v>
      </c>
      <c r="N343" s="6" t="str">
        <f>_xll.SNL.Clients.Office.Excel.Functions.SPG($B343, "SP_PRICE_CLOSE", "3/31/2020", "Options: Curr=USD")</f>
        <v>#PEND</v>
      </c>
    </row>
    <row r="344" spans="1:14" x14ac:dyDescent="0.3">
      <c r="A344" s="1" t="s">
        <v>341</v>
      </c>
      <c r="B344" s="2">
        <v>7110590</v>
      </c>
      <c r="C344" s="3" t="s">
        <v>868</v>
      </c>
      <c r="D344" s="3" t="s">
        <v>867</v>
      </c>
      <c r="E344" s="3" t="s">
        <v>1172</v>
      </c>
      <c r="F344" s="3" t="s">
        <v>870</v>
      </c>
      <c r="G344" s="6" t="str">
        <f>_xll.SNL.Clients.Office.Excel.Functions.SPG($B344, "SP_PRICE_CLOSE", "12/30/2021", "Options: Curr=USD")</f>
        <v>#PEND</v>
      </c>
      <c r="H344" s="6" t="str">
        <f>_xll.SNL.Clients.Office.Excel.Functions.SPG($B344, "SP_PRICE_CLOSE", "9/30/2021", "Options: Curr=USD")</f>
        <v>#PEND</v>
      </c>
      <c r="I344" s="6" t="str">
        <f>_xll.SNL.Clients.Office.Excel.Functions.SPG($B344, "SP_PRICE_CLOSE", "6/30/2021", "Options: Curr=USD")</f>
        <v>#PEND</v>
      </c>
      <c r="J344" s="6" t="str">
        <f>_xll.SNL.Clients.Office.Excel.Functions.SPG($B344, "SP_PRICE_CLOSE", "3/31/2021", "Options: Curr=USD")</f>
        <v>#PEND</v>
      </c>
      <c r="K344" s="6" t="str">
        <f>_xll.SNL.Clients.Office.Excel.Functions.SPG($B344, "SP_PRICE_CLOSE", "12/30/2020", "Options: Curr=USD")</f>
        <v>#PEND</v>
      </c>
      <c r="L344" s="6" t="str">
        <f>_xll.SNL.Clients.Office.Excel.Functions.SPG($B344, "SP_PRICE_CLOSE", "9/30/2020", "Options: Curr=USD")</f>
        <v>#PEND</v>
      </c>
      <c r="M344" s="6" t="str">
        <f>_xll.SNL.Clients.Office.Excel.Functions.SPG($B344, "SP_PRICE_CLOSE", "6/30/2020", "Options: Curr=USD")</f>
        <v>#PEND</v>
      </c>
      <c r="N344" s="6" t="str">
        <f>_xll.SNL.Clients.Office.Excel.Functions.SPG($B344, "SP_PRICE_CLOSE", "3/31/2020", "Options: Curr=USD")</f>
        <v>#PEND</v>
      </c>
    </row>
    <row r="345" spans="1:14" x14ac:dyDescent="0.3">
      <c r="A345" s="1" t="s">
        <v>342</v>
      </c>
      <c r="B345" s="2">
        <v>4915414</v>
      </c>
      <c r="C345" s="3" t="s">
        <v>868</v>
      </c>
      <c r="D345" s="3" t="s">
        <v>867</v>
      </c>
      <c r="E345" s="3" t="s">
        <v>1173</v>
      </c>
      <c r="F345" s="3" t="s">
        <v>870</v>
      </c>
      <c r="G345" s="6" t="str">
        <f>_xll.SNL.Clients.Office.Excel.Functions.SPG($B345, "SP_PRICE_CLOSE", "12/30/2021", "Options: Curr=USD")</f>
        <v>#PEND</v>
      </c>
      <c r="H345" s="6" t="str">
        <f>_xll.SNL.Clients.Office.Excel.Functions.SPG($B345, "SP_PRICE_CLOSE", "9/30/2021", "Options: Curr=USD")</f>
        <v>#PEND</v>
      </c>
      <c r="I345" s="6" t="str">
        <f>_xll.SNL.Clients.Office.Excel.Functions.SPG($B345, "SP_PRICE_CLOSE", "6/30/2021", "Options: Curr=USD")</f>
        <v>#PEND</v>
      </c>
      <c r="J345" s="6" t="str">
        <f>_xll.SNL.Clients.Office.Excel.Functions.SPG($B345, "SP_PRICE_CLOSE", "3/31/2021", "Options: Curr=USD")</f>
        <v>#PEND</v>
      </c>
      <c r="K345" s="6" t="str">
        <f>_xll.SNL.Clients.Office.Excel.Functions.SPG($B345, "SP_PRICE_CLOSE", "12/30/2020", "Options: Curr=USD")</f>
        <v>#PEND</v>
      </c>
      <c r="L345" s="6" t="str">
        <f>_xll.SNL.Clients.Office.Excel.Functions.SPG($B345, "SP_PRICE_CLOSE", "9/30/2020", "Options: Curr=USD")</f>
        <v>#PEND</v>
      </c>
      <c r="M345" s="6" t="str">
        <f>_xll.SNL.Clients.Office.Excel.Functions.SPG($B345, "SP_PRICE_CLOSE", "6/30/2020", "Options: Curr=USD")</f>
        <v>#PEND</v>
      </c>
      <c r="N345" s="6" t="str">
        <f>_xll.SNL.Clients.Office.Excel.Functions.SPG($B345, "SP_PRICE_CLOSE", "3/31/2020", "Options: Curr=USD")</f>
        <v>#PEND</v>
      </c>
    </row>
    <row r="346" spans="1:14" x14ac:dyDescent="0.3">
      <c r="A346" s="1" t="s">
        <v>343</v>
      </c>
      <c r="B346" s="2">
        <v>4992803</v>
      </c>
      <c r="C346" s="3" t="s">
        <v>868</v>
      </c>
      <c r="D346" s="3" t="s">
        <v>867</v>
      </c>
      <c r="E346" s="3" t="s">
        <v>1174</v>
      </c>
      <c r="F346" s="3" t="s">
        <v>870</v>
      </c>
      <c r="G346" s="6" t="str">
        <f>_xll.SNL.Clients.Office.Excel.Functions.SPG($B346, "SP_PRICE_CLOSE", "12/30/2021", "Options: Curr=USD")</f>
        <v>#PEND</v>
      </c>
      <c r="H346" s="6" t="str">
        <f>_xll.SNL.Clients.Office.Excel.Functions.SPG($B346, "SP_PRICE_CLOSE", "9/30/2021", "Options: Curr=USD")</f>
        <v>#PEND</v>
      </c>
      <c r="I346" s="6" t="str">
        <f>_xll.SNL.Clients.Office.Excel.Functions.SPG($B346, "SP_PRICE_CLOSE", "6/30/2021", "Options: Curr=USD")</f>
        <v>#PEND</v>
      </c>
      <c r="J346" s="6" t="str">
        <f>_xll.SNL.Clients.Office.Excel.Functions.SPG($B346, "SP_PRICE_CLOSE", "3/31/2021", "Options: Curr=USD")</f>
        <v>#PEND</v>
      </c>
      <c r="K346" s="6" t="str">
        <f>_xll.SNL.Clients.Office.Excel.Functions.SPG($B346, "SP_PRICE_CLOSE", "12/30/2020", "Options: Curr=USD")</f>
        <v>#PEND</v>
      </c>
      <c r="L346" s="6" t="str">
        <f>_xll.SNL.Clients.Office.Excel.Functions.SPG($B346, "SP_PRICE_CLOSE", "9/30/2020", "Options: Curr=USD")</f>
        <v>#PEND</v>
      </c>
      <c r="M346" s="6" t="str">
        <f>_xll.SNL.Clients.Office.Excel.Functions.SPG($B346, "SP_PRICE_CLOSE", "6/30/2020", "Options: Curr=USD")</f>
        <v>#PEND</v>
      </c>
      <c r="N346" s="6" t="str">
        <f>_xll.SNL.Clients.Office.Excel.Functions.SPG($B346, "SP_PRICE_CLOSE", "3/31/2020", "Options: Curr=USD")</f>
        <v>#PEND</v>
      </c>
    </row>
    <row r="347" spans="1:14" x14ac:dyDescent="0.3">
      <c r="A347" s="1" t="s">
        <v>344</v>
      </c>
      <c r="B347" s="2">
        <v>4245016</v>
      </c>
      <c r="C347" s="3" t="s">
        <v>868</v>
      </c>
      <c r="D347" s="3" t="s">
        <v>867</v>
      </c>
      <c r="E347" s="3" t="s">
        <v>1175</v>
      </c>
      <c r="F347" s="3" t="s">
        <v>870</v>
      </c>
      <c r="G347" s="6" t="str">
        <f>_xll.SNL.Clients.Office.Excel.Functions.SPG($B347, "SP_PRICE_CLOSE", "12/30/2021", "Options: Curr=USD")</f>
        <v>#PEND</v>
      </c>
      <c r="H347" s="6" t="str">
        <f>_xll.SNL.Clients.Office.Excel.Functions.SPG($B347, "SP_PRICE_CLOSE", "9/30/2021", "Options: Curr=USD")</f>
        <v>#PEND</v>
      </c>
      <c r="I347" s="6" t="str">
        <f>_xll.SNL.Clients.Office.Excel.Functions.SPG($B347, "SP_PRICE_CLOSE", "6/30/2021", "Options: Curr=USD")</f>
        <v>#PEND</v>
      </c>
      <c r="J347" s="6" t="str">
        <f>_xll.SNL.Clients.Office.Excel.Functions.SPG($B347, "SP_PRICE_CLOSE", "3/31/2021", "Options: Curr=USD")</f>
        <v>#PEND</v>
      </c>
      <c r="K347" s="6" t="str">
        <f>_xll.SNL.Clients.Office.Excel.Functions.SPG($B347, "SP_PRICE_CLOSE", "12/30/2020", "Options: Curr=USD")</f>
        <v>#PEND</v>
      </c>
      <c r="L347" s="6" t="str">
        <f>_xll.SNL.Clients.Office.Excel.Functions.SPG($B347, "SP_PRICE_CLOSE", "9/30/2020", "Options: Curr=USD")</f>
        <v>#PEND</v>
      </c>
      <c r="M347" s="6" t="str">
        <f>_xll.SNL.Clients.Office.Excel.Functions.SPG($B347, "SP_PRICE_CLOSE", "6/30/2020", "Options: Curr=USD")</f>
        <v>#PEND</v>
      </c>
      <c r="N347" s="6" t="str">
        <f>_xll.SNL.Clients.Office.Excel.Functions.SPG($B347, "SP_PRICE_CLOSE", "3/31/2020", "Options: Curr=USD")</f>
        <v>#PEND</v>
      </c>
    </row>
    <row r="348" spans="1:14" x14ac:dyDescent="0.3">
      <c r="A348" s="1" t="s">
        <v>345</v>
      </c>
      <c r="B348" s="2">
        <v>4968447</v>
      </c>
      <c r="C348" s="3" t="s">
        <v>868</v>
      </c>
      <c r="D348" s="3" t="s">
        <v>867</v>
      </c>
      <c r="E348" s="3"/>
      <c r="F348" s="3" t="s">
        <v>870</v>
      </c>
      <c r="G348" s="6" t="str">
        <f>_xll.SNL.Clients.Office.Excel.Functions.SPG($B348, "SP_PRICE_CLOSE", "12/30/2021", "Options: Curr=USD")</f>
        <v>#PEND</v>
      </c>
      <c r="H348" s="6" t="str">
        <f>_xll.SNL.Clients.Office.Excel.Functions.SPG($B348, "SP_PRICE_CLOSE", "9/30/2021", "Options: Curr=USD")</f>
        <v>#PEND</v>
      </c>
      <c r="I348" s="6" t="str">
        <f>_xll.SNL.Clients.Office.Excel.Functions.SPG($B348, "SP_PRICE_CLOSE", "6/30/2021", "Options: Curr=USD")</f>
        <v>#PEND</v>
      </c>
      <c r="J348" s="6" t="str">
        <f>_xll.SNL.Clients.Office.Excel.Functions.SPG($B348, "SP_PRICE_CLOSE", "3/31/2021", "Options: Curr=USD")</f>
        <v>#PEND</v>
      </c>
      <c r="K348" s="6" t="str">
        <f>_xll.SNL.Clients.Office.Excel.Functions.SPG($B348, "SP_PRICE_CLOSE", "12/30/2020", "Options: Curr=USD")</f>
        <v>#PEND</v>
      </c>
      <c r="L348" s="6" t="str">
        <f>_xll.SNL.Clients.Office.Excel.Functions.SPG($B348, "SP_PRICE_CLOSE", "9/30/2020", "Options: Curr=USD")</f>
        <v>#PEND</v>
      </c>
      <c r="M348" s="6" t="str">
        <f>_xll.SNL.Clients.Office.Excel.Functions.SPG($B348, "SP_PRICE_CLOSE", "6/30/2020", "Options: Curr=USD")</f>
        <v>#PEND</v>
      </c>
      <c r="N348" s="6" t="str">
        <f>_xll.SNL.Clients.Office.Excel.Functions.SPG($B348, "SP_PRICE_CLOSE", "3/31/2020", "Options: Curr=USD")</f>
        <v>#PEND</v>
      </c>
    </row>
    <row r="349" spans="1:14" x14ac:dyDescent="0.3">
      <c r="A349" s="1" t="s">
        <v>346</v>
      </c>
      <c r="B349" s="2">
        <v>4287398</v>
      </c>
      <c r="C349" s="3" t="s">
        <v>868</v>
      </c>
      <c r="D349" s="3" t="s">
        <v>867</v>
      </c>
      <c r="E349" s="3" t="s">
        <v>1176</v>
      </c>
      <c r="F349" s="3" t="s">
        <v>870</v>
      </c>
      <c r="G349" s="6" t="str">
        <f>_xll.SNL.Clients.Office.Excel.Functions.SPG($B349, "SP_PRICE_CLOSE", "12/30/2021", "Options: Curr=USD")</f>
        <v>#PEND</v>
      </c>
      <c r="H349" s="6" t="str">
        <f>_xll.SNL.Clients.Office.Excel.Functions.SPG($B349, "SP_PRICE_CLOSE", "9/30/2021", "Options: Curr=USD")</f>
        <v>#PEND</v>
      </c>
      <c r="I349" s="6" t="str">
        <f>_xll.SNL.Clients.Office.Excel.Functions.SPG($B349, "SP_PRICE_CLOSE", "6/30/2021", "Options: Curr=USD")</f>
        <v>#PEND</v>
      </c>
      <c r="J349" s="6" t="str">
        <f>_xll.SNL.Clients.Office.Excel.Functions.SPG($B349, "SP_PRICE_CLOSE", "3/31/2021", "Options: Curr=USD")</f>
        <v>#PEND</v>
      </c>
      <c r="K349" s="6" t="str">
        <f>_xll.SNL.Clients.Office.Excel.Functions.SPG($B349, "SP_PRICE_CLOSE", "12/30/2020", "Options: Curr=USD")</f>
        <v>#PEND</v>
      </c>
      <c r="L349" s="6" t="str">
        <f>_xll.SNL.Clients.Office.Excel.Functions.SPG($B349, "SP_PRICE_CLOSE", "9/30/2020", "Options: Curr=USD")</f>
        <v>#PEND</v>
      </c>
      <c r="M349" s="6" t="str">
        <f>_xll.SNL.Clients.Office.Excel.Functions.SPG($B349, "SP_PRICE_CLOSE", "6/30/2020", "Options: Curr=USD")</f>
        <v>#PEND</v>
      </c>
      <c r="N349" s="6" t="str">
        <f>_xll.SNL.Clients.Office.Excel.Functions.SPG($B349, "SP_PRICE_CLOSE", "3/31/2020", "Options: Curr=USD")</f>
        <v>#PEND</v>
      </c>
    </row>
    <row r="350" spans="1:14" x14ac:dyDescent="0.3">
      <c r="A350" s="1" t="s">
        <v>347</v>
      </c>
      <c r="B350" s="2">
        <v>4862310</v>
      </c>
      <c r="C350" s="3" t="s">
        <v>868</v>
      </c>
      <c r="D350" s="3" t="s">
        <v>867</v>
      </c>
      <c r="E350" s="3"/>
      <c r="F350" s="3" t="s">
        <v>870</v>
      </c>
      <c r="G350" s="6" t="str">
        <f>_xll.SNL.Clients.Office.Excel.Functions.SPG($B350, "SP_PRICE_CLOSE", "12/30/2021", "Options: Curr=USD")</f>
        <v>#PEND</v>
      </c>
      <c r="H350" s="6" t="str">
        <f>_xll.SNL.Clients.Office.Excel.Functions.SPG($B350, "SP_PRICE_CLOSE", "9/30/2021", "Options: Curr=USD")</f>
        <v>#PEND</v>
      </c>
      <c r="I350" s="6" t="str">
        <f>_xll.SNL.Clients.Office.Excel.Functions.SPG($B350, "SP_PRICE_CLOSE", "6/30/2021", "Options: Curr=USD")</f>
        <v>#PEND</v>
      </c>
      <c r="J350" s="6" t="str">
        <f>_xll.SNL.Clients.Office.Excel.Functions.SPG($B350, "SP_PRICE_CLOSE", "3/31/2021", "Options: Curr=USD")</f>
        <v>#PEND</v>
      </c>
      <c r="K350" s="6" t="str">
        <f>_xll.SNL.Clients.Office.Excel.Functions.SPG($B350, "SP_PRICE_CLOSE", "12/30/2020", "Options: Curr=USD")</f>
        <v>#PEND</v>
      </c>
      <c r="L350" s="6" t="str">
        <f>_xll.SNL.Clients.Office.Excel.Functions.SPG($B350, "SP_PRICE_CLOSE", "9/30/2020", "Options: Curr=USD")</f>
        <v>#PEND</v>
      </c>
      <c r="M350" s="6" t="str">
        <f>_xll.SNL.Clients.Office.Excel.Functions.SPG($B350, "SP_PRICE_CLOSE", "6/30/2020", "Options: Curr=USD")</f>
        <v>#PEND</v>
      </c>
      <c r="N350" s="6" t="str">
        <f>_xll.SNL.Clients.Office.Excel.Functions.SPG($B350, "SP_PRICE_CLOSE", "3/31/2020", "Options: Curr=USD")</f>
        <v>#PEND</v>
      </c>
    </row>
    <row r="351" spans="1:14" x14ac:dyDescent="0.3">
      <c r="A351" s="1" t="s">
        <v>348</v>
      </c>
      <c r="B351" s="2">
        <v>4217784</v>
      </c>
      <c r="C351" s="3" t="s">
        <v>868</v>
      </c>
      <c r="D351" s="3" t="s">
        <v>867</v>
      </c>
      <c r="E351" s="3" t="s">
        <v>1177</v>
      </c>
      <c r="F351" s="3" t="s">
        <v>870</v>
      </c>
      <c r="G351" s="6" t="str">
        <f>_xll.SNL.Clients.Office.Excel.Functions.SPG($B351, "SP_PRICE_CLOSE", "12/30/2021", "Options: Curr=USD")</f>
        <v>#PEND</v>
      </c>
      <c r="H351" s="6" t="str">
        <f>_xll.SNL.Clients.Office.Excel.Functions.SPG($B351, "SP_PRICE_CLOSE", "9/30/2021", "Options: Curr=USD")</f>
        <v>#PEND</v>
      </c>
      <c r="I351" s="6" t="str">
        <f>_xll.SNL.Clients.Office.Excel.Functions.SPG($B351, "SP_PRICE_CLOSE", "6/30/2021", "Options: Curr=USD")</f>
        <v>#PEND</v>
      </c>
      <c r="J351" s="6" t="str">
        <f>_xll.SNL.Clients.Office.Excel.Functions.SPG($B351, "SP_PRICE_CLOSE", "3/31/2021", "Options: Curr=USD")</f>
        <v>#PEND</v>
      </c>
      <c r="K351" s="6" t="str">
        <f>_xll.SNL.Clients.Office.Excel.Functions.SPG($B351, "SP_PRICE_CLOSE", "12/30/2020", "Options: Curr=USD")</f>
        <v>#PEND</v>
      </c>
      <c r="L351" s="6" t="str">
        <f>_xll.SNL.Clients.Office.Excel.Functions.SPG($B351, "SP_PRICE_CLOSE", "9/30/2020", "Options: Curr=USD")</f>
        <v>#PEND</v>
      </c>
      <c r="M351" s="6" t="str">
        <f>_xll.SNL.Clients.Office.Excel.Functions.SPG($B351, "SP_PRICE_CLOSE", "6/30/2020", "Options: Curr=USD")</f>
        <v>#PEND</v>
      </c>
      <c r="N351" s="6" t="str">
        <f>_xll.SNL.Clients.Office.Excel.Functions.SPG($B351, "SP_PRICE_CLOSE", "3/31/2020", "Options: Curr=USD")</f>
        <v>#PEND</v>
      </c>
    </row>
    <row r="352" spans="1:14" x14ac:dyDescent="0.3">
      <c r="A352" s="1" t="s">
        <v>349</v>
      </c>
      <c r="B352" s="2">
        <v>5000175</v>
      </c>
      <c r="C352" s="3" t="s">
        <v>868</v>
      </c>
      <c r="D352" s="3" t="s">
        <v>867</v>
      </c>
      <c r="E352" s="3"/>
      <c r="F352" s="3" t="s">
        <v>870</v>
      </c>
      <c r="G352" s="6" t="str">
        <f>_xll.SNL.Clients.Office.Excel.Functions.SPG($B352, "SP_PRICE_CLOSE", "12/30/2021", "Options: Curr=USD")</f>
        <v>#PEND</v>
      </c>
      <c r="H352" s="6" t="str">
        <f>_xll.SNL.Clients.Office.Excel.Functions.SPG($B352, "SP_PRICE_CLOSE", "9/30/2021", "Options: Curr=USD")</f>
        <v>#PEND</v>
      </c>
      <c r="I352" s="6" t="str">
        <f>_xll.SNL.Clients.Office.Excel.Functions.SPG($B352, "SP_PRICE_CLOSE", "6/30/2021", "Options: Curr=USD")</f>
        <v>#PEND</v>
      </c>
      <c r="J352" s="6" t="str">
        <f>_xll.SNL.Clients.Office.Excel.Functions.SPG($B352, "SP_PRICE_CLOSE", "3/31/2021", "Options: Curr=USD")</f>
        <v>#PEND</v>
      </c>
      <c r="K352" s="6" t="str">
        <f>_xll.SNL.Clients.Office.Excel.Functions.SPG($B352, "SP_PRICE_CLOSE", "12/30/2020", "Options: Curr=USD")</f>
        <v>#PEND</v>
      </c>
      <c r="L352" s="6" t="str">
        <f>_xll.SNL.Clients.Office.Excel.Functions.SPG($B352, "SP_PRICE_CLOSE", "9/30/2020", "Options: Curr=USD")</f>
        <v>#PEND</v>
      </c>
      <c r="M352" s="6" t="str">
        <f>_xll.SNL.Clients.Office.Excel.Functions.SPG($B352, "SP_PRICE_CLOSE", "6/30/2020", "Options: Curr=USD")</f>
        <v>#PEND</v>
      </c>
      <c r="N352" s="6" t="str">
        <f>_xll.SNL.Clients.Office.Excel.Functions.SPG($B352, "SP_PRICE_CLOSE", "3/31/2020", "Options: Curr=USD")</f>
        <v>#PEND</v>
      </c>
    </row>
    <row r="353" spans="1:14" x14ac:dyDescent="0.3">
      <c r="A353" s="1" t="s">
        <v>350</v>
      </c>
      <c r="B353" s="2">
        <v>4987559</v>
      </c>
      <c r="C353" s="3" t="s">
        <v>868</v>
      </c>
      <c r="D353" s="3" t="s">
        <v>867</v>
      </c>
      <c r="E353" s="3" t="s">
        <v>1178</v>
      </c>
      <c r="F353" s="3" t="s">
        <v>870</v>
      </c>
      <c r="G353" s="6" t="str">
        <f>_xll.SNL.Clients.Office.Excel.Functions.SPG($B353, "SP_PRICE_CLOSE", "12/30/2021", "Options: Curr=USD")</f>
        <v>#PEND</v>
      </c>
      <c r="H353" s="6" t="str">
        <f>_xll.SNL.Clients.Office.Excel.Functions.SPG($B353, "SP_PRICE_CLOSE", "9/30/2021", "Options: Curr=USD")</f>
        <v>#PEND</v>
      </c>
      <c r="I353" s="6" t="str">
        <f>_xll.SNL.Clients.Office.Excel.Functions.SPG($B353, "SP_PRICE_CLOSE", "6/30/2021", "Options: Curr=USD")</f>
        <v>#PEND</v>
      </c>
      <c r="J353" s="6" t="str">
        <f>_xll.SNL.Clients.Office.Excel.Functions.SPG($B353, "SP_PRICE_CLOSE", "3/31/2021", "Options: Curr=USD")</f>
        <v>#PEND</v>
      </c>
      <c r="K353" s="6" t="str">
        <f>_xll.SNL.Clients.Office.Excel.Functions.SPG($B353, "SP_PRICE_CLOSE", "12/30/2020", "Options: Curr=USD")</f>
        <v>#PEND</v>
      </c>
      <c r="L353" s="6" t="str">
        <f>_xll.SNL.Clients.Office.Excel.Functions.SPG($B353, "SP_PRICE_CLOSE", "9/30/2020", "Options: Curr=USD")</f>
        <v>#PEND</v>
      </c>
      <c r="M353" s="6" t="str">
        <f>_xll.SNL.Clients.Office.Excel.Functions.SPG($B353, "SP_PRICE_CLOSE", "6/30/2020", "Options: Curr=USD")</f>
        <v>#PEND</v>
      </c>
      <c r="N353" s="6" t="str">
        <f>_xll.SNL.Clients.Office.Excel.Functions.SPG($B353, "SP_PRICE_CLOSE", "3/31/2020", "Options: Curr=USD")</f>
        <v>#PEND</v>
      </c>
    </row>
    <row r="354" spans="1:14" x14ac:dyDescent="0.3">
      <c r="A354" s="1" t="s">
        <v>351</v>
      </c>
      <c r="B354" s="2">
        <v>4986147</v>
      </c>
      <c r="C354" s="3" t="s">
        <v>868</v>
      </c>
      <c r="D354" s="3" t="s">
        <v>867</v>
      </c>
      <c r="E354" s="3" t="s">
        <v>1179</v>
      </c>
      <c r="F354" s="3" t="s">
        <v>870</v>
      </c>
      <c r="G354" s="6" t="str">
        <f>_xll.SNL.Clients.Office.Excel.Functions.SPG($B354, "SP_PRICE_CLOSE", "12/30/2021", "Options: Curr=USD")</f>
        <v>#PEND</v>
      </c>
      <c r="H354" s="6" t="str">
        <f>_xll.SNL.Clients.Office.Excel.Functions.SPG($B354, "SP_PRICE_CLOSE", "9/30/2021", "Options: Curr=USD")</f>
        <v>#PEND</v>
      </c>
      <c r="I354" s="6" t="str">
        <f>_xll.SNL.Clients.Office.Excel.Functions.SPG($B354, "SP_PRICE_CLOSE", "6/30/2021", "Options: Curr=USD")</f>
        <v>#PEND</v>
      </c>
      <c r="J354" s="6" t="str">
        <f>_xll.SNL.Clients.Office.Excel.Functions.SPG($B354, "SP_PRICE_CLOSE", "3/31/2021", "Options: Curr=USD")</f>
        <v>#PEND</v>
      </c>
      <c r="K354" s="6" t="str">
        <f>_xll.SNL.Clients.Office.Excel.Functions.SPG($B354, "SP_PRICE_CLOSE", "12/30/2020", "Options: Curr=USD")</f>
        <v>#PEND</v>
      </c>
      <c r="L354" s="6" t="str">
        <f>_xll.SNL.Clients.Office.Excel.Functions.SPG($B354, "SP_PRICE_CLOSE", "9/30/2020", "Options: Curr=USD")</f>
        <v>#PEND</v>
      </c>
      <c r="M354" s="6" t="str">
        <f>_xll.SNL.Clients.Office.Excel.Functions.SPG($B354, "SP_PRICE_CLOSE", "6/30/2020", "Options: Curr=USD")</f>
        <v>#PEND</v>
      </c>
      <c r="N354" s="6" t="str">
        <f>_xll.SNL.Clients.Office.Excel.Functions.SPG($B354, "SP_PRICE_CLOSE", "3/31/2020", "Options: Curr=USD")</f>
        <v>#PEND</v>
      </c>
    </row>
    <row r="355" spans="1:14" x14ac:dyDescent="0.3">
      <c r="A355" s="1" t="s">
        <v>352</v>
      </c>
      <c r="B355" s="2">
        <v>4217768</v>
      </c>
      <c r="C355" s="3" t="s">
        <v>868</v>
      </c>
      <c r="D355" s="3" t="s">
        <v>867</v>
      </c>
      <c r="E355" s="3" t="s">
        <v>1180</v>
      </c>
      <c r="F355" s="3" t="s">
        <v>870</v>
      </c>
      <c r="G355" s="6" t="str">
        <f>_xll.SNL.Clients.Office.Excel.Functions.SPG($B355, "SP_PRICE_CLOSE", "12/30/2021", "Options: Curr=USD")</f>
        <v>#PEND</v>
      </c>
      <c r="H355" s="6" t="str">
        <f>_xll.SNL.Clients.Office.Excel.Functions.SPG($B355, "SP_PRICE_CLOSE", "9/30/2021", "Options: Curr=USD")</f>
        <v>#PEND</v>
      </c>
      <c r="I355" s="6" t="str">
        <f>_xll.SNL.Clients.Office.Excel.Functions.SPG($B355, "SP_PRICE_CLOSE", "6/30/2021", "Options: Curr=USD")</f>
        <v>#PEND</v>
      </c>
      <c r="J355" s="6" t="str">
        <f>_xll.SNL.Clients.Office.Excel.Functions.SPG($B355, "SP_PRICE_CLOSE", "3/31/2021", "Options: Curr=USD")</f>
        <v>#PEND</v>
      </c>
      <c r="K355" s="6" t="str">
        <f>_xll.SNL.Clients.Office.Excel.Functions.SPG($B355, "SP_PRICE_CLOSE", "12/30/2020", "Options: Curr=USD")</f>
        <v>#PEND</v>
      </c>
      <c r="L355" s="6" t="str">
        <f>_xll.SNL.Clients.Office.Excel.Functions.SPG($B355, "SP_PRICE_CLOSE", "9/30/2020", "Options: Curr=USD")</f>
        <v>#PEND</v>
      </c>
      <c r="M355" s="6" t="str">
        <f>_xll.SNL.Clients.Office.Excel.Functions.SPG($B355, "SP_PRICE_CLOSE", "6/30/2020", "Options: Curr=USD")</f>
        <v>#PEND</v>
      </c>
      <c r="N355" s="6" t="str">
        <f>_xll.SNL.Clients.Office.Excel.Functions.SPG($B355, "SP_PRICE_CLOSE", "3/31/2020", "Options: Curr=USD")</f>
        <v>#PEND</v>
      </c>
    </row>
    <row r="356" spans="1:14" x14ac:dyDescent="0.3">
      <c r="A356" s="1" t="s">
        <v>353</v>
      </c>
      <c r="B356" s="2">
        <v>4281528</v>
      </c>
      <c r="C356" s="3" t="s">
        <v>868</v>
      </c>
      <c r="D356" s="3" t="s">
        <v>867</v>
      </c>
      <c r="E356" s="3" t="s">
        <v>1181</v>
      </c>
      <c r="F356" s="3" t="s">
        <v>870</v>
      </c>
      <c r="G356" s="6" t="str">
        <f>_xll.SNL.Clients.Office.Excel.Functions.SPG($B356, "SP_PRICE_CLOSE", "12/30/2021", "Options: Curr=USD")</f>
        <v>#PEND</v>
      </c>
      <c r="H356" s="6" t="str">
        <f>_xll.SNL.Clients.Office.Excel.Functions.SPG($B356, "SP_PRICE_CLOSE", "9/30/2021", "Options: Curr=USD")</f>
        <v>#PEND</v>
      </c>
      <c r="I356" s="6" t="str">
        <f>_xll.SNL.Clients.Office.Excel.Functions.SPG($B356, "SP_PRICE_CLOSE", "6/30/2021", "Options: Curr=USD")</f>
        <v>#PEND</v>
      </c>
      <c r="J356" s="6" t="str">
        <f>_xll.SNL.Clients.Office.Excel.Functions.SPG($B356, "SP_PRICE_CLOSE", "3/31/2021", "Options: Curr=USD")</f>
        <v>#PEND</v>
      </c>
      <c r="K356" s="6" t="str">
        <f>_xll.SNL.Clients.Office.Excel.Functions.SPG($B356, "SP_PRICE_CLOSE", "12/30/2020", "Options: Curr=USD")</f>
        <v>#PEND</v>
      </c>
      <c r="L356" s="6" t="str">
        <f>_xll.SNL.Clients.Office.Excel.Functions.SPG($B356, "SP_PRICE_CLOSE", "9/30/2020", "Options: Curr=USD")</f>
        <v>#PEND</v>
      </c>
      <c r="M356" s="6" t="str">
        <f>_xll.SNL.Clients.Office.Excel.Functions.SPG($B356, "SP_PRICE_CLOSE", "6/30/2020", "Options: Curr=USD")</f>
        <v>#PEND</v>
      </c>
      <c r="N356" s="6" t="str">
        <f>_xll.SNL.Clients.Office.Excel.Functions.SPG($B356, "SP_PRICE_CLOSE", "3/31/2020", "Options: Curr=USD")</f>
        <v>#PEND</v>
      </c>
    </row>
    <row r="357" spans="1:14" x14ac:dyDescent="0.3">
      <c r="A357" s="1" t="s">
        <v>354</v>
      </c>
      <c r="B357" s="2">
        <v>4991665</v>
      </c>
      <c r="C357" s="3" t="s">
        <v>868</v>
      </c>
      <c r="D357" s="3" t="s">
        <v>867</v>
      </c>
      <c r="E357" s="3"/>
      <c r="F357" s="3" t="s">
        <v>870</v>
      </c>
      <c r="G357" s="6" t="str">
        <f>_xll.SNL.Clients.Office.Excel.Functions.SPG($B357, "SP_PRICE_CLOSE", "12/30/2021", "Options: Curr=USD")</f>
        <v>#PEND</v>
      </c>
      <c r="H357" s="6" t="str">
        <f>_xll.SNL.Clients.Office.Excel.Functions.SPG($B357, "SP_PRICE_CLOSE", "9/30/2021", "Options: Curr=USD")</f>
        <v>#PEND</v>
      </c>
      <c r="I357" s="6" t="str">
        <f>_xll.SNL.Clients.Office.Excel.Functions.SPG($B357, "SP_PRICE_CLOSE", "6/30/2021", "Options: Curr=USD")</f>
        <v>#PEND</v>
      </c>
      <c r="J357" s="6" t="str">
        <f>_xll.SNL.Clients.Office.Excel.Functions.SPG($B357, "SP_PRICE_CLOSE", "3/31/2021", "Options: Curr=USD")</f>
        <v>#PEND</v>
      </c>
      <c r="K357" s="6" t="str">
        <f>_xll.SNL.Clients.Office.Excel.Functions.SPG($B357, "SP_PRICE_CLOSE", "12/30/2020", "Options: Curr=USD")</f>
        <v>#PEND</v>
      </c>
      <c r="L357" s="6" t="str">
        <f>_xll.SNL.Clients.Office.Excel.Functions.SPG($B357, "SP_PRICE_CLOSE", "9/30/2020", "Options: Curr=USD")</f>
        <v>#PEND</v>
      </c>
      <c r="M357" s="6" t="str">
        <f>_xll.SNL.Clients.Office.Excel.Functions.SPG($B357, "SP_PRICE_CLOSE", "6/30/2020", "Options: Curr=USD")</f>
        <v>#PEND</v>
      </c>
      <c r="N357" s="6" t="str">
        <f>_xll.SNL.Clients.Office.Excel.Functions.SPG($B357, "SP_PRICE_CLOSE", "3/31/2020", "Options: Curr=USD")</f>
        <v>#PEND</v>
      </c>
    </row>
    <row r="358" spans="1:14" x14ac:dyDescent="0.3">
      <c r="A358" s="1" t="s">
        <v>355</v>
      </c>
      <c r="B358" s="2">
        <v>4279273</v>
      </c>
      <c r="C358" s="3" t="s">
        <v>868</v>
      </c>
      <c r="D358" s="3" t="s">
        <v>867</v>
      </c>
      <c r="E358" s="3" t="s">
        <v>1182</v>
      </c>
      <c r="F358" s="3" t="s">
        <v>870</v>
      </c>
      <c r="G358" s="6" t="str">
        <f>_xll.SNL.Clients.Office.Excel.Functions.SPG($B358, "SP_PRICE_CLOSE", "12/30/2021", "Options: Curr=USD")</f>
        <v>#PEND</v>
      </c>
      <c r="H358" s="6" t="str">
        <f>_xll.SNL.Clients.Office.Excel.Functions.SPG($B358, "SP_PRICE_CLOSE", "9/30/2021", "Options: Curr=USD")</f>
        <v>#PEND</v>
      </c>
      <c r="I358" s="6" t="str">
        <f>_xll.SNL.Clients.Office.Excel.Functions.SPG($B358, "SP_PRICE_CLOSE", "6/30/2021", "Options: Curr=USD")</f>
        <v>#PEND</v>
      </c>
      <c r="J358" s="6" t="str">
        <f>_xll.SNL.Clients.Office.Excel.Functions.SPG($B358, "SP_PRICE_CLOSE", "3/31/2021", "Options: Curr=USD")</f>
        <v>#PEND</v>
      </c>
      <c r="K358" s="6" t="str">
        <f>_xll.SNL.Clients.Office.Excel.Functions.SPG($B358, "SP_PRICE_CLOSE", "12/30/2020", "Options: Curr=USD")</f>
        <v>#PEND</v>
      </c>
      <c r="L358" s="6" t="str">
        <f>_xll.SNL.Clients.Office.Excel.Functions.SPG($B358, "SP_PRICE_CLOSE", "9/30/2020", "Options: Curr=USD")</f>
        <v>#PEND</v>
      </c>
      <c r="M358" s="6" t="str">
        <f>_xll.SNL.Clients.Office.Excel.Functions.SPG($B358, "SP_PRICE_CLOSE", "6/30/2020", "Options: Curr=USD")</f>
        <v>#PEND</v>
      </c>
      <c r="N358" s="6" t="str">
        <f>_xll.SNL.Clients.Office.Excel.Functions.SPG($B358, "SP_PRICE_CLOSE", "3/31/2020", "Options: Curr=USD")</f>
        <v>#PEND</v>
      </c>
    </row>
    <row r="359" spans="1:14" x14ac:dyDescent="0.3">
      <c r="A359" s="1" t="s">
        <v>356</v>
      </c>
      <c r="B359" s="2">
        <v>4995291</v>
      </c>
      <c r="C359" s="3" t="s">
        <v>868</v>
      </c>
      <c r="D359" s="3" t="s">
        <v>867</v>
      </c>
      <c r="E359" s="3" t="s">
        <v>1183</v>
      </c>
      <c r="F359" s="3" t="s">
        <v>870</v>
      </c>
      <c r="G359" s="6" t="str">
        <f>_xll.SNL.Clients.Office.Excel.Functions.SPG($B359, "SP_PRICE_CLOSE", "12/30/2021", "Options: Curr=USD")</f>
        <v>#PEND</v>
      </c>
      <c r="H359" s="6" t="str">
        <f>_xll.SNL.Clients.Office.Excel.Functions.SPG($B359, "SP_PRICE_CLOSE", "9/30/2021", "Options: Curr=USD")</f>
        <v>#PEND</v>
      </c>
      <c r="I359" s="6" t="str">
        <f>_xll.SNL.Clients.Office.Excel.Functions.SPG($B359, "SP_PRICE_CLOSE", "6/30/2021", "Options: Curr=USD")</f>
        <v>#PEND</v>
      </c>
      <c r="J359" s="6" t="str">
        <f>_xll.SNL.Clients.Office.Excel.Functions.SPG($B359, "SP_PRICE_CLOSE", "3/31/2021", "Options: Curr=USD")</f>
        <v>#PEND</v>
      </c>
      <c r="K359" s="6" t="str">
        <f>_xll.SNL.Clients.Office.Excel.Functions.SPG($B359, "SP_PRICE_CLOSE", "12/30/2020", "Options: Curr=USD")</f>
        <v>#PEND</v>
      </c>
      <c r="L359" s="6" t="str">
        <f>_xll.SNL.Clients.Office.Excel.Functions.SPG($B359, "SP_PRICE_CLOSE", "9/30/2020", "Options: Curr=USD")</f>
        <v>#PEND</v>
      </c>
      <c r="M359" s="6" t="str">
        <f>_xll.SNL.Clients.Office.Excel.Functions.SPG($B359, "SP_PRICE_CLOSE", "6/30/2020", "Options: Curr=USD")</f>
        <v>#PEND</v>
      </c>
      <c r="N359" s="6" t="str">
        <f>_xll.SNL.Clients.Office.Excel.Functions.SPG($B359, "SP_PRICE_CLOSE", "3/31/2020", "Options: Curr=USD")</f>
        <v>#PEND</v>
      </c>
    </row>
    <row r="360" spans="1:14" x14ac:dyDescent="0.3">
      <c r="A360" s="1" t="s">
        <v>357</v>
      </c>
      <c r="B360" s="2">
        <v>4995512</v>
      </c>
      <c r="C360" s="3" t="s">
        <v>868</v>
      </c>
      <c r="D360" s="3" t="s">
        <v>867</v>
      </c>
      <c r="E360" s="3" t="s">
        <v>1184</v>
      </c>
      <c r="F360" s="3" t="s">
        <v>870</v>
      </c>
      <c r="G360" s="6" t="str">
        <f>_xll.SNL.Clients.Office.Excel.Functions.SPG($B360, "SP_PRICE_CLOSE", "12/30/2021", "Options: Curr=USD")</f>
        <v>#PEND</v>
      </c>
      <c r="H360" s="6" t="str">
        <f>_xll.SNL.Clients.Office.Excel.Functions.SPG($B360, "SP_PRICE_CLOSE", "9/30/2021", "Options: Curr=USD")</f>
        <v>#PEND</v>
      </c>
      <c r="I360" s="6" t="str">
        <f>_xll.SNL.Clients.Office.Excel.Functions.SPG($B360, "SP_PRICE_CLOSE", "6/30/2021", "Options: Curr=USD")</f>
        <v>#PEND</v>
      </c>
      <c r="J360" s="6" t="str">
        <f>_xll.SNL.Clients.Office.Excel.Functions.SPG($B360, "SP_PRICE_CLOSE", "3/31/2021", "Options: Curr=USD")</f>
        <v>#PEND</v>
      </c>
      <c r="K360" s="6" t="str">
        <f>_xll.SNL.Clients.Office.Excel.Functions.SPG($B360, "SP_PRICE_CLOSE", "12/30/2020", "Options: Curr=USD")</f>
        <v>#PEND</v>
      </c>
      <c r="L360" s="6" t="str">
        <f>_xll.SNL.Clients.Office.Excel.Functions.SPG($B360, "SP_PRICE_CLOSE", "9/30/2020", "Options: Curr=USD")</f>
        <v>#PEND</v>
      </c>
      <c r="M360" s="6" t="str">
        <f>_xll.SNL.Clients.Office.Excel.Functions.SPG($B360, "SP_PRICE_CLOSE", "6/30/2020", "Options: Curr=USD")</f>
        <v>#PEND</v>
      </c>
      <c r="N360" s="6" t="str">
        <f>_xll.SNL.Clients.Office.Excel.Functions.SPG($B360, "SP_PRICE_CLOSE", "3/31/2020", "Options: Curr=USD")</f>
        <v>#PEND</v>
      </c>
    </row>
    <row r="361" spans="1:14" x14ac:dyDescent="0.3">
      <c r="A361" s="1" t="s">
        <v>358</v>
      </c>
      <c r="B361" s="2">
        <v>4041804</v>
      </c>
      <c r="C361" s="3" t="s">
        <v>868</v>
      </c>
      <c r="D361" s="3" t="s">
        <v>867</v>
      </c>
      <c r="E361" s="3" t="s">
        <v>1185</v>
      </c>
      <c r="F361" s="3" t="s">
        <v>870</v>
      </c>
      <c r="G361" s="6" t="str">
        <f>_xll.SNL.Clients.Office.Excel.Functions.SPG($B361, "SP_PRICE_CLOSE", "12/30/2021", "Options: Curr=USD")</f>
        <v>#PEND</v>
      </c>
      <c r="H361" s="6" t="str">
        <f>_xll.SNL.Clients.Office.Excel.Functions.SPG($B361, "SP_PRICE_CLOSE", "9/30/2021", "Options: Curr=USD")</f>
        <v>#PEND</v>
      </c>
      <c r="I361" s="6" t="str">
        <f>_xll.SNL.Clients.Office.Excel.Functions.SPG($B361, "SP_PRICE_CLOSE", "6/30/2021", "Options: Curr=USD")</f>
        <v>#PEND</v>
      </c>
      <c r="J361" s="6" t="str">
        <f>_xll.SNL.Clients.Office.Excel.Functions.SPG($B361, "SP_PRICE_CLOSE", "3/31/2021", "Options: Curr=USD")</f>
        <v>#PEND</v>
      </c>
      <c r="K361" s="6" t="str">
        <f>_xll.SNL.Clients.Office.Excel.Functions.SPG($B361, "SP_PRICE_CLOSE", "12/30/2020", "Options: Curr=USD")</f>
        <v>#PEND</v>
      </c>
      <c r="L361" s="6" t="str">
        <f>_xll.SNL.Clients.Office.Excel.Functions.SPG($B361, "SP_PRICE_CLOSE", "9/30/2020", "Options: Curr=USD")</f>
        <v>#PEND</v>
      </c>
      <c r="M361" s="6" t="str">
        <f>_xll.SNL.Clients.Office.Excel.Functions.SPG($B361, "SP_PRICE_CLOSE", "6/30/2020", "Options: Curr=USD")</f>
        <v>#PEND</v>
      </c>
      <c r="N361" s="6" t="str">
        <f>_xll.SNL.Clients.Office.Excel.Functions.SPG($B361, "SP_PRICE_CLOSE", "3/31/2020", "Options: Curr=USD")</f>
        <v>#PEND</v>
      </c>
    </row>
    <row r="362" spans="1:14" x14ac:dyDescent="0.3">
      <c r="A362" s="1" t="s">
        <v>359</v>
      </c>
      <c r="B362" s="2">
        <v>4995668</v>
      </c>
      <c r="C362" s="3" t="s">
        <v>868</v>
      </c>
      <c r="D362" s="3" t="s">
        <v>867</v>
      </c>
      <c r="E362" s="3" t="s">
        <v>1186</v>
      </c>
      <c r="F362" s="3" t="s">
        <v>870</v>
      </c>
      <c r="G362" s="6" t="str">
        <f>_xll.SNL.Clients.Office.Excel.Functions.SPG($B362, "SP_PRICE_CLOSE", "12/30/2021", "Options: Curr=USD")</f>
        <v>#PEND</v>
      </c>
      <c r="H362" s="6" t="str">
        <f>_xll.SNL.Clients.Office.Excel.Functions.SPG($B362, "SP_PRICE_CLOSE", "9/30/2021", "Options: Curr=USD")</f>
        <v>#PEND</v>
      </c>
      <c r="I362" s="6" t="str">
        <f>_xll.SNL.Clients.Office.Excel.Functions.SPG($B362, "SP_PRICE_CLOSE", "6/30/2021", "Options: Curr=USD")</f>
        <v>#PEND</v>
      </c>
      <c r="J362" s="6" t="str">
        <f>_xll.SNL.Clients.Office.Excel.Functions.SPG($B362, "SP_PRICE_CLOSE", "3/31/2021", "Options: Curr=USD")</f>
        <v>#PEND</v>
      </c>
      <c r="K362" s="6" t="str">
        <f>_xll.SNL.Clients.Office.Excel.Functions.SPG($B362, "SP_PRICE_CLOSE", "12/30/2020", "Options: Curr=USD")</f>
        <v>#PEND</v>
      </c>
      <c r="L362" s="6" t="str">
        <f>_xll.SNL.Clients.Office.Excel.Functions.SPG($B362, "SP_PRICE_CLOSE", "9/30/2020", "Options: Curr=USD")</f>
        <v>#PEND</v>
      </c>
      <c r="M362" s="6" t="str">
        <f>_xll.SNL.Clients.Office.Excel.Functions.SPG($B362, "SP_PRICE_CLOSE", "6/30/2020", "Options: Curr=USD")</f>
        <v>#PEND</v>
      </c>
      <c r="N362" s="6" t="str">
        <f>_xll.SNL.Clients.Office.Excel.Functions.SPG($B362, "SP_PRICE_CLOSE", "3/31/2020", "Options: Curr=USD")</f>
        <v>#PEND</v>
      </c>
    </row>
    <row r="363" spans="1:14" x14ac:dyDescent="0.3">
      <c r="A363" s="1" t="s">
        <v>360</v>
      </c>
      <c r="B363" s="2">
        <v>4110463</v>
      </c>
      <c r="C363" s="3" t="s">
        <v>868</v>
      </c>
      <c r="D363" s="3" t="s">
        <v>867</v>
      </c>
      <c r="E363" s="3" t="s">
        <v>1187</v>
      </c>
      <c r="F363" s="3" t="s">
        <v>870</v>
      </c>
      <c r="G363" s="6" t="str">
        <f>_xll.SNL.Clients.Office.Excel.Functions.SPG($B363, "SP_PRICE_CLOSE", "12/30/2021", "Options: Curr=USD")</f>
        <v>#PEND</v>
      </c>
      <c r="H363" s="6" t="str">
        <f>_xll.SNL.Clients.Office.Excel.Functions.SPG($B363, "SP_PRICE_CLOSE", "9/30/2021", "Options: Curr=USD")</f>
        <v>#PEND</v>
      </c>
      <c r="I363" s="6" t="str">
        <f>_xll.SNL.Clients.Office.Excel.Functions.SPG($B363, "SP_PRICE_CLOSE", "6/30/2021", "Options: Curr=USD")</f>
        <v>#PEND</v>
      </c>
      <c r="J363" s="6" t="str">
        <f>_xll.SNL.Clients.Office.Excel.Functions.SPG($B363, "SP_PRICE_CLOSE", "3/31/2021", "Options: Curr=USD")</f>
        <v>#PEND</v>
      </c>
      <c r="K363" s="6" t="str">
        <f>_xll.SNL.Clients.Office.Excel.Functions.SPG($B363, "SP_PRICE_CLOSE", "12/30/2020", "Options: Curr=USD")</f>
        <v>#PEND</v>
      </c>
      <c r="L363" s="6" t="str">
        <f>_xll.SNL.Clients.Office.Excel.Functions.SPG($B363, "SP_PRICE_CLOSE", "9/30/2020", "Options: Curr=USD")</f>
        <v>#PEND</v>
      </c>
      <c r="M363" s="6" t="str">
        <f>_xll.SNL.Clients.Office.Excel.Functions.SPG($B363, "SP_PRICE_CLOSE", "6/30/2020", "Options: Curr=USD")</f>
        <v>#PEND</v>
      </c>
      <c r="N363" s="6" t="str">
        <f>_xll.SNL.Clients.Office.Excel.Functions.SPG($B363, "SP_PRICE_CLOSE", "3/31/2020", "Options: Curr=USD")</f>
        <v>#PEND</v>
      </c>
    </row>
    <row r="364" spans="1:14" x14ac:dyDescent="0.3">
      <c r="A364" s="1" t="s">
        <v>361</v>
      </c>
      <c r="B364" s="2">
        <v>4861872</v>
      </c>
      <c r="C364" s="3" t="s">
        <v>868</v>
      </c>
      <c r="D364" s="3" t="s">
        <v>867</v>
      </c>
      <c r="E364" s="3" t="s">
        <v>1188</v>
      </c>
      <c r="F364" s="3" t="s">
        <v>870</v>
      </c>
      <c r="G364" s="6" t="str">
        <f>_xll.SNL.Clients.Office.Excel.Functions.SPG($B364, "SP_PRICE_CLOSE", "12/30/2021", "Options: Curr=USD")</f>
        <v>#PEND</v>
      </c>
      <c r="H364" s="6" t="str">
        <f>_xll.SNL.Clients.Office.Excel.Functions.SPG($B364, "SP_PRICE_CLOSE", "9/30/2021", "Options: Curr=USD")</f>
        <v>#PEND</v>
      </c>
      <c r="I364" s="6" t="str">
        <f>_xll.SNL.Clients.Office.Excel.Functions.SPG($B364, "SP_PRICE_CLOSE", "6/30/2021", "Options: Curr=USD")</f>
        <v>#PEND</v>
      </c>
      <c r="J364" s="6" t="str">
        <f>_xll.SNL.Clients.Office.Excel.Functions.SPG($B364, "SP_PRICE_CLOSE", "3/31/2021", "Options: Curr=USD")</f>
        <v>#PEND</v>
      </c>
      <c r="K364" s="6" t="str">
        <f>_xll.SNL.Clients.Office.Excel.Functions.SPG($B364, "SP_PRICE_CLOSE", "12/30/2020", "Options: Curr=USD")</f>
        <v>#PEND</v>
      </c>
      <c r="L364" s="6" t="str">
        <f>_xll.SNL.Clients.Office.Excel.Functions.SPG($B364, "SP_PRICE_CLOSE", "9/30/2020", "Options: Curr=USD")</f>
        <v>#PEND</v>
      </c>
      <c r="M364" s="6" t="str">
        <f>_xll.SNL.Clients.Office.Excel.Functions.SPG($B364, "SP_PRICE_CLOSE", "6/30/2020", "Options: Curr=USD")</f>
        <v>#PEND</v>
      </c>
      <c r="N364" s="6" t="str">
        <f>_xll.SNL.Clients.Office.Excel.Functions.SPG($B364, "SP_PRICE_CLOSE", "3/31/2020", "Options: Curr=USD")</f>
        <v>#PEND</v>
      </c>
    </row>
    <row r="365" spans="1:14" x14ac:dyDescent="0.3">
      <c r="A365" s="1" t="s">
        <v>362</v>
      </c>
      <c r="B365" s="2">
        <v>4912927</v>
      </c>
      <c r="C365" s="3" t="s">
        <v>868</v>
      </c>
      <c r="D365" s="3" t="s">
        <v>867</v>
      </c>
      <c r="E365" s="3" t="s">
        <v>1189</v>
      </c>
      <c r="F365" s="3" t="s">
        <v>870</v>
      </c>
      <c r="G365" s="6" t="str">
        <f>_xll.SNL.Clients.Office.Excel.Functions.SPG($B365, "SP_PRICE_CLOSE", "12/30/2021", "Options: Curr=USD")</f>
        <v>#PEND</v>
      </c>
      <c r="H365" s="6" t="str">
        <f>_xll.SNL.Clients.Office.Excel.Functions.SPG($B365, "SP_PRICE_CLOSE", "9/30/2021", "Options: Curr=USD")</f>
        <v>#PEND</v>
      </c>
      <c r="I365" s="6" t="str">
        <f>_xll.SNL.Clients.Office.Excel.Functions.SPG($B365, "SP_PRICE_CLOSE", "6/30/2021", "Options: Curr=USD")</f>
        <v>#PEND</v>
      </c>
      <c r="J365" s="6" t="str">
        <f>_xll.SNL.Clients.Office.Excel.Functions.SPG($B365, "SP_PRICE_CLOSE", "3/31/2021", "Options: Curr=USD")</f>
        <v>#PEND</v>
      </c>
      <c r="K365" s="6" t="str">
        <f>_xll.SNL.Clients.Office.Excel.Functions.SPG($B365, "SP_PRICE_CLOSE", "12/30/2020", "Options: Curr=USD")</f>
        <v>#PEND</v>
      </c>
      <c r="L365" s="6" t="str">
        <f>_xll.SNL.Clients.Office.Excel.Functions.SPG($B365, "SP_PRICE_CLOSE", "9/30/2020", "Options: Curr=USD")</f>
        <v>#PEND</v>
      </c>
      <c r="M365" s="6" t="str">
        <f>_xll.SNL.Clients.Office.Excel.Functions.SPG($B365, "SP_PRICE_CLOSE", "6/30/2020", "Options: Curr=USD")</f>
        <v>#PEND</v>
      </c>
      <c r="N365" s="6" t="str">
        <f>_xll.SNL.Clients.Office.Excel.Functions.SPG($B365, "SP_PRICE_CLOSE", "3/31/2020", "Options: Curr=USD")</f>
        <v>#PEND</v>
      </c>
    </row>
    <row r="366" spans="1:14" x14ac:dyDescent="0.3">
      <c r="A366" s="1" t="s">
        <v>363</v>
      </c>
      <c r="B366" s="2">
        <v>12895938</v>
      </c>
      <c r="C366" s="3" t="s">
        <v>868</v>
      </c>
      <c r="D366" s="3" t="s">
        <v>867</v>
      </c>
      <c r="E366" s="3" t="s">
        <v>1190</v>
      </c>
      <c r="F366" s="3" t="s">
        <v>870</v>
      </c>
      <c r="G366" s="6" t="str">
        <f>_xll.SNL.Clients.Office.Excel.Functions.SPG($B366, "SP_PRICE_CLOSE", "12/30/2021", "Options: Curr=USD")</f>
        <v>#PEND</v>
      </c>
      <c r="H366" s="6" t="str">
        <f>_xll.SNL.Clients.Office.Excel.Functions.SPG($B366, "SP_PRICE_CLOSE", "9/30/2021", "Options: Curr=USD")</f>
        <v>#PEND</v>
      </c>
      <c r="I366" s="6" t="str">
        <f>_xll.SNL.Clients.Office.Excel.Functions.SPG($B366, "SP_PRICE_CLOSE", "6/30/2021", "Options: Curr=USD")</f>
        <v>#PEND</v>
      </c>
      <c r="J366" s="6" t="str">
        <f>_xll.SNL.Clients.Office.Excel.Functions.SPG($B366, "SP_PRICE_CLOSE", "3/31/2021", "Options: Curr=USD")</f>
        <v>#PEND</v>
      </c>
      <c r="K366" s="6" t="str">
        <f>_xll.SNL.Clients.Office.Excel.Functions.SPG($B366, "SP_PRICE_CLOSE", "12/30/2020", "Options: Curr=USD")</f>
        <v>#PEND</v>
      </c>
      <c r="L366" s="6" t="str">
        <f>_xll.SNL.Clients.Office.Excel.Functions.SPG($B366, "SP_PRICE_CLOSE", "9/30/2020", "Options: Curr=USD")</f>
        <v>#PEND</v>
      </c>
      <c r="M366" s="6" t="str">
        <f>_xll.SNL.Clients.Office.Excel.Functions.SPG($B366, "SP_PRICE_CLOSE", "6/30/2020", "Options: Curr=USD")</f>
        <v>#PEND</v>
      </c>
      <c r="N366" s="6" t="str">
        <f>_xll.SNL.Clients.Office.Excel.Functions.SPG($B366, "SP_PRICE_CLOSE", "3/31/2020", "Options: Curr=USD")</f>
        <v>#PEND</v>
      </c>
    </row>
    <row r="367" spans="1:14" x14ac:dyDescent="0.3">
      <c r="A367" s="1" t="s">
        <v>364</v>
      </c>
      <c r="B367" s="2">
        <v>4812733</v>
      </c>
      <c r="C367" s="3" t="s">
        <v>868</v>
      </c>
      <c r="D367" s="3" t="s">
        <v>867</v>
      </c>
      <c r="E367" s="3" t="s">
        <v>1191</v>
      </c>
      <c r="F367" s="3" t="s">
        <v>870</v>
      </c>
      <c r="G367" s="6" t="str">
        <f>_xll.SNL.Clients.Office.Excel.Functions.SPG($B367, "SP_PRICE_CLOSE", "12/30/2021", "Options: Curr=USD")</f>
        <v>#PEND</v>
      </c>
      <c r="H367" s="6" t="str">
        <f>_xll.SNL.Clients.Office.Excel.Functions.SPG($B367, "SP_PRICE_CLOSE", "9/30/2021", "Options: Curr=USD")</f>
        <v>#PEND</v>
      </c>
      <c r="I367" s="6" t="str">
        <f>_xll.SNL.Clients.Office.Excel.Functions.SPG($B367, "SP_PRICE_CLOSE", "6/30/2021", "Options: Curr=USD")</f>
        <v>#PEND</v>
      </c>
      <c r="J367" s="6" t="str">
        <f>_xll.SNL.Clients.Office.Excel.Functions.SPG($B367, "SP_PRICE_CLOSE", "3/31/2021", "Options: Curr=USD")</f>
        <v>#PEND</v>
      </c>
      <c r="K367" s="6" t="str">
        <f>_xll.SNL.Clients.Office.Excel.Functions.SPG($B367, "SP_PRICE_CLOSE", "12/30/2020", "Options: Curr=USD")</f>
        <v>#PEND</v>
      </c>
      <c r="L367" s="6" t="str">
        <f>_xll.SNL.Clients.Office.Excel.Functions.SPG($B367, "SP_PRICE_CLOSE", "9/30/2020", "Options: Curr=USD")</f>
        <v>#PEND</v>
      </c>
      <c r="M367" s="6" t="str">
        <f>_xll.SNL.Clients.Office.Excel.Functions.SPG($B367, "SP_PRICE_CLOSE", "6/30/2020", "Options: Curr=USD")</f>
        <v>#PEND</v>
      </c>
      <c r="N367" s="6" t="str">
        <f>_xll.SNL.Clients.Office.Excel.Functions.SPG($B367, "SP_PRICE_CLOSE", "3/31/2020", "Options: Curr=USD")</f>
        <v>#PEND</v>
      </c>
    </row>
    <row r="368" spans="1:14" x14ac:dyDescent="0.3">
      <c r="A368" s="1" t="s">
        <v>365</v>
      </c>
      <c r="B368" s="2">
        <v>6338236</v>
      </c>
      <c r="C368" s="3" t="s">
        <v>868</v>
      </c>
      <c r="D368" s="3" t="s">
        <v>867</v>
      </c>
      <c r="E368" s="3" t="s">
        <v>1192</v>
      </c>
      <c r="F368" s="3" t="s">
        <v>870</v>
      </c>
      <c r="G368" s="6" t="str">
        <f>_xll.SNL.Clients.Office.Excel.Functions.SPG($B368, "SP_PRICE_CLOSE", "12/30/2021", "Options: Curr=USD")</f>
        <v>#PEND</v>
      </c>
      <c r="H368" s="6" t="str">
        <f>_xll.SNL.Clients.Office.Excel.Functions.SPG($B368, "SP_PRICE_CLOSE", "9/30/2021", "Options: Curr=USD")</f>
        <v>#PEND</v>
      </c>
      <c r="I368" s="6" t="str">
        <f>_xll.SNL.Clients.Office.Excel.Functions.SPG($B368, "SP_PRICE_CLOSE", "6/30/2021", "Options: Curr=USD")</f>
        <v>#PEND</v>
      </c>
      <c r="J368" s="6" t="str">
        <f>_xll.SNL.Clients.Office.Excel.Functions.SPG($B368, "SP_PRICE_CLOSE", "3/31/2021", "Options: Curr=USD")</f>
        <v>#PEND</v>
      </c>
      <c r="K368" s="6" t="str">
        <f>_xll.SNL.Clients.Office.Excel.Functions.SPG($B368, "SP_PRICE_CLOSE", "12/30/2020", "Options: Curr=USD")</f>
        <v>#PEND</v>
      </c>
      <c r="L368" s="6" t="str">
        <f>_xll.SNL.Clients.Office.Excel.Functions.SPG($B368, "SP_PRICE_CLOSE", "9/30/2020", "Options: Curr=USD")</f>
        <v>#PEND</v>
      </c>
      <c r="M368" s="6" t="str">
        <f>_xll.SNL.Clients.Office.Excel.Functions.SPG($B368, "SP_PRICE_CLOSE", "6/30/2020", "Options: Curr=USD")</f>
        <v>#PEND</v>
      </c>
      <c r="N368" s="6" t="str">
        <f>_xll.SNL.Clients.Office.Excel.Functions.SPG($B368, "SP_PRICE_CLOSE", "3/31/2020", "Options: Curr=USD")</f>
        <v>#PEND</v>
      </c>
    </row>
    <row r="369" spans="1:14" x14ac:dyDescent="0.3">
      <c r="A369" s="1" t="s">
        <v>366</v>
      </c>
      <c r="B369" s="2">
        <v>4772282</v>
      </c>
      <c r="C369" s="3" t="s">
        <v>868</v>
      </c>
      <c r="D369" s="3" t="s">
        <v>867</v>
      </c>
      <c r="E369" s="3" t="s">
        <v>1193</v>
      </c>
      <c r="F369" s="3" t="s">
        <v>870</v>
      </c>
      <c r="G369" s="6" t="str">
        <f>_xll.SNL.Clients.Office.Excel.Functions.SPG($B369, "SP_PRICE_CLOSE", "12/30/2021", "Options: Curr=USD")</f>
        <v>#PEND</v>
      </c>
      <c r="H369" s="6" t="str">
        <f>_xll.SNL.Clients.Office.Excel.Functions.SPG($B369, "SP_PRICE_CLOSE", "9/30/2021", "Options: Curr=USD")</f>
        <v>#PEND</v>
      </c>
      <c r="I369" s="6" t="str">
        <f>_xll.SNL.Clients.Office.Excel.Functions.SPG($B369, "SP_PRICE_CLOSE", "6/30/2021", "Options: Curr=USD")</f>
        <v>#PEND</v>
      </c>
      <c r="J369" s="6" t="str">
        <f>_xll.SNL.Clients.Office.Excel.Functions.SPG($B369, "SP_PRICE_CLOSE", "3/31/2021", "Options: Curr=USD")</f>
        <v>#PEND</v>
      </c>
      <c r="K369" s="6" t="str">
        <f>_xll.SNL.Clients.Office.Excel.Functions.SPG($B369, "SP_PRICE_CLOSE", "12/30/2020", "Options: Curr=USD")</f>
        <v>#PEND</v>
      </c>
      <c r="L369" s="6" t="str">
        <f>_xll.SNL.Clients.Office.Excel.Functions.SPG($B369, "SP_PRICE_CLOSE", "9/30/2020", "Options: Curr=USD")</f>
        <v>#PEND</v>
      </c>
      <c r="M369" s="6" t="str">
        <f>_xll.SNL.Clients.Office.Excel.Functions.SPG($B369, "SP_PRICE_CLOSE", "6/30/2020", "Options: Curr=USD")</f>
        <v>#PEND</v>
      </c>
      <c r="N369" s="6" t="str">
        <f>_xll.SNL.Clients.Office.Excel.Functions.SPG($B369, "SP_PRICE_CLOSE", "3/31/2020", "Options: Curr=USD")</f>
        <v>#PEND</v>
      </c>
    </row>
    <row r="370" spans="1:14" x14ac:dyDescent="0.3">
      <c r="A370" s="1" t="s">
        <v>367</v>
      </c>
      <c r="B370" s="2">
        <v>105022</v>
      </c>
      <c r="C370" s="3" t="s">
        <v>868</v>
      </c>
      <c r="D370" s="3" t="s">
        <v>867</v>
      </c>
      <c r="E370" s="3" t="s">
        <v>1194</v>
      </c>
      <c r="F370" s="3" t="s">
        <v>870</v>
      </c>
      <c r="G370" s="6" t="str">
        <f>_xll.SNL.Clients.Office.Excel.Functions.SPG($B370, "SP_PRICE_CLOSE", "12/30/2021", "Options: Curr=USD")</f>
        <v>#PEND</v>
      </c>
      <c r="H370" s="6" t="str">
        <f>_xll.SNL.Clients.Office.Excel.Functions.SPG($B370, "SP_PRICE_CLOSE", "9/30/2021", "Options: Curr=USD")</f>
        <v>#PEND</v>
      </c>
      <c r="I370" s="6" t="str">
        <f>_xll.SNL.Clients.Office.Excel.Functions.SPG($B370, "SP_PRICE_CLOSE", "6/30/2021", "Options: Curr=USD")</f>
        <v>#PEND</v>
      </c>
      <c r="J370" s="6" t="str">
        <f>_xll.SNL.Clients.Office.Excel.Functions.SPG($B370, "SP_PRICE_CLOSE", "3/31/2021", "Options: Curr=USD")</f>
        <v>#PEND</v>
      </c>
      <c r="K370" s="6" t="str">
        <f>_xll.SNL.Clients.Office.Excel.Functions.SPG($B370, "SP_PRICE_CLOSE", "12/30/2020", "Options: Curr=USD")</f>
        <v>#PEND</v>
      </c>
      <c r="L370" s="6" t="str">
        <f>_xll.SNL.Clients.Office.Excel.Functions.SPG($B370, "SP_PRICE_CLOSE", "9/30/2020", "Options: Curr=USD")</f>
        <v>#PEND</v>
      </c>
      <c r="M370" s="6" t="str">
        <f>_xll.SNL.Clients.Office.Excel.Functions.SPG($B370, "SP_PRICE_CLOSE", "6/30/2020", "Options: Curr=USD")</f>
        <v>#PEND</v>
      </c>
      <c r="N370" s="6" t="str">
        <f>_xll.SNL.Clients.Office.Excel.Functions.SPG($B370, "SP_PRICE_CLOSE", "3/31/2020", "Options: Curr=USD")</f>
        <v>#PEND</v>
      </c>
    </row>
    <row r="371" spans="1:14" x14ac:dyDescent="0.3">
      <c r="A371" s="1" t="s">
        <v>368</v>
      </c>
      <c r="B371" s="2">
        <v>4912076</v>
      </c>
      <c r="C371" s="3" t="s">
        <v>868</v>
      </c>
      <c r="D371" s="3" t="s">
        <v>867</v>
      </c>
      <c r="E371" s="3" t="s">
        <v>1195</v>
      </c>
      <c r="F371" s="3" t="s">
        <v>870</v>
      </c>
      <c r="G371" s="6" t="str">
        <f>_xll.SNL.Clients.Office.Excel.Functions.SPG($B371, "SP_PRICE_CLOSE", "12/30/2021", "Options: Curr=USD")</f>
        <v>#PEND</v>
      </c>
      <c r="H371" s="6" t="str">
        <f>_xll.SNL.Clients.Office.Excel.Functions.SPG($B371, "SP_PRICE_CLOSE", "9/30/2021", "Options: Curr=USD")</f>
        <v>#PEND</v>
      </c>
      <c r="I371" s="6" t="str">
        <f>_xll.SNL.Clients.Office.Excel.Functions.SPG($B371, "SP_PRICE_CLOSE", "6/30/2021", "Options: Curr=USD")</f>
        <v>#PEND</v>
      </c>
      <c r="J371" s="6" t="str">
        <f>_xll.SNL.Clients.Office.Excel.Functions.SPG($B371, "SP_PRICE_CLOSE", "3/31/2021", "Options: Curr=USD")</f>
        <v>#PEND</v>
      </c>
      <c r="K371" s="6" t="str">
        <f>_xll.SNL.Clients.Office.Excel.Functions.SPG($B371, "SP_PRICE_CLOSE", "12/30/2020", "Options: Curr=USD")</f>
        <v>#PEND</v>
      </c>
      <c r="L371" s="6" t="str">
        <f>_xll.SNL.Clients.Office.Excel.Functions.SPG($B371, "SP_PRICE_CLOSE", "9/30/2020", "Options: Curr=USD")</f>
        <v>#PEND</v>
      </c>
      <c r="M371" s="6" t="str">
        <f>_xll.SNL.Clients.Office.Excel.Functions.SPG($B371, "SP_PRICE_CLOSE", "6/30/2020", "Options: Curr=USD")</f>
        <v>#PEND</v>
      </c>
      <c r="N371" s="6" t="str">
        <f>_xll.SNL.Clients.Office.Excel.Functions.SPG($B371, "SP_PRICE_CLOSE", "3/31/2020", "Options: Curr=USD")</f>
        <v>#PEND</v>
      </c>
    </row>
    <row r="372" spans="1:14" x14ac:dyDescent="0.3">
      <c r="A372" s="1" t="s">
        <v>369</v>
      </c>
      <c r="B372" s="2">
        <v>7260736</v>
      </c>
      <c r="C372" s="3" t="s">
        <v>868</v>
      </c>
      <c r="D372" s="3" t="s">
        <v>867</v>
      </c>
      <c r="E372" s="3" t="s">
        <v>1196</v>
      </c>
      <c r="F372" s="3" t="s">
        <v>870</v>
      </c>
      <c r="G372" s="6" t="str">
        <f>_xll.SNL.Clients.Office.Excel.Functions.SPG($B372, "SP_PRICE_CLOSE", "12/30/2021", "Options: Curr=USD")</f>
        <v>#PEND</v>
      </c>
      <c r="H372" s="6" t="str">
        <f>_xll.SNL.Clients.Office.Excel.Functions.SPG($B372, "SP_PRICE_CLOSE", "9/30/2021", "Options: Curr=USD")</f>
        <v>#PEND</v>
      </c>
      <c r="I372" s="6" t="str">
        <f>_xll.SNL.Clients.Office.Excel.Functions.SPG($B372, "SP_PRICE_CLOSE", "6/30/2021", "Options: Curr=USD")</f>
        <v>#PEND</v>
      </c>
      <c r="J372" s="6" t="str">
        <f>_xll.SNL.Clients.Office.Excel.Functions.SPG($B372, "SP_PRICE_CLOSE", "3/31/2021", "Options: Curr=USD")</f>
        <v>#PEND</v>
      </c>
      <c r="K372" s="6" t="str">
        <f>_xll.SNL.Clients.Office.Excel.Functions.SPG($B372, "SP_PRICE_CLOSE", "12/30/2020", "Options: Curr=USD")</f>
        <v>#PEND</v>
      </c>
      <c r="L372" s="6" t="str">
        <f>_xll.SNL.Clients.Office.Excel.Functions.SPG($B372, "SP_PRICE_CLOSE", "9/30/2020", "Options: Curr=USD")</f>
        <v>#PEND</v>
      </c>
      <c r="M372" s="6" t="str">
        <f>_xll.SNL.Clients.Office.Excel.Functions.SPG($B372, "SP_PRICE_CLOSE", "6/30/2020", "Options: Curr=USD")</f>
        <v>#PEND</v>
      </c>
      <c r="N372" s="6" t="str">
        <f>_xll.SNL.Clients.Office.Excel.Functions.SPG($B372, "SP_PRICE_CLOSE", "3/31/2020", "Options: Curr=USD")</f>
        <v>#PEND</v>
      </c>
    </row>
    <row r="373" spans="1:14" x14ac:dyDescent="0.3">
      <c r="A373" s="1" t="s">
        <v>370</v>
      </c>
      <c r="B373" s="2">
        <v>4984779</v>
      </c>
      <c r="C373" s="3" t="s">
        <v>868</v>
      </c>
      <c r="D373" s="3" t="s">
        <v>867</v>
      </c>
      <c r="E373" s="3" t="s">
        <v>1197</v>
      </c>
      <c r="F373" s="3" t="s">
        <v>870</v>
      </c>
      <c r="G373" s="6" t="str">
        <f>_xll.SNL.Clients.Office.Excel.Functions.SPG($B373, "SP_PRICE_CLOSE", "12/30/2021", "Options: Curr=USD")</f>
        <v>#PEND</v>
      </c>
      <c r="H373" s="6" t="str">
        <f>_xll.SNL.Clients.Office.Excel.Functions.SPG($B373, "SP_PRICE_CLOSE", "9/30/2021", "Options: Curr=USD")</f>
        <v>#PEND</v>
      </c>
      <c r="I373" s="6" t="str">
        <f>_xll.SNL.Clients.Office.Excel.Functions.SPG($B373, "SP_PRICE_CLOSE", "6/30/2021", "Options: Curr=USD")</f>
        <v>#PEND</v>
      </c>
      <c r="J373" s="6" t="str">
        <f>_xll.SNL.Clients.Office.Excel.Functions.SPG($B373, "SP_PRICE_CLOSE", "3/31/2021", "Options: Curr=USD")</f>
        <v>#PEND</v>
      </c>
      <c r="K373" s="6" t="str">
        <f>_xll.SNL.Clients.Office.Excel.Functions.SPG($B373, "SP_PRICE_CLOSE", "12/30/2020", "Options: Curr=USD")</f>
        <v>#PEND</v>
      </c>
      <c r="L373" s="6" t="str">
        <f>_xll.SNL.Clients.Office.Excel.Functions.SPG($B373, "SP_PRICE_CLOSE", "9/30/2020", "Options: Curr=USD")</f>
        <v>#PEND</v>
      </c>
      <c r="M373" s="6" t="str">
        <f>_xll.SNL.Clients.Office.Excel.Functions.SPG($B373, "SP_PRICE_CLOSE", "6/30/2020", "Options: Curr=USD")</f>
        <v>#PEND</v>
      </c>
      <c r="N373" s="6" t="str">
        <f>_xll.SNL.Clients.Office.Excel.Functions.SPG($B373, "SP_PRICE_CLOSE", "3/31/2020", "Options: Curr=USD")</f>
        <v>#PEND</v>
      </c>
    </row>
    <row r="374" spans="1:14" x14ac:dyDescent="0.3">
      <c r="A374" s="1" t="s">
        <v>371</v>
      </c>
      <c r="B374" s="2">
        <v>4911266</v>
      </c>
      <c r="C374" s="3" t="s">
        <v>868</v>
      </c>
      <c r="D374" s="3" t="s">
        <v>867</v>
      </c>
      <c r="E374" s="3" t="s">
        <v>1198</v>
      </c>
      <c r="F374" s="3" t="s">
        <v>870</v>
      </c>
      <c r="G374" s="6" t="str">
        <f>_xll.SNL.Clients.Office.Excel.Functions.SPG($B374, "SP_PRICE_CLOSE", "12/30/2021", "Options: Curr=USD")</f>
        <v>#PEND</v>
      </c>
      <c r="H374" s="6" t="str">
        <f>_xll.SNL.Clients.Office.Excel.Functions.SPG($B374, "SP_PRICE_CLOSE", "9/30/2021", "Options: Curr=USD")</f>
        <v>#PEND</v>
      </c>
      <c r="I374" s="6" t="str">
        <f>_xll.SNL.Clients.Office.Excel.Functions.SPG($B374, "SP_PRICE_CLOSE", "6/30/2021", "Options: Curr=USD")</f>
        <v>#PEND</v>
      </c>
      <c r="J374" s="6" t="str">
        <f>_xll.SNL.Clients.Office.Excel.Functions.SPG($B374, "SP_PRICE_CLOSE", "3/31/2021", "Options: Curr=USD")</f>
        <v>#PEND</v>
      </c>
      <c r="K374" s="6" t="str">
        <f>_xll.SNL.Clients.Office.Excel.Functions.SPG($B374, "SP_PRICE_CLOSE", "12/30/2020", "Options: Curr=USD")</f>
        <v>#PEND</v>
      </c>
      <c r="L374" s="6" t="str">
        <f>_xll.SNL.Clients.Office.Excel.Functions.SPG($B374, "SP_PRICE_CLOSE", "9/30/2020", "Options: Curr=USD")</f>
        <v>#PEND</v>
      </c>
      <c r="M374" s="6" t="str">
        <f>_xll.SNL.Clients.Office.Excel.Functions.SPG($B374, "SP_PRICE_CLOSE", "6/30/2020", "Options: Curr=USD")</f>
        <v>#PEND</v>
      </c>
      <c r="N374" s="6" t="str">
        <f>_xll.SNL.Clients.Office.Excel.Functions.SPG($B374, "SP_PRICE_CLOSE", "3/31/2020", "Options: Curr=USD")</f>
        <v>#PEND</v>
      </c>
    </row>
    <row r="375" spans="1:14" x14ac:dyDescent="0.3">
      <c r="A375" s="1" t="s">
        <v>372</v>
      </c>
      <c r="B375" s="2">
        <v>7690759</v>
      </c>
      <c r="C375" s="3" t="s">
        <v>868</v>
      </c>
      <c r="D375" s="3" t="s">
        <v>867</v>
      </c>
      <c r="E375" s="3" t="s">
        <v>1199</v>
      </c>
      <c r="F375" s="3" t="s">
        <v>870</v>
      </c>
      <c r="G375" s="6" t="str">
        <f>_xll.SNL.Clients.Office.Excel.Functions.SPG($B375, "SP_PRICE_CLOSE", "12/30/2021", "Options: Curr=USD")</f>
        <v>#PEND</v>
      </c>
      <c r="H375" s="6" t="str">
        <f>_xll.SNL.Clients.Office.Excel.Functions.SPG($B375, "SP_PRICE_CLOSE", "9/30/2021", "Options: Curr=USD")</f>
        <v>#PEND</v>
      </c>
      <c r="I375" s="6" t="str">
        <f>_xll.SNL.Clients.Office.Excel.Functions.SPG($B375, "SP_PRICE_CLOSE", "6/30/2021", "Options: Curr=USD")</f>
        <v>#PEND</v>
      </c>
      <c r="J375" s="6" t="str">
        <f>_xll.SNL.Clients.Office.Excel.Functions.SPG($B375, "SP_PRICE_CLOSE", "3/31/2021", "Options: Curr=USD")</f>
        <v>#PEND</v>
      </c>
      <c r="K375" s="6" t="str">
        <f>_xll.SNL.Clients.Office.Excel.Functions.SPG($B375, "SP_PRICE_CLOSE", "12/30/2020", "Options: Curr=USD")</f>
        <v>#PEND</v>
      </c>
      <c r="L375" s="6" t="str">
        <f>_xll.SNL.Clients.Office.Excel.Functions.SPG($B375, "SP_PRICE_CLOSE", "9/30/2020", "Options: Curr=USD")</f>
        <v>#PEND</v>
      </c>
      <c r="M375" s="6" t="str">
        <f>_xll.SNL.Clients.Office.Excel.Functions.SPG($B375, "SP_PRICE_CLOSE", "6/30/2020", "Options: Curr=USD")</f>
        <v>#PEND</v>
      </c>
      <c r="N375" s="6" t="str">
        <f>_xll.SNL.Clients.Office.Excel.Functions.SPG($B375, "SP_PRICE_CLOSE", "3/31/2020", "Options: Curr=USD")</f>
        <v>#PEND</v>
      </c>
    </row>
    <row r="376" spans="1:14" x14ac:dyDescent="0.3">
      <c r="A376" s="1" t="s">
        <v>373</v>
      </c>
      <c r="B376" s="2">
        <v>5000672</v>
      </c>
      <c r="C376" s="3" t="s">
        <v>868</v>
      </c>
      <c r="D376" s="3" t="s">
        <v>867</v>
      </c>
      <c r="E376" s="3"/>
      <c r="F376" s="3" t="s">
        <v>870</v>
      </c>
      <c r="G376" s="6" t="str">
        <f>_xll.SNL.Clients.Office.Excel.Functions.SPG($B376, "SP_PRICE_CLOSE", "12/30/2021", "Options: Curr=USD")</f>
        <v>#PEND</v>
      </c>
      <c r="H376" s="6" t="str">
        <f>_xll.SNL.Clients.Office.Excel.Functions.SPG($B376, "SP_PRICE_CLOSE", "9/30/2021", "Options: Curr=USD")</f>
        <v>#PEND</v>
      </c>
      <c r="I376" s="6" t="str">
        <f>_xll.SNL.Clients.Office.Excel.Functions.SPG($B376, "SP_PRICE_CLOSE", "6/30/2021", "Options: Curr=USD")</f>
        <v>#PEND</v>
      </c>
      <c r="J376" s="6" t="str">
        <f>_xll.SNL.Clients.Office.Excel.Functions.SPG($B376, "SP_PRICE_CLOSE", "3/31/2021", "Options: Curr=USD")</f>
        <v>#PEND</v>
      </c>
      <c r="K376" s="6" t="str">
        <f>_xll.SNL.Clients.Office.Excel.Functions.SPG($B376, "SP_PRICE_CLOSE", "12/30/2020", "Options: Curr=USD")</f>
        <v>#PEND</v>
      </c>
      <c r="L376" s="6" t="str">
        <f>_xll.SNL.Clients.Office.Excel.Functions.SPG($B376, "SP_PRICE_CLOSE", "9/30/2020", "Options: Curr=USD")</f>
        <v>#PEND</v>
      </c>
      <c r="M376" s="6" t="str">
        <f>_xll.SNL.Clients.Office.Excel.Functions.SPG($B376, "SP_PRICE_CLOSE", "6/30/2020", "Options: Curr=USD")</f>
        <v>#PEND</v>
      </c>
      <c r="N376" s="6" t="str">
        <f>_xll.SNL.Clients.Office.Excel.Functions.SPG($B376, "SP_PRICE_CLOSE", "3/31/2020", "Options: Curr=USD")</f>
        <v>#PEND</v>
      </c>
    </row>
    <row r="377" spans="1:14" x14ac:dyDescent="0.3">
      <c r="A377" s="1" t="s">
        <v>374</v>
      </c>
      <c r="B377" s="2">
        <v>7258202</v>
      </c>
      <c r="C377" s="3" t="s">
        <v>868</v>
      </c>
      <c r="D377" s="3" t="s">
        <v>867</v>
      </c>
      <c r="E377" s="3" t="s">
        <v>1200</v>
      </c>
      <c r="F377" s="3" t="s">
        <v>870</v>
      </c>
      <c r="G377" s="6" t="str">
        <f>_xll.SNL.Clients.Office.Excel.Functions.SPG($B377, "SP_PRICE_CLOSE", "12/30/2021", "Options: Curr=USD")</f>
        <v>#PEND</v>
      </c>
      <c r="H377" s="6" t="str">
        <f>_xll.SNL.Clients.Office.Excel.Functions.SPG($B377, "SP_PRICE_CLOSE", "9/30/2021", "Options: Curr=USD")</f>
        <v>#PEND</v>
      </c>
      <c r="I377" s="6" t="str">
        <f>_xll.SNL.Clients.Office.Excel.Functions.SPG($B377, "SP_PRICE_CLOSE", "6/30/2021", "Options: Curr=USD")</f>
        <v>#PEND</v>
      </c>
      <c r="J377" s="6" t="str">
        <f>_xll.SNL.Clients.Office.Excel.Functions.SPG($B377, "SP_PRICE_CLOSE", "3/31/2021", "Options: Curr=USD")</f>
        <v>#PEND</v>
      </c>
      <c r="K377" s="6" t="str">
        <f>_xll.SNL.Clients.Office.Excel.Functions.SPG($B377, "SP_PRICE_CLOSE", "12/30/2020", "Options: Curr=USD")</f>
        <v>#PEND</v>
      </c>
      <c r="L377" s="6" t="str">
        <f>_xll.SNL.Clients.Office.Excel.Functions.SPG($B377, "SP_PRICE_CLOSE", "9/30/2020", "Options: Curr=USD")</f>
        <v>#PEND</v>
      </c>
      <c r="M377" s="6" t="str">
        <f>_xll.SNL.Clients.Office.Excel.Functions.SPG($B377, "SP_PRICE_CLOSE", "6/30/2020", "Options: Curr=USD")</f>
        <v>#PEND</v>
      </c>
      <c r="N377" s="6" t="str">
        <f>_xll.SNL.Clients.Office.Excel.Functions.SPG($B377, "SP_PRICE_CLOSE", "3/31/2020", "Options: Curr=USD")</f>
        <v>#PEND</v>
      </c>
    </row>
    <row r="378" spans="1:14" x14ac:dyDescent="0.3">
      <c r="A378" s="1" t="s">
        <v>375</v>
      </c>
      <c r="B378" s="2">
        <v>4993337</v>
      </c>
      <c r="C378" s="3" t="s">
        <v>868</v>
      </c>
      <c r="D378" s="3" t="s">
        <v>867</v>
      </c>
      <c r="E378" s="3" t="s">
        <v>1201</v>
      </c>
      <c r="F378" s="3" t="s">
        <v>870</v>
      </c>
      <c r="G378" s="6" t="str">
        <f>_xll.SNL.Clients.Office.Excel.Functions.SPG($B378, "SP_PRICE_CLOSE", "12/30/2021", "Options: Curr=USD")</f>
        <v>#PEND</v>
      </c>
      <c r="H378" s="6" t="str">
        <f>_xll.SNL.Clients.Office.Excel.Functions.SPG($B378, "SP_PRICE_CLOSE", "9/30/2021", "Options: Curr=USD")</f>
        <v>#PEND</v>
      </c>
      <c r="I378" s="6" t="str">
        <f>_xll.SNL.Clients.Office.Excel.Functions.SPG($B378, "SP_PRICE_CLOSE", "6/30/2021", "Options: Curr=USD")</f>
        <v>#PEND</v>
      </c>
      <c r="J378" s="6" t="str">
        <f>_xll.SNL.Clients.Office.Excel.Functions.SPG($B378, "SP_PRICE_CLOSE", "3/31/2021", "Options: Curr=USD")</f>
        <v>#PEND</v>
      </c>
      <c r="K378" s="6" t="str">
        <f>_xll.SNL.Clients.Office.Excel.Functions.SPG($B378, "SP_PRICE_CLOSE", "12/30/2020", "Options: Curr=USD")</f>
        <v>#PEND</v>
      </c>
      <c r="L378" s="6" t="str">
        <f>_xll.SNL.Clients.Office.Excel.Functions.SPG($B378, "SP_PRICE_CLOSE", "9/30/2020", "Options: Curr=USD")</f>
        <v>#PEND</v>
      </c>
      <c r="M378" s="6" t="str">
        <f>_xll.SNL.Clients.Office.Excel.Functions.SPG($B378, "SP_PRICE_CLOSE", "6/30/2020", "Options: Curr=USD")</f>
        <v>#PEND</v>
      </c>
      <c r="N378" s="6" t="str">
        <f>_xll.SNL.Clients.Office.Excel.Functions.SPG($B378, "SP_PRICE_CLOSE", "3/31/2020", "Options: Curr=USD")</f>
        <v>#PEND</v>
      </c>
    </row>
    <row r="379" spans="1:14" x14ac:dyDescent="0.3">
      <c r="A379" s="1" t="s">
        <v>376</v>
      </c>
      <c r="B379" s="2">
        <v>4164204</v>
      </c>
      <c r="C379" s="3" t="s">
        <v>868</v>
      </c>
      <c r="D379" s="3" t="s">
        <v>867</v>
      </c>
      <c r="E379" s="3" t="s">
        <v>1202</v>
      </c>
      <c r="F379" s="3" t="s">
        <v>870</v>
      </c>
      <c r="G379" s="6" t="str">
        <f>_xll.SNL.Clients.Office.Excel.Functions.SPG($B379, "SP_PRICE_CLOSE", "12/30/2021", "Options: Curr=USD")</f>
        <v>#PEND</v>
      </c>
      <c r="H379" s="6" t="str">
        <f>_xll.SNL.Clients.Office.Excel.Functions.SPG($B379, "SP_PRICE_CLOSE", "9/30/2021", "Options: Curr=USD")</f>
        <v>#PEND</v>
      </c>
      <c r="I379" s="6" t="str">
        <f>_xll.SNL.Clients.Office.Excel.Functions.SPG($B379, "SP_PRICE_CLOSE", "6/30/2021", "Options: Curr=USD")</f>
        <v>#PEND</v>
      </c>
      <c r="J379" s="6" t="str">
        <f>_xll.SNL.Clients.Office.Excel.Functions.SPG($B379, "SP_PRICE_CLOSE", "3/31/2021", "Options: Curr=USD")</f>
        <v>#PEND</v>
      </c>
      <c r="K379" s="6" t="str">
        <f>_xll.SNL.Clients.Office.Excel.Functions.SPG($B379, "SP_PRICE_CLOSE", "12/30/2020", "Options: Curr=USD")</f>
        <v>#PEND</v>
      </c>
      <c r="L379" s="6" t="str">
        <f>_xll.SNL.Clients.Office.Excel.Functions.SPG($B379, "SP_PRICE_CLOSE", "9/30/2020", "Options: Curr=USD")</f>
        <v>#PEND</v>
      </c>
      <c r="M379" s="6" t="str">
        <f>_xll.SNL.Clients.Office.Excel.Functions.SPG($B379, "SP_PRICE_CLOSE", "6/30/2020", "Options: Curr=USD")</f>
        <v>#PEND</v>
      </c>
      <c r="N379" s="6" t="str">
        <f>_xll.SNL.Clients.Office.Excel.Functions.SPG($B379, "SP_PRICE_CLOSE", "3/31/2020", "Options: Curr=USD")</f>
        <v>#PEND</v>
      </c>
    </row>
    <row r="380" spans="1:14" x14ac:dyDescent="0.3">
      <c r="A380" s="1" t="s">
        <v>377</v>
      </c>
      <c r="B380" s="2">
        <v>4917045</v>
      </c>
      <c r="C380" s="3" t="s">
        <v>868</v>
      </c>
      <c r="D380" s="3" t="s">
        <v>867</v>
      </c>
      <c r="E380" s="3" t="s">
        <v>1203</v>
      </c>
      <c r="F380" s="3" t="s">
        <v>870</v>
      </c>
      <c r="G380" s="6" t="str">
        <f>_xll.SNL.Clients.Office.Excel.Functions.SPG($B380, "SP_PRICE_CLOSE", "12/30/2021", "Options: Curr=USD")</f>
        <v>#PEND</v>
      </c>
      <c r="H380" s="6" t="str">
        <f>_xll.SNL.Clients.Office.Excel.Functions.SPG($B380, "SP_PRICE_CLOSE", "9/30/2021", "Options: Curr=USD")</f>
        <v>#PEND</v>
      </c>
      <c r="I380" s="6" t="str">
        <f>_xll.SNL.Clients.Office.Excel.Functions.SPG($B380, "SP_PRICE_CLOSE", "6/30/2021", "Options: Curr=USD")</f>
        <v>#PEND</v>
      </c>
      <c r="J380" s="6" t="str">
        <f>_xll.SNL.Clients.Office.Excel.Functions.SPG($B380, "SP_PRICE_CLOSE", "3/31/2021", "Options: Curr=USD")</f>
        <v>#PEND</v>
      </c>
      <c r="K380" s="6" t="str">
        <f>_xll.SNL.Clients.Office.Excel.Functions.SPG($B380, "SP_PRICE_CLOSE", "12/30/2020", "Options: Curr=USD")</f>
        <v>#PEND</v>
      </c>
      <c r="L380" s="6" t="str">
        <f>_xll.SNL.Clients.Office.Excel.Functions.SPG($B380, "SP_PRICE_CLOSE", "9/30/2020", "Options: Curr=USD")</f>
        <v>#PEND</v>
      </c>
      <c r="M380" s="6" t="str">
        <f>_xll.SNL.Clients.Office.Excel.Functions.SPG($B380, "SP_PRICE_CLOSE", "6/30/2020", "Options: Curr=USD")</f>
        <v>#PEND</v>
      </c>
      <c r="N380" s="6" t="str">
        <f>_xll.SNL.Clients.Office.Excel.Functions.SPG($B380, "SP_PRICE_CLOSE", "3/31/2020", "Options: Curr=USD")</f>
        <v>#PEND</v>
      </c>
    </row>
    <row r="381" spans="1:14" x14ac:dyDescent="0.3">
      <c r="A381" s="1" t="s">
        <v>378</v>
      </c>
      <c r="B381" s="2">
        <v>4966989</v>
      </c>
      <c r="C381" s="3" t="s">
        <v>868</v>
      </c>
      <c r="D381" s="3" t="s">
        <v>867</v>
      </c>
      <c r="E381" s="3" t="s">
        <v>1204</v>
      </c>
      <c r="F381" s="3" t="s">
        <v>870</v>
      </c>
      <c r="G381" s="6" t="str">
        <f>_xll.SNL.Clients.Office.Excel.Functions.SPG($B381, "SP_PRICE_CLOSE", "12/30/2021", "Options: Curr=USD")</f>
        <v>#PEND</v>
      </c>
      <c r="H381" s="6" t="str">
        <f>_xll.SNL.Clients.Office.Excel.Functions.SPG($B381, "SP_PRICE_CLOSE", "9/30/2021", "Options: Curr=USD")</f>
        <v>#PEND</v>
      </c>
      <c r="I381" s="6" t="str">
        <f>_xll.SNL.Clients.Office.Excel.Functions.SPG($B381, "SP_PRICE_CLOSE", "6/30/2021", "Options: Curr=USD")</f>
        <v>#PEND</v>
      </c>
      <c r="J381" s="6" t="str">
        <f>_xll.SNL.Clients.Office.Excel.Functions.SPG($B381, "SP_PRICE_CLOSE", "3/31/2021", "Options: Curr=USD")</f>
        <v>#PEND</v>
      </c>
      <c r="K381" s="6" t="str">
        <f>_xll.SNL.Clients.Office.Excel.Functions.SPG($B381, "SP_PRICE_CLOSE", "12/30/2020", "Options: Curr=USD")</f>
        <v>#PEND</v>
      </c>
      <c r="L381" s="6" t="str">
        <f>_xll.SNL.Clients.Office.Excel.Functions.SPG($B381, "SP_PRICE_CLOSE", "9/30/2020", "Options: Curr=USD")</f>
        <v>#PEND</v>
      </c>
      <c r="M381" s="6" t="str">
        <f>_xll.SNL.Clients.Office.Excel.Functions.SPG($B381, "SP_PRICE_CLOSE", "6/30/2020", "Options: Curr=USD")</f>
        <v>#PEND</v>
      </c>
      <c r="N381" s="6" t="str">
        <f>_xll.SNL.Clients.Office.Excel.Functions.SPG($B381, "SP_PRICE_CLOSE", "3/31/2020", "Options: Curr=USD")</f>
        <v>#PEND</v>
      </c>
    </row>
    <row r="382" spans="1:14" x14ac:dyDescent="0.3">
      <c r="A382" s="1" t="s">
        <v>379</v>
      </c>
      <c r="B382" s="2">
        <v>4991805</v>
      </c>
      <c r="C382" s="3" t="s">
        <v>868</v>
      </c>
      <c r="D382" s="3" t="s">
        <v>867</v>
      </c>
      <c r="E382" s="3" t="s">
        <v>1205</v>
      </c>
      <c r="F382" s="3" t="s">
        <v>870</v>
      </c>
      <c r="G382" s="6" t="str">
        <f>_xll.SNL.Clients.Office.Excel.Functions.SPG($B382, "SP_PRICE_CLOSE", "12/30/2021", "Options: Curr=USD")</f>
        <v>#PEND</v>
      </c>
      <c r="H382" s="6" t="str">
        <f>_xll.SNL.Clients.Office.Excel.Functions.SPG($B382, "SP_PRICE_CLOSE", "9/30/2021", "Options: Curr=USD")</f>
        <v>#PEND</v>
      </c>
      <c r="I382" s="6" t="str">
        <f>_xll.SNL.Clients.Office.Excel.Functions.SPG($B382, "SP_PRICE_CLOSE", "6/30/2021", "Options: Curr=USD")</f>
        <v>#PEND</v>
      </c>
      <c r="J382" s="6" t="str">
        <f>_xll.SNL.Clients.Office.Excel.Functions.SPG($B382, "SP_PRICE_CLOSE", "3/31/2021", "Options: Curr=USD")</f>
        <v>#PEND</v>
      </c>
      <c r="K382" s="6" t="str">
        <f>_xll.SNL.Clients.Office.Excel.Functions.SPG($B382, "SP_PRICE_CLOSE", "12/30/2020", "Options: Curr=USD")</f>
        <v>#PEND</v>
      </c>
      <c r="L382" s="6" t="str">
        <f>_xll.SNL.Clients.Office.Excel.Functions.SPG($B382, "SP_PRICE_CLOSE", "9/30/2020", "Options: Curr=USD")</f>
        <v>#PEND</v>
      </c>
      <c r="M382" s="6" t="str">
        <f>_xll.SNL.Clients.Office.Excel.Functions.SPG($B382, "SP_PRICE_CLOSE", "6/30/2020", "Options: Curr=USD")</f>
        <v>#PEND</v>
      </c>
      <c r="N382" s="6" t="str">
        <f>_xll.SNL.Clients.Office.Excel.Functions.SPG($B382, "SP_PRICE_CLOSE", "3/31/2020", "Options: Curr=USD")</f>
        <v>#PEND</v>
      </c>
    </row>
    <row r="383" spans="1:14" x14ac:dyDescent="0.3">
      <c r="A383" s="1" t="s">
        <v>380</v>
      </c>
      <c r="B383" s="2">
        <v>4639570</v>
      </c>
      <c r="C383" s="3" t="s">
        <v>868</v>
      </c>
      <c r="D383" s="3" t="s">
        <v>867</v>
      </c>
      <c r="E383" s="3" t="s">
        <v>1206</v>
      </c>
      <c r="F383" s="3" t="s">
        <v>870</v>
      </c>
      <c r="G383" s="6" t="str">
        <f>_xll.SNL.Clients.Office.Excel.Functions.SPG($B383, "SP_PRICE_CLOSE", "12/30/2021", "Options: Curr=USD")</f>
        <v>#PEND</v>
      </c>
      <c r="H383" s="6" t="str">
        <f>_xll.SNL.Clients.Office.Excel.Functions.SPG($B383, "SP_PRICE_CLOSE", "9/30/2021", "Options: Curr=USD")</f>
        <v>#PEND</v>
      </c>
      <c r="I383" s="6" t="str">
        <f>_xll.SNL.Clients.Office.Excel.Functions.SPG($B383, "SP_PRICE_CLOSE", "6/30/2021", "Options: Curr=USD")</f>
        <v>#PEND</v>
      </c>
      <c r="J383" s="6" t="str">
        <f>_xll.SNL.Clients.Office.Excel.Functions.SPG($B383, "SP_PRICE_CLOSE", "3/31/2021", "Options: Curr=USD")</f>
        <v>#PEND</v>
      </c>
      <c r="K383" s="6" t="str">
        <f>_xll.SNL.Clients.Office.Excel.Functions.SPG($B383, "SP_PRICE_CLOSE", "12/30/2020", "Options: Curr=USD")</f>
        <v>#PEND</v>
      </c>
      <c r="L383" s="6" t="str">
        <f>_xll.SNL.Clients.Office.Excel.Functions.SPG($B383, "SP_PRICE_CLOSE", "9/30/2020", "Options: Curr=USD")</f>
        <v>#PEND</v>
      </c>
      <c r="M383" s="6" t="str">
        <f>_xll.SNL.Clients.Office.Excel.Functions.SPG($B383, "SP_PRICE_CLOSE", "6/30/2020", "Options: Curr=USD")</f>
        <v>#PEND</v>
      </c>
      <c r="N383" s="6" t="str">
        <f>_xll.SNL.Clients.Office.Excel.Functions.SPG($B383, "SP_PRICE_CLOSE", "3/31/2020", "Options: Curr=USD")</f>
        <v>#PEND</v>
      </c>
    </row>
    <row r="384" spans="1:14" x14ac:dyDescent="0.3">
      <c r="A384" s="1" t="s">
        <v>381</v>
      </c>
      <c r="B384" s="2">
        <v>10032502</v>
      </c>
      <c r="C384" s="3" t="s">
        <v>868</v>
      </c>
      <c r="D384" s="3" t="s">
        <v>867</v>
      </c>
      <c r="E384" s="3" t="s">
        <v>1207</v>
      </c>
      <c r="F384" s="3" t="s">
        <v>870</v>
      </c>
      <c r="G384" s="6" t="str">
        <f>_xll.SNL.Clients.Office.Excel.Functions.SPG($B384, "SP_PRICE_CLOSE", "12/30/2021", "Options: Curr=USD")</f>
        <v>#PEND</v>
      </c>
      <c r="H384" s="6" t="str">
        <f>_xll.SNL.Clients.Office.Excel.Functions.SPG($B384, "SP_PRICE_CLOSE", "9/30/2021", "Options: Curr=USD")</f>
        <v>#PEND</v>
      </c>
      <c r="I384" s="6" t="str">
        <f>_xll.SNL.Clients.Office.Excel.Functions.SPG($B384, "SP_PRICE_CLOSE", "6/30/2021", "Options: Curr=USD")</f>
        <v>#PEND</v>
      </c>
      <c r="J384" s="6" t="str">
        <f>_xll.SNL.Clients.Office.Excel.Functions.SPG($B384, "SP_PRICE_CLOSE", "3/31/2021", "Options: Curr=USD")</f>
        <v>#PEND</v>
      </c>
      <c r="K384" s="6" t="str">
        <f>_xll.SNL.Clients.Office.Excel.Functions.SPG($B384, "SP_PRICE_CLOSE", "12/30/2020", "Options: Curr=USD")</f>
        <v>#PEND</v>
      </c>
      <c r="L384" s="6" t="str">
        <f>_xll.SNL.Clients.Office.Excel.Functions.SPG($B384, "SP_PRICE_CLOSE", "9/30/2020", "Options: Curr=USD")</f>
        <v>#PEND</v>
      </c>
      <c r="M384" s="6" t="str">
        <f>_xll.SNL.Clients.Office.Excel.Functions.SPG($B384, "SP_PRICE_CLOSE", "6/30/2020", "Options: Curr=USD")</f>
        <v>#PEND</v>
      </c>
      <c r="N384" s="6" t="str">
        <f>_xll.SNL.Clients.Office.Excel.Functions.SPG($B384, "SP_PRICE_CLOSE", "3/31/2020", "Options: Curr=USD")</f>
        <v>#PEND</v>
      </c>
    </row>
    <row r="385" spans="1:14" x14ac:dyDescent="0.3">
      <c r="A385" s="1" t="s">
        <v>382</v>
      </c>
      <c r="B385" s="2">
        <v>4586796</v>
      </c>
      <c r="C385" s="3" t="s">
        <v>868</v>
      </c>
      <c r="D385" s="3" t="s">
        <v>867</v>
      </c>
      <c r="E385" s="3" t="s">
        <v>1208</v>
      </c>
      <c r="F385" s="3" t="s">
        <v>870</v>
      </c>
      <c r="G385" s="6" t="str">
        <f>_xll.SNL.Clients.Office.Excel.Functions.SPG($B385, "SP_PRICE_CLOSE", "12/30/2021", "Options: Curr=USD")</f>
        <v>#PEND</v>
      </c>
      <c r="H385" s="6" t="str">
        <f>_xll.SNL.Clients.Office.Excel.Functions.SPG($B385, "SP_PRICE_CLOSE", "9/30/2021", "Options: Curr=USD")</f>
        <v>#PEND</v>
      </c>
      <c r="I385" s="6" t="str">
        <f>_xll.SNL.Clients.Office.Excel.Functions.SPG($B385, "SP_PRICE_CLOSE", "6/30/2021", "Options: Curr=USD")</f>
        <v>#PEND</v>
      </c>
      <c r="J385" s="6" t="str">
        <f>_xll.SNL.Clients.Office.Excel.Functions.SPG($B385, "SP_PRICE_CLOSE", "3/31/2021", "Options: Curr=USD")</f>
        <v>#PEND</v>
      </c>
      <c r="K385" s="6" t="str">
        <f>_xll.SNL.Clients.Office.Excel.Functions.SPG($B385, "SP_PRICE_CLOSE", "12/30/2020", "Options: Curr=USD")</f>
        <v>#PEND</v>
      </c>
      <c r="L385" s="6" t="str">
        <f>_xll.SNL.Clients.Office.Excel.Functions.SPG($B385, "SP_PRICE_CLOSE", "9/30/2020", "Options: Curr=USD")</f>
        <v>#PEND</v>
      </c>
      <c r="M385" s="6" t="str">
        <f>_xll.SNL.Clients.Office.Excel.Functions.SPG($B385, "SP_PRICE_CLOSE", "6/30/2020", "Options: Curr=USD")</f>
        <v>#PEND</v>
      </c>
      <c r="N385" s="6" t="str">
        <f>_xll.SNL.Clients.Office.Excel.Functions.SPG($B385, "SP_PRICE_CLOSE", "3/31/2020", "Options: Curr=USD")</f>
        <v>#PEND</v>
      </c>
    </row>
    <row r="386" spans="1:14" x14ac:dyDescent="0.3">
      <c r="A386" s="1" t="s">
        <v>383</v>
      </c>
      <c r="B386" s="2">
        <v>4909929</v>
      </c>
      <c r="C386" s="3" t="s">
        <v>868</v>
      </c>
      <c r="D386" s="3" t="s">
        <v>867</v>
      </c>
      <c r="E386" s="3" t="s">
        <v>1209</v>
      </c>
      <c r="F386" s="3" t="s">
        <v>870</v>
      </c>
      <c r="G386" s="6" t="str">
        <f>_xll.SNL.Clients.Office.Excel.Functions.SPG($B386, "SP_PRICE_CLOSE", "12/30/2021", "Options: Curr=USD")</f>
        <v>#PEND</v>
      </c>
      <c r="H386" s="6" t="str">
        <f>_xll.SNL.Clients.Office.Excel.Functions.SPG($B386, "SP_PRICE_CLOSE", "9/30/2021", "Options: Curr=USD")</f>
        <v>#PEND</v>
      </c>
      <c r="I386" s="6" t="str">
        <f>_xll.SNL.Clients.Office.Excel.Functions.SPG($B386, "SP_PRICE_CLOSE", "6/30/2021", "Options: Curr=USD")</f>
        <v>#PEND</v>
      </c>
      <c r="J386" s="6" t="str">
        <f>_xll.SNL.Clients.Office.Excel.Functions.SPG($B386, "SP_PRICE_CLOSE", "3/31/2021", "Options: Curr=USD")</f>
        <v>#PEND</v>
      </c>
      <c r="K386" s="6" t="str">
        <f>_xll.SNL.Clients.Office.Excel.Functions.SPG($B386, "SP_PRICE_CLOSE", "12/30/2020", "Options: Curr=USD")</f>
        <v>#PEND</v>
      </c>
      <c r="L386" s="6" t="str">
        <f>_xll.SNL.Clients.Office.Excel.Functions.SPG($B386, "SP_PRICE_CLOSE", "9/30/2020", "Options: Curr=USD")</f>
        <v>#PEND</v>
      </c>
      <c r="M386" s="6" t="str">
        <f>_xll.SNL.Clients.Office.Excel.Functions.SPG($B386, "SP_PRICE_CLOSE", "6/30/2020", "Options: Curr=USD")</f>
        <v>#PEND</v>
      </c>
      <c r="N386" s="6" t="str">
        <f>_xll.SNL.Clients.Office.Excel.Functions.SPG($B386, "SP_PRICE_CLOSE", "3/31/2020", "Options: Curr=USD")</f>
        <v>#PEND</v>
      </c>
    </row>
    <row r="387" spans="1:14" x14ac:dyDescent="0.3">
      <c r="A387" s="1" t="s">
        <v>384</v>
      </c>
      <c r="B387" s="2">
        <v>4773663</v>
      </c>
      <c r="C387" s="3" t="s">
        <v>868</v>
      </c>
      <c r="D387" s="3" t="s">
        <v>867</v>
      </c>
      <c r="E387" s="3" t="s">
        <v>1210</v>
      </c>
      <c r="F387" s="3" t="s">
        <v>870</v>
      </c>
      <c r="G387" s="6" t="str">
        <f>_xll.SNL.Clients.Office.Excel.Functions.SPG($B387, "SP_PRICE_CLOSE", "12/30/2021", "Options: Curr=USD")</f>
        <v>#PEND</v>
      </c>
      <c r="H387" s="6" t="str">
        <f>_xll.SNL.Clients.Office.Excel.Functions.SPG($B387, "SP_PRICE_CLOSE", "9/30/2021", "Options: Curr=USD")</f>
        <v>#PEND</v>
      </c>
      <c r="I387" s="6" t="str">
        <f>_xll.SNL.Clients.Office.Excel.Functions.SPG($B387, "SP_PRICE_CLOSE", "6/30/2021", "Options: Curr=USD")</f>
        <v>#PEND</v>
      </c>
      <c r="J387" s="6" t="str">
        <f>_xll.SNL.Clients.Office.Excel.Functions.SPG($B387, "SP_PRICE_CLOSE", "3/31/2021", "Options: Curr=USD")</f>
        <v>#PEND</v>
      </c>
      <c r="K387" s="6" t="str">
        <f>_xll.SNL.Clients.Office.Excel.Functions.SPG($B387, "SP_PRICE_CLOSE", "12/30/2020", "Options: Curr=USD")</f>
        <v>#PEND</v>
      </c>
      <c r="L387" s="6" t="str">
        <f>_xll.SNL.Clients.Office.Excel.Functions.SPG($B387, "SP_PRICE_CLOSE", "9/30/2020", "Options: Curr=USD")</f>
        <v>#PEND</v>
      </c>
      <c r="M387" s="6" t="str">
        <f>_xll.SNL.Clients.Office.Excel.Functions.SPG($B387, "SP_PRICE_CLOSE", "6/30/2020", "Options: Curr=USD")</f>
        <v>#PEND</v>
      </c>
      <c r="N387" s="6" t="str">
        <f>_xll.SNL.Clients.Office.Excel.Functions.SPG($B387, "SP_PRICE_CLOSE", "3/31/2020", "Options: Curr=USD")</f>
        <v>#PEND</v>
      </c>
    </row>
    <row r="388" spans="1:14" x14ac:dyDescent="0.3">
      <c r="A388" s="1" t="s">
        <v>385</v>
      </c>
      <c r="B388" s="2">
        <v>8227022</v>
      </c>
      <c r="C388" s="3" t="s">
        <v>868</v>
      </c>
      <c r="D388" s="3" t="s">
        <v>867</v>
      </c>
      <c r="E388" s="3" t="s">
        <v>1211</v>
      </c>
      <c r="F388" s="3" t="s">
        <v>870</v>
      </c>
      <c r="G388" s="6" t="str">
        <f>_xll.SNL.Clients.Office.Excel.Functions.SPG($B388, "SP_PRICE_CLOSE", "12/30/2021", "Options: Curr=USD")</f>
        <v>#PEND</v>
      </c>
      <c r="H388" s="6" t="str">
        <f>_xll.SNL.Clients.Office.Excel.Functions.SPG($B388, "SP_PRICE_CLOSE", "9/30/2021", "Options: Curr=USD")</f>
        <v>#PEND</v>
      </c>
      <c r="I388" s="6" t="str">
        <f>_xll.SNL.Clients.Office.Excel.Functions.SPG($B388, "SP_PRICE_CLOSE", "6/30/2021", "Options: Curr=USD")</f>
        <v>#PEND</v>
      </c>
      <c r="J388" s="6" t="str">
        <f>_xll.SNL.Clients.Office.Excel.Functions.SPG($B388, "SP_PRICE_CLOSE", "3/31/2021", "Options: Curr=USD")</f>
        <v>#PEND</v>
      </c>
      <c r="K388" s="6" t="str">
        <f>_xll.SNL.Clients.Office.Excel.Functions.SPG($B388, "SP_PRICE_CLOSE", "12/30/2020", "Options: Curr=USD")</f>
        <v>#PEND</v>
      </c>
      <c r="L388" s="6" t="str">
        <f>_xll.SNL.Clients.Office.Excel.Functions.SPG($B388, "SP_PRICE_CLOSE", "9/30/2020", "Options: Curr=USD")</f>
        <v>#PEND</v>
      </c>
      <c r="M388" s="6" t="str">
        <f>_xll.SNL.Clients.Office.Excel.Functions.SPG($B388, "SP_PRICE_CLOSE", "6/30/2020", "Options: Curr=USD")</f>
        <v>#PEND</v>
      </c>
      <c r="N388" s="6" t="str">
        <f>_xll.SNL.Clients.Office.Excel.Functions.SPG($B388, "SP_PRICE_CLOSE", "3/31/2020", "Options: Curr=USD")</f>
        <v>#PEND</v>
      </c>
    </row>
    <row r="389" spans="1:14" x14ac:dyDescent="0.3">
      <c r="A389" s="1" t="s">
        <v>386</v>
      </c>
      <c r="B389" s="2">
        <v>4966261</v>
      </c>
      <c r="C389" s="3" t="s">
        <v>868</v>
      </c>
      <c r="D389" s="3" t="s">
        <v>867</v>
      </c>
      <c r="E389" s="3" t="s">
        <v>1212</v>
      </c>
      <c r="F389" s="3" t="s">
        <v>870</v>
      </c>
      <c r="G389" s="6" t="str">
        <f>_xll.SNL.Clients.Office.Excel.Functions.SPG($B389, "SP_PRICE_CLOSE", "12/30/2021", "Options: Curr=USD")</f>
        <v>#PEND</v>
      </c>
      <c r="H389" s="6" t="str">
        <f>_xll.SNL.Clients.Office.Excel.Functions.SPG($B389, "SP_PRICE_CLOSE", "9/30/2021", "Options: Curr=USD")</f>
        <v>#PEND</v>
      </c>
      <c r="I389" s="6" t="str">
        <f>_xll.SNL.Clients.Office.Excel.Functions.SPG($B389, "SP_PRICE_CLOSE", "6/30/2021", "Options: Curr=USD")</f>
        <v>#PEND</v>
      </c>
      <c r="J389" s="6" t="str">
        <f>_xll.SNL.Clients.Office.Excel.Functions.SPG($B389, "SP_PRICE_CLOSE", "3/31/2021", "Options: Curr=USD")</f>
        <v>#PEND</v>
      </c>
      <c r="K389" s="6" t="str">
        <f>_xll.SNL.Clients.Office.Excel.Functions.SPG($B389, "SP_PRICE_CLOSE", "12/30/2020", "Options: Curr=USD")</f>
        <v>#PEND</v>
      </c>
      <c r="L389" s="6" t="str">
        <f>_xll.SNL.Clients.Office.Excel.Functions.SPG($B389, "SP_PRICE_CLOSE", "9/30/2020", "Options: Curr=USD")</f>
        <v>#PEND</v>
      </c>
      <c r="M389" s="6" t="str">
        <f>_xll.SNL.Clients.Office.Excel.Functions.SPG($B389, "SP_PRICE_CLOSE", "6/30/2020", "Options: Curr=USD")</f>
        <v>#PEND</v>
      </c>
      <c r="N389" s="6" t="str">
        <f>_xll.SNL.Clients.Office.Excel.Functions.SPG($B389, "SP_PRICE_CLOSE", "3/31/2020", "Options: Curr=USD")</f>
        <v>#PEND</v>
      </c>
    </row>
    <row r="390" spans="1:14" x14ac:dyDescent="0.3">
      <c r="A390" s="1" t="s">
        <v>387</v>
      </c>
      <c r="B390" s="2">
        <v>4912163</v>
      </c>
      <c r="C390" s="3" t="s">
        <v>868</v>
      </c>
      <c r="D390" s="3" t="s">
        <v>867</v>
      </c>
      <c r="E390" s="3" t="s">
        <v>1213</v>
      </c>
      <c r="F390" s="3" t="s">
        <v>870</v>
      </c>
      <c r="G390" s="6" t="str">
        <f>_xll.SNL.Clients.Office.Excel.Functions.SPG($B390, "SP_PRICE_CLOSE", "12/30/2021", "Options: Curr=USD")</f>
        <v>#PEND</v>
      </c>
      <c r="H390" s="6" t="str">
        <f>_xll.SNL.Clients.Office.Excel.Functions.SPG($B390, "SP_PRICE_CLOSE", "9/30/2021", "Options: Curr=USD")</f>
        <v>#PEND</v>
      </c>
      <c r="I390" s="6" t="str">
        <f>_xll.SNL.Clients.Office.Excel.Functions.SPG($B390, "SP_PRICE_CLOSE", "6/30/2021", "Options: Curr=USD")</f>
        <v>#PEND</v>
      </c>
      <c r="J390" s="6" t="str">
        <f>_xll.SNL.Clients.Office.Excel.Functions.SPG($B390, "SP_PRICE_CLOSE", "3/31/2021", "Options: Curr=USD")</f>
        <v>#PEND</v>
      </c>
      <c r="K390" s="6" t="str">
        <f>_xll.SNL.Clients.Office.Excel.Functions.SPG($B390, "SP_PRICE_CLOSE", "12/30/2020", "Options: Curr=USD")</f>
        <v>#PEND</v>
      </c>
      <c r="L390" s="6" t="str">
        <f>_xll.SNL.Clients.Office.Excel.Functions.SPG($B390, "SP_PRICE_CLOSE", "9/30/2020", "Options: Curr=USD")</f>
        <v>#PEND</v>
      </c>
      <c r="M390" s="6" t="str">
        <f>_xll.SNL.Clients.Office.Excel.Functions.SPG($B390, "SP_PRICE_CLOSE", "6/30/2020", "Options: Curr=USD")</f>
        <v>#PEND</v>
      </c>
      <c r="N390" s="6" t="str">
        <f>_xll.SNL.Clients.Office.Excel.Functions.SPG($B390, "SP_PRICE_CLOSE", "3/31/2020", "Options: Curr=USD")</f>
        <v>#PEND</v>
      </c>
    </row>
    <row r="391" spans="1:14" x14ac:dyDescent="0.3">
      <c r="A391" s="1" t="s">
        <v>388</v>
      </c>
      <c r="B391" s="2">
        <v>4910650</v>
      </c>
      <c r="C391" s="3" t="s">
        <v>868</v>
      </c>
      <c r="D391" s="3" t="s">
        <v>867</v>
      </c>
      <c r="E391" s="3" t="s">
        <v>1214</v>
      </c>
      <c r="F391" s="3" t="s">
        <v>870</v>
      </c>
      <c r="G391" s="6" t="str">
        <f>_xll.SNL.Clients.Office.Excel.Functions.SPG($B391, "SP_PRICE_CLOSE", "12/30/2021", "Options: Curr=USD")</f>
        <v>#PEND</v>
      </c>
      <c r="H391" s="6" t="str">
        <f>_xll.SNL.Clients.Office.Excel.Functions.SPG($B391, "SP_PRICE_CLOSE", "9/30/2021", "Options: Curr=USD")</f>
        <v>#PEND</v>
      </c>
      <c r="I391" s="6" t="str">
        <f>_xll.SNL.Clients.Office.Excel.Functions.SPG($B391, "SP_PRICE_CLOSE", "6/30/2021", "Options: Curr=USD")</f>
        <v>#PEND</v>
      </c>
      <c r="J391" s="6" t="str">
        <f>_xll.SNL.Clients.Office.Excel.Functions.SPG($B391, "SP_PRICE_CLOSE", "3/31/2021", "Options: Curr=USD")</f>
        <v>#PEND</v>
      </c>
      <c r="K391" s="6" t="str">
        <f>_xll.SNL.Clients.Office.Excel.Functions.SPG($B391, "SP_PRICE_CLOSE", "12/30/2020", "Options: Curr=USD")</f>
        <v>#PEND</v>
      </c>
      <c r="L391" s="6" t="str">
        <f>_xll.SNL.Clients.Office.Excel.Functions.SPG($B391, "SP_PRICE_CLOSE", "9/30/2020", "Options: Curr=USD")</f>
        <v>#PEND</v>
      </c>
      <c r="M391" s="6" t="str">
        <f>_xll.SNL.Clients.Office.Excel.Functions.SPG($B391, "SP_PRICE_CLOSE", "6/30/2020", "Options: Curr=USD")</f>
        <v>#PEND</v>
      </c>
      <c r="N391" s="6" t="str">
        <f>_xll.SNL.Clients.Office.Excel.Functions.SPG($B391, "SP_PRICE_CLOSE", "3/31/2020", "Options: Curr=USD")</f>
        <v>#PEND</v>
      </c>
    </row>
    <row r="392" spans="1:14" x14ac:dyDescent="0.3">
      <c r="A392" s="1" t="s">
        <v>389</v>
      </c>
      <c r="B392" s="2">
        <v>7551719</v>
      </c>
      <c r="C392" s="3" t="s">
        <v>868</v>
      </c>
      <c r="D392" s="3" t="s">
        <v>867</v>
      </c>
      <c r="E392" s="3" t="s">
        <v>1215</v>
      </c>
      <c r="F392" s="3" t="s">
        <v>870</v>
      </c>
      <c r="G392" s="6" t="str">
        <f>_xll.SNL.Clients.Office.Excel.Functions.SPG($B392, "SP_PRICE_CLOSE", "12/30/2021", "Options: Curr=USD")</f>
        <v>#PEND</v>
      </c>
      <c r="H392" s="6" t="str">
        <f>_xll.SNL.Clients.Office.Excel.Functions.SPG($B392, "SP_PRICE_CLOSE", "9/30/2021", "Options: Curr=USD")</f>
        <v>#PEND</v>
      </c>
      <c r="I392" s="6" t="str">
        <f>_xll.SNL.Clients.Office.Excel.Functions.SPG($B392, "SP_PRICE_CLOSE", "6/30/2021", "Options: Curr=USD")</f>
        <v>#PEND</v>
      </c>
      <c r="J392" s="6" t="str">
        <f>_xll.SNL.Clients.Office.Excel.Functions.SPG($B392, "SP_PRICE_CLOSE", "3/31/2021", "Options: Curr=USD")</f>
        <v>#PEND</v>
      </c>
      <c r="K392" s="6" t="str">
        <f>_xll.SNL.Clients.Office.Excel.Functions.SPG($B392, "SP_PRICE_CLOSE", "12/30/2020", "Options: Curr=USD")</f>
        <v>#PEND</v>
      </c>
      <c r="L392" s="6" t="str">
        <f>_xll.SNL.Clients.Office.Excel.Functions.SPG($B392, "SP_PRICE_CLOSE", "9/30/2020", "Options: Curr=USD")</f>
        <v>#PEND</v>
      </c>
      <c r="M392" s="6" t="str">
        <f>_xll.SNL.Clients.Office.Excel.Functions.SPG($B392, "SP_PRICE_CLOSE", "6/30/2020", "Options: Curr=USD")</f>
        <v>#PEND</v>
      </c>
      <c r="N392" s="6" t="str">
        <f>_xll.SNL.Clients.Office.Excel.Functions.SPG($B392, "SP_PRICE_CLOSE", "3/31/2020", "Options: Curr=USD")</f>
        <v>#PEND</v>
      </c>
    </row>
    <row r="393" spans="1:14" x14ac:dyDescent="0.3">
      <c r="A393" s="1" t="s">
        <v>390</v>
      </c>
      <c r="B393" s="2">
        <v>4773622</v>
      </c>
      <c r="C393" s="3" t="s">
        <v>868</v>
      </c>
      <c r="D393" s="3" t="s">
        <v>867</v>
      </c>
      <c r="E393" s="3" t="s">
        <v>1216</v>
      </c>
      <c r="F393" s="3" t="s">
        <v>870</v>
      </c>
      <c r="G393" s="6" t="str">
        <f>_xll.SNL.Clients.Office.Excel.Functions.SPG($B393, "SP_PRICE_CLOSE", "12/30/2021", "Options: Curr=USD")</f>
        <v>#PEND</v>
      </c>
      <c r="H393" s="6" t="str">
        <f>_xll.SNL.Clients.Office.Excel.Functions.SPG($B393, "SP_PRICE_CLOSE", "9/30/2021", "Options: Curr=USD")</f>
        <v>#PEND</v>
      </c>
      <c r="I393" s="6" t="str">
        <f>_xll.SNL.Clients.Office.Excel.Functions.SPG($B393, "SP_PRICE_CLOSE", "6/30/2021", "Options: Curr=USD")</f>
        <v>#PEND</v>
      </c>
      <c r="J393" s="6" t="str">
        <f>_xll.SNL.Clients.Office.Excel.Functions.SPG($B393, "SP_PRICE_CLOSE", "3/31/2021", "Options: Curr=USD")</f>
        <v>#PEND</v>
      </c>
      <c r="K393" s="6" t="str">
        <f>_xll.SNL.Clients.Office.Excel.Functions.SPG($B393, "SP_PRICE_CLOSE", "12/30/2020", "Options: Curr=USD")</f>
        <v>#PEND</v>
      </c>
      <c r="L393" s="6" t="str">
        <f>_xll.SNL.Clients.Office.Excel.Functions.SPG($B393, "SP_PRICE_CLOSE", "9/30/2020", "Options: Curr=USD")</f>
        <v>#PEND</v>
      </c>
      <c r="M393" s="6" t="str">
        <f>_xll.SNL.Clients.Office.Excel.Functions.SPG($B393, "SP_PRICE_CLOSE", "6/30/2020", "Options: Curr=USD")</f>
        <v>#PEND</v>
      </c>
      <c r="N393" s="6" t="str">
        <f>_xll.SNL.Clients.Office.Excel.Functions.SPG($B393, "SP_PRICE_CLOSE", "3/31/2020", "Options: Curr=USD")</f>
        <v>#PEND</v>
      </c>
    </row>
    <row r="394" spans="1:14" x14ac:dyDescent="0.3">
      <c r="A394" s="1" t="s">
        <v>391</v>
      </c>
      <c r="B394" s="2">
        <v>4968002</v>
      </c>
      <c r="C394" s="3" t="s">
        <v>868</v>
      </c>
      <c r="D394" s="3" t="s">
        <v>867</v>
      </c>
      <c r="E394" s="3" t="s">
        <v>1217</v>
      </c>
      <c r="F394" s="3" t="s">
        <v>870</v>
      </c>
      <c r="G394" s="6" t="str">
        <f>_xll.SNL.Clients.Office.Excel.Functions.SPG($B394, "SP_PRICE_CLOSE", "12/30/2021", "Options: Curr=USD")</f>
        <v>#PEND</v>
      </c>
      <c r="H394" s="6" t="str">
        <f>_xll.SNL.Clients.Office.Excel.Functions.SPG($B394, "SP_PRICE_CLOSE", "9/30/2021", "Options: Curr=USD")</f>
        <v>#PEND</v>
      </c>
      <c r="I394" s="6" t="str">
        <f>_xll.SNL.Clients.Office.Excel.Functions.SPG($B394, "SP_PRICE_CLOSE", "6/30/2021", "Options: Curr=USD")</f>
        <v>#PEND</v>
      </c>
      <c r="J394" s="6" t="str">
        <f>_xll.SNL.Clients.Office.Excel.Functions.SPG($B394, "SP_PRICE_CLOSE", "3/31/2021", "Options: Curr=USD")</f>
        <v>#PEND</v>
      </c>
      <c r="K394" s="6" t="str">
        <f>_xll.SNL.Clients.Office.Excel.Functions.SPG($B394, "SP_PRICE_CLOSE", "12/30/2020", "Options: Curr=USD")</f>
        <v>#PEND</v>
      </c>
      <c r="L394" s="6" t="str">
        <f>_xll.SNL.Clients.Office.Excel.Functions.SPG($B394, "SP_PRICE_CLOSE", "9/30/2020", "Options: Curr=USD")</f>
        <v>#PEND</v>
      </c>
      <c r="M394" s="6" t="str">
        <f>_xll.SNL.Clients.Office.Excel.Functions.SPG($B394, "SP_PRICE_CLOSE", "6/30/2020", "Options: Curr=USD")</f>
        <v>#PEND</v>
      </c>
      <c r="N394" s="6" t="str">
        <f>_xll.SNL.Clients.Office.Excel.Functions.SPG($B394, "SP_PRICE_CLOSE", "3/31/2020", "Options: Curr=USD")</f>
        <v>#PEND</v>
      </c>
    </row>
    <row r="395" spans="1:14" x14ac:dyDescent="0.3">
      <c r="A395" s="1" t="s">
        <v>392</v>
      </c>
      <c r="B395" s="2">
        <v>6675840</v>
      </c>
      <c r="C395" s="3" t="s">
        <v>868</v>
      </c>
      <c r="D395" s="3" t="s">
        <v>867</v>
      </c>
      <c r="E395" s="3" t="s">
        <v>1218</v>
      </c>
      <c r="F395" s="3" t="s">
        <v>870</v>
      </c>
      <c r="G395" s="6" t="str">
        <f>_xll.SNL.Clients.Office.Excel.Functions.SPG($B395, "SP_PRICE_CLOSE", "12/30/2021", "Options: Curr=USD")</f>
        <v>#PEND</v>
      </c>
      <c r="H395" s="6" t="str">
        <f>_xll.SNL.Clients.Office.Excel.Functions.SPG($B395, "SP_PRICE_CLOSE", "9/30/2021", "Options: Curr=USD")</f>
        <v>#PEND</v>
      </c>
      <c r="I395" s="6" t="str">
        <f>_xll.SNL.Clients.Office.Excel.Functions.SPG($B395, "SP_PRICE_CLOSE", "6/30/2021", "Options: Curr=USD")</f>
        <v>#PEND</v>
      </c>
      <c r="J395" s="6" t="str">
        <f>_xll.SNL.Clients.Office.Excel.Functions.SPG($B395, "SP_PRICE_CLOSE", "3/31/2021", "Options: Curr=USD")</f>
        <v>#PEND</v>
      </c>
      <c r="K395" s="6" t="str">
        <f>_xll.SNL.Clients.Office.Excel.Functions.SPG($B395, "SP_PRICE_CLOSE", "12/30/2020", "Options: Curr=USD")</f>
        <v>#PEND</v>
      </c>
      <c r="L395" s="6" t="str">
        <f>_xll.SNL.Clients.Office.Excel.Functions.SPG($B395, "SP_PRICE_CLOSE", "9/30/2020", "Options: Curr=USD")</f>
        <v>#PEND</v>
      </c>
      <c r="M395" s="6" t="str">
        <f>_xll.SNL.Clients.Office.Excel.Functions.SPG($B395, "SP_PRICE_CLOSE", "6/30/2020", "Options: Curr=USD")</f>
        <v>#PEND</v>
      </c>
      <c r="N395" s="6" t="str">
        <f>_xll.SNL.Clients.Office.Excel.Functions.SPG($B395, "SP_PRICE_CLOSE", "3/31/2020", "Options: Curr=USD")</f>
        <v>#PEND</v>
      </c>
    </row>
    <row r="396" spans="1:14" x14ac:dyDescent="0.3">
      <c r="A396" s="1" t="s">
        <v>393</v>
      </c>
      <c r="B396" s="2">
        <v>4812221</v>
      </c>
      <c r="C396" s="3" t="s">
        <v>868</v>
      </c>
      <c r="D396" s="3" t="s">
        <v>867</v>
      </c>
      <c r="E396" s="3" t="s">
        <v>1219</v>
      </c>
      <c r="F396" s="3" t="s">
        <v>870</v>
      </c>
      <c r="G396" s="6" t="str">
        <f>_xll.SNL.Clients.Office.Excel.Functions.SPG($B396, "SP_PRICE_CLOSE", "12/30/2021", "Options: Curr=USD")</f>
        <v>#PEND</v>
      </c>
      <c r="H396" s="6" t="str">
        <f>_xll.SNL.Clients.Office.Excel.Functions.SPG($B396, "SP_PRICE_CLOSE", "9/30/2021", "Options: Curr=USD")</f>
        <v>#PEND</v>
      </c>
      <c r="I396" s="6" t="str">
        <f>_xll.SNL.Clients.Office.Excel.Functions.SPG($B396, "SP_PRICE_CLOSE", "6/30/2021", "Options: Curr=USD")</f>
        <v>#PEND</v>
      </c>
      <c r="J396" s="6" t="str">
        <f>_xll.SNL.Clients.Office.Excel.Functions.SPG($B396, "SP_PRICE_CLOSE", "3/31/2021", "Options: Curr=USD")</f>
        <v>#PEND</v>
      </c>
      <c r="K396" s="6" t="str">
        <f>_xll.SNL.Clients.Office.Excel.Functions.SPG($B396, "SP_PRICE_CLOSE", "12/30/2020", "Options: Curr=USD")</f>
        <v>#PEND</v>
      </c>
      <c r="L396" s="6" t="str">
        <f>_xll.SNL.Clients.Office.Excel.Functions.SPG($B396, "SP_PRICE_CLOSE", "9/30/2020", "Options: Curr=USD")</f>
        <v>#PEND</v>
      </c>
      <c r="M396" s="6" t="str">
        <f>_xll.SNL.Clients.Office.Excel.Functions.SPG($B396, "SP_PRICE_CLOSE", "6/30/2020", "Options: Curr=USD")</f>
        <v>#PEND</v>
      </c>
      <c r="N396" s="6" t="str">
        <f>_xll.SNL.Clients.Office.Excel.Functions.SPG($B396, "SP_PRICE_CLOSE", "3/31/2020", "Options: Curr=USD")</f>
        <v>#PEND</v>
      </c>
    </row>
    <row r="397" spans="1:14" x14ac:dyDescent="0.3">
      <c r="A397" s="1" t="s">
        <v>394</v>
      </c>
      <c r="B397" s="2">
        <v>4988731</v>
      </c>
      <c r="C397" s="3" t="s">
        <v>868</v>
      </c>
      <c r="D397" s="3" t="s">
        <v>867</v>
      </c>
      <c r="E397" s="3" t="s">
        <v>1220</v>
      </c>
      <c r="F397" s="3" t="s">
        <v>870</v>
      </c>
      <c r="G397" s="6" t="str">
        <f>_xll.SNL.Clients.Office.Excel.Functions.SPG($B397, "SP_PRICE_CLOSE", "12/30/2021", "Options: Curr=USD")</f>
        <v>#PEND</v>
      </c>
      <c r="H397" s="6" t="str">
        <f>_xll.SNL.Clients.Office.Excel.Functions.SPG($B397, "SP_PRICE_CLOSE", "9/30/2021", "Options: Curr=USD")</f>
        <v>#PEND</v>
      </c>
      <c r="I397" s="6" t="str">
        <f>_xll.SNL.Clients.Office.Excel.Functions.SPG($B397, "SP_PRICE_CLOSE", "6/30/2021", "Options: Curr=USD")</f>
        <v>#PEND</v>
      </c>
      <c r="J397" s="6" t="str">
        <f>_xll.SNL.Clients.Office.Excel.Functions.SPG($B397, "SP_PRICE_CLOSE", "3/31/2021", "Options: Curr=USD")</f>
        <v>#PEND</v>
      </c>
      <c r="K397" s="6" t="str">
        <f>_xll.SNL.Clients.Office.Excel.Functions.SPG($B397, "SP_PRICE_CLOSE", "12/30/2020", "Options: Curr=USD")</f>
        <v>#PEND</v>
      </c>
      <c r="L397" s="6" t="str">
        <f>_xll.SNL.Clients.Office.Excel.Functions.SPG($B397, "SP_PRICE_CLOSE", "9/30/2020", "Options: Curr=USD")</f>
        <v>#PEND</v>
      </c>
      <c r="M397" s="6" t="str">
        <f>_xll.SNL.Clients.Office.Excel.Functions.SPG($B397, "SP_PRICE_CLOSE", "6/30/2020", "Options: Curr=USD")</f>
        <v>#PEND</v>
      </c>
      <c r="N397" s="6" t="str">
        <f>_xll.SNL.Clients.Office.Excel.Functions.SPG($B397, "SP_PRICE_CLOSE", "3/31/2020", "Options: Curr=USD")</f>
        <v>#PEND</v>
      </c>
    </row>
    <row r="398" spans="1:14" x14ac:dyDescent="0.3">
      <c r="A398" s="1" t="s">
        <v>395</v>
      </c>
      <c r="B398" s="2">
        <v>5983110</v>
      </c>
      <c r="C398" s="3" t="s">
        <v>868</v>
      </c>
      <c r="D398" s="3" t="s">
        <v>867</v>
      </c>
      <c r="E398" s="3" t="s">
        <v>1221</v>
      </c>
      <c r="F398" s="3" t="s">
        <v>870</v>
      </c>
      <c r="G398" s="6" t="str">
        <f>_xll.SNL.Clients.Office.Excel.Functions.SPG($B398, "SP_PRICE_CLOSE", "12/30/2021", "Options: Curr=USD")</f>
        <v>#PEND</v>
      </c>
      <c r="H398" s="6" t="str">
        <f>_xll.SNL.Clients.Office.Excel.Functions.SPG($B398, "SP_PRICE_CLOSE", "9/30/2021", "Options: Curr=USD")</f>
        <v>#PEND</v>
      </c>
      <c r="I398" s="6" t="str">
        <f>_xll.SNL.Clients.Office.Excel.Functions.SPG($B398, "SP_PRICE_CLOSE", "6/30/2021", "Options: Curr=USD")</f>
        <v>#PEND</v>
      </c>
      <c r="J398" s="6" t="str">
        <f>_xll.SNL.Clients.Office.Excel.Functions.SPG($B398, "SP_PRICE_CLOSE", "3/31/2021", "Options: Curr=USD")</f>
        <v>#PEND</v>
      </c>
      <c r="K398" s="6" t="str">
        <f>_xll.SNL.Clients.Office.Excel.Functions.SPG($B398, "SP_PRICE_CLOSE", "12/30/2020", "Options: Curr=USD")</f>
        <v>#PEND</v>
      </c>
      <c r="L398" s="6" t="str">
        <f>_xll.SNL.Clients.Office.Excel.Functions.SPG($B398, "SP_PRICE_CLOSE", "9/30/2020", "Options: Curr=USD")</f>
        <v>#PEND</v>
      </c>
      <c r="M398" s="6" t="str">
        <f>_xll.SNL.Clients.Office.Excel.Functions.SPG($B398, "SP_PRICE_CLOSE", "6/30/2020", "Options: Curr=USD")</f>
        <v>#PEND</v>
      </c>
      <c r="N398" s="6" t="str">
        <f>_xll.SNL.Clients.Office.Excel.Functions.SPG($B398, "SP_PRICE_CLOSE", "3/31/2020", "Options: Curr=USD")</f>
        <v>#PEND</v>
      </c>
    </row>
    <row r="399" spans="1:14" x14ac:dyDescent="0.3">
      <c r="A399" s="1" t="s">
        <v>396</v>
      </c>
      <c r="B399" s="2">
        <v>5761066</v>
      </c>
      <c r="C399" s="3" t="s">
        <v>868</v>
      </c>
      <c r="D399" s="3" t="s">
        <v>867</v>
      </c>
      <c r="E399" s="3" t="s">
        <v>1222</v>
      </c>
      <c r="F399" s="3" t="s">
        <v>870</v>
      </c>
      <c r="G399" s="6" t="str">
        <f>_xll.SNL.Clients.Office.Excel.Functions.SPG($B399, "SP_PRICE_CLOSE", "12/30/2021", "Options: Curr=USD")</f>
        <v>#PEND</v>
      </c>
      <c r="H399" s="6" t="str">
        <f>_xll.SNL.Clients.Office.Excel.Functions.SPG($B399, "SP_PRICE_CLOSE", "9/30/2021", "Options: Curr=USD")</f>
        <v>#PEND</v>
      </c>
      <c r="I399" s="6" t="str">
        <f>_xll.SNL.Clients.Office.Excel.Functions.SPG($B399, "SP_PRICE_CLOSE", "6/30/2021", "Options: Curr=USD")</f>
        <v>#PEND</v>
      </c>
      <c r="J399" s="6" t="str">
        <f>_xll.SNL.Clients.Office.Excel.Functions.SPG($B399, "SP_PRICE_CLOSE", "3/31/2021", "Options: Curr=USD")</f>
        <v>#PEND</v>
      </c>
      <c r="K399" s="6" t="str">
        <f>_xll.SNL.Clients.Office.Excel.Functions.SPG($B399, "SP_PRICE_CLOSE", "12/30/2020", "Options: Curr=USD")</f>
        <v>#PEND</v>
      </c>
      <c r="L399" s="6" t="str">
        <f>_xll.SNL.Clients.Office.Excel.Functions.SPG($B399, "SP_PRICE_CLOSE", "9/30/2020", "Options: Curr=USD")</f>
        <v>#PEND</v>
      </c>
      <c r="M399" s="6" t="str">
        <f>_xll.SNL.Clients.Office.Excel.Functions.SPG($B399, "SP_PRICE_CLOSE", "6/30/2020", "Options: Curr=USD")</f>
        <v>#PEND</v>
      </c>
      <c r="N399" s="6" t="str">
        <f>_xll.SNL.Clients.Office.Excel.Functions.SPG($B399, "SP_PRICE_CLOSE", "3/31/2020", "Options: Curr=USD")</f>
        <v>#PEND</v>
      </c>
    </row>
    <row r="400" spans="1:14" x14ac:dyDescent="0.3">
      <c r="A400" s="1" t="s">
        <v>397</v>
      </c>
      <c r="B400" s="2">
        <v>20144031</v>
      </c>
      <c r="C400" s="3" t="s">
        <v>868</v>
      </c>
      <c r="D400" s="3" t="s">
        <v>867</v>
      </c>
      <c r="E400" s="3" t="s">
        <v>1223</v>
      </c>
      <c r="F400" s="3" t="s">
        <v>870</v>
      </c>
      <c r="G400" s="6" t="str">
        <f>_xll.SNL.Clients.Office.Excel.Functions.SPG($B400, "SP_PRICE_CLOSE", "12/30/2021", "Options: Curr=USD")</f>
        <v>#PEND</v>
      </c>
      <c r="H400" s="6" t="str">
        <f>_xll.SNL.Clients.Office.Excel.Functions.SPG($B400, "SP_PRICE_CLOSE", "9/30/2021", "Options: Curr=USD")</f>
        <v>#PEND</v>
      </c>
      <c r="I400" s="6" t="str">
        <f>_xll.SNL.Clients.Office.Excel.Functions.SPG($B400, "SP_PRICE_CLOSE", "6/30/2021", "Options: Curr=USD")</f>
        <v>#PEND</v>
      </c>
      <c r="J400" s="6" t="str">
        <f>_xll.SNL.Clients.Office.Excel.Functions.SPG($B400, "SP_PRICE_CLOSE", "3/31/2021", "Options: Curr=USD")</f>
        <v>#PEND</v>
      </c>
      <c r="K400" s="6" t="str">
        <f>_xll.SNL.Clients.Office.Excel.Functions.SPG($B400, "SP_PRICE_CLOSE", "12/30/2020", "Options: Curr=USD")</f>
        <v>#PEND</v>
      </c>
      <c r="L400" s="6" t="str">
        <f>_xll.SNL.Clients.Office.Excel.Functions.SPG($B400, "SP_PRICE_CLOSE", "9/30/2020", "Options: Curr=USD")</f>
        <v>#PEND</v>
      </c>
      <c r="M400" s="6" t="str">
        <f>_xll.SNL.Clients.Office.Excel.Functions.SPG($B400, "SP_PRICE_CLOSE", "6/30/2020", "Options: Curr=USD")</f>
        <v>#PEND</v>
      </c>
      <c r="N400" s="6" t="str">
        <f>_xll.SNL.Clients.Office.Excel.Functions.SPG($B400, "SP_PRICE_CLOSE", "3/31/2020", "Options: Curr=USD")</f>
        <v>#PEND</v>
      </c>
    </row>
    <row r="401" spans="1:14" x14ac:dyDescent="0.3">
      <c r="A401" s="1" t="s">
        <v>398</v>
      </c>
      <c r="B401" s="2">
        <v>4862717</v>
      </c>
      <c r="C401" s="3" t="s">
        <v>868</v>
      </c>
      <c r="D401" s="3" t="s">
        <v>867</v>
      </c>
      <c r="E401" s="3" t="s">
        <v>1224</v>
      </c>
      <c r="F401" s="3" t="s">
        <v>870</v>
      </c>
      <c r="G401" s="6" t="str">
        <f>_xll.SNL.Clients.Office.Excel.Functions.SPG($B401, "SP_PRICE_CLOSE", "12/30/2021", "Options: Curr=USD")</f>
        <v>#PEND</v>
      </c>
      <c r="H401" s="6" t="str">
        <f>_xll.SNL.Clients.Office.Excel.Functions.SPG($B401, "SP_PRICE_CLOSE", "9/30/2021", "Options: Curr=USD")</f>
        <v>#PEND</v>
      </c>
      <c r="I401" s="6" t="str">
        <f>_xll.SNL.Clients.Office.Excel.Functions.SPG($B401, "SP_PRICE_CLOSE", "6/30/2021", "Options: Curr=USD")</f>
        <v>#PEND</v>
      </c>
      <c r="J401" s="6" t="str">
        <f>_xll.SNL.Clients.Office.Excel.Functions.SPG($B401, "SP_PRICE_CLOSE", "3/31/2021", "Options: Curr=USD")</f>
        <v>#PEND</v>
      </c>
      <c r="K401" s="6" t="str">
        <f>_xll.SNL.Clients.Office.Excel.Functions.SPG($B401, "SP_PRICE_CLOSE", "12/30/2020", "Options: Curr=USD")</f>
        <v>#PEND</v>
      </c>
      <c r="L401" s="6" t="str">
        <f>_xll.SNL.Clients.Office.Excel.Functions.SPG($B401, "SP_PRICE_CLOSE", "9/30/2020", "Options: Curr=USD")</f>
        <v>#PEND</v>
      </c>
      <c r="M401" s="6" t="str">
        <f>_xll.SNL.Clients.Office.Excel.Functions.SPG($B401, "SP_PRICE_CLOSE", "6/30/2020", "Options: Curr=USD")</f>
        <v>#PEND</v>
      </c>
      <c r="N401" s="6" t="str">
        <f>_xll.SNL.Clients.Office.Excel.Functions.SPG($B401, "SP_PRICE_CLOSE", "3/31/2020", "Options: Curr=USD")</f>
        <v>#PEND</v>
      </c>
    </row>
    <row r="402" spans="1:14" x14ac:dyDescent="0.3">
      <c r="A402" s="1" t="s">
        <v>399</v>
      </c>
      <c r="B402" s="2">
        <v>4773117</v>
      </c>
      <c r="C402" s="3" t="s">
        <v>868</v>
      </c>
      <c r="D402" s="3" t="s">
        <v>867</v>
      </c>
      <c r="E402" s="3" t="s">
        <v>1225</v>
      </c>
      <c r="F402" s="3" t="s">
        <v>870</v>
      </c>
      <c r="G402" s="6" t="str">
        <f>_xll.SNL.Clients.Office.Excel.Functions.SPG($B402, "SP_PRICE_CLOSE", "12/30/2021", "Options: Curr=USD")</f>
        <v>#PEND</v>
      </c>
      <c r="H402" s="6" t="str">
        <f>_xll.SNL.Clients.Office.Excel.Functions.SPG($B402, "SP_PRICE_CLOSE", "9/30/2021", "Options: Curr=USD")</f>
        <v>#PEND</v>
      </c>
      <c r="I402" s="6" t="str">
        <f>_xll.SNL.Clients.Office.Excel.Functions.SPG($B402, "SP_PRICE_CLOSE", "6/30/2021", "Options: Curr=USD")</f>
        <v>#PEND</v>
      </c>
      <c r="J402" s="6" t="str">
        <f>_xll.SNL.Clients.Office.Excel.Functions.SPG($B402, "SP_PRICE_CLOSE", "3/31/2021", "Options: Curr=USD")</f>
        <v>#PEND</v>
      </c>
      <c r="K402" s="6" t="str">
        <f>_xll.SNL.Clients.Office.Excel.Functions.SPG($B402, "SP_PRICE_CLOSE", "12/30/2020", "Options: Curr=USD")</f>
        <v>#PEND</v>
      </c>
      <c r="L402" s="6" t="str">
        <f>_xll.SNL.Clients.Office.Excel.Functions.SPG($B402, "SP_PRICE_CLOSE", "9/30/2020", "Options: Curr=USD")</f>
        <v>#PEND</v>
      </c>
      <c r="M402" s="6" t="str">
        <f>_xll.SNL.Clients.Office.Excel.Functions.SPG($B402, "SP_PRICE_CLOSE", "6/30/2020", "Options: Curr=USD")</f>
        <v>#PEND</v>
      </c>
      <c r="N402" s="6" t="str">
        <f>_xll.SNL.Clients.Office.Excel.Functions.SPG($B402, "SP_PRICE_CLOSE", "3/31/2020", "Options: Curr=USD")</f>
        <v>#PEND</v>
      </c>
    </row>
    <row r="403" spans="1:14" x14ac:dyDescent="0.3">
      <c r="A403" s="1" t="s">
        <v>400</v>
      </c>
      <c r="B403" s="2">
        <v>4994648</v>
      </c>
      <c r="C403" s="3" t="s">
        <v>868</v>
      </c>
      <c r="D403" s="3" t="s">
        <v>867</v>
      </c>
      <c r="E403" s="3" t="s">
        <v>1226</v>
      </c>
      <c r="F403" s="3" t="s">
        <v>870</v>
      </c>
      <c r="G403" s="6" t="str">
        <f>_xll.SNL.Clients.Office.Excel.Functions.SPG($B403, "SP_PRICE_CLOSE", "12/30/2021", "Options: Curr=USD")</f>
        <v>#PEND</v>
      </c>
      <c r="H403" s="6" t="str">
        <f>_xll.SNL.Clients.Office.Excel.Functions.SPG($B403, "SP_PRICE_CLOSE", "9/30/2021", "Options: Curr=USD")</f>
        <v>#PEND</v>
      </c>
      <c r="I403" s="6" t="str">
        <f>_xll.SNL.Clients.Office.Excel.Functions.SPG($B403, "SP_PRICE_CLOSE", "6/30/2021", "Options: Curr=USD")</f>
        <v>#PEND</v>
      </c>
      <c r="J403" s="6" t="str">
        <f>_xll.SNL.Clients.Office.Excel.Functions.SPG($B403, "SP_PRICE_CLOSE", "3/31/2021", "Options: Curr=USD")</f>
        <v>#PEND</v>
      </c>
      <c r="K403" s="6" t="str">
        <f>_xll.SNL.Clients.Office.Excel.Functions.SPG($B403, "SP_PRICE_CLOSE", "12/30/2020", "Options: Curr=USD")</f>
        <v>#PEND</v>
      </c>
      <c r="L403" s="6" t="str">
        <f>_xll.SNL.Clients.Office.Excel.Functions.SPG($B403, "SP_PRICE_CLOSE", "9/30/2020", "Options: Curr=USD")</f>
        <v>#PEND</v>
      </c>
      <c r="M403" s="6" t="str">
        <f>_xll.SNL.Clients.Office.Excel.Functions.SPG($B403, "SP_PRICE_CLOSE", "6/30/2020", "Options: Curr=USD")</f>
        <v>#PEND</v>
      </c>
      <c r="N403" s="6" t="str">
        <f>_xll.SNL.Clients.Office.Excel.Functions.SPG($B403, "SP_PRICE_CLOSE", "3/31/2020", "Options: Curr=USD")</f>
        <v>#PEND</v>
      </c>
    </row>
    <row r="404" spans="1:14" x14ac:dyDescent="0.3">
      <c r="A404" s="1" t="s">
        <v>401</v>
      </c>
      <c r="B404" s="2">
        <v>4989843</v>
      </c>
      <c r="C404" s="3" t="s">
        <v>868</v>
      </c>
      <c r="D404" s="3" t="s">
        <v>867</v>
      </c>
      <c r="E404" s="3" t="s">
        <v>1227</v>
      </c>
      <c r="F404" s="3" t="s">
        <v>870</v>
      </c>
      <c r="G404" s="6" t="str">
        <f>_xll.SNL.Clients.Office.Excel.Functions.SPG($B404, "SP_PRICE_CLOSE", "12/30/2021", "Options: Curr=USD")</f>
        <v>#PEND</v>
      </c>
      <c r="H404" s="6" t="str">
        <f>_xll.SNL.Clients.Office.Excel.Functions.SPG($B404, "SP_PRICE_CLOSE", "9/30/2021", "Options: Curr=USD")</f>
        <v>#PEND</v>
      </c>
      <c r="I404" s="6" t="str">
        <f>_xll.SNL.Clients.Office.Excel.Functions.SPG($B404, "SP_PRICE_CLOSE", "6/30/2021", "Options: Curr=USD")</f>
        <v>#PEND</v>
      </c>
      <c r="J404" s="6" t="str">
        <f>_xll.SNL.Clients.Office.Excel.Functions.SPG($B404, "SP_PRICE_CLOSE", "3/31/2021", "Options: Curr=USD")</f>
        <v>#PEND</v>
      </c>
      <c r="K404" s="6" t="str">
        <f>_xll.SNL.Clients.Office.Excel.Functions.SPG($B404, "SP_PRICE_CLOSE", "12/30/2020", "Options: Curr=USD")</f>
        <v>#PEND</v>
      </c>
      <c r="L404" s="6" t="str">
        <f>_xll.SNL.Clients.Office.Excel.Functions.SPG($B404, "SP_PRICE_CLOSE", "9/30/2020", "Options: Curr=USD")</f>
        <v>#PEND</v>
      </c>
      <c r="M404" s="6" t="str">
        <f>_xll.SNL.Clients.Office.Excel.Functions.SPG($B404, "SP_PRICE_CLOSE", "6/30/2020", "Options: Curr=USD")</f>
        <v>#PEND</v>
      </c>
      <c r="N404" s="6" t="str">
        <f>_xll.SNL.Clients.Office.Excel.Functions.SPG($B404, "SP_PRICE_CLOSE", "3/31/2020", "Options: Curr=USD")</f>
        <v>#PEND</v>
      </c>
    </row>
    <row r="405" spans="1:14" x14ac:dyDescent="0.3">
      <c r="A405" s="1" t="s">
        <v>402</v>
      </c>
      <c r="B405" s="2">
        <v>4304327</v>
      </c>
      <c r="C405" s="3" t="s">
        <v>868</v>
      </c>
      <c r="D405" s="3" t="s">
        <v>867</v>
      </c>
      <c r="E405" s="3" t="s">
        <v>1228</v>
      </c>
      <c r="F405" s="3" t="s">
        <v>870</v>
      </c>
      <c r="G405" s="6" t="str">
        <f>_xll.SNL.Clients.Office.Excel.Functions.SPG($B405, "SP_PRICE_CLOSE", "12/30/2021", "Options: Curr=USD")</f>
        <v>#PEND</v>
      </c>
      <c r="H405" s="6" t="str">
        <f>_xll.SNL.Clients.Office.Excel.Functions.SPG($B405, "SP_PRICE_CLOSE", "9/30/2021", "Options: Curr=USD")</f>
        <v>#PEND</v>
      </c>
      <c r="I405" s="6" t="str">
        <f>_xll.SNL.Clients.Office.Excel.Functions.SPG($B405, "SP_PRICE_CLOSE", "6/30/2021", "Options: Curr=USD")</f>
        <v>#PEND</v>
      </c>
      <c r="J405" s="6" t="str">
        <f>_xll.SNL.Clients.Office.Excel.Functions.SPG($B405, "SP_PRICE_CLOSE", "3/31/2021", "Options: Curr=USD")</f>
        <v>#PEND</v>
      </c>
      <c r="K405" s="6" t="str">
        <f>_xll.SNL.Clients.Office.Excel.Functions.SPG($B405, "SP_PRICE_CLOSE", "12/30/2020", "Options: Curr=USD")</f>
        <v>#PEND</v>
      </c>
      <c r="L405" s="6" t="str">
        <f>_xll.SNL.Clients.Office.Excel.Functions.SPG($B405, "SP_PRICE_CLOSE", "9/30/2020", "Options: Curr=USD")</f>
        <v>#PEND</v>
      </c>
      <c r="M405" s="6" t="str">
        <f>_xll.SNL.Clients.Office.Excel.Functions.SPG($B405, "SP_PRICE_CLOSE", "6/30/2020", "Options: Curr=USD")</f>
        <v>#PEND</v>
      </c>
      <c r="N405" s="6" t="str">
        <f>_xll.SNL.Clients.Office.Excel.Functions.SPG($B405, "SP_PRICE_CLOSE", "3/31/2020", "Options: Curr=USD")</f>
        <v>#PEND</v>
      </c>
    </row>
    <row r="406" spans="1:14" x14ac:dyDescent="0.3">
      <c r="A406" s="1" t="s">
        <v>403</v>
      </c>
      <c r="B406" s="2">
        <v>5147223</v>
      </c>
      <c r="C406" s="3" t="s">
        <v>868</v>
      </c>
      <c r="D406" s="3" t="s">
        <v>867</v>
      </c>
      <c r="E406" s="3" t="s">
        <v>1229</v>
      </c>
      <c r="F406" s="3" t="s">
        <v>870</v>
      </c>
      <c r="G406" s="6" t="str">
        <f>_xll.SNL.Clients.Office.Excel.Functions.SPG($B406, "SP_PRICE_CLOSE", "12/30/2021", "Options: Curr=USD")</f>
        <v>#PEND</v>
      </c>
      <c r="H406" s="6" t="str">
        <f>_xll.SNL.Clients.Office.Excel.Functions.SPG($B406, "SP_PRICE_CLOSE", "9/30/2021", "Options: Curr=USD")</f>
        <v>#PEND</v>
      </c>
      <c r="I406" s="6" t="str">
        <f>_xll.SNL.Clients.Office.Excel.Functions.SPG($B406, "SP_PRICE_CLOSE", "6/30/2021", "Options: Curr=USD")</f>
        <v>#PEND</v>
      </c>
      <c r="J406" s="6" t="str">
        <f>_xll.SNL.Clients.Office.Excel.Functions.SPG($B406, "SP_PRICE_CLOSE", "3/31/2021", "Options: Curr=USD")</f>
        <v>#PEND</v>
      </c>
      <c r="K406" s="6" t="str">
        <f>_xll.SNL.Clients.Office.Excel.Functions.SPG($B406, "SP_PRICE_CLOSE", "12/30/2020", "Options: Curr=USD")</f>
        <v>#PEND</v>
      </c>
      <c r="L406" s="6" t="str">
        <f>_xll.SNL.Clients.Office.Excel.Functions.SPG($B406, "SP_PRICE_CLOSE", "9/30/2020", "Options: Curr=USD")</f>
        <v>#PEND</v>
      </c>
      <c r="M406" s="6" t="str">
        <f>_xll.SNL.Clients.Office.Excel.Functions.SPG($B406, "SP_PRICE_CLOSE", "6/30/2020", "Options: Curr=USD")</f>
        <v>#PEND</v>
      </c>
      <c r="N406" s="6" t="str">
        <f>_xll.SNL.Clients.Office.Excel.Functions.SPG($B406, "SP_PRICE_CLOSE", "3/31/2020", "Options: Curr=USD")</f>
        <v>#PEND</v>
      </c>
    </row>
    <row r="407" spans="1:14" x14ac:dyDescent="0.3">
      <c r="A407" s="1" t="s">
        <v>404</v>
      </c>
      <c r="B407" s="2">
        <v>4968217</v>
      </c>
      <c r="C407" s="3" t="s">
        <v>868</v>
      </c>
      <c r="D407" s="3" t="s">
        <v>867</v>
      </c>
      <c r="E407" s="3" t="s">
        <v>1230</v>
      </c>
      <c r="F407" s="3" t="s">
        <v>870</v>
      </c>
      <c r="G407" s="6" t="str">
        <f>_xll.SNL.Clients.Office.Excel.Functions.SPG($B407, "SP_PRICE_CLOSE", "12/30/2021", "Options: Curr=USD")</f>
        <v>#PEND</v>
      </c>
      <c r="H407" s="6" t="str">
        <f>_xll.SNL.Clients.Office.Excel.Functions.SPG($B407, "SP_PRICE_CLOSE", "9/30/2021", "Options: Curr=USD")</f>
        <v>#PEND</v>
      </c>
      <c r="I407" s="6" t="str">
        <f>_xll.SNL.Clients.Office.Excel.Functions.SPG($B407, "SP_PRICE_CLOSE", "6/30/2021", "Options: Curr=USD")</f>
        <v>#PEND</v>
      </c>
      <c r="J407" s="6" t="str">
        <f>_xll.SNL.Clients.Office.Excel.Functions.SPG($B407, "SP_PRICE_CLOSE", "3/31/2021", "Options: Curr=USD")</f>
        <v>#PEND</v>
      </c>
      <c r="K407" s="6" t="str">
        <f>_xll.SNL.Clients.Office.Excel.Functions.SPG($B407, "SP_PRICE_CLOSE", "12/30/2020", "Options: Curr=USD")</f>
        <v>#PEND</v>
      </c>
      <c r="L407" s="6" t="str">
        <f>_xll.SNL.Clients.Office.Excel.Functions.SPG($B407, "SP_PRICE_CLOSE", "9/30/2020", "Options: Curr=USD")</f>
        <v>#PEND</v>
      </c>
      <c r="M407" s="6" t="str">
        <f>_xll.SNL.Clients.Office.Excel.Functions.SPG($B407, "SP_PRICE_CLOSE", "6/30/2020", "Options: Curr=USD")</f>
        <v>#PEND</v>
      </c>
      <c r="N407" s="6" t="str">
        <f>_xll.SNL.Clients.Office.Excel.Functions.SPG($B407, "SP_PRICE_CLOSE", "3/31/2020", "Options: Curr=USD")</f>
        <v>#PEND</v>
      </c>
    </row>
    <row r="408" spans="1:14" x14ac:dyDescent="0.3">
      <c r="A408" s="1" t="s">
        <v>405</v>
      </c>
      <c r="B408" s="2">
        <v>101544648</v>
      </c>
      <c r="C408" s="3" t="s">
        <v>868</v>
      </c>
      <c r="D408" s="3" t="s">
        <v>867</v>
      </c>
      <c r="E408" s="3" t="s">
        <v>1231</v>
      </c>
      <c r="F408" s="3" t="s">
        <v>870</v>
      </c>
      <c r="G408" s="6" t="str">
        <f>_xll.SNL.Clients.Office.Excel.Functions.SPG($B408, "SP_PRICE_CLOSE", "12/30/2021", "Options: Curr=USD")</f>
        <v>#PEND</v>
      </c>
      <c r="H408" s="6" t="str">
        <f>_xll.SNL.Clients.Office.Excel.Functions.SPG($B408, "SP_PRICE_CLOSE", "9/30/2021", "Options: Curr=USD")</f>
        <v>#PEND</v>
      </c>
      <c r="I408" s="6" t="str">
        <f>_xll.SNL.Clients.Office.Excel.Functions.SPG($B408, "SP_PRICE_CLOSE", "6/30/2021", "Options: Curr=USD")</f>
        <v>#PEND</v>
      </c>
      <c r="J408" s="6" t="str">
        <f>_xll.SNL.Clients.Office.Excel.Functions.SPG($B408, "SP_PRICE_CLOSE", "3/31/2021", "Options: Curr=USD")</f>
        <v>#PEND</v>
      </c>
      <c r="K408" s="6" t="str">
        <f>_xll.SNL.Clients.Office.Excel.Functions.SPG($B408, "SP_PRICE_CLOSE", "12/30/2020", "Options: Curr=USD")</f>
        <v>#PEND</v>
      </c>
      <c r="L408" s="6" t="str">
        <f>_xll.SNL.Clients.Office.Excel.Functions.SPG($B408, "SP_PRICE_CLOSE", "9/30/2020", "Options: Curr=USD")</f>
        <v>#PEND</v>
      </c>
      <c r="M408" s="6" t="str">
        <f>_xll.SNL.Clients.Office.Excel.Functions.SPG($B408, "SP_PRICE_CLOSE", "6/30/2020", "Options: Curr=USD")</f>
        <v>#PEND</v>
      </c>
      <c r="N408" s="6" t="str">
        <f>_xll.SNL.Clients.Office.Excel.Functions.SPG($B408, "SP_PRICE_CLOSE", "3/31/2020", "Options: Curr=USD")</f>
        <v>#PEND</v>
      </c>
    </row>
    <row r="409" spans="1:14" x14ac:dyDescent="0.3">
      <c r="A409" s="1" t="s">
        <v>406</v>
      </c>
      <c r="B409" s="2">
        <v>5001035</v>
      </c>
      <c r="C409" s="3" t="s">
        <v>868</v>
      </c>
      <c r="D409" s="3" t="s">
        <v>867</v>
      </c>
      <c r="E409" s="3"/>
      <c r="F409" s="3" t="s">
        <v>870</v>
      </c>
      <c r="G409" s="6" t="str">
        <f>_xll.SNL.Clients.Office.Excel.Functions.SPG($B409, "SP_PRICE_CLOSE", "12/30/2021", "Options: Curr=USD")</f>
        <v>#PEND</v>
      </c>
      <c r="H409" s="6" t="str">
        <f>_xll.SNL.Clients.Office.Excel.Functions.SPG($B409, "SP_PRICE_CLOSE", "9/30/2021", "Options: Curr=USD")</f>
        <v>#PEND</v>
      </c>
      <c r="I409" s="6" t="str">
        <f>_xll.SNL.Clients.Office.Excel.Functions.SPG($B409, "SP_PRICE_CLOSE", "6/30/2021", "Options: Curr=USD")</f>
        <v>#PEND</v>
      </c>
      <c r="J409" s="6" t="str">
        <f>_xll.SNL.Clients.Office.Excel.Functions.SPG($B409, "SP_PRICE_CLOSE", "3/31/2021", "Options: Curr=USD")</f>
        <v>#PEND</v>
      </c>
      <c r="K409" s="6" t="str">
        <f>_xll.SNL.Clients.Office.Excel.Functions.SPG($B409, "SP_PRICE_CLOSE", "12/30/2020", "Options: Curr=USD")</f>
        <v>#PEND</v>
      </c>
      <c r="L409" s="6" t="str">
        <f>_xll.SNL.Clients.Office.Excel.Functions.SPG($B409, "SP_PRICE_CLOSE", "9/30/2020", "Options: Curr=USD")</f>
        <v>#PEND</v>
      </c>
      <c r="M409" s="6" t="str">
        <f>_xll.SNL.Clients.Office.Excel.Functions.SPG($B409, "SP_PRICE_CLOSE", "6/30/2020", "Options: Curr=USD")</f>
        <v>#PEND</v>
      </c>
      <c r="N409" s="6" t="str">
        <f>_xll.SNL.Clients.Office.Excel.Functions.SPG($B409, "SP_PRICE_CLOSE", "3/31/2020", "Options: Curr=USD")</f>
        <v>#PEND</v>
      </c>
    </row>
    <row r="410" spans="1:14" x14ac:dyDescent="0.3">
      <c r="A410" s="1" t="s">
        <v>407</v>
      </c>
      <c r="B410" s="2">
        <v>4987303</v>
      </c>
      <c r="C410" s="3" t="s">
        <v>868</v>
      </c>
      <c r="D410" s="3" t="s">
        <v>867</v>
      </c>
      <c r="E410" s="3" t="s">
        <v>1232</v>
      </c>
      <c r="F410" s="3" t="s">
        <v>870</v>
      </c>
      <c r="G410" s="6" t="str">
        <f>_xll.SNL.Clients.Office.Excel.Functions.SPG($B410, "SP_PRICE_CLOSE", "12/30/2021", "Options: Curr=USD")</f>
        <v>#PEND</v>
      </c>
      <c r="H410" s="6" t="str">
        <f>_xll.SNL.Clients.Office.Excel.Functions.SPG($B410, "SP_PRICE_CLOSE", "9/30/2021", "Options: Curr=USD")</f>
        <v>#PEND</v>
      </c>
      <c r="I410" s="6" t="str">
        <f>_xll.SNL.Clients.Office.Excel.Functions.SPG($B410, "SP_PRICE_CLOSE", "6/30/2021", "Options: Curr=USD")</f>
        <v>#PEND</v>
      </c>
      <c r="J410" s="6" t="str">
        <f>_xll.SNL.Clients.Office.Excel.Functions.SPG($B410, "SP_PRICE_CLOSE", "3/31/2021", "Options: Curr=USD")</f>
        <v>#PEND</v>
      </c>
      <c r="K410" s="6" t="str">
        <f>_xll.SNL.Clients.Office.Excel.Functions.SPG($B410, "SP_PRICE_CLOSE", "12/30/2020", "Options: Curr=USD")</f>
        <v>#PEND</v>
      </c>
      <c r="L410" s="6" t="str">
        <f>_xll.SNL.Clients.Office.Excel.Functions.SPG($B410, "SP_PRICE_CLOSE", "9/30/2020", "Options: Curr=USD")</f>
        <v>#PEND</v>
      </c>
      <c r="M410" s="6" t="str">
        <f>_xll.SNL.Clients.Office.Excel.Functions.SPG($B410, "SP_PRICE_CLOSE", "6/30/2020", "Options: Curr=USD")</f>
        <v>#PEND</v>
      </c>
      <c r="N410" s="6" t="str">
        <f>_xll.SNL.Clients.Office.Excel.Functions.SPG($B410, "SP_PRICE_CLOSE", "3/31/2020", "Options: Curr=USD")</f>
        <v>#PEND</v>
      </c>
    </row>
    <row r="411" spans="1:14" x14ac:dyDescent="0.3">
      <c r="A411" s="1" t="s">
        <v>408</v>
      </c>
      <c r="B411" s="2">
        <v>9883449</v>
      </c>
      <c r="C411" s="3" t="s">
        <v>868</v>
      </c>
      <c r="D411" s="3" t="s">
        <v>867</v>
      </c>
      <c r="E411" s="3" t="s">
        <v>1233</v>
      </c>
      <c r="F411" s="3" t="s">
        <v>870</v>
      </c>
      <c r="G411" s="6" t="str">
        <f>_xll.SNL.Clients.Office.Excel.Functions.SPG($B411, "SP_PRICE_CLOSE", "12/30/2021", "Options: Curr=USD")</f>
        <v>#PEND</v>
      </c>
      <c r="H411" s="6" t="str">
        <f>_xll.SNL.Clients.Office.Excel.Functions.SPG($B411, "SP_PRICE_CLOSE", "9/30/2021", "Options: Curr=USD")</f>
        <v>#PEND</v>
      </c>
      <c r="I411" s="6" t="str">
        <f>_xll.SNL.Clients.Office.Excel.Functions.SPG($B411, "SP_PRICE_CLOSE", "6/30/2021", "Options: Curr=USD")</f>
        <v>#PEND</v>
      </c>
      <c r="J411" s="6" t="str">
        <f>_xll.SNL.Clients.Office.Excel.Functions.SPG($B411, "SP_PRICE_CLOSE", "3/31/2021", "Options: Curr=USD")</f>
        <v>#PEND</v>
      </c>
      <c r="K411" s="6" t="str">
        <f>_xll.SNL.Clients.Office.Excel.Functions.SPG($B411, "SP_PRICE_CLOSE", "12/30/2020", "Options: Curr=USD")</f>
        <v>#PEND</v>
      </c>
      <c r="L411" s="6" t="str">
        <f>_xll.SNL.Clients.Office.Excel.Functions.SPG($B411, "SP_PRICE_CLOSE", "9/30/2020", "Options: Curr=USD")</f>
        <v>#PEND</v>
      </c>
      <c r="M411" s="6" t="str">
        <f>_xll.SNL.Clients.Office.Excel.Functions.SPG($B411, "SP_PRICE_CLOSE", "6/30/2020", "Options: Curr=USD")</f>
        <v>#PEND</v>
      </c>
      <c r="N411" s="6" t="str">
        <f>_xll.SNL.Clients.Office.Excel.Functions.SPG($B411, "SP_PRICE_CLOSE", "3/31/2020", "Options: Curr=USD")</f>
        <v>#PEND</v>
      </c>
    </row>
    <row r="412" spans="1:14" x14ac:dyDescent="0.3">
      <c r="A412" s="1" t="s">
        <v>409</v>
      </c>
      <c r="B412" s="2">
        <v>12895861</v>
      </c>
      <c r="C412" s="3" t="s">
        <v>868</v>
      </c>
      <c r="D412" s="3" t="s">
        <v>867</v>
      </c>
      <c r="E412" s="3" t="s">
        <v>1234</v>
      </c>
      <c r="F412" s="3" t="s">
        <v>870</v>
      </c>
      <c r="G412" s="6" t="str">
        <f>_xll.SNL.Clients.Office.Excel.Functions.SPG($B412, "SP_PRICE_CLOSE", "12/30/2021", "Options: Curr=USD")</f>
        <v>#PEND</v>
      </c>
      <c r="H412" s="6" t="str">
        <f>_xll.SNL.Clients.Office.Excel.Functions.SPG($B412, "SP_PRICE_CLOSE", "9/30/2021", "Options: Curr=USD")</f>
        <v>#PEND</v>
      </c>
      <c r="I412" s="6" t="str">
        <f>_xll.SNL.Clients.Office.Excel.Functions.SPG($B412, "SP_PRICE_CLOSE", "6/30/2021", "Options: Curr=USD")</f>
        <v>#PEND</v>
      </c>
      <c r="J412" s="6" t="str">
        <f>_xll.SNL.Clients.Office.Excel.Functions.SPG($B412, "SP_PRICE_CLOSE", "3/31/2021", "Options: Curr=USD")</f>
        <v>#PEND</v>
      </c>
      <c r="K412" s="6" t="str">
        <f>_xll.SNL.Clients.Office.Excel.Functions.SPG($B412, "SP_PRICE_CLOSE", "12/30/2020", "Options: Curr=USD")</f>
        <v>#PEND</v>
      </c>
      <c r="L412" s="6" t="str">
        <f>_xll.SNL.Clients.Office.Excel.Functions.SPG($B412, "SP_PRICE_CLOSE", "9/30/2020", "Options: Curr=USD")</f>
        <v>#PEND</v>
      </c>
      <c r="M412" s="6" t="str">
        <f>_xll.SNL.Clients.Office.Excel.Functions.SPG($B412, "SP_PRICE_CLOSE", "6/30/2020", "Options: Curr=USD")</f>
        <v>#PEND</v>
      </c>
      <c r="N412" s="6" t="str">
        <f>_xll.SNL.Clients.Office.Excel.Functions.SPG($B412, "SP_PRICE_CLOSE", "3/31/2020", "Options: Curr=USD")</f>
        <v>#PEND</v>
      </c>
    </row>
    <row r="413" spans="1:14" x14ac:dyDescent="0.3">
      <c r="A413" s="1" t="s">
        <v>410</v>
      </c>
      <c r="B413" s="2">
        <v>4256639</v>
      </c>
      <c r="C413" s="3" t="s">
        <v>868</v>
      </c>
      <c r="D413" s="3" t="s">
        <v>867</v>
      </c>
      <c r="E413" s="3" t="s">
        <v>1235</v>
      </c>
      <c r="F413" s="3" t="s">
        <v>870</v>
      </c>
      <c r="G413" s="6" t="str">
        <f>_xll.SNL.Clients.Office.Excel.Functions.SPG($B413, "SP_PRICE_CLOSE", "12/30/2021", "Options: Curr=USD")</f>
        <v>#PEND</v>
      </c>
      <c r="H413" s="6" t="str">
        <f>_xll.SNL.Clients.Office.Excel.Functions.SPG($B413, "SP_PRICE_CLOSE", "9/30/2021", "Options: Curr=USD")</f>
        <v>#PEND</v>
      </c>
      <c r="I413" s="6" t="str">
        <f>_xll.SNL.Clients.Office.Excel.Functions.SPG($B413, "SP_PRICE_CLOSE", "6/30/2021", "Options: Curr=USD")</f>
        <v>#PEND</v>
      </c>
      <c r="J413" s="6" t="str">
        <f>_xll.SNL.Clients.Office.Excel.Functions.SPG($B413, "SP_PRICE_CLOSE", "3/31/2021", "Options: Curr=USD")</f>
        <v>#PEND</v>
      </c>
      <c r="K413" s="6" t="str">
        <f>_xll.SNL.Clients.Office.Excel.Functions.SPG($B413, "SP_PRICE_CLOSE", "12/30/2020", "Options: Curr=USD")</f>
        <v>#PEND</v>
      </c>
      <c r="L413" s="6" t="str">
        <f>_xll.SNL.Clients.Office.Excel.Functions.SPG($B413, "SP_PRICE_CLOSE", "9/30/2020", "Options: Curr=USD")</f>
        <v>#PEND</v>
      </c>
      <c r="M413" s="6" t="str">
        <f>_xll.SNL.Clients.Office.Excel.Functions.SPG($B413, "SP_PRICE_CLOSE", "6/30/2020", "Options: Curr=USD")</f>
        <v>#PEND</v>
      </c>
      <c r="N413" s="6" t="str">
        <f>_xll.SNL.Clients.Office.Excel.Functions.SPG($B413, "SP_PRICE_CLOSE", "3/31/2020", "Options: Curr=USD")</f>
        <v>#PEND</v>
      </c>
    </row>
    <row r="414" spans="1:14" x14ac:dyDescent="0.3">
      <c r="A414" s="1" t="s">
        <v>411</v>
      </c>
      <c r="B414" s="2">
        <v>4995781</v>
      </c>
      <c r="C414" s="3" t="s">
        <v>868</v>
      </c>
      <c r="D414" s="3" t="s">
        <v>867</v>
      </c>
      <c r="E414" s="3" t="s">
        <v>1236</v>
      </c>
      <c r="F414" s="3" t="s">
        <v>870</v>
      </c>
      <c r="G414" s="6" t="str">
        <f>_xll.SNL.Clients.Office.Excel.Functions.SPG($B414, "SP_PRICE_CLOSE", "12/30/2021", "Options: Curr=USD")</f>
        <v>#PEND</v>
      </c>
      <c r="H414" s="6" t="str">
        <f>_xll.SNL.Clients.Office.Excel.Functions.SPG($B414, "SP_PRICE_CLOSE", "9/30/2021", "Options: Curr=USD")</f>
        <v>#PEND</v>
      </c>
      <c r="I414" s="6" t="str">
        <f>_xll.SNL.Clients.Office.Excel.Functions.SPG($B414, "SP_PRICE_CLOSE", "6/30/2021", "Options: Curr=USD")</f>
        <v>#PEND</v>
      </c>
      <c r="J414" s="6" t="str">
        <f>_xll.SNL.Clients.Office.Excel.Functions.SPG($B414, "SP_PRICE_CLOSE", "3/31/2021", "Options: Curr=USD")</f>
        <v>#PEND</v>
      </c>
      <c r="K414" s="6" t="str">
        <f>_xll.SNL.Clients.Office.Excel.Functions.SPG($B414, "SP_PRICE_CLOSE", "12/30/2020", "Options: Curr=USD")</f>
        <v>#PEND</v>
      </c>
      <c r="L414" s="6" t="str">
        <f>_xll.SNL.Clients.Office.Excel.Functions.SPG($B414, "SP_PRICE_CLOSE", "9/30/2020", "Options: Curr=USD")</f>
        <v>#PEND</v>
      </c>
      <c r="M414" s="6" t="str">
        <f>_xll.SNL.Clients.Office.Excel.Functions.SPG($B414, "SP_PRICE_CLOSE", "6/30/2020", "Options: Curr=USD")</f>
        <v>#PEND</v>
      </c>
      <c r="N414" s="6" t="str">
        <f>_xll.SNL.Clients.Office.Excel.Functions.SPG($B414, "SP_PRICE_CLOSE", "3/31/2020", "Options: Curr=USD")</f>
        <v>#PEND</v>
      </c>
    </row>
    <row r="415" spans="1:14" x14ac:dyDescent="0.3">
      <c r="A415" s="1" t="s">
        <v>412</v>
      </c>
      <c r="B415" s="2">
        <v>4969483</v>
      </c>
      <c r="C415" s="3" t="s">
        <v>868</v>
      </c>
      <c r="D415" s="3" t="s">
        <v>867</v>
      </c>
      <c r="E415" s="3" t="s">
        <v>1237</v>
      </c>
      <c r="F415" s="3" t="s">
        <v>870</v>
      </c>
      <c r="G415" s="6" t="str">
        <f>_xll.SNL.Clients.Office.Excel.Functions.SPG($B415, "SP_PRICE_CLOSE", "12/30/2021", "Options: Curr=USD")</f>
        <v>#PEND</v>
      </c>
      <c r="H415" s="6" t="str">
        <f>_xll.SNL.Clients.Office.Excel.Functions.SPG($B415, "SP_PRICE_CLOSE", "9/30/2021", "Options: Curr=USD")</f>
        <v>#PEND</v>
      </c>
      <c r="I415" s="6" t="str">
        <f>_xll.SNL.Clients.Office.Excel.Functions.SPG($B415, "SP_PRICE_CLOSE", "6/30/2021", "Options: Curr=USD")</f>
        <v>#PEND</v>
      </c>
      <c r="J415" s="6" t="str">
        <f>_xll.SNL.Clients.Office.Excel.Functions.SPG($B415, "SP_PRICE_CLOSE", "3/31/2021", "Options: Curr=USD")</f>
        <v>#PEND</v>
      </c>
      <c r="K415" s="6" t="str">
        <f>_xll.SNL.Clients.Office.Excel.Functions.SPG($B415, "SP_PRICE_CLOSE", "12/30/2020", "Options: Curr=USD")</f>
        <v>#PEND</v>
      </c>
      <c r="L415" s="6" t="str">
        <f>_xll.SNL.Clients.Office.Excel.Functions.SPG($B415, "SP_PRICE_CLOSE", "9/30/2020", "Options: Curr=USD")</f>
        <v>#PEND</v>
      </c>
      <c r="M415" s="6" t="str">
        <f>_xll.SNL.Clients.Office.Excel.Functions.SPG($B415, "SP_PRICE_CLOSE", "6/30/2020", "Options: Curr=USD")</f>
        <v>#PEND</v>
      </c>
      <c r="N415" s="6" t="str">
        <f>_xll.SNL.Clients.Office.Excel.Functions.SPG($B415, "SP_PRICE_CLOSE", "3/31/2020", "Options: Curr=USD")</f>
        <v>#PEND</v>
      </c>
    </row>
    <row r="416" spans="1:14" x14ac:dyDescent="0.3">
      <c r="A416" s="1" t="s">
        <v>413</v>
      </c>
      <c r="B416" s="2">
        <v>4971034</v>
      </c>
      <c r="C416" s="3" t="s">
        <v>868</v>
      </c>
      <c r="D416" s="3" t="s">
        <v>867</v>
      </c>
      <c r="E416" s="3" t="s">
        <v>1238</v>
      </c>
      <c r="F416" s="3" t="s">
        <v>870</v>
      </c>
      <c r="G416" s="6" t="str">
        <f>_xll.SNL.Clients.Office.Excel.Functions.SPG($B416, "SP_PRICE_CLOSE", "12/30/2021", "Options: Curr=USD")</f>
        <v>#PEND</v>
      </c>
      <c r="H416" s="6" t="str">
        <f>_xll.SNL.Clients.Office.Excel.Functions.SPG($B416, "SP_PRICE_CLOSE", "9/30/2021", "Options: Curr=USD")</f>
        <v>#PEND</v>
      </c>
      <c r="I416" s="6" t="str">
        <f>_xll.SNL.Clients.Office.Excel.Functions.SPG($B416, "SP_PRICE_CLOSE", "6/30/2021", "Options: Curr=USD")</f>
        <v>#PEND</v>
      </c>
      <c r="J416" s="6" t="str">
        <f>_xll.SNL.Clients.Office.Excel.Functions.SPG($B416, "SP_PRICE_CLOSE", "3/31/2021", "Options: Curr=USD")</f>
        <v>#PEND</v>
      </c>
      <c r="K416" s="6" t="str">
        <f>_xll.SNL.Clients.Office.Excel.Functions.SPG($B416, "SP_PRICE_CLOSE", "12/30/2020", "Options: Curr=USD")</f>
        <v>#PEND</v>
      </c>
      <c r="L416" s="6" t="str">
        <f>_xll.SNL.Clients.Office.Excel.Functions.SPG($B416, "SP_PRICE_CLOSE", "9/30/2020", "Options: Curr=USD")</f>
        <v>#PEND</v>
      </c>
      <c r="M416" s="6" t="str">
        <f>_xll.SNL.Clients.Office.Excel.Functions.SPG($B416, "SP_PRICE_CLOSE", "6/30/2020", "Options: Curr=USD")</f>
        <v>#PEND</v>
      </c>
      <c r="N416" s="6" t="str">
        <f>_xll.SNL.Clients.Office.Excel.Functions.SPG($B416, "SP_PRICE_CLOSE", "3/31/2020", "Options: Curr=USD")</f>
        <v>#PEND</v>
      </c>
    </row>
    <row r="417" spans="1:14" x14ac:dyDescent="0.3">
      <c r="A417" s="1" t="s">
        <v>414</v>
      </c>
      <c r="B417" s="2">
        <v>4985603</v>
      </c>
      <c r="C417" s="3" t="s">
        <v>868</v>
      </c>
      <c r="D417" s="3" t="s">
        <v>867</v>
      </c>
      <c r="E417" s="3" t="s">
        <v>1239</v>
      </c>
      <c r="F417" s="3" t="s">
        <v>870</v>
      </c>
      <c r="G417" s="6" t="str">
        <f>_xll.SNL.Clients.Office.Excel.Functions.SPG($B417, "SP_PRICE_CLOSE", "12/30/2021", "Options: Curr=USD")</f>
        <v>#PEND</v>
      </c>
      <c r="H417" s="6" t="str">
        <f>_xll.SNL.Clients.Office.Excel.Functions.SPG($B417, "SP_PRICE_CLOSE", "9/30/2021", "Options: Curr=USD")</f>
        <v>#PEND</v>
      </c>
      <c r="I417" s="6" t="str">
        <f>_xll.SNL.Clients.Office.Excel.Functions.SPG($B417, "SP_PRICE_CLOSE", "6/30/2021", "Options: Curr=USD")</f>
        <v>#PEND</v>
      </c>
      <c r="J417" s="6" t="str">
        <f>_xll.SNL.Clients.Office.Excel.Functions.SPG($B417, "SP_PRICE_CLOSE", "3/31/2021", "Options: Curr=USD")</f>
        <v>#PEND</v>
      </c>
      <c r="K417" s="6" t="str">
        <f>_xll.SNL.Clients.Office.Excel.Functions.SPG($B417, "SP_PRICE_CLOSE", "12/30/2020", "Options: Curr=USD")</f>
        <v>#PEND</v>
      </c>
      <c r="L417" s="6" t="str">
        <f>_xll.SNL.Clients.Office.Excel.Functions.SPG($B417, "SP_PRICE_CLOSE", "9/30/2020", "Options: Curr=USD")</f>
        <v>#PEND</v>
      </c>
      <c r="M417" s="6" t="str">
        <f>_xll.SNL.Clients.Office.Excel.Functions.SPG($B417, "SP_PRICE_CLOSE", "6/30/2020", "Options: Curr=USD")</f>
        <v>#PEND</v>
      </c>
      <c r="N417" s="6" t="str">
        <f>_xll.SNL.Clients.Office.Excel.Functions.SPG($B417, "SP_PRICE_CLOSE", "3/31/2020", "Options: Curr=USD")</f>
        <v>#PEND</v>
      </c>
    </row>
    <row r="418" spans="1:14" x14ac:dyDescent="0.3">
      <c r="A418" s="1" t="s">
        <v>415</v>
      </c>
      <c r="B418" s="2">
        <v>4773640</v>
      </c>
      <c r="C418" s="3" t="s">
        <v>868</v>
      </c>
      <c r="D418" s="3" t="s">
        <v>867</v>
      </c>
      <c r="E418" s="3" t="s">
        <v>1240</v>
      </c>
      <c r="F418" s="3" t="s">
        <v>870</v>
      </c>
      <c r="G418" s="6" t="str">
        <f>_xll.SNL.Clients.Office.Excel.Functions.SPG($B418, "SP_PRICE_CLOSE", "12/30/2021", "Options: Curr=USD")</f>
        <v>#PEND</v>
      </c>
      <c r="H418" s="6" t="str">
        <f>_xll.SNL.Clients.Office.Excel.Functions.SPG($B418, "SP_PRICE_CLOSE", "9/30/2021", "Options: Curr=USD")</f>
        <v>#PEND</v>
      </c>
      <c r="I418" s="6" t="str">
        <f>_xll.SNL.Clients.Office.Excel.Functions.SPG($B418, "SP_PRICE_CLOSE", "6/30/2021", "Options: Curr=USD")</f>
        <v>#PEND</v>
      </c>
      <c r="J418" s="6" t="str">
        <f>_xll.SNL.Clients.Office.Excel.Functions.SPG($B418, "SP_PRICE_CLOSE", "3/31/2021", "Options: Curr=USD")</f>
        <v>#PEND</v>
      </c>
      <c r="K418" s="6" t="str">
        <f>_xll.SNL.Clients.Office.Excel.Functions.SPG($B418, "SP_PRICE_CLOSE", "12/30/2020", "Options: Curr=USD")</f>
        <v>#PEND</v>
      </c>
      <c r="L418" s="6" t="str">
        <f>_xll.SNL.Clients.Office.Excel.Functions.SPG($B418, "SP_PRICE_CLOSE", "9/30/2020", "Options: Curr=USD")</f>
        <v>#PEND</v>
      </c>
      <c r="M418" s="6" t="str">
        <f>_xll.SNL.Clients.Office.Excel.Functions.SPG($B418, "SP_PRICE_CLOSE", "6/30/2020", "Options: Curr=USD")</f>
        <v>#PEND</v>
      </c>
      <c r="N418" s="6" t="str">
        <f>_xll.SNL.Clients.Office.Excel.Functions.SPG($B418, "SP_PRICE_CLOSE", "3/31/2020", "Options: Curr=USD")</f>
        <v>#PEND</v>
      </c>
    </row>
    <row r="419" spans="1:14" x14ac:dyDescent="0.3">
      <c r="A419" s="1" t="s">
        <v>416</v>
      </c>
      <c r="B419" s="2">
        <v>4963917</v>
      </c>
      <c r="C419" s="3" t="s">
        <v>868</v>
      </c>
      <c r="D419" s="3" t="s">
        <v>867</v>
      </c>
      <c r="E419" s="3" t="s">
        <v>1241</v>
      </c>
      <c r="F419" s="3" t="s">
        <v>870</v>
      </c>
      <c r="G419" s="6" t="str">
        <f>_xll.SNL.Clients.Office.Excel.Functions.SPG($B419, "SP_PRICE_CLOSE", "12/30/2021", "Options: Curr=USD")</f>
        <v>#PEND</v>
      </c>
      <c r="H419" s="6" t="str">
        <f>_xll.SNL.Clients.Office.Excel.Functions.SPG($B419, "SP_PRICE_CLOSE", "9/30/2021", "Options: Curr=USD")</f>
        <v>#PEND</v>
      </c>
      <c r="I419" s="6" t="str">
        <f>_xll.SNL.Clients.Office.Excel.Functions.SPG($B419, "SP_PRICE_CLOSE", "6/30/2021", "Options: Curr=USD")</f>
        <v>#PEND</v>
      </c>
      <c r="J419" s="6" t="str">
        <f>_xll.SNL.Clients.Office.Excel.Functions.SPG($B419, "SP_PRICE_CLOSE", "3/31/2021", "Options: Curr=USD")</f>
        <v>#PEND</v>
      </c>
      <c r="K419" s="6" t="str">
        <f>_xll.SNL.Clients.Office.Excel.Functions.SPG($B419, "SP_PRICE_CLOSE", "12/30/2020", "Options: Curr=USD")</f>
        <v>#PEND</v>
      </c>
      <c r="L419" s="6" t="str">
        <f>_xll.SNL.Clients.Office.Excel.Functions.SPG($B419, "SP_PRICE_CLOSE", "9/30/2020", "Options: Curr=USD")</f>
        <v>#PEND</v>
      </c>
      <c r="M419" s="6" t="str">
        <f>_xll.SNL.Clients.Office.Excel.Functions.SPG($B419, "SP_PRICE_CLOSE", "6/30/2020", "Options: Curr=USD")</f>
        <v>#PEND</v>
      </c>
      <c r="N419" s="6" t="str">
        <f>_xll.SNL.Clients.Office.Excel.Functions.SPG($B419, "SP_PRICE_CLOSE", "3/31/2020", "Options: Curr=USD")</f>
        <v>#PEND</v>
      </c>
    </row>
    <row r="420" spans="1:14" x14ac:dyDescent="0.3">
      <c r="A420" s="1" t="s">
        <v>417</v>
      </c>
      <c r="B420" s="2">
        <v>4207062</v>
      </c>
      <c r="C420" s="3" t="s">
        <v>868</v>
      </c>
      <c r="D420" s="3" t="s">
        <v>867</v>
      </c>
      <c r="E420" s="3" t="s">
        <v>1242</v>
      </c>
      <c r="F420" s="3" t="s">
        <v>870</v>
      </c>
      <c r="G420" s="6" t="str">
        <f>_xll.SNL.Clients.Office.Excel.Functions.SPG($B420, "SP_PRICE_CLOSE", "12/30/2021", "Options: Curr=USD")</f>
        <v>#PEND</v>
      </c>
      <c r="H420" s="6" t="str">
        <f>_xll.SNL.Clients.Office.Excel.Functions.SPG($B420, "SP_PRICE_CLOSE", "9/30/2021", "Options: Curr=USD")</f>
        <v>#PEND</v>
      </c>
      <c r="I420" s="6" t="str">
        <f>_xll.SNL.Clients.Office.Excel.Functions.SPG($B420, "SP_PRICE_CLOSE", "6/30/2021", "Options: Curr=USD")</f>
        <v>#PEND</v>
      </c>
      <c r="J420" s="6" t="str">
        <f>_xll.SNL.Clients.Office.Excel.Functions.SPG($B420, "SP_PRICE_CLOSE", "3/31/2021", "Options: Curr=USD")</f>
        <v>#PEND</v>
      </c>
      <c r="K420" s="6" t="str">
        <f>_xll.SNL.Clients.Office.Excel.Functions.SPG($B420, "SP_PRICE_CLOSE", "12/30/2020", "Options: Curr=USD")</f>
        <v>#PEND</v>
      </c>
      <c r="L420" s="6" t="str">
        <f>_xll.SNL.Clients.Office.Excel.Functions.SPG($B420, "SP_PRICE_CLOSE", "9/30/2020", "Options: Curr=USD")</f>
        <v>#PEND</v>
      </c>
      <c r="M420" s="6" t="str">
        <f>_xll.SNL.Clients.Office.Excel.Functions.SPG($B420, "SP_PRICE_CLOSE", "6/30/2020", "Options: Curr=USD")</f>
        <v>#PEND</v>
      </c>
      <c r="N420" s="6" t="str">
        <f>_xll.SNL.Clients.Office.Excel.Functions.SPG($B420, "SP_PRICE_CLOSE", "3/31/2020", "Options: Curr=USD")</f>
        <v>#PEND</v>
      </c>
    </row>
    <row r="421" spans="1:14" x14ac:dyDescent="0.3">
      <c r="A421" s="1" t="s">
        <v>418</v>
      </c>
      <c r="B421" s="2">
        <v>4966130</v>
      </c>
      <c r="C421" s="3" t="s">
        <v>868</v>
      </c>
      <c r="D421" s="3" t="s">
        <v>867</v>
      </c>
      <c r="E421" s="3" t="s">
        <v>1243</v>
      </c>
      <c r="F421" s="3" t="s">
        <v>870</v>
      </c>
      <c r="G421" s="6" t="str">
        <f>_xll.SNL.Clients.Office.Excel.Functions.SPG($B421, "SP_PRICE_CLOSE", "12/30/2021", "Options: Curr=USD")</f>
        <v>#PEND</v>
      </c>
      <c r="H421" s="6" t="str">
        <f>_xll.SNL.Clients.Office.Excel.Functions.SPG($B421, "SP_PRICE_CLOSE", "9/30/2021", "Options: Curr=USD")</f>
        <v>#PEND</v>
      </c>
      <c r="I421" s="6" t="str">
        <f>_xll.SNL.Clients.Office.Excel.Functions.SPG($B421, "SP_PRICE_CLOSE", "6/30/2021", "Options: Curr=USD")</f>
        <v>#PEND</v>
      </c>
      <c r="J421" s="6" t="str">
        <f>_xll.SNL.Clients.Office.Excel.Functions.SPG($B421, "SP_PRICE_CLOSE", "3/31/2021", "Options: Curr=USD")</f>
        <v>#PEND</v>
      </c>
      <c r="K421" s="6" t="str">
        <f>_xll.SNL.Clients.Office.Excel.Functions.SPG($B421, "SP_PRICE_CLOSE", "12/30/2020", "Options: Curr=USD")</f>
        <v>#PEND</v>
      </c>
      <c r="L421" s="6" t="str">
        <f>_xll.SNL.Clients.Office.Excel.Functions.SPG($B421, "SP_PRICE_CLOSE", "9/30/2020", "Options: Curr=USD")</f>
        <v>#PEND</v>
      </c>
      <c r="M421" s="6" t="str">
        <f>_xll.SNL.Clients.Office.Excel.Functions.SPG($B421, "SP_PRICE_CLOSE", "6/30/2020", "Options: Curr=USD")</f>
        <v>#PEND</v>
      </c>
      <c r="N421" s="6" t="str">
        <f>_xll.SNL.Clients.Office.Excel.Functions.SPG($B421, "SP_PRICE_CLOSE", "3/31/2020", "Options: Curr=USD")</f>
        <v>#PEND</v>
      </c>
    </row>
    <row r="422" spans="1:14" x14ac:dyDescent="0.3">
      <c r="A422" s="1" t="s">
        <v>419</v>
      </c>
      <c r="B422" s="2">
        <v>14768610</v>
      </c>
      <c r="C422" s="3" t="s">
        <v>868</v>
      </c>
      <c r="D422" s="3" t="s">
        <v>867</v>
      </c>
      <c r="E422" s="3" t="s">
        <v>1244</v>
      </c>
      <c r="F422" s="3" t="s">
        <v>870</v>
      </c>
      <c r="G422" s="6" t="str">
        <f>_xll.SNL.Clients.Office.Excel.Functions.SPG($B422, "SP_PRICE_CLOSE", "12/30/2021", "Options: Curr=USD")</f>
        <v>#PEND</v>
      </c>
      <c r="H422" s="6" t="str">
        <f>_xll.SNL.Clients.Office.Excel.Functions.SPG($B422, "SP_PRICE_CLOSE", "9/30/2021", "Options: Curr=USD")</f>
        <v>#PEND</v>
      </c>
      <c r="I422" s="6" t="str">
        <f>_xll.SNL.Clients.Office.Excel.Functions.SPG($B422, "SP_PRICE_CLOSE", "6/30/2021", "Options: Curr=USD")</f>
        <v>#PEND</v>
      </c>
      <c r="J422" s="6" t="str">
        <f>_xll.SNL.Clients.Office.Excel.Functions.SPG($B422, "SP_PRICE_CLOSE", "3/31/2021", "Options: Curr=USD")</f>
        <v>#PEND</v>
      </c>
      <c r="K422" s="6" t="str">
        <f>_xll.SNL.Clients.Office.Excel.Functions.SPG($B422, "SP_PRICE_CLOSE", "12/30/2020", "Options: Curr=USD")</f>
        <v>#PEND</v>
      </c>
      <c r="L422" s="6" t="str">
        <f>_xll.SNL.Clients.Office.Excel.Functions.SPG($B422, "SP_PRICE_CLOSE", "9/30/2020", "Options: Curr=USD")</f>
        <v>#PEND</v>
      </c>
      <c r="M422" s="6" t="str">
        <f>_xll.SNL.Clients.Office.Excel.Functions.SPG($B422, "SP_PRICE_CLOSE", "6/30/2020", "Options: Curr=USD")</f>
        <v>#PEND</v>
      </c>
      <c r="N422" s="6" t="str">
        <f>_xll.SNL.Clients.Office.Excel.Functions.SPG($B422, "SP_PRICE_CLOSE", "3/31/2020", "Options: Curr=USD")</f>
        <v>#PEND</v>
      </c>
    </row>
    <row r="423" spans="1:14" x14ac:dyDescent="0.3">
      <c r="A423" s="1" t="s">
        <v>420</v>
      </c>
      <c r="B423" s="2">
        <v>4987435</v>
      </c>
      <c r="C423" s="3" t="s">
        <v>868</v>
      </c>
      <c r="D423" s="3" t="s">
        <v>867</v>
      </c>
      <c r="E423" s="3" t="s">
        <v>1245</v>
      </c>
      <c r="F423" s="3" t="s">
        <v>870</v>
      </c>
      <c r="G423" s="6" t="str">
        <f>_xll.SNL.Clients.Office.Excel.Functions.SPG($B423, "SP_PRICE_CLOSE", "12/30/2021", "Options: Curr=USD")</f>
        <v>#PEND</v>
      </c>
      <c r="H423" s="6" t="str">
        <f>_xll.SNL.Clients.Office.Excel.Functions.SPG($B423, "SP_PRICE_CLOSE", "9/30/2021", "Options: Curr=USD")</f>
        <v>#PEND</v>
      </c>
      <c r="I423" s="6" t="str">
        <f>_xll.SNL.Clients.Office.Excel.Functions.SPG($B423, "SP_PRICE_CLOSE", "6/30/2021", "Options: Curr=USD")</f>
        <v>#PEND</v>
      </c>
      <c r="J423" s="6" t="str">
        <f>_xll.SNL.Clients.Office.Excel.Functions.SPG($B423, "SP_PRICE_CLOSE", "3/31/2021", "Options: Curr=USD")</f>
        <v>#PEND</v>
      </c>
      <c r="K423" s="6" t="str">
        <f>_xll.SNL.Clients.Office.Excel.Functions.SPG($B423, "SP_PRICE_CLOSE", "12/30/2020", "Options: Curr=USD")</f>
        <v>#PEND</v>
      </c>
      <c r="L423" s="6" t="str">
        <f>_xll.SNL.Clients.Office.Excel.Functions.SPG($B423, "SP_PRICE_CLOSE", "9/30/2020", "Options: Curr=USD")</f>
        <v>#PEND</v>
      </c>
      <c r="M423" s="6" t="str">
        <f>_xll.SNL.Clients.Office.Excel.Functions.SPG($B423, "SP_PRICE_CLOSE", "6/30/2020", "Options: Curr=USD")</f>
        <v>#PEND</v>
      </c>
      <c r="N423" s="6" t="str">
        <f>_xll.SNL.Clients.Office.Excel.Functions.SPG($B423, "SP_PRICE_CLOSE", "3/31/2020", "Options: Curr=USD")</f>
        <v>#PEND</v>
      </c>
    </row>
    <row r="424" spans="1:14" x14ac:dyDescent="0.3">
      <c r="A424" s="1" t="s">
        <v>421</v>
      </c>
      <c r="B424" s="2">
        <v>6967438</v>
      </c>
      <c r="C424" s="3" t="s">
        <v>868</v>
      </c>
      <c r="D424" s="3" t="s">
        <v>867</v>
      </c>
      <c r="E424" s="3" t="s">
        <v>1246</v>
      </c>
      <c r="F424" s="3" t="s">
        <v>870</v>
      </c>
      <c r="G424" s="6" t="str">
        <f>_xll.SNL.Clients.Office.Excel.Functions.SPG($B424, "SP_PRICE_CLOSE", "12/30/2021", "Options: Curr=USD")</f>
        <v>#PEND</v>
      </c>
      <c r="H424" s="6" t="str">
        <f>_xll.SNL.Clients.Office.Excel.Functions.SPG($B424, "SP_PRICE_CLOSE", "9/30/2021", "Options: Curr=USD")</f>
        <v>#PEND</v>
      </c>
      <c r="I424" s="6" t="str">
        <f>_xll.SNL.Clients.Office.Excel.Functions.SPG($B424, "SP_PRICE_CLOSE", "6/30/2021", "Options: Curr=USD")</f>
        <v>#PEND</v>
      </c>
      <c r="J424" s="6" t="str">
        <f>_xll.SNL.Clients.Office.Excel.Functions.SPG($B424, "SP_PRICE_CLOSE", "3/31/2021", "Options: Curr=USD")</f>
        <v>#PEND</v>
      </c>
      <c r="K424" s="6" t="str">
        <f>_xll.SNL.Clients.Office.Excel.Functions.SPG($B424, "SP_PRICE_CLOSE", "12/30/2020", "Options: Curr=USD")</f>
        <v>#PEND</v>
      </c>
      <c r="L424" s="6" t="str">
        <f>_xll.SNL.Clients.Office.Excel.Functions.SPG($B424, "SP_PRICE_CLOSE", "9/30/2020", "Options: Curr=USD")</f>
        <v>#PEND</v>
      </c>
      <c r="M424" s="6" t="str">
        <f>_xll.SNL.Clients.Office.Excel.Functions.SPG($B424, "SP_PRICE_CLOSE", "6/30/2020", "Options: Curr=USD")</f>
        <v>#PEND</v>
      </c>
      <c r="N424" s="6" t="str">
        <f>_xll.SNL.Clients.Office.Excel.Functions.SPG($B424, "SP_PRICE_CLOSE", "3/31/2020", "Options: Curr=USD")</f>
        <v>#PEND</v>
      </c>
    </row>
    <row r="425" spans="1:14" x14ac:dyDescent="0.3">
      <c r="A425" s="1" t="s">
        <v>422</v>
      </c>
      <c r="B425" s="2">
        <v>14406054</v>
      </c>
      <c r="C425" s="3" t="s">
        <v>868</v>
      </c>
      <c r="D425" s="3" t="s">
        <v>867</v>
      </c>
      <c r="E425" s="3" t="s">
        <v>1247</v>
      </c>
      <c r="F425" s="3" t="s">
        <v>870</v>
      </c>
      <c r="G425" s="6" t="str">
        <f>_xll.SNL.Clients.Office.Excel.Functions.SPG($B425, "SP_PRICE_CLOSE", "12/30/2021", "Options: Curr=USD")</f>
        <v>#PEND</v>
      </c>
      <c r="H425" s="6" t="str">
        <f>_xll.SNL.Clients.Office.Excel.Functions.SPG($B425, "SP_PRICE_CLOSE", "9/30/2021", "Options: Curr=USD")</f>
        <v>#PEND</v>
      </c>
      <c r="I425" s="6" t="str">
        <f>_xll.SNL.Clients.Office.Excel.Functions.SPG($B425, "SP_PRICE_CLOSE", "6/30/2021", "Options: Curr=USD")</f>
        <v>#PEND</v>
      </c>
      <c r="J425" s="6" t="str">
        <f>_xll.SNL.Clients.Office.Excel.Functions.SPG($B425, "SP_PRICE_CLOSE", "3/31/2021", "Options: Curr=USD")</f>
        <v>#PEND</v>
      </c>
      <c r="K425" s="6" t="str">
        <f>_xll.SNL.Clients.Office.Excel.Functions.SPG($B425, "SP_PRICE_CLOSE", "12/30/2020", "Options: Curr=USD")</f>
        <v>#PEND</v>
      </c>
      <c r="L425" s="6" t="str">
        <f>_xll.SNL.Clients.Office.Excel.Functions.SPG($B425, "SP_PRICE_CLOSE", "9/30/2020", "Options: Curr=USD")</f>
        <v>#PEND</v>
      </c>
      <c r="M425" s="6" t="str">
        <f>_xll.SNL.Clients.Office.Excel.Functions.SPG($B425, "SP_PRICE_CLOSE", "6/30/2020", "Options: Curr=USD")</f>
        <v>#PEND</v>
      </c>
      <c r="N425" s="6" t="str">
        <f>_xll.SNL.Clients.Office.Excel.Functions.SPG($B425, "SP_PRICE_CLOSE", "3/31/2020", "Options: Curr=USD")</f>
        <v>#PEND</v>
      </c>
    </row>
    <row r="426" spans="1:14" x14ac:dyDescent="0.3">
      <c r="A426" s="1" t="s">
        <v>423</v>
      </c>
      <c r="B426" s="2">
        <v>4994584</v>
      </c>
      <c r="C426" s="3" t="s">
        <v>868</v>
      </c>
      <c r="D426" s="3" t="s">
        <v>867</v>
      </c>
      <c r="E426" s="5" t="s">
        <v>1248</v>
      </c>
      <c r="F426" s="3" t="s">
        <v>870</v>
      </c>
      <c r="G426" s="6" t="str">
        <f>_xll.SNL.Clients.Office.Excel.Functions.SPG($B426, "SP_PRICE_CLOSE", "12/30/2021", "Options: Curr=USD")</f>
        <v>#PEND</v>
      </c>
      <c r="H426" s="6" t="str">
        <f>_xll.SNL.Clients.Office.Excel.Functions.SPG($B426, "SP_PRICE_CLOSE", "9/30/2021", "Options: Curr=USD")</f>
        <v>#PEND</v>
      </c>
      <c r="I426" s="6" t="str">
        <f>_xll.SNL.Clients.Office.Excel.Functions.SPG($B426, "SP_PRICE_CLOSE", "6/30/2021", "Options: Curr=USD")</f>
        <v>#PEND</v>
      </c>
      <c r="J426" s="6" t="str">
        <f>_xll.SNL.Clients.Office.Excel.Functions.SPG($B426, "SP_PRICE_CLOSE", "3/31/2021", "Options: Curr=USD")</f>
        <v>#PEND</v>
      </c>
      <c r="K426" s="6" t="str">
        <f>_xll.SNL.Clients.Office.Excel.Functions.SPG($B426, "SP_PRICE_CLOSE", "12/30/2020", "Options: Curr=USD")</f>
        <v>#PEND</v>
      </c>
      <c r="L426" s="6" t="str">
        <f>_xll.SNL.Clients.Office.Excel.Functions.SPG($B426, "SP_PRICE_CLOSE", "9/30/2020", "Options: Curr=USD")</f>
        <v>#PEND</v>
      </c>
      <c r="M426" s="6" t="str">
        <f>_xll.SNL.Clients.Office.Excel.Functions.SPG($B426, "SP_PRICE_CLOSE", "6/30/2020", "Options: Curr=USD")</f>
        <v>#PEND</v>
      </c>
      <c r="N426" s="6" t="str">
        <f>_xll.SNL.Clients.Office.Excel.Functions.SPG($B426, "SP_PRICE_CLOSE", "3/31/2020", "Options: Curr=USD")</f>
        <v>#PEND</v>
      </c>
    </row>
    <row r="427" spans="1:14" x14ac:dyDescent="0.3">
      <c r="A427" s="1" t="s">
        <v>424</v>
      </c>
      <c r="B427" s="2">
        <v>4351492</v>
      </c>
      <c r="C427" s="3" t="s">
        <v>868</v>
      </c>
      <c r="D427" s="3" t="s">
        <v>867</v>
      </c>
      <c r="E427" s="3" t="s">
        <v>1249</v>
      </c>
      <c r="F427" s="3" t="s">
        <v>870</v>
      </c>
      <c r="G427" s="6" t="str">
        <f>_xll.SNL.Clients.Office.Excel.Functions.SPG($B427, "SP_PRICE_CLOSE", "12/30/2021", "Options: Curr=USD")</f>
        <v>#PEND</v>
      </c>
      <c r="H427" s="6" t="str">
        <f>_xll.SNL.Clients.Office.Excel.Functions.SPG($B427, "SP_PRICE_CLOSE", "9/30/2021", "Options: Curr=USD")</f>
        <v>#PEND</v>
      </c>
      <c r="I427" s="6" t="str">
        <f>_xll.SNL.Clients.Office.Excel.Functions.SPG($B427, "SP_PRICE_CLOSE", "6/30/2021", "Options: Curr=USD")</f>
        <v>#PEND</v>
      </c>
      <c r="J427" s="6" t="str">
        <f>_xll.SNL.Clients.Office.Excel.Functions.SPG($B427, "SP_PRICE_CLOSE", "3/31/2021", "Options: Curr=USD")</f>
        <v>#PEND</v>
      </c>
      <c r="K427" s="6" t="str">
        <f>_xll.SNL.Clients.Office.Excel.Functions.SPG($B427, "SP_PRICE_CLOSE", "12/30/2020", "Options: Curr=USD")</f>
        <v>#PEND</v>
      </c>
      <c r="L427" s="6" t="str">
        <f>_xll.SNL.Clients.Office.Excel.Functions.SPG($B427, "SP_PRICE_CLOSE", "9/30/2020", "Options: Curr=USD")</f>
        <v>#PEND</v>
      </c>
      <c r="M427" s="6" t="str">
        <f>_xll.SNL.Clients.Office.Excel.Functions.SPG($B427, "SP_PRICE_CLOSE", "6/30/2020", "Options: Curr=USD")</f>
        <v>#PEND</v>
      </c>
      <c r="N427" s="6" t="str">
        <f>_xll.SNL.Clients.Office.Excel.Functions.SPG($B427, "SP_PRICE_CLOSE", "3/31/2020", "Options: Curr=USD")</f>
        <v>#PEND</v>
      </c>
    </row>
    <row r="428" spans="1:14" x14ac:dyDescent="0.3">
      <c r="A428" s="1" t="s">
        <v>425</v>
      </c>
      <c r="B428" s="2">
        <v>4994592</v>
      </c>
      <c r="C428" s="3" t="s">
        <v>868</v>
      </c>
      <c r="D428" s="3" t="s">
        <v>867</v>
      </c>
      <c r="E428" s="3" t="s">
        <v>1250</v>
      </c>
      <c r="F428" s="3" t="s">
        <v>870</v>
      </c>
      <c r="G428" s="6" t="str">
        <f>_xll.SNL.Clients.Office.Excel.Functions.SPG($B428, "SP_PRICE_CLOSE", "12/30/2021", "Options: Curr=USD")</f>
        <v>#PEND</v>
      </c>
      <c r="H428" s="6" t="str">
        <f>_xll.SNL.Clients.Office.Excel.Functions.SPG($B428, "SP_PRICE_CLOSE", "9/30/2021", "Options: Curr=USD")</f>
        <v>#PEND</v>
      </c>
      <c r="I428" s="6" t="str">
        <f>_xll.SNL.Clients.Office.Excel.Functions.SPG($B428, "SP_PRICE_CLOSE", "6/30/2021", "Options: Curr=USD")</f>
        <v>#PEND</v>
      </c>
      <c r="J428" s="6" t="str">
        <f>_xll.SNL.Clients.Office.Excel.Functions.SPG($B428, "SP_PRICE_CLOSE", "3/31/2021", "Options: Curr=USD")</f>
        <v>#PEND</v>
      </c>
      <c r="K428" s="6" t="str">
        <f>_xll.SNL.Clients.Office.Excel.Functions.SPG($B428, "SP_PRICE_CLOSE", "12/30/2020", "Options: Curr=USD")</f>
        <v>#PEND</v>
      </c>
      <c r="L428" s="6" t="str">
        <f>_xll.SNL.Clients.Office.Excel.Functions.SPG($B428, "SP_PRICE_CLOSE", "9/30/2020", "Options: Curr=USD")</f>
        <v>#PEND</v>
      </c>
      <c r="M428" s="6" t="str">
        <f>_xll.SNL.Clients.Office.Excel.Functions.SPG($B428, "SP_PRICE_CLOSE", "6/30/2020", "Options: Curr=USD")</f>
        <v>#PEND</v>
      </c>
      <c r="N428" s="6" t="str">
        <f>_xll.SNL.Clients.Office.Excel.Functions.SPG($B428, "SP_PRICE_CLOSE", "3/31/2020", "Options: Curr=USD")</f>
        <v>#PEND</v>
      </c>
    </row>
    <row r="429" spans="1:14" x14ac:dyDescent="0.3">
      <c r="A429" s="1" t="s">
        <v>426</v>
      </c>
      <c r="B429" s="2">
        <v>4994823</v>
      </c>
      <c r="C429" s="3" t="s">
        <v>868</v>
      </c>
      <c r="D429" s="3" t="s">
        <v>867</v>
      </c>
      <c r="E429" s="3"/>
      <c r="F429" s="3" t="s">
        <v>870</v>
      </c>
      <c r="G429" s="6" t="str">
        <f>_xll.SNL.Clients.Office.Excel.Functions.SPG($B429, "SP_PRICE_CLOSE", "12/30/2021", "Options: Curr=USD")</f>
        <v>#PEND</v>
      </c>
      <c r="H429" s="6" t="str">
        <f>_xll.SNL.Clients.Office.Excel.Functions.SPG($B429, "SP_PRICE_CLOSE", "9/30/2021", "Options: Curr=USD")</f>
        <v>#PEND</v>
      </c>
      <c r="I429" s="6" t="str">
        <f>_xll.SNL.Clients.Office.Excel.Functions.SPG($B429, "SP_PRICE_CLOSE", "6/30/2021", "Options: Curr=USD")</f>
        <v>#PEND</v>
      </c>
      <c r="J429" s="6" t="str">
        <f>_xll.SNL.Clients.Office.Excel.Functions.SPG($B429, "SP_PRICE_CLOSE", "3/31/2021", "Options: Curr=USD")</f>
        <v>#PEND</v>
      </c>
      <c r="K429" s="6" t="str">
        <f>_xll.SNL.Clients.Office.Excel.Functions.SPG($B429, "SP_PRICE_CLOSE", "12/30/2020", "Options: Curr=USD")</f>
        <v>#PEND</v>
      </c>
      <c r="L429" s="6" t="str">
        <f>_xll.SNL.Clients.Office.Excel.Functions.SPG($B429, "SP_PRICE_CLOSE", "9/30/2020", "Options: Curr=USD")</f>
        <v>#PEND</v>
      </c>
      <c r="M429" s="6" t="str">
        <f>_xll.SNL.Clients.Office.Excel.Functions.SPG($B429, "SP_PRICE_CLOSE", "6/30/2020", "Options: Curr=USD")</f>
        <v>#PEND</v>
      </c>
      <c r="N429" s="6" t="str">
        <f>_xll.SNL.Clients.Office.Excel.Functions.SPG($B429, "SP_PRICE_CLOSE", "3/31/2020", "Options: Curr=USD")</f>
        <v>#PEND</v>
      </c>
    </row>
    <row r="430" spans="1:14" x14ac:dyDescent="0.3">
      <c r="A430" s="1" t="s">
        <v>427</v>
      </c>
      <c r="B430" s="2">
        <v>4966520</v>
      </c>
      <c r="C430" s="3" t="s">
        <v>868</v>
      </c>
      <c r="D430" s="3" t="s">
        <v>867</v>
      </c>
      <c r="E430" s="3"/>
      <c r="F430" s="3" t="s">
        <v>870</v>
      </c>
      <c r="G430" s="6" t="str">
        <f>_xll.SNL.Clients.Office.Excel.Functions.SPG($B430, "SP_PRICE_CLOSE", "12/30/2021", "Options: Curr=USD")</f>
        <v>#PEND</v>
      </c>
      <c r="H430" s="6" t="str">
        <f>_xll.SNL.Clients.Office.Excel.Functions.SPG($B430, "SP_PRICE_CLOSE", "9/30/2021", "Options: Curr=USD")</f>
        <v>#PEND</v>
      </c>
      <c r="I430" s="6" t="str">
        <f>_xll.SNL.Clients.Office.Excel.Functions.SPG($B430, "SP_PRICE_CLOSE", "6/30/2021", "Options: Curr=USD")</f>
        <v>#PEND</v>
      </c>
      <c r="J430" s="6" t="str">
        <f>_xll.SNL.Clients.Office.Excel.Functions.SPG($B430, "SP_PRICE_CLOSE", "3/31/2021", "Options: Curr=USD")</f>
        <v>#PEND</v>
      </c>
      <c r="K430" s="6" t="str">
        <f>_xll.SNL.Clients.Office.Excel.Functions.SPG($B430, "SP_PRICE_CLOSE", "12/30/2020", "Options: Curr=USD")</f>
        <v>#PEND</v>
      </c>
      <c r="L430" s="6" t="str">
        <f>_xll.SNL.Clients.Office.Excel.Functions.SPG($B430, "SP_PRICE_CLOSE", "9/30/2020", "Options: Curr=USD")</f>
        <v>#PEND</v>
      </c>
      <c r="M430" s="6" t="str">
        <f>_xll.SNL.Clients.Office.Excel.Functions.SPG($B430, "SP_PRICE_CLOSE", "6/30/2020", "Options: Curr=USD")</f>
        <v>#PEND</v>
      </c>
      <c r="N430" s="6" t="str">
        <f>_xll.SNL.Clients.Office.Excel.Functions.SPG($B430, "SP_PRICE_CLOSE", "3/31/2020", "Options: Curr=USD")</f>
        <v>#PEND</v>
      </c>
    </row>
    <row r="431" spans="1:14" x14ac:dyDescent="0.3">
      <c r="A431" s="1" t="s">
        <v>428</v>
      </c>
      <c r="B431" s="2">
        <v>4985181</v>
      </c>
      <c r="C431" s="3" t="s">
        <v>868</v>
      </c>
      <c r="D431" s="3" t="s">
        <v>867</v>
      </c>
      <c r="E431" s="3" t="s">
        <v>1251</v>
      </c>
      <c r="F431" s="3" t="s">
        <v>870</v>
      </c>
      <c r="G431" s="6" t="str">
        <f>_xll.SNL.Clients.Office.Excel.Functions.SPG($B431, "SP_PRICE_CLOSE", "12/30/2021", "Options: Curr=USD")</f>
        <v>#PEND</v>
      </c>
      <c r="H431" s="6" t="str">
        <f>_xll.SNL.Clients.Office.Excel.Functions.SPG($B431, "SP_PRICE_CLOSE", "9/30/2021", "Options: Curr=USD")</f>
        <v>#PEND</v>
      </c>
      <c r="I431" s="6" t="str">
        <f>_xll.SNL.Clients.Office.Excel.Functions.SPG($B431, "SP_PRICE_CLOSE", "6/30/2021", "Options: Curr=USD")</f>
        <v>#PEND</v>
      </c>
      <c r="J431" s="6" t="str">
        <f>_xll.SNL.Clients.Office.Excel.Functions.SPG($B431, "SP_PRICE_CLOSE", "3/31/2021", "Options: Curr=USD")</f>
        <v>#PEND</v>
      </c>
      <c r="K431" s="6" t="str">
        <f>_xll.SNL.Clients.Office.Excel.Functions.SPG($B431, "SP_PRICE_CLOSE", "12/30/2020", "Options: Curr=USD")</f>
        <v>#PEND</v>
      </c>
      <c r="L431" s="6" t="str">
        <f>_xll.SNL.Clients.Office.Excel.Functions.SPG($B431, "SP_PRICE_CLOSE", "9/30/2020", "Options: Curr=USD")</f>
        <v>#PEND</v>
      </c>
      <c r="M431" s="6" t="str">
        <f>_xll.SNL.Clients.Office.Excel.Functions.SPG($B431, "SP_PRICE_CLOSE", "6/30/2020", "Options: Curr=USD")</f>
        <v>#PEND</v>
      </c>
      <c r="N431" s="6" t="str">
        <f>_xll.SNL.Clients.Office.Excel.Functions.SPG($B431, "SP_PRICE_CLOSE", "3/31/2020", "Options: Curr=USD")</f>
        <v>#PEND</v>
      </c>
    </row>
    <row r="432" spans="1:14" x14ac:dyDescent="0.3">
      <c r="A432" s="1" t="s">
        <v>429</v>
      </c>
      <c r="B432" s="2">
        <v>4854345</v>
      </c>
      <c r="C432" s="3" t="s">
        <v>868</v>
      </c>
      <c r="D432" s="3" t="s">
        <v>867</v>
      </c>
      <c r="E432" s="3" t="s">
        <v>1252</v>
      </c>
      <c r="F432" s="3" t="s">
        <v>870</v>
      </c>
      <c r="G432" s="6" t="str">
        <f>_xll.SNL.Clients.Office.Excel.Functions.SPG($B432, "SP_PRICE_CLOSE", "12/30/2021", "Options: Curr=USD")</f>
        <v>#PEND</v>
      </c>
      <c r="H432" s="6" t="str">
        <f>_xll.SNL.Clients.Office.Excel.Functions.SPG($B432, "SP_PRICE_CLOSE", "9/30/2021", "Options: Curr=USD")</f>
        <v>#PEND</v>
      </c>
      <c r="I432" s="6" t="str">
        <f>_xll.SNL.Clients.Office.Excel.Functions.SPG($B432, "SP_PRICE_CLOSE", "6/30/2021", "Options: Curr=USD")</f>
        <v>#PEND</v>
      </c>
      <c r="J432" s="6" t="str">
        <f>_xll.SNL.Clients.Office.Excel.Functions.SPG($B432, "SP_PRICE_CLOSE", "3/31/2021", "Options: Curr=USD")</f>
        <v>#PEND</v>
      </c>
      <c r="K432" s="6" t="str">
        <f>_xll.SNL.Clients.Office.Excel.Functions.SPG($B432, "SP_PRICE_CLOSE", "12/30/2020", "Options: Curr=USD")</f>
        <v>#PEND</v>
      </c>
      <c r="L432" s="6" t="str">
        <f>_xll.SNL.Clients.Office.Excel.Functions.SPG($B432, "SP_PRICE_CLOSE", "9/30/2020", "Options: Curr=USD")</f>
        <v>#PEND</v>
      </c>
      <c r="M432" s="6" t="str">
        <f>_xll.SNL.Clients.Office.Excel.Functions.SPG($B432, "SP_PRICE_CLOSE", "6/30/2020", "Options: Curr=USD")</f>
        <v>#PEND</v>
      </c>
      <c r="N432" s="6" t="str">
        <f>_xll.SNL.Clients.Office.Excel.Functions.SPG($B432, "SP_PRICE_CLOSE", "3/31/2020", "Options: Curr=USD")</f>
        <v>#PEND</v>
      </c>
    </row>
    <row r="433" spans="1:14" x14ac:dyDescent="0.3">
      <c r="A433" s="1" t="s">
        <v>430</v>
      </c>
      <c r="B433" s="2">
        <v>21446405</v>
      </c>
      <c r="C433" s="3" t="s">
        <v>868</v>
      </c>
      <c r="D433" s="3" t="s">
        <v>867</v>
      </c>
      <c r="E433" s="3" t="s">
        <v>1253</v>
      </c>
      <c r="F433" s="3" t="s">
        <v>870</v>
      </c>
      <c r="G433" s="6" t="str">
        <f>_xll.SNL.Clients.Office.Excel.Functions.SPG($B433, "SP_PRICE_CLOSE", "12/30/2021", "Options: Curr=USD")</f>
        <v>#PEND</v>
      </c>
      <c r="H433" s="6" t="str">
        <f>_xll.SNL.Clients.Office.Excel.Functions.SPG($B433, "SP_PRICE_CLOSE", "9/30/2021", "Options: Curr=USD")</f>
        <v>#PEND</v>
      </c>
      <c r="I433" s="6" t="str">
        <f>_xll.SNL.Clients.Office.Excel.Functions.SPG($B433, "SP_PRICE_CLOSE", "6/30/2021", "Options: Curr=USD")</f>
        <v>#PEND</v>
      </c>
      <c r="J433" s="6" t="str">
        <f>_xll.SNL.Clients.Office.Excel.Functions.SPG($B433, "SP_PRICE_CLOSE", "3/31/2021", "Options: Curr=USD")</f>
        <v>#PEND</v>
      </c>
      <c r="K433" s="6" t="str">
        <f>_xll.SNL.Clients.Office.Excel.Functions.SPG($B433, "SP_PRICE_CLOSE", "12/30/2020", "Options: Curr=USD")</f>
        <v>#PEND</v>
      </c>
      <c r="L433" s="6" t="str">
        <f>_xll.SNL.Clients.Office.Excel.Functions.SPG($B433, "SP_PRICE_CLOSE", "9/30/2020", "Options: Curr=USD")</f>
        <v>#PEND</v>
      </c>
      <c r="M433" s="6" t="str">
        <f>_xll.SNL.Clients.Office.Excel.Functions.SPG($B433, "SP_PRICE_CLOSE", "6/30/2020", "Options: Curr=USD")</f>
        <v>#PEND</v>
      </c>
      <c r="N433" s="6" t="str">
        <f>_xll.SNL.Clients.Office.Excel.Functions.SPG($B433, "SP_PRICE_CLOSE", "3/31/2020", "Options: Curr=USD")</f>
        <v>#PEND</v>
      </c>
    </row>
    <row r="434" spans="1:14" x14ac:dyDescent="0.3">
      <c r="A434" s="1" t="s">
        <v>431</v>
      </c>
      <c r="B434" s="2">
        <v>4990457</v>
      </c>
      <c r="C434" s="3" t="s">
        <v>868</v>
      </c>
      <c r="D434" s="3" t="s">
        <v>867</v>
      </c>
      <c r="E434" s="3" t="s">
        <v>1254</v>
      </c>
      <c r="F434" s="3" t="s">
        <v>870</v>
      </c>
      <c r="G434" s="6" t="str">
        <f>_xll.SNL.Clients.Office.Excel.Functions.SPG($B434, "SP_PRICE_CLOSE", "12/30/2021", "Options: Curr=USD")</f>
        <v>#PEND</v>
      </c>
      <c r="H434" s="6" t="str">
        <f>_xll.SNL.Clients.Office.Excel.Functions.SPG($B434, "SP_PRICE_CLOSE", "9/30/2021", "Options: Curr=USD")</f>
        <v>#PEND</v>
      </c>
      <c r="I434" s="6" t="str">
        <f>_xll.SNL.Clients.Office.Excel.Functions.SPG($B434, "SP_PRICE_CLOSE", "6/30/2021", "Options: Curr=USD")</f>
        <v>#PEND</v>
      </c>
      <c r="J434" s="6" t="str">
        <f>_xll.SNL.Clients.Office.Excel.Functions.SPG($B434, "SP_PRICE_CLOSE", "3/31/2021", "Options: Curr=USD")</f>
        <v>#PEND</v>
      </c>
      <c r="K434" s="6" t="str">
        <f>_xll.SNL.Clients.Office.Excel.Functions.SPG($B434, "SP_PRICE_CLOSE", "12/30/2020", "Options: Curr=USD")</f>
        <v>#PEND</v>
      </c>
      <c r="L434" s="6" t="str">
        <f>_xll.SNL.Clients.Office.Excel.Functions.SPG($B434, "SP_PRICE_CLOSE", "9/30/2020", "Options: Curr=USD")</f>
        <v>#PEND</v>
      </c>
      <c r="M434" s="6" t="str">
        <f>_xll.SNL.Clients.Office.Excel.Functions.SPG($B434, "SP_PRICE_CLOSE", "6/30/2020", "Options: Curr=USD")</f>
        <v>#PEND</v>
      </c>
      <c r="N434" s="6" t="str">
        <f>_xll.SNL.Clients.Office.Excel.Functions.SPG($B434, "SP_PRICE_CLOSE", "3/31/2020", "Options: Curr=USD")</f>
        <v>#PEND</v>
      </c>
    </row>
    <row r="435" spans="1:14" x14ac:dyDescent="0.3">
      <c r="A435" s="1" t="s">
        <v>432</v>
      </c>
      <c r="B435" s="2">
        <v>4995641</v>
      </c>
      <c r="C435" s="3" t="s">
        <v>868</v>
      </c>
      <c r="D435" s="3" t="s">
        <v>867</v>
      </c>
      <c r="E435" s="3" t="s">
        <v>1255</v>
      </c>
      <c r="F435" s="3" t="s">
        <v>870</v>
      </c>
      <c r="G435" s="6" t="str">
        <f>_xll.SNL.Clients.Office.Excel.Functions.SPG($B435, "SP_PRICE_CLOSE", "12/30/2021", "Options: Curr=USD")</f>
        <v>#PEND</v>
      </c>
      <c r="H435" s="6" t="str">
        <f>_xll.SNL.Clients.Office.Excel.Functions.SPG($B435, "SP_PRICE_CLOSE", "9/30/2021", "Options: Curr=USD")</f>
        <v>#PEND</v>
      </c>
      <c r="I435" s="6" t="str">
        <f>_xll.SNL.Clients.Office.Excel.Functions.SPG($B435, "SP_PRICE_CLOSE", "6/30/2021", "Options: Curr=USD")</f>
        <v>#PEND</v>
      </c>
      <c r="J435" s="6" t="str">
        <f>_xll.SNL.Clients.Office.Excel.Functions.SPG($B435, "SP_PRICE_CLOSE", "3/31/2021", "Options: Curr=USD")</f>
        <v>#PEND</v>
      </c>
      <c r="K435" s="6" t="str">
        <f>_xll.SNL.Clients.Office.Excel.Functions.SPG($B435, "SP_PRICE_CLOSE", "12/30/2020", "Options: Curr=USD")</f>
        <v>#PEND</v>
      </c>
      <c r="L435" s="6" t="str">
        <f>_xll.SNL.Clients.Office.Excel.Functions.SPG($B435, "SP_PRICE_CLOSE", "9/30/2020", "Options: Curr=USD")</f>
        <v>#PEND</v>
      </c>
      <c r="M435" s="6" t="str">
        <f>_xll.SNL.Clients.Office.Excel.Functions.SPG($B435, "SP_PRICE_CLOSE", "6/30/2020", "Options: Curr=USD")</f>
        <v>#PEND</v>
      </c>
      <c r="N435" s="6" t="str">
        <f>_xll.SNL.Clients.Office.Excel.Functions.SPG($B435, "SP_PRICE_CLOSE", "3/31/2020", "Options: Curr=USD")</f>
        <v>#PEND</v>
      </c>
    </row>
    <row r="436" spans="1:14" x14ac:dyDescent="0.3">
      <c r="A436" s="1" t="s">
        <v>433</v>
      </c>
      <c r="B436" s="2">
        <v>4996040</v>
      </c>
      <c r="C436" s="3" t="s">
        <v>868</v>
      </c>
      <c r="D436" s="3" t="s">
        <v>867</v>
      </c>
      <c r="E436" s="3" t="s">
        <v>1256</v>
      </c>
      <c r="F436" s="3" t="s">
        <v>870</v>
      </c>
      <c r="G436" s="6" t="str">
        <f>_xll.SNL.Clients.Office.Excel.Functions.SPG($B436, "SP_PRICE_CLOSE", "12/30/2021", "Options: Curr=USD")</f>
        <v>#PEND</v>
      </c>
      <c r="H436" s="6" t="str">
        <f>_xll.SNL.Clients.Office.Excel.Functions.SPG($B436, "SP_PRICE_CLOSE", "9/30/2021", "Options: Curr=USD")</f>
        <v>#PEND</v>
      </c>
      <c r="I436" s="6" t="str">
        <f>_xll.SNL.Clients.Office.Excel.Functions.SPG($B436, "SP_PRICE_CLOSE", "6/30/2021", "Options: Curr=USD")</f>
        <v>#PEND</v>
      </c>
      <c r="J436" s="6" t="str">
        <f>_xll.SNL.Clients.Office.Excel.Functions.SPG($B436, "SP_PRICE_CLOSE", "3/31/2021", "Options: Curr=USD")</f>
        <v>#PEND</v>
      </c>
      <c r="K436" s="6" t="str">
        <f>_xll.SNL.Clients.Office.Excel.Functions.SPG($B436, "SP_PRICE_CLOSE", "12/30/2020", "Options: Curr=USD")</f>
        <v>#PEND</v>
      </c>
      <c r="L436" s="6" t="str">
        <f>_xll.SNL.Clients.Office.Excel.Functions.SPG($B436, "SP_PRICE_CLOSE", "9/30/2020", "Options: Curr=USD")</f>
        <v>#PEND</v>
      </c>
      <c r="M436" s="6" t="str">
        <f>_xll.SNL.Clients.Office.Excel.Functions.SPG($B436, "SP_PRICE_CLOSE", "6/30/2020", "Options: Curr=USD")</f>
        <v>#PEND</v>
      </c>
      <c r="N436" s="6" t="str">
        <f>_xll.SNL.Clients.Office.Excel.Functions.SPG($B436, "SP_PRICE_CLOSE", "3/31/2020", "Options: Curr=USD")</f>
        <v>#PEND</v>
      </c>
    </row>
    <row r="437" spans="1:14" x14ac:dyDescent="0.3">
      <c r="A437" s="1" t="s">
        <v>434</v>
      </c>
      <c r="B437" s="2">
        <v>4998507</v>
      </c>
      <c r="C437" s="3" t="s">
        <v>868</v>
      </c>
      <c r="D437" s="3" t="s">
        <v>867</v>
      </c>
      <c r="E437" s="3"/>
      <c r="F437" s="3" t="s">
        <v>870</v>
      </c>
      <c r="G437" s="6" t="str">
        <f>_xll.SNL.Clients.Office.Excel.Functions.SPG($B437, "SP_PRICE_CLOSE", "12/30/2021", "Options: Curr=USD")</f>
        <v>#PEND</v>
      </c>
      <c r="H437" s="6" t="str">
        <f>_xll.SNL.Clients.Office.Excel.Functions.SPG($B437, "SP_PRICE_CLOSE", "9/30/2021", "Options: Curr=USD")</f>
        <v>#PEND</v>
      </c>
      <c r="I437" s="6" t="str">
        <f>_xll.SNL.Clients.Office.Excel.Functions.SPG($B437, "SP_PRICE_CLOSE", "6/30/2021", "Options: Curr=USD")</f>
        <v>#PEND</v>
      </c>
      <c r="J437" s="6" t="str">
        <f>_xll.SNL.Clients.Office.Excel.Functions.SPG($B437, "SP_PRICE_CLOSE", "3/31/2021", "Options: Curr=USD")</f>
        <v>#PEND</v>
      </c>
      <c r="K437" s="6" t="str">
        <f>_xll.SNL.Clients.Office.Excel.Functions.SPG($B437, "SP_PRICE_CLOSE", "12/30/2020", "Options: Curr=USD")</f>
        <v>#PEND</v>
      </c>
      <c r="L437" s="6" t="str">
        <f>_xll.SNL.Clients.Office.Excel.Functions.SPG($B437, "SP_PRICE_CLOSE", "9/30/2020", "Options: Curr=USD")</f>
        <v>#PEND</v>
      </c>
      <c r="M437" s="6" t="str">
        <f>_xll.SNL.Clients.Office.Excel.Functions.SPG($B437, "SP_PRICE_CLOSE", "6/30/2020", "Options: Curr=USD")</f>
        <v>#PEND</v>
      </c>
      <c r="N437" s="6" t="str">
        <f>_xll.SNL.Clients.Office.Excel.Functions.SPG($B437, "SP_PRICE_CLOSE", "3/31/2020", "Options: Curr=USD")</f>
        <v>#PEND</v>
      </c>
    </row>
    <row r="438" spans="1:14" x14ac:dyDescent="0.3">
      <c r="A438" s="1" t="s">
        <v>435</v>
      </c>
      <c r="B438" s="2">
        <v>4981974</v>
      </c>
      <c r="C438" s="3" t="s">
        <v>868</v>
      </c>
      <c r="D438" s="3" t="s">
        <v>867</v>
      </c>
      <c r="E438" s="3" t="s">
        <v>1257</v>
      </c>
      <c r="F438" s="3" t="s">
        <v>870</v>
      </c>
      <c r="G438" s="6" t="str">
        <f>_xll.SNL.Clients.Office.Excel.Functions.SPG($B438, "SP_PRICE_CLOSE", "12/30/2021", "Options: Curr=USD")</f>
        <v>#PEND</v>
      </c>
      <c r="H438" s="6" t="str">
        <f>_xll.SNL.Clients.Office.Excel.Functions.SPG($B438, "SP_PRICE_CLOSE", "9/30/2021", "Options: Curr=USD")</f>
        <v>#PEND</v>
      </c>
      <c r="I438" s="6" t="str">
        <f>_xll.SNL.Clients.Office.Excel.Functions.SPG($B438, "SP_PRICE_CLOSE", "6/30/2021", "Options: Curr=USD")</f>
        <v>#PEND</v>
      </c>
      <c r="J438" s="6" t="str">
        <f>_xll.SNL.Clients.Office.Excel.Functions.SPG($B438, "SP_PRICE_CLOSE", "3/31/2021", "Options: Curr=USD")</f>
        <v>#PEND</v>
      </c>
      <c r="K438" s="6" t="str">
        <f>_xll.SNL.Clients.Office.Excel.Functions.SPG($B438, "SP_PRICE_CLOSE", "12/30/2020", "Options: Curr=USD")</f>
        <v>#PEND</v>
      </c>
      <c r="L438" s="6" t="str">
        <f>_xll.SNL.Clients.Office.Excel.Functions.SPG($B438, "SP_PRICE_CLOSE", "9/30/2020", "Options: Curr=USD")</f>
        <v>#PEND</v>
      </c>
      <c r="M438" s="6" t="str">
        <f>_xll.SNL.Clients.Office.Excel.Functions.SPG($B438, "SP_PRICE_CLOSE", "6/30/2020", "Options: Curr=USD")</f>
        <v>#PEND</v>
      </c>
      <c r="N438" s="6" t="str">
        <f>_xll.SNL.Clients.Office.Excel.Functions.SPG($B438, "SP_PRICE_CLOSE", "3/31/2020", "Options: Curr=USD")</f>
        <v>#PEND</v>
      </c>
    </row>
    <row r="439" spans="1:14" x14ac:dyDescent="0.3">
      <c r="A439" s="1" t="s">
        <v>436</v>
      </c>
      <c r="B439" s="2">
        <v>4967814</v>
      </c>
      <c r="C439" s="3" t="s">
        <v>868</v>
      </c>
      <c r="D439" s="3" t="s">
        <v>867</v>
      </c>
      <c r="E439" s="3"/>
      <c r="F439" s="3" t="s">
        <v>870</v>
      </c>
      <c r="G439" s="6" t="str">
        <f>_xll.SNL.Clients.Office.Excel.Functions.SPG($B439, "SP_PRICE_CLOSE", "12/30/2021", "Options: Curr=USD")</f>
        <v>#PEND</v>
      </c>
      <c r="H439" s="6" t="str">
        <f>_xll.SNL.Clients.Office.Excel.Functions.SPG($B439, "SP_PRICE_CLOSE", "9/30/2021", "Options: Curr=USD")</f>
        <v>#PEND</v>
      </c>
      <c r="I439" s="6" t="str">
        <f>_xll.SNL.Clients.Office.Excel.Functions.SPG($B439, "SP_PRICE_CLOSE", "6/30/2021", "Options: Curr=USD")</f>
        <v>#PEND</v>
      </c>
      <c r="J439" s="6" t="str">
        <f>_xll.SNL.Clients.Office.Excel.Functions.SPG($B439, "SP_PRICE_CLOSE", "3/31/2021", "Options: Curr=USD")</f>
        <v>#PEND</v>
      </c>
      <c r="K439" s="6" t="str">
        <f>_xll.SNL.Clients.Office.Excel.Functions.SPG($B439, "SP_PRICE_CLOSE", "12/30/2020", "Options: Curr=USD")</f>
        <v>#PEND</v>
      </c>
      <c r="L439" s="6" t="str">
        <f>_xll.SNL.Clients.Office.Excel.Functions.SPG($B439, "SP_PRICE_CLOSE", "9/30/2020", "Options: Curr=USD")</f>
        <v>#PEND</v>
      </c>
      <c r="M439" s="6" t="str">
        <f>_xll.SNL.Clients.Office.Excel.Functions.SPG($B439, "SP_PRICE_CLOSE", "6/30/2020", "Options: Curr=USD")</f>
        <v>#PEND</v>
      </c>
      <c r="N439" s="6" t="str">
        <f>_xll.SNL.Clients.Office.Excel.Functions.SPG($B439, "SP_PRICE_CLOSE", "3/31/2020", "Options: Curr=USD")</f>
        <v>#PEND</v>
      </c>
    </row>
    <row r="440" spans="1:14" x14ac:dyDescent="0.3">
      <c r="A440" s="1" t="s">
        <v>437</v>
      </c>
      <c r="B440" s="2">
        <v>5000645</v>
      </c>
      <c r="C440" s="3" t="s">
        <v>868</v>
      </c>
      <c r="D440" s="3" t="s">
        <v>867</v>
      </c>
      <c r="E440" s="3"/>
      <c r="F440" s="3" t="s">
        <v>870</v>
      </c>
      <c r="G440" s="6" t="str">
        <f>_xll.SNL.Clients.Office.Excel.Functions.SPG($B440, "SP_PRICE_CLOSE", "12/30/2021", "Options: Curr=USD")</f>
        <v>#PEND</v>
      </c>
      <c r="H440" s="6" t="str">
        <f>_xll.SNL.Clients.Office.Excel.Functions.SPG($B440, "SP_PRICE_CLOSE", "9/30/2021", "Options: Curr=USD")</f>
        <v>#PEND</v>
      </c>
      <c r="I440" s="6" t="str">
        <f>_xll.SNL.Clients.Office.Excel.Functions.SPG($B440, "SP_PRICE_CLOSE", "6/30/2021", "Options: Curr=USD")</f>
        <v>#PEND</v>
      </c>
      <c r="J440" s="6" t="str">
        <f>_xll.SNL.Clients.Office.Excel.Functions.SPG($B440, "SP_PRICE_CLOSE", "3/31/2021", "Options: Curr=USD")</f>
        <v>#PEND</v>
      </c>
      <c r="K440" s="6" t="str">
        <f>_xll.SNL.Clients.Office.Excel.Functions.SPG($B440, "SP_PRICE_CLOSE", "12/30/2020", "Options: Curr=USD")</f>
        <v>#PEND</v>
      </c>
      <c r="L440" s="6" t="str">
        <f>_xll.SNL.Clients.Office.Excel.Functions.SPG($B440, "SP_PRICE_CLOSE", "9/30/2020", "Options: Curr=USD")</f>
        <v>#PEND</v>
      </c>
      <c r="M440" s="6" t="str">
        <f>_xll.SNL.Clients.Office.Excel.Functions.SPG($B440, "SP_PRICE_CLOSE", "6/30/2020", "Options: Curr=USD")</f>
        <v>#PEND</v>
      </c>
      <c r="N440" s="6" t="str">
        <f>_xll.SNL.Clients.Office.Excel.Functions.SPG($B440, "SP_PRICE_CLOSE", "3/31/2020", "Options: Curr=USD")</f>
        <v>#PEND</v>
      </c>
    </row>
    <row r="441" spans="1:14" x14ac:dyDescent="0.3">
      <c r="A441" s="1" t="s">
        <v>438</v>
      </c>
      <c r="B441" s="2">
        <v>4216834</v>
      </c>
      <c r="C441" s="3" t="s">
        <v>868</v>
      </c>
      <c r="D441" s="3" t="s">
        <v>867</v>
      </c>
      <c r="E441" s="3" t="s">
        <v>1258</v>
      </c>
      <c r="F441" s="3" t="s">
        <v>870</v>
      </c>
      <c r="G441" s="6" t="str">
        <f>_xll.SNL.Clients.Office.Excel.Functions.SPG($B441, "SP_PRICE_CLOSE", "12/30/2021", "Options: Curr=USD")</f>
        <v>#PEND</v>
      </c>
      <c r="H441" s="6" t="str">
        <f>_xll.SNL.Clients.Office.Excel.Functions.SPG($B441, "SP_PRICE_CLOSE", "9/30/2021", "Options: Curr=USD")</f>
        <v>#PEND</v>
      </c>
      <c r="I441" s="6" t="str">
        <f>_xll.SNL.Clients.Office.Excel.Functions.SPG($B441, "SP_PRICE_CLOSE", "6/30/2021", "Options: Curr=USD")</f>
        <v>#PEND</v>
      </c>
      <c r="J441" s="6" t="str">
        <f>_xll.SNL.Clients.Office.Excel.Functions.SPG($B441, "SP_PRICE_CLOSE", "3/31/2021", "Options: Curr=USD")</f>
        <v>#PEND</v>
      </c>
      <c r="K441" s="6" t="str">
        <f>_xll.SNL.Clients.Office.Excel.Functions.SPG($B441, "SP_PRICE_CLOSE", "12/30/2020", "Options: Curr=USD")</f>
        <v>#PEND</v>
      </c>
      <c r="L441" s="6" t="str">
        <f>_xll.SNL.Clients.Office.Excel.Functions.SPG($B441, "SP_PRICE_CLOSE", "9/30/2020", "Options: Curr=USD")</f>
        <v>#PEND</v>
      </c>
      <c r="M441" s="6" t="str">
        <f>_xll.SNL.Clients.Office.Excel.Functions.SPG($B441, "SP_PRICE_CLOSE", "6/30/2020", "Options: Curr=USD")</f>
        <v>#PEND</v>
      </c>
      <c r="N441" s="6" t="str">
        <f>_xll.SNL.Clients.Office.Excel.Functions.SPG($B441, "SP_PRICE_CLOSE", "3/31/2020", "Options: Curr=USD")</f>
        <v>#PEND</v>
      </c>
    </row>
    <row r="442" spans="1:14" x14ac:dyDescent="0.3">
      <c r="A442" s="1" t="s">
        <v>439</v>
      </c>
      <c r="B442" s="2">
        <v>7237721</v>
      </c>
      <c r="C442" s="3" t="s">
        <v>868</v>
      </c>
      <c r="D442" s="3" t="s">
        <v>867</v>
      </c>
      <c r="E442" s="3" t="s">
        <v>1259</v>
      </c>
      <c r="F442" s="3" t="s">
        <v>870</v>
      </c>
      <c r="G442" s="6" t="str">
        <f>_xll.SNL.Clients.Office.Excel.Functions.SPG($B442, "SP_PRICE_CLOSE", "12/30/2021", "Options: Curr=USD")</f>
        <v>#PEND</v>
      </c>
      <c r="H442" s="6" t="str">
        <f>_xll.SNL.Clients.Office.Excel.Functions.SPG($B442, "SP_PRICE_CLOSE", "9/30/2021", "Options: Curr=USD")</f>
        <v>#PEND</v>
      </c>
      <c r="I442" s="6" t="str">
        <f>_xll.SNL.Clients.Office.Excel.Functions.SPG($B442, "SP_PRICE_CLOSE", "6/30/2021", "Options: Curr=USD")</f>
        <v>#PEND</v>
      </c>
      <c r="J442" s="6" t="str">
        <f>_xll.SNL.Clients.Office.Excel.Functions.SPG($B442, "SP_PRICE_CLOSE", "3/31/2021", "Options: Curr=USD")</f>
        <v>#PEND</v>
      </c>
      <c r="K442" s="6" t="str">
        <f>_xll.SNL.Clients.Office.Excel.Functions.SPG($B442, "SP_PRICE_CLOSE", "12/30/2020", "Options: Curr=USD")</f>
        <v>#PEND</v>
      </c>
      <c r="L442" s="6" t="str">
        <f>_xll.SNL.Clients.Office.Excel.Functions.SPG($B442, "SP_PRICE_CLOSE", "9/30/2020", "Options: Curr=USD")</f>
        <v>#PEND</v>
      </c>
      <c r="M442" s="6" t="str">
        <f>_xll.SNL.Clients.Office.Excel.Functions.SPG($B442, "SP_PRICE_CLOSE", "6/30/2020", "Options: Curr=USD")</f>
        <v>#PEND</v>
      </c>
      <c r="N442" s="6" t="str">
        <f>_xll.SNL.Clients.Office.Excel.Functions.SPG($B442, "SP_PRICE_CLOSE", "3/31/2020", "Options: Curr=USD")</f>
        <v>#PEND</v>
      </c>
    </row>
    <row r="443" spans="1:14" x14ac:dyDescent="0.3">
      <c r="A443" s="1" t="s">
        <v>440</v>
      </c>
      <c r="B443" s="2">
        <v>4263182</v>
      </c>
      <c r="C443" s="3" t="s">
        <v>868</v>
      </c>
      <c r="D443" s="3" t="s">
        <v>867</v>
      </c>
      <c r="E443" s="3" t="s">
        <v>1260</v>
      </c>
      <c r="F443" s="3" t="s">
        <v>870</v>
      </c>
      <c r="G443" s="6" t="str">
        <f>_xll.SNL.Clients.Office.Excel.Functions.SPG($B443, "SP_PRICE_CLOSE", "12/30/2021", "Options: Curr=USD")</f>
        <v>#PEND</v>
      </c>
      <c r="H443" s="6" t="str">
        <f>_xll.SNL.Clients.Office.Excel.Functions.SPG($B443, "SP_PRICE_CLOSE", "9/30/2021", "Options: Curr=USD")</f>
        <v>#PEND</v>
      </c>
      <c r="I443" s="6" t="str">
        <f>_xll.SNL.Clients.Office.Excel.Functions.SPG($B443, "SP_PRICE_CLOSE", "6/30/2021", "Options: Curr=USD")</f>
        <v>#PEND</v>
      </c>
      <c r="J443" s="6" t="str">
        <f>_xll.SNL.Clients.Office.Excel.Functions.SPG($B443, "SP_PRICE_CLOSE", "3/31/2021", "Options: Curr=USD")</f>
        <v>#PEND</v>
      </c>
      <c r="K443" s="6" t="str">
        <f>_xll.SNL.Clients.Office.Excel.Functions.SPG($B443, "SP_PRICE_CLOSE", "12/30/2020", "Options: Curr=USD")</f>
        <v>#PEND</v>
      </c>
      <c r="L443" s="6" t="str">
        <f>_xll.SNL.Clients.Office.Excel.Functions.SPG($B443, "SP_PRICE_CLOSE", "9/30/2020", "Options: Curr=USD")</f>
        <v>#PEND</v>
      </c>
      <c r="M443" s="6" t="str">
        <f>_xll.SNL.Clients.Office.Excel.Functions.SPG($B443, "SP_PRICE_CLOSE", "6/30/2020", "Options: Curr=USD")</f>
        <v>#PEND</v>
      </c>
      <c r="N443" s="6" t="str">
        <f>_xll.SNL.Clients.Office.Excel.Functions.SPG($B443, "SP_PRICE_CLOSE", "3/31/2020", "Options: Curr=USD")</f>
        <v>#PEND</v>
      </c>
    </row>
    <row r="444" spans="1:14" x14ac:dyDescent="0.3">
      <c r="A444" s="1" t="s">
        <v>441</v>
      </c>
      <c r="B444" s="2">
        <v>4992166</v>
      </c>
      <c r="C444" s="3" t="s">
        <v>868</v>
      </c>
      <c r="D444" s="3" t="s">
        <v>867</v>
      </c>
      <c r="E444" s="3" t="s">
        <v>1261</v>
      </c>
      <c r="F444" s="3" t="s">
        <v>870</v>
      </c>
      <c r="G444" s="6" t="str">
        <f>_xll.SNL.Clients.Office.Excel.Functions.SPG($B444, "SP_PRICE_CLOSE", "12/30/2021", "Options: Curr=USD")</f>
        <v>#PEND</v>
      </c>
      <c r="H444" s="6" t="str">
        <f>_xll.SNL.Clients.Office.Excel.Functions.SPG($B444, "SP_PRICE_CLOSE", "9/30/2021", "Options: Curr=USD")</f>
        <v>#PEND</v>
      </c>
      <c r="I444" s="6" t="str">
        <f>_xll.SNL.Clients.Office.Excel.Functions.SPG($B444, "SP_PRICE_CLOSE", "6/30/2021", "Options: Curr=USD")</f>
        <v>#PEND</v>
      </c>
      <c r="J444" s="6" t="str">
        <f>_xll.SNL.Clients.Office.Excel.Functions.SPG($B444, "SP_PRICE_CLOSE", "3/31/2021", "Options: Curr=USD")</f>
        <v>#PEND</v>
      </c>
      <c r="K444" s="6" t="str">
        <f>_xll.SNL.Clients.Office.Excel.Functions.SPG($B444, "SP_PRICE_CLOSE", "12/30/2020", "Options: Curr=USD")</f>
        <v>#PEND</v>
      </c>
      <c r="L444" s="6" t="str">
        <f>_xll.SNL.Clients.Office.Excel.Functions.SPG($B444, "SP_PRICE_CLOSE", "9/30/2020", "Options: Curr=USD")</f>
        <v>#PEND</v>
      </c>
      <c r="M444" s="6" t="str">
        <f>_xll.SNL.Clients.Office.Excel.Functions.SPG($B444, "SP_PRICE_CLOSE", "6/30/2020", "Options: Curr=USD")</f>
        <v>#PEND</v>
      </c>
      <c r="N444" s="6" t="str">
        <f>_xll.SNL.Clients.Office.Excel.Functions.SPG($B444, "SP_PRICE_CLOSE", "3/31/2020", "Options: Curr=USD")</f>
        <v>#PEND</v>
      </c>
    </row>
    <row r="445" spans="1:14" x14ac:dyDescent="0.3">
      <c r="A445" s="1" t="s">
        <v>442</v>
      </c>
      <c r="B445" s="2">
        <v>4773579</v>
      </c>
      <c r="C445" s="3" t="s">
        <v>868</v>
      </c>
      <c r="D445" s="3" t="s">
        <v>867</v>
      </c>
      <c r="E445" s="3" t="s">
        <v>1262</v>
      </c>
      <c r="F445" s="3" t="s">
        <v>870</v>
      </c>
      <c r="G445" s="6" t="str">
        <f>_xll.SNL.Clients.Office.Excel.Functions.SPG($B445, "SP_PRICE_CLOSE", "12/30/2021", "Options: Curr=USD")</f>
        <v>#PEND</v>
      </c>
      <c r="H445" s="6" t="str">
        <f>_xll.SNL.Clients.Office.Excel.Functions.SPG($B445, "SP_PRICE_CLOSE", "9/30/2021", "Options: Curr=USD")</f>
        <v>#PEND</v>
      </c>
      <c r="I445" s="6" t="str">
        <f>_xll.SNL.Clients.Office.Excel.Functions.SPG($B445, "SP_PRICE_CLOSE", "6/30/2021", "Options: Curr=USD")</f>
        <v>#PEND</v>
      </c>
      <c r="J445" s="6" t="str">
        <f>_xll.SNL.Clients.Office.Excel.Functions.SPG($B445, "SP_PRICE_CLOSE", "3/31/2021", "Options: Curr=USD")</f>
        <v>#PEND</v>
      </c>
      <c r="K445" s="6" t="str">
        <f>_xll.SNL.Clients.Office.Excel.Functions.SPG($B445, "SP_PRICE_CLOSE", "12/30/2020", "Options: Curr=USD")</f>
        <v>#PEND</v>
      </c>
      <c r="L445" s="6" t="str">
        <f>_xll.SNL.Clients.Office.Excel.Functions.SPG($B445, "SP_PRICE_CLOSE", "9/30/2020", "Options: Curr=USD")</f>
        <v>#PEND</v>
      </c>
      <c r="M445" s="6" t="str">
        <f>_xll.SNL.Clients.Office.Excel.Functions.SPG($B445, "SP_PRICE_CLOSE", "6/30/2020", "Options: Curr=USD")</f>
        <v>#PEND</v>
      </c>
      <c r="N445" s="6" t="str">
        <f>_xll.SNL.Clients.Office.Excel.Functions.SPG($B445, "SP_PRICE_CLOSE", "3/31/2020", "Options: Curr=USD")</f>
        <v>#PEND</v>
      </c>
    </row>
    <row r="446" spans="1:14" x14ac:dyDescent="0.3">
      <c r="A446" s="1" t="s">
        <v>443</v>
      </c>
      <c r="B446" s="2">
        <v>4967774</v>
      </c>
      <c r="C446" s="3" t="s">
        <v>868</v>
      </c>
      <c r="D446" s="3" t="s">
        <v>867</v>
      </c>
      <c r="E446" s="3" t="s">
        <v>1263</v>
      </c>
      <c r="F446" s="3" t="s">
        <v>870</v>
      </c>
      <c r="G446" s="6" t="str">
        <f>_xll.SNL.Clients.Office.Excel.Functions.SPG($B446, "SP_PRICE_CLOSE", "12/30/2021", "Options: Curr=USD")</f>
        <v>#PEND</v>
      </c>
      <c r="H446" s="6" t="str">
        <f>_xll.SNL.Clients.Office.Excel.Functions.SPG($B446, "SP_PRICE_CLOSE", "9/30/2021", "Options: Curr=USD")</f>
        <v>#PEND</v>
      </c>
      <c r="I446" s="6" t="str">
        <f>_xll.SNL.Clients.Office.Excel.Functions.SPG($B446, "SP_PRICE_CLOSE", "6/30/2021", "Options: Curr=USD")</f>
        <v>#PEND</v>
      </c>
      <c r="J446" s="6" t="str">
        <f>_xll.SNL.Clients.Office.Excel.Functions.SPG($B446, "SP_PRICE_CLOSE", "3/31/2021", "Options: Curr=USD")</f>
        <v>#PEND</v>
      </c>
      <c r="K446" s="6" t="str">
        <f>_xll.SNL.Clients.Office.Excel.Functions.SPG($B446, "SP_PRICE_CLOSE", "12/30/2020", "Options: Curr=USD")</f>
        <v>#PEND</v>
      </c>
      <c r="L446" s="6" t="str">
        <f>_xll.SNL.Clients.Office.Excel.Functions.SPG($B446, "SP_PRICE_CLOSE", "9/30/2020", "Options: Curr=USD")</f>
        <v>#PEND</v>
      </c>
      <c r="M446" s="6" t="str">
        <f>_xll.SNL.Clients.Office.Excel.Functions.SPG($B446, "SP_PRICE_CLOSE", "6/30/2020", "Options: Curr=USD")</f>
        <v>#PEND</v>
      </c>
      <c r="N446" s="6" t="str">
        <f>_xll.SNL.Clients.Office.Excel.Functions.SPG($B446, "SP_PRICE_CLOSE", "3/31/2020", "Options: Curr=USD")</f>
        <v>#PEND</v>
      </c>
    </row>
    <row r="447" spans="1:14" x14ac:dyDescent="0.3">
      <c r="A447" s="1" t="s">
        <v>444</v>
      </c>
      <c r="B447" s="2">
        <v>5743165</v>
      </c>
      <c r="C447" s="3" t="s">
        <v>868</v>
      </c>
      <c r="D447" s="3" t="s">
        <v>867</v>
      </c>
      <c r="E447" s="3"/>
      <c r="F447" s="3" t="s">
        <v>870</v>
      </c>
      <c r="G447" s="6" t="str">
        <f>_xll.SNL.Clients.Office.Excel.Functions.SPG($B447, "SP_PRICE_CLOSE", "12/30/2021", "Options: Curr=USD")</f>
        <v>#PEND</v>
      </c>
      <c r="H447" s="6" t="str">
        <f>_xll.SNL.Clients.Office.Excel.Functions.SPG($B447, "SP_PRICE_CLOSE", "9/30/2021", "Options: Curr=USD")</f>
        <v>#PEND</v>
      </c>
      <c r="I447" s="6" t="str">
        <f>_xll.SNL.Clients.Office.Excel.Functions.SPG($B447, "SP_PRICE_CLOSE", "6/30/2021", "Options: Curr=USD")</f>
        <v>#PEND</v>
      </c>
      <c r="J447" s="6" t="str">
        <f>_xll.SNL.Clients.Office.Excel.Functions.SPG($B447, "SP_PRICE_CLOSE", "3/31/2021", "Options: Curr=USD")</f>
        <v>#PEND</v>
      </c>
      <c r="K447" s="6" t="str">
        <f>_xll.SNL.Clients.Office.Excel.Functions.SPG($B447, "SP_PRICE_CLOSE", "12/30/2020", "Options: Curr=USD")</f>
        <v>#PEND</v>
      </c>
      <c r="L447" s="6" t="str">
        <f>_xll.SNL.Clients.Office.Excel.Functions.SPG($B447, "SP_PRICE_CLOSE", "9/30/2020", "Options: Curr=USD")</f>
        <v>#PEND</v>
      </c>
      <c r="M447" s="6" t="str">
        <f>_xll.SNL.Clients.Office.Excel.Functions.SPG($B447, "SP_PRICE_CLOSE", "6/30/2020", "Options: Curr=USD")</f>
        <v>#PEND</v>
      </c>
      <c r="N447" s="6" t="str">
        <f>_xll.SNL.Clients.Office.Excel.Functions.SPG($B447, "SP_PRICE_CLOSE", "3/31/2020", "Options: Curr=USD")</f>
        <v>#PEND</v>
      </c>
    </row>
    <row r="448" spans="1:14" x14ac:dyDescent="0.3">
      <c r="A448" s="1" t="s">
        <v>445</v>
      </c>
      <c r="B448" s="2">
        <v>4993209</v>
      </c>
      <c r="C448" s="3" t="s">
        <v>868</v>
      </c>
      <c r="D448" s="3" t="s">
        <v>867</v>
      </c>
      <c r="E448" s="3" t="s">
        <v>1264</v>
      </c>
      <c r="F448" s="3" t="s">
        <v>870</v>
      </c>
      <c r="G448" s="6" t="str">
        <f>_xll.SNL.Clients.Office.Excel.Functions.SPG($B448, "SP_PRICE_CLOSE", "12/30/2021", "Options: Curr=USD")</f>
        <v>#PEND</v>
      </c>
      <c r="H448" s="6" t="str">
        <f>_xll.SNL.Clients.Office.Excel.Functions.SPG($B448, "SP_PRICE_CLOSE", "9/30/2021", "Options: Curr=USD")</f>
        <v>#PEND</v>
      </c>
      <c r="I448" s="6" t="str">
        <f>_xll.SNL.Clients.Office.Excel.Functions.SPG($B448, "SP_PRICE_CLOSE", "6/30/2021", "Options: Curr=USD")</f>
        <v>#PEND</v>
      </c>
      <c r="J448" s="6" t="str">
        <f>_xll.SNL.Clients.Office.Excel.Functions.SPG($B448, "SP_PRICE_CLOSE", "3/31/2021", "Options: Curr=USD")</f>
        <v>#PEND</v>
      </c>
      <c r="K448" s="6" t="str">
        <f>_xll.SNL.Clients.Office.Excel.Functions.SPG($B448, "SP_PRICE_CLOSE", "12/30/2020", "Options: Curr=USD")</f>
        <v>#PEND</v>
      </c>
      <c r="L448" s="6" t="str">
        <f>_xll.SNL.Clients.Office.Excel.Functions.SPG($B448, "SP_PRICE_CLOSE", "9/30/2020", "Options: Curr=USD")</f>
        <v>#PEND</v>
      </c>
      <c r="M448" s="6" t="str">
        <f>_xll.SNL.Clients.Office.Excel.Functions.SPG($B448, "SP_PRICE_CLOSE", "6/30/2020", "Options: Curr=USD")</f>
        <v>#PEND</v>
      </c>
      <c r="N448" s="6" t="str">
        <f>_xll.SNL.Clients.Office.Excel.Functions.SPG($B448, "SP_PRICE_CLOSE", "3/31/2020", "Options: Curr=USD")</f>
        <v>#PEND</v>
      </c>
    </row>
    <row r="449" spans="1:14" x14ac:dyDescent="0.3">
      <c r="A449" s="1" t="s">
        <v>446</v>
      </c>
      <c r="B449" s="2">
        <v>4991685</v>
      </c>
      <c r="C449" s="3" t="s">
        <v>868</v>
      </c>
      <c r="D449" s="3" t="s">
        <v>867</v>
      </c>
      <c r="E449" s="3" t="s">
        <v>1265</v>
      </c>
      <c r="F449" s="3" t="s">
        <v>870</v>
      </c>
      <c r="G449" s="6" t="str">
        <f>_xll.SNL.Clients.Office.Excel.Functions.SPG($B449, "SP_PRICE_CLOSE", "12/30/2021", "Options: Curr=USD")</f>
        <v>#PEND</v>
      </c>
      <c r="H449" s="6" t="str">
        <f>_xll.SNL.Clients.Office.Excel.Functions.SPG($B449, "SP_PRICE_CLOSE", "9/30/2021", "Options: Curr=USD")</f>
        <v>#PEND</v>
      </c>
      <c r="I449" s="6" t="str">
        <f>_xll.SNL.Clients.Office.Excel.Functions.SPG($B449, "SP_PRICE_CLOSE", "6/30/2021", "Options: Curr=USD")</f>
        <v>#PEND</v>
      </c>
      <c r="J449" s="6" t="str">
        <f>_xll.SNL.Clients.Office.Excel.Functions.SPG($B449, "SP_PRICE_CLOSE", "3/31/2021", "Options: Curr=USD")</f>
        <v>#PEND</v>
      </c>
      <c r="K449" s="6" t="str">
        <f>_xll.SNL.Clients.Office.Excel.Functions.SPG($B449, "SP_PRICE_CLOSE", "12/30/2020", "Options: Curr=USD")</f>
        <v>#PEND</v>
      </c>
      <c r="L449" s="6" t="str">
        <f>_xll.SNL.Clients.Office.Excel.Functions.SPG($B449, "SP_PRICE_CLOSE", "9/30/2020", "Options: Curr=USD")</f>
        <v>#PEND</v>
      </c>
      <c r="M449" s="6" t="str">
        <f>_xll.SNL.Clients.Office.Excel.Functions.SPG($B449, "SP_PRICE_CLOSE", "6/30/2020", "Options: Curr=USD")</f>
        <v>#PEND</v>
      </c>
      <c r="N449" s="6" t="str">
        <f>_xll.SNL.Clients.Office.Excel.Functions.SPG($B449, "SP_PRICE_CLOSE", "3/31/2020", "Options: Curr=USD")</f>
        <v>#PEND</v>
      </c>
    </row>
    <row r="450" spans="1:14" x14ac:dyDescent="0.3">
      <c r="A450" s="1" t="s">
        <v>447</v>
      </c>
      <c r="B450" s="2">
        <v>4991897</v>
      </c>
      <c r="C450" s="3" t="s">
        <v>868</v>
      </c>
      <c r="D450" s="3" t="s">
        <v>867</v>
      </c>
      <c r="E450" s="3" t="s">
        <v>1266</v>
      </c>
      <c r="F450" s="3" t="s">
        <v>870</v>
      </c>
      <c r="G450" s="6" t="str">
        <f>_xll.SNL.Clients.Office.Excel.Functions.SPG($B450, "SP_PRICE_CLOSE", "12/30/2021", "Options: Curr=USD")</f>
        <v>#PEND</v>
      </c>
      <c r="H450" s="6" t="str">
        <f>_xll.SNL.Clients.Office.Excel.Functions.SPG($B450, "SP_PRICE_CLOSE", "9/30/2021", "Options: Curr=USD")</f>
        <v>#PEND</v>
      </c>
      <c r="I450" s="6" t="str">
        <f>_xll.SNL.Clients.Office.Excel.Functions.SPG($B450, "SP_PRICE_CLOSE", "6/30/2021", "Options: Curr=USD")</f>
        <v>#PEND</v>
      </c>
      <c r="J450" s="6" t="str">
        <f>_xll.SNL.Clients.Office.Excel.Functions.SPG($B450, "SP_PRICE_CLOSE", "3/31/2021", "Options: Curr=USD")</f>
        <v>#PEND</v>
      </c>
      <c r="K450" s="6" t="str">
        <f>_xll.SNL.Clients.Office.Excel.Functions.SPG($B450, "SP_PRICE_CLOSE", "12/30/2020", "Options: Curr=USD")</f>
        <v>#PEND</v>
      </c>
      <c r="L450" s="6" t="str">
        <f>_xll.SNL.Clients.Office.Excel.Functions.SPG($B450, "SP_PRICE_CLOSE", "9/30/2020", "Options: Curr=USD")</f>
        <v>#PEND</v>
      </c>
      <c r="M450" s="6" t="str">
        <f>_xll.SNL.Clients.Office.Excel.Functions.SPG($B450, "SP_PRICE_CLOSE", "6/30/2020", "Options: Curr=USD")</f>
        <v>#PEND</v>
      </c>
      <c r="N450" s="6" t="str">
        <f>_xll.SNL.Clients.Office.Excel.Functions.SPG($B450, "SP_PRICE_CLOSE", "3/31/2020", "Options: Curr=USD")</f>
        <v>#PEND</v>
      </c>
    </row>
    <row r="451" spans="1:14" x14ac:dyDescent="0.3">
      <c r="A451" s="1" t="s">
        <v>448</v>
      </c>
      <c r="B451" s="2">
        <v>4252518</v>
      </c>
      <c r="C451" s="3" t="s">
        <v>868</v>
      </c>
      <c r="D451" s="3" t="s">
        <v>867</v>
      </c>
      <c r="E451" s="3" t="s">
        <v>1267</v>
      </c>
      <c r="F451" s="3" t="s">
        <v>870</v>
      </c>
      <c r="G451" s="6" t="str">
        <f>_xll.SNL.Clients.Office.Excel.Functions.SPG($B451, "SP_PRICE_CLOSE", "12/30/2021", "Options: Curr=USD")</f>
        <v>#PEND</v>
      </c>
      <c r="H451" s="6" t="str">
        <f>_xll.SNL.Clients.Office.Excel.Functions.SPG($B451, "SP_PRICE_CLOSE", "9/30/2021", "Options: Curr=USD")</f>
        <v>#PEND</v>
      </c>
      <c r="I451" s="6" t="str">
        <f>_xll.SNL.Clients.Office.Excel.Functions.SPG($B451, "SP_PRICE_CLOSE", "6/30/2021", "Options: Curr=USD")</f>
        <v>#PEND</v>
      </c>
      <c r="J451" s="6" t="str">
        <f>_xll.SNL.Clients.Office.Excel.Functions.SPG($B451, "SP_PRICE_CLOSE", "3/31/2021", "Options: Curr=USD")</f>
        <v>#PEND</v>
      </c>
      <c r="K451" s="6" t="str">
        <f>_xll.SNL.Clients.Office.Excel.Functions.SPG($B451, "SP_PRICE_CLOSE", "12/30/2020", "Options: Curr=USD")</f>
        <v>#PEND</v>
      </c>
      <c r="L451" s="6" t="str">
        <f>_xll.SNL.Clients.Office.Excel.Functions.SPG($B451, "SP_PRICE_CLOSE", "9/30/2020", "Options: Curr=USD")</f>
        <v>#PEND</v>
      </c>
      <c r="M451" s="6" t="str">
        <f>_xll.SNL.Clients.Office.Excel.Functions.SPG($B451, "SP_PRICE_CLOSE", "6/30/2020", "Options: Curr=USD")</f>
        <v>#PEND</v>
      </c>
      <c r="N451" s="6" t="str">
        <f>_xll.SNL.Clients.Office.Excel.Functions.SPG($B451, "SP_PRICE_CLOSE", "3/31/2020", "Options: Curr=USD")</f>
        <v>#PEND</v>
      </c>
    </row>
    <row r="452" spans="1:14" x14ac:dyDescent="0.3">
      <c r="A452" s="1" t="s">
        <v>449</v>
      </c>
      <c r="B452" s="2">
        <v>4437347</v>
      </c>
      <c r="C452" s="3" t="s">
        <v>868</v>
      </c>
      <c r="D452" s="3" t="s">
        <v>867</v>
      </c>
      <c r="E452" s="3" t="s">
        <v>1268</v>
      </c>
      <c r="F452" s="3" t="s">
        <v>870</v>
      </c>
      <c r="G452" s="6" t="str">
        <f>_xll.SNL.Clients.Office.Excel.Functions.SPG($B452, "SP_PRICE_CLOSE", "12/30/2021", "Options: Curr=USD")</f>
        <v>#PEND</v>
      </c>
      <c r="H452" s="6" t="str">
        <f>_xll.SNL.Clients.Office.Excel.Functions.SPG($B452, "SP_PRICE_CLOSE", "9/30/2021", "Options: Curr=USD")</f>
        <v>#PEND</v>
      </c>
      <c r="I452" s="6" t="str">
        <f>_xll.SNL.Clients.Office.Excel.Functions.SPG($B452, "SP_PRICE_CLOSE", "6/30/2021", "Options: Curr=USD")</f>
        <v>#PEND</v>
      </c>
      <c r="J452" s="6" t="str">
        <f>_xll.SNL.Clients.Office.Excel.Functions.SPG($B452, "SP_PRICE_CLOSE", "3/31/2021", "Options: Curr=USD")</f>
        <v>#PEND</v>
      </c>
      <c r="K452" s="6" t="str">
        <f>_xll.SNL.Clients.Office.Excel.Functions.SPG($B452, "SP_PRICE_CLOSE", "12/30/2020", "Options: Curr=USD")</f>
        <v>#PEND</v>
      </c>
      <c r="L452" s="6" t="str">
        <f>_xll.SNL.Clients.Office.Excel.Functions.SPG($B452, "SP_PRICE_CLOSE", "9/30/2020", "Options: Curr=USD")</f>
        <v>#PEND</v>
      </c>
      <c r="M452" s="6" t="str">
        <f>_xll.SNL.Clients.Office.Excel.Functions.SPG($B452, "SP_PRICE_CLOSE", "6/30/2020", "Options: Curr=USD")</f>
        <v>#PEND</v>
      </c>
      <c r="N452" s="6" t="str">
        <f>_xll.SNL.Clients.Office.Excel.Functions.SPG($B452, "SP_PRICE_CLOSE", "3/31/2020", "Options: Curr=USD")</f>
        <v>#PEND</v>
      </c>
    </row>
    <row r="453" spans="1:14" x14ac:dyDescent="0.3">
      <c r="A453" s="1" t="s">
        <v>450</v>
      </c>
      <c r="B453" s="2">
        <v>4912926</v>
      </c>
      <c r="C453" s="3" t="s">
        <v>868</v>
      </c>
      <c r="D453" s="3" t="s">
        <v>867</v>
      </c>
      <c r="E453" s="3" t="s">
        <v>1269</v>
      </c>
      <c r="F453" s="3" t="s">
        <v>870</v>
      </c>
      <c r="G453" s="6" t="str">
        <f>_xll.SNL.Clients.Office.Excel.Functions.SPG($B453, "SP_PRICE_CLOSE", "12/30/2021", "Options: Curr=USD")</f>
        <v>#PEND</v>
      </c>
      <c r="H453" s="6" t="str">
        <f>_xll.SNL.Clients.Office.Excel.Functions.SPG($B453, "SP_PRICE_CLOSE", "9/30/2021", "Options: Curr=USD")</f>
        <v>#PEND</v>
      </c>
      <c r="I453" s="6" t="str">
        <f>_xll.SNL.Clients.Office.Excel.Functions.SPG($B453, "SP_PRICE_CLOSE", "6/30/2021", "Options: Curr=USD")</f>
        <v>#PEND</v>
      </c>
      <c r="J453" s="6" t="str">
        <f>_xll.SNL.Clients.Office.Excel.Functions.SPG($B453, "SP_PRICE_CLOSE", "3/31/2021", "Options: Curr=USD")</f>
        <v>#PEND</v>
      </c>
      <c r="K453" s="6" t="str">
        <f>_xll.SNL.Clients.Office.Excel.Functions.SPG($B453, "SP_PRICE_CLOSE", "12/30/2020", "Options: Curr=USD")</f>
        <v>#PEND</v>
      </c>
      <c r="L453" s="6" t="str">
        <f>_xll.SNL.Clients.Office.Excel.Functions.SPG($B453, "SP_PRICE_CLOSE", "9/30/2020", "Options: Curr=USD")</f>
        <v>#PEND</v>
      </c>
      <c r="M453" s="6" t="str">
        <f>_xll.SNL.Clients.Office.Excel.Functions.SPG($B453, "SP_PRICE_CLOSE", "6/30/2020", "Options: Curr=USD")</f>
        <v>#PEND</v>
      </c>
      <c r="N453" s="6" t="str">
        <f>_xll.SNL.Clients.Office.Excel.Functions.SPG($B453, "SP_PRICE_CLOSE", "3/31/2020", "Options: Curr=USD")</f>
        <v>#PEND</v>
      </c>
    </row>
    <row r="454" spans="1:14" x14ac:dyDescent="0.3">
      <c r="A454" s="1" t="s">
        <v>451</v>
      </c>
      <c r="B454" s="2">
        <v>4913648</v>
      </c>
      <c r="C454" s="3" t="s">
        <v>868</v>
      </c>
      <c r="D454" s="3" t="s">
        <v>867</v>
      </c>
      <c r="E454" s="3" t="s">
        <v>1270</v>
      </c>
      <c r="F454" s="3" t="s">
        <v>870</v>
      </c>
      <c r="G454" s="6" t="str">
        <f>_xll.SNL.Clients.Office.Excel.Functions.SPG($B454, "SP_PRICE_CLOSE", "12/30/2021", "Options: Curr=USD")</f>
        <v>#PEND</v>
      </c>
      <c r="H454" s="6" t="str">
        <f>_xll.SNL.Clients.Office.Excel.Functions.SPG($B454, "SP_PRICE_CLOSE", "9/30/2021", "Options: Curr=USD")</f>
        <v>#PEND</v>
      </c>
      <c r="I454" s="6" t="str">
        <f>_xll.SNL.Clients.Office.Excel.Functions.SPG($B454, "SP_PRICE_CLOSE", "6/30/2021", "Options: Curr=USD")</f>
        <v>#PEND</v>
      </c>
      <c r="J454" s="6" t="str">
        <f>_xll.SNL.Clients.Office.Excel.Functions.SPG($B454, "SP_PRICE_CLOSE", "3/31/2021", "Options: Curr=USD")</f>
        <v>#PEND</v>
      </c>
      <c r="K454" s="6" t="str">
        <f>_xll.SNL.Clients.Office.Excel.Functions.SPG($B454, "SP_PRICE_CLOSE", "12/30/2020", "Options: Curr=USD")</f>
        <v>#PEND</v>
      </c>
      <c r="L454" s="6" t="str">
        <f>_xll.SNL.Clients.Office.Excel.Functions.SPG($B454, "SP_PRICE_CLOSE", "9/30/2020", "Options: Curr=USD")</f>
        <v>#PEND</v>
      </c>
      <c r="M454" s="6" t="str">
        <f>_xll.SNL.Clients.Office.Excel.Functions.SPG($B454, "SP_PRICE_CLOSE", "6/30/2020", "Options: Curr=USD")</f>
        <v>#PEND</v>
      </c>
      <c r="N454" s="6" t="str">
        <f>_xll.SNL.Clients.Office.Excel.Functions.SPG($B454, "SP_PRICE_CLOSE", "3/31/2020", "Options: Curr=USD")</f>
        <v>#PEND</v>
      </c>
    </row>
    <row r="455" spans="1:14" x14ac:dyDescent="0.3">
      <c r="A455" s="1" t="s">
        <v>452</v>
      </c>
      <c r="B455" s="2">
        <v>4997534</v>
      </c>
      <c r="C455" s="3" t="s">
        <v>868</v>
      </c>
      <c r="D455" s="3" t="s">
        <v>867</v>
      </c>
      <c r="E455" s="3"/>
      <c r="F455" s="3" t="s">
        <v>870</v>
      </c>
      <c r="G455" s="6" t="str">
        <f>_xll.SNL.Clients.Office.Excel.Functions.SPG($B455, "SP_PRICE_CLOSE", "12/30/2021", "Options: Curr=USD")</f>
        <v>#PEND</v>
      </c>
      <c r="H455" s="6" t="str">
        <f>_xll.SNL.Clients.Office.Excel.Functions.SPG($B455, "SP_PRICE_CLOSE", "9/30/2021", "Options: Curr=USD")</f>
        <v>#PEND</v>
      </c>
      <c r="I455" s="6" t="str">
        <f>_xll.SNL.Clients.Office.Excel.Functions.SPG($B455, "SP_PRICE_CLOSE", "6/30/2021", "Options: Curr=USD")</f>
        <v>#PEND</v>
      </c>
      <c r="J455" s="6" t="str">
        <f>_xll.SNL.Clients.Office.Excel.Functions.SPG($B455, "SP_PRICE_CLOSE", "3/31/2021", "Options: Curr=USD")</f>
        <v>#PEND</v>
      </c>
      <c r="K455" s="6" t="str">
        <f>_xll.SNL.Clients.Office.Excel.Functions.SPG($B455, "SP_PRICE_CLOSE", "12/30/2020", "Options: Curr=USD")</f>
        <v>#PEND</v>
      </c>
      <c r="L455" s="6" t="str">
        <f>_xll.SNL.Clients.Office.Excel.Functions.SPG($B455, "SP_PRICE_CLOSE", "9/30/2020", "Options: Curr=USD")</f>
        <v>#PEND</v>
      </c>
      <c r="M455" s="6" t="str">
        <f>_xll.SNL.Clients.Office.Excel.Functions.SPG($B455, "SP_PRICE_CLOSE", "6/30/2020", "Options: Curr=USD")</f>
        <v>#PEND</v>
      </c>
      <c r="N455" s="6" t="str">
        <f>_xll.SNL.Clients.Office.Excel.Functions.SPG($B455, "SP_PRICE_CLOSE", "3/31/2020", "Options: Curr=USD")</f>
        <v>#PEND</v>
      </c>
    </row>
    <row r="456" spans="1:14" x14ac:dyDescent="0.3">
      <c r="A456" s="1" t="s">
        <v>453</v>
      </c>
      <c r="B456" s="2">
        <v>4912996</v>
      </c>
      <c r="C456" s="3" t="s">
        <v>868</v>
      </c>
      <c r="D456" s="3" t="s">
        <v>867</v>
      </c>
      <c r="E456" s="3"/>
      <c r="F456" s="3" t="s">
        <v>870</v>
      </c>
      <c r="G456" s="6" t="str">
        <f>_xll.SNL.Clients.Office.Excel.Functions.SPG($B456, "SP_PRICE_CLOSE", "12/30/2021", "Options: Curr=USD")</f>
        <v>#PEND</v>
      </c>
      <c r="H456" s="6" t="str">
        <f>_xll.SNL.Clients.Office.Excel.Functions.SPG($B456, "SP_PRICE_CLOSE", "9/30/2021", "Options: Curr=USD")</f>
        <v>#PEND</v>
      </c>
      <c r="I456" s="6" t="str">
        <f>_xll.SNL.Clients.Office.Excel.Functions.SPG($B456, "SP_PRICE_CLOSE", "6/30/2021", "Options: Curr=USD")</f>
        <v>#PEND</v>
      </c>
      <c r="J456" s="6" t="str">
        <f>_xll.SNL.Clients.Office.Excel.Functions.SPG($B456, "SP_PRICE_CLOSE", "3/31/2021", "Options: Curr=USD")</f>
        <v>#PEND</v>
      </c>
      <c r="K456" s="6" t="str">
        <f>_xll.SNL.Clients.Office.Excel.Functions.SPG($B456, "SP_PRICE_CLOSE", "12/30/2020", "Options: Curr=USD")</f>
        <v>#PEND</v>
      </c>
      <c r="L456" s="6" t="str">
        <f>_xll.SNL.Clients.Office.Excel.Functions.SPG($B456, "SP_PRICE_CLOSE", "9/30/2020", "Options: Curr=USD")</f>
        <v>#PEND</v>
      </c>
      <c r="M456" s="6" t="str">
        <f>_xll.SNL.Clients.Office.Excel.Functions.SPG($B456, "SP_PRICE_CLOSE", "6/30/2020", "Options: Curr=USD")</f>
        <v>#PEND</v>
      </c>
      <c r="N456" s="6" t="str">
        <f>_xll.SNL.Clients.Office.Excel.Functions.SPG($B456, "SP_PRICE_CLOSE", "3/31/2020", "Options: Curr=USD")</f>
        <v>#PEND</v>
      </c>
    </row>
    <row r="457" spans="1:14" x14ac:dyDescent="0.3">
      <c r="A457" s="1" t="s">
        <v>454</v>
      </c>
      <c r="B457" s="2">
        <v>4912518</v>
      </c>
      <c r="C457" s="3" t="s">
        <v>868</v>
      </c>
      <c r="D457" s="3" t="s">
        <v>867</v>
      </c>
      <c r="E457" s="3" t="s">
        <v>1271</v>
      </c>
      <c r="F457" s="3" t="s">
        <v>870</v>
      </c>
      <c r="G457" s="6" t="str">
        <f>_xll.SNL.Clients.Office.Excel.Functions.SPG($B457, "SP_PRICE_CLOSE", "12/30/2021", "Options: Curr=USD")</f>
        <v>#PEND</v>
      </c>
      <c r="H457" s="6" t="str">
        <f>_xll.SNL.Clients.Office.Excel.Functions.SPG($B457, "SP_PRICE_CLOSE", "9/30/2021", "Options: Curr=USD")</f>
        <v>#PEND</v>
      </c>
      <c r="I457" s="6" t="str">
        <f>_xll.SNL.Clients.Office.Excel.Functions.SPG($B457, "SP_PRICE_CLOSE", "6/30/2021", "Options: Curr=USD")</f>
        <v>#PEND</v>
      </c>
      <c r="J457" s="6" t="str">
        <f>_xll.SNL.Clients.Office.Excel.Functions.SPG($B457, "SP_PRICE_CLOSE", "3/31/2021", "Options: Curr=USD")</f>
        <v>#PEND</v>
      </c>
      <c r="K457" s="6" t="str">
        <f>_xll.SNL.Clients.Office.Excel.Functions.SPG($B457, "SP_PRICE_CLOSE", "12/30/2020", "Options: Curr=USD")</f>
        <v>#PEND</v>
      </c>
      <c r="L457" s="6" t="str">
        <f>_xll.SNL.Clients.Office.Excel.Functions.SPG($B457, "SP_PRICE_CLOSE", "9/30/2020", "Options: Curr=USD")</f>
        <v>#PEND</v>
      </c>
      <c r="M457" s="6" t="str">
        <f>_xll.SNL.Clients.Office.Excel.Functions.SPG($B457, "SP_PRICE_CLOSE", "6/30/2020", "Options: Curr=USD")</f>
        <v>#PEND</v>
      </c>
      <c r="N457" s="6" t="str">
        <f>_xll.SNL.Clients.Office.Excel.Functions.SPG($B457, "SP_PRICE_CLOSE", "3/31/2020", "Options: Curr=USD")</f>
        <v>#PEND</v>
      </c>
    </row>
    <row r="458" spans="1:14" x14ac:dyDescent="0.3">
      <c r="A458" s="1" t="s">
        <v>455</v>
      </c>
      <c r="B458" s="2">
        <v>4248628</v>
      </c>
      <c r="C458" s="3" t="s">
        <v>868</v>
      </c>
      <c r="D458" s="3" t="s">
        <v>867</v>
      </c>
      <c r="E458" s="3" t="s">
        <v>1272</v>
      </c>
      <c r="F458" s="3" t="s">
        <v>870</v>
      </c>
      <c r="G458" s="6" t="str">
        <f>_xll.SNL.Clients.Office.Excel.Functions.SPG($B458, "SP_PRICE_CLOSE", "12/30/2021", "Options: Curr=USD")</f>
        <v>#PEND</v>
      </c>
      <c r="H458" s="6" t="str">
        <f>_xll.SNL.Clients.Office.Excel.Functions.SPG($B458, "SP_PRICE_CLOSE", "9/30/2021", "Options: Curr=USD")</f>
        <v>#PEND</v>
      </c>
      <c r="I458" s="6" t="str">
        <f>_xll.SNL.Clients.Office.Excel.Functions.SPG($B458, "SP_PRICE_CLOSE", "6/30/2021", "Options: Curr=USD")</f>
        <v>#PEND</v>
      </c>
      <c r="J458" s="6" t="str">
        <f>_xll.SNL.Clients.Office.Excel.Functions.SPG($B458, "SP_PRICE_CLOSE", "3/31/2021", "Options: Curr=USD")</f>
        <v>#PEND</v>
      </c>
      <c r="K458" s="6" t="str">
        <f>_xll.SNL.Clients.Office.Excel.Functions.SPG($B458, "SP_PRICE_CLOSE", "12/30/2020", "Options: Curr=USD")</f>
        <v>#PEND</v>
      </c>
      <c r="L458" s="6" t="str">
        <f>_xll.SNL.Clients.Office.Excel.Functions.SPG($B458, "SP_PRICE_CLOSE", "9/30/2020", "Options: Curr=USD")</f>
        <v>#PEND</v>
      </c>
      <c r="M458" s="6" t="str">
        <f>_xll.SNL.Clients.Office.Excel.Functions.SPG($B458, "SP_PRICE_CLOSE", "6/30/2020", "Options: Curr=USD")</f>
        <v>#PEND</v>
      </c>
      <c r="N458" s="6" t="str">
        <f>_xll.SNL.Clients.Office.Excel.Functions.SPG($B458, "SP_PRICE_CLOSE", "3/31/2020", "Options: Curr=USD")</f>
        <v>#PEND</v>
      </c>
    </row>
    <row r="459" spans="1:14" x14ac:dyDescent="0.3">
      <c r="A459" s="1" t="s">
        <v>456</v>
      </c>
      <c r="B459" s="2">
        <v>6357081</v>
      </c>
      <c r="C459" s="3" t="s">
        <v>868</v>
      </c>
      <c r="D459" s="3" t="s">
        <v>867</v>
      </c>
      <c r="E459" s="3" t="s">
        <v>1273</v>
      </c>
      <c r="F459" s="3" t="s">
        <v>870</v>
      </c>
      <c r="G459" s="6" t="str">
        <f>_xll.SNL.Clients.Office.Excel.Functions.SPG($B459, "SP_PRICE_CLOSE", "12/30/2021", "Options: Curr=USD")</f>
        <v>#PEND</v>
      </c>
      <c r="H459" s="6" t="str">
        <f>_xll.SNL.Clients.Office.Excel.Functions.SPG($B459, "SP_PRICE_CLOSE", "9/30/2021", "Options: Curr=USD")</f>
        <v>#PEND</v>
      </c>
      <c r="I459" s="6" t="str">
        <f>_xll.SNL.Clients.Office.Excel.Functions.SPG($B459, "SP_PRICE_CLOSE", "6/30/2021", "Options: Curr=USD")</f>
        <v>#PEND</v>
      </c>
      <c r="J459" s="6" t="str">
        <f>_xll.SNL.Clients.Office.Excel.Functions.SPG($B459, "SP_PRICE_CLOSE", "3/31/2021", "Options: Curr=USD")</f>
        <v>#PEND</v>
      </c>
      <c r="K459" s="6" t="str">
        <f>_xll.SNL.Clients.Office.Excel.Functions.SPG($B459, "SP_PRICE_CLOSE", "12/30/2020", "Options: Curr=USD")</f>
        <v>#PEND</v>
      </c>
      <c r="L459" s="6" t="str">
        <f>_xll.SNL.Clients.Office.Excel.Functions.SPG($B459, "SP_PRICE_CLOSE", "9/30/2020", "Options: Curr=USD")</f>
        <v>#PEND</v>
      </c>
      <c r="M459" s="6" t="str">
        <f>_xll.SNL.Clients.Office.Excel.Functions.SPG($B459, "SP_PRICE_CLOSE", "6/30/2020", "Options: Curr=USD")</f>
        <v>#PEND</v>
      </c>
      <c r="N459" s="6" t="str">
        <f>_xll.SNL.Clients.Office.Excel.Functions.SPG($B459, "SP_PRICE_CLOSE", "3/31/2020", "Options: Curr=USD")</f>
        <v>#PEND</v>
      </c>
    </row>
    <row r="460" spans="1:14" x14ac:dyDescent="0.3">
      <c r="A460" s="1" t="s">
        <v>457</v>
      </c>
      <c r="B460" s="2">
        <v>4978836</v>
      </c>
      <c r="C460" s="3" t="s">
        <v>868</v>
      </c>
      <c r="D460" s="3" t="s">
        <v>867</v>
      </c>
      <c r="E460" s="3"/>
      <c r="F460" s="3" t="s">
        <v>870</v>
      </c>
      <c r="G460" s="6" t="str">
        <f>_xll.SNL.Clients.Office.Excel.Functions.SPG($B460, "SP_PRICE_CLOSE", "12/30/2021", "Options: Curr=USD")</f>
        <v>#PEND</v>
      </c>
      <c r="H460" s="6" t="str">
        <f>_xll.SNL.Clients.Office.Excel.Functions.SPG($B460, "SP_PRICE_CLOSE", "9/30/2021", "Options: Curr=USD")</f>
        <v>#PEND</v>
      </c>
      <c r="I460" s="6" t="str">
        <f>_xll.SNL.Clients.Office.Excel.Functions.SPG($B460, "SP_PRICE_CLOSE", "6/30/2021", "Options: Curr=USD")</f>
        <v>#PEND</v>
      </c>
      <c r="J460" s="6" t="str">
        <f>_xll.SNL.Clients.Office.Excel.Functions.SPG($B460, "SP_PRICE_CLOSE", "3/31/2021", "Options: Curr=USD")</f>
        <v>#PEND</v>
      </c>
      <c r="K460" s="6" t="str">
        <f>_xll.SNL.Clients.Office.Excel.Functions.SPG($B460, "SP_PRICE_CLOSE", "12/30/2020", "Options: Curr=USD")</f>
        <v>#PEND</v>
      </c>
      <c r="L460" s="6" t="str">
        <f>_xll.SNL.Clients.Office.Excel.Functions.SPG($B460, "SP_PRICE_CLOSE", "9/30/2020", "Options: Curr=USD")</f>
        <v>#PEND</v>
      </c>
      <c r="M460" s="6" t="str">
        <f>_xll.SNL.Clients.Office.Excel.Functions.SPG($B460, "SP_PRICE_CLOSE", "6/30/2020", "Options: Curr=USD")</f>
        <v>#PEND</v>
      </c>
      <c r="N460" s="6" t="str">
        <f>_xll.SNL.Clients.Office.Excel.Functions.SPG($B460, "SP_PRICE_CLOSE", "3/31/2020", "Options: Curr=USD")</f>
        <v>#PEND</v>
      </c>
    </row>
    <row r="461" spans="1:14" x14ac:dyDescent="0.3">
      <c r="A461" s="1" t="s">
        <v>458</v>
      </c>
      <c r="B461" s="2">
        <v>5001261</v>
      </c>
      <c r="C461" s="3" t="s">
        <v>868</v>
      </c>
      <c r="D461" s="3" t="s">
        <v>867</v>
      </c>
      <c r="E461" s="3" t="s">
        <v>1274</v>
      </c>
      <c r="F461" s="3" t="s">
        <v>870</v>
      </c>
      <c r="G461" s="6" t="str">
        <f>_xll.SNL.Clients.Office.Excel.Functions.SPG($B461, "SP_PRICE_CLOSE", "12/30/2021", "Options: Curr=USD")</f>
        <v>#PEND</v>
      </c>
      <c r="H461" s="6" t="str">
        <f>_xll.SNL.Clients.Office.Excel.Functions.SPG($B461, "SP_PRICE_CLOSE", "9/30/2021", "Options: Curr=USD")</f>
        <v>#PEND</v>
      </c>
      <c r="I461" s="6" t="str">
        <f>_xll.SNL.Clients.Office.Excel.Functions.SPG($B461, "SP_PRICE_CLOSE", "6/30/2021", "Options: Curr=USD")</f>
        <v>#PEND</v>
      </c>
      <c r="J461" s="6" t="str">
        <f>_xll.SNL.Clients.Office.Excel.Functions.SPG($B461, "SP_PRICE_CLOSE", "3/31/2021", "Options: Curr=USD")</f>
        <v>#PEND</v>
      </c>
      <c r="K461" s="6" t="str">
        <f>_xll.SNL.Clients.Office.Excel.Functions.SPG($B461, "SP_PRICE_CLOSE", "12/30/2020", "Options: Curr=USD")</f>
        <v>#PEND</v>
      </c>
      <c r="L461" s="6" t="str">
        <f>_xll.SNL.Clients.Office.Excel.Functions.SPG($B461, "SP_PRICE_CLOSE", "9/30/2020", "Options: Curr=USD")</f>
        <v>#PEND</v>
      </c>
      <c r="M461" s="6" t="str">
        <f>_xll.SNL.Clients.Office.Excel.Functions.SPG($B461, "SP_PRICE_CLOSE", "6/30/2020", "Options: Curr=USD")</f>
        <v>#PEND</v>
      </c>
      <c r="N461" s="6" t="str">
        <f>_xll.SNL.Clients.Office.Excel.Functions.SPG($B461, "SP_PRICE_CLOSE", "3/31/2020", "Options: Curr=USD")</f>
        <v>#PEND</v>
      </c>
    </row>
    <row r="462" spans="1:14" x14ac:dyDescent="0.3">
      <c r="A462" s="1" t="s">
        <v>459</v>
      </c>
      <c r="B462" s="2">
        <v>4368450</v>
      </c>
      <c r="C462" s="3" t="s">
        <v>868</v>
      </c>
      <c r="D462" s="3" t="s">
        <v>867</v>
      </c>
      <c r="E462" s="3" t="s">
        <v>1275</v>
      </c>
      <c r="F462" s="3" t="s">
        <v>870</v>
      </c>
      <c r="G462" s="6" t="str">
        <f>_xll.SNL.Clients.Office.Excel.Functions.SPG($B462, "SP_PRICE_CLOSE", "12/30/2021", "Options: Curr=USD")</f>
        <v>#PEND</v>
      </c>
      <c r="H462" s="6" t="str">
        <f>_xll.SNL.Clients.Office.Excel.Functions.SPG($B462, "SP_PRICE_CLOSE", "9/30/2021", "Options: Curr=USD")</f>
        <v>#PEND</v>
      </c>
      <c r="I462" s="6" t="str">
        <f>_xll.SNL.Clients.Office.Excel.Functions.SPG($B462, "SP_PRICE_CLOSE", "6/30/2021", "Options: Curr=USD")</f>
        <v>#PEND</v>
      </c>
      <c r="J462" s="6" t="str">
        <f>_xll.SNL.Clients.Office.Excel.Functions.SPG($B462, "SP_PRICE_CLOSE", "3/31/2021", "Options: Curr=USD")</f>
        <v>#PEND</v>
      </c>
      <c r="K462" s="6" t="str">
        <f>_xll.SNL.Clients.Office.Excel.Functions.SPG($B462, "SP_PRICE_CLOSE", "12/30/2020", "Options: Curr=USD")</f>
        <v>#PEND</v>
      </c>
      <c r="L462" s="6" t="str">
        <f>_xll.SNL.Clients.Office.Excel.Functions.SPG($B462, "SP_PRICE_CLOSE", "9/30/2020", "Options: Curr=USD")</f>
        <v>#PEND</v>
      </c>
      <c r="M462" s="6" t="str">
        <f>_xll.SNL.Clients.Office.Excel.Functions.SPG($B462, "SP_PRICE_CLOSE", "6/30/2020", "Options: Curr=USD")</f>
        <v>#PEND</v>
      </c>
      <c r="N462" s="6" t="str">
        <f>_xll.SNL.Clients.Office.Excel.Functions.SPG($B462, "SP_PRICE_CLOSE", "3/31/2020", "Options: Curr=USD")</f>
        <v>#PEND</v>
      </c>
    </row>
    <row r="463" spans="1:14" x14ac:dyDescent="0.3">
      <c r="A463" s="1" t="s">
        <v>460</v>
      </c>
      <c r="B463" s="2">
        <v>4912183</v>
      </c>
      <c r="C463" s="3" t="s">
        <v>868</v>
      </c>
      <c r="D463" s="3" t="s">
        <v>867</v>
      </c>
      <c r="E463" s="3" t="s">
        <v>1276</v>
      </c>
      <c r="F463" s="3" t="s">
        <v>870</v>
      </c>
      <c r="G463" s="6" t="str">
        <f>_xll.SNL.Clients.Office.Excel.Functions.SPG($B463, "SP_PRICE_CLOSE", "12/30/2021", "Options: Curr=USD")</f>
        <v>#PEND</v>
      </c>
      <c r="H463" s="6" t="str">
        <f>_xll.SNL.Clients.Office.Excel.Functions.SPG($B463, "SP_PRICE_CLOSE", "9/30/2021", "Options: Curr=USD")</f>
        <v>#PEND</v>
      </c>
      <c r="I463" s="6" t="str">
        <f>_xll.SNL.Clients.Office.Excel.Functions.SPG($B463, "SP_PRICE_CLOSE", "6/30/2021", "Options: Curr=USD")</f>
        <v>#PEND</v>
      </c>
      <c r="J463" s="6" t="str">
        <f>_xll.SNL.Clients.Office.Excel.Functions.SPG($B463, "SP_PRICE_CLOSE", "3/31/2021", "Options: Curr=USD")</f>
        <v>#PEND</v>
      </c>
      <c r="K463" s="6" t="str">
        <f>_xll.SNL.Clients.Office.Excel.Functions.SPG($B463, "SP_PRICE_CLOSE", "12/30/2020", "Options: Curr=USD")</f>
        <v>#PEND</v>
      </c>
      <c r="L463" s="6" t="str">
        <f>_xll.SNL.Clients.Office.Excel.Functions.SPG($B463, "SP_PRICE_CLOSE", "9/30/2020", "Options: Curr=USD")</f>
        <v>#PEND</v>
      </c>
      <c r="M463" s="6" t="str">
        <f>_xll.SNL.Clients.Office.Excel.Functions.SPG($B463, "SP_PRICE_CLOSE", "6/30/2020", "Options: Curr=USD")</f>
        <v>#PEND</v>
      </c>
      <c r="N463" s="6" t="str">
        <f>_xll.SNL.Clients.Office.Excel.Functions.SPG($B463, "SP_PRICE_CLOSE", "3/31/2020", "Options: Curr=USD")</f>
        <v>#PEND</v>
      </c>
    </row>
    <row r="464" spans="1:14" x14ac:dyDescent="0.3">
      <c r="A464" s="1" t="s">
        <v>461</v>
      </c>
      <c r="B464" s="2">
        <v>4915608</v>
      </c>
      <c r="C464" s="3" t="s">
        <v>868</v>
      </c>
      <c r="D464" s="3" t="s">
        <v>867</v>
      </c>
      <c r="E464" s="3" t="s">
        <v>1277</v>
      </c>
      <c r="F464" s="3" t="s">
        <v>870</v>
      </c>
      <c r="G464" s="6" t="str">
        <f>_xll.SNL.Clients.Office.Excel.Functions.SPG($B464, "SP_PRICE_CLOSE", "12/30/2021", "Options: Curr=USD")</f>
        <v>#PEND</v>
      </c>
      <c r="H464" s="6" t="str">
        <f>_xll.SNL.Clients.Office.Excel.Functions.SPG($B464, "SP_PRICE_CLOSE", "9/30/2021", "Options: Curr=USD")</f>
        <v>#PEND</v>
      </c>
      <c r="I464" s="6" t="str">
        <f>_xll.SNL.Clients.Office.Excel.Functions.SPG($B464, "SP_PRICE_CLOSE", "6/30/2021", "Options: Curr=USD")</f>
        <v>#PEND</v>
      </c>
      <c r="J464" s="6" t="str">
        <f>_xll.SNL.Clients.Office.Excel.Functions.SPG($B464, "SP_PRICE_CLOSE", "3/31/2021", "Options: Curr=USD")</f>
        <v>#PEND</v>
      </c>
      <c r="K464" s="6" t="str">
        <f>_xll.SNL.Clients.Office.Excel.Functions.SPG($B464, "SP_PRICE_CLOSE", "12/30/2020", "Options: Curr=USD")</f>
        <v>#PEND</v>
      </c>
      <c r="L464" s="6" t="str">
        <f>_xll.SNL.Clients.Office.Excel.Functions.SPG($B464, "SP_PRICE_CLOSE", "9/30/2020", "Options: Curr=USD")</f>
        <v>#PEND</v>
      </c>
      <c r="M464" s="6" t="str">
        <f>_xll.SNL.Clients.Office.Excel.Functions.SPG($B464, "SP_PRICE_CLOSE", "6/30/2020", "Options: Curr=USD")</f>
        <v>#PEND</v>
      </c>
      <c r="N464" s="6" t="str">
        <f>_xll.SNL.Clients.Office.Excel.Functions.SPG($B464, "SP_PRICE_CLOSE", "3/31/2020", "Options: Curr=USD")</f>
        <v>#PEND</v>
      </c>
    </row>
    <row r="465" spans="1:14" x14ac:dyDescent="0.3">
      <c r="A465" s="1" t="s">
        <v>462</v>
      </c>
      <c r="B465" s="2">
        <v>4773287</v>
      </c>
      <c r="C465" s="3" t="s">
        <v>868</v>
      </c>
      <c r="D465" s="3" t="s">
        <v>867</v>
      </c>
      <c r="E465" s="3" t="s">
        <v>1278</v>
      </c>
      <c r="F465" s="3" t="s">
        <v>870</v>
      </c>
      <c r="G465" s="6" t="str">
        <f>_xll.SNL.Clients.Office.Excel.Functions.SPG($B465, "SP_PRICE_CLOSE", "12/30/2021", "Options: Curr=USD")</f>
        <v>#PEND</v>
      </c>
      <c r="H465" s="6" t="str">
        <f>_xll.SNL.Clients.Office.Excel.Functions.SPG($B465, "SP_PRICE_CLOSE", "9/30/2021", "Options: Curr=USD")</f>
        <v>#PEND</v>
      </c>
      <c r="I465" s="6" t="str">
        <f>_xll.SNL.Clients.Office.Excel.Functions.SPG($B465, "SP_PRICE_CLOSE", "6/30/2021", "Options: Curr=USD")</f>
        <v>#PEND</v>
      </c>
      <c r="J465" s="6" t="str">
        <f>_xll.SNL.Clients.Office.Excel.Functions.SPG($B465, "SP_PRICE_CLOSE", "3/31/2021", "Options: Curr=USD")</f>
        <v>#PEND</v>
      </c>
      <c r="K465" s="6" t="str">
        <f>_xll.SNL.Clients.Office.Excel.Functions.SPG($B465, "SP_PRICE_CLOSE", "12/30/2020", "Options: Curr=USD")</f>
        <v>#PEND</v>
      </c>
      <c r="L465" s="6" t="str">
        <f>_xll.SNL.Clients.Office.Excel.Functions.SPG($B465, "SP_PRICE_CLOSE", "9/30/2020", "Options: Curr=USD")</f>
        <v>#PEND</v>
      </c>
      <c r="M465" s="6" t="str">
        <f>_xll.SNL.Clients.Office.Excel.Functions.SPG($B465, "SP_PRICE_CLOSE", "6/30/2020", "Options: Curr=USD")</f>
        <v>#PEND</v>
      </c>
      <c r="N465" s="6" t="str">
        <f>_xll.SNL.Clients.Office.Excel.Functions.SPG($B465, "SP_PRICE_CLOSE", "3/31/2020", "Options: Curr=USD")</f>
        <v>#PEND</v>
      </c>
    </row>
    <row r="466" spans="1:14" x14ac:dyDescent="0.3">
      <c r="A466" s="1" t="s">
        <v>463</v>
      </c>
      <c r="B466" s="2">
        <v>4912184</v>
      </c>
      <c r="C466" s="3" t="s">
        <v>868</v>
      </c>
      <c r="D466" s="3" t="s">
        <v>867</v>
      </c>
      <c r="E466" s="3" t="s">
        <v>1279</v>
      </c>
      <c r="F466" s="3" t="s">
        <v>870</v>
      </c>
      <c r="G466" s="6" t="str">
        <f>_xll.SNL.Clients.Office.Excel.Functions.SPG($B466, "SP_PRICE_CLOSE", "12/30/2021", "Options: Curr=USD")</f>
        <v>#PEND</v>
      </c>
      <c r="H466" s="6" t="str">
        <f>_xll.SNL.Clients.Office.Excel.Functions.SPG($B466, "SP_PRICE_CLOSE", "9/30/2021", "Options: Curr=USD")</f>
        <v>#PEND</v>
      </c>
      <c r="I466" s="6" t="str">
        <f>_xll.SNL.Clients.Office.Excel.Functions.SPG($B466, "SP_PRICE_CLOSE", "6/30/2021", "Options: Curr=USD")</f>
        <v>#PEND</v>
      </c>
      <c r="J466" s="6" t="str">
        <f>_xll.SNL.Clients.Office.Excel.Functions.SPG($B466, "SP_PRICE_CLOSE", "3/31/2021", "Options: Curr=USD")</f>
        <v>#PEND</v>
      </c>
      <c r="K466" s="6" t="str">
        <f>_xll.SNL.Clients.Office.Excel.Functions.SPG($B466, "SP_PRICE_CLOSE", "12/30/2020", "Options: Curr=USD")</f>
        <v>#PEND</v>
      </c>
      <c r="L466" s="6" t="str">
        <f>_xll.SNL.Clients.Office.Excel.Functions.SPG($B466, "SP_PRICE_CLOSE", "9/30/2020", "Options: Curr=USD")</f>
        <v>#PEND</v>
      </c>
      <c r="M466" s="6" t="str">
        <f>_xll.SNL.Clients.Office.Excel.Functions.SPG($B466, "SP_PRICE_CLOSE", "6/30/2020", "Options: Curr=USD")</f>
        <v>#PEND</v>
      </c>
      <c r="N466" s="6" t="str">
        <f>_xll.SNL.Clients.Office.Excel.Functions.SPG($B466, "SP_PRICE_CLOSE", "3/31/2020", "Options: Curr=USD")</f>
        <v>#PEND</v>
      </c>
    </row>
    <row r="467" spans="1:14" x14ac:dyDescent="0.3">
      <c r="A467" s="1" t="s">
        <v>464</v>
      </c>
      <c r="B467" s="2">
        <v>4992660</v>
      </c>
      <c r="C467" s="3" t="s">
        <v>868</v>
      </c>
      <c r="D467" s="3" t="s">
        <v>867</v>
      </c>
      <c r="E467" s="3" t="s">
        <v>1280</v>
      </c>
      <c r="F467" s="3" t="s">
        <v>870</v>
      </c>
      <c r="G467" s="6" t="str">
        <f>_xll.SNL.Clients.Office.Excel.Functions.SPG($B467, "SP_PRICE_CLOSE", "12/30/2021", "Options: Curr=USD")</f>
        <v>#PEND</v>
      </c>
      <c r="H467" s="6" t="str">
        <f>_xll.SNL.Clients.Office.Excel.Functions.SPG($B467, "SP_PRICE_CLOSE", "9/30/2021", "Options: Curr=USD")</f>
        <v>#PEND</v>
      </c>
      <c r="I467" s="6" t="str">
        <f>_xll.SNL.Clients.Office.Excel.Functions.SPG($B467, "SP_PRICE_CLOSE", "6/30/2021", "Options: Curr=USD")</f>
        <v>#PEND</v>
      </c>
      <c r="J467" s="6" t="str">
        <f>_xll.SNL.Clients.Office.Excel.Functions.SPG($B467, "SP_PRICE_CLOSE", "3/31/2021", "Options: Curr=USD")</f>
        <v>#PEND</v>
      </c>
      <c r="K467" s="6" t="str">
        <f>_xll.SNL.Clients.Office.Excel.Functions.SPG($B467, "SP_PRICE_CLOSE", "12/30/2020", "Options: Curr=USD")</f>
        <v>#PEND</v>
      </c>
      <c r="L467" s="6" t="str">
        <f>_xll.SNL.Clients.Office.Excel.Functions.SPG($B467, "SP_PRICE_CLOSE", "9/30/2020", "Options: Curr=USD")</f>
        <v>#PEND</v>
      </c>
      <c r="M467" s="6" t="str">
        <f>_xll.SNL.Clients.Office.Excel.Functions.SPG($B467, "SP_PRICE_CLOSE", "6/30/2020", "Options: Curr=USD")</f>
        <v>#PEND</v>
      </c>
      <c r="N467" s="6" t="str">
        <f>_xll.SNL.Clients.Office.Excel.Functions.SPG($B467, "SP_PRICE_CLOSE", "3/31/2020", "Options: Curr=USD")</f>
        <v>#PEND</v>
      </c>
    </row>
    <row r="468" spans="1:14" x14ac:dyDescent="0.3">
      <c r="A468" s="1" t="s">
        <v>465</v>
      </c>
      <c r="B468" s="2">
        <v>7699949</v>
      </c>
      <c r="C468" s="3" t="s">
        <v>868</v>
      </c>
      <c r="D468" s="3" t="s">
        <v>867</v>
      </c>
      <c r="E468" s="3" t="s">
        <v>1281</v>
      </c>
      <c r="F468" s="3" t="s">
        <v>870</v>
      </c>
      <c r="G468" s="6" t="str">
        <f>_xll.SNL.Clients.Office.Excel.Functions.SPG($B468, "SP_PRICE_CLOSE", "12/30/2021", "Options: Curr=USD")</f>
        <v>#PEND</v>
      </c>
      <c r="H468" s="6" t="str">
        <f>_xll.SNL.Clients.Office.Excel.Functions.SPG($B468, "SP_PRICE_CLOSE", "9/30/2021", "Options: Curr=USD")</f>
        <v>#PEND</v>
      </c>
      <c r="I468" s="6" t="str">
        <f>_xll.SNL.Clients.Office.Excel.Functions.SPG($B468, "SP_PRICE_CLOSE", "6/30/2021", "Options: Curr=USD")</f>
        <v>#PEND</v>
      </c>
      <c r="J468" s="6" t="str">
        <f>_xll.SNL.Clients.Office.Excel.Functions.SPG($B468, "SP_PRICE_CLOSE", "3/31/2021", "Options: Curr=USD")</f>
        <v>#PEND</v>
      </c>
      <c r="K468" s="6" t="str">
        <f>_xll.SNL.Clients.Office.Excel.Functions.SPG($B468, "SP_PRICE_CLOSE", "12/30/2020", "Options: Curr=USD")</f>
        <v>#PEND</v>
      </c>
      <c r="L468" s="6" t="str">
        <f>_xll.SNL.Clients.Office.Excel.Functions.SPG($B468, "SP_PRICE_CLOSE", "9/30/2020", "Options: Curr=USD")</f>
        <v>#PEND</v>
      </c>
      <c r="M468" s="6" t="str">
        <f>_xll.SNL.Clients.Office.Excel.Functions.SPG($B468, "SP_PRICE_CLOSE", "6/30/2020", "Options: Curr=USD")</f>
        <v>#PEND</v>
      </c>
      <c r="N468" s="6" t="str">
        <f>_xll.SNL.Clients.Office.Excel.Functions.SPG($B468, "SP_PRICE_CLOSE", "3/31/2020", "Options: Curr=USD")</f>
        <v>#PEND</v>
      </c>
    </row>
    <row r="469" spans="1:14" x14ac:dyDescent="0.3">
      <c r="A469" s="1" t="s">
        <v>466</v>
      </c>
      <c r="B469" s="2">
        <v>13272665</v>
      </c>
      <c r="C469" s="3" t="s">
        <v>868</v>
      </c>
      <c r="D469" s="3" t="s">
        <v>867</v>
      </c>
      <c r="E469" s="3" t="s">
        <v>1282</v>
      </c>
      <c r="F469" s="3" t="s">
        <v>870</v>
      </c>
      <c r="G469" s="6" t="str">
        <f>_xll.SNL.Clients.Office.Excel.Functions.SPG($B469, "SP_PRICE_CLOSE", "12/30/2021", "Options: Curr=USD")</f>
        <v>#PEND</v>
      </c>
      <c r="H469" s="6" t="str">
        <f>_xll.SNL.Clients.Office.Excel.Functions.SPG($B469, "SP_PRICE_CLOSE", "9/30/2021", "Options: Curr=USD")</f>
        <v>#PEND</v>
      </c>
      <c r="I469" s="6" t="str">
        <f>_xll.SNL.Clients.Office.Excel.Functions.SPG($B469, "SP_PRICE_CLOSE", "6/30/2021", "Options: Curr=USD")</f>
        <v>#PEND</v>
      </c>
      <c r="J469" s="6" t="str">
        <f>_xll.SNL.Clients.Office.Excel.Functions.SPG($B469, "SP_PRICE_CLOSE", "3/31/2021", "Options: Curr=USD")</f>
        <v>#PEND</v>
      </c>
      <c r="K469" s="6" t="str">
        <f>_xll.SNL.Clients.Office.Excel.Functions.SPG($B469, "SP_PRICE_CLOSE", "12/30/2020", "Options: Curr=USD")</f>
        <v>#PEND</v>
      </c>
      <c r="L469" s="6" t="str">
        <f>_xll.SNL.Clients.Office.Excel.Functions.SPG($B469, "SP_PRICE_CLOSE", "9/30/2020", "Options: Curr=USD")</f>
        <v>#PEND</v>
      </c>
      <c r="M469" s="6" t="str">
        <f>_xll.SNL.Clients.Office.Excel.Functions.SPG($B469, "SP_PRICE_CLOSE", "6/30/2020", "Options: Curr=USD")</f>
        <v>#PEND</v>
      </c>
      <c r="N469" s="6" t="str">
        <f>_xll.SNL.Clients.Office.Excel.Functions.SPG($B469, "SP_PRICE_CLOSE", "3/31/2020", "Options: Curr=USD")</f>
        <v>#PEND</v>
      </c>
    </row>
    <row r="470" spans="1:14" x14ac:dyDescent="0.3">
      <c r="A470" s="1" t="s">
        <v>467</v>
      </c>
      <c r="B470" s="2">
        <v>21365480</v>
      </c>
      <c r="C470" s="3" t="s">
        <v>868</v>
      </c>
      <c r="D470" s="3" t="s">
        <v>867</v>
      </c>
      <c r="E470" s="3" t="s">
        <v>1283</v>
      </c>
      <c r="F470" s="3" t="s">
        <v>870</v>
      </c>
      <c r="G470" s="6" t="str">
        <f>_xll.SNL.Clients.Office.Excel.Functions.SPG($B470, "SP_PRICE_CLOSE", "12/30/2021", "Options: Curr=USD")</f>
        <v>#PEND</v>
      </c>
      <c r="H470" s="6" t="str">
        <f>_xll.SNL.Clients.Office.Excel.Functions.SPG($B470, "SP_PRICE_CLOSE", "9/30/2021", "Options: Curr=USD")</f>
        <v>#PEND</v>
      </c>
      <c r="I470" s="6" t="str">
        <f>_xll.SNL.Clients.Office.Excel.Functions.SPG($B470, "SP_PRICE_CLOSE", "6/30/2021", "Options: Curr=USD")</f>
        <v>#PEND</v>
      </c>
      <c r="J470" s="6" t="str">
        <f>_xll.SNL.Clients.Office.Excel.Functions.SPG($B470, "SP_PRICE_CLOSE", "3/31/2021", "Options: Curr=USD")</f>
        <v>#PEND</v>
      </c>
      <c r="K470" s="6" t="str">
        <f>_xll.SNL.Clients.Office.Excel.Functions.SPG($B470, "SP_PRICE_CLOSE", "12/30/2020", "Options: Curr=USD")</f>
        <v>#PEND</v>
      </c>
      <c r="L470" s="6" t="str">
        <f>_xll.SNL.Clients.Office.Excel.Functions.SPG($B470, "SP_PRICE_CLOSE", "9/30/2020", "Options: Curr=USD")</f>
        <v>#PEND</v>
      </c>
      <c r="M470" s="6" t="str">
        <f>_xll.SNL.Clients.Office.Excel.Functions.SPG($B470, "SP_PRICE_CLOSE", "6/30/2020", "Options: Curr=USD")</f>
        <v>#PEND</v>
      </c>
      <c r="N470" s="6" t="str">
        <f>_xll.SNL.Clients.Office.Excel.Functions.SPG($B470, "SP_PRICE_CLOSE", "3/31/2020", "Options: Curr=USD")</f>
        <v>#PEND</v>
      </c>
    </row>
    <row r="471" spans="1:14" x14ac:dyDescent="0.3">
      <c r="A471" s="1" t="s">
        <v>468</v>
      </c>
      <c r="B471" s="2">
        <v>4862835</v>
      </c>
      <c r="C471" s="3" t="s">
        <v>868</v>
      </c>
      <c r="D471" s="3" t="s">
        <v>867</v>
      </c>
      <c r="E471" s="3" t="s">
        <v>1284</v>
      </c>
      <c r="F471" s="3" t="s">
        <v>870</v>
      </c>
      <c r="G471" s="6" t="str">
        <f>_xll.SNL.Clients.Office.Excel.Functions.SPG($B471, "SP_PRICE_CLOSE", "12/30/2021", "Options: Curr=USD")</f>
        <v>#PEND</v>
      </c>
      <c r="H471" s="6" t="str">
        <f>_xll.SNL.Clients.Office.Excel.Functions.SPG($B471, "SP_PRICE_CLOSE", "9/30/2021", "Options: Curr=USD")</f>
        <v>#PEND</v>
      </c>
      <c r="I471" s="6" t="str">
        <f>_xll.SNL.Clients.Office.Excel.Functions.SPG($B471, "SP_PRICE_CLOSE", "6/30/2021", "Options: Curr=USD")</f>
        <v>#PEND</v>
      </c>
      <c r="J471" s="6" t="str">
        <f>_xll.SNL.Clients.Office.Excel.Functions.SPG($B471, "SP_PRICE_CLOSE", "3/31/2021", "Options: Curr=USD")</f>
        <v>#PEND</v>
      </c>
      <c r="K471" s="6" t="str">
        <f>_xll.SNL.Clients.Office.Excel.Functions.SPG($B471, "SP_PRICE_CLOSE", "12/30/2020", "Options: Curr=USD")</f>
        <v>#PEND</v>
      </c>
      <c r="L471" s="6" t="str">
        <f>_xll.SNL.Clients.Office.Excel.Functions.SPG($B471, "SP_PRICE_CLOSE", "9/30/2020", "Options: Curr=USD")</f>
        <v>#PEND</v>
      </c>
      <c r="M471" s="6" t="str">
        <f>_xll.SNL.Clients.Office.Excel.Functions.SPG($B471, "SP_PRICE_CLOSE", "6/30/2020", "Options: Curr=USD")</f>
        <v>#PEND</v>
      </c>
      <c r="N471" s="6" t="str">
        <f>_xll.SNL.Clients.Office.Excel.Functions.SPG($B471, "SP_PRICE_CLOSE", "3/31/2020", "Options: Curr=USD")</f>
        <v>#PEND</v>
      </c>
    </row>
    <row r="472" spans="1:14" x14ac:dyDescent="0.3">
      <c r="A472" s="1" t="s">
        <v>469</v>
      </c>
      <c r="B472" s="2">
        <v>4773545</v>
      </c>
      <c r="C472" s="3" t="s">
        <v>868</v>
      </c>
      <c r="D472" s="3" t="s">
        <v>867</v>
      </c>
      <c r="E472" s="3" t="s">
        <v>1285</v>
      </c>
      <c r="F472" s="3" t="s">
        <v>870</v>
      </c>
      <c r="G472" s="6" t="str">
        <f>_xll.SNL.Clients.Office.Excel.Functions.SPG($B472, "SP_PRICE_CLOSE", "12/30/2021", "Options: Curr=USD")</f>
        <v>#PEND</v>
      </c>
      <c r="H472" s="6" t="str">
        <f>_xll.SNL.Clients.Office.Excel.Functions.SPG($B472, "SP_PRICE_CLOSE", "9/30/2021", "Options: Curr=USD")</f>
        <v>#PEND</v>
      </c>
      <c r="I472" s="6" t="str">
        <f>_xll.SNL.Clients.Office.Excel.Functions.SPG($B472, "SP_PRICE_CLOSE", "6/30/2021", "Options: Curr=USD")</f>
        <v>#PEND</v>
      </c>
      <c r="J472" s="6" t="str">
        <f>_xll.SNL.Clients.Office.Excel.Functions.SPG($B472, "SP_PRICE_CLOSE", "3/31/2021", "Options: Curr=USD")</f>
        <v>#PEND</v>
      </c>
      <c r="K472" s="6" t="str">
        <f>_xll.SNL.Clients.Office.Excel.Functions.SPG($B472, "SP_PRICE_CLOSE", "12/30/2020", "Options: Curr=USD")</f>
        <v>#PEND</v>
      </c>
      <c r="L472" s="6" t="str">
        <f>_xll.SNL.Clients.Office.Excel.Functions.SPG($B472, "SP_PRICE_CLOSE", "9/30/2020", "Options: Curr=USD")</f>
        <v>#PEND</v>
      </c>
      <c r="M472" s="6" t="str">
        <f>_xll.SNL.Clients.Office.Excel.Functions.SPG($B472, "SP_PRICE_CLOSE", "6/30/2020", "Options: Curr=USD")</f>
        <v>#PEND</v>
      </c>
      <c r="N472" s="6" t="str">
        <f>_xll.SNL.Clients.Office.Excel.Functions.SPG($B472, "SP_PRICE_CLOSE", "3/31/2020", "Options: Curr=USD")</f>
        <v>#PEND</v>
      </c>
    </row>
    <row r="473" spans="1:14" x14ac:dyDescent="0.3">
      <c r="A473" s="1" t="s">
        <v>470</v>
      </c>
      <c r="B473" s="2">
        <v>4988656</v>
      </c>
      <c r="C473" s="3" t="s">
        <v>868</v>
      </c>
      <c r="D473" s="3" t="s">
        <v>867</v>
      </c>
      <c r="E473" s="3" t="s">
        <v>1286</v>
      </c>
      <c r="F473" s="3" t="s">
        <v>870</v>
      </c>
      <c r="G473" s="6" t="str">
        <f>_xll.SNL.Clients.Office.Excel.Functions.SPG($B473, "SP_PRICE_CLOSE", "12/30/2021", "Options: Curr=USD")</f>
        <v>#PEND</v>
      </c>
      <c r="H473" s="6" t="str">
        <f>_xll.SNL.Clients.Office.Excel.Functions.SPG($B473, "SP_PRICE_CLOSE", "9/30/2021", "Options: Curr=USD")</f>
        <v>#PEND</v>
      </c>
      <c r="I473" s="6" t="str">
        <f>_xll.SNL.Clients.Office.Excel.Functions.SPG($B473, "SP_PRICE_CLOSE", "6/30/2021", "Options: Curr=USD")</f>
        <v>#PEND</v>
      </c>
      <c r="J473" s="6" t="str">
        <f>_xll.SNL.Clients.Office.Excel.Functions.SPG($B473, "SP_PRICE_CLOSE", "3/31/2021", "Options: Curr=USD")</f>
        <v>#PEND</v>
      </c>
      <c r="K473" s="6" t="str">
        <f>_xll.SNL.Clients.Office.Excel.Functions.SPG($B473, "SP_PRICE_CLOSE", "12/30/2020", "Options: Curr=USD")</f>
        <v>#PEND</v>
      </c>
      <c r="L473" s="6" t="str">
        <f>_xll.SNL.Clients.Office.Excel.Functions.SPG($B473, "SP_PRICE_CLOSE", "9/30/2020", "Options: Curr=USD")</f>
        <v>#PEND</v>
      </c>
      <c r="M473" s="6" t="str">
        <f>_xll.SNL.Clients.Office.Excel.Functions.SPG($B473, "SP_PRICE_CLOSE", "6/30/2020", "Options: Curr=USD")</f>
        <v>#PEND</v>
      </c>
      <c r="N473" s="6" t="str">
        <f>_xll.SNL.Clients.Office.Excel.Functions.SPG($B473, "SP_PRICE_CLOSE", "3/31/2020", "Options: Curr=USD")</f>
        <v>#PEND</v>
      </c>
    </row>
    <row r="474" spans="1:14" x14ac:dyDescent="0.3">
      <c r="A474" s="1" t="s">
        <v>471</v>
      </c>
      <c r="B474" s="2">
        <v>4963891</v>
      </c>
      <c r="C474" s="3" t="s">
        <v>868</v>
      </c>
      <c r="D474" s="3" t="s">
        <v>867</v>
      </c>
      <c r="E474" s="3" t="s">
        <v>1287</v>
      </c>
      <c r="F474" s="3" t="s">
        <v>870</v>
      </c>
      <c r="G474" s="6" t="str">
        <f>_xll.SNL.Clients.Office.Excel.Functions.SPG($B474, "SP_PRICE_CLOSE", "12/30/2021", "Options: Curr=USD")</f>
        <v>#PEND</v>
      </c>
      <c r="H474" s="6" t="str">
        <f>_xll.SNL.Clients.Office.Excel.Functions.SPG($B474, "SP_PRICE_CLOSE", "9/30/2021", "Options: Curr=USD")</f>
        <v>#PEND</v>
      </c>
      <c r="I474" s="6" t="str">
        <f>_xll.SNL.Clients.Office.Excel.Functions.SPG($B474, "SP_PRICE_CLOSE", "6/30/2021", "Options: Curr=USD")</f>
        <v>#PEND</v>
      </c>
      <c r="J474" s="6" t="str">
        <f>_xll.SNL.Clients.Office.Excel.Functions.SPG($B474, "SP_PRICE_CLOSE", "3/31/2021", "Options: Curr=USD")</f>
        <v>#PEND</v>
      </c>
      <c r="K474" s="6" t="str">
        <f>_xll.SNL.Clients.Office.Excel.Functions.SPG($B474, "SP_PRICE_CLOSE", "12/30/2020", "Options: Curr=USD")</f>
        <v>#PEND</v>
      </c>
      <c r="L474" s="6" t="str">
        <f>_xll.SNL.Clients.Office.Excel.Functions.SPG($B474, "SP_PRICE_CLOSE", "9/30/2020", "Options: Curr=USD")</f>
        <v>#PEND</v>
      </c>
      <c r="M474" s="6" t="str">
        <f>_xll.SNL.Clients.Office.Excel.Functions.SPG($B474, "SP_PRICE_CLOSE", "6/30/2020", "Options: Curr=USD")</f>
        <v>#PEND</v>
      </c>
      <c r="N474" s="6" t="str">
        <f>_xll.SNL.Clients.Office.Excel.Functions.SPG($B474, "SP_PRICE_CLOSE", "3/31/2020", "Options: Curr=USD")</f>
        <v>#PEND</v>
      </c>
    </row>
    <row r="475" spans="1:14" x14ac:dyDescent="0.3">
      <c r="A475" s="1" t="s">
        <v>472</v>
      </c>
      <c r="B475" s="2">
        <v>4980853</v>
      </c>
      <c r="C475" s="3" t="s">
        <v>868</v>
      </c>
      <c r="D475" s="3" t="s">
        <v>867</v>
      </c>
      <c r="E475" s="3" t="s">
        <v>1288</v>
      </c>
      <c r="F475" s="3" t="s">
        <v>870</v>
      </c>
      <c r="G475" s="6" t="str">
        <f>_xll.SNL.Clients.Office.Excel.Functions.SPG($B475, "SP_PRICE_CLOSE", "12/30/2021", "Options: Curr=USD")</f>
        <v>#PEND</v>
      </c>
      <c r="H475" s="6" t="str">
        <f>_xll.SNL.Clients.Office.Excel.Functions.SPG($B475, "SP_PRICE_CLOSE", "9/30/2021", "Options: Curr=USD")</f>
        <v>#PEND</v>
      </c>
      <c r="I475" s="6" t="str">
        <f>_xll.SNL.Clients.Office.Excel.Functions.SPG($B475, "SP_PRICE_CLOSE", "6/30/2021", "Options: Curr=USD")</f>
        <v>#PEND</v>
      </c>
      <c r="J475" s="6" t="str">
        <f>_xll.SNL.Clients.Office.Excel.Functions.SPG($B475, "SP_PRICE_CLOSE", "3/31/2021", "Options: Curr=USD")</f>
        <v>#PEND</v>
      </c>
      <c r="K475" s="6" t="str">
        <f>_xll.SNL.Clients.Office.Excel.Functions.SPG($B475, "SP_PRICE_CLOSE", "12/30/2020", "Options: Curr=USD")</f>
        <v>#PEND</v>
      </c>
      <c r="L475" s="6" t="str">
        <f>_xll.SNL.Clients.Office.Excel.Functions.SPG($B475, "SP_PRICE_CLOSE", "9/30/2020", "Options: Curr=USD")</f>
        <v>#PEND</v>
      </c>
      <c r="M475" s="6" t="str">
        <f>_xll.SNL.Clients.Office.Excel.Functions.SPG($B475, "SP_PRICE_CLOSE", "6/30/2020", "Options: Curr=USD")</f>
        <v>#PEND</v>
      </c>
      <c r="N475" s="6" t="str">
        <f>_xll.SNL.Clients.Office.Excel.Functions.SPG($B475, "SP_PRICE_CLOSE", "3/31/2020", "Options: Curr=USD")</f>
        <v>#PEND</v>
      </c>
    </row>
    <row r="476" spans="1:14" x14ac:dyDescent="0.3">
      <c r="A476" s="1" t="s">
        <v>473</v>
      </c>
      <c r="B476" s="2">
        <v>4968079</v>
      </c>
      <c r="C476" s="3" t="s">
        <v>868</v>
      </c>
      <c r="D476" s="3" t="s">
        <v>867</v>
      </c>
      <c r="E476" s="3" t="s">
        <v>1289</v>
      </c>
      <c r="F476" s="3" t="s">
        <v>870</v>
      </c>
      <c r="G476" s="6" t="str">
        <f>_xll.SNL.Clients.Office.Excel.Functions.SPG($B476, "SP_PRICE_CLOSE", "12/30/2021", "Options: Curr=USD")</f>
        <v>#PEND</v>
      </c>
      <c r="H476" s="6" t="str">
        <f>_xll.SNL.Clients.Office.Excel.Functions.SPG($B476, "SP_PRICE_CLOSE", "9/30/2021", "Options: Curr=USD")</f>
        <v>#PEND</v>
      </c>
      <c r="I476" s="6" t="str">
        <f>_xll.SNL.Clients.Office.Excel.Functions.SPG($B476, "SP_PRICE_CLOSE", "6/30/2021", "Options: Curr=USD")</f>
        <v>#PEND</v>
      </c>
      <c r="J476" s="6" t="str">
        <f>_xll.SNL.Clients.Office.Excel.Functions.SPG($B476, "SP_PRICE_CLOSE", "3/31/2021", "Options: Curr=USD")</f>
        <v>#PEND</v>
      </c>
      <c r="K476" s="6" t="str">
        <f>_xll.SNL.Clients.Office.Excel.Functions.SPG($B476, "SP_PRICE_CLOSE", "12/30/2020", "Options: Curr=USD")</f>
        <v>#PEND</v>
      </c>
      <c r="L476" s="6" t="str">
        <f>_xll.SNL.Clients.Office.Excel.Functions.SPG($B476, "SP_PRICE_CLOSE", "9/30/2020", "Options: Curr=USD")</f>
        <v>#PEND</v>
      </c>
      <c r="M476" s="6" t="str">
        <f>_xll.SNL.Clients.Office.Excel.Functions.SPG($B476, "SP_PRICE_CLOSE", "6/30/2020", "Options: Curr=USD")</f>
        <v>#PEND</v>
      </c>
      <c r="N476" s="6" t="str">
        <f>_xll.SNL.Clients.Office.Excel.Functions.SPG($B476, "SP_PRICE_CLOSE", "3/31/2020", "Options: Curr=USD")</f>
        <v>#PEND</v>
      </c>
    </row>
    <row r="477" spans="1:14" x14ac:dyDescent="0.3">
      <c r="A477" s="1" t="s">
        <v>474</v>
      </c>
      <c r="B477" s="2">
        <v>4915614</v>
      </c>
      <c r="C477" s="3" t="s">
        <v>868</v>
      </c>
      <c r="D477" s="3" t="s">
        <v>867</v>
      </c>
      <c r="E477" s="3" t="s">
        <v>1290</v>
      </c>
      <c r="F477" s="3" t="s">
        <v>870</v>
      </c>
      <c r="G477" s="6" t="str">
        <f>_xll.SNL.Clients.Office.Excel.Functions.SPG($B477, "SP_PRICE_CLOSE", "12/30/2021", "Options: Curr=USD")</f>
        <v>#PEND</v>
      </c>
      <c r="H477" s="6" t="str">
        <f>_xll.SNL.Clients.Office.Excel.Functions.SPG($B477, "SP_PRICE_CLOSE", "9/30/2021", "Options: Curr=USD")</f>
        <v>#PEND</v>
      </c>
      <c r="I477" s="6" t="str">
        <f>_xll.SNL.Clients.Office.Excel.Functions.SPG($B477, "SP_PRICE_CLOSE", "6/30/2021", "Options: Curr=USD")</f>
        <v>#PEND</v>
      </c>
      <c r="J477" s="6" t="str">
        <f>_xll.SNL.Clients.Office.Excel.Functions.SPG($B477, "SP_PRICE_CLOSE", "3/31/2021", "Options: Curr=USD")</f>
        <v>#PEND</v>
      </c>
      <c r="K477" s="6" t="str">
        <f>_xll.SNL.Clients.Office.Excel.Functions.SPG($B477, "SP_PRICE_CLOSE", "12/30/2020", "Options: Curr=USD")</f>
        <v>#PEND</v>
      </c>
      <c r="L477" s="6" t="str">
        <f>_xll.SNL.Clients.Office.Excel.Functions.SPG($B477, "SP_PRICE_CLOSE", "9/30/2020", "Options: Curr=USD")</f>
        <v>#PEND</v>
      </c>
      <c r="M477" s="6" t="str">
        <f>_xll.SNL.Clients.Office.Excel.Functions.SPG($B477, "SP_PRICE_CLOSE", "6/30/2020", "Options: Curr=USD")</f>
        <v>#PEND</v>
      </c>
      <c r="N477" s="6" t="str">
        <f>_xll.SNL.Clients.Office.Excel.Functions.SPG($B477, "SP_PRICE_CLOSE", "3/31/2020", "Options: Curr=USD")</f>
        <v>#PEND</v>
      </c>
    </row>
    <row r="478" spans="1:14" x14ac:dyDescent="0.3">
      <c r="A478" s="1" t="s">
        <v>475</v>
      </c>
      <c r="B478" s="2">
        <v>6675969</v>
      </c>
      <c r="C478" s="3" t="s">
        <v>868</v>
      </c>
      <c r="D478" s="3" t="s">
        <v>867</v>
      </c>
      <c r="E478" s="3"/>
      <c r="F478" s="3" t="s">
        <v>870</v>
      </c>
      <c r="G478" s="6" t="str">
        <f>_xll.SNL.Clients.Office.Excel.Functions.SPG($B478, "SP_PRICE_CLOSE", "12/30/2021", "Options: Curr=USD")</f>
        <v>#PEND</v>
      </c>
      <c r="H478" s="6" t="str">
        <f>_xll.SNL.Clients.Office.Excel.Functions.SPG($B478, "SP_PRICE_CLOSE", "9/30/2021", "Options: Curr=USD")</f>
        <v>#PEND</v>
      </c>
      <c r="I478" s="6" t="str">
        <f>_xll.SNL.Clients.Office.Excel.Functions.SPG($B478, "SP_PRICE_CLOSE", "6/30/2021", "Options: Curr=USD")</f>
        <v>#PEND</v>
      </c>
      <c r="J478" s="6" t="str">
        <f>_xll.SNL.Clients.Office.Excel.Functions.SPG($B478, "SP_PRICE_CLOSE", "3/31/2021", "Options: Curr=USD")</f>
        <v>#PEND</v>
      </c>
      <c r="K478" s="6" t="str">
        <f>_xll.SNL.Clients.Office.Excel.Functions.SPG($B478, "SP_PRICE_CLOSE", "12/30/2020", "Options: Curr=USD")</f>
        <v>#PEND</v>
      </c>
      <c r="L478" s="6" t="str">
        <f>_xll.SNL.Clients.Office.Excel.Functions.SPG($B478, "SP_PRICE_CLOSE", "9/30/2020", "Options: Curr=USD")</f>
        <v>#PEND</v>
      </c>
      <c r="M478" s="6" t="str">
        <f>_xll.SNL.Clients.Office.Excel.Functions.SPG($B478, "SP_PRICE_CLOSE", "6/30/2020", "Options: Curr=USD")</f>
        <v>#PEND</v>
      </c>
      <c r="N478" s="6" t="str">
        <f>_xll.SNL.Clients.Office.Excel.Functions.SPG($B478, "SP_PRICE_CLOSE", "3/31/2020", "Options: Curr=USD")</f>
        <v>#PEND</v>
      </c>
    </row>
    <row r="479" spans="1:14" x14ac:dyDescent="0.3">
      <c r="A479" s="1" t="s">
        <v>476</v>
      </c>
      <c r="B479" s="2">
        <v>4081204</v>
      </c>
      <c r="C479" s="3" t="s">
        <v>868</v>
      </c>
      <c r="D479" s="3" t="s">
        <v>867</v>
      </c>
      <c r="E479" s="3" t="s">
        <v>1291</v>
      </c>
      <c r="F479" s="3" t="s">
        <v>870</v>
      </c>
      <c r="G479" s="6" t="str">
        <f>_xll.SNL.Clients.Office.Excel.Functions.SPG($B479, "SP_PRICE_CLOSE", "12/30/2021", "Options: Curr=USD")</f>
        <v>#PEND</v>
      </c>
      <c r="H479" s="6" t="str">
        <f>_xll.SNL.Clients.Office.Excel.Functions.SPG($B479, "SP_PRICE_CLOSE", "9/30/2021", "Options: Curr=USD")</f>
        <v>#PEND</v>
      </c>
      <c r="I479" s="6" t="str">
        <f>_xll.SNL.Clients.Office.Excel.Functions.SPG($B479, "SP_PRICE_CLOSE", "6/30/2021", "Options: Curr=USD")</f>
        <v>#PEND</v>
      </c>
      <c r="J479" s="6" t="str">
        <f>_xll.SNL.Clients.Office.Excel.Functions.SPG($B479, "SP_PRICE_CLOSE", "3/31/2021", "Options: Curr=USD")</f>
        <v>#PEND</v>
      </c>
      <c r="K479" s="6" t="str">
        <f>_xll.SNL.Clients.Office.Excel.Functions.SPG($B479, "SP_PRICE_CLOSE", "12/30/2020", "Options: Curr=USD")</f>
        <v>#PEND</v>
      </c>
      <c r="L479" s="6" t="str">
        <f>_xll.SNL.Clients.Office.Excel.Functions.SPG($B479, "SP_PRICE_CLOSE", "9/30/2020", "Options: Curr=USD")</f>
        <v>#PEND</v>
      </c>
      <c r="M479" s="6" t="str">
        <f>_xll.SNL.Clients.Office.Excel.Functions.SPG($B479, "SP_PRICE_CLOSE", "6/30/2020", "Options: Curr=USD")</f>
        <v>#PEND</v>
      </c>
      <c r="N479" s="6" t="str">
        <f>_xll.SNL.Clients.Office.Excel.Functions.SPG($B479, "SP_PRICE_CLOSE", "3/31/2020", "Options: Curr=USD")</f>
        <v>#PEND</v>
      </c>
    </row>
    <row r="480" spans="1:14" x14ac:dyDescent="0.3">
      <c r="A480" s="1" t="s">
        <v>477</v>
      </c>
      <c r="B480" s="2">
        <v>4812760</v>
      </c>
      <c r="C480" s="3" t="s">
        <v>868</v>
      </c>
      <c r="D480" s="3" t="s">
        <v>867</v>
      </c>
      <c r="E480" s="3" t="s">
        <v>1292</v>
      </c>
      <c r="F480" s="3" t="s">
        <v>870</v>
      </c>
      <c r="G480" s="6" t="str">
        <f>_xll.SNL.Clients.Office.Excel.Functions.SPG($B480, "SP_PRICE_CLOSE", "12/30/2021", "Options: Curr=USD")</f>
        <v>#PEND</v>
      </c>
      <c r="H480" s="6" t="str">
        <f>_xll.SNL.Clients.Office.Excel.Functions.SPG($B480, "SP_PRICE_CLOSE", "9/30/2021", "Options: Curr=USD")</f>
        <v>#PEND</v>
      </c>
      <c r="I480" s="6" t="str">
        <f>_xll.SNL.Clients.Office.Excel.Functions.SPG($B480, "SP_PRICE_CLOSE", "6/30/2021", "Options: Curr=USD")</f>
        <v>#PEND</v>
      </c>
      <c r="J480" s="6" t="str">
        <f>_xll.SNL.Clients.Office.Excel.Functions.SPG($B480, "SP_PRICE_CLOSE", "3/31/2021", "Options: Curr=USD")</f>
        <v>#PEND</v>
      </c>
      <c r="K480" s="6" t="str">
        <f>_xll.SNL.Clients.Office.Excel.Functions.SPG($B480, "SP_PRICE_CLOSE", "12/30/2020", "Options: Curr=USD")</f>
        <v>#PEND</v>
      </c>
      <c r="L480" s="6" t="str">
        <f>_xll.SNL.Clients.Office.Excel.Functions.SPG($B480, "SP_PRICE_CLOSE", "9/30/2020", "Options: Curr=USD")</f>
        <v>#PEND</v>
      </c>
      <c r="M480" s="6" t="str">
        <f>_xll.SNL.Clients.Office.Excel.Functions.SPG($B480, "SP_PRICE_CLOSE", "6/30/2020", "Options: Curr=USD")</f>
        <v>#PEND</v>
      </c>
      <c r="N480" s="6" t="str">
        <f>_xll.SNL.Clients.Office.Excel.Functions.SPG($B480, "SP_PRICE_CLOSE", "3/31/2020", "Options: Curr=USD")</f>
        <v>#PEND</v>
      </c>
    </row>
    <row r="481" spans="1:14" x14ac:dyDescent="0.3">
      <c r="A481" s="1" t="s">
        <v>478</v>
      </c>
      <c r="B481" s="2">
        <v>4812741</v>
      </c>
      <c r="C481" s="3" t="s">
        <v>868</v>
      </c>
      <c r="D481" s="3" t="s">
        <v>867</v>
      </c>
      <c r="E481" s="3" t="s">
        <v>1293</v>
      </c>
      <c r="F481" s="3" t="s">
        <v>870</v>
      </c>
      <c r="G481" s="6" t="str">
        <f>_xll.SNL.Clients.Office.Excel.Functions.SPG($B481, "SP_PRICE_CLOSE", "12/30/2021", "Options: Curr=USD")</f>
        <v>#PEND</v>
      </c>
      <c r="H481" s="6" t="str">
        <f>_xll.SNL.Clients.Office.Excel.Functions.SPG($B481, "SP_PRICE_CLOSE", "9/30/2021", "Options: Curr=USD")</f>
        <v>#PEND</v>
      </c>
      <c r="I481" s="6" t="str">
        <f>_xll.SNL.Clients.Office.Excel.Functions.SPG($B481, "SP_PRICE_CLOSE", "6/30/2021", "Options: Curr=USD")</f>
        <v>#PEND</v>
      </c>
      <c r="J481" s="6" t="str">
        <f>_xll.SNL.Clients.Office.Excel.Functions.SPG($B481, "SP_PRICE_CLOSE", "3/31/2021", "Options: Curr=USD")</f>
        <v>#PEND</v>
      </c>
      <c r="K481" s="6" t="str">
        <f>_xll.SNL.Clients.Office.Excel.Functions.SPG($B481, "SP_PRICE_CLOSE", "12/30/2020", "Options: Curr=USD")</f>
        <v>#PEND</v>
      </c>
      <c r="L481" s="6" t="str">
        <f>_xll.SNL.Clients.Office.Excel.Functions.SPG($B481, "SP_PRICE_CLOSE", "9/30/2020", "Options: Curr=USD")</f>
        <v>#PEND</v>
      </c>
      <c r="M481" s="6" t="str">
        <f>_xll.SNL.Clients.Office.Excel.Functions.SPG($B481, "SP_PRICE_CLOSE", "6/30/2020", "Options: Curr=USD")</f>
        <v>#PEND</v>
      </c>
      <c r="N481" s="6" t="str">
        <f>_xll.SNL.Clients.Office.Excel.Functions.SPG($B481, "SP_PRICE_CLOSE", "3/31/2020", "Options: Curr=USD")</f>
        <v>#PEND</v>
      </c>
    </row>
    <row r="482" spans="1:14" x14ac:dyDescent="0.3">
      <c r="A482" s="1" t="s">
        <v>479</v>
      </c>
      <c r="B482" s="2">
        <v>4993616</v>
      </c>
      <c r="C482" s="3" t="s">
        <v>868</v>
      </c>
      <c r="D482" s="3" t="s">
        <v>867</v>
      </c>
      <c r="E482" s="3"/>
      <c r="F482" s="3" t="s">
        <v>870</v>
      </c>
      <c r="G482" s="6" t="str">
        <f>_xll.SNL.Clients.Office.Excel.Functions.SPG($B482, "SP_PRICE_CLOSE", "12/30/2021", "Options: Curr=USD")</f>
        <v>#PEND</v>
      </c>
      <c r="H482" s="6" t="str">
        <f>_xll.SNL.Clients.Office.Excel.Functions.SPG($B482, "SP_PRICE_CLOSE", "9/30/2021", "Options: Curr=USD")</f>
        <v>#PEND</v>
      </c>
      <c r="I482" s="6" t="str">
        <f>_xll.SNL.Clients.Office.Excel.Functions.SPG($B482, "SP_PRICE_CLOSE", "6/30/2021", "Options: Curr=USD")</f>
        <v>#PEND</v>
      </c>
      <c r="J482" s="6" t="str">
        <f>_xll.SNL.Clients.Office.Excel.Functions.SPG($B482, "SP_PRICE_CLOSE", "3/31/2021", "Options: Curr=USD")</f>
        <v>#PEND</v>
      </c>
      <c r="K482" s="6" t="str">
        <f>_xll.SNL.Clients.Office.Excel.Functions.SPG($B482, "SP_PRICE_CLOSE", "12/30/2020", "Options: Curr=USD")</f>
        <v>#PEND</v>
      </c>
      <c r="L482" s="6" t="str">
        <f>_xll.SNL.Clients.Office.Excel.Functions.SPG($B482, "SP_PRICE_CLOSE", "9/30/2020", "Options: Curr=USD")</f>
        <v>#PEND</v>
      </c>
      <c r="M482" s="6" t="str">
        <f>_xll.SNL.Clients.Office.Excel.Functions.SPG($B482, "SP_PRICE_CLOSE", "6/30/2020", "Options: Curr=USD")</f>
        <v>#PEND</v>
      </c>
      <c r="N482" s="6" t="str">
        <f>_xll.SNL.Clients.Office.Excel.Functions.SPG($B482, "SP_PRICE_CLOSE", "3/31/2020", "Options: Curr=USD")</f>
        <v>#PEND</v>
      </c>
    </row>
    <row r="483" spans="1:14" x14ac:dyDescent="0.3">
      <c r="A483" s="1" t="s">
        <v>480</v>
      </c>
      <c r="B483" s="2">
        <v>4998557</v>
      </c>
      <c r="C483" s="3" t="s">
        <v>868</v>
      </c>
      <c r="D483" s="3" t="s">
        <v>867</v>
      </c>
      <c r="E483" s="3"/>
      <c r="F483" s="3" t="s">
        <v>870</v>
      </c>
      <c r="G483" s="6" t="str">
        <f>_xll.SNL.Clients.Office.Excel.Functions.SPG($B483, "SP_PRICE_CLOSE", "12/30/2021", "Options: Curr=USD")</f>
        <v>#PEND</v>
      </c>
      <c r="H483" s="6" t="str">
        <f>_xll.SNL.Clients.Office.Excel.Functions.SPG($B483, "SP_PRICE_CLOSE", "9/30/2021", "Options: Curr=USD")</f>
        <v>#PEND</v>
      </c>
      <c r="I483" s="6" t="str">
        <f>_xll.SNL.Clients.Office.Excel.Functions.SPG($B483, "SP_PRICE_CLOSE", "6/30/2021", "Options: Curr=USD")</f>
        <v>#PEND</v>
      </c>
      <c r="J483" s="6" t="str">
        <f>_xll.SNL.Clients.Office.Excel.Functions.SPG($B483, "SP_PRICE_CLOSE", "3/31/2021", "Options: Curr=USD")</f>
        <v>#PEND</v>
      </c>
      <c r="K483" s="6" t="str">
        <f>_xll.SNL.Clients.Office.Excel.Functions.SPG($B483, "SP_PRICE_CLOSE", "12/30/2020", "Options: Curr=USD")</f>
        <v>#PEND</v>
      </c>
      <c r="L483" s="6" t="str">
        <f>_xll.SNL.Clients.Office.Excel.Functions.SPG($B483, "SP_PRICE_CLOSE", "9/30/2020", "Options: Curr=USD")</f>
        <v>#PEND</v>
      </c>
      <c r="M483" s="6" t="str">
        <f>_xll.SNL.Clients.Office.Excel.Functions.SPG($B483, "SP_PRICE_CLOSE", "6/30/2020", "Options: Curr=USD")</f>
        <v>#PEND</v>
      </c>
      <c r="N483" s="6" t="str">
        <f>_xll.SNL.Clients.Office.Excel.Functions.SPG($B483, "SP_PRICE_CLOSE", "3/31/2020", "Options: Curr=USD")</f>
        <v>#PEND</v>
      </c>
    </row>
    <row r="484" spans="1:14" x14ac:dyDescent="0.3">
      <c r="A484" s="1" t="s">
        <v>481</v>
      </c>
      <c r="B484" s="2">
        <v>5001040</v>
      </c>
      <c r="C484" s="3" t="s">
        <v>868</v>
      </c>
      <c r="D484" s="3" t="s">
        <v>867</v>
      </c>
      <c r="E484" s="3" t="s">
        <v>1294</v>
      </c>
      <c r="F484" s="3" t="s">
        <v>870</v>
      </c>
      <c r="G484" s="6" t="str">
        <f>_xll.SNL.Clients.Office.Excel.Functions.SPG($B484, "SP_PRICE_CLOSE", "12/30/2021", "Options: Curr=USD")</f>
        <v>#PEND</v>
      </c>
      <c r="H484" s="6" t="str">
        <f>_xll.SNL.Clients.Office.Excel.Functions.SPG($B484, "SP_PRICE_CLOSE", "9/30/2021", "Options: Curr=USD")</f>
        <v>#PEND</v>
      </c>
      <c r="I484" s="6" t="str">
        <f>_xll.SNL.Clients.Office.Excel.Functions.SPG($B484, "SP_PRICE_CLOSE", "6/30/2021", "Options: Curr=USD")</f>
        <v>#PEND</v>
      </c>
      <c r="J484" s="6" t="str">
        <f>_xll.SNL.Clients.Office.Excel.Functions.SPG($B484, "SP_PRICE_CLOSE", "3/31/2021", "Options: Curr=USD")</f>
        <v>#PEND</v>
      </c>
      <c r="K484" s="6" t="str">
        <f>_xll.SNL.Clients.Office.Excel.Functions.SPG($B484, "SP_PRICE_CLOSE", "12/30/2020", "Options: Curr=USD")</f>
        <v>#PEND</v>
      </c>
      <c r="L484" s="6" t="str">
        <f>_xll.SNL.Clients.Office.Excel.Functions.SPG($B484, "SP_PRICE_CLOSE", "9/30/2020", "Options: Curr=USD")</f>
        <v>#PEND</v>
      </c>
      <c r="M484" s="6" t="str">
        <f>_xll.SNL.Clients.Office.Excel.Functions.SPG($B484, "SP_PRICE_CLOSE", "6/30/2020", "Options: Curr=USD")</f>
        <v>#PEND</v>
      </c>
      <c r="N484" s="6" t="str">
        <f>_xll.SNL.Clients.Office.Excel.Functions.SPG($B484, "SP_PRICE_CLOSE", "3/31/2020", "Options: Curr=USD")</f>
        <v>#PEND</v>
      </c>
    </row>
    <row r="485" spans="1:14" x14ac:dyDescent="0.3">
      <c r="A485" s="1" t="s">
        <v>482</v>
      </c>
      <c r="B485" s="2">
        <v>29716736</v>
      </c>
      <c r="C485" s="3" t="s">
        <v>868</v>
      </c>
      <c r="D485" s="3" t="s">
        <v>867</v>
      </c>
      <c r="E485" s="3" t="s">
        <v>1295</v>
      </c>
      <c r="F485" s="3" t="s">
        <v>870</v>
      </c>
      <c r="G485" s="6" t="str">
        <f>_xll.SNL.Clients.Office.Excel.Functions.SPG($B485, "SP_PRICE_CLOSE", "12/30/2021", "Options: Curr=USD")</f>
        <v>#PEND</v>
      </c>
      <c r="H485" s="6" t="str">
        <f>_xll.SNL.Clients.Office.Excel.Functions.SPG($B485, "SP_PRICE_CLOSE", "9/30/2021", "Options: Curr=USD")</f>
        <v>#PEND</v>
      </c>
      <c r="I485" s="6" t="str">
        <f>_xll.SNL.Clients.Office.Excel.Functions.SPG($B485, "SP_PRICE_CLOSE", "6/30/2021", "Options: Curr=USD")</f>
        <v>#PEND</v>
      </c>
      <c r="J485" s="6" t="str">
        <f>_xll.SNL.Clients.Office.Excel.Functions.SPG($B485, "SP_PRICE_CLOSE", "3/31/2021", "Options: Curr=USD")</f>
        <v>#PEND</v>
      </c>
      <c r="K485" s="6" t="str">
        <f>_xll.SNL.Clients.Office.Excel.Functions.SPG($B485, "SP_PRICE_CLOSE", "12/30/2020", "Options: Curr=USD")</f>
        <v>#PEND</v>
      </c>
      <c r="L485" s="6" t="str">
        <f>_xll.SNL.Clients.Office.Excel.Functions.SPG($B485, "SP_PRICE_CLOSE", "9/30/2020", "Options: Curr=USD")</f>
        <v>#PEND</v>
      </c>
      <c r="M485" s="6" t="str">
        <f>_xll.SNL.Clients.Office.Excel.Functions.SPG($B485, "SP_PRICE_CLOSE", "6/30/2020", "Options: Curr=USD")</f>
        <v>#PEND</v>
      </c>
      <c r="N485" s="6" t="str">
        <f>_xll.SNL.Clients.Office.Excel.Functions.SPG($B485, "SP_PRICE_CLOSE", "3/31/2020", "Options: Curr=USD")</f>
        <v>#PEND</v>
      </c>
    </row>
    <row r="486" spans="1:14" x14ac:dyDescent="0.3">
      <c r="A486" s="1" t="s">
        <v>483</v>
      </c>
      <c r="B486" s="2">
        <v>4970684</v>
      </c>
      <c r="C486" s="3" t="s">
        <v>868</v>
      </c>
      <c r="D486" s="3" t="s">
        <v>867</v>
      </c>
      <c r="E486" s="3" t="s">
        <v>1296</v>
      </c>
      <c r="F486" s="3" t="s">
        <v>870</v>
      </c>
      <c r="G486" s="6" t="str">
        <f>_xll.SNL.Clients.Office.Excel.Functions.SPG($B486, "SP_PRICE_CLOSE", "12/30/2021", "Options: Curr=USD")</f>
        <v>#PEND</v>
      </c>
      <c r="H486" s="6" t="str">
        <f>_xll.SNL.Clients.Office.Excel.Functions.SPG($B486, "SP_PRICE_CLOSE", "9/30/2021", "Options: Curr=USD")</f>
        <v>#PEND</v>
      </c>
      <c r="I486" s="6" t="str">
        <f>_xll.SNL.Clients.Office.Excel.Functions.SPG($B486, "SP_PRICE_CLOSE", "6/30/2021", "Options: Curr=USD")</f>
        <v>#PEND</v>
      </c>
      <c r="J486" s="6" t="str">
        <f>_xll.SNL.Clients.Office.Excel.Functions.SPG($B486, "SP_PRICE_CLOSE", "3/31/2021", "Options: Curr=USD")</f>
        <v>#PEND</v>
      </c>
      <c r="K486" s="6" t="str">
        <f>_xll.SNL.Clients.Office.Excel.Functions.SPG($B486, "SP_PRICE_CLOSE", "12/30/2020", "Options: Curr=USD")</f>
        <v>#PEND</v>
      </c>
      <c r="L486" s="6" t="str">
        <f>_xll.SNL.Clients.Office.Excel.Functions.SPG($B486, "SP_PRICE_CLOSE", "9/30/2020", "Options: Curr=USD")</f>
        <v>#PEND</v>
      </c>
      <c r="M486" s="6" t="str">
        <f>_xll.SNL.Clients.Office.Excel.Functions.SPG($B486, "SP_PRICE_CLOSE", "6/30/2020", "Options: Curr=USD")</f>
        <v>#PEND</v>
      </c>
      <c r="N486" s="6" t="str">
        <f>_xll.SNL.Clients.Office.Excel.Functions.SPG($B486, "SP_PRICE_CLOSE", "3/31/2020", "Options: Curr=USD")</f>
        <v>#PEND</v>
      </c>
    </row>
    <row r="487" spans="1:14" x14ac:dyDescent="0.3">
      <c r="A487" s="1" t="s">
        <v>484</v>
      </c>
      <c r="B487" s="2">
        <v>6563771</v>
      </c>
      <c r="C487" s="3" t="s">
        <v>868</v>
      </c>
      <c r="D487" s="3" t="s">
        <v>867</v>
      </c>
      <c r="E487" s="3" t="s">
        <v>1297</v>
      </c>
      <c r="F487" s="3" t="s">
        <v>870</v>
      </c>
      <c r="G487" s="6" t="str">
        <f>_xll.SNL.Clients.Office.Excel.Functions.SPG($B487, "SP_PRICE_CLOSE", "12/30/2021", "Options: Curr=USD")</f>
        <v>#PEND</v>
      </c>
      <c r="H487" s="6" t="str">
        <f>_xll.SNL.Clients.Office.Excel.Functions.SPG($B487, "SP_PRICE_CLOSE", "9/30/2021", "Options: Curr=USD")</f>
        <v>#PEND</v>
      </c>
      <c r="I487" s="6" t="str">
        <f>_xll.SNL.Clients.Office.Excel.Functions.SPG($B487, "SP_PRICE_CLOSE", "6/30/2021", "Options: Curr=USD")</f>
        <v>#PEND</v>
      </c>
      <c r="J487" s="6" t="str">
        <f>_xll.SNL.Clients.Office.Excel.Functions.SPG($B487, "SP_PRICE_CLOSE", "3/31/2021", "Options: Curr=USD")</f>
        <v>#PEND</v>
      </c>
      <c r="K487" s="6" t="str">
        <f>_xll.SNL.Clients.Office.Excel.Functions.SPG($B487, "SP_PRICE_CLOSE", "12/30/2020", "Options: Curr=USD")</f>
        <v>#PEND</v>
      </c>
      <c r="L487" s="6" t="str">
        <f>_xll.SNL.Clients.Office.Excel.Functions.SPG($B487, "SP_PRICE_CLOSE", "9/30/2020", "Options: Curr=USD")</f>
        <v>#PEND</v>
      </c>
      <c r="M487" s="6" t="str">
        <f>_xll.SNL.Clients.Office.Excel.Functions.SPG($B487, "SP_PRICE_CLOSE", "6/30/2020", "Options: Curr=USD")</f>
        <v>#PEND</v>
      </c>
      <c r="N487" s="6" t="str">
        <f>_xll.SNL.Clients.Office.Excel.Functions.SPG($B487, "SP_PRICE_CLOSE", "3/31/2020", "Options: Curr=USD")</f>
        <v>#PEND</v>
      </c>
    </row>
    <row r="488" spans="1:14" x14ac:dyDescent="0.3">
      <c r="A488" s="1" t="s">
        <v>485</v>
      </c>
      <c r="B488" s="2">
        <v>6626942</v>
      </c>
      <c r="C488" s="3" t="s">
        <v>868</v>
      </c>
      <c r="D488" s="3" t="s">
        <v>867</v>
      </c>
      <c r="E488" s="3"/>
      <c r="F488" s="3" t="s">
        <v>870</v>
      </c>
      <c r="G488" s="6" t="str">
        <f>_xll.SNL.Clients.Office.Excel.Functions.SPG($B488, "SP_PRICE_CLOSE", "12/30/2021", "Options: Curr=USD")</f>
        <v>#PEND</v>
      </c>
      <c r="H488" s="6" t="str">
        <f>_xll.SNL.Clients.Office.Excel.Functions.SPG($B488, "SP_PRICE_CLOSE", "9/30/2021", "Options: Curr=USD")</f>
        <v>#PEND</v>
      </c>
      <c r="I488" s="6" t="str">
        <f>_xll.SNL.Clients.Office.Excel.Functions.SPG($B488, "SP_PRICE_CLOSE", "6/30/2021", "Options: Curr=USD")</f>
        <v>#PEND</v>
      </c>
      <c r="J488" s="6" t="str">
        <f>_xll.SNL.Clients.Office.Excel.Functions.SPG($B488, "SP_PRICE_CLOSE", "3/31/2021", "Options: Curr=USD")</f>
        <v>#PEND</v>
      </c>
      <c r="K488" s="6" t="str">
        <f>_xll.SNL.Clients.Office.Excel.Functions.SPG($B488, "SP_PRICE_CLOSE", "12/30/2020", "Options: Curr=USD")</f>
        <v>#PEND</v>
      </c>
      <c r="L488" s="6" t="str">
        <f>_xll.SNL.Clients.Office.Excel.Functions.SPG($B488, "SP_PRICE_CLOSE", "9/30/2020", "Options: Curr=USD")</f>
        <v>#PEND</v>
      </c>
      <c r="M488" s="6" t="str">
        <f>_xll.SNL.Clients.Office.Excel.Functions.SPG($B488, "SP_PRICE_CLOSE", "6/30/2020", "Options: Curr=USD")</f>
        <v>#PEND</v>
      </c>
      <c r="N488" s="6" t="str">
        <f>_xll.SNL.Clients.Office.Excel.Functions.SPG($B488, "SP_PRICE_CLOSE", "3/31/2020", "Options: Curr=USD")</f>
        <v>#PEND</v>
      </c>
    </row>
    <row r="489" spans="1:14" x14ac:dyDescent="0.3">
      <c r="A489" s="1" t="s">
        <v>486</v>
      </c>
      <c r="B489" s="2">
        <v>4992659</v>
      </c>
      <c r="C489" s="3" t="s">
        <v>868</v>
      </c>
      <c r="D489" s="3" t="s">
        <v>867</v>
      </c>
      <c r="E489" s="3" t="s">
        <v>1298</v>
      </c>
      <c r="F489" s="3" t="s">
        <v>870</v>
      </c>
      <c r="G489" s="6" t="str">
        <f>_xll.SNL.Clients.Office.Excel.Functions.SPG($B489, "SP_PRICE_CLOSE", "12/30/2021", "Options: Curr=USD")</f>
        <v>#PEND</v>
      </c>
      <c r="H489" s="6" t="str">
        <f>_xll.SNL.Clients.Office.Excel.Functions.SPG($B489, "SP_PRICE_CLOSE", "9/30/2021", "Options: Curr=USD")</f>
        <v>#PEND</v>
      </c>
      <c r="I489" s="6" t="str">
        <f>_xll.SNL.Clients.Office.Excel.Functions.SPG($B489, "SP_PRICE_CLOSE", "6/30/2021", "Options: Curr=USD")</f>
        <v>#PEND</v>
      </c>
      <c r="J489" s="6" t="str">
        <f>_xll.SNL.Clients.Office.Excel.Functions.SPG($B489, "SP_PRICE_CLOSE", "3/31/2021", "Options: Curr=USD")</f>
        <v>#PEND</v>
      </c>
      <c r="K489" s="6" t="str">
        <f>_xll.SNL.Clients.Office.Excel.Functions.SPG($B489, "SP_PRICE_CLOSE", "12/30/2020", "Options: Curr=USD")</f>
        <v>#PEND</v>
      </c>
      <c r="L489" s="6" t="str">
        <f>_xll.SNL.Clients.Office.Excel.Functions.SPG($B489, "SP_PRICE_CLOSE", "9/30/2020", "Options: Curr=USD")</f>
        <v>#PEND</v>
      </c>
      <c r="M489" s="6" t="str">
        <f>_xll.SNL.Clients.Office.Excel.Functions.SPG($B489, "SP_PRICE_CLOSE", "6/30/2020", "Options: Curr=USD")</f>
        <v>#PEND</v>
      </c>
      <c r="N489" s="6" t="str">
        <f>_xll.SNL.Clients.Office.Excel.Functions.SPG($B489, "SP_PRICE_CLOSE", "3/31/2020", "Options: Curr=USD")</f>
        <v>#PEND</v>
      </c>
    </row>
    <row r="490" spans="1:14" x14ac:dyDescent="0.3">
      <c r="A490" s="1" t="s">
        <v>487</v>
      </c>
      <c r="B490" s="2">
        <v>4991744</v>
      </c>
      <c r="C490" s="3" t="s">
        <v>868</v>
      </c>
      <c r="D490" s="3" t="s">
        <v>867</v>
      </c>
      <c r="E490" s="3" t="s">
        <v>1299</v>
      </c>
      <c r="F490" s="3" t="s">
        <v>870</v>
      </c>
      <c r="G490" s="6" t="str">
        <f>_xll.SNL.Clients.Office.Excel.Functions.SPG($B490, "SP_PRICE_CLOSE", "12/30/2021", "Options: Curr=USD")</f>
        <v>#PEND</v>
      </c>
      <c r="H490" s="6" t="str">
        <f>_xll.SNL.Clients.Office.Excel.Functions.SPG($B490, "SP_PRICE_CLOSE", "9/30/2021", "Options: Curr=USD")</f>
        <v>#PEND</v>
      </c>
      <c r="I490" s="6" t="str">
        <f>_xll.SNL.Clients.Office.Excel.Functions.SPG($B490, "SP_PRICE_CLOSE", "6/30/2021", "Options: Curr=USD")</f>
        <v>#PEND</v>
      </c>
      <c r="J490" s="6" t="str">
        <f>_xll.SNL.Clients.Office.Excel.Functions.SPG($B490, "SP_PRICE_CLOSE", "3/31/2021", "Options: Curr=USD")</f>
        <v>#PEND</v>
      </c>
      <c r="K490" s="6" t="str">
        <f>_xll.SNL.Clients.Office.Excel.Functions.SPG($B490, "SP_PRICE_CLOSE", "12/30/2020", "Options: Curr=USD")</f>
        <v>#PEND</v>
      </c>
      <c r="L490" s="6" t="str">
        <f>_xll.SNL.Clients.Office.Excel.Functions.SPG($B490, "SP_PRICE_CLOSE", "9/30/2020", "Options: Curr=USD")</f>
        <v>#PEND</v>
      </c>
      <c r="M490" s="6" t="str">
        <f>_xll.SNL.Clients.Office.Excel.Functions.SPG($B490, "SP_PRICE_CLOSE", "6/30/2020", "Options: Curr=USD")</f>
        <v>#PEND</v>
      </c>
      <c r="N490" s="6" t="str">
        <f>_xll.SNL.Clients.Office.Excel.Functions.SPG($B490, "SP_PRICE_CLOSE", "3/31/2020", "Options: Curr=USD")</f>
        <v>#PEND</v>
      </c>
    </row>
    <row r="491" spans="1:14" x14ac:dyDescent="0.3">
      <c r="A491" s="1" t="s">
        <v>488</v>
      </c>
      <c r="B491" s="2">
        <v>4812700</v>
      </c>
      <c r="C491" s="3" t="s">
        <v>868</v>
      </c>
      <c r="D491" s="3" t="s">
        <v>867</v>
      </c>
      <c r="E491" s="3" t="s">
        <v>1300</v>
      </c>
      <c r="F491" s="3" t="s">
        <v>870</v>
      </c>
      <c r="G491" s="6" t="str">
        <f>_xll.SNL.Clients.Office.Excel.Functions.SPG($B491, "SP_PRICE_CLOSE", "12/30/2021", "Options: Curr=USD")</f>
        <v>#PEND</v>
      </c>
      <c r="H491" s="6" t="str">
        <f>_xll.SNL.Clients.Office.Excel.Functions.SPG($B491, "SP_PRICE_CLOSE", "9/30/2021", "Options: Curr=USD")</f>
        <v>#PEND</v>
      </c>
      <c r="I491" s="6" t="str">
        <f>_xll.SNL.Clients.Office.Excel.Functions.SPG($B491, "SP_PRICE_CLOSE", "6/30/2021", "Options: Curr=USD")</f>
        <v>#PEND</v>
      </c>
      <c r="J491" s="6" t="str">
        <f>_xll.SNL.Clients.Office.Excel.Functions.SPG($B491, "SP_PRICE_CLOSE", "3/31/2021", "Options: Curr=USD")</f>
        <v>#PEND</v>
      </c>
      <c r="K491" s="6" t="str">
        <f>_xll.SNL.Clients.Office.Excel.Functions.SPG($B491, "SP_PRICE_CLOSE", "12/30/2020", "Options: Curr=USD")</f>
        <v>#PEND</v>
      </c>
      <c r="L491" s="6" t="str">
        <f>_xll.SNL.Clients.Office.Excel.Functions.SPG($B491, "SP_PRICE_CLOSE", "9/30/2020", "Options: Curr=USD")</f>
        <v>#PEND</v>
      </c>
      <c r="M491" s="6" t="str">
        <f>_xll.SNL.Clients.Office.Excel.Functions.SPG($B491, "SP_PRICE_CLOSE", "6/30/2020", "Options: Curr=USD")</f>
        <v>#PEND</v>
      </c>
      <c r="N491" s="6" t="str">
        <f>_xll.SNL.Clients.Office.Excel.Functions.SPG($B491, "SP_PRICE_CLOSE", "3/31/2020", "Options: Curr=USD")</f>
        <v>#PEND</v>
      </c>
    </row>
    <row r="492" spans="1:14" x14ac:dyDescent="0.3">
      <c r="A492" s="1" t="s">
        <v>489</v>
      </c>
      <c r="B492" s="2">
        <v>5105328</v>
      </c>
      <c r="C492" s="3" t="s">
        <v>868</v>
      </c>
      <c r="D492" s="3" t="s">
        <v>867</v>
      </c>
      <c r="E492" s="3" t="s">
        <v>1301</v>
      </c>
      <c r="F492" s="3" t="s">
        <v>870</v>
      </c>
      <c r="G492" s="6" t="str">
        <f>_xll.SNL.Clients.Office.Excel.Functions.SPG($B492, "SP_PRICE_CLOSE", "12/30/2021", "Options: Curr=USD")</f>
        <v>#PEND</v>
      </c>
      <c r="H492" s="6" t="str">
        <f>_xll.SNL.Clients.Office.Excel.Functions.SPG($B492, "SP_PRICE_CLOSE", "9/30/2021", "Options: Curr=USD")</f>
        <v>#PEND</v>
      </c>
      <c r="I492" s="6" t="str">
        <f>_xll.SNL.Clients.Office.Excel.Functions.SPG($B492, "SP_PRICE_CLOSE", "6/30/2021", "Options: Curr=USD")</f>
        <v>#PEND</v>
      </c>
      <c r="J492" s="6" t="str">
        <f>_xll.SNL.Clients.Office.Excel.Functions.SPG($B492, "SP_PRICE_CLOSE", "3/31/2021", "Options: Curr=USD")</f>
        <v>#PEND</v>
      </c>
      <c r="K492" s="6" t="str">
        <f>_xll.SNL.Clients.Office.Excel.Functions.SPG($B492, "SP_PRICE_CLOSE", "12/30/2020", "Options: Curr=USD")</f>
        <v>#PEND</v>
      </c>
      <c r="L492" s="6" t="str">
        <f>_xll.SNL.Clients.Office.Excel.Functions.SPG($B492, "SP_PRICE_CLOSE", "9/30/2020", "Options: Curr=USD")</f>
        <v>#PEND</v>
      </c>
      <c r="M492" s="6" t="str">
        <f>_xll.SNL.Clients.Office.Excel.Functions.SPG($B492, "SP_PRICE_CLOSE", "6/30/2020", "Options: Curr=USD")</f>
        <v>#PEND</v>
      </c>
      <c r="N492" s="6" t="str">
        <f>_xll.SNL.Clients.Office.Excel.Functions.SPG($B492, "SP_PRICE_CLOSE", "3/31/2020", "Options: Curr=USD")</f>
        <v>#PEND</v>
      </c>
    </row>
    <row r="493" spans="1:14" x14ac:dyDescent="0.3">
      <c r="A493" s="1" t="s">
        <v>490</v>
      </c>
      <c r="B493" s="2">
        <v>4991732</v>
      </c>
      <c r="C493" s="3" t="s">
        <v>868</v>
      </c>
      <c r="D493" s="3" t="s">
        <v>867</v>
      </c>
      <c r="E493" s="3" t="s">
        <v>1302</v>
      </c>
      <c r="F493" s="3" t="s">
        <v>870</v>
      </c>
      <c r="G493" s="6" t="str">
        <f>_xll.SNL.Clients.Office.Excel.Functions.SPG($B493, "SP_PRICE_CLOSE", "12/30/2021", "Options: Curr=USD")</f>
        <v>#PEND</v>
      </c>
      <c r="H493" s="6" t="str">
        <f>_xll.SNL.Clients.Office.Excel.Functions.SPG($B493, "SP_PRICE_CLOSE", "9/30/2021", "Options: Curr=USD")</f>
        <v>#PEND</v>
      </c>
      <c r="I493" s="6" t="str">
        <f>_xll.SNL.Clients.Office.Excel.Functions.SPG($B493, "SP_PRICE_CLOSE", "6/30/2021", "Options: Curr=USD")</f>
        <v>#PEND</v>
      </c>
      <c r="J493" s="6" t="str">
        <f>_xll.SNL.Clients.Office.Excel.Functions.SPG($B493, "SP_PRICE_CLOSE", "3/31/2021", "Options: Curr=USD")</f>
        <v>#PEND</v>
      </c>
      <c r="K493" s="6" t="str">
        <f>_xll.SNL.Clients.Office.Excel.Functions.SPG($B493, "SP_PRICE_CLOSE", "12/30/2020", "Options: Curr=USD")</f>
        <v>#PEND</v>
      </c>
      <c r="L493" s="6" t="str">
        <f>_xll.SNL.Clients.Office.Excel.Functions.SPG($B493, "SP_PRICE_CLOSE", "9/30/2020", "Options: Curr=USD")</f>
        <v>#PEND</v>
      </c>
      <c r="M493" s="6" t="str">
        <f>_xll.SNL.Clients.Office.Excel.Functions.SPG($B493, "SP_PRICE_CLOSE", "6/30/2020", "Options: Curr=USD")</f>
        <v>#PEND</v>
      </c>
      <c r="N493" s="6" t="str">
        <f>_xll.SNL.Clients.Office.Excel.Functions.SPG($B493, "SP_PRICE_CLOSE", "3/31/2020", "Options: Curr=USD")</f>
        <v>#PEND</v>
      </c>
    </row>
    <row r="494" spans="1:14" x14ac:dyDescent="0.3">
      <c r="A494" s="1" t="s">
        <v>491</v>
      </c>
      <c r="B494" s="2">
        <v>4987908</v>
      </c>
      <c r="C494" s="3" t="s">
        <v>868</v>
      </c>
      <c r="D494" s="3" t="s">
        <v>867</v>
      </c>
      <c r="E494" s="3" t="s">
        <v>1303</v>
      </c>
      <c r="F494" s="3" t="s">
        <v>870</v>
      </c>
      <c r="G494" s="6" t="str">
        <f>_xll.SNL.Clients.Office.Excel.Functions.SPG($B494, "SP_PRICE_CLOSE", "12/30/2021", "Options: Curr=USD")</f>
        <v>#PEND</v>
      </c>
      <c r="H494" s="6" t="str">
        <f>_xll.SNL.Clients.Office.Excel.Functions.SPG($B494, "SP_PRICE_CLOSE", "9/30/2021", "Options: Curr=USD")</f>
        <v>#PEND</v>
      </c>
      <c r="I494" s="6" t="str">
        <f>_xll.SNL.Clients.Office.Excel.Functions.SPG($B494, "SP_PRICE_CLOSE", "6/30/2021", "Options: Curr=USD")</f>
        <v>#PEND</v>
      </c>
      <c r="J494" s="6" t="str">
        <f>_xll.SNL.Clients.Office.Excel.Functions.SPG($B494, "SP_PRICE_CLOSE", "3/31/2021", "Options: Curr=USD")</f>
        <v>#PEND</v>
      </c>
      <c r="K494" s="6" t="str">
        <f>_xll.SNL.Clients.Office.Excel.Functions.SPG($B494, "SP_PRICE_CLOSE", "12/30/2020", "Options: Curr=USD")</f>
        <v>#PEND</v>
      </c>
      <c r="L494" s="6" t="str">
        <f>_xll.SNL.Clients.Office.Excel.Functions.SPG($B494, "SP_PRICE_CLOSE", "9/30/2020", "Options: Curr=USD")</f>
        <v>#PEND</v>
      </c>
      <c r="M494" s="6" t="str">
        <f>_xll.SNL.Clients.Office.Excel.Functions.SPG($B494, "SP_PRICE_CLOSE", "6/30/2020", "Options: Curr=USD")</f>
        <v>#PEND</v>
      </c>
      <c r="N494" s="6" t="str">
        <f>_xll.SNL.Clients.Office.Excel.Functions.SPG($B494, "SP_PRICE_CLOSE", "3/31/2020", "Options: Curr=USD")</f>
        <v>#PEND</v>
      </c>
    </row>
    <row r="495" spans="1:14" x14ac:dyDescent="0.3">
      <c r="A495" s="1" t="s">
        <v>492</v>
      </c>
      <c r="B495" s="2">
        <v>4324906</v>
      </c>
      <c r="C495" s="3" t="s">
        <v>868</v>
      </c>
      <c r="D495" s="3" t="s">
        <v>867</v>
      </c>
      <c r="E495" s="3" t="s">
        <v>1304</v>
      </c>
      <c r="F495" s="3" t="s">
        <v>870</v>
      </c>
      <c r="G495" s="6" t="str">
        <f>_xll.SNL.Clients.Office.Excel.Functions.SPG($B495, "SP_PRICE_CLOSE", "12/30/2021", "Options: Curr=USD")</f>
        <v>#PEND</v>
      </c>
      <c r="H495" s="6" t="str">
        <f>_xll.SNL.Clients.Office.Excel.Functions.SPG($B495, "SP_PRICE_CLOSE", "9/30/2021", "Options: Curr=USD")</f>
        <v>#PEND</v>
      </c>
      <c r="I495" s="6" t="str">
        <f>_xll.SNL.Clients.Office.Excel.Functions.SPG($B495, "SP_PRICE_CLOSE", "6/30/2021", "Options: Curr=USD")</f>
        <v>#PEND</v>
      </c>
      <c r="J495" s="6" t="str">
        <f>_xll.SNL.Clients.Office.Excel.Functions.SPG($B495, "SP_PRICE_CLOSE", "3/31/2021", "Options: Curr=USD")</f>
        <v>#PEND</v>
      </c>
      <c r="K495" s="6" t="str">
        <f>_xll.SNL.Clients.Office.Excel.Functions.SPG($B495, "SP_PRICE_CLOSE", "12/30/2020", "Options: Curr=USD")</f>
        <v>#PEND</v>
      </c>
      <c r="L495" s="6" t="str">
        <f>_xll.SNL.Clients.Office.Excel.Functions.SPG($B495, "SP_PRICE_CLOSE", "9/30/2020", "Options: Curr=USD")</f>
        <v>#PEND</v>
      </c>
      <c r="M495" s="6" t="str">
        <f>_xll.SNL.Clients.Office.Excel.Functions.SPG($B495, "SP_PRICE_CLOSE", "6/30/2020", "Options: Curr=USD")</f>
        <v>#PEND</v>
      </c>
      <c r="N495" s="6" t="str">
        <f>_xll.SNL.Clients.Office.Excel.Functions.SPG($B495, "SP_PRICE_CLOSE", "3/31/2020", "Options: Curr=USD")</f>
        <v>#PEND</v>
      </c>
    </row>
    <row r="496" spans="1:14" x14ac:dyDescent="0.3">
      <c r="A496" s="1" t="s">
        <v>493</v>
      </c>
      <c r="B496" s="2">
        <v>4811358</v>
      </c>
      <c r="C496" s="3" t="s">
        <v>868</v>
      </c>
      <c r="D496" s="3" t="s">
        <v>867</v>
      </c>
      <c r="E496" s="3" t="s">
        <v>1305</v>
      </c>
      <c r="F496" s="3" t="s">
        <v>870</v>
      </c>
      <c r="G496" s="6" t="str">
        <f>_xll.SNL.Clients.Office.Excel.Functions.SPG($B496, "SP_PRICE_CLOSE", "12/30/2021", "Options: Curr=USD")</f>
        <v>#PEND</v>
      </c>
      <c r="H496" s="6" t="str">
        <f>_xll.SNL.Clients.Office.Excel.Functions.SPG($B496, "SP_PRICE_CLOSE", "9/30/2021", "Options: Curr=USD")</f>
        <v>#PEND</v>
      </c>
      <c r="I496" s="6" t="str">
        <f>_xll.SNL.Clients.Office.Excel.Functions.SPG($B496, "SP_PRICE_CLOSE", "6/30/2021", "Options: Curr=USD")</f>
        <v>#PEND</v>
      </c>
      <c r="J496" s="6" t="str">
        <f>_xll.SNL.Clients.Office.Excel.Functions.SPG($B496, "SP_PRICE_CLOSE", "3/31/2021", "Options: Curr=USD")</f>
        <v>#PEND</v>
      </c>
      <c r="K496" s="6" t="str">
        <f>_xll.SNL.Clients.Office.Excel.Functions.SPG($B496, "SP_PRICE_CLOSE", "12/30/2020", "Options: Curr=USD")</f>
        <v>#PEND</v>
      </c>
      <c r="L496" s="6" t="str">
        <f>_xll.SNL.Clients.Office.Excel.Functions.SPG($B496, "SP_PRICE_CLOSE", "9/30/2020", "Options: Curr=USD")</f>
        <v>#PEND</v>
      </c>
      <c r="M496" s="6" t="str">
        <f>_xll.SNL.Clients.Office.Excel.Functions.SPG($B496, "SP_PRICE_CLOSE", "6/30/2020", "Options: Curr=USD")</f>
        <v>#PEND</v>
      </c>
      <c r="N496" s="6" t="str">
        <f>_xll.SNL.Clients.Office.Excel.Functions.SPG($B496, "SP_PRICE_CLOSE", "3/31/2020", "Options: Curr=USD")</f>
        <v>#PEND</v>
      </c>
    </row>
    <row r="497" spans="1:14" x14ac:dyDescent="0.3">
      <c r="A497" s="1" t="s">
        <v>494</v>
      </c>
      <c r="B497" s="2">
        <v>4810579</v>
      </c>
      <c r="C497" s="3" t="s">
        <v>868</v>
      </c>
      <c r="D497" s="3" t="s">
        <v>867</v>
      </c>
      <c r="E497" s="3" t="s">
        <v>1306</v>
      </c>
      <c r="F497" s="3" t="s">
        <v>870</v>
      </c>
      <c r="G497" s="6" t="str">
        <f>_xll.SNL.Clients.Office.Excel.Functions.SPG($B497, "SP_PRICE_CLOSE", "12/30/2021", "Options: Curr=USD")</f>
        <v>#PEND</v>
      </c>
      <c r="H497" s="6" t="str">
        <f>_xll.SNL.Clients.Office.Excel.Functions.SPG($B497, "SP_PRICE_CLOSE", "9/30/2021", "Options: Curr=USD")</f>
        <v>#PEND</v>
      </c>
      <c r="I497" s="6" t="str">
        <f>_xll.SNL.Clients.Office.Excel.Functions.SPG($B497, "SP_PRICE_CLOSE", "6/30/2021", "Options: Curr=USD")</f>
        <v>#PEND</v>
      </c>
      <c r="J497" s="6" t="str">
        <f>_xll.SNL.Clients.Office.Excel.Functions.SPG($B497, "SP_PRICE_CLOSE", "3/31/2021", "Options: Curr=USD")</f>
        <v>#PEND</v>
      </c>
      <c r="K497" s="6" t="str">
        <f>_xll.SNL.Clients.Office.Excel.Functions.SPG($B497, "SP_PRICE_CLOSE", "12/30/2020", "Options: Curr=USD")</f>
        <v>#PEND</v>
      </c>
      <c r="L497" s="6" t="str">
        <f>_xll.SNL.Clients.Office.Excel.Functions.SPG($B497, "SP_PRICE_CLOSE", "9/30/2020", "Options: Curr=USD")</f>
        <v>#PEND</v>
      </c>
      <c r="M497" s="6" t="str">
        <f>_xll.SNL.Clients.Office.Excel.Functions.SPG($B497, "SP_PRICE_CLOSE", "6/30/2020", "Options: Curr=USD")</f>
        <v>#PEND</v>
      </c>
      <c r="N497" s="6" t="str">
        <f>_xll.SNL.Clients.Office.Excel.Functions.SPG($B497, "SP_PRICE_CLOSE", "3/31/2020", "Options: Curr=USD")</f>
        <v>#PEND</v>
      </c>
    </row>
    <row r="498" spans="1:14" x14ac:dyDescent="0.3">
      <c r="A498" s="1" t="s">
        <v>495</v>
      </c>
      <c r="B498" s="2">
        <v>4812776</v>
      </c>
      <c r="C498" s="3" t="s">
        <v>868</v>
      </c>
      <c r="D498" s="3" t="s">
        <v>867</v>
      </c>
      <c r="E498" s="3" t="s">
        <v>1307</v>
      </c>
      <c r="F498" s="3" t="s">
        <v>870</v>
      </c>
      <c r="G498" s="6" t="str">
        <f>_xll.SNL.Clients.Office.Excel.Functions.SPG($B498, "SP_PRICE_CLOSE", "12/30/2021", "Options: Curr=USD")</f>
        <v>#PEND</v>
      </c>
      <c r="H498" s="6" t="str">
        <f>_xll.SNL.Clients.Office.Excel.Functions.SPG($B498, "SP_PRICE_CLOSE", "9/30/2021", "Options: Curr=USD")</f>
        <v>#PEND</v>
      </c>
      <c r="I498" s="6" t="str">
        <f>_xll.SNL.Clients.Office.Excel.Functions.SPG($B498, "SP_PRICE_CLOSE", "6/30/2021", "Options: Curr=USD")</f>
        <v>#PEND</v>
      </c>
      <c r="J498" s="6" t="str">
        <f>_xll.SNL.Clients.Office.Excel.Functions.SPG($B498, "SP_PRICE_CLOSE", "3/31/2021", "Options: Curr=USD")</f>
        <v>#PEND</v>
      </c>
      <c r="K498" s="6" t="str">
        <f>_xll.SNL.Clients.Office.Excel.Functions.SPG($B498, "SP_PRICE_CLOSE", "12/30/2020", "Options: Curr=USD")</f>
        <v>#PEND</v>
      </c>
      <c r="L498" s="6" t="str">
        <f>_xll.SNL.Clients.Office.Excel.Functions.SPG($B498, "SP_PRICE_CLOSE", "9/30/2020", "Options: Curr=USD")</f>
        <v>#PEND</v>
      </c>
      <c r="M498" s="6" t="str">
        <f>_xll.SNL.Clients.Office.Excel.Functions.SPG($B498, "SP_PRICE_CLOSE", "6/30/2020", "Options: Curr=USD")</f>
        <v>#PEND</v>
      </c>
      <c r="N498" s="6" t="str">
        <f>_xll.SNL.Clients.Office.Excel.Functions.SPG($B498, "SP_PRICE_CLOSE", "3/31/2020", "Options: Curr=USD")</f>
        <v>#PEND</v>
      </c>
    </row>
    <row r="499" spans="1:14" x14ac:dyDescent="0.3">
      <c r="A499" s="1" t="s">
        <v>496</v>
      </c>
      <c r="B499" s="2">
        <v>4916788</v>
      </c>
      <c r="C499" s="3" t="s">
        <v>868</v>
      </c>
      <c r="D499" s="3" t="s">
        <v>867</v>
      </c>
      <c r="E499" s="3" t="s">
        <v>1308</v>
      </c>
      <c r="F499" s="3" t="s">
        <v>870</v>
      </c>
      <c r="G499" s="6" t="str">
        <f>_xll.SNL.Clients.Office.Excel.Functions.SPG($B499, "SP_PRICE_CLOSE", "12/30/2021", "Options: Curr=USD")</f>
        <v>#PEND</v>
      </c>
      <c r="H499" s="6" t="str">
        <f>_xll.SNL.Clients.Office.Excel.Functions.SPG($B499, "SP_PRICE_CLOSE", "9/30/2021", "Options: Curr=USD")</f>
        <v>#PEND</v>
      </c>
      <c r="I499" s="6" t="str">
        <f>_xll.SNL.Clients.Office.Excel.Functions.SPG($B499, "SP_PRICE_CLOSE", "6/30/2021", "Options: Curr=USD")</f>
        <v>#PEND</v>
      </c>
      <c r="J499" s="6" t="str">
        <f>_xll.SNL.Clients.Office.Excel.Functions.SPG($B499, "SP_PRICE_CLOSE", "3/31/2021", "Options: Curr=USD")</f>
        <v>#PEND</v>
      </c>
      <c r="K499" s="6" t="str">
        <f>_xll.SNL.Clients.Office.Excel.Functions.SPG($B499, "SP_PRICE_CLOSE", "12/30/2020", "Options: Curr=USD")</f>
        <v>#PEND</v>
      </c>
      <c r="L499" s="6" t="str">
        <f>_xll.SNL.Clients.Office.Excel.Functions.SPG($B499, "SP_PRICE_CLOSE", "9/30/2020", "Options: Curr=USD")</f>
        <v>#PEND</v>
      </c>
      <c r="M499" s="6" t="str">
        <f>_xll.SNL.Clients.Office.Excel.Functions.SPG($B499, "SP_PRICE_CLOSE", "6/30/2020", "Options: Curr=USD")</f>
        <v>#PEND</v>
      </c>
      <c r="N499" s="6" t="str">
        <f>_xll.SNL.Clients.Office.Excel.Functions.SPG($B499, "SP_PRICE_CLOSE", "3/31/2020", "Options: Curr=USD")</f>
        <v>#PEND</v>
      </c>
    </row>
    <row r="500" spans="1:14" x14ac:dyDescent="0.3">
      <c r="A500" s="1" t="s">
        <v>497</v>
      </c>
      <c r="B500" s="2">
        <v>4995910</v>
      </c>
      <c r="C500" s="3" t="s">
        <v>868</v>
      </c>
      <c r="D500" s="3" t="s">
        <v>867</v>
      </c>
      <c r="E500" s="3"/>
      <c r="F500" s="3" t="s">
        <v>870</v>
      </c>
      <c r="G500" s="6" t="str">
        <f>_xll.SNL.Clients.Office.Excel.Functions.SPG($B500, "SP_PRICE_CLOSE", "12/30/2021", "Options: Curr=USD")</f>
        <v>#PEND</v>
      </c>
      <c r="H500" s="6" t="str">
        <f>_xll.SNL.Clients.Office.Excel.Functions.SPG($B500, "SP_PRICE_CLOSE", "9/30/2021", "Options: Curr=USD")</f>
        <v>#PEND</v>
      </c>
      <c r="I500" s="6" t="str">
        <f>_xll.SNL.Clients.Office.Excel.Functions.SPG($B500, "SP_PRICE_CLOSE", "6/30/2021", "Options: Curr=USD")</f>
        <v>#PEND</v>
      </c>
      <c r="J500" s="6" t="str">
        <f>_xll.SNL.Clients.Office.Excel.Functions.SPG($B500, "SP_PRICE_CLOSE", "3/31/2021", "Options: Curr=USD")</f>
        <v>#PEND</v>
      </c>
      <c r="K500" s="6" t="str">
        <f>_xll.SNL.Clients.Office.Excel.Functions.SPG($B500, "SP_PRICE_CLOSE", "12/30/2020", "Options: Curr=USD")</f>
        <v>#PEND</v>
      </c>
      <c r="L500" s="6" t="str">
        <f>_xll.SNL.Clients.Office.Excel.Functions.SPG($B500, "SP_PRICE_CLOSE", "9/30/2020", "Options: Curr=USD")</f>
        <v>#PEND</v>
      </c>
      <c r="M500" s="6" t="str">
        <f>_xll.SNL.Clients.Office.Excel.Functions.SPG($B500, "SP_PRICE_CLOSE", "6/30/2020", "Options: Curr=USD")</f>
        <v>#PEND</v>
      </c>
      <c r="N500" s="6" t="str">
        <f>_xll.SNL.Clients.Office.Excel.Functions.SPG($B500, "SP_PRICE_CLOSE", "3/31/2020", "Options: Curr=USD")</f>
        <v>#PEND</v>
      </c>
    </row>
    <row r="501" spans="1:14" x14ac:dyDescent="0.3">
      <c r="A501" s="1" t="s">
        <v>498</v>
      </c>
      <c r="B501" s="2">
        <v>8667290</v>
      </c>
      <c r="C501" s="3" t="s">
        <v>868</v>
      </c>
      <c r="D501" s="3" t="s">
        <v>867</v>
      </c>
      <c r="E501" s="3" t="s">
        <v>1309</v>
      </c>
      <c r="F501" s="3" t="s">
        <v>870</v>
      </c>
      <c r="G501" s="6" t="str">
        <f>_xll.SNL.Clients.Office.Excel.Functions.SPG($B501, "SP_PRICE_CLOSE", "12/30/2021", "Options: Curr=USD")</f>
        <v>#PEND</v>
      </c>
      <c r="H501" s="6" t="str">
        <f>_xll.SNL.Clients.Office.Excel.Functions.SPG($B501, "SP_PRICE_CLOSE", "9/30/2021", "Options: Curr=USD")</f>
        <v>#PEND</v>
      </c>
      <c r="I501" s="6" t="str">
        <f>_xll.SNL.Clients.Office.Excel.Functions.SPG($B501, "SP_PRICE_CLOSE", "6/30/2021", "Options: Curr=USD")</f>
        <v>#PEND</v>
      </c>
      <c r="J501" s="6" t="str">
        <f>_xll.SNL.Clients.Office.Excel.Functions.SPG($B501, "SP_PRICE_CLOSE", "3/31/2021", "Options: Curr=USD")</f>
        <v>#PEND</v>
      </c>
      <c r="K501" s="6" t="str">
        <f>_xll.SNL.Clients.Office.Excel.Functions.SPG($B501, "SP_PRICE_CLOSE", "12/30/2020", "Options: Curr=USD")</f>
        <v>#PEND</v>
      </c>
      <c r="L501" s="6" t="str">
        <f>_xll.SNL.Clients.Office.Excel.Functions.SPG($B501, "SP_PRICE_CLOSE", "9/30/2020", "Options: Curr=USD")</f>
        <v>#PEND</v>
      </c>
      <c r="M501" s="6" t="str">
        <f>_xll.SNL.Clients.Office.Excel.Functions.SPG($B501, "SP_PRICE_CLOSE", "6/30/2020", "Options: Curr=USD")</f>
        <v>#PEND</v>
      </c>
      <c r="N501" s="6" t="str">
        <f>_xll.SNL.Clients.Office.Excel.Functions.SPG($B501, "SP_PRICE_CLOSE", "3/31/2020", "Options: Curr=USD")</f>
        <v>#PEND</v>
      </c>
    </row>
    <row r="502" spans="1:14" x14ac:dyDescent="0.3">
      <c r="A502" s="1" t="s">
        <v>499</v>
      </c>
      <c r="B502" s="2">
        <v>4810785</v>
      </c>
      <c r="C502" s="3" t="s">
        <v>868</v>
      </c>
      <c r="D502" s="3" t="s">
        <v>867</v>
      </c>
      <c r="E502" s="3" t="s">
        <v>1310</v>
      </c>
      <c r="F502" s="3" t="s">
        <v>870</v>
      </c>
      <c r="G502" s="6" t="str">
        <f>_xll.SNL.Clients.Office.Excel.Functions.SPG($B502, "SP_PRICE_CLOSE", "12/30/2021", "Options: Curr=USD")</f>
        <v>#PEND</v>
      </c>
      <c r="H502" s="6" t="str">
        <f>_xll.SNL.Clients.Office.Excel.Functions.SPG($B502, "SP_PRICE_CLOSE", "9/30/2021", "Options: Curr=USD")</f>
        <v>#PEND</v>
      </c>
      <c r="I502" s="6" t="str">
        <f>_xll.SNL.Clients.Office.Excel.Functions.SPG($B502, "SP_PRICE_CLOSE", "6/30/2021", "Options: Curr=USD")</f>
        <v>#PEND</v>
      </c>
      <c r="J502" s="6" t="str">
        <f>_xll.SNL.Clients.Office.Excel.Functions.SPG($B502, "SP_PRICE_CLOSE", "3/31/2021", "Options: Curr=USD")</f>
        <v>#PEND</v>
      </c>
      <c r="K502" s="6" t="str">
        <f>_xll.SNL.Clients.Office.Excel.Functions.SPG($B502, "SP_PRICE_CLOSE", "12/30/2020", "Options: Curr=USD")</f>
        <v>#PEND</v>
      </c>
      <c r="L502" s="6" t="str">
        <f>_xll.SNL.Clients.Office.Excel.Functions.SPG($B502, "SP_PRICE_CLOSE", "9/30/2020", "Options: Curr=USD")</f>
        <v>#PEND</v>
      </c>
      <c r="M502" s="6" t="str">
        <f>_xll.SNL.Clients.Office.Excel.Functions.SPG($B502, "SP_PRICE_CLOSE", "6/30/2020", "Options: Curr=USD")</f>
        <v>#PEND</v>
      </c>
      <c r="N502" s="6" t="str">
        <f>_xll.SNL.Clients.Office.Excel.Functions.SPG($B502, "SP_PRICE_CLOSE", "3/31/2020", "Options: Curr=USD")</f>
        <v>#PEND</v>
      </c>
    </row>
    <row r="503" spans="1:14" x14ac:dyDescent="0.3">
      <c r="A503" s="1" t="s">
        <v>500</v>
      </c>
      <c r="B503" s="2">
        <v>4972318</v>
      </c>
      <c r="C503" s="3" t="s">
        <v>868</v>
      </c>
      <c r="D503" s="3" t="s">
        <v>867</v>
      </c>
      <c r="E503" s="3" t="s">
        <v>1311</v>
      </c>
      <c r="F503" s="3" t="s">
        <v>870</v>
      </c>
      <c r="G503" s="6" t="str">
        <f>_xll.SNL.Clients.Office.Excel.Functions.SPG($B503, "SP_PRICE_CLOSE", "12/30/2021", "Options: Curr=USD")</f>
        <v>#PEND</v>
      </c>
      <c r="H503" s="6" t="str">
        <f>_xll.SNL.Clients.Office.Excel.Functions.SPG($B503, "SP_PRICE_CLOSE", "9/30/2021", "Options: Curr=USD")</f>
        <v>#PEND</v>
      </c>
      <c r="I503" s="6" t="str">
        <f>_xll.SNL.Clients.Office.Excel.Functions.SPG($B503, "SP_PRICE_CLOSE", "6/30/2021", "Options: Curr=USD")</f>
        <v>#PEND</v>
      </c>
      <c r="J503" s="6" t="str">
        <f>_xll.SNL.Clients.Office.Excel.Functions.SPG($B503, "SP_PRICE_CLOSE", "3/31/2021", "Options: Curr=USD")</f>
        <v>#PEND</v>
      </c>
      <c r="K503" s="6" t="str">
        <f>_xll.SNL.Clients.Office.Excel.Functions.SPG($B503, "SP_PRICE_CLOSE", "12/30/2020", "Options: Curr=USD")</f>
        <v>#PEND</v>
      </c>
      <c r="L503" s="6" t="str">
        <f>_xll.SNL.Clients.Office.Excel.Functions.SPG($B503, "SP_PRICE_CLOSE", "9/30/2020", "Options: Curr=USD")</f>
        <v>#PEND</v>
      </c>
      <c r="M503" s="6" t="str">
        <f>_xll.SNL.Clients.Office.Excel.Functions.SPG($B503, "SP_PRICE_CLOSE", "6/30/2020", "Options: Curr=USD")</f>
        <v>#PEND</v>
      </c>
      <c r="N503" s="6" t="str">
        <f>_xll.SNL.Clients.Office.Excel.Functions.SPG($B503, "SP_PRICE_CLOSE", "3/31/2020", "Options: Curr=USD")</f>
        <v>#PEND</v>
      </c>
    </row>
    <row r="504" spans="1:14" x14ac:dyDescent="0.3">
      <c r="A504" s="1" t="s">
        <v>501</v>
      </c>
      <c r="B504" s="2">
        <v>10422034</v>
      </c>
      <c r="C504" s="3" t="s">
        <v>868</v>
      </c>
      <c r="D504" s="3" t="s">
        <v>867</v>
      </c>
      <c r="E504" s="3" t="s">
        <v>1312</v>
      </c>
      <c r="F504" s="3" t="s">
        <v>870</v>
      </c>
      <c r="G504" s="6" t="str">
        <f>_xll.SNL.Clients.Office.Excel.Functions.SPG($B504, "SP_PRICE_CLOSE", "12/30/2021", "Options: Curr=USD")</f>
        <v>#PEND</v>
      </c>
      <c r="H504" s="6" t="str">
        <f>_xll.SNL.Clients.Office.Excel.Functions.SPG($B504, "SP_PRICE_CLOSE", "9/30/2021", "Options: Curr=USD")</f>
        <v>#PEND</v>
      </c>
      <c r="I504" s="6" t="str">
        <f>_xll.SNL.Clients.Office.Excel.Functions.SPG($B504, "SP_PRICE_CLOSE", "6/30/2021", "Options: Curr=USD")</f>
        <v>#PEND</v>
      </c>
      <c r="J504" s="6" t="str">
        <f>_xll.SNL.Clients.Office.Excel.Functions.SPG($B504, "SP_PRICE_CLOSE", "3/31/2021", "Options: Curr=USD")</f>
        <v>#PEND</v>
      </c>
      <c r="K504" s="6" t="str">
        <f>_xll.SNL.Clients.Office.Excel.Functions.SPG($B504, "SP_PRICE_CLOSE", "12/30/2020", "Options: Curr=USD")</f>
        <v>#PEND</v>
      </c>
      <c r="L504" s="6" t="str">
        <f>_xll.SNL.Clients.Office.Excel.Functions.SPG($B504, "SP_PRICE_CLOSE", "9/30/2020", "Options: Curr=USD")</f>
        <v>#PEND</v>
      </c>
      <c r="M504" s="6" t="str">
        <f>_xll.SNL.Clients.Office.Excel.Functions.SPG($B504, "SP_PRICE_CLOSE", "6/30/2020", "Options: Curr=USD")</f>
        <v>#PEND</v>
      </c>
      <c r="N504" s="6" t="str">
        <f>_xll.SNL.Clients.Office.Excel.Functions.SPG($B504, "SP_PRICE_CLOSE", "3/31/2020", "Options: Curr=USD")</f>
        <v>#PEND</v>
      </c>
    </row>
    <row r="505" spans="1:14" x14ac:dyDescent="0.3">
      <c r="A505" s="1" t="s">
        <v>502</v>
      </c>
      <c r="B505" s="2">
        <v>4966293</v>
      </c>
      <c r="C505" s="3" t="s">
        <v>868</v>
      </c>
      <c r="D505" s="3" t="s">
        <v>867</v>
      </c>
      <c r="E505" s="3" t="s">
        <v>1313</v>
      </c>
      <c r="F505" s="3" t="s">
        <v>870</v>
      </c>
      <c r="G505" s="6" t="str">
        <f>_xll.SNL.Clients.Office.Excel.Functions.SPG($B505, "SP_PRICE_CLOSE", "12/30/2021", "Options: Curr=USD")</f>
        <v>#PEND</v>
      </c>
      <c r="H505" s="6" t="str">
        <f>_xll.SNL.Clients.Office.Excel.Functions.SPG($B505, "SP_PRICE_CLOSE", "9/30/2021", "Options: Curr=USD")</f>
        <v>#PEND</v>
      </c>
      <c r="I505" s="6" t="str">
        <f>_xll.SNL.Clients.Office.Excel.Functions.SPG($B505, "SP_PRICE_CLOSE", "6/30/2021", "Options: Curr=USD")</f>
        <v>#PEND</v>
      </c>
      <c r="J505" s="6" t="str">
        <f>_xll.SNL.Clients.Office.Excel.Functions.SPG($B505, "SP_PRICE_CLOSE", "3/31/2021", "Options: Curr=USD")</f>
        <v>#PEND</v>
      </c>
      <c r="K505" s="6" t="str">
        <f>_xll.SNL.Clients.Office.Excel.Functions.SPG($B505, "SP_PRICE_CLOSE", "12/30/2020", "Options: Curr=USD")</f>
        <v>#PEND</v>
      </c>
      <c r="L505" s="6" t="str">
        <f>_xll.SNL.Clients.Office.Excel.Functions.SPG($B505, "SP_PRICE_CLOSE", "9/30/2020", "Options: Curr=USD")</f>
        <v>#PEND</v>
      </c>
      <c r="M505" s="6" t="str">
        <f>_xll.SNL.Clients.Office.Excel.Functions.SPG($B505, "SP_PRICE_CLOSE", "6/30/2020", "Options: Curr=USD")</f>
        <v>#PEND</v>
      </c>
      <c r="N505" s="6" t="str">
        <f>_xll.SNL.Clients.Office.Excel.Functions.SPG($B505, "SP_PRICE_CLOSE", "3/31/2020", "Options: Curr=USD")</f>
        <v>#PEND</v>
      </c>
    </row>
    <row r="506" spans="1:14" x14ac:dyDescent="0.3">
      <c r="A506" s="1" t="s">
        <v>503</v>
      </c>
      <c r="B506" s="2">
        <v>4048555</v>
      </c>
      <c r="C506" s="3" t="s">
        <v>868</v>
      </c>
      <c r="D506" s="3" t="s">
        <v>867</v>
      </c>
      <c r="E506" s="3" t="s">
        <v>1314</v>
      </c>
      <c r="F506" s="3" t="s">
        <v>870</v>
      </c>
      <c r="G506" s="6" t="str">
        <f>_xll.SNL.Clients.Office.Excel.Functions.SPG($B506, "SP_PRICE_CLOSE", "12/30/2021", "Options: Curr=USD")</f>
        <v>#PEND</v>
      </c>
      <c r="H506" s="6" t="str">
        <f>_xll.SNL.Clients.Office.Excel.Functions.SPG($B506, "SP_PRICE_CLOSE", "9/30/2021", "Options: Curr=USD")</f>
        <v>#PEND</v>
      </c>
      <c r="I506" s="6" t="str">
        <f>_xll.SNL.Clients.Office.Excel.Functions.SPG($B506, "SP_PRICE_CLOSE", "6/30/2021", "Options: Curr=USD")</f>
        <v>#PEND</v>
      </c>
      <c r="J506" s="6" t="str">
        <f>_xll.SNL.Clients.Office.Excel.Functions.SPG($B506, "SP_PRICE_CLOSE", "3/31/2021", "Options: Curr=USD")</f>
        <v>#PEND</v>
      </c>
      <c r="K506" s="6" t="str">
        <f>_xll.SNL.Clients.Office.Excel.Functions.SPG($B506, "SP_PRICE_CLOSE", "12/30/2020", "Options: Curr=USD")</f>
        <v>#PEND</v>
      </c>
      <c r="L506" s="6" t="str">
        <f>_xll.SNL.Clients.Office.Excel.Functions.SPG($B506, "SP_PRICE_CLOSE", "9/30/2020", "Options: Curr=USD")</f>
        <v>#PEND</v>
      </c>
      <c r="M506" s="6" t="str">
        <f>_xll.SNL.Clients.Office.Excel.Functions.SPG($B506, "SP_PRICE_CLOSE", "6/30/2020", "Options: Curr=USD")</f>
        <v>#PEND</v>
      </c>
      <c r="N506" s="6" t="str">
        <f>_xll.SNL.Clients.Office.Excel.Functions.SPG($B506, "SP_PRICE_CLOSE", "3/31/2020", "Options: Curr=USD")</f>
        <v>#PEND</v>
      </c>
    </row>
    <row r="507" spans="1:14" x14ac:dyDescent="0.3">
      <c r="A507" s="1" t="s">
        <v>504</v>
      </c>
      <c r="B507" s="2">
        <v>4210736</v>
      </c>
      <c r="C507" s="3" t="s">
        <v>868</v>
      </c>
      <c r="D507" s="3" t="s">
        <v>867</v>
      </c>
      <c r="E507" s="3" t="s">
        <v>1315</v>
      </c>
      <c r="F507" s="3" t="s">
        <v>870</v>
      </c>
      <c r="G507" s="6" t="str">
        <f>_xll.SNL.Clients.Office.Excel.Functions.SPG($B507, "SP_PRICE_CLOSE", "12/30/2021", "Options: Curr=USD")</f>
        <v>#PEND</v>
      </c>
      <c r="H507" s="6" t="str">
        <f>_xll.SNL.Clients.Office.Excel.Functions.SPG($B507, "SP_PRICE_CLOSE", "9/30/2021", "Options: Curr=USD")</f>
        <v>#PEND</v>
      </c>
      <c r="I507" s="6" t="str">
        <f>_xll.SNL.Clients.Office.Excel.Functions.SPG($B507, "SP_PRICE_CLOSE", "6/30/2021", "Options: Curr=USD")</f>
        <v>#PEND</v>
      </c>
      <c r="J507" s="6" t="str">
        <f>_xll.SNL.Clients.Office.Excel.Functions.SPG($B507, "SP_PRICE_CLOSE", "3/31/2021", "Options: Curr=USD")</f>
        <v>#PEND</v>
      </c>
      <c r="K507" s="6" t="str">
        <f>_xll.SNL.Clients.Office.Excel.Functions.SPG($B507, "SP_PRICE_CLOSE", "12/30/2020", "Options: Curr=USD")</f>
        <v>#PEND</v>
      </c>
      <c r="L507" s="6" t="str">
        <f>_xll.SNL.Clients.Office.Excel.Functions.SPG($B507, "SP_PRICE_CLOSE", "9/30/2020", "Options: Curr=USD")</f>
        <v>#PEND</v>
      </c>
      <c r="M507" s="6" t="str">
        <f>_xll.SNL.Clients.Office.Excel.Functions.SPG($B507, "SP_PRICE_CLOSE", "6/30/2020", "Options: Curr=USD")</f>
        <v>#PEND</v>
      </c>
      <c r="N507" s="6" t="str">
        <f>_xll.SNL.Clients.Office.Excel.Functions.SPG($B507, "SP_PRICE_CLOSE", "3/31/2020", "Options: Curr=USD")</f>
        <v>#PEND</v>
      </c>
    </row>
    <row r="508" spans="1:14" x14ac:dyDescent="0.3">
      <c r="A508" s="1" t="s">
        <v>505</v>
      </c>
      <c r="B508" s="2">
        <v>4238373</v>
      </c>
      <c r="C508" s="3" t="s">
        <v>868</v>
      </c>
      <c r="D508" s="3" t="s">
        <v>867</v>
      </c>
      <c r="E508" s="3" t="s">
        <v>1316</v>
      </c>
      <c r="F508" s="3" t="s">
        <v>870</v>
      </c>
      <c r="G508" s="6" t="str">
        <f>_xll.SNL.Clients.Office.Excel.Functions.SPG($B508, "SP_PRICE_CLOSE", "12/30/2021", "Options: Curr=USD")</f>
        <v>#PEND</v>
      </c>
      <c r="H508" s="6" t="str">
        <f>_xll.SNL.Clients.Office.Excel.Functions.SPG($B508, "SP_PRICE_CLOSE", "9/30/2021", "Options: Curr=USD")</f>
        <v>#PEND</v>
      </c>
      <c r="I508" s="6" t="str">
        <f>_xll.SNL.Clients.Office.Excel.Functions.SPG($B508, "SP_PRICE_CLOSE", "6/30/2021", "Options: Curr=USD")</f>
        <v>#PEND</v>
      </c>
      <c r="J508" s="6" t="str">
        <f>_xll.SNL.Clients.Office.Excel.Functions.SPG($B508, "SP_PRICE_CLOSE", "3/31/2021", "Options: Curr=USD")</f>
        <v>#PEND</v>
      </c>
      <c r="K508" s="6" t="str">
        <f>_xll.SNL.Clients.Office.Excel.Functions.SPG($B508, "SP_PRICE_CLOSE", "12/30/2020", "Options: Curr=USD")</f>
        <v>#PEND</v>
      </c>
      <c r="L508" s="6" t="str">
        <f>_xll.SNL.Clients.Office.Excel.Functions.SPG($B508, "SP_PRICE_CLOSE", "9/30/2020", "Options: Curr=USD")</f>
        <v>#PEND</v>
      </c>
      <c r="M508" s="6" t="str">
        <f>_xll.SNL.Clients.Office.Excel.Functions.SPG($B508, "SP_PRICE_CLOSE", "6/30/2020", "Options: Curr=USD")</f>
        <v>#PEND</v>
      </c>
      <c r="N508" s="6" t="str">
        <f>_xll.SNL.Clients.Office.Excel.Functions.SPG($B508, "SP_PRICE_CLOSE", "3/31/2020", "Options: Curr=USD")</f>
        <v>#PEND</v>
      </c>
    </row>
    <row r="509" spans="1:14" x14ac:dyDescent="0.3">
      <c r="A509" s="1" t="s">
        <v>506</v>
      </c>
      <c r="B509" s="2">
        <v>4993469</v>
      </c>
      <c r="C509" s="3" t="s">
        <v>868</v>
      </c>
      <c r="D509" s="3" t="s">
        <v>867</v>
      </c>
      <c r="E509" s="3" t="s">
        <v>1317</v>
      </c>
      <c r="F509" s="3" t="s">
        <v>870</v>
      </c>
      <c r="G509" s="6" t="str">
        <f>_xll.SNL.Clients.Office.Excel.Functions.SPG($B509, "SP_PRICE_CLOSE", "12/30/2021", "Options: Curr=USD")</f>
        <v>#PEND</v>
      </c>
      <c r="H509" s="6" t="str">
        <f>_xll.SNL.Clients.Office.Excel.Functions.SPG($B509, "SP_PRICE_CLOSE", "9/30/2021", "Options: Curr=USD")</f>
        <v>#PEND</v>
      </c>
      <c r="I509" s="6" t="str">
        <f>_xll.SNL.Clients.Office.Excel.Functions.SPG($B509, "SP_PRICE_CLOSE", "6/30/2021", "Options: Curr=USD")</f>
        <v>#PEND</v>
      </c>
      <c r="J509" s="6" t="str">
        <f>_xll.SNL.Clients.Office.Excel.Functions.SPG($B509, "SP_PRICE_CLOSE", "3/31/2021", "Options: Curr=USD")</f>
        <v>#PEND</v>
      </c>
      <c r="K509" s="6" t="str">
        <f>_xll.SNL.Clients.Office.Excel.Functions.SPG($B509, "SP_PRICE_CLOSE", "12/30/2020", "Options: Curr=USD")</f>
        <v>#PEND</v>
      </c>
      <c r="L509" s="6" t="str">
        <f>_xll.SNL.Clients.Office.Excel.Functions.SPG($B509, "SP_PRICE_CLOSE", "9/30/2020", "Options: Curr=USD")</f>
        <v>#PEND</v>
      </c>
      <c r="M509" s="6" t="str">
        <f>_xll.SNL.Clients.Office.Excel.Functions.SPG($B509, "SP_PRICE_CLOSE", "6/30/2020", "Options: Curr=USD")</f>
        <v>#PEND</v>
      </c>
      <c r="N509" s="6" t="str">
        <f>_xll.SNL.Clients.Office.Excel.Functions.SPG($B509, "SP_PRICE_CLOSE", "3/31/2020", "Options: Curr=USD")</f>
        <v>#PEND</v>
      </c>
    </row>
    <row r="510" spans="1:14" x14ac:dyDescent="0.3">
      <c r="A510" s="1" t="s">
        <v>507</v>
      </c>
      <c r="B510" s="2">
        <v>4984681</v>
      </c>
      <c r="C510" s="3" t="s">
        <v>868</v>
      </c>
      <c r="D510" s="3" t="s">
        <v>867</v>
      </c>
      <c r="E510" s="3"/>
      <c r="F510" s="3" t="s">
        <v>870</v>
      </c>
      <c r="G510" s="6" t="str">
        <f>_xll.SNL.Clients.Office.Excel.Functions.SPG($B510, "SP_PRICE_CLOSE", "12/30/2021", "Options: Curr=USD")</f>
        <v>#PEND</v>
      </c>
      <c r="H510" s="6" t="str">
        <f>_xll.SNL.Clients.Office.Excel.Functions.SPG($B510, "SP_PRICE_CLOSE", "9/30/2021", "Options: Curr=USD")</f>
        <v>#PEND</v>
      </c>
      <c r="I510" s="6" t="str">
        <f>_xll.SNL.Clients.Office.Excel.Functions.SPG($B510, "SP_PRICE_CLOSE", "6/30/2021", "Options: Curr=USD")</f>
        <v>#PEND</v>
      </c>
      <c r="J510" s="6" t="str">
        <f>_xll.SNL.Clients.Office.Excel.Functions.SPG($B510, "SP_PRICE_CLOSE", "3/31/2021", "Options: Curr=USD")</f>
        <v>#PEND</v>
      </c>
      <c r="K510" s="6" t="str">
        <f>_xll.SNL.Clients.Office.Excel.Functions.SPG($B510, "SP_PRICE_CLOSE", "12/30/2020", "Options: Curr=USD")</f>
        <v>#PEND</v>
      </c>
      <c r="L510" s="6" t="str">
        <f>_xll.SNL.Clients.Office.Excel.Functions.SPG($B510, "SP_PRICE_CLOSE", "9/30/2020", "Options: Curr=USD")</f>
        <v>#PEND</v>
      </c>
      <c r="M510" s="6" t="str">
        <f>_xll.SNL.Clients.Office.Excel.Functions.SPG($B510, "SP_PRICE_CLOSE", "6/30/2020", "Options: Curr=USD")</f>
        <v>#PEND</v>
      </c>
      <c r="N510" s="6" t="str">
        <f>_xll.SNL.Clients.Office.Excel.Functions.SPG($B510, "SP_PRICE_CLOSE", "3/31/2020", "Options: Curr=USD")</f>
        <v>#PEND</v>
      </c>
    </row>
    <row r="511" spans="1:14" x14ac:dyDescent="0.3">
      <c r="A511" s="1" t="s">
        <v>508</v>
      </c>
      <c r="B511" s="2">
        <v>5983698</v>
      </c>
      <c r="C511" s="3" t="s">
        <v>868</v>
      </c>
      <c r="D511" s="3" t="s">
        <v>867</v>
      </c>
      <c r="E511" s="3" t="s">
        <v>1318</v>
      </c>
      <c r="F511" s="3" t="s">
        <v>870</v>
      </c>
      <c r="G511" s="6" t="str">
        <f>_xll.SNL.Clients.Office.Excel.Functions.SPG($B511, "SP_PRICE_CLOSE", "12/30/2021", "Options: Curr=USD")</f>
        <v>#PEND</v>
      </c>
      <c r="H511" s="6" t="str">
        <f>_xll.SNL.Clients.Office.Excel.Functions.SPG($B511, "SP_PRICE_CLOSE", "9/30/2021", "Options: Curr=USD")</f>
        <v>#PEND</v>
      </c>
      <c r="I511" s="6" t="str">
        <f>_xll.SNL.Clients.Office.Excel.Functions.SPG($B511, "SP_PRICE_CLOSE", "6/30/2021", "Options: Curr=USD")</f>
        <v>#PEND</v>
      </c>
      <c r="J511" s="6" t="str">
        <f>_xll.SNL.Clients.Office.Excel.Functions.SPG($B511, "SP_PRICE_CLOSE", "3/31/2021", "Options: Curr=USD")</f>
        <v>#PEND</v>
      </c>
      <c r="K511" s="6" t="str">
        <f>_xll.SNL.Clients.Office.Excel.Functions.SPG($B511, "SP_PRICE_CLOSE", "12/30/2020", "Options: Curr=USD")</f>
        <v>#PEND</v>
      </c>
      <c r="L511" s="6" t="str">
        <f>_xll.SNL.Clients.Office.Excel.Functions.SPG($B511, "SP_PRICE_CLOSE", "9/30/2020", "Options: Curr=USD")</f>
        <v>#PEND</v>
      </c>
      <c r="M511" s="6" t="str">
        <f>_xll.SNL.Clients.Office.Excel.Functions.SPG($B511, "SP_PRICE_CLOSE", "6/30/2020", "Options: Curr=USD")</f>
        <v>#PEND</v>
      </c>
      <c r="N511" s="6" t="str">
        <f>_xll.SNL.Clients.Office.Excel.Functions.SPG($B511, "SP_PRICE_CLOSE", "3/31/2020", "Options: Curr=USD")</f>
        <v>#PEND</v>
      </c>
    </row>
    <row r="512" spans="1:14" x14ac:dyDescent="0.3">
      <c r="A512" s="1" t="s">
        <v>509</v>
      </c>
      <c r="B512" s="2">
        <v>4812694</v>
      </c>
      <c r="C512" s="3" t="s">
        <v>868</v>
      </c>
      <c r="D512" s="3" t="s">
        <v>867</v>
      </c>
      <c r="E512" s="3" t="s">
        <v>1319</v>
      </c>
      <c r="F512" s="3" t="s">
        <v>870</v>
      </c>
      <c r="G512" s="6" t="str">
        <f>_xll.SNL.Clients.Office.Excel.Functions.SPG($B512, "SP_PRICE_CLOSE", "12/30/2021", "Options: Curr=USD")</f>
        <v>#PEND</v>
      </c>
      <c r="H512" s="6" t="str">
        <f>_xll.SNL.Clients.Office.Excel.Functions.SPG($B512, "SP_PRICE_CLOSE", "9/30/2021", "Options: Curr=USD")</f>
        <v>#PEND</v>
      </c>
      <c r="I512" s="6" t="str">
        <f>_xll.SNL.Clients.Office.Excel.Functions.SPG($B512, "SP_PRICE_CLOSE", "6/30/2021", "Options: Curr=USD")</f>
        <v>#PEND</v>
      </c>
      <c r="J512" s="6" t="str">
        <f>_xll.SNL.Clients.Office.Excel.Functions.SPG($B512, "SP_PRICE_CLOSE", "3/31/2021", "Options: Curr=USD")</f>
        <v>#PEND</v>
      </c>
      <c r="K512" s="6" t="str">
        <f>_xll.SNL.Clients.Office.Excel.Functions.SPG($B512, "SP_PRICE_CLOSE", "12/30/2020", "Options: Curr=USD")</f>
        <v>#PEND</v>
      </c>
      <c r="L512" s="6" t="str">
        <f>_xll.SNL.Clients.Office.Excel.Functions.SPG($B512, "SP_PRICE_CLOSE", "9/30/2020", "Options: Curr=USD")</f>
        <v>#PEND</v>
      </c>
      <c r="M512" s="6" t="str">
        <f>_xll.SNL.Clients.Office.Excel.Functions.SPG($B512, "SP_PRICE_CLOSE", "6/30/2020", "Options: Curr=USD")</f>
        <v>#PEND</v>
      </c>
      <c r="N512" s="6" t="str">
        <f>_xll.SNL.Clients.Office.Excel.Functions.SPG($B512, "SP_PRICE_CLOSE", "3/31/2020", "Options: Curr=USD")</f>
        <v>#PEND</v>
      </c>
    </row>
    <row r="513" spans="1:14" x14ac:dyDescent="0.3">
      <c r="A513" s="1" t="s">
        <v>510</v>
      </c>
      <c r="B513" s="2">
        <v>5974360</v>
      </c>
      <c r="C513" s="3" t="s">
        <v>868</v>
      </c>
      <c r="D513" s="3" t="s">
        <v>867</v>
      </c>
      <c r="E513" s="3" t="s">
        <v>1320</v>
      </c>
      <c r="F513" s="3" t="s">
        <v>870</v>
      </c>
      <c r="G513" s="6" t="str">
        <f>_xll.SNL.Clients.Office.Excel.Functions.SPG($B513, "SP_PRICE_CLOSE", "12/30/2021", "Options: Curr=USD")</f>
        <v>#PEND</v>
      </c>
      <c r="H513" s="6" t="str">
        <f>_xll.SNL.Clients.Office.Excel.Functions.SPG($B513, "SP_PRICE_CLOSE", "9/30/2021", "Options: Curr=USD")</f>
        <v>#PEND</v>
      </c>
      <c r="I513" s="6" t="str">
        <f>_xll.SNL.Clients.Office.Excel.Functions.SPG($B513, "SP_PRICE_CLOSE", "6/30/2021", "Options: Curr=USD")</f>
        <v>#PEND</v>
      </c>
      <c r="J513" s="6" t="str">
        <f>_xll.SNL.Clients.Office.Excel.Functions.SPG($B513, "SP_PRICE_CLOSE", "3/31/2021", "Options: Curr=USD")</f>
        <v>#PEND</v>
      </c>
      <c r="K513" s="6" t="str">
        <f>_xll.SNL.Clients.Office.Excel.Functions.SPG($B513, "SP_PRICE_CLOSE", "12/30/2020", "Options: Curr=USD")</f>
        <v>#PEND</v>
      </c>
      <c r="L513" s="6" t="str">
        <f>_xll.SNL.Clients.Office.Excel.Functions.SPG($B513, "SP_PRICE_CLOSE", "9/30/2020", "Options: Curr=USD")</f>
        <v>#PEND</v>
      </c>
      <c r="M513" s="6" t="str">
        <f>_xll.SNL.Clients.Office.Excel.Functions.SPG($B513, "SP_PRICE_CLOSE", "6/30/2020", "Options: Curr=USD")</f>
        <v>#PEND</v>
      </c>
      <c r="N513" s="6" t="str">
        <f>_xll.SNL.Clients.Office.Excel.Functions.SPG($B513, "SP_PRICE_CLOSE", "3/31/2020", "Options: Curr=USD")</f>
        <v>#PEND</v>
      </c>
    </row>
    <row r="514" spans="1:14" x14ac:dyDescent="0.3">
      <c r="A514" s="1" t="s">
        <v>511</v>
      </c>
      <c r="B514" s="2">
        <v>4773672</v>
      </c>
      <c r="C514" s="3" t="s">
        <v>868</v>
      </c>
      <c r="D514" s="3" t="s">
        <v>867</v>
      </c>
      <c r="E514" s="3"/>
      <c r="F514" s="3" t="s">
        <v>870</v>
      </c>
      <c r="G514" s="6" t="str">
        <f>_xll.SNL.Clients.Office.Excel.Functions.SPG($B514, "SP_PRICE_CLOSE", "12/30/2021", "Options: Curr=USD")</f>
        <v>#PEND</v>
      </c>
      <c r="H514" s="6" t="str">
        <f>_xll.SNL.Clients.Office.Excel.Functions.SPG($B514, "SP_PRICE_CLOSE", "9/30/2021", "Options: Curr=USD")</f>
        <v>#PEND</v>
      </c>
      <c r="I514" s="6" t="str">
        <f>_xll.SNL.Clients.Office.Excel.Functions.SPG($B514, "SP_PRICE_CLOSE", "6/30/2021", "Options: Curr=USD")</f>
        <v>#PEND</v>
      </c>
      <c r="J514" s="6" t="str">
        <f>_xll.SNL.Clients.Office.Excel.Functions.SPG($B514, "SP_PRICE_CLOSE", "3/31/2021", "Options: Curr=USD")</f>
        <v>#PEND</v>
      </c>
      <c r="K514" s="6" t="str">
        <f>_xll.SNL.Clients.Office.Excel.Functions.SPG($B514, "SP_PRICE_CLOSE", "12/30/2020", "Options: Curr=USD")</f>
        <v>#PEND</v>
      </c>
      <c r="L514" s="6" t="str">
        <f>_xll.SNL.Clients.Office.Excel.Functions.SPG($B514, "SP_PRICE_CLOSE", "9/30/2020", "Options: Curr=USD")</f>
        <v>#PEND</v>
      </c>
      <c r="M514" s="6" t="str">
        <f>_xll.SNL.Clients.Office.Excel.Functions.SPG($B514, "SP_PRICE_CLOSE", "6/30/2020", "Options: Curr=USD")</f>
        <v>#PEND</v>
      </c>
      <c r="N514" s="6" t="str">
        <f>_xll.SNL.Clients.Office.Excel.Functions.SPG($B514, "SP_PRICE_CLOSE", "3/31/2020", "Options: Curr=USD")</f>
        <v>#PEND</v>
      </c>
    </row>
    <row r="515" spans="1:14" x14ac:dyDescent="0.3">
      <c r="A515" s="1" t="s">
        <v>512</v>
      </c>
      <c r="B515" s="2">
        <v>4910228</v>
      </c>
      <c r="C515" s="3" t="s">
        <v>868</v>
      </c>
      <c r="D515" s="3" t="s">
        <v>867</v>
      </c>
      <c r="E515" s="3" t="s">
        <v>1321</v>
      </c>
      <c r="F515" s="3" t="s">
        <v>870</v>
      </c>
      <c r="G515" s="6" t="str">
        <f>_xll.SNL.Clients.Office.Excel.Functions.SPG($B515, "SP_PRICE_CLOSE", "12/30/2021", "Options: Curr=USD")</f>
        <v>#PEND</v>
      </c>
      <c r="H515" s="6" t="str">
        <f>_xll.SNL.Clients.Office.Excel.Functions.SPG($B515, "SP_PRICE_CLOSE", "9/30/2021", "Options: Curr=USD")</f>
        <v>#PEND</v>
      </c>
      <c r="I515" s="6" t="str">
        <f>_xll.SNL.Clients.Office.Excel.Functions.SPG($B515, "SP_PRICE_CLOSE", "6/30/2021", "Options: Curr=USD")</f>
        <v>#PEND</v>
      </c>
      <c r="J515" s="6" t="str">
        <f>_xll.SNL.Clients.Office.Excel.Functions.SPG($B515, "SP_PRICE_CLOSE", "3/31/2021", "Options: Curr=USD")</f>
        <v>#PEND</v>
      </c>
      <c r="K515" s="6" t="str">
        <f>_xll.SNL.Clients.Office.Excel.Functions.SPG($B515, "SP_PRICE_CLOSE", "12/30/2020", "Options: Curr=USD")</f>
        <v>#PEND</v>
      </c>
      <c r="L515" s="6" t="str">
        <f>_xll.SNL.Clients.Office.Excel.Functions.SPG($B515, "SP_PRICE_CLOSE", "9/30/2020", "Options: Curr=USD")</f>
        <v>#PEND</v>
      </c>
      <c r="M515" s="6" t="str">
        <f>_xll.SNL.Clients.Office.Excel.Functions.SPG($B515, "SP_PRICE_CLOSE", "6/30/2020", "Options: Curr=USD")</f>
        <v>#PEND</v>
      </c>
      <c r="N515" s="6" t="str">
        <f>_xll.SNL.Clients.Office.Excel.Functions.SPG($B515, "SP_PRICE_CLOSE", "3/31/2020", "Options: Curr=USD")</f>
        <v>#PEND</v>
      </c>
    </row>
    <row r="516" spans="1:14" x14ac:dyDescent="0.3">
      <c r="A516" s="1" t="s">
        <v>513</v>
      </c>
      <c r="B516" s="2">
        <v>4912161</v>
      </c>
      <c r="C516" s="3" t="s">
        <v>868</v>
      </c>
      <c r="D516" s="3" t="s">
        <v>867</v>
      </c>
      <c r="E516" s="3" t="s">
        <v>1322</v>
      </c>
      <c r="F516" s="3" t="s">
        <v>870</v>
      </c>
      <c r="G516" s="6" t="str">
        <f>_xll.SNL.Clients.Office.Excel.Functions.SPG($B516, "SP_PRICE_CLOSE", "12/30/2021", "Options: Curr=USD")</f>
        <v>#PEND</v>
      </c>
      <c r="H516" s="6" t="str">
        <f>_xll.SNL.Clients.Office.Excel.Functions.SPG($B516, "SP_PRICE_CLOSE", "9/30/2021", "Options: Curr=USD")</f>
        <v>#PEND</v>
      </c>
      <c r="I516" s="6" t="str">
        <f>_xll.SNL.Clients.Office.Excel.Functions.SPG($B516, "SP_PRICE_CLOSE", "6/30/2021", "Options: Curr=USD")</f>
        <v>#PEND</v>
      </c>
      <c r="J516" s="6" t="str">
        <f>_xll.SNL.Clients.Office.Excel.Functions.SPG($B516, "SP_PRICE_CLOSE", "3/31/2021", "Options: Curr=USD")</f>
        <v>#PEND</v>
      </c>
      <c r="K516" s="6" t="str">
        <f>_xll.SNL.Clients.Office.Excel.Functions.SPG($B516, "SP_PRICE_CLOSE", "12/30/2020", "Options: Curr=USD")</f>
        <v>#PEND</v>
      </c>
      <c r="L516" s="6" t="str">
        <f>_xll.SNL.Clients.Office.Excel.Functions.SPG($B516, "SP_PRICE_CLOSE", "9/30/2020", "Options: Curr=USD")</f>
        <v>#PEND</v>
      </c>
      <c r="M516" s="6" t="str">
        <f>_xll.SNL.Clients.Office.Excel.Functions.SPG($B516, "SP_PRICE_CLOSE", "6/30/2020", "Options: Curr=USD")</f>
        <v>#PEND</v>
      </c>
      <c r="N516" s="6" t="str">
        <f>_xll.SNL.Clients.Office.Excel.Functions.SPG($B516, "SP_PRICE_CLOSE", "3/31/2020", "Options: Curr=USD")</f>
        <v>#PEND</v>
      </c>
    </row>
    <row r="517" spans="1:14" x14ac:dyDescent="0.3">
      <c r="A517" s="1" t="s">
        <v>514</v>
      </c>
      <c r="B517" s="2">
        <v>5186367</v>
      </c>
      <c r="C517" s="3" t="s">
        <v>868</v>
      </c>
      <c r="D517" s="3" t="s">
        <v>867</v>
      </c>
      <c r="E517" s="3" t="s">
        <v>1323</v>
      </c>
      <c r="F517" s="3" t="s">
        <v>870</v>
      </c>
      <c r="G517" s="6" t="str">
        <f>_xll.SNL.Clients.Office.Excel.Functions.SPG($B517, "SP_PRICE_CLOSE", "12/30/2021", "Options: Curr=USD")</f>
        <v>#PEND</v>
      </c>
      <c r="H517" s="6" t="str">
        <f>_xll.SNL.Clients.Office.Excel.Functions.SPG($B517, "SP_PRICE_CLOSE", "9/30/2021", "Options: Curr=USD")</f>
        <v>#PEND</v>
      </c>
      <c r="I517" s="6" t="str">
        <f>_xll.SNL.Clients.Office.Excel.Functions.SPG($B517, "SP_PRICE_CLOSE", "6/30/2021", "Options: Curr=USD")</f>
        <v>#PEND</v>
      </c>
      <c r="J517" s="6" t="str">
        <f>_xll.SNL.Clients.Office.Excel.Functions.SPG($B517, "SP_PRICE_CLOSE", "3/31/2021", "Options: Curr=USD")</f>
        <v>#PEND</v>
      </c>
      <c r="K517" s="6" t="str">
        <f>_xll.SNL.Clients.Office.Excel.Functions.SPG($B517, "SP_PRICE_CLOSE", "12/30/2020", "Options: Curr=USD")</f>
        <v>#PEND</v>
      </c>
      <c r="L517" s="6" t="str">
        <f>_xll.SNL.Clients.Office.Excel.Functions.SPG($B517, "SP_PRICE_CLOSE", "9/30/2020", "Options: Curr=USD")</f>
        <v>#PEND</v>
      </c>
      <c r="M517" s="6" t="str">
        <f>_xll.SNL.Clients.Office.Excel.Functions.SPG($B517, "SP_PRICE_CLOSE", "6/30/2020", "Options: Curr=USD")</f>
        <v>#PEND</v>
      </c>
      <c r="N517" s="6" t="str">
        <f>_xll.SNL.Clients.Office.Excel.Functions.SPG($B517, "SP_PRICE_CLOSE", "3/31/2020", "Options: Curr=USD")</f>
        <v>#PEND</v>
      </c>
    </row>
    <row r="518" spans="1:14" x14ac:dyDescent="0.3">
      <c r="A518" s="1" t="s">
        <v>515</v>
      </c>
      <c r="B518" s="2">
        <v>4185779</v>
      </c>
      <c r="C518" s="3" t="s">
        <v>868</v>
      </c>
      <c r="D518" s="3" t="s">
        <v>867</v>
      </c>
      <c r="E518" s="3" t="s">
        <v>1324</v>
      </c>
      <c r="F518" s="3" t="s">
        <v>870</v>
      </c>
      <c r="G518" s="6" t="str">
        <f>_xll.SNL.Clients.Office.Excel.Functions.SPG($B518, "SP_PRICE_CLOSE", "12/30/2021", "Options: Curr=USD")</f>
        <v>#PEND</v>
      </c>
      <c r="H518" s="6" t="str">
        <f>_xll.SNL.Clients.Office.Excel.Functions.SPG($B518, "SP_PRICE_CLOSE", "9/30/2021", "Options: Curr=USD")</f>
        <v>#PEND</v>
      </c>
      <c r="I518" s="6" t="str">
        <f>_xll.SNL.Clients.Office.Excel.Functions.SPG($B518, "SP_PRICE_CLOSE", "6/30/2021", "Options: Curr=USD")</f>
        <v>#PEND</v>
      </c>
      <c r="J518" s="6" t="str">
        <f>_xll.SNL.Clients.Office.Excel.Functions.SPG($B518, "SP_PRICE_CLOSE", "3/31/2021", "Options: Curr=USD")</f>
        <v>#PEND</v>
      </c>
      <c r="K518" s="6" t="str">
        <f>_xll.SNL.Clients.Office.Excel.Functions.SPG($B518, "SP_PRICE_CLOSE", "12/30/2020", "Options: Curr=USD")</f>
        <v>#PEND</v>
      </c>
      <c r="L518" s="6" t="str">
        <f>_xll.SNL.Clients.Office.Excel.Functions.SPG($B518, "SP_PRICE_CLOSE", "9/30/2020", "Options: Curr=USD")</f>
        <v>#PEND</v>
      </c>
      <c r="M518" s="6" t="str">
        <f>_xll.SNL.Clients.Office.Excel.Functions.SPG($B518, "SP_PRICE_CLOSE", "6/30/2020", "Options: Curr=USD")</f>
        <v>#PEND</v>
      </c>
      <c r="N518" s="6" t="str">
        <f>_xll.SNL.Clients.Office.Excel.Functions.SPG($B518, "SP_PRICE_CLOSE", "3/31/2020", "Options: Curr=USD")</f>
        <v>#PEND</v>
      </c>
    </row>
    <row r="519" spans="1:14" x14ac:dyDescent="0.3">
      <c r="A519" s="1" t="s">
        <v>516</v>
      </c>
      <c r="B519" s="2">
        <v>4999850</v>
      </c>
      <c r="C519" s="3" t="s">
        <v>868</v>
      </c>
      <c r="D519" s="3" t="s">
        <v>867</v>
      </c>
      <c r="E519" s="3"/>
      <c r="F519" s="3" t="s">
        <v>870</v>
      </c>
      <c r="G519" s="6" t="str">
        <f>_xll.SNL.Clients.Office.Excel.Functions.SPG($B519, "SP_PRICE_CLOSE", "12/30/2021", "Options: Curr=USD")</f>
        <v>#PEND</v>
      </c>
      <c r="H519" s="6" t="str">
        <f>_xll.SNL.Clients.Office.Excel.Functions.SPG($B519, "SP_PRICE_CLOSE", "9/30/2021", "Options: Curr=USD")</f>
        <v>#PEND</v>
      </c>
      <c r="I519" s="6" t="str">
        <f>_xll.SNL.Clients.Office.Excel.Functions.SPG($B519, "SP_PRICE_CLOSE", "6/30/2021", "Options: Curr=USD")</f>
        <v>#PEND</v>
      </c>
      <c r="J519" s="6" t="str">
        <f>_xll.SNL.Clients.Office.Excel.Functions.SPG($B519, "SP_PRICE_CLOSE", "3/31/2021", "Options: Curr=USD")</f>
        <v>#PEND</v>
      </c>
      <c r="K519" s="6" t="str">
        <f>_xll.SNL.Clients.Office.Excel.Functions.SPG($B519, "SP_PRICE_CLOSE", "12/30/2020", "Options: Curr=USD")</f>
        <v>#PEND</v>
      </c>
      <c r="L519" s="6" t="str">
        <f>_xll.SNL.Clients.Office.Excel.Functions.SPG($B519, "SP_PRICE_CLOSE", "9/30/2020", "Options: Curr=USD")</f>
        <v>#PEND</v>
      </c>
      <c r="M519" s="6" t="str">
        <f>_xll.SNL.Clients.Office.Excel.Functions.SPG($B519, "SP_PRICE_CLOSE", "6/30/2020", "Options: Curr=USD")</f>
        <v>#PEND</v>
      </c>
      <c r="N519" s="6" t="str">
        <f>_xll.SNL.Clients.Office.Excel.Functions.SPG($B519, "SP_PRICE_CLOSE", "3/31/2020", "Options: Curr=USD")</f>
        <v>#PEND</v>
      </c>
    </row>
    <row r="520" spans="1:14" x14ac:dyDescent="0.3">
      <c r="A520" s="1" t="s">
        <v>517</v>
      </c>
      <c r="B520" s="2">
        <v>4970272</v>
      </c>
      <c r="C520" s="3" t="s">
        <v>868</v>
      </c>
      <c r="D520" s="3" t="s">
        <v>867</v>
      </c>
      <c r="E520" s="3" t="s">
        <v>1325</v>
      </c>
      <c r="F520" s="3" t="s">
        <v>870</v>
      </c>
      <c r="G520" s="6" t="str">
        <f>_xll.SNL.Clients.Office.Excel.Functions.SPG($B520, "SP_PRICE_CLOSE", "12/30/2021", "Options: Curr=USD")</f>
        <v>#PEND</v>
      </c>
      <c r="H520" s="6" t="str">
        <f>_xll.SNL.Clients.Office.Excel.Functions.SPG($B520, "SP_PRICE_CLOSE", "9/30/2021", "Options: Curr=USD")</f>
        <v>#PEND</v>
      </c>
      <c r="I520" s="6" t="str">
        <f>_xll.SNL.Clients.Office.Excel.Functions.SPG($B520, "SP_PRICE_CLOSE", "6/30/2021", "Options: Curr=USD")</f>
        <v>#PEND</v>
      </c>
      <c r="J520" s="6" t="str">
        <f>_xll.SNL.Clients.Office.Excel.Functions.SPG($B520, "SP_PRICE_CLOSE", "3/31/2021", "Options: Curr=USD")</f>
        <v>#PEND</v>
      </c>
      <c r="K520" s="6" t="str">
        <f>_xll.SNL.Clients.Office.Excel.Functions.SPG($B520, "SP_PRICE_CLOSE", "12/30/2020", "Options: Curr=USD")</f>
        <v>#PEND</v>
      </c>
      <c r="L520" s="6" t="str">
        <f>_xll.SNL.Clients.Office.Excel.Functions.SPG($B520, "SP_PRICE_CLOSE", "9/30/2020", "Options: Curr=USD")</f>
        <v>#PEND</v>
      </c>
      <c r="M520" s="6" t="str">
        <f>_xll.SNL.Clients.Office.Excel.Functions.SPG($B520, "SP_PRICE_CLOSE", "6/30/2020", "Options: Curr=USD")</f>
        <v>#PEND</v>
      </c>
      <c r="N520" s="6" t="str">
        <f>_xll.SNL.Clients.Office.Excel.Functions.SPG($B520, "SP_PRICE_CLOSE", "3/31/2020", "Options: Curr=USD")</f>
        <v>#PEND</v>
      </c>
    </row>
    <row r="521" spans="1:14" x14ac:dyDescent="0.3">
      <c r="A521" s="1" t="s">
        <v>518</v>
      </c>
      <c r="B521" s="2">
        <v>4810608</v>
      </c>
      <c r="C521" s="3" t="s">
        <v>868</v>
      </c>
      <c r="D521" s="3" t="s">
        <v>867</v>
      </c>
      <c r="E521" s="3" t="s">
        <v>1326</v>
      </c>
      <c r="F521" s="3" t="s">
        <v>870</v>
      </c>
      <c r="G521" s="6" t="str">
        <f>_xll.SNL.Clients.Office.Excel.Functions.SPG($B521, "SP_PRICE_CLOSE", "12/30/2021", "Options: Curr=USD")</f>
        <v>#PEND</v>
      </c>
      <c r="H521" s="6" t="str">
        <f>_xll.SNL.Clients.Office.Excel.Functions.SPG($B521, "SP_PRICE_CLOSE", "9/30/2021", "Options: Curr=USD")</f>
        <v>#PEND</v>
      </c>
      <c r="I521" s="6" t="str">
        <f>_xll.SNL.Clients.Office.Excel.Functions.SPG($B521, "SP_PRICE_CLOSE", "6/30/2021", "Options: Curr=USD")</f>
        <v>#PEND</v>
      </c>
      <c r="J521" s="6" t="str">
        <f>_xll.SNL.Clients.Office.Excel.Functions.SPG($B521, "SP_PRICE_CLOSE", "3/31/2021", "Options: Curr=USD")</f>
        <v>#PEND</v>
      </c>
      <c r="K521" s="6" t="str">
        <f>_xll.SNL.Clients.Office.Excel.Functions.SPG($B521, "SP_PRICE_CLOSE", "12/30/2020", "Options: Curr=USD")</f>
        <v>#PEND</v>
      </c>
      <c r="L521" s="6" t="str">
        <f>_xll.SNL.Clients.Office.Excel.Functions.SPG($B521, "SP_PRICE_CLOSE", "9/30/2020", "Options: Curr=USD")</f>
        <v>#PEND</v>
      </c>
      <c r="M521" s="6" t="str">
        <f>_xll.SNL.Clients.Office.Excel.Functions.SPG($B521, "SP_PRICE_CLOSE", "6/30/2020", "Options: Curr=USD")</f>
        <v>#PEND</v>
      </c>
      <c r="N521" s="6" t="str">
        <f>_xll.SNL.Clients.Office.Excel.Functions.SPG($B521, "SP_PRICE_CLOSE", "3/31/2020", "Options: Curr=USD")</f>
        <v>#PEND</v>
      </c>
    </row>
    <row r="522" spans="1:14" x14ac:dyDescent="0.3">
      <c r="A522" s="1" t="s">
        <v>519</v>
      </c>
      <c r="B522" s="2">
        <v>4915625</v>
      </c>
      <c r="C522" s="3" t="s">
        <v>868</v>
      </c>
      <c r="D522" s="3" t="s">
        <v>867</v>
      </c>
      <c r="E522" s="3" t="s">
        <v>1327</v>
      </c>
      <c r="F522" s="3" t="s">
        <v>870</v>
      </c>
      <c r="G522" s="6" t="str">
        <f>_xll.SNL.Clients.Office.Excel.Functions.SPG($B522, "SP_PRICE_CLOSE", "12/30/2021", "Options: Curr=USD")</f>
        <v>#PEND</v>
      </c>
      <c r="H522" s="6" t="str">
        <f>_xll.SNL.Clients.Office.Excel.Functions.SPG($B522, "SP_PRICE_CLOSE", "9/30/2021", "Options: Curr=USD")</f>
        <v>#PEND</v>
      </c>
      <c r="I522" s="6" t="str">
        <f>_xll.SNL.Clients.Office.Excel.Functions.SPG($B522, "SP_PRICE_CLOSE", "6/30/2021", "Options: Curr=USD")</f>
        <v>#PEND</v>
      </c>
      <c r="J522" s="6" t="str">
        <f>_xll.SNL.Clients.Office.Excel.Functions.SPG($B522, "SP_PRICE_CLOSE", "3/31/2021", "Options: Curr=USD")</f>
        <v>#PEND</v>
      </c>
      <c r="K522" s="6" t="str">
        <f>_xll.SNL.Clients.Office.Excel.Functions.SPG($B522, "SP_PRICE_CLOSE", "12/30/2020", "Options: Curr=USD")</f>
        <v>#PEND</v>
      </c>
      <c r="L522" s="6" t="str">
        <f>_xll.SNL.Clients.Office.Excel.Functions.SPG($B522, "SP_PRICE_CLOSE", "9/30/2020", "Options: Curr=USD")</f>
        <v>#PEND</v>
      </c>
      <c r="M522" s="6" t="str">
        <f>_xll.SNL.Clients.Office.Excel.Functions.SPG($B522, "SP_PRICE_CLOSE", "6/30/2020", "Options: Curr=USD")</f>
        <v>#PEND</v>
      </c>
      <c r="N522" s="6" t="str">
        <f>_xll.SNL.Clients.Office.Excel.Functions.SPG($B522, "SP_PRICE_CLOSE", "3/31/2020", "Options: Curr=USD")</f>
        <v>#PEND</v>
      </c>
    </row>
    <row r="523" spans="1:14" x14ac:dyDescent="0.3">
      <c r="A523" s="1" t="s">
        <v>520</v>
      </c>
      <c r="B523" s="2">
        <v>4145341</v>
      </c>
      <c r="C523" s="3" t="s">
        <v>868</v>
      </c>
      <c r="D523" s="3" t="s">
        <v>867</v>
      </c>
      <c r="E523" s="3" t="s">
        <v>1328</v>
      </c>
      <c r="F523" s="3" t="s">
        <v>870</v>
      </c>
      <c r="G523" s="6" t="str">
        <f>_xll.SNL.Clients.Office.Excel.Functions.SPG($B523, "SP_PRICE_CLOSE", "12/30/2021", "Options: Curr=USD")</f>
        <v>#PEND</v>
      </c>
      <c r="H523" s="6" t="str">
        <f>_xll.SNL.Clients.Office.Excel.Functions.SPG($B523, "SP_PRICE_CLOSE", "9/30/2021", "Options: Curr=USD")</f>
        <v>#PEND</v>
      </c>
      <c r="I523" s="6" t="str">
        <f>_xll.SNL.Clients.Office.Excel.Functions.SPG($B523, "SP_PRICE_CLOSE", "6/30/2021", "Options: Curr=USD")</f>
        <v>#PEND</v>
      </c>
      <c r="J523" s="6" t="str">
        <f>_xll.SNL.Clients.Office.Excel.Functions.SPG($B523, "SP_PRICE_CLOSE", "3/31/2021", "Options: Curr=USD")</f>
        <v>#PEND</v>
      </c>
      <c r="K523" s="6" t="str">
        <f>_xll.SNL.Clients.Office.Excel.Functions.SPG($B523, "SP_PRICE_CLOSE", "12/30/2020", "Options: Curr=USD")</f>
        <v>#PEND</v>
      </c>
      <c r="L523" s="6" t="str">
        <f>_xll.SNL.Clients.Office.Excel.Functions.SPG($B523, "SP_PRICE_CLOSE", "9/30/2020", "Options: Curr=USD")</f>
        <v>#PEND</v>
      </c>
      <c r="M523" s="6" t="str">
        <f>_xll.SNL.Clients.Office.Excel.Functions.SPG($B523, "SP_PRICE_CLOSE", "6/30/2020", "Options: Curr=USD")</f>
        <v>#PEND</v>
      </c>
      <c r="N523" s="6" t="str">
        <f>_xll.SNL.Clients.Office.Excel.Functions.SPG($B523, "SP_PRICE_CLOSE", "3/31/2020", "Options: Curr=USD")</f>
        <v>#PEND</v>
      </c>
    </row>
    <row r="524" spans="1:14" x14ac:dyDescent="0.3">
      <c r="A524" s="1" t="s">
        <v>521</v>
      </c>
      <c r="B524" s="2">
        <v>4812750</v>
      </c>
      <c r="C524" s="3" t="s">
        <v>868</v>
      </c>
      <c r="D524" s="3" t="s">
        <v>867</v>
      </c>
      <c r="E524" s="3" t="s">
        <v>1329</v>
      </c>
      <c r="F524" s="3" t="s">
        <v>870</v>
      </c>
      <c r="G524" s="6" t="str">
        <f>_xll.SNL.Clients.Office.Excel.Functions.SPG($B524, "SP_PRICE_CLOSE", "12/30/2021", "Options: Curr=USD")</f>
        <v>#PEND</v>
      </c>
      <c r="H524" s="6" t="str">
        <f>_xll.SNL.Clients.Office.Excel.Functions.SPG($B524, "SP_PRICE_CLOSE", "9/30/2021", "Options: Curr=USD")</f>
        <v>#PEND</v>
      </c>
      <c r="I524" s="6" t="str">
        <f>_xll.SNL.Clients.Office.Excel.Functions.SPG($B524, "SP_PRICE_CLOSE", "6/30/2021", "Options: Curr=USD")</f>
        <v>#PEND</v>
      </c>
      <c r="J524" s="6" t="str">
        <f>_xll.SNL.Clients.Office.Excel.Functions.SPG($B524, "SP_PRICE_CLOSE", "3/31/2021", "Options: Curr=USD")</f>
        <v>#PEND</v>
      </c>
      <c r="K524" s="6" t="str">
        <f>_xll.SNL.Clients.Office.Excel.Functions.SPG($B524, "SP_PRICE_CLOSE", "12/30/2020", "Options: Curr=USD")</f>
        <v>#PEND</v>
      </c>
      <c r="L524" s="6" t="str">
        <f>_xll.SNL.Clients.Office.Excel.Functions.SPG($B524, "SP_PRICE_CLOSE", "9/30/2020", "Options: Curr=USD")</f>
        <v>#PEND</v>
      </c>
      <c r="M524" s="6" t="str">
        <f>_xll.SNL.Clients.Office.Excel.Functions.SPG($B524, "SP_PRICE_CLOSE", "6/30/2020", "Options: Curr=USD")</f>
        <v>#PEND</v>
      </c>
      <c r="N524" s="6" t="str">
        <f>_xll.SNL.Clients.Office.Excel.Functions.SPG($B524, "SP_PRICE_CLOSE", "3/31/2020", "Options: Curr=USD")</f>
        <v>#PEND</v>
      </c>
    </row>
    <row r="525" spans="1:14" x14ac:dyDescent="0.3">
      <c r="A525" s="1" t="s">
        <v>522</v>
      </c>
      <c r="B525" s="2">
        <v>4994695</v>
      </c>
      <c r="C525" s="3" t="s">
        <v>868</v>
      </c>
      <c r="D525" s="3" t="s">
        <v>867</v>
      </c>
      <c r="E525" s="3" t="s">
        <v>1330</v>
      </c>
      <c r="F525" s="3" t="s">
        <v>870</v>
      </c>
      <c r="G525" s="6" t="str">
        <f>_xll.SNL.Clients.Office.Excel.Functions.SPG($B525, "SP_PRICE_CLOSE", "12/30/2021", "Options: Curr=USD")</f>
        <v>#PEND</v>
      </c>
      <c r="H525" s="6" t="str">
        <f>_xll.SNL.Clients.Office.Excel.Functions.SPG($B525, "SP_PRICE_CLOSE", "9/30/2021", "Options: Curr=USD")</f>
        <v>#PEND</v>
      </c>
      <c r="I525" s="6" t="str">
        <f>_xll.SNL.Clients.Office.Excel.Functions.SPG($B525, "SP_PRICE_CLOSE", "6/30/2021", "Options: Curr=USD")</f>
        <v>#PEND</v>
      </c>
      <c r="J525" s="6" t="str">
        <f>_xll.SNL.Clients.Office.Excel.Functions.SPG($B525, "SP_PRICE_CLOSE", "3/31/2021", "Options: Curr=USD")</f>
        <v>#PEND</v>
      </c>
      <c r="K525" s="6" t="str">
        <f>_xll.SNL.Clients.Office.Excel.Functions.SPG($B525, "SP_PRICE_CLOSE", "12/30/2020", "Options: Curr=USD")</f>
        <v>#PEND</v>
      </c>
      <c r="L525" s="6" t="str">
        <f>_xll.SNL.Clients.Office.Excel.Functions.SPG($B525, "SP_PRICE_CLOSE", "9/30/2020", "Options: Curr=USD")</f>
        <v>#PEND</v>
      </c>
      <c r="M525" s="6" t="str">
        <f>_xll.SNL.Clients.Office.Excel.Functions.SPG($B525, "SP_PRICE_CLOSE", "6/30/2020", "Options: Curr=USD")</f>
        <v>#PEND</v>
      </c>
      <c r="N525" s="6" t="str">
        <f>_xll.SNL.Clients.Office.Excel.Functions.SPG($B525, "SP_PRICE_CLOSE", "3/31/2020", "Options: Curr=USD")</f>
        <v>#PEND</v>
      </c>
    </row>
    <row r="526" spans="1:14" x14ac:dyDescent="0.3">
      <c r="A526" s="1" t="s">
        <v>523</v>
      </c>
      <c r="B526" s="2">
        <v>101369385</v>
      </c>
      <c r="C526" s="3" t="s">
        <v>868</v>
      </c>
      <c r="D526" s="3" t="s">
        <v>867</v>
      </c>
      <c r="E526" s="3"/>
      <c r="F526" s="3" t="s">
        <v>870</v>
      </c>
      <c r="G526" s="6" t="str">
        <f>_xll.SNL.Clients.Office.Excel.Functions.SPG($B526, "SP_PRICE_CLOSE", "12/30/2021", "Options: Curr=USD")</f>
        <v>#PEND</v>
      </c>
      <c r="H526" s="6" t="str">
        <f>_xll.SNL.Clients.Office.Excel.Functions.SPG($B526, "SP_PRICE_CLOSE", "9/30/2021", "Options: Curr=USD")</f>
        <v>#PEND</v>
      </c>
      <c r="I526" s="6" t="str">
        <f>_xll.SNL.Clients.Office.Excel.Functions.SPG($B526, "SP_PRICE_CLOSE", "6/30/2021", "Options: Curr=USD")</f>
        <v>#PEND</v>
      </c>
      <c r="J526" s="6" t="str">
        <f>_xll.SNL.Clients.Office.Excel.Functions.SPG($B526, "SP_PRICE_CLOSE", "3/31/2021", "Options: Curr=USD")</f>
        <v>#PEND</v>
      </c>
      <c r="K526" s="6" t="str">
        <f>_xll.SNL.Clients.Office.Excel.Functions.SPG($B526, "SP_PRICE_CLOSE", "12/30/2020", "Options: Curr=USD")</f>
        <v>#PEND</v>
      </c>
      <c r="L526" s="6" t="str">
        <f>_xll.SNL.Clients.Office.Excel.Functions.SPG($B526, "SP_PRICE_CLOSE", "9/30/2020", "Options: Curr=USD")</f>
        <v>#PEND</v>
      </c>
      <c r="M526" s="6" t="str">
        <f>_xll.SNL.Clients.Office.Excel.Functions.SPG($B526, "SP_PRICE_CLOSE", "6/30/2020", "Options: Curr=USD")</f>
        <v>#PEND</v>
      </c>
      <c r="N526" s="6" t="str">
        <f>_xll.SNL.Clients.Office.Excel.Functions.SPG($B526, "SP_PRICE_CLOSE", "3/31/2020", "Options: Curr=USD")</f>
        <v>#PEND</v>
      </c>
    </row>
    <row r="527" spans="1:14" x14ac:dyDescent="0.3">
      <c r="A527" s="1" t="s">
        <v>524</v>
      </c>
      <c r="B527" s="2">
        <v>4968292</v>
      </c>
      <c r="C527" s="3" t="s">
        <v>868</v>
      </c>
      <c r="D527" s="3" t="s">
        <v>867</v>
      </c>
      <c r="E527" s="3" t="s">
        <v>1331</v>
      </c>
      <c r="F527" s="3" t="s">
        <v>870</v>
      </c>
      <c r="G527" s="6" t="str">
        <f>_xll.SNL.Clients.Office.Excel.Functions.SPG($B527, "SP_PRICE_CLOSE", "12/30/2021", "Options: Curr=USD")</f>
        <v>#PEND</v>
      </c>
      <c r="H527" s="6" t="str">
        <f>_xll.SNL.Clients.Office.Excel.Functions.SPG($B527, "SP_PRICE_CLOSE", "9/30/2021", "Options: Curr=USD")</f>
        <v>#PEND</v>
      </c>
      <c r="I527" s="6" t="str">
        <f>_xll.SNL.Clients.Office.Excel.Functions.SPG($B527, "SP_PRICE_CLOSE", "6/30/2021", "Options: Curr=USD")</f>
        <v>#PEND</v>
      </c>
      <c r="J527" s="6" t="str">
        <f>_xll.SNL.Clients.Office.Excel.Functions.SPG($B527, "SP_PRICE_CLOSE", "3/31/2021", "Options: Curr=USD")</f>
        <v>#PEND</v>
      </c>
      <c r="K527" s="6" t="str">
        <f>_xll.SNL.Clients.Office.Excel.Functions.SPG($B527, "SP_PRICE_CLOSE", "12/30/2020", "Options: Curr=USD")</f>
        <v>#PEND</v>
      </c>
      <c r="L527" s="6" t="str">
        <f>_xll.SNL.Clients.Office.Excel.Functions.SPG($B527, "SP_PRICE_CLOSE", "9/30/2020", "Options: Curr=USD")</f>
        <v>#PEND</v>
      </c>
      <c r="M527" s="6" t="str">
        <f>_xll.SNL.Clients.Office.Excel.Functions.SPG($B527, "SP_PRICE_CLOSE", "6/30/2020", "Options: Curr=USD")</f>
        <v>#PEND</v>
      </c>
      <c r="N527" s="6" t="str">
        <f>_xll.SNL.Clients.Office.Excel.Functions.SPG($B527, "SP_PRICE_CLOSE", "3/31/2020", "Options: Curr=USD")</f>
        <v>#PEND</v>
      </c>
    </row>
    <row r="528" spans="1:14" x14ac:dyDescent="0.3">
      <c r="A528" s="1" t="s">
        <v>525</v>
      </c>
      <c r="B528" s="2">
        <v>4966247</v>
      </c>
      <c r="C528" s="3" t="s">
        <v>868</v>
      </c>
      <c r="D528" s="3" t="s">
        <v>867</v>
      </c>
      <c r="E528" s="3"/>
      <c r="F528" s="3" t="s">
        <v>870</v>
      </c>
      <c r="G528" s="6" t="str">
        <f>_xll.SNL.Clients.Office.Excel.Functions.SPG($B528, "SP_PRICE_CLOSE", "12/30/2021", "Options: Curr=USD")</f>
        <v>#PEND</v>
      </c>
      <c r="H528" s="6" t="str">
        <f>_xll.SNL.Clients.Office.Excel.Functions.SPG($B528, "SP_PRICE_CLOSE", "9/30/2021", "Options: Curr=USD")</f>
        <v>#PEND</v>
      </c>
      <c r="I528" s="6" t="str">
        <f>_xll.SNL.Clients.Office.Excel.Functions.SPG($B528, "SP_PRICE_CLOSE", "6/30/2021", "Options: Curr=USD")</f>
        <v>#PEND</v>
      </c>
      <c r="J528" s="6" t="str">
        <f>_xll.SNL.Clients.Office.Excel.Functions.SPG($B528, "SP_PRICE_CLOSE", "3/31/2021", "Options: Curr=USD")</f>
        <v>#PEND</v>
      </c>
      <c r="K528" s="6" t="str">
        <f>_xll.SNL.Clients.Office.Excel.Functions.SPG($B528, "SP_PRICE_CLOSE", "12/30/2020", "Options: Curr=USD")</f>
        <v>#PEND</v>
      </c>
      <c r="L528" s="6" t="str">
        <f>_xll.SNL.Clients.Office.Excel.Functions.SPG($B528, "SP_PRICE_CLOSE", "9/30/2020", "Options: Curr=USD")</f>
        <v>#PEND</v>
      </c>
      <c r="M528" s="6" t="str">
        <f>_xll.SNL.Clients.Office.Excel.Functions.SPG($B528, "SP_PRICE_CLOSE", "6/30/2020", "Options: Curr=USD")</f>
        <v>#PEND</v>
      </c>
      <c r="N528" s="6" t="str">
        <f>_xll.SNL.Clients.Office.Excel.Functions.SPG($B528, "SP_PRICE_CLOSE", "3/31/2020", "Options: Curr=USD")</f>
        <v>#PEND</v>
      </c>
    </row>
    <row r="529" spans="1:14" x14ac:dyDescent="0.3">
      <c r="A529" s="1" t="s">
        <v>526</v>
      </c>
      <c r="B529" s="2">
        <v>4987577</v>
      </c>
      <c r="C529" s="3" t="s">
        <v>868</v>
      </c>
      <c r="D529" s="3" t="s">
        <v>867</v>
      </c>
      <c r="E529" s="3" t="s">
        <v>1332</v>
      </c>
      <c r="F529" s="3" t="s">
        <v>870</v>
      </c>
      <c r="G529" s="6" t="str">
        <f>_xll.SNL.Clients.Office.Excel.Functions.SPG($B529, "SP_PRICE_CLOSE", "12/30/2021", "Options: Curr=USD")</f>
        <v>#PEND</v>
      </c>
      <c r="H529" s="6" t="str">
        <f>_xll.SNL.Clients.Office.Excel.Functions.SPG($B529, "SP_PRICE_CLOSE", "9/30/2021", "Options: Curr=USD")</f>
        <v>#PEND</v>
      </c>
      <c r="I529" s="6" t="str">
        <f>_xll.SNL.Clients.Office.Excel.Functions.SPG($B529, "SP_PRICE_CLOSE", "6/30/2021", "Options: Curr=USD")</f>
        <v>#PEND</v>
      </c>
      <c r="J529" s="6" t="str">
        <f>_xll.SNL.Clients.Office.Excel.Functions.SPG($B529, "SP_PRICE_CLOSE", "3/31/2021", "Options: Curr=USD")</f>
        <v>#PEND</v>
      </c>
      <c r="K529" s="6" t="str">
        <f>_xll.SNL.Clients.Office.Excel.Functions.SPG($B529, "SP_PRICE_CLOSE", "12/30/2020", "Options: Curr=USD")</f>
        <v>#PEND</v>
      </c>
      <c r="L529" s="6" t="str">
        <f>_xll.SNL.Clients.Office.Excel.Functions.SPG($B529, "SP_PRICE_CLOSE", "9/30/2020", "Options: Curr=USD")</f>
        <v>#PEND</v>
      </c>
      <c r="M529" s="6" t="str">
        <f>_xll.SNL.Clients.Office.Excel.Functions.SPG($B529, "SP_PRICE_CLOSE", "6/30/2020", "Options: Curr=USD")</f>
        <v>#PEND</v>
      </c>
      <c r="N529" s="6" t="str">
        <f>_xll.SNL.Clients.Office.Excel.Functions.SPG($B529, "SP_PRICE_CLOSE", "3/31/2020", "Options: Curr=USD")</f>
        <v>#PEND</v>
      </c>
    </row>
    <row r="530" spans="1:14" x14ac:dyDescent="0.3">
      <c r="A530" s="1" t="s">
        <v>527</v>
      </c>
      <c r="B530" s="2">
        <v>4995278</v>
      </c>
      <c r="C530" s="3" t="s">
        <v>868</v>
      </c>
      <c r="D530" s="3" t="s">
        <v>867</v>
      </c>
      <c r="E530" s="3" t="s">
        <v>1333</v>
      </c>
      <c r="F530" s="3" t="s">
        <v>870</v>
      </c>
      <c r="G530" s="6" t="str">
        <f>_xll.SNL.Clients.Office.Excel.Functions.SPG($B530, "SP_PRICE_CLOSE", "12/30/2021", "Options: Curr=USD")</f>
        <v>#PEND</v>
      </c>
      <c r="H530" s="6" t="str">
        <f>_xll.SNL.Clients.Office.Excel.Functions.SPG($B530, "SP_PRICE_CLOSE", "9/30/2021", "Options: Curr=USD")</f>
        <v>#PEND</v>
      </c>
      <c r="I530" s="6" t="str">
        <f>_xll.SNL.Clients.Office.Excel.Functions.SPG($B530, "SP_PRICE_CLOSE", "6/30/2021", "Options: Curr=USD")</f>
        <v>#PEND</v>
      </c>
      <c r="J530" s="6" t="str">
        <f>_xll.SNL.Clients.Office.Excel.Functions.SPG($B530, "SP_PRICE_CLOSE", "3/31/2021", "Options: Curr=USD")</f>
        <v>#PEND</v>
      </c>
      <c r="K530" s="6" t="str">
        <f>_xll.SNL.Clients.Office.Excel.Functions.SPG($B530, "SP_PRICE_CLOSE", "12/30/2020", "Options: Curr=USD")</f>
        <v>#PEND</v>
      </c>
      <c r="L530" s="6" t="str">
        <f>_xll.SNL.Clients.Office.Excel.Functions.SPG($B530, "SP_PRICE_CLOSE", "9/30/2020", "Options: Curr=USD")</f>
        <v>#PEND</v>
      </c>
      <c r="M530" s="6" t="str">
        <f>_xll.SNL.Clients.Office.Excel.Functions.SPG($B530, "SP_PRICE_CLOSE", "6/30/2020", "Options: Curr=USD")</f>
        <v>#PEND</v>
      </c>
      <c r="N530" s="6" t="str">
        <f>_xll.SNL.Clients.Office.Excel.Functions.SPG($B530, "SP_PRICE_CLOSE", "3/31/2020", "Options: Curr=USD")</f>
        <v>#PEND</v>
      </c>
    </row>
    <row r="531" spans="1:14" x14ac:dyDescent="0.3">
      <c r="A531" s="1" t="s">
        <v>528</v>
      </c>
      <c r="B531" s="2">
        <v>4992875</v>
      </c>
      <c r="C531" s="3" t="s">
        <v>868</v>
      </c>
      <c r="D531" s="3" t="s">
        <v>867</v>
      </c>
      <c r="E531" s="3" t="s">
        <v>1334</v>
      </c>
      <c r="F531" s="3" t="s">
        <v>870</v>
      </c>
      <c r="G531" s="6" t="str">
        <f>_xll.SNL.Clients.Office.Excel.Functions.SPG($B531, "SP_PRICE_CLOSE", "12/30/2021", "Options: Curr=USD")</f>
        <v>#PEND</v>
      </c>
      <c r="H531" s="6" t="str">
        <f>_xll.SNL.Clients.Office.Excel.Functions.SPG($B531, "SP_PRICE_CLOSE", "9/30/2021", "Options: Curr=USD")</f>
        <v>#PEND</v>
      </c>
      <c r="I531" s="6" t="str">
        <f>_xll.SNL.Clients.Office.Excel.Functions.SPG($B531, "SP_PRICE_CLOSE", "6/30/2021", "Options: Curr=USD")</f>
        <v>#PEND</v>
      </c>
      <c r="J531" s="6" t="str">
        <f>_xll.SNL.Clients.Office.Excel.Functions.SPG($B531, "SP_PRICE_CLOSE", "3/31/2021", "Options: Curr=USD")</f>
        <v>#PEND</v>
      </c>
      <c r="K531" s="6" t="str">
        <f>_xll.SNL.Clients.Office.Excel.Functions.SPG($B531, "SP_PRICE_CLOSE", "12/30/2020", "Options: Curr=USD")</f>
        <v>#PEND</v>
      </c>
      <c r="L531" s="6" t="str">
        <f>_xll.SNL.Clients.Office.Excel.Functions.SPG($B531, "SP_PRICE_CLOSE", "9/30/2020", "Options: Curr=USD")</f>
        <v>#PEND</v>
      </c>
      <c r="M531" s="6" t="str">
        <f>_xll.SNL.Clients.Office.Excel.Functions.SPG($B531, "SP_PRICE_CLOSE", "6/30/2020", "Options: Curr=USD")</f>
        <v>#PEND</v>
      </c>
      <c r="N531" s="6" t="str">
        <f>_xll.SNL.Clients.Office.Excel.Functions.SPG($B531, "SP_PRICE_CLOSE", "3/31/2020", "Options: Curr=USD")</f>
        <v>#PEND</v>
      </c>
    </row>
    <row r="532" spans="1:14" x14ac:dyDescent="0.3">
      <c r="A532" s="1" t="s">
        <v>529</v>
      </c>
      <c r="B532" s="2">
        <v>4995171</v>
      </c>
      <c r="C532" s="3" t="s">
        <v>868</v>
      </c>
      <c r="D532" s="3" t="s">
        <v>867</v>
      </c>
      <c r="E532" s="3" t="s">
        <v>1335</v>
      </c>
      <c r="F532" s="3" t="s">
        <v>870</v>
      </c>
      <c r="G532" s="6" t="str">
        <f>_xll.SNL.Clients.Office.Excel.Functions.SPG($B532, "SP_PRICE_CLOSE", "12/30/2021", "Options: Curr=USD")</f>
        <v>#PEND</v>
      </c>
      <c r="H532" s="6" t="str">
        <f>_xll.SNL.Clients.Office.Excel.Functions.SPG($B532, "SP_PRICE_CLOSE", "9/30/2021", "Options: Curr=USD")</f>
        <v>#PEND</v>
      </c>
      <c r="I532" s="6" t="str">
        <f>_xll.SNL.Clients.Office.Excel.Functions.SPG($B532, "SP_PRICE_CLOSE", "6/30/2021", "Options: Curr=USD")</f>
        <v>#PEND</v>
      </c>
      <c r="J532" s="6" t="str">
        <f>_xll.SNL.Clients.Office.Excel.Functions.SPG($B532, "SP_PRICE_CLOSE", "3/31/2021", "Options: Curr=USD")</f>
        <v>#PEND</v>
      </c>
      <c r="K532" s="6" t="str">
        <f>_xll.SNL.Clients.Office.Excel.Functions.SPG($B532, "SP_PRICE_CLOSE", "12/30/2020", "Options: Curr=USD")</f>
        <v>#PEND</v>
      </c>
      <c r="L532" s="6" t="str">
        <f>_xll.SNL.Clients.Office.Excel.Functions.SPG($B532, "SP_PRICE_CLOSE", "9/30/2020", "Options: Curr=USD")</f>
        <v>#PEND</v>
      </c>
      <c r="M532" s="6" t="str">
        <f>_xll.SNL.Clients.Office.Excel.Functions.SPG($B532, "SP_PRICE_CLOSE", "6/30/2020", "Options: Curr=USD")</f>
        <v>#PEND</v>
      </c>
      <c r="N532" s="6" t="str">
        <f>_xll.SNL.Clients.Office.Excel.Functions.SPG($B532, "SP_PRICE_CLOSE", "3/31/2020", "Options: Curr=USD")</f>
        <v>#PEND</v>
      </c>
    </row>
    <row r="533" spans="1:14" x14ac:dyDescent="0.3">
      <c r="A533" s="1" t="s">
        <v>530</v>
      </c>
      <c r="B533" s="2">
        <v>4005715</v>
      </c>
      <c r="C533" s="3" t="s">
        <v>868</v>
      </c>
      <c r="D533" s="3" t="s">
        <v>867</v>
      </c>
      <c r="E533" s="3" t="s">
        <v>1336</v>
      </c>
      <c r="F533" s="3" t="s">
        <v>870</v>
      </c>
      <c r="G533" s="6" t="str">
        <f>_xll.SNL.Clients.Office.Excel.Functions.SPG($B533, "SP_PRICE_CLOSE", "12/30/2021", "Options: Curr=USD")</f>
        <v>#PEND</v>
      </c>
      <c r="H533" s="6" t="str">
        <f>_xll.SNL.Clients.Office.Excel.Functions.SPG($B533, "SP_PRICE_CLOSE", "9/30/2021", "Options: Curr=USD")</f>
        <v>#PEND</v>
      </c>
      <c r="I533" s="6" t="str">
        <f>_xll.SNL.Clients.Office.Excel.Functions.SPG($B533, "SP_PRICE_CLOSE", "6/30/2021", "Options: Curr=USD")</f>
        <v>#PEND</v>
      </c>
      <c r="J533" s="6" t="str">
        <f>_xll.SNL.Clients.Office.Excel.Functions.SPG($B533, "SP_PRICE_CLOSE", "3/31/2021", "Options: Curr=USD")</f>
        <v>#PEND</v>
      </c>
      <c r="K533" s="6" t="str">
        <f>_xll.SNL.Clients.Office.Excel.Functions.SPG($B533, "SP_PRICE_CLOSE", "12/30/2020", "Options: Curr=USD")</f>
        <v>#PEND</v>
      </c>
      <c r="L533" s="6" t="str">
        <f>_xll.SNL.Clients.Office.Excel.Functions.SPG($B533, "SP_PRICE_CLOSE", "9/30/2020", "Options: Curr=USD")</f>
        <v>#PEND</v>
      </c>
      <c r="M533" s="6" t="str">
        <f>_xll.SNL.Clients.Office.Excel.Functions.SPG($B533, "SP_PRICE_CLOSE", "6/30/2020", "Options: Curr=USD")</f>
        <v>#PEND</v>
      </c>
      <c r="N533" s="6" t="str">
        <f>_xll.SNL.Clients.Office.Excel.Functions.SPG($B533, "SP_PRICE_CLOSE", "3/31/2020", "Options: Curr=USD")</f>
        <v>#PEND</v>
      </c>
    </row>
    <row r="534" spans="1:14" x14ac:dyDescent="0.3">
      <c r="A534" s="1" t="s">
        <v>531</v>
      </c>
      <c r="B534" s="2">
        <v>4981325</v>
      </c>
      <c r="C534" s="3" t="s">
        <v>868</v>
      </c>
      <c r="D534" s="3" t="s">
        <v>867</v>
      </c>
      <c r="E534" s="3" t="s">
        <v>1337</v>
      </c>
      <c r="F534" s="3" t="s">
        <v>870</v>
      </c>
      <c r="G534" s="6" t="str">
        <f>_xll.SNL.Clients.Office.Excel.Functions.SPG($B534, "SP_PRICE_CLOSE", "12/30/2021", "Options: Curr=USD")</f>
        <v>#PEND</v>
      </c>
      <c r="H534" s="6" t="str">
        <f>_xll.SNL.Clients.Office.Excel.Functions.SPG($B534, "SP_PRICE_CLOSE", "9/30/2021", "Options: Curr=USD")</f>
        <v>#PEND</v>
      </c>
      <c r="I534" s="6" t="str">
        <f>_xll.SNL.Clients.Office.Excel.Functions.SPG($B534, "SP_PRICE_CLOSE", "6/30/2021", "Options: Curr=USD")</f>
        <v>#PEND</v>
      </c>
      <c r="J534" s="6" t="str">
        <f>_xll.SNL.Clients.Office.Excel.Functions.SPG($B534, "SP_PRICE_CLOSE", "3/31/2021", "Options: Curr=USD")</f>
        <v>#PEND</v>
      </c>
      <c r="K534" s="6" t="str">
        <f>_xll.SNL.Clients.Office.Excel.Functions.SPG($B534, "SP_PRICE_CLOSE", "12/30/2020", "Options: Curr=USD")</f>
        <v>#PEND</v>
      </c>
      <c r="L534" s="6" t="str">
        <f>_xll.SNL.Clients.Office.Excel.Functions.SPG($B534, "SP_PRICE_CLOSE", "9/30/2020", "Options: Curr=USD")</f>
        <v>#PEND</v>
      </c>
      <c r="M534" s="6" t="str">
        <f>_xll.SNL.Clients.Office.Excel.Functions.SPG($B534, "SP_PRICE_CLOSE", "6/30/2020", "Options: Curr=USD")</f>
        <v>#PEND</v>
      </c>
      <c r="N534" s="6" t="str">
        <f>_xll.SNL.Clients.Office.Excel.Functions.SPG($B534, "SP_PRICE_CLOSE", "3/31/2020", "Options: Curr=USD")</f>
        <v>#PEND</v>
      </c>
    </row>
    <row r="535" spans="1:14" x14ac:dyDescent="0.3">
      <c r="A535" s="1" t="s">
        <v>532</v>
      </c>
      <c r="B535" s="2">
        <v>5001303</v>
      </c>
      <c r="C535" s="3" t="s">
        <v>868</v>
      </c>
      <c r="D535" s="3" t="s">
        <v>867</v>
      </c>
      <c r="E535" s="3" t="s">
        <v>1338</v>
      </c>
      <c r="F535" s="3" t="s">
        <v>870</v>
      </c>
      <c r="G535" s="6" t="str">
        <f>_xll.SNL.Clients.Office.Excel.Functions.SPG($B535, "SP_PRICE_CLOSE", "12/30/2021", "Options: Curr=USD")</f>
        <v>#PEND</v>
      </c>
      <c r="H535" s="6" t="str">
        <f>_xll.SNL.Clients.Office.Excel.Functions.SPG($B535, "SP_PRICE_CLOSE", "9/30/2021", "Options: Curr=USD")</f>
        <v>#PEND</v>
      </c>
      <c r="I535" s="6" t="str">
        <f>_xll.SNL.Clients.Office.Excel.Functions.SPG($B535, "SP_PRICE_CLOSE", "6/30/2021", "Options: Curr=USD")</f>
        <v>#PEND</v>
      </c>
      <c r="J535" s="6" t="str">
        <f>_xll.SNL.Clients.Office.Excel.Functions.SPG($B535, "SP_PRICE_CLOSE", "3/31/2021", "Options: Curr=USD")</f>
        <v>#PEND</v>
      </c>
      <c r="K535" s="6" t="str">
        <f>_xll.SNL.Clients.Office.Excel.Functions.SPG($B535, "SP_PRICE_CLOSE", "12/30/2020", "Options: Curr=USD")</f>
        <v>#PEND</v>
      </c>
      <c r="L535" s="6" t="str">
        <f>_xll.SNL.Clients.Office.Excel.Functions.SPG($B535, "SP_PRICE_CLOSE", "9/30/2020", "Options: Curr=USD")</f>
        <v>#PEND</v>
      </c>
      <c r="M535" s="6" t="str">
        <f>_xll.SNL.Clients.Office.Excel.Functions.SPG($B535, "SP_PRICE_CLOSE", "6/30/2020", "Options: Curr=USD")</f>
        <v>#PEND</v>
      </c>
      <c r="N535" s="6" t="str">
        <f>_xll.SNL.Clients.Office.Excel.Functions.SPG($B535, "SP_PRICE_CLOSE", "3/31/2020", "Options: Curr=USD")</f>
        <v>#PEND</v>
      </c>
    </row>
    <row r="536" spans="1:14" x14ac:dyDescent="0.3">
      <c r="A536" s="1" t="s">
        <v>533</v>
      </c>
      <c r="B536" s="2">
        <v>4773648</v>
      </c>
      <c r="C536" s="3" t="s">
        <v>868</v>
      </c>
      <c r="D536" s="3" t="s">
        <v>867</v>
      </c>
      <c r="E536" s="3" t="s">
        <v>1339</v>
      </c>
      <c r="F536" s="3" t="s">
        <v>870</v>
      </c>
      <c r="G536" s="6" t="str">
        <f>_xll.SNL.Clients.Office.Excel.Functions.SPG($B536, "SP_PRICE_CLOSE", "12/30/2021", "Options: Curr=USD")</f>
        <v>#PEND</v>
      </c>
      <c r="H536" s="6" t="str">
        <f>_xll.SNL.Clients.Office.Excel.Functions.SPG($B536, "SP_PRICE_CLOSE", "9/30/2021", "Options: Curr=USD")</f>
        <v>#PEND</v>
      </c>
      <c r="I536" s="6" t="str">
        <f>_xll.SNL.Clients.Office.Excel.Functions.SPG($B536, "SP_PRICE_CLOSE", "6/30/2021", "Options: Curr=USD")</f>
        <v>#PEND</v>
      </c>
      <c r="J536" s="6" t="str">
        <f>_xll.SNL.Clients.Office.Excel.Functions.SPG($B536, "SP_PRICE_CLOSE", "3/31/2021", "Options: Curr=USD")</f>
        <v>#PEND</v>
      </c>
      <c r="K536" s="6" t="str">
        <f>_xll.SNL.Clients.Office.Excel.Functions.SPG($B536, "SP_PRICE_CLOSE", "12/30/2020", "Options: Curr=USD")</f>
        <v>#PEND</v>
      </c>
      <c r="L536" s="6" t="str">
        <f>_xll.SNL.Clients.Office.Excel.Functions.SPG($B536, "SP_PRICE_CLOSE", "9/30/2020", "Options: Curr=USD")</f>
        <v>#PEND</v>
      </c>
      <c r="M536" s="6" t="str">
        <f>_xll.SNL.Clients.Office.Excel.Functions.SPG($B536, "SP_PRICE_CLOSE", "6/30/2020", "Options: Curr=USD")</f>
        <v>#PEND</v>
      </c>
      <c r="N536" s="6" t="str">
        <f>_xll.SNL.Clients.Office.Excel.Functions.SPG($B536, "SP_PRICE_CLOSE", "3/31/2020", "Options: Curr=USD")</f>
        <v>#PEND</v>
      </c>
    </row>
    <row r="537" spans="1:14" x14ac:dyDescent="0.3">
      <c r="A537" s="1" t="s">
        <v>534</v>
      </c>
      <c r="B537" s="2">
        <v>4967160</v>
      </c>
      <c r="C537" s="3" t="s">
        <v>868</v>
      </c>
      <c r="D537" s="3" t="s">
        <v>867</v>
      </c>
      <c r="E537" s="3" t="s">
        <v>1340</v>
      </c>
      <c r="F537" s="3" t="s">
        <v>870</v>
      </c>
      <c r="G537" s="6" t="str">
        <f>_xll.SNL.Clients.Office.Excel.Functions.SPG($B537, "SP_PRICE_CLOSE", "12/30/2021", "Options: Curr=USD")</f>
        <v>#PEND</v>
      </c>
      <c r="H537" s="6" t="str">
        <f>_xll.SNL.Clients.Office.Excel.Functions.SPG($B537, "SP_PRICE_CLOSE", "9/30/2021", "Options: Curr=USD")</f>
        <v>#PEND</v>
      </c>
      <c r="I537" s="6" t="str">
        <f>_xll.SNL.Clients.Office.Excel.Functions.SPG($B537, "SP_PRICE_CLOSE", "6/30/2021", "Options: Curr=USD")</f>
        <v>#PEND</v>
      </c>
      <c r="J537" s="6" t="str">
        <f>_xll.SNL.Clients.Office.Excel.Functions.SPG($B537, "SP_PRICE_CLOSE", "3/31/2021", "Options: Curr=USD")</f>
        <v>#PEND</v>
      </c>
      <c r="K537" s="6" t="str">
        <f>_xll.SNL.Clients.Office.Excel.Functions.SPG($B537, "SP_PRICE_CLOSE", "12/30/2020", "Options: Curr=USD")</f>
        <v>#PEND</v>
      </c>
      <c r="L537" s="6" t="str">
        <f>_xll.SNL.Clients.Office.Excel.Functions.SPG($B537, "SP_PRICE_CLOSE", "9/30/2020", "Options: Curr=USD")</f>
        <v>#PEND</v>
      </c>
      <c r="M537" s="6" t="str">
        <f>_xll.SNL.Clients.Office.Excel.Functions.SPG($B537, "SP_PRICE_CLOSE", "6/30/2020", "Options: Curr=USD")</f>
        <v>#PEND</v>
      </c>
      <c r="N537" s="6" t="str">
        <f>_xll.SNL.Clients.Office.Excel.Functions.SPG($B537, "SP_PRICE_CLOSE", "3/31/2020", "Options: Curr=USD")</f>
        <v>#PEND</v>
      </c>
    </row>
    <row r="538" spans="1:14" x14ac:dyDescent="0.3">
      <c r="A538" s="1" t="s">
        <v>535</v>
      </c>
      <c r="B538" s="2">
        <v>5001034</v>
      </c>
      <c r="C538" s="3" t="s">
        <v>868</v>
      </c>
      <c r="D538" s="3" t="s">
        <v>867</v>
      </c>
      <c r="E538" s="3" t="s">
        <v>1341</v>
      </c>
      <c r="F538" s="3" t="s">
        <v>870</v>
      </c>
      <c r="G538" s="6" t="str">
        <f>_xll.SNL.Clients.Office.Excel.Functions.SPG($B538, "SP_PRICE_CLOSE", "12/30/2021", "Options: Curr=USD")</f>
        <v>#PEND</v>
      </c>
      <c r="H538" s="6" t="str">
        <f>_xll.SNL.Clients.Office.Excel.Functions.SPG($B538, "SP_PRICE_CLOSE", "9/30/2021", "Options: Curr=USD")</f>
        <v>#PEND</v>
      </c>
      <c r="I538" s="6" t="str">
        <f>_xll.SNL.Clients.Office.Excel.Functions.SPG($B538, "SP_PRICE_CLOSE", "6/30/2021", "Options: Curr=USD")</f>
        <v>#PEND</v>
      </c>
      <c r="J538" s="6" t="str">
        <f>_xll.SNL.Clients.Office.Excel.Functions.SPG($B538, "SP_PRICE_CLOSE", "3/31/2021", "Options: Curr=USD")</f>
        <v>#PEND</v>
      </c>
      <c r="K538" s="6" t="str">
        <f>_xll.SNL.Clients.Office.Excel.Functions.SPG($B538, "SP_PRICE_CLOSE", "12/30/2020", "Options: Curr=USD")</f>
        <v>#PEND</v>
      </c>
      <c r="L538" s="6" t="str">
        <f>_xll.SNL.Clients.Office.Excel.Functions.SPG($B538, "SP_PRICE_CLOSE", "9/30/2020", "Options: Curr=USD")</f>
        <v>#PEND</v>
      </c>
      <c r="M538" s="6" t="str">
        <f>_xll.SNL.Clients.Office.Excel.Functions.SPG($B538, "SP_PRICE_CLOSE", "6/30/2020", "Options: Curr=USD")</f>
        <v>#PEND</v>
      </c>
      <c r="N538" s="6" t="str">
        <f>_xll.SNL.Clients.Office.Excel.Functions.SPG($B538, "SP_PRICE_CLOSE", "3/31/2020", "Options: Curr=USD")</f>
        <v>#PEND</v>
      </c>
    </row>
    <row r="539" spans="1:14" x14ac:dyDescent="0.3">
      <c r="A539" s="1" t="s">
        <v>536</v>
      </c>
      <c r="B539" s="2">
        <v>4186844</v>
      </c>
      <c r="C539" s="3" t="s">
        <v>868</v>
      </c>
      <c r="D539" s="3" t="s">
        <v>867</v>
      </c>
      <c r="E539" s="3" t="s">
        <v>1342</v>
      </c>
      <c r="F539" s="3" t="s">
        <v>870</v>
      </c>
      <c r="G539" s="6" t="str">
        <f>_xll.SNL.Clients.Office.Excel.Functions.SPG($B539, "SP_PRICE_CLOSE", "12/30/2021", "Options: Curr=USD")</f>
        <v>#PEND</v>
      </c>
      <c r="H539" s="6" t="str">
        <f>_xll.SNL.Clients.Office.Excel.Functions.SPG($B539, "SP_PRICE_CLOSE", "9/30/2021", "Options: Curr=USD")</f>
        <v>#PEND</v>
      </c>
      <c r="I539" s="6" t="str">
        <f>_xll.SNL.Clients.Office.Excel.Functions.SPG($B539, "SP_PRICE_CLOSE", "6/30/2021", "Options: Curr=USD")</f>
        <v>#PEND</v>
      </c>
      <c r="J539" s="6" t="str">
        <f>_xll.SNL.Clients.Office.Excel.Functions.SPG($B539, "SP_PRICE_CLOSE", "3/31/2021", "Options: Curr=USD")</f>
        <v>#PEND</v>
      </c>
      <c r="K539" s="6" t="str">
        <f>_xll.SNL.Clients.Office.Excel.Functions.SPG($B539, "SP_PRICE_CLOSE", "12/30/2020", "Options: Curr=USD")</f>
        <v>#PEND</v>
      </c>
      <c r="L539" s="6" t="str">
        <f>_xll.SNL.Clients.Office.Excel.Functions.SPG($B539, "SP_PRICE_CLOSE", "9/30/2020", "Options: Curr=USD")</f>
        <v>#PEND</v>
      </c>
      <c r="M539" s="6" t="str">
        <f>_xll.SNL.Clients.Office.Excel.Functions.SPG($B539, "SP_PRICE_CLOSE", "6/30/2020", "Options: Curr=USD")</f>
        <v>#PEND</v>
      </c>
      <c r="N539" s="6" t="str">
        <f>_xll.SNL.Clients.Office.Excel.Functions.SPG($B539, "SP_PRICE_CLOSE", "3/31/2020", "Options: Curr=USD")</f>
        <v>#PEND</v>
      </c>
    </row>
    <row r="540" spans="1:14" x14ac:dyDescent="0.3">
      <c r="A540" s="1" t="s">
        <v>537</v>
      </c>
      <c r="B540" s="2">
        <v>7707849</v>
      </c>
      <c r="C540" s="3" t="s">
        <v>868</v>
      </c>
      <c r="D540" s="3" t="s">
        <v>867</v>
      </c>
      <c r="E540" s="3" t="s">
        <v>1343</v>
      </c>
      <c r="F540" s="3" t="s">
        <v>870</v>
      </c>
      <c r="G540" s="6" t="str">
        <f>_xll.SNL.Clients.Office.Excel.Functions.SPG($B540, "SP_PRICE_CLOSE", "12/30/2021", "Options: Curr=USD")</f>
        <v>#PEND</v>
      </c>
      <c r="H540" s="6" t="str">
        <f>_xll.SNL.Clients.Office.Excel.Functions.SPG($B540, "SP_PRICE_CLOSE", "9/30/2021", "Options: Curr=USD")</f>
        <v>#PEND</v>
      </c>
      <c r="I540" s="6" t="str">
        <f>_xll.SNL.Clients.Office.Excel.Functions.SPG($B540, "SP_PRICE_CLOSE", "6/30/2021", "Options: Curr=USD")</f>
        <v>#PEND</v>
      </c>
      <c r="J540" s="6" t="str">
        <f>_xll.SNL.Clients.Office.Excel.Functions.SPG($B540, "SP_PRICE_CLOSE", "3/31/2021", "Options: Curr=USD")</f>
        <v>#PEND</v>
      </c>
      <c r="K540" s="6" t="str">
        <f>_xll.SNL.Clients.Office.Excel.Functions.SPG($B540, "SP_PRICE_CLOSE", "12/30/2020", "Options: Curr=USD")</f>
        <v>#PEND</v>
      </c>
      <c r="L540" s="6" t="str">
        <f>_xll.SNL.Clients.Office.Excel.Functions.SPG($B540, "SP_PRICE_CLOSE", "9/30/2020", "Options: Curr=USD")</f>
        <v>#PEND</v>
      </c>
      <c r="M540" s="6" t="str">
        <f>_xll.SNL.Clients.Office.Excel.Functions.SPG($B540, "SP_PRICE_CLOSE", "6/30/2020", "Options: Curr=USD")</f>
        <v>#PEND</v>
      </c>
      <c r="N540" s="6" t="str">
        <f>_xll.SNL.Clients.Office.Excel.Functions.SPG($B540, "SP_PRICE_CLOSE", "3/31/2020", "Options: Curr=USD")</f>
        <v>#PEND</v>
      </c>
    </row>
    <row r="541" spans="1:14" x14ac:dyDescent="0.3">
      <c r="A541" s="1" t="s">
        <v>538</v>
      </c>
      <c r="B541" s="2">
        <v>27456468</v>
      </c>
      <c r="C541" s="3" t="s">
        <v>868</v>
      </c>
      <c r="D541" s="3" t="s">
        <v>867</v>
      </c>
      <c r="E541" s="3" t="s">
        <v>1344</v>
      </c>
      <c r="F541" s="3" t="s">
        <v>870</v>
      </c>
      <c r="G541" s="6" t="str">
        <f>_xll.SNL.Clients.Office.Excel.Functions.SPG($B541, "SP_PRICE_CLOSE", "12/30/2021", "Options: Curr=USD")</f>
        <v>#PEND</v>
      </c>
      <c r="H541" s="6" t="str">
        <f>_xll.SNL.Clients.Office.Excel.Functions.SPG($B541, "SP_PRICE_CLOSE", "9/30/2021", "Options: Curr=USD")</f>
        <v>#PEND</v>
      </c>
      <c r="I541" s="6" t="str">
        <f>_xll.SNL.Clients.Office.Excel.Functions.SPG($B541, "SP_PRICE_CLOSE", "6/30/2021", "Options: Curr=USD")</f>
        <v>#PEND</v>
      </c>
      <c r="J541" s="6" t="str">
        <f>_xll.SNL.Clients.Office.Excel.Functions.SPG($B541, "SP_PRICE_CLOSE", "3/31/2021", "Options: Curr=USD")</f>
        <v>#PEND</v>
      </c>
      <c r="K541" s="6" t="str">
        <f>_xll.SNL.Clients.Office.Excel.Functions.SPG($B541, "SP_PRICE_CLOSE", "12/30/2020", "Options: Curr=USD")</f>
        <v>#PEND</v>
      </c>
      <c r="L541" s="6" t="str">
        <f>_xll.SNL.Clients.Office.Excel.Functions.SPG($B541, "SP_PRICE_CLOSE", "9/30/2020", "Options: Curr=USD")</f>
        <v>#PEND</v>
      </c>
      <c r="M541" s="6" t="str">
        <f>_xll.SNL.Clients.Office.Excel.Functions.SPG($B541, "SP_PRICE_CLOSE", "6/30/2020", "Options: Curr=USD")</f>
        <v>#PEND</v>
      </c>
      <c r="N541" s="6" t="str">
        <f>_xll.SNL.Clients.Office.Excel.Functions.SPG($B541, "SP_PRICE_CLOSE", "3/31/2020", "Options: Curr=USD")</f>
        <v>#PEND</v>
      </c>
    </row>
    <row r="542" spans="1:14" x14ac:dyDescent="0.3">
      <c r="A542" s="1" t="s">
        <v>539</v>
      </c>
      <c r="B542" s="2">
        <v>4999999</v>
      </c>
      <c r="C542" s="3" t="s">
        <v>868</v>
      </c>
      <c r="D542" s="3" t="s">
        <v>867</v>
      </c>
      <c r="E542" s="3" t="s">
        <v>1345</v>
      </c>
      <c r="F542" s="3" t="s">
        <v>870</v>
      </c>
      <c r="G542" s="6" t="str">
        <f>_xll.SNL.Clients.Office.Excel.Functions.SPG($B542, "SP_PRICE_CLOSE", "12/30/2021", "Options: Curr=USD")</f>
        <v>#PEND</v>
      </c>
      <c r="H542" s="6" t="str">
        <f>_xll.SNL.Clients.Office.Excel.Functions.SPG($B542, "SP_PRICE_CLOSE", "9/30/2021", "Options: Curr=USD")</f>
        <v>#PEND</v>
      </c>
      <c r="I542" s="6" t="str">
        <f>_xll.SNL.Clients.Office.Excel.Functions.SPG($B542, "SP_PRICE_CLOSE", "6/30/2021", "Options: Curr=USD")</f>
        <v>#PEND</v>
      </c>
      <c r="J542" s="6" t="str">
        <f>_xll.SNL.Clients.Office.Excel.Functions.SPG($B542, "SP_PRICE_CLOSE", "3/31/2021", "Options: Curr=USD")</f>
        <v>#PEND</v>
      </c>
      <c r="K542" s="6" t="str">
        <f>_xll.SNL.Clients.Office.Excel.Functions.SPG($B542, "SP_PRICE_CLOSE", "12/30/2020", "Options: Curr=USD")</f>
        <v>#PEND</v>
      </c>
      <c r="L542" s="6" t="str">
        <f>_xll.SNL.Clients.Office.Excel.Functions.SPG($B542, "SP_PRICE_CLOSE", "9/30/2020", "Options: Curr=USD")</f>
        <v>#PEND</v>
      </c>
      <c r="M542" s="6" t="str">
        <f>_xll.SNL.Clients.Office.Excel.Functions.SPG($B542, "SP_PRICE_CLOSE", "6/30/2020", "Options: Curr=USD")</f>
        <v>#PEND</v>
      </c>
      <c r="N542" s="6" t="str">
        <f>_xll.SNL.Clients.Office.Excel.Functions.SPG($B542, "SP_PRICE_CLOSE", "3/31/2020", "Options: Curr=USD")</f>
        <v>#PEND</v>
      </c>
    </row>
    <row r="543" spans="1:14" x14ac:dyDescent="0.3">
      <c r="A543" s="1" t="s">
        <v>540</v>
      </c>
      <c r="B543" s="2">
        <v>4985703</v>
      </c>
      <c r="C543" s="3" t="s">
        <v>868</v>
      </c>
      <c r="D543" s="3" t="s">
        <v>867</v>
      </c>
      <c r="E543" s="3" t="s">
        <v>1346</v>
      </c>
      <c r="F543" s="3" t="s">
        <v>870</v>
      </c>
      <c r="G543" s="6" t="str">
        <f>_xll.SNL.Clients.Office.Excel.Functions.SPG($B543, "SP_PRICE_CLOSE", "12/30/2021", "Options: Curr=USD")</f>
        <v>#PEND</v>
      </c>
      <c r="H543" s="6" t="str">
        <f>_xll.SNL.Clients.Office.Excel.Functions.SPG($B543, "SP_PRICE_CLOSE", "9/30/2021", "Options: Curr=USD")</f>
        <v>#PEND</v>
      </c>
      <c r="I543" s="6" t="str">
        <f>_xll.SNL.Clients.Office.Excel.Functions.SPG($B543, "SP_PRICE_CLOSE", "6/30/2021", "Options: Curr=USD")</f>
        <v>#PEND</v>
      </c>
      <c r="J543" s="6" t="str">
        <f>_xll.SNL.Clients.Office.Excel.Functions.SPG($B543, "SP_PRICE_CLOSE", "3/31/2021", "Options: Curr=USD")</f>
        <v>#PEND</v>
      </c>
      <c r="K543" s="6" t="str">
        <f>_xll.SNL.Clients.Office.Excel.Functions.SPG($B543, "SP_PRICE_CLOSE", "12/30/2020", "Options: Curr=USD")</f>
        <v>#PEND</v>
      </c>
      <c r="L543" s="6" t="str">
        <f>_xll.SNL.Clients.Office.Excel.Functions.SPG($B543, "SP_PRICE_CLOSE", "9/30/2020", "Options: Curr=USD")</f>
        <v>#PEND</v>
      </c>
      <c r="M543" s="6" t="str">
        <f>_xll.SNL.Clients.Office.Excel.Functions.SPG($B543, "SP_PRICE_CLOSE", "6/30/2020", "Options: Curr=USD")</f>
        <v>#PEND</v>
      </c>
      <c r="N543" s="6" t="str">
        <f>_xll.SNL.Clients.Office.Excel.Functions.SPG($B543, "SP_PRICE_CLOSE", "3/31/2020", "Options: Curr=USD")</f>
        <v>#PEND</v>
      </c>
    </row>
    <row r="544" spans="1:14" x14ac:dyDescent="0.3">
      <c r="A544" s="1" t="s">
        <v>541</v>
      </c>
      <c r="B544" s="2">
        <v>25803745</v>
      </c>
      <c r="C544" s="3" t="s">
        <v>868</v>
      </c>
      <c r="D544" s="3" t="s">
        <v>867</v>
      </c>
      <c r="E544" s="3" t="s">
        <v>1347</v>
      </c>
      <c r="F544" s="3" t="s">
        <v>870</v>
      </c>
      <c r="G544" s="6" t="str">
        <f>_xll.SNL.Clients.Office.Excel.Functions.SPG($B544, "SP_PRICE_CLOSE", "12/30/2021", "Options: Curr=USD")</f>
        <v>#PEND</v>
      </c>
      <c r="H544" s="6" t="str">
        <f>_xll.SNL.Clients.Office.Excel.Functions.SPG($B544, "SP_PRICE_CLOSE", "9/30/2021", "Options: Curr=USD")</f>
        <v>#PEND</v>
      </c>
      <c r="I544" s="6" t="str">
        <f>_xll.SNL.Clients.Office.Excel.Functions.SPG($B544, "SP_PRICE_CLOSE", "6/30/2021", "Options: Curr=USD")</f>
        <v>#PEND</v>
      </c>
      <c r="J544" s="6" t="str">
        <f>_xll.SNL.Clients.Office.Excel.Functions.SPG($B544, "SP_PRICE_CLOSE", "3/31/2021", "Options: Curr=USD")</f>
        <v>#PEND</v>
      </c>
      <c r="K544" s="6" t="str">
        <f>_xll.SNL.Clients.Office.Excel.Functions.SPG($B544, "SP_PRICE_CLOSE", "12/30/2020", "Options: Curr=USD")</f>
        <v>#PEND</v>
      </c>
      <c r="L544" s="6" t="str">
        <f>_xll.SNL.Clients.Office.Excel.Functions.SPG($B544, "SP_PRICE_CLOSE", "9/30/2020", "Options: Curr=USD")</f>
        <v>#PEND</v>
      </c>
      <c r="M544" s="6" t="str">
        <f>_xll.SNL.Clients.Office.Excel.Functions.SPG($B544, "SP_PRICE_CLOSE", "6/30/2020", "Options: Curr=USD")</f>
        <v>#PEND</v>
      </c>
      <c r="N544" s="6" t="str">
        <f>_xll.SNL.Clients.Office.Excel.Functions.SPG($B544, "SP_PRICE_CLOSE", "3/31/2020", "Options: Curr=USD")</f>
        <v>#PEND</v>
      </c>
    </row>
    <row r="545" spans="1:14" x14ac:dyDescent="0.3">
      <c r="A545" s="1" t="s">
        <v>542</v>
      </c>
      <c r="B545" s="2">
        <v>4917030</v>
      </c>
      <c r="C545" s="3" t="s">
        <v>868</v>
      </c>
      <c r="D545" s="3" t="s">
        <v>867</v>
      </c>
      <c r="E545" s="3" t="s">
        <v>1348</v>
      </c>
      <c r="F545" s="3" t="s">
        <v>870</v>
      </c>
      <c r="G545" s="6" t="str">
        <f>_xll.SNL.Clients.Office.Excel.Functions.SPG($B545, "SP_PRICE_CLOSE", "12/30/2021", "Options: Curr=USD")</f>
        <v>#PEND</v>
      </c>
      <c r="H545" s="6" t="str">
        <f>_xll.SNL.Clients.Office.Excel.Functions.SPG($B545, "SP_PRICE_CLOSE", "9/30/2021", "Options: Curr=USD")</f>
        <v>#PEND</v>
      </c>
      <c r="I545" s="6" t="str">
        <f>_xll.SNL.Clients.Office.Excel.Functions.SPG($B545, "SP_PRICE_CLOSE", "6/30/2021", "Options: Curr=USD")</f>
        <v>#PEND</v>
      </c>
      <c r="J545" s="6" t="str">
        <f>_xll.SNL.Clients.Office.Excel.Functions.SPG($B545, "SP_PRICE_CLOSE", "3/31/2021", "Options: Curr=USD")</f>
        <v>#PEND</v>
      </c>
      <c r="K545" s="6" t="str">
        <f>_xll.SNL.Clients.Office.Excel.Functions.SPG($B545, "SP_PRICE_CLOSE", "12/30/2020", "Options: Curr=USD")</f>
        <v>#PEND</v>
      </c>
      <c r="L545" s="6" t="str">
        <f>_xll.SNL.Clients.Office.Excel.Functions.SPG($B545, "SP_PRICE_CLOSE", "9/30/2020", "Options: Curr=USD")</f>
        <v>#PEND</v>
      </c>
      <c r="M545" s="6" t="str">
        <f>_xll.SNL.Clients.Office.Excel.Functions.SPG($B545, "SP_PRICE_CLOSE", "6/30/2020", "Options: Curr=USD")</f>
        <v>#PEND</v>
      </c>
      <c r="N545" s="6" t="str">
        <f>_xll.SNL.Clients.Office.Excel.Functions.SPG($B545, "SP_PRICE_CLOSE", "3/31/2020", "Options: Curr=USD")</f>
        <v>#PEND</v>
      </c>
    </row>
    <row r="546" spans="1:14" x14ac:dyDescent="0.3">
      <c r="A546" s="1" t="s">
        <v>543</v>
      </c>
      <c r="B546" s="2">
        <v>4970442</v>
      </c>
      <c r="C546" s="3" t="s">
        <v>868</v>
      </c>
      <c r="D546" s="3" t="s">
        <v>867</v>
      </c>
      <c r="E546" s="3" t="s">
        <v>1349</v>
      </c>
      <c r="F546" s="3" t="s">
        <v>870</v>
      </c>
      <c r="G546" s="6" t="str">
        <f>_xll.SNL.Clients.Office.Excel.Functions.SPG($B546, "SP_PRICE_CLOSE", "12/30/2021", "Options: Curr=USD")</f>
        <v>#PEND</v>
      </c>
      <c r="H546" s="6" t="str">
        <f>_xll.SNL.Clients.Office.Excel.Functions.SPG($B546, "SP_PRICE_CLOSE", "9/30/2021", "Options: Curr=USD")</f>
        <v>#PEND</v>
      </c>
      <c r="I546" s="6" t="str">
        <f>_xll.SNL.Clients.Office.Excel.Functions.SPG($B546, "SP_PRICE_CLOSE", "6/30/2021", "Options: Curr=USD")</f>
        <v>#PEND</v>
      </c>
      <c r="J546" s="6" t="str">
        <f>_xll.SNL.Clients.Office.Excel.Functions.SPG($B546, "SP_PRICE_CLOSE", "3/31/2021", "Options: Curr=USD")</f>
        <v>#PEND</v>
      </c>
      <c r="K546" s="6" t="str">
        <f>_xll.SNL.Clients.Office.Excel.Functions.SPG($B546, "SP_PRICE_CLOSE", "12/30/2020", "Options: Curr=USD")</f>
        <v>#PEND</v>
      </c>
      <c r="L546" s="6" t="str">
        <f>_xll.SNL.Clients.Office.Excel.Functions.SPG($B546, "SP_PRICE_CLOSE", "9/30/2020", "Options: Curr=USD")</f>
        <v>#PEND</v>
      </c>
      <c r="M546" s="6" t="str">
        <f>_xll.SNL.Clients.Office.Excel.Functions.SPG($B546, "SP_PRICE_CLOSE", "6/30/2020", "Options: Curr=USD")</f>
        <v>#PEND</v>
      </c>
      <c r="N546" s="6" t="str">
        <f>_xll.SNL.Clients.Office.Excel.Functions.SPG($B546, "SP_PRICE_CLOSE", "3/31/2020", "Options: Curr=USD")</f>
        <v>#PEND</v>
      </c>
    </row>
    <row r="547" spans="1:14" x14ac:dyDescent="0.3">
      <c r="A547" s="1" t="s">
        <v>544</v>
      </c>
      <c r="B547" s="2">
        <v>4986148</v>
      </c>
      <c r="C547" s="3" t="s">
        <v>868</v>
      </c>
      <c r="D547" s="3" t="s">
        <v>867</v>
      </c>
      <c r="E547" s="3" t="s">
        <v>1350</v>
      </c>
      <c r="F547" s="3" t="s">
        <v>870</v>
      </c>
      <c r="G547" s="6" t="str">
        <f>_xll.SNL.Clients.Office.Excel.Functions.SPG($B547, "SP_PRICE_CLOSE", "12/30/2021", "Options: Curr=USD")</f>
        <v>#PEND</v>
      </c>
      <c r="H547" s="6" t="str">
        <f>_xll.SNL.Clients.Office.Excel.Functions.SPG($B547, "SP_PRICE_CLOSE", "9/30/2021", "Options: Curr=USD")</f>
        <v>#PEND</v>
      </c>
      <c r="I547" s="6" t="str">
        <f>_xll.SNL.Clients.Office.Excel.Functions.SPG($B547, "SP_PRICE_CLOSE", "6/30/2021", "Options: Curr=USD")</f>
        <v>#PEND</v>
      </c>
      <c r="J547" s="6" t="str">
        <f>_xll.SNL.Clients.Office.Excel.Functions.SPG($B547, "SP_PRICE_CLOSE", "3/31/2021", "Options: Curr=USD")</f>
        <v>#PEND</v>
      </c>
      <c r="K547" s="6" t="str">
        <f>_xll.SNL.Clients.Office.Excel.Functions.SPG($B547, "SP_PRICE_CLOSE", "12/30/2020", "Options: Curr=USD")</f>
        <v>#PEND</v>
      </c>
      <c r="L547" s="6" t="str">
        <f>_xll.SNL.Clients.Office.Excel.Functions.SPG($B547, "SP_PRICE_CLOSE", "9/30/2020", "Options: Curr=USD")</f>
        <v>#PEND</v>
      </c>
      <c r="M547" s="6" t="str">
        <f>_xll.SNL.Clients.Office.Excel.Functions.SPG($B547, "SP_PRICE_CLOSE", "6/30/2020", "Options: Curr=USD")</f>
        <v>#PEND</v>
      </c>
      <c r="N547" s="6" t="str">
        <f>_xll.SNL.Clients.Office.Excel.Functions.SPG($B547, "SP_PRICE_CLOSE", "3/31/2020", "Options: Curr=USD")</f>
        <v>#PEND</v>
      </c>
    </row>
    <row r="548" spans="1:14" x14ac:dyDescent="0.3">
      <c r="A548" s="1" t="s">
        <v>545</v>
      </c>
      <c r="B548" s="2">
        <v>4812299</v>
      </c>
      <c r="C548" s="3" t="s">
        <v>868</v>
      </c>
      <c r="D548" s="3" t="s">
        <v>867</v>
      </c>
      <c r="E548" s="3" t="s">
        <v>1351</v>
      </c>
      <c r="F548" s="3" t="s">
        <v>870</v>
      </c>
      <c r="G548" s="6" t="str">
        <f>_xll.SNL.Clients.Office.Excel.Functions.SPG($B548, "SP_PRICE_CLOSE", "12/30/2021", "Options: Curr=USD")</f>
        <v>#PEND</v>
      </c>
      <c r="H548" s="6" t="str">
        <f>_xll.SNL.Clients.Office.Excel.Functions.SPG($B548, "SP_PRICE_CLOSE", "9/30/2021", "Options: Curr=USD")</f>
        <v>#PEND</v>
      </c>
      <c r="I548" s="6" t="str">
        <f>_xll.SNL.Clients.Office.Excel.Functions.SPG($B548, "SP_PRICE_CLOSE", "6/30/2021", "Options: Curr=USD")</f>
        <v>#PEND</v>
      </c>
      <c r="J548" s="6" t="str">
        <f>_xll.SNL.Clients.Office.Excel.Functions.SPG($B548, "SP_PRICE_CLOSE", "3/31/2021", "Options: Curr=USD")</f>
        <v>#PEND</v>
      </c>
      <c r="K548" s="6" t="str">
        <f>_xll.SNL.Clients.Office.Excel.Functions.SPG($B548, "SP_PRICE_CLOSE", "12/30/2020", "Options: Curr=USD")</f>
        <v>#PEND</v>
      </c>
      <c r="L548" s="6" t="str">
        <f>_xll.SNL.Clients.Office.Excel.Functions.SPG($B548, "SP_PRICE_CLOSE", "9/30/2020", "Options: Curr=USD")</f>
        <v>#PEND</v>
      </c>
      <c r="M548" s="6" t="str">
        <f>_xll.SNL.Clients.Office.Excel.Functions.SPG($B548, "SP_PRICE_CLOSE", "6/30/2020", "Options: Curr=USD")</f>
        <v>#PEND</v>
      </c>
      <c r="N548" s="6" t="str">
        <f>_xll.SNL.Clients.Office.Excel.Functions.SPG($B548, "SP_PRICE_CLOSE", "3/31/2020", "Options: Curr=USD")</f>
        <v>#PEND</v>
      </c>
    </row>
    <row r="549" spans="1:14" x14ac:dyDescent="0.3">
      <c r="A549" s="1" t="s">
        <v>546</v>
      </c>
      <c r="B549" s="2">
        <v>4363515</v>
      </c>
      <c r="C549" s="3" t="s">
        <v>868</v>
      </c>
      <c r="D549" s="3" t="s">
        <v>867</v>
      </c>
      <c r="E549" s="3" t="s">
        <v>1352</v>
      </c>
      <c r="F549" s="3" t="s">
        <v>870</v>
      </c>
      <c r="G549" s="6" t="str">
        <f>_xll.SNL.Clients.Office.Excel.Functions.SPG($B549, "SP_PRICE_CLOSE", "12/30/2021", "Options: Curr=USD")</f>
        <v>#PEND</v>
      </c>
      <c r="H549" s="6" t="str">
        <f>_xll.SNL.Clients.Office.Excel.Functions.SPG($B549, "SP_PRICE_CLOSE", "9/30/2021", "Options: Curr=USD")</f>
        <v>#PEND</v>
      </c>
      <c r="I549" s="6" t="str">
        <f>_xll.SNL.Clients.Office.Excel.Functions.SPG($B549, "SP_PRICE_CLOSE", "6/30/2021", "Options: Curr=USD")</f>
        <v>#PEND</v>
      </c>
      <c r="J549" s="6" t="str">
        <f>_xll.SNL.Clients.Office.Excel.Functions.SPG($B549, "SP_PRICE_CLOSE", "3/31/2021", "Options: Curr=USD")</f>
        <v>#PEND</v>
      </c>
      <c r="K549" s="6" t="str">
        <f>_xll.SNL.Clients.Office.Excel.Functions.SPG($B549, "SP_PRICE_CLOSE", "12/30/2020", "Options: Curr=USD")</f>
        <v>#PEND</v>
      </c>
      <c r="L549" s="6" t="str">
        <f>_xll.SNL.Clients.Office.Excel.Functions.SPG($B549, "SP_PRICE_CLOSE", "9/30/2020", "Options: Curr=USD")</f>
        <v>#PEND</v>
      </c>
      <c r="M549" s="6" t="str">
        <f>_xll.SNL.Clients.Office.Excel.Functions.SPG($B549, "SP_PRICE_CLOSE", "6/30/2020", "Options: Curr=USD")</f>
        <v>#PEND</v>
      </c>
      <c r="N549" s="6" t="str">
        <f>_xll.SNL.Clients.Office.Excel.Functions.SPG($B549, "SP_PRICE_CLOSE", "3/31/2020", "Options: Curr=USD")</f>
        <v>#PEND</v>
      </c>
    </row>
    <row r="550" spans="1:14" x14ac:dyDescent="0.3">
      <c r="A550" s="1" t="s">
        <v>547</v>
      </c>
      <c r="B550" s="2">
        <v>4981250</v>
      </c>
      <c r="C550" s="3" t="s">
        <v>868</v>
      </c>
      <c r="D550" s="3" t="s">
        <v>867</v>
      </c>
      <c r="E550" s="3" t="s">
        <v>1353</v>
      </c>
      <c r="F550" s="3" t="s">
        <v>870</v>
      </c>
      <c r="G550" s="6" t="str">
        <f>_xll.SNL.Clients.Office.Excel.Functions.SPG($B550, "SP_PRICE_CLOSE", "12/30/2021", "Options: Curr=USD")</f>
        <v>#PEND</v>
      </c>
      <c r="H550" s="6" t="str">
        <f>_xll.SNL.Clients.Office.Excel.Functions.SPG($B550, "SP_PRICE_CLOSE", "9/30/2021", "Options: Curr=USD")</f>
        <v>#PEND</v>
      </c>
      <c r="I550" s="6" t="str">
        <f>_xll.SNL.Clients.Office.Excel.Functions.SPG($B550, "SP_PRICE_CLOSE", "6/30/2021", "Options: Curr=USD")</f>
        <v>#PEND</v>
      </c>
      <c r="J550" s="6" t="str">
        <f>_xll.SNL.Clients.Office.Excel.Functions.SPG($B550, "SP_PRICE_CLOSE", "3/31/2021", "Options: Curr=USD")</f>
        <v>#PEND</v>
      </c>
      <c r="K550" s="6" t="str">
        <f>_xll.SNL.Clients.Office.Excel.Functions.SPG($B550, "SP_PRICE_CLOSE", "12/30/2020", "Options: Curr=USD")</f>
        <v>#PEND</v>
      </c>
      <c r="L550" s="6" t="str">
        <f>_xll.SNL.Clients.Office.Excel.Functions.SPG($B550, "SP_PRICE_CLOSE", "9/30/2020", "Options: Curr=USD")</f>
        <v>#PEND</v>
      </c>
      <c r="M550" s="6" t="str">
        <f>_xll.SNL.Clients.Office.Excel.Functions.SPG($B550, "SP_PRICE_CLOSE", "6/30/2020", "Options: Curr=USD")</f>
        <v>#PEND</v>
      </c>
      <c r="N550" s="6" t="str">
        <f>_xll.SNL.Clients.Office.Excel.Functions.SPG($B550, "SP_PRICE_CLOSE", "3/31/2020", "Options: Curr=USD")</f>
        <v>#PEND</v>
      </c>
    </row>
    <row r="551" spans="1:14" x14ac:dyDescent="0.3">
      <c r="A551" s="1" t="s">
        <v>548</v>
      </c>
      <c r="B551" s="2">
        <v>4966730</v>
      </c>
      <c r="C551" s="3" t="s">
        <v>868</v>
      </c>
      <c r="D551" s="3" t="s">
        <v>867</v>
      </c>
      <c r="E551" s="3" t="s">
        <v>1354</v>
      </c>
      <c r="F551" s="3" t="s">
        <v>870</v>
      </c>
      <c r="G551" s="6" t="str">
        <f>_xll.SNL.Clients.Office.Excel.Functions.SPG($B551, "SP_PRICE_CLOSE", "12/30/2021", "Options: Curr=USD")</f>
        <v>#PEND</v>
      </c>
      <c r="H551" s="6" t="str">
        <f>_xll.SNL.Clients.Office.Excel.Functions.SPG($B551, "SP_PRICE_CLOSE", "9/30/2021", "Options: Curr=USD")</f>
        <v>#PEND</v>
      </c>
      <c r="I551" s="6" t="str">
        <f>_xll.SNL.Clients.Office.Excel.Functions.SPG($B551, "SP_PRICE_CLOSE", "6/30/2021", "Options: Curr=USD")</f>
        <v>#PEND</v>
      </c>
      <c r="J551" s="6" t="str">
        <f>_xll.SNL.Clients.Office.Excel.Functions.SPG($B551, "SP_PRICE_CLOSE", "3/31/2021", "Options: Curr=USD")</f>
        <v>#PEND</v>
      </c>
      <c r="K551" s="6" t="str">
        <f>_xll.SNL.Clients.Office.Excel.Functions.SPG($B551, "SP_PRICE_CLOSE", "12/30/2020", "Options: Curr=USD")</f>
        <v>#PEND</v>
      </c>
      <c r="L551" s="6" t="str">
        <f>_xll.SNL.Clients.Office.Excel.Functions.SPG($B551, "SP_PRICE_CLOSE", "9/30/2020", "Options: Curr=USD")</f>
        <v>#PEND</v>
      </c>
      <c r="M551" s="6" t="str">
        <f>_xll.SNL.Clients.Office.Excel.Functions.SPG($B551, "SP_PRICE_CLOSE", "6/30/2020", "Options: Curr=USD")</f>
        <v>#PEND</v>
      </c>
      <c r="N551" s="6" t="str">
        <f>_xll.SNL.Clients.Office.Excel.Functions.SPG($B551, "SP_PRICE_CLOSE", "3/31/2020", "Options: Curr=USD")</f>
        <v>#PEND</v>
      </c>
    </row>
    <row r="552" spans="1:14" x14ac:dyDescent="0.3">
      <c r="A552" s="1" t="s">
        <v>549</v>
      </c>
      <c r="B552" s="2">
        <v>4994365</v>
      </c>
      <c r="C552" s="3" t="s">
        <v>868</v>
      </c>
      <c r="D552" s="3" t="s">
        <v>867</v>
      </c>
      <c r="E552" s="3" t="s">
        <v>1355</v>
      </c>
      <c r="F552" s="3" t="s">
        <v>870</v>
      </c>
      <c r="G552" s="6" t="str">
        <f>_xll.SNL.Clients.Office.Excel.Functions.SPG($B552, "SP_PRICE_CLOSE", "12/30/2021", "Options: Curr=USD")</f>
        <v>#PEND</v>
      </c>
      <c r="H552" s="6" t="str">
        <f>_xll.SNL.Clients.Office.Excel.Functions.SPG($B552, "SP_PRICE_CLOSE", "9/30/2021", "Options: Curr=USD")</f>
        <v>#PEND</v>
      </c>
      <c r="I552" s="6" t="str">
        <f>_xll.SNL.Clients.Office.Excel.Functions.SPG($B552, "SP_PRICE_CLOSE", "6/30/2021", "Options: Curr=USD")</f>
        <v>#PEND</v>
      </c>
      <c r="J552" s="6" t="str">
        <f>_xll.SNL.Clients.Office.Excel.Functions.SPG($B552, "SP_PRICE_CLOSE", "3/31/2021", "Options: Curr=USD")</f>
        <v>#PEND</v>
      </c>
      <c r="K552" s="6" t="str">
        <f>_xll.SNL.Clients.Office.Excel.Functions.SPG($B552, "SP_PRICE_CLOSE", "12/30/2020", "Options: Curr=USD")</f>
        <v>#PEND</v>
      </c>
      <c r="L552" s="6" t="str">
        <f>_xll.SNL.Clients.Office.Excel.Functions.SPG($B552, "SP_PRICE_CLOSE", "9/30/2020", "Options: Curr=USD")</f>
        <v>#PEND</v>
      </c>
      <c r="M552" s="6" t="str">
        <f>_xll.SNL.Clients.Office.Excel.Functions.SPG($B552, "SP_PRICE_CLOSE", "6/30/2020", "Options: Curr=USD")</f>
        <v>#PEND</v>
      </c>
      <c r="N552" s="6" t="str">
        <f>_xll.SNL.Clients.Office.Excel.Functions.SPG($B552, "SP_PRICE_CLOSE", "3/31/2020", "Options: Curr=USD")</f>
        <v>#PEND</v>
      </c>
    </row>
    <row r="553" spans="1:14" x14ac:dyDescent="0.3">
      <c r="A553" s="1" t="s">
        <v>550</v>
      </c>
      <c r="B553" s="2">
        <v>26505585</v>
      </c>
      <c r="C553" s="3" t="s">
        <v>868</v>
      </c>
      <c r="D553" s="3" t="s">
        <v>867</v>
      </c>
      <c r="E553" s="3" t="s">
        <v>1356</v>
      </c>
      <c r="F553" s="3" t="s">
        <v>870</v>
      </c>
      <c r="G553" s="6" t="str">
        <f>_xll.SNL.Clients.Office.Excel.Functions.SPG($B553, "SP_PRICE_CLOSE", "12/30/2021", "Options: Curr=USD")</f>
        <v>#PEND</v>
      </c>
      <c r="H553" s="6" t="str">
        <f>_xll.SNL.Clients.Office.Excel.Functions.SPG($B553, "SP_PRICE_CLOSE", "9/30/2021", "Options: Curr=USD")</f>
        <v>#PEND</v>
      </c>
      <c r="I553" s="6" t="str">
        <f>_xll.SNL.Clients.Office.Excel.Functions.SPG($B553, "SP_PRICE_CLOSE", "6/30/2021", "Options: Curr=USD")</f>
        <v>#PEND</v>
      </c>
      <c r="J553" s="6" t="str">
        <f>_xll.SNL.Clients.Office.Excel.Functions.SPG($B553, "SP_PRICE_CLOSE", "3/31/2021", "Options: Curr=USD")</f>
        <v>#PEND</v>
      </c>
      <c r="K553" s="6" t="str">
        <f>_xll.SNL.Clients.Office.Excel.Functions.SPG($B553, "SP_PRICE_CLOSE", "12/30/2020", "Options: Curr=USD")</f>
        <v>#PEND</v>
      </c>
      <c r="L553" s="6" t="str">
        <f>_xll.SNL.Clients.Office.Excel.Functions.SPG($B553, "SP_PRICE_CLOSE", "9/30/2020", "Options: Curr=USD")</f>
        <v>#PEND</v>
      </c>
      <c r="M553" s="6" t="str">
        <f>_xll.SNL.Clients.Office.Excel.Functions.SPG($B553, "SP_PRICE_CLOSE", "6/30/2020", "Options: Curr=USD")</f>
        <v>#PEND</v>
      </c>
      <c r="N553" s="6" t="str">
        <f>_xll.SNL.Clients.Office.Excel.Functions.SPG($B553, "SP_PRICE_CLOSE", "3/31/2020", "Options: Curr=USD")</f>
        <v>#PEND</v>
      </c>
    </row>
    <row r="554" spans="1:14" x14ac:dyDescent="0.3">
      <c r="A554" s="1" t="s">
        <v>551</v>
      </c>
      <c r="B554" s="2">
        <v>6428111</v>
      </c>
      <c r="C554" s="3" t="s">
        <v>868</v>
      </c>
      <c r="D554" s="3" t="s">
        <v>867</v>
      </c>
      <c r="E554" s="3" t="s">
        <v>1357</v>
      </c>
      <c r="F554" s="3" t="s">
        <v>870</v>
      </c>
      <c r="G554" s="6" t="str">
        <f>_xll.SNL.Clients.Office.Excel.Functions.SPG($B554, "SP_PRICE_CLOSE", "12/30/2021", "Options: Curr=USD")</f>
        <v>#PEND</v>
      </c>
      <c r="H554" s="6" t="str">
        <f>_xll.SNL.Clients.Office.Excel.Functions.SPG($B554, "SP_PRICE_CLOSE", "9/30/2021", "Options: Curr=USD")</f>
        <v>#PEND</v>
      </c>
      <c r="I554" s="6" t="str">
        <f>_xll.SNL.Clients.Office.Excel.Functions.SPG($B554, "SP_PRICE_CLOSE", "6/30/2021", "Options: Curr=USD")</f>
        <v>#PEND</v>
      </c>
      <c r="J554" s="6" t="str">
        <f>_xll.SNL.Clients.Office.Excel.Functions.SPG($B554, "SP_PRICE_CLOSE", "3/31/2021", "Options: Curr=USD")</f>
        <v>#PEND</v>
      </c>
      <c r="K554" s="6" t="str">
        <f>_xll.SNL.Clients.Office.Excel.Functions.SPG($B554, "SP_PRICE_CLOSE", "12/30/2020", "Options: Curr=USD")</f>
        <v>#PEND</v>
      </c>
      <c r="L554" s="6" t="str">
        <f>_xll.SNL.Clients.Office.Excel.Functions.SPG($B554, "SP_PRICE_CLOSE", "9/30/2020", "Options: Curr=USD")</f>
        <v>#PEND</v>
      </c>
      <c r="M554" s="6" t="str">
        <f>_xll.SNL.Clients.Office.Excel.Functions.SPG($B554, "SP_PRICE_CLOSE", "6/30/2020", "Options: Curr=USD")</f>
        <v>#PEND</v>
      </c>
      <c r="N554" s="6" t="str">
        <f>_xll.SNL.Clients.Office.Excel.Functions.SPG($B554, "SP_PRICE_CLOSE", "3/31/2020", "Options: Curr=USD")</f>
        <v>#PEND</v>
      </c>
    </row>
    <row r="555" spans="1:14" x14ac:dyDescent="0.3">
      <c r="A555" s="1" t="s">
        <v>552</v>
      </c>
      <c r="B555" s="2">
        <v>4917041</v>
      </c>
      <c r="C555" s="3" t="s">
        <v>868</v>
      </c>
      <c r="D555" s="3" t="s">
        <v>867</v>
      </c>
      <c r="E555" s="3" t="s">
        <v>1358</v>
      </c>
      <c r="F555" s="3" t="s">
        <v>870</v>
      </c>
      <c r="G555" s="6" t="str">
        <f>_xll.SNL.Clients.Office.Excel.Functions.SPG($B555, "SP_PRICE_CLOSE", "12/30/2021", "Options: Curr=USD")</f>
        <v>#PEND</v>
      </c>
      <c r="H555" s="6" t="str">
        <f>_xll.SNL.Clients.Office.Excel.Functions.SPG($B555, "SP_PRICE_CLOSE", "9/30/2021", "Options: Curr=USD")</f>
        <v>#PEND</v>
      </c>
      <c r="I555" s="6" t="str">
        <f>_xll.SNL.Clients.Office.Excel.Functions.SPG($B555, "SP_PRICE_CLOSE", "6/30/2021", "Options: Curr=USD")</f>
        <v>#PEND</v>
      </c>
      <c r="J555" s="6" t="str">
        <f>_xll.SNL.Clients.Office.Excel.Functions.SPG($B555, "SP_PRICE_CLOSE", "3/31/2021", "Options: Curr=USD")</f>
        <v>#PEND</v>
      </c>
      <c r="K555" s="6" t="str">
        <f>_xll.SNL.Clients.Office.Excel.Functions.SPG($B555, "SP_PRICE_CLOSE", "12/30/2020", "Options: Curr=USD")</f>
        <v>#PEND</v>
      </c>
      <c r="L555" s="6" t="str">
        <f>_xll.SNL.Clients.Office.Excel.Functions.SPG($B555, "SP_PRICE_CLOSE", "9/30/2020", "Options: Curr=USD")</f>
        <v>#PEND</v>
      </c>
      <c r="M555" s="6" t="str">
        <f>_xll.SNL.Clients.Office.Excel.Functions.SPG($B555, "SP_PRICE_CLOSE", "6/30/2020", "Options: Curr=USD")</f>
        <v>#PEND</v>
      </c>
      <c r="N555" s="6" t="str">
        <f>_xll.SNL.Clients.Office.Excel.Functions.SPG($B555, "SP_PRICE_CLOSE", "3/31/2020", "Options: Curr=USD")</f>
        <v>#PEND</v>
      </c>
    </row>
    <row r="556" spans="1:14" x14ac:dyDescent="0.3">
      <c r="A556" s="1" t="s">
        <v>553</v>
      </c>
      <c r="B556" s="2">
        <v>4970439</v>
      </c>
      <c r="C556" s="3" t="s">
        <v>868</v>
      </c>
      <c r="D556" s="3" t="s">
        <v>867</v>
      </c>
      <c r="E556" s="3" t="s">
        <v>1359</v>
      </c>
      <c r="F556" s="3" t="s">
        <v>870</v>
      </c>
      <c r="G556" s="6" t="str">
        <f>_xll.SNL.Clients.Office.Excel.Functions.SPG($B556, "SP_PRICE_CLOSE", "12/30/2021", "Options: Curr=USD")</f>
        <v>#PEND</v>
      </c>
      <c r="H556" s="6" t="str">
        <f>_xll.SNL.Clients.Office.Excel.Functions.SPG($B556, "SP_PRICE_CLOSE", "9/30/2021", "Options: Curr=USD")</f>
        <v>#PEND</v>
      </c>
      <c r="I556" s="6" t="str">
        <f>_xll.SNL.Clients.Office.Excel.Functions.SPG($B556, "SP_PRICE_CLOSE", "6/30/2021", "Options: Curr=USD")</f>
        <v>#PEND</v>
      </c>
      <c r="J556" s="6" t="str">
        <f>_xll.SNL.Clients.Office.Excel.Functions.SPG($B556, "SP_PRICE_CLOSE", "3/31/2021", "Options: Curr=USD")</f>
        <v>#PEND</v>
      </c>
      <c r="K556" s="6" t="str">
        <f>_xll.SNL.Clients.Office.Excel.Functions.SPG($B556, "SP_PRICE_CLOSE", "12/30/2020", "Options: Curr=USD")</f>
        <v>#PEND</v>
      </c>
      <c r="L556" s="6" t="str">
        <f>_xll.SNL.Clients.Office.Excel.Functions.SPG($B556, "SP_PRICE_CLOSE", "9/30/2020", "Options: Curr=USD")</f>
        <v>#PEND</v>
      </c>
      <c r="M556" s="6" t="str">
        <f>_xll.SNL.Clients.Office.Excel.Functions.SPG($B556, "SP_PRICE_CLOSE", "6/30/2020", "Options: Curr=USD")</f>
        <v>#PEND</v>
      </c>
      <c r="N556" s="6" t="str">
        <f>_xll.SNL.Clients.Office.Excel.Functions.SPG($B556, "SP_PRICE_CLOSE", "3/31/2020", "Options: Curr=USD")</f>
        <v>#PEND</v>
      </c>
    </row>
    <row r="557" spans="1:14" x14ac:dyDescent="0.3">
      <c r="A557" s="1" t="s">
        <v>554</v>
      </c>
      <c r="B557" s="2">
        <v>4772978</v>
      </c>
      <c r="C557" s="3" t="s">
        <v>868</v>
      </c>
      <c r="D557" s="3" t="s">
        <v>867</v>
      </c>
      <c r="E557" s="3" t="s">
        <v>1360</v>
      </c>
      <c r="F557" s="3" t="s">
        <v>870</v>
      </c>
      <c r="G557" s="6" t="str">
        <f>_xll.SNL.Clients.Office.Excel.Functions.SPG($B557, "SP_PRICE_CLOSE", "12/30/2021", "Options: Curr=USD")</f>
        <v>#PEND</v>
      </c>
      <c r="H557" s="6" t="str">
        <f>_xll.SNL.Clients.Office.Excel.Functions.SPG($B557, "SP_PRICE_CLOSE", "9/30/2021", "Options: Curr=USD")</f>
        <v>#PEND</v>
      </c>
      <c r="I557" s="6" t="str">
        <f>_xll.SNL.Clients.Office.Excel.Functions.SPG($B557, "SP_PRICE_CLOSE", "6/30/2021", "Options: Curr=USD")</f>
        <v>#PEND</v>
      </c>
      <c r="J557" s="6" t="str">
        <f>_xll.SNL.Clients.Office.Excel.Functions.SPG($B557, "SP_PRICE_CLOSE", "3/31/2021", "Options: Curr=USD")</f>
        <v>#PEND</v>
      </c>
      <c r="K557" s="6" t="str">
        <f>_xll.SNL.Clients.Office.Excel.Functions.SPG($B557, "SP_PRICE_CLOSE", "12/30/2020", "Options: Curr=USD")</f>
        <v>#PEND</v>
      </c>
      <c r="L557" s="6" t="str">
        <f>_xll.SNL.Clients.Office.Excel.Functions.SPG($B557, "SP_PRICE_CLOSE", "9/30/2020", "Options: Curr=USD")</f>
        <v>#PEND</v>
      </c>
      <c r="M557" s="6" t="str">
        <f>_xll.SNL.Clients.Office.Excel.Functions.SPG($B557, "SP_PRICE_CLOSE", "6/30/2020", "Options: Curr=USD")</f>
        <v>#PEND</v>
      </c>
      <c r="N557" s="6" t="str">
        <f>_xll.SNL.Clients.Office.Excel.Functions.SPG($B557, "SP_PRICE_CLOSE", "3/31/2020", "Options: Curr=USD")</f>
        <v>#PEND</v>
      </c>
    </row>
    <row r="558" spans="1:14" x14ac:dyDescent="0.3">
      <c r="A558" s="1" t="s">
        <v>555</v>
      </c>
      <c r="B558" s="2">
        <v>4810163</v>
      </c>
      <c r="C558" s="3" t="s">
        <v>868</v>
      </c>
      <c r="D558" s="3" t="s">
        <v>867</v>
      </c>
      <c r="E558" s="3" t="s">
        <v>1361</v>
      </c>
      <c r="F558" s="3" t="s">
        <v>870</v>
      </c>
      <c r="G558" s="6" t="str">
        <f>_xll.SNL.Clients.Office.Excel.Functions.SPG($B558, "SP_PRICE_CLOSE", "12/30/2021", "Options: Curr=USD")</f>
        <v>#PEND</v>
      </c>
      <c r="H558" s="6" t="str">
        <f>_xll.SNL.Clients.Office.Excel.Functions.SPG($B558, "SP_PRICE_CLOSE", "9/30/2021", "Options: Curr=USD")</f>
        <v>#PEND</v>
      </c>
      <c r="I558" s="6" t="str">
        <f>_xll.SNL.Clients.Office.Excel.Functions.SPG($B558, "SP_PRICE_CLOSE", "6/30/2021", "Options: Curr=USD")</f>
        <v>#PEND</v>
      </c>
      <c r="J558" s="6" t="str">
        <f>_xll.SNL.Clients.Office.Excel.Functions.SPG($B558, "SP_PRICE_CLOSE", "3/31/2021", "Options: Curr=USD")</f>
        <v>#PEND</v>
      </c>
      <c r="K558" s="6" t="str">
        <f>_xll.SNL.Clients.Office.Excel.Functions.SPG($B558, "SP_PRICE_CLOSE", "12/30/2020", "Options: Curr=USD")</f>
        <v>#PEND</v>
      </c>
      <c r="L558" s="6" t="str">
        <f>_xll.SNL.Clients.Office.Excel.Functions.SPG($B558, "SP_PRICE_CLOSE", "9/30/2020", "Options: Curr=USD")</f>
        <v>#PEND</v>
      </c>
      <c r="M558" s="6" t="str">
        <f>_xll.SNL.Clients.Office.Excel.Functions.SPG($B558, "SP_PRICE_CLOSE", "6/30/2020", "Options: Curr=USD")</f>
        <v>#PEND</v>
      </c>
      <c r="N558" s="6" t="str">
        <f>_xll.SNL.Clients.Office.Excel.Functions.SPG($B558, "SP_PRICE_CLOSE", "3/31/2020", "Options: Curr=USD")</f>
        <v>#PEND</v>
      </c>
    </row>
    <row r="559" spans="1:14" x14ac:dyDescent="0.3">
      <c r="A559" s="1" t="s">
        <v>556</v>
      </c>
      <c r="B559" s="2">
        <v>6435343</v>
      </c>
      <c r="C559" s="3" t="s">
        <v>868</v>
      </c>
      <c r="D559" s="3" t="s">
        <v>867</v>
      </c>
      <c r="E559" s="3" t="s">
        <v>1362</v>
      </c>
      <c r="F559" s="3" t="s">
        <v>870</v>
      </c>
      <c r="G559" s="6" t="str">
        <f>_xll.SNL.Clients.Office.Excel.Functions.SPG($B559, "SP_PRICE_CLOSE", "12/30/2021", "Options: Curr=USD")</f>
        <v>#PEND</v>
      </c>
      <c r="H559" s="6" t="str">
        <f>_xll.SNL.Clients.Office.Excel.Functions.SPG($B559, "SP_PRICE_CLOSE", "9/30/2021", "Options: Curr=USD")</f>
        <v>#PEND</v>
      </c>
      <c r="I559" s="6" t="str">
        <f>_xll.SNL.Clients.Office.Excel.Functions.SPG($B559, "SP_PRICE_CLOSE", "6/30/2021", "Options: Curr=USD")</f>
        <v>#PEND</v>
      </c>
      <c r="J559" s="6" t="str">
        <f>_xll.SNL.Clients.Office.Excel.Functions.SPG($B559, "SP_PRICE_CLOSE", "3/31/2021", "Options: Curr=USD")</f>
        <v>#PEND</v>
      </c>
      <c r="K559" s="6" t="str">
        <f>_xll.SNL.Clients.Office.Excel.Functions.SPG($B559, "SP_PRICE_CLOSE", "12/30/2020", "Options: Curr=USD")</f>
        <v>#PEND</v>
      </c>
      <c r="L559" s="6" t="str">
        <f>_xll.SNL.Clients.Office.Excel.Functions.SPG($B559, "SP_PRICE_CLOSE", "9/30/2020", "Options: Curr=USD")</f>
        <v>#PEND</v>
      </c>
      <c r="M559" s="6" t="str">
        <f>_xll.SNL.Clients.Office.Excel.Functions.SPG($B559, "SP_PRICE_CLOSE", "6/30/2020", "Options: Curr=USD")</f>
        <v>#PEND</v>
      </c>
      <c r="N559" s="6" t="str">
        <f>_xll.SNL.Clients.Office.Excel.Functions.SPG($B559, "SP_PRICE_CLOSE", "3/31/2020", "Options: Curr=USD")</f>
        <v>#PEND</v>
      </c>
    </row>
    <row r="560" spans="1:14" x14ac:dyDescent="0.3">
      <c r="A560" s="1" t="s">
        <v>557</v>
      </c>
      <c r="B560" s="2">
        <v>4139329</v>
      </c>
      <c r="C560" s="3" t="s">
        <v>868</v>
      </c>
      <c r="D560" s="3" t="s">
        <v>867</v>
      </c>
      <c r="E560" s="3" t="s">
        <v>1363</v>
      </c>
      <c r="F560" s="3" t="s">
        <v>870</v>
      </c>
      <c r="G560" s="6" t="str">
        <f>_xll.SNL.Clients.Office.Excel.Functions.SPG($B560, "SP_PRICE_CLOSE", "12/30/2021", "Options: Curr=USD")</f>
        <v>#PEND</v>
      </c>
      <c r="H560" s="6" t="str">
        <f>_xll.SNL.Clients.Office.Excel.Functions.SPG($B560, "SP_PRICE_CLOSE", "9/30/2021", "Options: Curr=USD")</f>
        <v>#PEND</v>
      </c>
      <c r="I560" s="6" t="str">
        <f>_xll.SNL.Clients.Office.Excel.Functions.SPG($B560, "SP_PRICE_CLOSE", "6/30/2021", "Options: Curr=USD")</f>
        <v>#PEND</v>
      </c>
      <c r="J560" s="6" t="str">
        <f>_xll.SNL.Clients.Office.Excel.Functions.SPG($B560, "SP_PRICE_CLOSE", "3/31/2021", "Options: Curr=USD")</f>
        <v>#PEND</v>
      </c>
      <c r="K560" s="6" t="str">
        <f>_xll.SNL.Clients.Office.Excel.Functions.SPG($B560, "SP_PRICE_CLOSE", "12/30/2020", "Options: Curr=USD")</f>
        <v>#PEND</v>
      </c>
      <c r="L560" s="6" t="str">
        <f>_xll.SNL.Clients.Office.Excel.Functions.SPG($B560, "SP_PRICE_CLOSE", "9/30/2020", "Options: Curr=USD")</f>
        <v>#PEND</v>
      </c>
      <c r="M560" s="6" t="str">
        <f>_xll.SNL.Clients.Office.Excel.Functions.SPG($B560, "SP_PRICE_CLOSE", "6/30/2020", "Options: Curr=USD")</f>
        <v>#PEND</v>
      </c>
      <c r="N560" s="6" t="str">
        <f>_xll.SNL.Clients.Office.Excel.Functions.SPG($B560, "SP_PRICE_CLOSE", "3/31/2020", "Options: Curr=USD")</f>
        <v>#PEND</v>
      </c>
    </row>
    <row r="561" spans="1:14" x14ac:dyDescent="0.3">
      <c r="A561" s="1" t="s">
        <v>558</v>
      </c>
      <c r="B561" s="2">
        <v>6674494</v>
      </c>
      <c r="C561" s="3" t="s">
        <v>868</v>
      </c>
      <c r="D561" s="3" t="s">
        <v>867</v>
      </c>
      <c r="E561" s="3" t="s">
        <v>1364</v>
      </c>
      <c r="F561" s="3" t="s">
        <v>870</v>
      </c>
      <c r="G561" s="6" t="str">
        <f>_xll.SNL.Clients.Office.Excel.Functions.SPG($B561, "SP_PRICE_CLOSE", "12/30/2021", "Options: Curr=USD")</f>
        <v>#PEND</v>
      </c>
      <c r="H561" s="6" t="str">
        <f>_xll.SNL.Clients.Office.Excel.Functions.SPG($B561, "SP_PRICE_CLOSE", "9/30/2021", "Options: Curr=USD")</f>
        <v>#PEND</v>
      </c>
      <c r="I561" s="6" t="str">
        <f>_xll.SNL.Clients.Office.Excel.Functions.SPG($B561, "SP_PRICE_CLOSE", "6/30/2021", "Options: Curr=USD")</f>
        <v>#PEND</v>
      </c>
      <c r="J561" s="6" t="str">
        <f>_xll.SNL.Clients.Office.Excel.Functions.SPG($B561, "SP_PRICE_CLOSE", "3/31/2021", "Options: Curr=USD")</f>
        <v>#PEND</v>
      </c>
      <c r="K561" s="6" t="str">
        <f>_xll.SNL.Clients.Office.Excel.Functions.SPG($B561, "SP_PRICE_CLOSE", "12/30/2020", "Options: Curr=USD")</f>
        <v>#PEND</v>
      </c>
      <c r="L561" s="6" t="str">
        <f>_xll.SNL.Clients.Office.Excel.Functions.SPG($B561, "SP_PRICE_CLOSE", "9/30/2020", "Options: Curr=USD")</f>
        <v>#PEND</v>
      </c>
      <c r="M561" s="6" t="str">
        <f>_xll.SNL.Clients.Office.Excel.Functions.SPG($B561, "SP_PRICE_CLOSE", "6/30/2020", "Options: Curr=USD")</f>
        <v>#PEND</v>
      </c>
      <c r="N561" s="6" t="str">
        <f>_xll.SNL.Clients.Office.Excel.Functions.SPG($B561, "SP_PRICE_CLOSE", "3/31/2020", "Options: Curr=USD")</f>
        <v>#PEND</v>
      </c>
    </row>
    <row r="562" spans="1:14" x14ac:dyDescent="0.3">
      <c r="A562" s="1" t="s">
        <v>559</v>
      </c>
      <c r="B562" s="2">
        <v>4966803</v>
      </c>
      <c r="C562" s="3" t="s">
        <v>868</v>
      </c>
      <c r="D562" s="3" t="s">
        <v>867</v>
      </c>
      <c r="E562" s="3" t="s">
        <v>1365</v>
      </c>
      <c r="F562" s="3" t="s">
        <v>870</v>
      </c>
      <c r="G562" s="6" t="str">
        <f>_xll.SNL.Clients.Office.Excel.Functions.SPG($B562, "SP_PRICE_CLOSE", "12/30/2021", "Options: Curr=USD")</f>
        <v>#PEND</v>
      </c>
      <c r="H562" s="6" t="str">
        <f>_xll.SNL.Clients.Office.Excel.Functions.SPG($B562, "SP_PRICE_CLOSE", "9/30/2021", "Options: Curr=USD")</f>
        <v>#PEND</v>
      </c>
      <c r="I562" s="6" t="str">
        <f>_xll.SNL.Clients.Office.Excel.Functions.SPG($B562, "SP_PRICE_CLOSE", "6/30/2021", "Options: Curr=USD")</f>
        <v>#PEND</v>
      </c>
      <c r="J562" s="6" t="str">
        <f>_xll.SNL.Clients.Office.Excel.Functions.SPG($B562, "SP_PRICE_CLOSE", "3/31/2021", "Options: Curr=USD")</f>
        <v>#PEND</v>
      </c>
      <c r="K562" s="6" t="str">
        <f>_xll.SNL.Clients.Office.Excel.Functions.SPG($B562, "SP_PRICE_CLOSE", "12/30/2020", "Options: Curr=USD")</f>
        <v>#PEND</v>
      </c>
      <c r="L562" s="6" t="str">
        <f>_xll.SNL.Clients.Office.Excel.Functions.SPG($B562, "SP_PRICE_CLOSE", "9/30/2020", "Options: Curr=USD")</f>
        <v>#PEND</v>
      </c>
      <c r="M562" s="6" t="str">
        <f>_xll.SNL.Clients.Office.Excel.Functions.SPG($B562, "SP_PRICE_CLOSE", "6/30/2020", "Options: Curr=USD")</f>
        <v>#PEND</v>
      </c>
      <c r="N562" s="6" t="str">
        <f>_xll.SNL.Clients.Office.Excel.Functions.SPG($B562, "SP_PRICE_CLOSE", "3/31/2020", "Options: Curr=USD")</f>
        <v>#PEND</v>
      </c>
    </row>
    <row r="563" spans="1:14" x14ac:dyDescent="0.3">
      <c r="A563" s="1" t="s">
        <v>560</v>
      </c>
      <c r="B563" s="2">
        <v>4220107</v>
      </c>
      <c r="C563" s="3" t="s">
        <v>868</v>
      </c>
      <c r="D563" s="3" t="s">
        <v>867</v>
      </c>
      <c r="E563" s="3" t="s">
        <v>1366</v>
      </c>
      <c r="F563" s="3" t="s">
        <v>870</v>
      </c>
      <c r="G563" s="6" t="str">
        <f>_xll.SNL.Clients.Office.Excel.Functions.SPG($B563, "SP_PRICE_CLOSE", "12/30/2021", "Options: Curr=USD")</f>
        <v>#PEND</v>
      </c>
      <c r="H563" s="6" t="str">
        <f>_xll.SNL.Clients.Office.Excel.Functions.SPG($B563, "SP_PRICE_CLOSE", "9/30/2021", "Options: Curr=USD")</f>
        <v>#PEND</v>
      </c>
      <c r="I563" s="6" t="str">
        <f>_xll.SNL.Clients.Office.Excel.Functions.SPG($B563, "SP_PRICE_CLOSE", "6/30/2021", "Options: Curr=USD")</f>
        <v>#PEND</v>
      </c>
      <c r="J563" s="6" t="str">
        <f>_xll.SNL.Clients.Office.Excel.Functions.SPG($B563, "SP_PRICE_CLOSE", "3/31/2021", "Options: Curr=USD")</f>
        <v>#PEND</v>
      </c>
      <c r="K563" s="6" t="str">
        <f>_xll.SNL.Clients.Office.Excel.Functions.SPG($B563, "SP_PRICE_CLOSE", "12/30/2020", "Options: Curr=USD")</f>
        <v>#PEND</v>
      </c>
      <c r="L563" s="6" t="str">
        <f>_xll.SNL.Clients.Office.Excel.Functions.SPG($B563, "SP_PRICE_CLOSE", "9/30/2020", "Options: Curr=USD")</f>
        <v>#PEND</v>
      </c>
      <c r="M563" s="6" t="str">
        <f>_xll.SNL.Clients.Office.Excel.Functions.SPG($B563, "SP_PRICE_CLOSE", "6/30/2020", "Options: Curr=USD")</f>
        <v>#PEND</v>
      </c>
      <c r="N563" s="6" t="str">
        <f>_xll.SNL.Clients.Office.Excel.Functions.SPG($B563, "SP_PRICE_CLOSE", "3/31/2020", "Options: Curr=USD")</f>
        <v>#PEND</v>
      </c>
    </row>
    <row r="564" spans="1:14" x14ac:dyDescent="0.3">
      <c r="A564" s="1" t="s">
        <v>561</v>
      </c>
      <c r="B564" s="2">
        <v>4993181</v>
      </c>
      <c r="C564" s="3" t="s">
        <v>868</v>
      </c>
      <c r="D564" s="3" t="s">
        <v>867</v>
      </c>
      <c r="E564" s="3" t="s">
        <v>1367</v>
      </c>
      <c r="F564" s="3" t="s">
        <v>870</v>
      </c>
      <c r="G564" s="6" t="str">
        <f>_xll.SNL.Clients.Office.Excel.Functions.SPG($B564, "SP_PRICE_CLOSE", "12/30/2021", "Options: Curr=USD")</f>
        <v>#PEND</v>
      </c>
      <c r="H564" s="6" t="str">
        <f>_xll.SNL.Clients.Office.Excel.Functions.SPG($B564, "SP_PRICE_CLOSE", "9/30/2021", "Options: Curr=USD")</f>
        <v>#PEND</v>
      </c>
      <c r="I564" s="6" t="str">
        <f>_xll.SNL.Clients.Office.Excel.Functions.SPG($B564, "SP_PRICE_CLOSE", "6/30/2021", "Options: Curr=USD")</f>
        <v>#PEND</v>
      </c>
      <c r="J564" s="6" t="str">
        <f>_xll.SNL.Clients.Office.Excel.Functions.SPG($B564, "SP_PRICE_CLOSE", "3/31/2021", "Options: Curr=USD")</f>
        <v>#PEND</v>
      </c>
      <c r="K564" s="6" t="str">
        <f>_xll.SNL.Clients.Office.Excel.Functions.SPG($B564, "SP_PRICE_CLOSE", "12/30/2020", "Options: Curr=USD")</f>
        <v>#PEND</v>
      </c>
      <c r="L564" s="6" t="str">
        <f>_xll.SNL.Clients.Office.Excel.Functions.SPG($B564, "SP_PRICE_CLOSE", "9/30/2020", "Options: Curr=USD")</f>
        <v>#PEND</v>
      </c>
      <c r="M564" s="6" t="str">
        <f>_xll.SNL.Clients.Office.Excel.Functions.SPG($B564, "SP_PRICE_CLOSE", "6/30/2020", "Options: Curr=USD")</f>
        <v>#PEND</v>
      </c>
      <c r="N564" s="6" t="str">
        <f>_xll.SNL.Clients.Office.Excel.Functions.SPG($B564, "SP_PRICE_CLOSE", "3/31/2020", "Options: Curr=USD")</f>
        <v>#PEND</v>
      </c>
    </row>
    <row r="565" spans="1:14" x14ac:dyDescent="0.3">
      <c r="A565" s="1" t="s">
        <v>562</v>
      </c>
      <c r="B565" s="2">
        <v>4993103</v>
      </c>
      <c r="C565" s="3" t="s">
        <v>868</v>
      </c>
      <c r="D565" s="3" t="s">
        <v>867</v>
      </c>
      <c r="E565" s="3" t="s">
        <v>1368</v>
      </c>
      <c r="F565" s="3" t="s">
        <v>870</v>
      </c>
      <c r="G565" s="6" t="str">
        <f>_xll.SNL.Clients.Office.Excel.Functions.SPG($B565, "SP_PRICE_CLOSE", "12/30/2021", "Options: Curr=USD")</f>
        <v>#PEND</v>
      </c>
      <c r="H565" s="6" t="str">
        <f>_xll.SNL.Clients.Office.Excel.Functions.SPG($B565, "SP_PRICE_CLOSE", "9/30/2021", "Options: Curr=USD")</f>
        <v>#PEND</v>
      </c>
      <c r="I565" s="6" t="str">
        <f>_xll.SNL.Clients.Office.Excel.Functions.SPG($B565, "SP_PRICE_CLOSE", "6/30/2021", "Options: Curr=USD")</f>
        <v>#PEND</v>
      </c>
      <c r="J565" s="6" t="str">
        <f>_xll.SNL.Clients.Office.Excel.Functions.SPG($B565, "SP_PRICE_CLOSE", "3/31/2021", "Options: Curr=USD")</f>
        <v>#PEND</v>
      </c>
      <c r="K565" s="6" t="str">
        <f>_xll.SNL.Clients.Office.Excel.Functions.SPG($B565, "SP_PRICE_CLOSE", "12/30/2020", "Options: Curr=USD")</f>
        <v>#PEND</v>
      </c>
      <c r="L565" s="6" t="str">
        <f>_xll.SNL.Clients.Office.Excel.Functions.SPG($B565, "SP_PRICE_CLOSE", "9/30/2020", "Options: Curr=USD")</f>
        <v>#PEND</v>
      </c>
      <c r="M565" s="6" t="str">
        <f>_xll.SNL.Clients.Office.Excel.Functions.SPG($B565, "SP_PRICE_CLOSE", "6/30/2020", "Options: Curr=USD")</f>
        <v>#PEND</v>
      </c>
      <c r="N565" s="6" t="str">
        <f>_xll.SNL.Clients.Office.Excel.Functions.SPG($B565, "SP_PRICE_CLOSE", "3/31/2020", "Options: Curr=USD")</f>
        <v>#PEND</v>
      </c>
    </row>
    <row r="566" spans="1:14" x14ac:dyDescent="0.3">
      <c r="A566" s="1" t="s">
        <v>563</v>
      </c>
      <c r="B566" s="2">
        <v>4812275</v>
      </c>
      <c r="C566" s="3" t="s">
        <v>868</v>
      </c>
      <c r="D566" s="3" t="s">
        <v>867</v>
      </c>
      <c r="E566" s="3" t="s">
        <v>1369</v>
      </c>
      <c r="F566" s="3" t="s">
        <v>870</v>
      </c>
      <c r="G566" s="6" t="str">
        <f>_xll.SNL.Clients.Office.Excel.Functions.SPG($B566, "SP_PRICE_CLOSE", "12/30/2021", "Options: Curr=USD")</f>
        <v>#PEND</v>
      </c>
      <c r="H566" s="6" t="str">
        <f>_xll.SNL.Clients.Office.Excel.Functions.SPG($B566, "SP_PRICE_CLOSE", "9/30/2021", "Options: Curr=USD")</f>
        <v>#PEND</v>
      </c>
      <c r="I566" s="6" t="str">
        <f>_xll.SNL.Clients.Office.Excel.Functions.SPG($B566, "SP_PRICE_CLOSE", "6/30/2021", "Options: Curr=USD")</f>
        <v>#PEND</v>
      </c>
      <c r="J566" s="6" t="str">
        <f>_xll.SNL.Clients.Office.Excel.Functions.SPG($B566, "SP_PRICE_CLOSE", "3/31/2021", "Options: Curr=USD")</f>
        <v>#PEND</v>
      </c>
      <c r="K566" s="6" t="str">
        <f>_xll.SNL.Clients.Office.Excel.Functions.SPG($B566, "SP_PRICE_CLOSE", "12/30/2020", "Options: Curr=USD")</f>
        <v>#PEND</v>
      </c>
      <c r="L566" s="6" t="str">
        <f>_xll.SNL.Clients.Office.Excel.Functions.SPG($B566, "SP_PRICE_CLOSE", "9/30/2020", "Options: Curr=USD")</f>
        <v>#PEND</v>
      </c>
      <c r="M566" s="6" t="str">
        <f>_xll.SNL.Clients.Office.Excel.Functions.SPG($B566, "SP_PRICE_CLOSE", "6/30/2020", "Options: Curr=USD")</f>
        <v>#PEND</v>
      </c>
      <c r="N566" s="6" t="str">
        <f>_xll.SNL.Clients.Office.Excel.Functions.SPG($B566, "SP_PRICE_CLOSE", "3/31/2020", "Options: Curr=USD")</f>
        <v>#PEND</v>
      </c>
    </row>
    <row r="567" spans="1:14" x14ac:dyDescent="0.3">
      <c r="A567" s="1" t="s">
        <v>564</v>
      </c>
      <c r="B567" s="2">
        <v>5000126</v>
      </c>
      <c r="C567" s="3" t="s">
        <v>868</v>
      </c>
      <c r="D567" s="3" t="s">
        <v>867</v>
      </c>
      <c r="E567" s="3" t="s">
        <v>1370</v>
      </c>
      <c r="F567" s="3" t="s">
        <v>870</v>
      </c>
      <c r="G567" s="6" t="str">
        <f>_xll.SNL.Clients.Office.Excel.Functions.SPG($B567, "SP_PRICE_CLOSE", "12/30/2021", "Options: Curr=USD")</f>
        <v>#PEND</v>
      </c>
      <c r="H567" s="6" t="str">
        <f>_xll.SNL.Clients.Office.Excel.Functions.SPG($B567, "SP_PRICE_CLOSE", "9/30/2021", "Options: Curr=USD")</f>
        <v>#PEND</v>
      </c>
      <c r="I567" s="6" t="str">
        <f>_xll.SNL.Clients.Office.Excel.Functions.SPG($B567, "SP_PRICE_CLOSE", "6/30/2021", "Options: Curr=USD")</f>
        <v>#PEND</v>
      </c>
      <c r="J567" s="6" t="str">
        <f>_xll.SNL.Clients.Office.Excel.Functions.SPG($B567, "SP_PRICE_CLOSE", "3/31/2021", "Options: Curr=USD")</f>
        <v>#PEND</v>
      </c>
      <c r="K567" s="6" t="str">
        <f>_xll.SNL.Clients.Office.Excel.Functions.SPG($B567, "SP_PRICE_CLOSE", "12/30/2020", "Options: Curr=USD")</f>
        <v>#PEND</v>
      </c>
      <c r="L567" s="6" t="str">
        <f>_xll.SNL.Clients.Office.Excel.Functions.SPG($B567, "SP_PRICE_CLOSE", "9/30/2020", "Options: Curr=USD")</f>
        <v>#PEND</v>
      </c>
      <c r="M567" s="6" t="str">
        <f>_xll.SNL.Clients.Office.Excel.Functions.SPG($B567, "SP_PRICE_CLOSE", "6/30/2020", "Options: Curr=USD")</f>
        <v>#PEND</v>
      </c>
      <c r="N567" s="6" t="str">
        <f>_xll.SNL.Clients.Office.Excel.Functions.SPG($B567, "SP_PRICE_CLOSE", "3/31/2020", "Options: Curr=USD")</f>
        <v>#PEND</v>
      </c>
    </row>
    <row r="568" spans="1:14" x14ac:dyDescent="0.3">
      <c r="A568" s="1" t="s">
        <v>565</v>
      </c>
      <c r="B568" s="2">
        <v>4138713</v>
      </c>
      <c r="C568" s="3" t="s">
        <v>868</v>
      </c>
      <c r="D568" s="3" t="s">
        <v>867</v>
      </c>
      <c r="E568" s="3" t="s">
        <v>1371</v>
      </c>
      <c r="F568" s="3" t="s">
        <v>870</v>
      </c>
      <c r="G568" s="6" t="str">
        <f>_xll.SNL.Clients.Office.Excel.Functions.SPG($B568, "SP_PRICE_CLOSE", "12/30/2021", "Options: Curr=USD")</f>
        <v>#PEND</v>
      </c>
      <c r="H568" s="6" t="str">
        <f>_xll.SNL.Clients.Office.Excel.Functions.SPG($B568, "SP_PRICE_CLOSE", "9/30/2021", "Options: Curr=USD")</f>
        <v>#PEND</v>
      </c>
      <c r="I568" s="6" t="str">
        <f>_xll.SNL.Clients.Office.Excel.Functions.SPG($B568, "SP_PRICE_CLOSE", "6/30/2021", "Options: Curr=USD")</f>
        <v>#PEND</v>
      </c>
      <c r="J568" s="6" t="str">
        <f>_xll.SNL.Clients.Office.Excel.Functions.SPG($B568, "SP_PRICE_CLOSE", "3/31/2021", "Options: Curr=USD")</f>
        <v>#PEND</v>
      </c>
      <c r="K568" s="6" t="str">
        <f>_xll.SNL.Clients.Office.Excel.Functions.SPG($B568, "SP_PRICE_CLOSE", "12/30/2020", "Options: Curr=USD")</f>
        <v>#PEND</v>
      </c>
      <c r="L568" s="6" t="str">
        <f>_xll.SNL.Clients.Office.Excel.Functions.SPG($B568, "SP_PRICE_CLOSE", "9/30/2020", "Options: Curr=USD")</f>
        <v>#PEND</v>
      </c>
      <c r="M568" s="6" t="str">
        <f>_xll.SNL.Clients.Office.Excel.Functions.SPG($B568, "SP_PRICE_CLOSE", "6/30/2020", "Options: Curr=USD")</f>
        <v>#PEND</v>
      </c>
      <c r="N568" s="6" t="str">
        <f>_xll.SNL.Clients.Office.Excel.Functions.SPG($B568, "SP_PRICE_CLOSE", "3/31/2020", "Options: Curr=USD")</f>
        <v>#PEND</v>
      </c>
    </row>
    <row r="569" spans="1:14" x14ac:dyDescent="0.3">
      <c r="A569" s="1" t="s">
        <v>566</v>
      </c>
      <c r="B569" s="2">
        <v>4993352</v>
      </c>
      <c r="C569" s="3" t="s">
        <v>868</v>
      </c>
      <c r="D569" s="3" t="s">
        <v>867</v>
      </c>
      <c r="E569" s="3" t="s">
        <v>1372</v>
      </c>
      <c r="F569" s="3" t="s">
        <v>870</v>
      </c>
      <c r="G569" s="6" t="str">
        <f>_xll.SNL.Clients.Office.Excel.Functions.SPG($B569, "SP_PRICE_CLOSE", "12/30/2021", "Options: Curr=USD")</f>
        <v>#PEND</v>
      </c>
      <c r="H569" s="6" t="str">
        <f>_xll.SNL.Clients.Office.Excel.Functions.SPG($B569, "SP_PRICE_CLOSE", "9/30/2021", "Options: Curr=USD")</f>
        <v>#PEND</v>
      </c>
      <c r="I569" s="6" t="str">
        <f>_xll.SNL.Clients.Office.Excel.Functions.SPG($B569, "SP_PRICE_CLOSE", "6/30/2021", "Options: Curr=USD")</f>
        <v>#PEND</v>
      </c>
      <c r="J569" s="6" t="str">
        <f>_xll.SNL.Clients.Office.Excel.Functions.SPG($B569, "SP_PRICE_CLOSE", "3/31/2021", "Options: Curr=USD")</f>
        <v>#PEND</v>
      </c>
      <c r="K569" s="6" t="str">
        <f>_xll.SNL.Clients.Office.Excel.Functions.SPG($B569, "SP_PRICE_CLOSE", "12/30/2020", "Options: Curr=USD")</f>
        <v>#PEND</v>
      </c>
      <c r="L569" s="6" t="str">
        <f>_xll.SNL.Clients.Office.Excel.Functions.SPG($B569, "SP_PRICE_CLOSE", "9/30/2020", "Options: Curr=USD")</f>
        <v>#PEND</v>
      </c>
      <c r="M569" s="6" t="str">
        <f>_xll.SNL.Clients.Office.Excel.Functions.SPG($B569, "SP_PRICE_CLOSE", "6/30/2020", "Options: Curr=USD")</f>
        <v>#PEND</v>
      </c>
      <c r="N569" s="6" t="str">
        <f>_xll.SNL.Clients.Office.Excel.Functions.SPG($B569, "SP_PRICE_CLOSE", "3/31/2020", "Options: Curr=USD")</f>
        <v>#PEND</v>
      </c>
    </row>
    <row r="570" spans="1:14" x14ac:dyDescent="0.3">
      <c r="A570" s="1" t="s">
        <v>567</v>
      </c>
      <c r="B570" s="2">
        <v>4976606</v>
      </c>
      <c r="C570" s="3" t="s">
        <v>868</v>
      </c>
      <c r="D570" s="3" t="s">
        <v>867</v>
      </c>
      <c r="E570" s="3"/>
      <c r="F570" s="3" t="s">
        <v>870</v>
      </c>
      <c r="G570" s="6" t="str">
        <f>_xll.SNL.Clients.Office.Excel.Functions.SPG($B570, "SP_PRICE_CLOSE", "12/30/2021", "Options: Curr=USD")</f>
        <v>#PEND</v>
      </c>
      <c r="H570" s="6" t="str">
        <f>_xll.SNL.Clients.Office.Excel.Functions.SPG($B570, "SP_PRICE_CLOSE", "9/30/2021", "Options: Curr=USD")</f>
        <v>#PEND</v>
      </c>
      <c r="I570" s="6" t="str">
        <f>_xll.SNL.Clients.Office.Excel.Functions.SPG($B570, "SP_PRICE_CLOSE", "6/30/2021", "Options: Curr=USD")</f>
        <v>#PEND</v>
      </c>
      <c r="J570" s="6" t="str">
        <f>_xll.SNL.Clients.Office.Excel.Functions.SPG($B570, "SP_PRICE_CLOSE", "3/31/2021", "Options: Curr=USD")</f>
        <v>#PEND</v>
      </c>
      <c r="K570" s="6" t="str">
        <f>_xll.SNL.Clients.Office.Excel.Functions.SPG($B570, "SP_PRICE_CLOSE", "12/30/2020", "Options: Curr=USD")</f>
        <v>#PEND</v>
      </c>
      <c r="L570" s="6" t="str">
        <f>_xll.SNL.Clients.Office.Excel.Functions.SPG($B570, "SP_PRICE_CLOSE", "9/30/2020", "Options: Curr=USD")</f>
        <v>#PEND</v>
      </c>
      <c r="M570" s="6" t="str">
        <f>_xll.SNL.Clients.Office.Excel.Functions.SPG($B570, "SP_PRICE_CLOSE", "6/30/2020", "Options: Curr=USD")</f>
        <v>#PEND</v>
      </c>
      <c r="N570" s="6" t="str">
        <f>_xll.SNL.Clients.Office.Excel.Functions.SPG($B570, "SP_PRICE_CLOSE", "3/31/2020", "Options: Curr=USD")</f>
        <v>#PEND</v>
      </c>
    </row>
    <row r="571" spans="1:14" x14ac:dyDescent="0.3">
      <c r="A571" s="1" t="s">
        <v>568</v>
      </c>
      <c r="B571" s="2">
        <v>4145343</v>
      </c>
      <c r="C571" s="3" t="s">
        <v>868</v>
      </c>
      <c r="D571" s="3" t="s">
        <v>867</v>
      </c>
      <c r="E571" s="3" t="s">
        <v>1373</v>
      </c>
      <c r="F571" s="3" t="s">
        <v>870</v>
      </c>
      <c r="G571" s="6" t="str">
        <f>_xll.SNL.Clients.Office.Excel.Functions.SPG($B571, "SP_PRICE_CLOSE", "12/30/2021", "Options: Curr=USD")</f>
        <v>#PEND</v>
      </c>
      <c r="H571" s="6" t="str">
        <f>_xll.SNL.Clients.Office.Excel.Functions.SPG($B571, "SP_PRICE_CLOSE", "9/30/2021", "Options: Curr=USD")</f>
        <v>#PEND</v>
      </c>
      <c r="I571" s="6" t="str">
        <f>_xll.SNL.Clients.Office.Excel.Functions.SPG($B571, "SP_PRICE_CLOSE", "6/30/2021", "Options: Curr=USD")</f>
        <v>#PEND</v>
      </c>
      <c r="J571" s="6" t="str">
        <f>_xll.SNL.Clients.Office.Excel.Functions.SPG($B571, "SP_PRICE_CLOSE", "3/31/2021", "Options: Curr=USD")</f>
        <v>#PEND</v>
      </c>
      <c r="K571" s="6" t="str">
        <f>_xll.SNL.Clients.Office.Excel.Functions.SPG($B571, "SP_PRICE_CLOSE", "12/30/2020", "Options: Curr=USD")</f>
        <v>#PEND</v>
      </c>
      <c r="L571" s="6" t="str">
        <f>_xll.SNL.Clients.Office.Excel.Functions.SPG($B571, "SP_PRICE_CLOSE", "9/30/2020", "Options: Curr=USD")</f>
        <v>#PEND</v>
      </c>
      <c r="M571" s="6" t="str">
        <f>_xll.SNL.Clients.Office.Excel.Functions.SPG($B571, "SP_PRICE_CLOSE", "6/30/2020", "Options: Curr=USD")</f>
        <v>#PEND</v>
      </c>
      <c r="N571" s="6" t="str">
        <f>_xll.SNL.Clients.Office.Excel.Functions.SPG($B571, "SP_PRICE_CLOSE", "3/31/2020", "Options: Curr=USD")</f>
        <v>#PEND</v>
      </c>
    </row>
    <row r="572" spans="1:14" x14ac:dyDescent="0.3">
      <c r="A572" s="1" t="s">
        <v>569</v>
      </c>
      <c r="B572" s="2">
        <v>4971059</v>
      </c>
      <c r="C572" s="3" t="s">
        <v>868</v>
      </c>
      <c r="D572" s="3" t="s">
        <v>867</v>
      </c>
      <c r="E572" s="3" t="s">
        <v>1374</v>
      </c>
      <c r="F572" s="3" t="s">
        <v>870</v>
      </c>
      <c r="G572" s="6" t="str">
        <f>_xll.SNL.Clients.Office.Excel.Functions.SPG($B572, "SP_PRICE_CLOSE", "12/30/2021", "Options: Curr=USD")</f>
        <v>#PEND</v>
      </c>
      <c r="H572" s="6" t="str">
        <f>_xll.SNL.Clients.Office.Excel.Functions.SPG($B572, "SP_PRICE_CLOSE", "9/30/2021", "Options: Curr=USD")</f>
        <v>#PEND</v>
      </c>
      <c r="I572" s="6" t="str">
        <f>_xll.SNL.Clients.Office.Excel.Functions.SPG($B572, "SP_PRICE_CLOSE", "6/30/2021", "Options: Curr=USD")</f>
        <v>#PEND</v>
      </c>
      <c r="J572" s="6" t="str">
        <f>_xll.SNL.Clients.Office.Excel.Functions.SPG($B572, "SP_PRICE_CLOSE", "3/31/2021", "Options: Curr=USD")</f>
        <v>#PEND</v>
      </c>
      <c r="K572" s="6" t="str">
        <f>_xll.SNL.Clients.Office.Excel.Functions.SPG($B572, "SP_PRICE_CLOSE", "12/30/2020", "Options: Curr=USD")</f>
        <v>#PEND</v>
      </c>
      <c r="L572" s="6" t="str">
        <f>_xll.SNL.Clients.Office.Excel.Functions.SPG($B572, "SP_PRICE_CLOSE", "9/30/2020", "Options: Curr=USD")</f>
        <v>#PEND</v>
      </c>
      <c r="M572" s="6" t="str">
        <f>_xll.SNL.Clients.Office.Excel.Functions.SPG($B572, "SP_PRICE_CLOSE", "6/30/2020", "Options: Curr=USD")</f>
        <v>#PEND</v>
      </c>
      <c r="N572" s="6" t="str">
        <f>_xll.SNL.Clients.Office.Excel.Functions.SPG($B572, "SP_PRICE_CLOSE", "3/31/2020", "Options: Curr=USD")</f>
        <v>#PEND</v>
      </c>
    </row>
    <row r="573" spans="1:14" x14ac:dyDescent="0.3">
      <c r="A573" s="1" t="s">
        <v>570</v>
      </c>
      <c r="B573" s="2">
        <v>4981236</v>
      </c>
      <c r="C573" s="3" t="s">
        <v>868</v>
      </c>
      <c r="D573" s="3" t="s">
        <v>867</v>
      </c>
      <c r="E573" s="3" t="s">
        <v>1375</v>
      </c>
      <c r="F573" s="3" t="s">
        <v>870</v>
      </c>
      <c r="G573" s="6" t="str">
        <f>_xll.SNL.Clients.Office.Excel.Functions.SPG($B573, "SP_PRICE_CLOSE", "12/30/2021", "Options: Curr=USD")</f>
        <v>#PEND</v>
      </c>
      <c r="H573" s="6" t="str">
        <f>_xll.SNL.Clients.Office.Excel.Functions.SPG($B573, "SP_PRICE_CLOSE", "9/30/2021", "Options: Curr=USD")</f>
        <v>#PEND</v>
      </c>
      <c r="I573" s="6" t="str">
        <f>_xll.SNL.Clients.Office.Excel.Functions.SPG($B573, "SP_PRICE_CLOSE", "6/30/2021", "Options: Curr=USD")</f>
        <v>#PEND</v>
      </c>
      <c r="J573" s="6" t="str">
        <f>_xll.SNL.Clients.Office.Excel.Functions.SPG($B573, "SP_PRICE_CLOSE", "3/31/2021", "Options: Curr=USD")</f>
        <v>#PEND</v>
      </c>
      <c r="K573" s="6" t="str">
        <f>_xll.SNL.Clients.Office.Excel.Functions.SPG($B573, "SP_PRICE_CLOSE", "12/30/2020", "Options: Curr=USD")</f>
        <v>#PEND</v>
      </c>
      <c r="L573" s="6" t="str">
        <f>_xll.SNL.Clients.Office.Excel.Functions.SPG($B573, "SP_PRICE_CLOSE", "9/30/2020", "Options: Curr=USD")</f>
        <v>#PEND</v>
      </c>
      <c r="M573" s="6" t="str">
        <f>_xll.SNL.Clients.Office.Excel.Functions.SPG($B573, "SP_PRICE_CLOSE", "6/30/2020", "Options: Curr=USD")</f>
        <v>#PEND</v>
      </c>
      <c r="N573" s="6" t="str">
        <f>_xll.SNL.Clients.Office.Excel.Functions.SPG($B573, "SP_PRICE_CLOSE", "3/31/2020", "Options: Curr=USD")</f>
        <v>#PEND</v>
      </c>
    </row>
    <row r="574" spans="1:14" x14ac:dyDescent="0.3">
      <c r="A574" s="1" t="s">
        <v>571</v>
      </c>
      <c r="B574" s="2">
        <v>4157346</v>
      </c>
      <c r="C574" s="3" t="s">
        <v>868</v>
      </c>
      <c r="D574" s="3" t="s">
        <v>867</v>
      </c>
      <c r="E574" s="3" t="s">
        <v>1376</v>
      </c>
      <c r="F574" s="3" t="s">
        <v>870</v>
      </c>
      <c r="G574" s="6" t="str">
        <f>_xll.SNL.Clients.Office.Excel.Functions.SPG($B574, "SP_PRICE_CLOSE", "12/30/2021", "Options: Curr=USD")</f>
        <v>#PEND</v>
      </c>
      <c r="H574" s="6" t="str">
        <f>_xll.SNL.Clients.Office.Excel.Functions.SPG($B574, "SP_PRICE_CLOSE", "9/30/2021", "Options: Curr=USD")</f>
        <v>#PEND</v>
      </c>
      <c r="I574" s="6" t="str">
        <f>_xll.SNL.Clients.Office.Excel.Functions.SPG($B574, "SP_PRICE_CLOSE", "6/30/2021", "Options: Curr=USD")</f>
        <v>#PEND</v>
      </c>
      <c r="J574" s="6" t="str">
        <f>_xll.SNL.Clients.Office.Excel.Functions.SPG($B574, "SP_PRICE_CLOSE", "3/31/2021", "Options: Curr=USD")</f>
        <v>#PEND</v>
      </c>
      <c r="K574" s="6" t="str">
        <f>_xll.SNL.Clients.Office.Excel.Functions.SPG($B574, "SP_PRICE_CLOSE", "12/30/2020", "Options: Curr=USD")</f>
        <v>#PEND</v>
      </c>
      <c r="L574" s="6" t="str">
        <f>_xll.SNL.Clients.Office.Excel.Functions.SPG($B574, "SP_PRICE_CLOSE", "9/30/2020", "Options: Curr=USD")</f>
        <v>#PEND</v>
      </c>
      <c r="M574" s="6" t="str">
        <f>_xll.SNL.Clients.Office.Excel.Functions.SPG($B574, "SP_PRICE_CLOSE", "6/30/2020", "Options: Curr=USD")</f>
        <v>#PEND</v>
      </c>
      <c r="N574" s="6" t="str">
        <f>_xll.SNL.Clients.Office.Excel.Functions.SPG($B574, "SP_PRICE_CLOSE", "3/31/2020", "Options: Curr=USD")</f>
        <v>#PEND</v>
      </c>
    </row>
    <row r="575" spans="1:14" x14ac:dyDescent="0.3">
      <c r="A575" s="1" t="s">
        <v>572</v>
      </c>
      <c r="B575" s="2">
        <v>4773627</v>
      </c>
      <c r="C575" s="3" t="s">
        <v>868</v>
      </c>
      <c r="D575" s="3" t="s">
        <v>867</v>
      </c>
      <c r="E575" s="3" t="s">
        <v>1377</v>
      </c>
      <c r="F575" s="3" t="s">
        <v>870</v>
      </c>
      <c r="G575" s="6" t="str">
        <f>_xll.SNL.Clients.Office.Excel.Functions.SPG($B575, "SP_PRICE_CLOSE", "12/30/2021", "Options: Curr=USD")</f>
        <v>#PEND</v>
      </c>
      <c r="H575" s="6" t="str">
        <f>_xll.SNL.Clients.Office.Excel.Functions.SPG($B575, "SP_PRICE_CLOSE", "9/30/2021", "Options: Curr=USD")</f>
        <v>#PEND</v>
      </c>
      <c r="I575" s="6" t="str">
        <f>_xll.SNL.Clients.Office.Excel.Functions.SPG($B575, "SP_PRICE_CLOSE", "6/30/2021", "Options: Curr=USD")</f>
        <v>#PEND</v>
      </c>
      <c r="J575" s="6" t="str">
        <f>_xll.SNL.Clients.Office.Excel.Functions.SPG($B575, "SP_PRICE_CLOSE", "3/31/2021", "Options: Curr=USD")</f>
        <v>#PEND</v>
      </c>
      <c r="K575" s="6" t="str">
        <f>_xll.SNL.Clients.Office.Excel.Functions.SPG($B575, "SP_PRICE_CLOSE", "12/30/2020", "Options: Curr=USD")</f>
        <v>#PEND</v>
      </c>
      <c r="L575" s="6" t="str">
        <f>_xll.SNL.Clients.Office.Excel.Functions.SPG($B575, "SP_PRICE_CLOSE", "9/30/2020", "Options: Curr=USD")</f>
        <v>#PEND</v>
      </c>
      <c r="M575" s="6" t="str">
        <f>_xll.SNL.Clients.Office.Excel.Functions.SPG($B575, "SP_PRICE_CLOSE", "6/30/2020", "Options: Curr=USD")</f>
        <v>#PEND</v>
      </c>
      <c r="N575" s="6" t="str">
        <f>_xll.SNL.Clients.Office.Excel.Functions.SPG($B575, "SP_PRICE_CLOSE", "3/31/2020", "Options: Curr=USD")</f>
        <v>#PEND</v>
      </c>
    </row>
    <row r="576" spans="1:14" x14ac:dyDescent="0.3">
      <c r="A576" s="1" t="s">
        <v>573</v>
      </c>
      <c r="B576" s="2">
        <v>13719502</v>
      </c>
      <c r="C576" s="3" t="s">
        <v>868</v>
      </c>
      <c r="D576" s="3" t="s">
        <v>867</v>
      </c>
      <c r="E576" s="3" t="s">
        <v>1378</v>
      </c>
      <c r="F576" s="3" t="s">
        <v>870</v>
      </c>
      <c r="G576" s="6" t="str">
        <f>_xll.SNL.Clients.Office.Excel.Functions.SPG($B576, "SP_PRICE_CLOSE", "12/30/2021", "Options: Curr=USD")</f>
        <v>#PEND</v>
      </c>
      <c r="H576" s="6" t="str">
        <f>_xll.SNL.Clients.Office.Excel.Functions.SPG($B576, "SP_PRICE_CLOSE", "9/30/2021", "Options: Curr=USD")</f>
        <v>#PEND</v>
      </c>
      <c r="I576" s="6" t="str">
        <f>_xll.SNL.Clients.Office.Excel.Functions.SPG($B576, "SP_PRICE_CLOSE", "6/30/2021", "Options: Curr=USD")</f>
        <v>#PEND</v>
      </c>
      <c r="J576" s="6" t="str">
        <f>_xll.SNL.Clients.Office.Excel.Functions.SPG($B576, "SP_PRICE_CLOSE", "3/31/2021", "Options: Curr=USD")</f>
        <v>#PEND</v>
      </c>
      <c r="K576" s="6" t="str">
        <f>_xll.SNL.Clients.Office.Excel.Functions.SPG($B576, "SP_PRICE_CLOSE", "12/30/2020", "Options: Curr=USD")</f>
        <v>#PEND</v>
      </c>
      <c r="L576" s="6" t="str">
        <f>_xll.SNL.Clients.Office.Excel.Functions.SPG($B576, "SP_PRICE_CLOSE", "9/30/2020", "Options: Curr=USD")</f>
        <v>#PEND</v>
      </c>
      <c r="M576" s="6" t="str">
        <f>_xll.SNL.Clients.Office.Excel.Functions.SPG($B576, "SP_PRICE_CLOSE", "6/30/2020", "Options: Curr=USD")</f>
        <v>#PEND</v>
      </c>
      <c r="N576" s="6" t="str">
        <f>_xll.SNL.Clients.Office.Excel.Functions.SPG($B576, "SP_PRICE_CLOSE", "3/31/2020", "Options: Curr=USD")</f>
        <v>#PEND</v>
      </c>
    </row>
    <row r="577" spans="1:14" x14ac:dyDescent="0.3">
      <c r="A577" s="1" t="s">
        <v>574</v>
      </c>
      <c r="B577" s="2">
        <v>4966404</v>
      </c>
      <c r="C577" s="3" t="s">
        <v>868</v>
      </c>
      <c r="D577" s="3" t="s">
        <v>867</v>
      </c>
      <c r="E577" s="3" t="s">
        <v>1379</v>
      </c>
      <c r="F577" s="3" t="s">
        <v>870</v>
      </c>
      <c r="G577" s="6" t="str">
        <f>_xll.SNL.Clients.Office.Excel.Functions.SPG($B577, "SP_PRICE_CLOSE", "12/30/2021", "Options: Curr=USD")</f>
        <v>#PEND</v>
      </c>
      <c r="H577" s="6" t="str">
        <f>_xll.SNL.Clients.Office.Excel.Functions.SPG($B577, "SP_PRICE_CLOSE", "9/30/2021", "Options: Curr=USD")</f>
        <v>#PEND</v>
      </c>
      <c r="I577" s="6" t="str">
        <f>_xll.SNL.Clients.Office.Excel.Functions.SPG($B577, "SP_PRICE_CLOSE", "6/30/2021", "Options: Curr=USD")</f>
        <v>#PEND</v>
      </c>
      <c r="J577" s="6" t="str">
        <f>_xll.SNL.Clients.Office.Excel.Functions.SPG($B577, "SP_PRICE_CLOSE", "3/31/2021", "Options: Curr=USD")</f>
        <v>#PEND</v>
      </c>
      <c r="K577" s="6" t="str">
        <f>_xll.SNL.Clients.Office.Excel.Functions.SPG($B577, "SP_PRICE_CLOSE", "12/30/2020", "Options: Curr=USD")</f>
        <v>#PEND</v>
      </c>
      <c r="L577" s="6" t="str">
        <f>_xll.SNL.Clients.Office.Excel.Functions.SPG($B577, "SP_PRICE_CLOSE", "9/30/2020", "Options: Curr=USD")</f>
        <v>#PEND</v>
      </c>
      <c r="M577" s="6" t="str">
        <f>_xll.SNL.Clients.Office.Excel.Functions.SPG($B577, "SP_PRICE_CLOSE", "6/30/2020", "Options: Curr=USD")</f>
        <v>#PEND</v>
      </c>
      <c r="N577" s="6" t="str">
        <f>_xll.SNL.Clients.Office.Excel.Functions.SPG($B577, "SP_PRICE_CLOSE", "3/31/2020", "Options: Curr=USD")</f>
        <v>#PEND</v>
      </c>
    </row>
    <row r="578" spans="1:14" x14ac:dyDescent="0.3">
      <c r="A578" s="1" t="s">
        <v>575</v>
      </c>
      <c r="B578" s="2">
        <v>4990944</v>
      </c>
      <c r="C578" s="3" t="s">
        <v>868</v>
      </c>
      <c r="D578" s="3" t="s">
        <v>867</v>
      </c>
      <c r="E578" s="3" t="s">
        <v>1380</v>
      </c>
      <c r="F578" s="3" t="s">
        <v>870</v>
      </c>
      <c r="G578" s="6" t="str">
        <f>_xll.SNL.Clients.Office.Excel.Functions.SPG($B578, "SP_PRICE_CLOSE", "12/30/2021", "Options: Curr=USD")</f>
        <v>#PEND</v>
      </c>
      <c r="H578" s="6" t="str">
        <f>_xll.SNL.Clients.Office.Excel.Functions.SPG($B578, "SP_PRICE_CLOSE", "9/30/2021", "Options: Curr=USD")</f>
        <v>#PEND</v>
      </c>
      <c r="I578" s="6" t="str">
        <f>_xll.SNL.Clients.Office.Excel.Functions.SPG($B578, "SP_PRICE_CLOSE", "6/30/2021", "Options: Curr=USD")</f>
        <v>#PEND</v>
      </c>
      <c r="J578" s="6" t="str">
        <f>_xll.SNL.Clients.Office.Excel.Functions.SPG($B578, "SP_PRICE_CLOSE", "3/31/2021", "Options: Curr=USD")</f>
        <v>#PEND</v>
      </c>
      <c r="K578" s="6" t="str">
        <f>_xll.SNL.Clients.Office.Excel.Functions.SPG($B578, "SP_PRICE_CLOSE", "12/30/2020", "Options: Curr=USD")</f>
        <v>#PEND</v>
      </c>
      <c r="L578" s="6" t="str">
        <f>_xll.SNL.Clients.Office.Excel.Functions.SPG($B578, "SP_PRICE_CLOSE", "9/30/2020", "Options: Curr=USD")</f>
        <v>#PEND</v>
      </c>
      <c r="M578" s="6" t="str">
        <f>_xll.SNL.Clients.Office.Excel.Functions.SPG($B578, "SP_PRICE_CLOSE", "6/30/2020", "Options: Curr=USD")</f>
        <v>#PEND</v>
      </c>
      <c r="N578" s="6" t="str">
        <f>_xll.SNL.Clients.Office.Excel.Functions.SPG($B578, "SP_PRICE_CLOSE", "3/31/2020", "Options: Curr=USD")</f>
        <v>#PEND</v>
      </c>
    </row>
    <row r="579" spans="1:14" x14ac:dyDescent="0.3">
      <c r="A579" s="1" t="s">
        <v>576</v>
      </c>
      <c r="B579" s="2">
        <v>4986765</v>
      </c>
      <c r="C579" s="3" t="s">
        <v>868</v>
      </c>
      <c r="D579" s="3" t="s">
        <v>867</v>
      </c>
      <c r="E579" s="3" t="s">
        <v>1381</v>
      </c>
      <c r="F579" s="3" t="s">
        <v>870</v>
      </c>
      <c r="G579" s="6" t="str">
        <f>_xll.SNL.Clients.Office.Excel.Functions.SPG($B579, "SP_PRICE_CLOSE", "12/30/2021", "Options: Curr=USD")</f>
        <v>#PEND</v>
      </c>
      <c r="H579" s="6" t="str">
        <f>_xll.SNL.Clients.Office.Excel.Functions.SPG($B579, "SP_PRICE_CLOSE", "9/30/2021", "Options: Curr=USD")</f>
        <v>#PEND</v>
      </c>
      <c r="I579" s="6" t="str">
        <f>_xll.SNL.Clients.Office.Excel.Functions.SPG($B579, "SP_PRICE_CLOSE", "6/30/2021", "Options: Curr=USD")</f>
        <v>#PEND</v>
      </c>
      <c r="J579" s="6" t="str">
        <f>_xll.SNL.Clients.Office.Excel.Functions.SPG($B579, "SP_PRICE_CLOSE", "3/31/2021", "Options: Curr=USD")</f>
        <v>#PEND</v>
      </c>
      <c r="K579" s="6" t="str">
        <f>_xll.SNL.Clients.Office.Excel.Functions.SPG($B579, "SP_PRICE_CLOSE", "12/30/2020", "Options: Curr=USD")</f>
        <v>#PEND</v>
      </c>
      <c r="L579" s="6" t="str">
        <f>_xll.SNL.Clients.Office.Excel.Functions.SPG($B579, "SP_PRICE_CLOSE", "9/30/2020", "Options: Curr=USD")</f>
        <v>#PEND</v>
      </c>
      <c r="M579" s="6" t="str">
        <f>_xll.SNL.Clients.Office.Excel.Functions.SPG($B579, "SP_PRICE_CLOSE", "6/30/2020", "Options: Curr=USD")</f>
        <v>#PEND</v>
      </c>
      <c r="N579" s="6" t="str">
        <f>_xll.SNL.Clients.Office.Excel.Functions.SPG($B579, "SP_PRICE_CLOSE", "3/31/2020", "Options: Curr=USD")</f>
        <v>#PEND</v>
      </c>
    </row>
    <row r="580" spans="1:14" x14ac:dyDescent="0.3">
      <c r="A580" s="1" t="s">
        <v>577</v>
      </c>
      <c r="B580" s="2">
        <v>4971886</v>
      </c>
      <c r="C580" s="3" t="s">
        <v>868</v>
      </c>
      <c r="D580" s="3" t="s">
        <v>867</v>
      </c>
      <c r="E580" s="3" t="s">
        <v>1382</v>
      </c>
      <c r="F580" s="3" t="s">
        <v>870</v>
      </c>
      <c r="G580" s="6" t="str">
        <f>_xll.SNL.Clients.Office.Excel.Functions.SPG($B580, "SP_PRICE_CLOSE", "12/30/2021", "Options: Curr=USD")</f>
        <v>#PEND</v>
      </c>
      <c r="H580" s="6" t="str">
        <f>_xll.SNL.Clients.Office.Excel.Functions.SPG($B580, "SP_PRICE_CLOSE", "9/30/2021", "Options: Curr=USD")</f>
        <v>#PEND</v>
      </c>
      <c r="I580" s="6" t="str">
        <f>_xll.SNL.Clients.Office.Excel.Functions.SPG($B580, "SP_PRICE_CLOSE", "6/30/2021", "Options: Curr=USD")</f>
        <v>#PEND</v>
      </c>
      <c r="J580" s="6" t="str">
        <f>_xll.SNL.Clients.Office.Excel.Functions.SPG($B580, "SP_PRICE_CLOSE", "3/31/2021", "Options: Curr=USD")</f>
        <v>#PEND</v>
      </c>
      <c r="K580" s="6" t="str">
        <f>_xll.SNL.Clients.Office.Excel.Functions.SPG($B580, "SP_PRICE_CLOSE", "12/30/2020", "Options: Curr=USD")</f>
        <v>#PEND</v>
      </c>
      <c r="L580" s="6" t="str">
        <f>_xll.SNL.Clients.Office.Excel.Functions.SPG($B580, "SP_PRICE_CLOSE", "9/30/2020", "Options: Curr=USD")</f>
        <v>#PEND</v>
      </c>
      <c r="M580" s="6" t="str">
        <f>_xll.SNL.Clients.Office.Excel.Functions.SPG($B580, "SP_PRICE_CLOSE", "6/30/2020", "Options: Curr=USD")</f>
        <v>#PEND</v>
      </c>
      <c r="N580" s="6" t="str">
        <f>_xll.SNL.Clients.Office.Excel.Functions.SPG($B580, "SP_PRICE_CLOSE", "3/31/2020", "Options: Curr=USD")</f>
        <v>#PEND</v>
      </c>
    </row>
    <row r="581" spans="1:14" x14ac:dyDescent="0.3">
      <c r="A581" s="1" t="s">
        <v>578</v>
      </c>
      <c r="B581" s="2">
        <v>4183818</v>
      </c>
      <c r="C581" s="3" t="s">
        <v>868</v>
      </c>
      <c r="D581" s="3" t="s">
        <v>867</v>
      </c>
      <c r="E581" s="3" t="s">
        <v>1383</v>
      </c>
      <c r="F581" s="3" t="s">
        <v>870</v>
      </c>
      <c r="G581" s="6" t="str">
        <f>_xll.SNL.Clients.Office.Excel.Functions.SPG($B581, "SP_PRICE_CLOSE", "12/30/2021", "Options: Curr=USD")</f>
        <v>#PEND</v>
      </c>
      <c r="H581" s="6" t="str">
        <f>_xll.SNL.Clients.Office.Excel.Functions.SPG($B581, "SP_PRICE_CLOSE", "9/30/2021", "Options: Curr=USD")</f>
        <v>#PEND</v>
      </c>
      <c r="I581" s="6" t="str">
        <f>_xll.SNL.Clients.Office.Excel.Functions.SPG($B581, "SP_PRICE_CLOSE", "6/30/2021", "Options: Curr=USD")</f>
        <v>#PEND</v>
      </c>
      <c r="J581" s="6" t="str">
        <f>_xll.SNL.Clients.Office.Excel.Functions.SPG($B581, "SP_PRICE_CLOSE", "3/31/2021", "Options: Curr=USD")</f>
        <v>#PEND</v>
      </c>
      <c r="K581" s="6" t="str">
        <f>_xll.SNL.Clients.Office.Excel.Functions.SPG($B581, "SP_PRICE_CLOSE", "12/30/2020", "Options: Curr=USD")</f>
        <v>#PEND</v>
      </c>
      <c r="L581" s="6" t="str">
        <f>_xll.SNL.Clients.Office.Excel.Functions.SPG($B581, "SP_PRICE_CLOSE", "9/30/2020", "Options: Curr=USD")</f>
        <v>#PEND</v>
      </c>
      <c r="M581" s="6" t="str">
        <f>_xll.SNL.Clients.Office.Excel.Functions.SPG($B581, "SP_PRICE_CLOSE", "6/30/2020", "Options: Curr=USD")</f>
        <v>#PEND</v>
      </c>
      <c r="N581" s="6" t="str">
        <f>_xll.SNL.Clients.Office.Excel.Functions.SPG($B581, "SP_PRICE_CLOSE", "3/31/2020", "Options: Curr=USD")</f>
        <v>#PEND</v>
      </c>
    </row>
    <row r="582" spans="1:14" x14ac:dyDescent="0.3">
      <c r="A582" s="1" t="s">
        <v>579</v>
      </c>
      <c r="B582" s="2">
        <v>4972804</v>
      </c>
      <c r="C582" s="3" t="s">
        <v>868</v>
      </c>
      <c r="D582" s="3" t="s">
        <v>867</v>
      </c>
      <c r="E582" s="3"/>
      <c r="F582" s="3" t="s">
        <v>870</v>
      </c>
      <c r="G582" s="6" t="str">
        <f>_xll.SNL.Clients.Office.Excel.Functions.SPG($B582, "SP_PRICE_CLOSE", "12/30/2021", "Options: Curr=USD")</f>
        <v>#PEND</v>
      </c>
      <c r="H582" s="6" t="str">
        <f>_xll.SNL.Clients.Office.Excel.Functions.SPG($B582, "SP_PRICE_CLOSE", "9/30/2021", "Options: Curr=USD")</f>
        <v>#PEND</v>
      </c>
      <c r="I582" s="6" t="str">
        <f>_xll.SNL.Clients.Office.Excel.Functions.SPG($B582, "SP_PRICE_CLOSE", "6/30/2021", "Options: Curr=USD")</f>
        <v>#PEND</v>
      </c>
      <c r="J582" s="6" t="str">
        <f>_xll.SNL.Clients.Office.Excel.Functions.SPG($B582, "SP_PRICE_CLOSE", "3/31/2021", "Options: Curr=USD")</f>
        <v>#PEND</v>
      </c>
      <c r="K582" s="6" t="str">
        <f>_xll.SNL.Clients.Office.Excel.Functions.SPG($B582, "SP_PRICE_CLOSE", "12/30/2020", "Options: Curr=USD")</f>
        <v>#PEND</v>
      </c>
      <c r="L582" s="6" t="str">
        <f>_xll.SNL.Clients.Office.Excel.Functions.SPG($B582, "SP_PRICE_CLOSE", "9/30/2020", "Options: Curr=USD")</f>
        <v>#PEND</v>
      </c>
      <c r="M582" s="6" t="str">
        <f>_xll.SNL.Clients.Office.Excel.Functions.SPG($B582, "SP_PRICE_CLOSE", "6/30/2020", "Options: Curr=USD")</f>
        <v>#PEND</v>
      </c>
      <c r="N582" s="6" t="str">
        <f>_xll.SNL.Clients.Office.Excel.Functions.SPG($B582, "SP_PRICE_CLOSE", "3/31/2020", "Options: Curr=USD")</f>
        <v>#PEND</v>
      </c>
    </row>
    <row r="583" spans="1:14" x14ac:dyDescent="0.3">
      <c r="A583" s="1" t="s">
        <v>580</v>
      </c>
      <c r="B583" s="2">
        <v>4812749</v>
      </c>
      <c r="C583" s="3" t="s">
        <v>868</v>
      </c>
      <c r="D583" s="3" t="s">
        <v>867</v>
      </c>
      <c r="E583" s="3" t="s">
        <v>1384</v>
      </c>
      <c r="F583" s="3" t="s">
        <v>870</v>
      </c>
      <c r="G583" s="6" t="str">
        <f>_xll.SNL.Clients.Office.Excel.Functions.SPG($B583, "SP_PRICE_CLOSE", "12/30/2021", "Options: Curr=USD")</f>
        <v>#PEND</v>
      </c>
      <c r="H583" s="6" t="str">
        <f>_xll.SNL.Clients.Office.Excel.Functions.SPG($B583, "SP_PRICE_CLOSE", "9/30/2021", "Options: Curr=USD")</f>
        <v>#PEND</v>
      </c>
      <c r="I583" s="6" t="str">
        <f>_xll.SNL.Clients.Office.Excel.Functions.SPG($B583, "SP_PRICE_CLOSE", "6/30/2021", "Options: Curr=USD")</f>
        <v>#PEND</v>
      </c>
      <c r="J583" s="6" t="str">
        <f>_xll.SNL.Clients.Office.Excel.Functions.SPG($B583, "SP_PRICE_CLOSE", "3/31/2021", "Options: Curr=USD")</f>
        <v>#PEND</v>
      </c>
      <c r="K583" s="6" t="str">
        <f>_xll.SNL.Clients.Office.Excel.Functions.SPG($B583, "SP_PRICE_CLOSE", "12/30/2020", "Options: Curr=USD")</f>
        <v>#PEND</v>
      </c>
      <c r="L583" s="6" t="str">
        <f>_xll.SNL.Clients.Office.Excel.Functions.SPG($B583, "SP_PRICE_CLOSE", "9/30/2020", "Options: Curr=USD")</f>
        <v>#PEND</v>
      </c>
      <c r="M583" s="6" t="str">
        <f>_xll.SNL.Clients.Office.Excel.Functions.SPG($B583, "SP_PRICE_CLOSE", "6/30/2020", "Options: Curr=USD")</f>
        <v>#PEND</v>
      </c>
      <c r="N583" s="6" t="str">
        <f>_xll.SNL.Clients.Office.Excel.Functions.SPG($B583, "SP_PRICE_CLOSE", "3/31/2020", "Options: Curr=USD")</f>
        <v>#PEND</v>
      </c>
    </row>
    <row r="584" spans="1:14" x14ac:dyDescent="0.3">
      <c r="A584" s="1" t="s">
        <v>581</v>
      </c>
      <c r="B584" s="2">
        <v>4979370</v>
      </c>
      <c r="C584" s="3" t="s">
        <v>868</v>
      </c>
      <c r="D584" s="3" t="s">
        <v>867</v>
      </c>
      <c r="E584" s="3" t="s">
        <v>1385</v>
      </c>
      <c r="F584" s="3" t="s">
        <v>870</v>
      </c>
      <c r="G584" s="6" t="str">
        <f>_xll.SNL.Clients.Office.Excel.Functions.SPG($B584, "SP_PRICE_CLOSE", "12/30/2021", "Options: Curr=USD")</f>
        <v>#PEND</v>
      </c>
      <c r="H584" s="6" t="str">
        <f>_xll.SNL.Clients.Office.Excel.Functions.SPG($B584, "SP_PRICE_CLOSE", "9/30/2021", "Options: Curr=USD")</f>
        <v>#PEND</v>
      </c>
      <c r="I584" s="6" t="str">
        <f>_xll.SNL.Clients.Office.Excel.Functions.SPG($B584, "SP_PRICE_CLOSE", "6/30/2021", "Options: Curr=USD")</f>
        <v>#PEND</v>
      </c>
      <c r="J584" s="6" t="str">
        <f>_xll.SNL.Clients.Office.Excel.Functions.SPG($B584, "SP_PRICE_CLOSE", "3/31/2021", "Options: Curr=USD")</f>
        <v>#PEND</v>
      </c>
      <c r="K584" s="6" t="str">
        <f>_xll.SNL.Clients.Office.Excel.Functions.SPG($B584, "SP_PRICE_CLOSE", "12/30/2020", "Options: Curr=USD")</f>
        <v>#PEND</v>
      </c>
      <c r="L584" s="6" t="str">
        <f>_xll.SNL.Clients.Office.Excel.Functions.SPG($B584, "SP_PRICE_CLOSE", "9/30/2020", "Options: Curr=USD")</f>
        <v>#PEND</v>
      </c>
      <c r="M584" s="6" t="str">
        <f>_xll.SNL.Clients.Office.Excel.Functions.SPG($B584, "SP_PRICE_CLOSE", "6/30/2020", "Options: Curr=USD")</f>
        <v>#PEND</v>
      </c>
      <c r="N584" s="6" t="str">
        <f>_xll.SNL.Clients.Office.Excel.Functions.SPG($B584, "SP_PRICE_CLOSE", "3/31/2020", "Options: Curr=USD")</f>
        <v>#PEND</v>
      </c>
    </row>
    <row r="585" spans="1:14" x14ac:dyDescent="0.3">
      <c r="A585" s="1" t="s">
        <v>582</v>
      </c>
      <c r="B585" s="2">
        <v>10656597</v>
      </c>
      <c r="C585" s="3" t="s">
        <v>868</v>
      </c>
      <c r="D585" s="3" t="s">
        <v>867</v>
      </c>
      <c r="E585" s="3" t="s">
        <v>1386</v>
      </c>
      <c r="F585" s="3" t="s">
        <v>870</v>
      </c>
      <c r="G585" s="6" t="str">
        <f>_xll.SNL.Clients.Office.Excel.Functions.SPG($B585, "SP_PRICE_CLOSE", "12/30/2021", "Options: Curr=USD")</f>
        <v>#PEND</v>
      </c>
      <c r="H585" s="6" t="str">
        <f>_xll.SNL.Clients.Office.Excel.Functions.SPG($B585, "SP_PRICE_CLOSE", "9/30/2021", "Options: Curr=USD")</f>
        <v>#PEND</v>
      </c>
      <c r="I585" s="6" t="str">
        <f>_xll.SNL.Clients.Office.Excel.Functions.SPG($B585, "SP_PRICE_CLOSE", "6/30/2021", "Options: Curr=USD")</f>
        <v>#PEND</v>
      </c>
      <c r="J585" s="6" t="str">
        <f>_xll.SNL.Clients.Office.Excel.Functions.SPG($B585, "SP_PRICE_CLOSE", "3/31/2021", "Options: Curr=USD")</f>
        <v>#PEND</v>
      </c>
      <c r="K585" s="6" t="str">
        <f>_xll.SNL.Clients.Office.Excel.Functions.SPG($B585, "SP_PRICE_CLOSE", "12/30/2020", "Options: Curr=USD")</f>
        <v>#PEND</v>
      </c>
      <c r="L585" s="6" t="str">
        <f>_xll.SNL.Clients.Office.Excel.Functions.SPG($B585, "SP_PRICE_CLOSE", "9/30/2020", "Options: Curr=USD")</f>
        <v>#PEND</v>
      </c>
      <c r="M585" s="6" t="str">
        <f>_xll.SNL.Clients.Office.Excel.Functions.SPG($B585, "SP_PRICE_CLOSE", "6/30/2020", "Options: Curr=USD")</f>
        <v>#PEND</v>
      </c>
      <c r="N585" s="6" t="str">
        <f>_xll.SNL.Clients.Office.Excel.Functions.SPG($B585, "SP_PRICE_CLOSE", "3/31/2020", "Options: Curr=USD")</f>
        <v>#PEND</v>
      </c>
    </row>
    <row r="586" spans="1:14" x14ac:dyDescent="0.3">
      <c r="A586" s="1" t="s">
        <v>583</v>
      </c>
      <c r="B586" s="2">
        <v>4773646</v>
      </c>
      <c r="C586" s="3" t="s">
        <v>868</v>
      </c>
      <c r="D586" s="3" t="s">
        <v>867</v>
      </c>
      <c r="E586" s="3" t="s">
        <v>1387</v>
      </c>
      <c r="F586" s="3" t="s">
        <v>870</v>
      </c>
      <c r="G586" s="6" t="str">
        <f>_xll.SNL.Clients.Office.Excel.Functions.SPG($B586, "SP_PRICE_CLOSE", "12/30/2021", "Options: Curr=USD")</f>
        <v>#PEND</v>
      </c>
      <c r="H586" s="6" t="str">
        <f>_xll.SNL.Clients.Office.Excel.Functions.SPG($B586, "SP_PRICE_CLOSE", "9/30/2021", "Options: Curr=USD")</f>
        <v>#PEND</v>
      </c>
      <c r="I586" s="6" t="str">
        <f>_xll.SNL.Clients.Office.Excel.Functions.SPG($B586, "SP_PRICE_CLOSE", "6/30/2021", "Options: Curr=USD")</f>
        <v>#PEND</v>
      </c>
      <c r="J586" s="6" t="str">
        <f>_xll.SNL.Clients.Office.Excel.Functions.SPG($B586, "SP_PRICE_CLOSE", "3/31/2021", "Options: Curr=USD")</f>
        <v>#PEND</v>
      </c>
      <c r="K586" s="6" t="str">
        <f>_xll.SNL.Clients.Office.Excel.Functions.SPG($B586, "SP_PRICE_CLOSE", "12/30/2020", "Options: Curr=USD")</f>
        <v>#PEND</v>
      </c>
      <c r="L586" s="6" t="str">
        <f>_xll.SNL.Clients.Office.Excel.Functions.SPG($B586, "SP_PRICE_CLOSE", "9/30/2020", "Options: Curr=USD")</f>
        <v>#PEND</v>
      </c>
      <c r="M586" s="6" t="str">
        <f>_xll.SNL.Clients.Office.Excel.Functions.SPG($B586, "SP_PRICE_CLOSE", "6/30/2020", "Options: Curr=USD")</f>
        <v>#PEND</v>
      </c>
      <c r="N586" s="6" t="str">
        <f>_xll.SNL.Clients.Office.Excel.Functions.SPG($B586, "SP_PRICE_CLOSE", "3/31/2020", "Options: Curr=USD")</f>
        <v>#PEND</v>
      </c>
    </row>
    <row r="587" spans="1:14" x14ac:dyDescent="0.3">
      <c r="A587" s="1" t="s">
        <v>584</v>
      </c>
      <c r="B587" s="2">
        <v>4996100</v>
      </c>
      <c r="C587" s="3" t="s">
        <v>868</v>
      </c>
      <c r="D587" s="3" t="s">
        <v>867</v>
      </c>
      <c r="E587" s="3" t="s">
        <v>1388</v>
      </c>
      <c r="F587" s="3" t="s">
        <v>870</v>
      </c>
      <c r="G587" s="6" t="str">
        <f>_xll.SNL.Clients.Office.Excel.Functions.SPG($B587, "SP_PRICE_CLOSE", "12/30/2021", "Options: Curr=USD")</f>
        <v>#PEND</v>
      </c>
      <c r="H587" s="6" t="str">
        <f>_xll.SNL.Clients.Office.Excel.Functions.SPG($B587, "SP_PRICE_CLOSE", "9/30/2021", "Options: Curr=USD")</f>
        <v>#PEND</v>
      </c>
      <c r="I587" s="6" t="str">
        <f>_xll.SNL.Clients.Office.Excel.Functions.SPG($B587, "SP_PRICE_CLOSE", "6/30/2021", "Options: Curr=USD")</f>
        <v>#PEND</v>
      </c>
      <c r="J587" s="6" t="str">
        <f>_xll.SNL.Clients.Office.Excel.Functions.SPG($B587, "SP_PRICE_CLOSE", "3/31/2021", "Options: Curr=USD")</f>
        <v>#PEND</v>
      </c>
      <c r="K587" s="6" t="str">
        <f>_xll.SNL.Clients.Office.Excel.Functions.SPG($B587, "SP_PRICE_CLOSE", "12/30/2020", "Options: Curr=USD")</f>
        <v>#PEND</v>
      </c>
      <c r="L587" s="6" t="str">
        <f>_xll.SNL.Clients.Office.Excel.Functions.SPG($B587, "SP_PRICE_CLOSE", "9/30/2020", "Options: Curr=USD")</f>
        <v>#PEND</v>
      </c>
      <c r="M587" s="6" t="str">
        <f>_xll.SNL.Clients.Office.Excel.Functions.SPG($B587, "SP_PRICE_CLOSE", "6/30/2020", "Options: Curr=USD")</f>
        <v>#PEND</v>
      </c>
      <c r="N587" s="6" t="str">
        <f>_xll.SNL.Clients.Office.Excel.Functions.SPG($B587, "SP_PRICE_CLOSE", "3/31/2020", "Options: Curr=USD")</f>
        <v>#PEND</v>
      </c>
    </row>
    <row r="588" spans="1:14" x14ac:dyDescent="0.3">
      <c r="A588" s="1" t="s">
        <v>585</v>
      </c>
      <c r="B588" s="2">
        <v>4894511</v>
      </c>
      <c r="C588" s="3" t="s">
        <v>868</v>
      </c>
      <c r="D588" s="3" t="s">
        <v>867</v>
      </c>
      <c r="E588" s="3" t="s">
        <v>1389</v>
      </c>
      <c r="F588" s="3" t="s">
        <v>870</v>
      </c>
      <c r="G588" s="6" t="str">
        <f>_xll.SNL.Clients.Office.Excel.Functions.SPG($B588, "SP_PRICE_CLOSE", "12/30/2021", "Options: Curr=USD")</f>
        <v>#PEND</v>
      </c>
      <c r="H588" s="6" t="str">
        <f>_xll.SNL.Clients.Office.Excel.Functions.SPG($B588, "SP_PRICE_CLOSE", "9/30/2021", "Options: Curr=USD")</f>
        <v>#PEND</v>
      </c>
      <c r="I588" s="6" t="str">
        <f>_xll.SNL.Clients.Office.Excel.Functions.SPG($B588, "SP_PRICE_CLOSE", "6/30/2021", "Options: Curr=USD")</f>
        <v>#PEND</v>
      </c>
      <c r="J588" s="6" t="str">
        <f>_xll.SNL.Clients.Office.Excel.Functions.SPG($B588, "SP_PRICE_CLOSE", "3/31/2021", "Options: Curr=USD")</f>
        <v>#PEND</v>
      </c>
      <c r="K588" s="6" t="str">
        <f>_xll.SNL.Clients.Office.Excel.Functions.SPG($B588, "SP_PRICE_CLOSE", "12/30/2020", "Options: Curr=USD")</f>
        <v>#PEND</v>
      </c>
      <c r="L588" s="6" t="str">
        <f>_xll.SNL.Clients.Office.Excel.Functions.SPG($B588, "SP_PRICE_CLOSE", "9/30/2020", "Options: Curr=USD")</f>
        <v>#PEND</v>
      </c>
      <c r="M588" s="6" t="str">
        <f>_xll.SNL.Clients.Office.Excel.Functions.SPG($B588, "SP_PRICE_CLOSE", "6/30/2020", "Options: Curr=USD")</f>
        <v>#PEND</v>
      </c>
      <c r="N588" s="6" t="str">
        <f>_xll.SNL.Clients.Office.Excel.Functions.SPG($B588, "SP_PRICE_CLOSE", "3/31/2020", "Options: Curr=USD")</f>
        <v>#PEND</v>
      </c>
    </row>
    <row r="589" spans="1:14" x14ac:dyDescent="0.3">
      <c r="A589" s="1" t="s">
        <v>586</v>
      </c>
      <c r="B589" s="2">
        <v>4912061</v>
      </c>
      <c r="C589" s="3" t="s">
        <v>868</v>
      </c>
      <c r="D589" s="3" t="s">
        <v>867</v>
      </c>
      <c r="E589" s="3" t="s">
        <v>1390</v>
      </c>
      <c r="F589" s="3" t="s">
        <v>870</v>
      </c>
      <c r="G589" s="6" t="str">
        <f>_xll.SNL.Clients.Office.Excel.Functions.SPG($B589, "SP_PRICE_CLOSE", "12/30/2021", "Options: Curr=USD")</f>
        <v>#PEND</v>
      </c>
      <c r="H589" s="6" t="str">
        <f>_xll.SNL.Clients.Office.Excel.Functions.SPG($B589, "SP_PRICE_CLOSE", "9/30/2021", "Options: Curr=USD")</f>
        <v>#PEND</v>
      </c>
      <c r="I589" s="6" t="str">
        <f>_xll.SNL.Clients.Office.Excel.Functions.SPG($B589, "SP_PRICE_CLOSE", "6/30/2021", "Options: Curr=USD")</f>
        <v>#PEND</v>
      </c>
      <c r="J589" s="6" t="str">
        <f>_xll.SNL.Clients.Office.Excel.Functions.SPG($B589, "SP_PRICE_CLOSE", "3/31/2021", "Options: Curr=USD")</f>
        <v>#PEND</v>
      </c>
      <c r="K589" s="6" t="str">
        <f>_xll.SNL.Clients.Office.Excel.Functions.SPG($B589, "SP_PRICE_CLOSE", "12/30/2020", "Options: Curr=USD")</f>
        <v>#PEND</v>
      </c>
      <c r="L589" s="6" t="str">
        <f>_xll.SNL.Clients.Office.Excel.Functions.SPG($B589, "SP_PRICE_CLOSE", "9/30/2020", "Options: Curr=USD")</f>
        <v>#PEND</v>
      </c>
      <c r="M589" s="6" t="str">
        <f>_xll.SNL.Clients.Office.Excel.Functions.SPG($B589, "SP_PRICE_CLOSE", "6/30/2020", "Options: Curr=USD")</f>
        <v>#PEND</v>
      </c>
      <c r="N589" s="6" t="str">
        <f>_xll.SNL.Clients.Office.Excel.Functions.SPG($B589, "SP_PRICE_CLOSE", "3/31/2020", "Options: Curr=USD")</f>
        <v>#PEND</v>
      </c>
    </row>
    <row r="590" spans="1:14" x14ac:dyDescent="0.3">
      <c r="A590" s="1" t="s">
        <v>587</v>
      </c>
      <c r="B590" s="2">
        <v>4149705</v>
      </c>
      <c r="C590" s="3" t="s">
        <v>868</v>
      </c>
      <c r="D590" s="3" t="s">
        <v>867</v>
      </c>
      <c r="E590" s="3" t="s">
        <v>1391</v>
      </c>
      <c r="F590" s="3" t="s">
        <v>870</v>
      </c>
      <c r="G590" s="6" t="str">
        <f>_xll.SNL.Clients.Office.Excel.Functions.SPG($B590, "SP_PRICE_CLOSE", "12/30/2021", "Options: Curr=USD")</f>
        <v>#PEND</v>
      </c>
      <c r="H590" s="6" t="str">
        <f>_xll.SNL.Clients.Office.Excel.Functions.SPG($B590, "SP_PRICE_CLOSE", "9/30/2021", "Options: Curr=USD")</f>
        <v>#PEND</v>
      </c>
      <c r="I590" s="6" t="str">
        <f>_xll.SNL.Clients.Office.Excel.Functions.SPG($B590, "SP_PRICE_CLOSE", "6/30/2021", "Options: Curr=USD")</f>
        <v>#PEND</v>
      </c>
      <c r="J590" s="6" t="str">
        <f>_xll.SNL.Clients.Office.Excel.Functions.SPG($B590, "SP_PRICE_CLOSE", "3/31/2021", "Options: Curr=USD")</f>
        <v>#PEND</v>
      </c>
      <c r="K590" s="6" t="str">
        <f>_xll.SNL.Clients.Office.Excel.Functions.SPG($B590, "SP_PRICE_CLOSE", "12/30/2020", "Options: Curr=USD")</f>
        <v>#PEND</v>
      </c>
      <c r="L590" s="6" t="str">
        <f>_xll.SNL.Clients.Office.Excel.Functions.SPG($B590, "SP_PRICE_CLOSE", "9/30/2020", "Options: Curr=USD")</f>
        <v>#PEND</v>
      </c>
      <c r="M590" s="6" t="str">
        <f>_xll.SNL.Clients.Office.Excel.Functions.SPG($B590, "SP_PRICE_CLOSE", "6/30/2020", "Options: Curr=USD")</f>
        <v>#PEND</v>
      </c>
      <c r="N590" s="6" t="str">
        <f>_xll.SNL.Clients.Office.Excel.Functions.SPG($B590, "SP_PRICE_CLOSE", "3/31/2020", "Options: Curr=USD")</f>
        <v>#PEND</v>
      </c>
    </row>
    <row r="591" spans="1:14" x14ac:dyDescent="0.3">
      <c r="A591" s="1" t="s">
        <v>588</v>
      </c>
      <c r="B591" s="2">
        <v>4810782</v>
      </c>
      <c r="C591" s="3" t="s">
        <v>868</v>
      </c>
      <c r="D591" s="3" t="s">
        <v>867</v>
      </c>
      <c r="E591" s="3" t="s">
        <v>1392</v>
      </c>
      <c r="F591" s="3" t="s">
        <v>870</v>
      </c>
      <c r="G591" s="6" t="str">
        <f>_xll.SNL.Clients.Office.Excel.Functions.SPG($B591, "SP_PRICE_CLOSE", "12/30/2021", "Options: Curr=USD")</f>
        <v>#PEND</v>
      </c>
      <c r="H591" s="6" t="str">
        <f>_xll.SNL.Clients.Office.Excel.Functions.SPG($B591, "SP_PRICE_CLOSE", "9/30/2021", "Options: Curr=USD")</f>
        <v>#PEND</v>
      </c>
      <c r="I591" s="6" t="str">
        <f>_xll.SNL.Clients.Office.Excel.Functions.SPG($B591, "SP_PRICE_CLOSE", "6/30/2021", "Options: Curr=USD")</f>
        <v>#PEND</v>
      </c>
      <c r="J591" s="6" t="str">
        <f>_xll.SNL.Clients.Office.Excel.Functions.SPG($B591, "SP_PRICE_CLOSE", "3/31/2021", "Options: Curr=USD")</f>
        <v>#PEND</v>
      </c>
      <c r="K591" s="6" t="str">
        <f>_xll.SNL.Clients.Office.Excel.Functions.SPG($B591, "SP_PRICE_CLOSE", "12/30/2020", "Options: Curr=USD")</f>
        <v>#PEND</v>
      </c>
      <c r="L591" s="6" t="str">
        <f>_xll.SNL.Clients.Office.Excel.Functions.SPG($B591, "SP_PRICE_CLOSE", "9/30/2020", "Options: Curr=USD")</f>
        <v>#PEND</v>
      </c>
      <c r="M591" s="6" t="str">
        <f>_xll.SNL.Clients.Office.Excel.Functions.SPG($B591, "SP_PRICE_CLOSE", "6/30/2020", "Options: Curr=USD")</f>
        <v>#PEND</v>
      </c>
      <c r="N591" s="6" t="str">
        <f>_xll.SNL.Clients.Office.Excel.Functions.SPG($B591, "SP_PRICE_CLOSE", "3/31/2020", "Options: Curr=USD")</f>
        <v>#PEND</v>
      </c>
    </row>
    <row r="592" spans="1:14" x14ac:dyDescent="0.3">
      <c r="A592" s="1" t="s">
        <v>589</v>
      </c>
      <c r="B592" s="2">
        <v>4970533</v>
      </c>
      <c r="C592" s="3" t="s">
        <v>868</v>
      </c>
      <c r="D592" s="3" t="s">
        <v>867</v>
      </c>
      <c r="E592" s="3"/>
      <c r="F592" s="3" t="s">
        <v>870</v>
      </c>
      <c r="G592" s="6" t="str">
        <f>_xll.SNL.Clients.Office.Excel.Functions.SPG($B592, "SP_PRICE_CLOSE", "12/30/2021", "Options: Curr=USD")</f>
        <v>#PEND</v>
      </c>
      <c r="H592" s="6" t="str">
        <f>_xll.SNL.Clients.Office.Excel.Functions.SPG($B592, "SP_PRICE_CLOSE", "9/30/2021", "Options: Curr=USD")</f>
        <v>#PEND</v>
      </c>
      <c r="I592" s="6" t="str">
        <f>_xll.SNL.Clients.Office.Excel.Functions.SPG($B592, "SP_PRICE_CLOSE", "6/30/2021", "Options: Curr=USD")</f>
        <v>#PEND</v>
      </c>
      <c r="J592" s="6" t="str">
        <f>_xll.SNL.Clients.Office.Excel.Functions.SPG($B592, "SP_PRICE_CLOSE", "3/31/2021", "Options: Curr=USD")</f>
        <v>#PEND</v>
      </c>
      <c r="K592" s="6" t="str">
        <f>_xll.SNL.Clients.Office.Excel.Functions.SPG($B592, "SP_PRICE_CLOSE", "12/30/2020", "Options: Curr=USD")</f>
        <v>#PEND</v>
      </c>
      <c r="L592" s="6" t="str">
        <f>_xll.SNL.Clients.Office.Excel.Functions.SPG($B592, "SP_PRICE_CLOSE", "9/30/2020", "Options: Curr=USD")</f>
        <v>#PEND</v>
      </c>
      <c r="M592" s="6" t="str">
        <f>_xll.SNL.Clients.Office.Excel.Functions.SPG($B592, "SP_PRICE_CLOSE", "6/30/2020", "Options: Curr=USD")</f>
        <v>#PEND</v>
      </c>
      <c r="N592" s="6" t="str">
        <f>_xll.SNL.Clients.Office.Excel.Functions.SPG($B592, "SP_PRICE_CLOSE", "3/31/2020", "Options: Curr=USD")</f>
        <v>#PEND</v>
      </c>
    </row>
    <row r="593" spans="1:14" x14ac:dyDescent="0.3">
      <c r="A593" s="1" t="s">
        <v>590</v>
      </c>
      <c r="B593" s="2">
        <v>4364382</v>
      </c>
      <c r="C593" s="3" t="s">
        <v>868</v>
      </c>
      <c r="D593" s="3" t="s">
        <v>867</v>
      </c>
      <c r="E593" s="3" t="s">
        <v>1393</v>
      </c>
      <c r="F593" s="3" t="s">
        <v>870</v>
      </c>
      <c r="G593" s="6" t="str">
        <f>_xll.SNL.Clients.Office.Excel.Functions.SPG($B593, "SP_PRICE_CLOSE", "12/30/2021", "Options: Curr=USD")</f>
        <v>#PEND</v>
      </c>
      <c r="H593" s="6" t="str">
        <f>_xll.SNL.Clients.Office.Excel.Functions.SPG($B593, "SP_PRICE_CLOSE", "9/30/2021", "Options: Curr=USD")</f>
        <v>#PEND</v>
      </c>
      <c r="I593" s="6" t="str">
        <f>_xll.SNL.Clients.Office.Excel.Functions.SPG($B593, "SP_PRICE_CLOSE", "6/30/2021", "Options: Curr=USD")</f>
        <v>#PEND</v>
      </c>
      <c r="J593" s="6" t="str">
        <f>_xll.SNL.Clients.Office.Excel.Functions.SPG($B593, "SP_PRICE_CLOSE", "3/31/2021", "Options: Curr=USD")</f>
        <v>#PEND</v>
      </c>
      <c r="K593" s="6" t="str">
        <f>_xll.SNL.Clients.Office.Excel.Functions.SPG($B593, "SP_PRICE_CLOSE", "12/30/2020", "Options: Curr=USD")</f>
        <v>#PEND</v>
      </c>
      <c r="L593" s="6" t="str">
        <f>_xll.SNL.Clients.Office.Excel.Functions.SPG($B593, "SP_PRICE_CLOSE", "9/30/2020", "Options: Curr=USD")</f>
        <v>#PEND</v>
      </c>
      <c r="M593" s="6" t="str">
        <f>_xll.SNL.Clients.Office.Excel.Functions.SPG($B593, "SP_PRICE_CLOSE", "6/30/2020", "Options: Curr=USD")</f>
        <v>#PEND</v>
      </c>
      <c r="N593" s="6" t="str">
        <f>_xll.SNL.Clients.Office.Excel.Functions.SPG($B593, "SP_PRICE_CLOSE", "3/31/2020", "Options: Curr=USD")</f>
        <v>#PEND</v>
      </c>
    </row>
    <row r="594" spans="1:14" x14ac:dyDescent="0.3">
      <c r="A594" s="1" t="s">
        <v>591</v>
      </c>
      <c r="B594" s="2">
        <v>4248687</v>
      </c>
      <c r="C594" s="3" t="s">
        <v>868</v>
      </c>
      <c r="D594" s="3" t="s">
        <v>867</v>
      </c>
      <c r="E594" s="3" t="s">
        <v>1394</v>
      </c>
      <c r="F594" s="3" t="s">
        <v>870</v>
      </c>
      <c r="G594" s="6" t="str">
        <f>_xll.SNL.Clients.Office.Excel.Functions.SPG($B594, "SP_PRICE_CLOSE", "12/30/2021", "Options: Curr=USD")</f>
        <v>#PEND</v>
      </c>
      <c r="H594" s="6" t="str">
        <f>_xll.SNL.Clients.Office.Excel.Functions.SPG($B594, "SP_PRICE_CLOSE", "9/30/2021", "Options: Curr=USD")</f>
        <v>#PEND</v>
      </c>
      <c r="I594" s="6" t="str">
        <f>_xll.SNL.Clients.Office.Excel.Functions.SPG($B594, "SP_PRICE_CLOSE", "6/30/2021", "Options: Curr=USD")</f>
        <v>#PEND</v>
      </c>
      <c r="J594" s="6" t="str">
        <f>_xll.SNL.Clients.Office.Excel.Functions.SPG($B594, "SP_PRICE_CLOSE", "3/31/2021", "Options: Curr=USD")</f>
        <v>#PEND</v>
      </c>
      <c r="K594" s="6" t="str">
        <f>_xll.SNL.Clients.Office.Excel.Functions.SPG($B594, "SP_PRICE_CLOSE", "12/30/2020", "Options: Curr=USD")</f>
        <v>#PEND</v>
      </c>
      <c r="L594" s="6" t="str">
        <f>_xll.SNL.Clients.Office.Excel.Functions.SPG($B594, "SP_PRICE_CLOSE", "9/30/2020", "Options: Curr=USD")</f>
        <v>#PEND</v>
      </c>
      <c r="M594" s="6" t="str">
        <f>_xll.SNL.Clients.Office.Excel.Functions.SPG($B594, "SP_PRICE_CLOSE", "6/30/2020", "Options: Curr=USD")</f>
        <v>#PEND</v>
      </c>
      <c r="N594" s="6" t="str">
        <f>_xll.SNL.Clients.Office.Excel.Functions.SPG($B594, "SP_PRICE_CLOSE", "3/31/2020", "Options: Curr=USD")</f>
        <v>#PEND</v>
      </c>
    </row>
    <row r="595" spans="1:14" x14ac:dyDescent="0.3">
      <c r="A595" s="1" t="s">
        <v>592</v>
      </c>
      <c r="B595" s="2">
        <v>12535014</v>
      </c>
      <c r="C595" s="3" t="s">
        <v>868</v>
      </c>
      <c r="D595" s="3" t="s">
        <v>867</v>
      </c>
      <c r="E595" s="3" t="s">
        <v>1395</v>
      </c>
      <c r="F595" s="3" t="s">
        <v>870</v>
      </c>
      <c r="G595" s="6" t="str">
        <f>_xll.SNL.Clients.Office.Excel.Functions.SPG($B595, "SP_PRICE_CLOSE", "12/30/2021", "Options: Curr=USD")</f>
        <v>#PEND</v>
      </c>
      <c r="H595" s="6" t="str">
        <f>_xll.SNL.Clients.Office.Excel.Functions.SPG($B595, "SP_PRICE_CLOSE", "9/30/2021", "Options: Curr=USD")</f>
        <v>#PEND</v>
      </c>
      <c r="I595" s="6" t="str">
        <f>_xll.SNL.Clients.Office.Excel.Functions.SPG($B595, "SP_PRICE_CLOSE", "6/30/2021", "Options: Curr=USD")</f>
        <v>#PEND</v>
      </c>
      <c r="J595" s="6" t="str">
        <f>_xll.SNL.Clients.Office.Excel.Functions.SPG($B595, "SP_PRICE_CLOSE", "3/31/2021", "Options: Curr=USD")</f>
        <v>#PEND</v>
      </c>
      <c r="K595" s="6" t="str">
        <f>_xll.SNL.Clients.Office.Excel.Functions.SPG($B595, "SP_PRICE_CLOSE", "12/30/2020", "Options: Curr=USD")</f>
        <v>#PEND</v>
      </c>
      <c r="L595" s="6" t="str">
        <f>_xll.SNL.Clients.Office.Excel.Functions.SPG($B595, "SP_PRICE_CLOSE", "9/30/2020", "Options: Curr=USD")</f>
        <v>#PEND</v>
      </c>
      <c r="M595" s="6" t="str">
        <f>_xll.SNL.Clients.Office.Excel.Functions.SPG($B595, "SP_PRICE_CLOSE", "6/30/2020", "Options: Curr=USD")</f>
        <v>#PEND</v>
      </c>
      <c r="N595" s="6" t="str">
        <f>_xll.SNL.Clients.Office.Excel.Functions.SPG($B595, "SP_PRICE_CLOSE", "3/31/2020", "Options: Curr=USD")</f>
        <v>#PEND</v>
      </c>
    </row>
    <row r="596" spans="1:14" x14ac:dyDescent="0.3">
      <c r="A596" s="1" t="s">
        <v>593</v>
      </c>
      <c r="B596" s="2">
        <v>4991841</v>
      </c>
      <c r="C596" s="3" t="s">
        <v>868</v>
      </c>
      <c r="D596" s="3" t="s">
        <v>867</v>
      </c>
      <c r="E596" s="3" t="s">
        <v>1396</v>
      </c>
      <c r="F596" s="3" t="s">
        <v>870</v>
      </c>
      <c r="G596" s="6" t="str">
        <f>_xll.SNL.Clients.Office.Excel.Functions.SPG($B596, "SP_PRICE_CLOSE", "12/30/2021", "Options: Curr=USD")</f>
        <v>#PEND</v>
      </c>
      <c r="H596" s="6" t="str">
        <f>_xll.SNL.Clients.Office.Excel.Functions.SPG($B596, "SP_PRICE_CLOSE", "9/30/2021", "Options: Curr=USD")</f>
        <v>#PEND</v>
      </c>
      <c r="I596" s="6" t="str">
        <f>_xll.SNL.Clients.Office.Excel.Functions.SPG($B596, "SP_PRICE_CLOSE", "6/30/2021", "Options: Curr=USD")</f>
        <v>#PEND</v>
      </c>
      <c r="J596" s="6" t="str">
        <f>_xll.SNL.Clients.Office.Excel.Functions.SPG($B596, "SP_PRICE_CLOSE", "3/31/2021", "Options: Curr=USD")</f>
        <v>#PEND</v>
      </c>
      <c r="K596" s="6" t="str">
        <f>_xll.SNL.Clients.Office.Excel.Functions.SPG($B596, "SP_PRICE_CLOSE", "12/30/2020", "Options: Curr=USD")</f>
        <v>#PEND</v>
      </c>
      <c r="L596" s="6" t="str">
        <f>_xll.SNL.Clients.Office.Excel.Functions.SPG($B596, "SP_PRICE_CLOSE", "9/30/2020", "Options: Curr=USD")</f>
        <v>#PEND</v>
      </c>
      <c r="M596" s="6" t="str">
        <f>_xll.SNL.Clients.Office.Excel.Functions.SPG($B596, "SP_PRICE_CLOSE", "6/30/2020", "Options: Curr=USD")</f>
        <v>#PEND</v>
      </c>
      <c r="N596" s="6" t="str">
        <f>_xll.SNL.Clients.Office.Excel.Functions.SPG($B596, "SP_PRICE_CLOSE", "3/31/2020", "Options: Curr=USD")</f>
        <v>#PEND</v>
      </c>
    </row>
    <row r="597" spans="1:14" x14ac:dyDescent="0.3">
      <c r="A597" s="1" t="s">
        <v>594</v>
      </c>
      <c r="B597" s="2">
        <v>4988432</v>
      </c>
      <c r="C597" s="3" t="s">
        <v>868</v>
      </c>
      <c r="D597" s="3" t="s">
        <v>867</v>
      </c>
      <c r="E597" s="3" t="s">
        <v>1397</v>
      </c>
      <c r="F597" s="3" t="s">
        <v>870</v>
      </c>
      <c r="G597" s="6" t="str">
        <f>_xll.SNL.Clients.Office.Excel.Functions.SPG($B597, "SP_PRICE_CLOSE", "12/30/2021", "Options: Curr=USD")</f>
        <v>#PEND</v>
      </c>
      <c r="H597" s="6" t="str">
        <f>_xll.SNL.Clients.Office.Excel.Functions.SPG($B597, "SP_PRICE_CLOSE", "9/30/2021", "Options: Curr=USD")</f>
        <v>#PEND</v>
      </c>
      <c r="I597" s="6" t="str">
        <f>_xll.SNL.Clients.Office.Excel.Functions.SPG($B597, "SP_PRICE_CLOSE", "6/30/2021", "Options: Curr=USD")</f>
        <v>#PEND</v>
      </c>
      <c r="J597" s="6" t="str">
        <f>_xll.SNL.Clients.Office.Excel.Functions.SPG($B597, "SP_PRICE_CLOSE", "3/31/2021", "Options: Curr=USD")</f>
        <v>#PEND</v>
      </c>
      <c r="K597" s="6" t="str">
        <f>_xll.SNL.Clients.Office.Excel.Functions.SPG($B597, "SP_PRICE_CLOSE", "12/30/2020", "Options: Curr=USD")</f>
        <v>#PEND</v>
      </c>
      <c r="L597" s="6" t="str">
        <f>_xll.SNL.Clients.Office.Excel.Functions.SPG($B597, "SP_PRICE_CLOSE", "9/30/2020", "Options: Curr=USD")</f>
        <v>#PEND</v>
      </c>
      <c r="M597" s="6" t="str">
        <f>_xll.SNL.Clients.Office.Excel.Functions.SPG($B597, "SP_PRICE_CLOSE", "6/30/2020", "Options: Curr=USD")</f>
        <v>#PEND</v>
      </c>
      <c r="N597" s="6" t="str">
        <f>_xll.SNL.Clients.Office.Excel.Functions.SPG($B597, "SP_PRICE_CLOSE", "3/31/2020", "Options: Curr=USD")</f>
        <v>#PEND</v>
      </c>
    </row>
    <row r="598" spans="1:14" x14ac:dyDescent="0.3">
      <c r="A598" s="1" t="s">
        <v>595</v>
      </c>
      <c r="B598" s="2">
        <v>105706479</v>
      </c>
      <c r="C598" s="3" t="s">
        <v>868</v>
      </c>
      <c r="D598" s="3" t="s">
        <v>867</v>
      </c>
      <c r="E598" s="3" t="s">
        <v>1398</v>
      </c>
      <c r="F598" s="3" t="s">
        <v>870</v>
      </c>
      <c r="G598" s="6" t="str">
        <f>_xll.SNL.Clients.Office.Excel.Functions.SPG($B598, "SP_PRICE_CLOSE", "12/30/2021", "Options: Curr=USD")</f>
        <v>#PEND</v>
      </c>
      <c r="H598" s="6" t="str">
        <f>_xll.SNL.Clients.Office.Excel.Functions.SPG($B598, "SP_PRICE_CLOSE", "9/30/2021", "Options: Curr=USD")</f>
        <v>#PEND</v>
      </c>
      <c r="I598" s="6" t="str">
        <f>_xll.SNL.Clients.Office.Excel.Functions.SPG($B598, "SP_PRICE_CLOSE", "6/30/2021", "Options: Curr=USD")</f>
        <v>#PEND</v>
      </c>
      <c r="J598" s="6" t="str">
        <f>_xll.SNL.Clients.Office.Excel.Functions.SPG($B598, "SP_PRICE_CLOSE", "3/31/2021", "Options: Curr=USD")</f>
        <v>#PEND</v>
      </c>
      <c r="K598" s="6" t="str">
        <f>_xll.SNL.Clients.Office.Excel.Functions.SPG($B598, "SP_PRICE_CLOSE", "12/30/2020", "Options: Curr=USD")</f>
        <v>#PEND</v>
      </c>
      <c r="L598" s="6" t="str">
        <f>_xll.SNL.Clients.Office.Excel.Functions.SPG($B598, "SP_PRICE_CLOSE", "9/30/2020", "Options: Curr=USD")</f>
        <v>#PEND</v>
      </c>
      <c r="M598" s="6" t="str">
        <f>_xll.SNL.Clients.Office.Excel.Functions.SPG($B598, "SP_PRICE_CLOSE", "6/30/2020", "Options: Curr=USD")</f>
        <v>#PEND</v>
      </c>
      <c r="N598" s="6" t="str">
        <f>_xll.SNL.Clients.Office.Excel.Functions.SPG($B598, "SP_PRICE_CLOSE", "3/31/2020", "Options: Curr=USD")</f>
        <v>#PEND</v>
      </c>
    </row>
    <row r="599" spans="1:14" x14ac:dyDescent="0.3">
      <c r="A599" s="1" t="s">
        <v>596</v>
      </c>
      <c r="B599" s="2">
        <v>20266291</v>
      </c>
      <c r="C599" s="3" t="s">
        <v>868</v>
      </c>
      <c r="D599" s="3" t="s">
        <v>867</v>
      </c>
      <c r="E599" s="3" t="s">
        <v>1399</v>
      </c>
      <c r="F599" s="3" t="s">
        <v>870</v>
      </c>
      <c r="G599" s="6" t="str">
        <f>_xll.SNL.Clients.Office.Excel.Functions.SPG($B599, "SP_PRICE_CLOSE", "12/30/2021", "Options: Curr=USD")</f>
        <v>#PEND</v>
      </c>
      <c r="H599" s="6" t="str">
        <f>_xll.SNL.Clients.Office.Excel.Functions.SPG($B599, "SP_PRICE_CLOSE", "9/30/2021", "Options: Curr=USD")</f>
        <v>#PEND</v>
      </c>
      <c r="I599" s="6" t="str">
        <f>_xll.SNL.Clients.Office.Excel.Functions.SPG($B599, "SP_PRICE_CLOSE", "6/30/2021", "Options: Curr=USD")</f>
        <v>#PEND</v>
      </c>
      <c r="J599" s="6" t="str">
        <f>_xll.SNL.Clients.Office.Excel.Functions.SPG($B599, "SP_PRICE_CLOSE", "3/31/2021", "Options: Curr=USD")</f>
        <v>#PEND</v>
      </c>
      <c r="K599" s="6" t="str">
        <f>_xll.SNL.Clients.Office.Excel.Functions.SPG($B599, "SP_PRICE_CLOSE", "12/30/2020", "Options: Curr=USD")</f>
        <v>#PEND</v>
      </c>
      <c r="L599" s="6" t="str">
        <f>_xll.SNL.Clients.Office.Excel.Functions.SPG($B599, "SP_PRICE_CLOSE", "9/30/2020", "Options: Curr=USD")</f>
        <v>#PEND</v>
      </c>
      <c r="M599" s="6" t="str">
        <f>_xll.SNL.Clients.Office.Excel.Functions.SPG($B599, "SP_PRICE_CLOSE", "6/30/2020", "Options: Curr=USD")</f>
        <v>#PEND</v>
      </c>
      <c r="N599" s="6" t="str">
        <f>_xll.SNL.Clients.Office.Excel.Functions.SPG($B599, "SP_PRICE_CLOSE", "3/31/2020", "Options: Curr=USD")</f>
        <v>#PEND</v>
      </c>
    </row>
    <row r="600" spans="1:14" x14ac:dyDescent="0.3">
      <c r="A600" s="1" t="s">
        <v>597</v>
      </c>
      <c r="B600" s="2">
        <v>9506987</v>
      </c>
      <c r="C600" s="3" t="s">
        <v>868</v>
      </c>
      <c r="D600" s="3" t="s">
        <v>867</v>
      </c>
      <c r="E600" s="3" t="s">
        <v>1400</v>
      </c>
      <c r="F600" s="3" t="s">
        <v>870</v>
      </c>
      <c r="G600" s="6" t="str">
        <f>_xll.SNL.Clients.Office.Excel.Functions.SPG($B600, "SP_PRICE_CLOSE", "12/30/2021", "Options: Curr=USD")</f>
        <v>#PEND</v>
      </c>
      <c r="H600" s="6" t="str">
        <f>_xll.SNL.Clients.Office.Excel.Functions.SPG($B600, "SP_PRICE_CLOSE", "9/30/2021", "Options: Curr=USD")</f>
        <v>#PEND</v>
      </c>
      <c r="I600" s="6" t="str">
        <f>_xll.SNL.Clients.Office.Excel.Functions.SPG($B600, "SP_PRICE_CLOSE", "6/30/2021", "Options: Curr=USD")</f>
        <v>#PEND</v>
      </c>
      <c r="J600" s="6" t="str">
        <f>_xll.SNL.Clients.Office.Excel.Functions.SPG($B600, "SP_PRICE_CLOSE", "3/31/2021", "Options: Curr=USD")</f>
        <v>#PEND</v>
      </c>
      <c r="K600" s="6" t="str">
        <f>_xll.SNL.Clients.Office.Excel.Functions.SPG($B600, "SP_PRICE_CLOSE", "12/30/2020", "Options: Curr=USD")</f>
        <v>#PEND</v>
      </c>
      <c r="L600" s="6" t="str">
        <f>_xll.SNL.Clients.Office.Excel.Functions.SPG($B600, "SP_PRICE_CLOSE", "9/30/2020", "Options: Curr=USD")</f>
        <v>#PEND</v>
      </c>
      <c r="M600" s="6" t="str">
        <f>_xll.SNL.Clients.Office.Excel.Functions.SPG($B600, "SP_PRICE_CLOSE", "6/30/2020", "Options: Curr=USD")</f>
        <v>#PEND</v>
      </c>
      <c r="N600" s="6" t="str">
        <f>_xll.SNL.Clients.Office.Excel.Functions.SPG($B600, "SP_PRICE_CLOSE", "3/31/2020", "Options: Curr=USD")</f>
        <v>#PEND</v>
      </c>
    </row>
    <row r="601" spans="1:14" x14ac:dyDescent="0.3">
      <c r="A601" s="1" t="s">
        <v>598</v>
      </c>
      <c r="B601" s="2">
        <v>4991467</v>
      </c>
      <c r="C601" s="3" t="s">
        <v>868</v>
      </c>
      <c r="D601" s="3" t="s">
        <v>867</v>
      </c>
      <c r="E601" s="3" t="s">
        <v>1401</v>
      </c>
      <c r="F601" s="3" t="s">
        <v>870</v>
      </c>
      <c r="G601" s="6" t="str">
        <f>_xll.SNL.Clients.Office.Excel.Functions.SPG($B601, "SP_PRICE_CLOSE", "12/30/2021", "Options: Curr=USD")</f>
        <v>#PEND</v>
      </c>
      <c r="H601" s="6" t="str">
        <f>_xll.SNL.Clients.Office.Excel.Functions.SPG($B601, "SP_PRICE_CLOSE", "9/30/2021", "Options: Curr=USD")</f>
        <v>#PEND</v>
      </c>
      <c r="I601" s="6" t="str">
        <f>_xll.SNL.Clients.Office.Excel.Functions.SPG($B601, "SP_PRICE_CLOSE", "6/30/2021", "Options: Curr=USD")</f>
        <v>#PEND</v>
      </c>
      <c r="J601" s="6" t="str">
        <f>_xll.SNL.Clients.Office.Excel.Functions.SPG($B601, "SP_PRICE_CLOSE", "3/31/2021", "Options: Curr=USD")</f>
        <v>#PEND</v>
      </c>
      <c r="K601" s="6" t="str">
        <f>_xll.SNL.Clients.Office.Excel.Functions.SPG($B601, "SP_PRICE_CLOSE", "12/30/2020", "Options: Curr=USD")</f>
        <v>#PEND</v>
      </c>
      <c r="L601" s="6" t="str">
        <f>_xll.SNL.Clients.Office.Excel.Functions.SPG($B601, "SP_PRICE_CLOSE", "9/30/2020", "Options: Curr=USD")</f>
        <v>#PEND</v>
      </c>
      <c r="M601" s="6" t="str">
        <f>_xll.SNL.Clients.Office.Excel.Functions.SPG($B601, "SP_PRICE_CLOSE", "6/30/2020", "Options: Curr=USD")</f>
        <v>#PEND</v>
      </c>
      <c r="N601" s="6" t="str">
        <f>_xll.SNL.Clients.Office.Excel.Functions.SPG($B601, "SP_PRICE_CLOSE", "3/31/2020", "Options: Curr=USD")</f>
        <v>#PEND</v>
      </c>
    </row>
    <row r="602" spans="1:14" x14ac:dyDescent="0.3">
      <c r="A602" s="1" t="s">
        <v>599</v>
      </c>
      <c r="B602" s="2">
        <v>4773490</v>
      </c>
      <c r="C602" s="3" t="s">
        <v>868</v>
      </c>
      <c r="D602" s="3" t="s">
        <v>867</v>
      </c>
      <c r="E602" s="3" t="s">
        <v>1402</v>
      </c>
      <c r="F602" s="3" t="s">
        <v>870</v>
      </c>
      <c r="G602" s="6" t="str">
        <f>_xll.SNL.Clients.Office.Excel.Functions.SPG($B602, "SP_PRICE_CLOSE", "12/30/2021", "Options: Curr=USD")</f>
        <v>#PEND</v>
      </c>
      <c r="H602" s="6" t="str">
        <f>_xll.SNL.Clients.Office.Excel.Functions.SPG($B602, "SP_PRICE_CLOSE", "9/30/2021", "Options: Curr=USD")</f>
        <v>#PEND</v>
      </c>
      <c r="I602" s="6" t="str">
        <f>_xll.SNL.Clients.Office.Excel.Functions.SPG($B602, "SP_PRICE_CLOSE", "6/30/2021", "Options: Curr=USD")</f>
        <v>#PEND</v>
      </c>
      <c r="J602" s="6" t="str">
        <f>_xll.SNL.Clients.Office.Excel.Functions.SPG($B602, "SP_PRICE_CLOSE", "3/31/2021", "Options: Curr=USD")</f>
        <v>#PEND</v>
      </c>
      <c r="K602" s="6" t="str">
        <f>_xll.SNL.Clients.Office.Excel.Functions.SPG($B602, "SP_PRICE_CLOSE", "12/30/2020", "Options: Curr=USD")</f>
        <v>#PEND</v>
      </c>
      <c r="L602" s="6" t="str">
        <f>_xll.SNL.Clients.Office.Excel.Functions.SPG($B602, "SP_PRICE_CLOSE", "9/30/2020", "Options: Curr=USD")</f>
        <v>#PEND</v>
      </c>
      <c r="M602" s="6" t="str">
        <f>_xll.SNL.Clients.Office.Excel.Functions.SPG($B602, "SP_PRICE_CLOSE", "6/30/2020", "Options: Curr=USD")</f>
        <v>#PEND</v>
      </c>
      <c r="N602" s="6" t="str">
        <f>_xll.SNL.Clients.Office.Excel.Functions.SPG($B602, "SP_PRICE_CLOSE", "3/31/2020", "Options: Curr=USD")</f>
        <v>#PEND</v>
      </c>
    </row>
    <row r="603" spans="1:14" x14ac:dyDescent="0.3">
      <c r="A603" s="1" t="s">
        <v>600</v>
      </c>
      <c r="B603" s="2">
        <v>4570785</v>
      </c>
      <c r="C603" s="3" t="s">
        <v>868</v>
      </c>
      <c r="D603" s="3" t="s">
        <v>867</v>
      </c>
      <c r="E603" s="3" t="s">
        <v>1403</v>
      </c>
      <c r="F603" s="3" t="s">
        <v>870</v>
      </c>
      <c r="G603" s="6" t="str">
        <f>_xll.SNL.Clients.Office.Excel.Functions.SPG($B603, "SP_PRICE_CLOSE", "12/30/2021", "Options: Curr=USD")</f>
        <v>#PEND</v>
      </c>
      <c r="H603" s="6" t="str">
        <f>_xll.SNL.Clients.Office.Excel.Functions.SPG($B603, "SP_PRICE_CLOSE", "9/30/2021", "Options: Curr=USD")</f>
        <v>#PEND</v>
      </c>
      <c r="I603" s="6" t="str">
        <f>_xll.SNL.Clients.Office.Excel.Functions.SPG($B603, "SP_PRICE_CLOSE", "6/30/2021", "Options: Curr=USD")</f>
        <v>#PEND</v>
      </c>
      <c r="J603" s="6" t="str">
        <f>_xll.SNL.Clients.Office.Excel.Functions.SPG($B603, "SP_PRICE_CLOSE", "3/31/2021", "Options: Curr=USD")</f>
        <v>#PEND</v>
      </c>
      <c r="K603" s="6" t="str">
        <f>_xll.SNL.Clients.Office.Excel.Functions.SPG($B603, "SP_PRICE_CLOSE", "12/30/2020", "Options: Curr=USD")</f>
        <v>#PEND</v>
      </c>
      <c r="L603" s="6" t="str">
        <f>_xll.SNL.Clients.Office.Excel.Functions.SPG($B603, "SP_PRICE_CLOSE", "9/30/2020", "Options: Curr=USD")</f>
        <v>#PEND</v>
      </c>
      <c r="M603" s="6" t="str">
        <f>_xll.SNL.Clients.Office.Excel.Functions.SPG($B603, "SP_PRICE_CLOSE", "6/30/2020", "Options: Curr=USD")</f>
        <v>#PEND</v>
      </c>
      <c r="N603" s="6" t="str">
        <f>_xll.SNL.Clients.Office.Excel.Functions.SPG($B603, "SP_PRICE_CLOSE", "3/31/2020", "Options: Curr=USD")</f>
        <v>#PEND</v>
      </c>
    </row>
    <row r="604" spans="1:14" x14ac:dyDescent="0.3">
      <c r="A604" s="1" t="s">
        <v>601</v>
      </c>
      <c r="B604" s="2">
        <v>4987593</v>
      </c>
      <c r="C604" s="3" t="s">
        <v>868</v>
      </c>
      <c r="D604" s="3" t="s">
        <v>867</v>
      </c>
      <c r="E604" s="3" t="s">
        <v>1404</v>
      </c>
      <c r="F604" s="3" t="s">
        <v>870</v>
      </c>
      <c r="G604" s="6" t="str">
        <f>_xll.SNL.Clients.Office.Excel.Functions.SPG($B604, "SP_PRICE_CLOSE", "12/30/2021", "Options: Curr=USD")</f>
        <v>#PEND</v>
      </c>
      <c r="H604" s="6" t="str">
        <f>_xll.SNL.Clients.Office.Excel.Functions.SPG($B604, "SP_PRICE_CLOSE", "9/30/2021", "Options: Curr=USD")</f>
        <v>#PEND</v>
      </c>
      <c r="I604" s="6" t="str">
        <f>_xll.SNL.Clients.Office.Excel.Functions.SPG($B604, "SP_PRICE_CLOSE", "6/30/2021", "Options: Curr=USD")</f>
        <v>#PEND</v>
      </c>
      <c r="J604" s="6" t="str">
        <f>_xll.SNL.Clients.Office.Excel.Functions.SPG($B604, "SP_PRICE_CLOSE", "3/31/2021", "Options: Curr=USD")</f>
        <v>#PEND</v>
      </c>
      <c r="K604" s="6" t="str">
        <f>_xll.SNL.Clients.Office.Excel.Functions.SPG($B604, "SP_PRICE_CLOSE", "12/30/2020", "Options: Curr=USD")</f>
        <v>#PEND</v>
      </c>
      <c r="L604" s="6" t="str">
        <f>_xll.SNL.Clients.Office.Excel.Functions.SPG($B604, "SP_PRICE_CLOSE", "9/30/2020", "Options: Curr=USD")</f>
        <v>#PEND</v>
      </c>
      <c r="M604" s="6" t="str">
        <f>_xll.SNL.Clients.Office.Excel.Functions.SPG($B604, "SP_PRICE_CLOSE", "6/30/2020", "Options: Curr=USD")</f>
        <v>#PEND</v>
      </c>
      <c r="N604" s="6" t="str">
        <f>_xll.SNL.Clients.Office.Excel.Functions.SPG($B604, "SP_PRICE_CLOSE", "3/31/2020", "Options: Curr=USD")</f>
        <v>#PEND</v>
      </c>
    </row>
    <row r="605" spans="1:14" x14ac:dyDescent="0.3">
      <c r="A605" s="1" t="s">
        <v>602</v>
      </c>
      <c r="B605" s="2">
        <v>4995607</v>
      </c>
      <c r="C605" s="3" t="s">
        <v>868</v>
      </c>
      <c r="D605" s="3" t="s">
        <v>867</v>
      </c>
      <c r="E605" s="3"/>
      <c r="F605" s="3" t="s">
        <v>870</v>
      </c>
      <c r="G605" s="6" t="str">
        <f>_xll.SNL.Clients.Office.Excel.Functions.SPG($B605, "SP_PRICE_CLOSE", "12/30/2021", "Options: Curr=USD")</f>
        <v>#PEND</v>
      </c>
      <c r="H605" s="6" t="str">
        <f>_xll.SNL.Clients.Office.Excel.Functions.SPG($B605, "SP_PRICE_CLOSE", "9/30/2021", "Options: Curr=USD")</f>
        <v>#PEND</v>
      </c>
      <c r="I605" s="6" t="str">
        <f>_xll.SNL.Clients.Office.Excel.Functions.SPG($B605, "SP_PRICE_CLOSE", "6/30/2021", "Options: Curr=USD")</f>
        <v>#PEND</v>
      </c>
      <c r="J605" s="6" t="str">
        <f>_xll.SNL.Clients.Office.Excel.Functions.SPG($B605, "SP_PRICE_CLOSE", "3/31/2021", "Options: Curr=USD")</f>
        <v>#PEND</v>
      </c>
      <c r="K605" s="6" t="str">
        <f>_xll.SNL.Clients.Office.Excel.Functions.SPG($B605, "SP_PRICE_CLOSE", "12/30/2020", "Options: Curr=USD")</f>
        <v>#PEND</v>
      </c>
      <c r="L605" s="6" t="str">
        <f>_xll.SNL.Clients.Office.Excel.Functions.SPG($B605, "SP_PRICE_CLOSE", "9/30/2020", "Options: Curr=USD")</f>
        <v>#PEND</v>
      </c>
      <c r="M605" s="6" t="str">
        <f>_xll.SNL.Clients.Office.Excel.Functions.SPG($B605, "SP_PRICE_CLOSE", "6/30/2020", "Options: Curr=USD")</f>
        <v>#PEND</v>
      </c>
      <c r="N605" s="6" t="str">
        <f>_xll.SNL.Clients.Office.Excel.Functions.SPG($B605, "SP_PRICE_CLOSE", "3/31/2020", "Options: Curr=USD")</f>
        <v>#PEND</v>
      </c>
    </row>
    <row r="606" spans="1:14" x14ac:dyDescent="0.3">
      <c r="A606" s="1" t="s">
        <v>603</v>
      </c>
      <c r="B606" s="2">
        <v>4991549</v>
      </c>
      <c r="C606" s="3" t="s">
        <v>868</v>
      </c>
      <c r="D606" s="3" t="s">
        <v>867</v>
      </c>
      <c r="E606" s="3" t="s">
        <v>1405</v>
      </c>
      <c r="F606" s="3" t="s">
        <v>870</v>
      </c>
      <c r="G606" s="6" t="str">
        <f>_xll.SNL.Clients.Office.Excel.Functions.SPG($B606, "SP_PRICE_CLOSE", "12/30/2021", "Options: Curr=USD")</f>
        <v>#PEND</v>
      </c>
      <c r="H606" s="6" t="str">
        <f>_xll.SNL.Clients.Office.Excel.Functions.SPG($B606, "SP_PRICE_CLOSE", "9/30/2021", "Options: Curr=USD")</f>
        <v>#PEND</v>
      </c>
      <c r="I606" s="6" t="str">
        <f>_xll.SNL.Clients.Office.Excel.Functions.SPG($B606, "SP_PRICE_CLOSE", "6/30/2021", "Options: Curr=USD")</f>
        <v>#PEND</v>
      </c>
      <c r="J606" s="6" t="str">
        <f>_xll.SNL.Clients.Office.Excel.Functions.SPG($B606, "SP_PRICE_CLOSE", "3/31/2021", "Options: Curr=USD")</f>
        <v>#PEND</v>
      </c>
      <c r="K606" s="6" t="str">
        <f>_xll.SNL.Clients.Office.Excel.Functions.SPG($B606, "SP_PRICE_CLOSE", "12/30/2020", "Options: Curr=USD")</f>
        <v>#PEND</v>
      </c>
      <c r="L606" s="6" t="str">
        <f>_xll.SNL.Clients.Office.Excel.Functions.SPG($B606, "SP_PRICE_CLOSE", "9/30/2020", "Options: Curr=USD")</f>
        <v>#PEND</v>
      </c>
      <c r="M606" s="6" t="str">
        <f>_xll.SNL.Clients.Office.Excel.Functions.SPG($B606, "SP_PRICE_CLOSE", "6/30/2020", "Options: Curr=USD")</f>
        <v>#PEND</v>
      </c>
      <c r="N606" s="6" t="str">
        <f>_xll.SNL.Clients.Office.Excel.Functions.SPG($B606, "SP_PRICE_CLOSE", "3/31/2020", "Options: Curr=USD")</f>
        <v>#PEND</v>
      </c>
    </row>
    <row r="607" spans="1:14" x14ac:dyDescent="0.3">
      <c r="A607" s="1" t="s">
        <v>604</v>
      </c>
      <c r="B607" s="2">
        <v>4970319</v>
      </c>
      <c r="C607" s="3" t="s">
        <v>868</v>
      </c>
      <c r="D607" s="3" t="s">
        <v>867</v>
      </c>
      <c r="E607" s="3" t="s">
        <v>1406</v>
      </c>
      <c r="F607" s="3" t="s">
        <v>870</v>
      </c>
      <c r="G607" s="6" t="str">
        <f>_xll.SNL.Clients.Office.Excel.Functions.SPG($B607, "SP_PRICE_CLOSE", "12/30/2021", "Options: Curr=USD")</f>
        <v>#PEND</v>
      </c>
      <c r="H607" s="6" t="str">
        <f>_xll.SNL.Clients.Office.Excel.Functions.SPG($B607, "SP_PRICE_CLOSE", "9/30/2021", "Options: Curr=USD")</f>
        <v>#PEND</v>
      </c>
      <c r="I607" s="6" t="str">
        <f>_xll.SNL.Clients.Office.Excel.Functions.SPG($B607, "SP_PRICE_CLOSE", "6/30/2021", "Options: Curr=USD")</f>
        <v>#PEND</v>
      </c>
      <c r="J607" s="6" t="str">
        <f>_xll.SNL.Clients.Office.Excel.Functions.SPG($B607, "SP_PRICE_CLOSE", "3/31/2021", "Options: Curr=USD")</f>
        <v>#PEND</v>
      </c>
      <c r="K607" s="6" t="str">
        <f>_xll.SNL.Clients.Office.Excel.Functions.SPG($B607, "SP_PRICE_CLOSE", "12/30/2020", "Options: Curr=USD")</f>
        <v>#PEND</v>
      </c>
      <c r="L607" s="6" t="str">
        <f>_xll.SNL.Clients.Office.Excel.Functions.SPG($B607, "SP_PRICE_CLOSE", "9/30/2020", "Options: Curr=USD")</f>
        <v>#PEND</v>
      </c>
      <c r="M607" s="6" t="str">
        <f>_xll.SNL.Clients.Office.Excel.Functions.SPG($B607, "SP_PRICE_CLOSE", "6/30/2020", "Options: Curr=USD")</f>
        <v>#PEND</v>
      </c>
      <c r="N607" s="6" t="str">
        <f>_xll.SNL.Clients.Office.Excel.Functions.SPG($B607, "SP_PRICE_CLOSE", "3/31/2020", "Options: Curr=USD")</f>
        <v>#PEND</v>
      </c>
    </row>
    <row r="608" spans="1:14" x14ac:dyDescent="0.3">
      <c r="A608" s="1" t="s">
        <v>605</v>
      </c>
      <c r="B608" s="2">
        <v>4773546</v>
      </c>
      <c r="C608" s="3" t="s">
        <v>868</v>
      </c>
      <c r="D608" s="3" t="s">
        <v>867</v>
      </c>
      <c r="E608" s="3" t="s">
        <v>1407</v>
      </c>
      <c r="F608" s="3" t="s">
        <v>870</v>
      </c>
      <c r="G608" s="6" t="str">
        <f>_xll.SNL.Clients.Office.Excel.Functions.SPG($B608, "SP_PRICE_CLOSE", "12/30/2021", "Options: Curr=USD")</f>
        <v>#PEND</v>
      </c>
      <c r="H608" s="6" t="str">
        <f>_xll.SNL.Clients.Office.Excel.Functions.SPG($B608, "SP_PRICE_CLOSE", "9/30/2021", "Options: Curr=USD")</f>
        <v>#PEND</v>
      </c>
      <c r="I608" s="6" t="str">
        <f>_xll.SNL.Clients.Office.Excel.Functions.SPG($B608, "SP_PRICE_CLOSE", "6/30/2021", "Options: Curr=USD")</f>
        <v>#PEND</v>
      </c>
      <c r="J608" s="6" t="str">
        <f>_xll.SNL.Clients.Office.Excel.Functions.SPG($B608, "SP_PRICE_CLOSE", "3/31/2021", "Options: Curr=USD")</f>
        <v>#PEND</v>
      </c>
      <c r="K608" s="6" t="str">
        <f>_xll.SNL.Clients.Office.Excel.Functions.SPG($B608, "SP_PRICE_CLOSE", "12/30/2020", "Options: Curr=USD")</f>
        <v>#PEND</v>
      </c>
      <c r="L608" s="6" t="str">
        <f>_xll.SNL.Clients.Office.Excel.Functions.SPG($B608, "SP_PRICE_CLOSE", "9/30/2020", "Options: Curr=USD")</f>
        <v>#PEND</v>
      </c>
      <c r="M608" s="6" t="str">
        <f>_xll.SNL.Clients.Office.Excel.Functions.SPG($B608, "SP_PRICE_CLOSE", "6/30/2020", "Options: Curr=USD")</f>
        <v>#PEND</v>
      </c>
      <c r="N608" s="6" t="str">
        <f>_xll.SNL.Clients.Office.Excel.Functions.SPG($B608, "SP_PRICE_CLOSE", "3/31/2020", "Options: Curr=USD")</f>
        <v>#PEND</v>
      </c>
    </row>
    <row r="609" spans="1:14" x14ac:dyDescent="0.3">
      <c r="A609" s="1" t="s">
        <v>606</v>
      </c>
      <c r="B609" s="2">
        <v>4968118</v>
      </c>
      <c r="C609" s="3" t="s">
        <v>868</v>
      </c>
      <c r="D609" s="3" t="s">
        <v>867</v>
      </c>
      <c r="E609" s="3"/>
      <c r="F609" s="3" t="s">
        <v>870</v>
      </c>
      <c r="G609" s="6" t="str">
        <f>_xll.SNL.Clients.Office.Excel.Functions.SPG($B609, "SP_PRICE_CLOSE", "12/30/2021", "Options: Curr=USD")</f>
        <v>#PEND</v>
      </c>
      <c r="H609" s="6" t="str">
        <f>_xll.SNL.Clients.Office.Excel.Functions.SPG($B609, "SP_PRICE_CLOSE", "9/30/2021", "Options: Curr=USD")</f>
        <v>#PEND</v>
      </c>
      <c r="I609" s="6" t="str">
        <f>_xll.SNL.Clients.Office.Excel.Functions.SPG($B609, "SP_PRICE_CLOSE", "6/30/2021", "Options: Curr=USD")</f>
        <v>#PEND</v>
      </c>
      <c r="J609" s="6" t="str">
        <f>_xll.SNL.Clients.Office.Excel.Functions.SPG($B609, "SP_PRICE_CLOSE", "3/31/2021", "Options: Curr=USD")</f>
        <v>#PEND</v>
      </c>
      <c r="K609" s="6" t="str">
        <f>_xll.SNL.Clients.Office.Excel.Functions.SPG($B609, "SP_PRICE_CLOSE", "12/30/2020", "Options: Curr=USD")</f>
        <v>#PEND</v>
      </c>
      <c r="L609" s="6" t="str">
        <f>_xll.SNL.Clients.Office.Excel.Functions.SPG($B609, "SP_PRICE_CLOSE", "9/30/2020", "Options: Curr=USD")</f>
        <v>#PEND</v>
      </c>
      <c r="M609" s="6" t="str">
        <f>_xll.SNL.Clients.Office.Excel.Functions.SPG($B609, "SP_PRICE_CLOSE", "6/30/2020", "Options: Curr=USD")</f>
        <v>#PEND</v>
      </c>
      <c r="N609" s="6" t="str">
        <f>_xll.SNL.Clients.Office.Excel.Functions.SPG($B609, "SP_PRICE_CLOSE", "3/31/2020", "Options: Curr=USD")</f>
        <v>#PEND</v>
      </c>
    </row>
    <row r="610" spans="1:14" x14ac:dyDescent="0.3">
      <c r="A610" s="1" t="s">
        <v>607</v>
      </c>
      <c r="B610" s="2">
        <v>4966742</v>
      </c>
      <c r="C610" s="3" t="s">
        <v>868</v>
      </c>
      <c r="D610" s="3" t="s">
        <v>867</v>
      </c>
      <c r="E610" s="3" t="s">
        <v>1408</v>
      </c>
      <c r="F610" s="3" t="s">
        <v>870</v>
      </c>
      <c r="G610" s="6" t="str">
        <f>_xll.SNL.Clients.Office.Excel.Functions.SPG($B610, "SP_PRICE_CLOSE", "12/30/2021", "Options: Curr=USD")</f>
        <v>#PEND</v>
      </c>
      <c r="H610" s="6" t="str">
        <f>_xll.SNL.Clients.Office.Excel.Functions.SPG($B610, "SP_PRICE_CLOSE", "9/30/2021", "Options: Curr=USD")</f>
        <v>#PEND</v>
      </c>
      <c r="I610" s="6" t="str">
        <f>_xll.SNL.Clients.Office.Excel.Functions.SPG($B610, "SP_PRICE_CLOSE", "6/30/2021", "Options: Curr=USD")</f>
        <v>#PEND</v>
      </c>
      <c r="J610" s="6" t="str">
        <f>_xll.SNL.Clients.Office.Excel.Functions.SPG($B610, "SP_PRICE_CLOSE", "3/31/2021", "Options: Curr=USD")</f>
        <v>#PEND</v>
      </c>
      <c r="K610" s="6" t="str">
        <f>_xll.SNL.Clients.Office.Excel.Functions.SPG($B610, "SP_PRICE_CLOSE", "12/30/2020", "Options: Curr=USD")</f>
        <v>#PEND</v>
      </c>
      <c r="L610" s="6" t="str">
        <f>_xll.SNL.Clients.Office.Excel.Functions.SPG($B610, "SP_PRICE_CLOSE", "9/30/2020", "Options: Curr=USD")</f>
        <v>#PEND</v>
      </c>
      <c r="M610" s="6" t="str">
        <f>_xll.SNL.Clients.Office.Excel.Functions.SPG($B610, "SP_PRICE_CLOSE", "6/30/2020", "Options: Curr=USD")</f>
        <v>#PEND</v>
      </c>
      <c r="N610" s="6" t="str">
        <f>_xll.SNL.Clients.Office.Excel.Functions.SPG($B610, "SP_PRICE_CLOSE", "3/31/2020", "Options: Curr=USD")</f>
        <v>#PEND</v>
      </c>
    </row>
    <row r="611" spans="1:14" x14ac:dyDescent="0.3">
      <c r="A611" s="1" t="s">
        <v>608</v>
      </c>
      <c r="B611" s="2">
        <v>4288823</v>
      </c>
      <c r="C611" s="3" t="s">
        <v>868</v>
      </c>
      <c r="D611" s="3" t="s">
        <v>867</v>
      </c>
      <c r="E611" s="3" t="s">
        <v>1409</v>
      </c>
      <c r="F611" s="3" t="s">
        <v>870</v>
      </c>
      <c r="G611" s="6" t="str">
        <f>_xll.SNL.Clients.Office.Excel.Functions.SPG($B611, "SP_PRICE_CLOSE", "12/30/2021", "Options: Curr=USD")</f>
        <v>#PEND</v>
      </c>
      <c r="H611" s="6" t="str">
        <f>_xll.SNL.Clients.Office.Excel.Functions.SPG($B611, "SP_PRICE_CLOSE", "9/30/2021", "Options: Curr=USD")</f>
        <v>#PEND</v>
      </c>
      <c r="I611" s="6" t="str">
        <f>_xll.SNL.Clients.Office.Excel.Functions.SPG($B611, "SP_PRICE_CLOSE", "6/30/2021", "Options: Curr=USD")</f>
        <v>#PEND</v>
      </c>
      <c r="J611" s="6" t="str">
        <f>_xll.SNL.Clients.Office.Excel.Functions.SPG($B611, "SP_PRICE_CLOSE", "3/31/2021", "Options: Curr=USD")</f>
        <v>#PEND</v>
      </c>
      <c r="K611" s="6" t="str">
        <f>_xll.SNL.Clients.Office.Excel.Functions.SPG($B611, "SP_PRICE_CLOSE", "12/30/2020", "Options: Curr=USD")</f>
        <v>#PEND</v>
      </c>
      <c r="L611" s="6" t="str">
        <f>_xll.SNL.Clients.Office.Excel.Functions.SPG($B611, "SP_PRICE_CLOSE", "9/30/2020", "Options: Curr=USD")</f>
        <v>#PEND</v>
      </c>
      <c r="M611" s="6" t="str">
        <f>_xll.SNL.Clients.Office.Excel.Functions.SPG($B611, "SP_PRICE_CLOSE", "6/30/2020", "Options: Curr=USD")</f>
        <v>#PEND</v>
      </c>
      <c r="N611" s="6" t="str">
        <f>_xll.SNL.Clients.Office.Excel.Functions.SPG($B611, "SP_PRICE_CLOSE", "3/31/2020", "Options: Curr=USD")</f>
        <v>#PEND</v>
      </c>
    </row>
    <row r="612" spans="1:14" x14ac:dyDescent="0.3">
      <c r="A612" s="1" t="s">
        <v>609</v>
      </c>
      <c r="B612" s="2">
        <v>4575597</v>
      </c>
      <c r="C612" s="3" t="s">
        <v>868</v>
      </c>
      <c r="D612" s="3" t="s">
        <v>867</v>
      </c>
      <c r="E612" s="3" t="s">
        <v>1410</v>
      </c>
      <c r="F612" s="3" t="s">
        <v>870</v>
      </c>
      <c r="G612" s="6" t="str">
        <f>_xll.SNL.Clients.Office.Excel.Functions.SPG($B612, "SP_PRICE_CLOSE", "12/30/2021", "Options: Curr=USD")</f>
        <v>#PEND</v>
      </c>
      <c r="H612" s="6" t="str">
        <f>_xll.SNL.Clients.Office.Excel.Functions.SPG($B612, "SP_PRICE_CLOSE", "9/30/2021", "Options: Curr=USD")</f>
        <v>#PEND</v>
      </c>
      <c r="I612" s="6" t="str">
        <f>_xll.SNL.Clients.Office.Excel.Functions.SPG($B612, "SP_PRICE_CLOSE", "6/30/2021", "Options: Curr=USD")</f>
        <v>#PEND</v>
      </c>
      <c r="J612" s="6" t="str">
        <f>_xll.SNL.Clients.Office.Excel.Functions.SPG($B612, "SP_PRICE_CLOSE", "3/31/2021", "Options: Curr=USD")</f>
        <v>#PEND</v>
      </c>
      <c r="K612" s="6" t="str">
        <f>_xll.SNL.Clients.Office.Excel.Functions.SPG($B612, "SP_PRICE_CLOSE", "12/30/2020", "Options: Curr=USD")</f>
        <v>#PEND</v>
      </c>
      <c r="L612" s="6" t="str">
        <f>_xll.SNL.Clients.Office.Excel.Functions.SPG($B612, "SP_PRICE_CLOSE", "9/30/2020", "Options: Curr=USD")</f>
        <v>#PEND</v>
      </c>
      <c r="M612" s="6" t="str">
        <f>_xll.SNL.Clients.Office.Excel.Functions.SPG($B612, "SP_PRICE_CLOSE", "6/30/2020", "Options: Curr=USD")</f>
        <v>#PEND</v>
      </c>
      <c r="N612" s="6" t="str">
        <f>_xll.SNL.Clients.Office.Excel.Functions.SPG($B612, "SP_PRICE_CLOSE", "3/31/2020", "Options: Curr=USD")</f>
        <v>#PEND</v>
      </c>
    </row>
    <row r="613" spans="1:14" x14ac:dyDescent="0.3">
      <c r="A613" s="1" t="s">
        <v>610</v>
      </c>
      <c r="B613" s="2">
        <v>10502352</v>
      </c>
      <c r="C613" s="3" t="s">
        <v>868</v>
      </c>
      <c r="D613" s="3" t="s">
        <v>867</v>
      </c>
      <c r="E613" s="3" t="s">
        <v>1411</v>
      </c>
      <c r="F613" s="3" t="s">
        <v>870</v>
      </c>
      <c r="G613" s="6" t="str">
        <f>_xll.SNL.Clients.Office.Excel.Functions.SPG($B613, "SP_PRICE_CLOSE", "12/30/2021", "Options: Curr=USD")</f>
        <v>#PEND</v>
      </c>
      <c r="H613" s="6" t="str">
        <f>_xll.SNL.Clients.Office.Excel.Functions.SPG($B613, "SP_PRICE_CLOSE", "9/30/2021", "Options: Curr=USD")</f>
        <v>#PEND</v>
      </c>
      <c r="I613" s="6" t="str">
        <f>_xll.SNL.Clients.Office.Excel.Functions.SPG($B613, "SP_PRICE_CLOSE", "6/30/2021", "Options: Curr=USD")</f>
        <v>#PEND</v>
      </c>
      <c r="J613" s="6" t="str">
        <f>_xll.SNL.Clients.Office.Excel.Functions.SPG($B613, "SP_PRICE_CLOSE", "3/31/2021", "Options: Curr=USD")</f>
        <v>#PEND</v>
      </c>
      <c r="K613" s="6" t="str">
        <f>_xll.SNL.Clients.Office.Excel.Functions.SPG($B613, "SP_PRICE_CLOSE", "12/30/2020", "Options: Curr=USD")</f>
        <v>#PEND</v>
      </c>
      <c r="L613" s="6" t="str">
        <f>_xll.SNL.Clients.Office.Excel.Functions.SPG($B613, "SP_PRICE_CLOSE", "9/30/2020", "Options: Curr=USD")</f>
        <v>#PEND</v>
      </c>
      <c r="M613" s="6" t="str">
        <f>_xll.SNL.Clients.Office.Excel.Functions.SPG($B613, "SP_PRICE_CLOSE", "6/30/2020", "Options: Curr=USD")</f>
        <v>#PEND</v>
      </c>
      <c r="N613" s="6" t="str">
        <f>_xll.SNL.Clients.Office.Excel.Functions.SPG($B613, "SP_PRICE_CLOSE", "3/31/2020", "Options: Curr=USD")</f>
        <v>#PEND</v>
      </c>
    </row>
    <row r="614" spans="1:14" x14ac:dyDescent="0.3">
      <c r="A614" s="1" t="s">
        <v>611</v>
      </c>
      <c r="B614" s="2">
        <v>5001334</v>
      </c>
      <c r="C614" s="3" t="s">
        <v>868</v>
      </c>
      <c r="D614" s="3" t="s">
        <v>867</v>
      </c>
      <c r="E614" s="3"/>
      <c r="F614" s="3" t="s">
        <v>870</v>
      </c>
      <c r="G614" s="6" t="str">
        <f>_xll.SNL.Clients.Office.Excel.Functions.SPG($B614, "SP_PRICE_CLOSE", "12/30/2021", "Options: Curr=USD")</f>
        <v>#PEND</v>
      </c>
      <c r="H614" s="6" t="str">
        <f>_xll.SNL.Clients.Office.Excel.Functions.SPG($B614, "SP_PRICE_CLOSE", "9/30/2021", "Options: Curr=USD")</f>
        <v>#PEND</v>
      </c>
      <c r="I614" s="6" t="str">
        <f>_xll.SNL.Clients.Office.Excel.Functions.SPG($B614, "SP_PRICE_CLOSE", "6/30/2021", "Options: Curr=USD")</f>
        <v>#PEND</v>
      </c>
      <c r="J614" s="6" t="str">
        <f>_xll.SNL.Clients.Office.Excel.Functions.SPG($B614, "SP_PRICE_CLOSE", "3/31/2021", "Options: Curr=USD")</f>
        <v>#PEND</v>
      </c>
      <c r="K614" s="6" t="str">
        <f>_xll.SNL.Clients.Office.Excel.Functions.SPG($B614, "SP_PRICE_CLOSE", "12/30/2020", "Options: Curr=USD")</f>
        <v>#PEND</v>
      </c>
      <c r="L614" s="6" t="str">
        <f>_xll.SNL.Clients.Office.Excel.Functions.SPG($B614, "SP_PRICE_CLOSE", "9/30/2020", "Options: Curr=USD")</f>
        <v>#PEND</v>
      </c>
      <c r="M614" s="6" t="str">
        <f>_xll.SNL.Clients.Office.Excel.Functions.SPG($B614, "SP_PRICE_CLOSE", "6/30/2020", "Options: Curr=USD")</f>
        <v>#PEND</v>
      </c>
      <c r="N614" s="6" t="str">
        <f>_xll.SNL.Clients.Office.Excel.Functions.SPG($B614, "SP_PRICE_CLOSE", "3/31/2020", "Options: Curr=USD")</f>
        <v>#PEND</v>
      </c>
    </row>
    <row r="615" spans="1:14" x14ac:dyDescent="0.3">
      <c r="A615" s="1" t="s">
        <v>612</v>
      </c>
      <c r="B615" s="2">
        <v>4862636</v>
      </c>
      <c r="C615" s="3" t="s">
        <v>868</v>
      </c>
      <c r="D615" s="3" t="s">
        <v>867</v>
      </c>
      <c r="E615" s="3" t="s">
        <v>1412</v>
      </c>
      <c r="F615" s="3" t="s">
        <v>870</v>
      </c>
      <c r="G615" s="6" t="str">
        <f>_xll.SNL.Clients.Office.Excel.Functions.SPG($B615, "SP_PRICE_CLOSE", "12/30/2021", "Options: Curr=USD")</f>
        <v>#PEND</v>
      </c>
      <c r="H615" s="6" t="str">
        <f>_xll.SNL.Clients.Office.Excel.Functions.SPG($B615, "SP_PRICE_CLOSE", "9/30/2021", "Options: Curr=USD")</f>
        <v>#PEND</v>
      </c>
      <c r="I615" s="6" t="str">
        <f>_xll.SNL.Clients.Office.Excel.Functions.SPG($B615, "SP_PRICE_CLOSE", "6/30/2021", "Options: Curr=USD")</f>
        <v>#PEND</v>
      </c>
      <c r="J615" s="6" t="str">
        <f>_xll.SNL.Clients.Office.Excel.Functions.SPG($B615, "SP_PRICE_CLOSE", "3/31/2021", "Options: Curr=USD")</f>
        <v>#PEND</v>
      </c>
      <c r="K615" s="6" t="str">
        <f>_xll.SNL.Clients.Office.Excel.Functions.SPG($B615, "SP_PRICE_CLOSE", "12/30/2020", "Options: Curr=USD")</f>
        <v>#PEND</v>
      </c>
      <c r="L615" s="6" t="str">
        <f>_xll.SNL.Clients.Office.Excel.Functions.SPG($B615, "SP_PRICE_CLOSE", "9/30/2020", "Options: Curr=USD")</f>
        <v>#PEND</v>
      </c>
      <c r="M615" s="6" t="str">
        <f>_xll.SNL.Clients.Office.Excel.Functions.SPG($B615, "SP_PRICE_CLOSE", "6/30/2020", "Options: Curr=USD")</f>
        <v>#PEND</v>
      </c>
      <c r="N615" s="6" t="str">
        <f>_xll.SNL.Clients.Office.Excel.Functions.SPG($B615, "SP_PRICE_CLOSE", "3/31/2020", "Options: Curr=USD")</f>
        <v>#PEND</v>
      </c>
    </row>
    <row r="616" spans="1:14" x14ac:dyDescent="0.3">
      <c r="A616" s="1" t="s">
        <v>613</v>
      </c>
      <c r="B616" s="2">
        <v>4963853</v>
      </c>
      <c r="C616" s="3" t="s">
        <v>868</v>
      </c>
      <c r="D616" s="3" t="s">
        <v>867</v>
      </c>
      <c r="E616" s="3" t="s">
        <v>1413</v>
      </c>
      <c r="F616" s="3" t="s">
        <v>870</v>
      </c>
      <c r="G616" s="6" t="str">
        <f>_xll.SNL.Clients.Office.Excel.Functions.SPG($B616, "SP_PRICE_CLOSE", "12/30/2021", "Options: Curr=USD")</f>
        <v>#PEND</v>
      </c>
      <c r="H616" s="6" t="str">
        <f>_xll.SNL.Clients.Office.Excel.Functions.SPG($B616, "SP_PRICE_CLOSE", "9/30/2021", "Options: Curr=USD")</f>
        <v>#PEND</v>
      </c>
      <c r="I616" s="6" t="str">
        <f>_xll.SNL.Clients.Office.Excel.Functions.SPG($B616, "SP_PRICE_CLOSE", "6/30/2021", "Options: Curr=USD")</f>
        <v>#PEND</v>
      </c>
      <c r="J616" s="6" t="str">
        <f>_xll.SNL.Clients.Office.Excel.Functions.SPG($B616, "SP_PRICE_CLOSE", "3/31/2021", "Options: Curr=USD")</f>
        <v>#PEND</v>
      </c>
      <c r="K616" s="6" t="str">
        <f>_xll.SNL.Clients.Office.Excel.Functions.SPG($B616, "SP_PRICE_CLOSE", "12/30/2020", "Options: Curr=USD")</f>
        <v>#PEND</v>
      </c>
      <c r="L616" s="6" t="str">
        <f>_xll.SNL.Clients.Office.Excel.Functions.SPG($B616, "SP_PRICE_CLOSE", "9/30/2020", "Options: Curr=USD")</f>
        <v>#PEND</v>
      </c>
      <c r="M616" s="6" t="str">
        <f>_xll.SNL.Clients.Office.Excel.Functions.SPG($B616, "SP_PRICE_CLOSE", "6/30/2020", "Options: Curr=USD")</f>
        <v>#PEND</v>
      </c>
      <c r="N616" s="6" t="str">
        <f>_xll.SNL.Clients.Office.Excel.Functions.SPG($B616, "SP_PRICE_CLOSE", "3/31/2020", "Options: Curr=USD")</f>
        <v>#PEND</v>
      </c>
    </row>
    <row r="617" spans="1:14" x14ac:dyDescent="0.3">
      <c r="A617" s="1" t="s">
        <v>614</v>
      </c>
      <c r="B617" s="2">
        <v>4242239</v>
      </c>
      <c r="C617" s="3" t="s">
        <v>868</v>
      </c>
      <c r="D617" s="3" t="s">
        <v>867</v>
      </c>
      <c r="E617" s="3" t="s">
        <v>1414</v>
      </c>
      <c r="F617" s="3" t="s">
        <v>870</v>
      </c>
      <c r="G617" s="6" t="str">
        <f>_xll.SNL.Clients.Office.Excel.Functions.SPG($B617, "SP_PRICE_CLOSE", "12/30/2021", "Options: Curr=USD")</f>
        <v>#PEND</v>
      </c>
      <c r="H617" s="6" t="str">
        <f>_xll.SNL.Clients.Office.Excel.Functions.SPG($B617, "SP_PRICE_CLOSE", "9/30/2021", "Options: Curr=USD")</f>
        <v>#PEND</v>
      </c>
      <c r="I617" s="6" t="str">
        <f>_xll.SNL.Clients.Office.Excel.Functions.SPG($B617, "SP_PRICE_CLOSE", "6/30/2021", "Options: Curr=USD")</f>
        <v>#PEND</v>
      </c>
      <c r="J617" s="6" t="str">
        <f>_xll.SNL.Clients.Office.Excel.Functions.SPG($B617, "SP_PRICE_CLOSE", "3/31/2021", "Options: Curr=USD")</f>
        <v>#PEND</v>
      </c>
      <c r="K617" s="6" t="str">
        <f>_xll.SNL.Clients.Office.Excel.Functions.SPG($B617, "SP_PRICE_CLOSE", "12/30/2020", "Options: Curr=USD")</f>
        <v>#PEND</v>
      </c>
      <c r="L617" s="6" t="str">
        <f>_xll.SNL.Clients.Office.Excel.Functions.SPG($B617, "SP_PRICE_CLOSE", "9/30/2020", "Options: Curr=USD")</f>
        <v>#PEND</v>
      </c>
      <c r="M617" s="6" t="str">
        <f>_xll.SNL.Clients.Office.Excel.Functions.SPG($B617, "SP_PRICE_CLOSE", "6/30/2020", "Options: Curr=USD")</f>
        <v>#PEND</v>
      </c>
      <c r="N617" s="6" t="str">
        <f>_xll.SNL.Clients.Office.Excel.Functions.SPG($B617, "SP_PRICE_CLOSE", "3/31/2020", "Options: Curr=USD")</f>
        <v>#PEND</v>
      </c>
    </row>
    <row r="618" spans="1:14" x14ac:dyDescent="0.3">
      <c r="A618" s="1" t="s">
        <v>615</v>
      </c>
      <c r="B618" s="2">
        <v>4912112</v>
      </c>
      <c r="C618" s="3" t="s">
        <v>868</v>
      </c>
      <c r="D618" s="3" t="s">
        <v>867</v>
      </c>
      <c r="E618" s="3" t="s">
        <v>1415</v>
      </c>
      <c r="F618" s="3" t="s">
        <v>870</v>
      </c>
      <c r="G618" s="6" t="str">
        <f>_xll.SNL.Clients.Office.Excel.Functions.SPG($B618, "SP_PRICE_CLOSE", "12/30/2021", "Options: Curr=USD")</f>
        <v>#PEND</v>
      </c>
      <c r="H618" s="6" t="str">
        <f>_xll.SNL.Clients.Office.Excel.Functions.SPG($B618, "SP_PRICE_CLOSE", "9/30/2021", "Options: Curr=USD")</f>
        <v>#PEND</v>
      </c>
      <c r="I618" s="6" t="str">
        <f>_xll.SNL.Clients.Office.Excel.Functions.SPG($B618, "SP_PRICE_CLOSE", "6/30/2021", "Options: Curr=USD")</f>
        <v>#PEND</v>
      </c>
      <c r="J618" s="6" t="str">
        <f>_xll.SNL.Clients.Office.Excel.Functions.SPG($B618, "SP_PRICE_CLOSE", "3/31/2021", "Options: Curr=USD")</f>
        <v>#PEND</v>
      </c>
      <c r="K618" s="6" t="str">
        <f>_xll.SNL.Clients.Office.Excel.Functions.SPG($B618, "SP_PRICE_CLOSE", "12/30/2020", "Options: Curr=USD")</f>
        <v>#PEND</v>
      </c>
      <c r="L618" s="6" t="str">
        <f>_xll.SNL.Clients.Office.Excel.Functions.SPG($B618, "SP_PRICE_CLOSE", "9/30/2020", "Options: Curr=USD")</f>
        <v>#PEND</v>
      </c>
      <c r="M618" s="6" t="str">
        <f>_xll.SNL.Clients.Office.Excel.Functions.SPG($B618, "SP_PRICE_CLOSE", "6/30/2020", "Options: Curr=USD")</f>
        <v>#PEND</v>
      </c>
      <c r="N618" s="6" t="str">
        <f>_xll.SNL.Clients.Office.Excel.Functions.SPG($B618, "SP_PRICE_CLOSE", "3/31/2020", "Options: Curr=USD")</f>
        <v>#PEND</v>
      </c>
    </row>
    <row r="619" spans="1:14" x14ac:dyDescent="0.3">
      <c r="A619" s="1" t="s">
        <v>616</v>
      </c>
      <c r="B619" s="2">
        <v>4345506</v>
      </c>
      <c r="C619" s="3" t="s">
        <v>868</v>
      </c>
      <c r="D619" s="3" t="s">
        <v>867</v>
      </c>
      <c r="E619" s="3" t="s">
        <v>1416</v>
      </c>
      <c r="F619" s="3" t="s">
        <v>870</v>
      </c>
      <c r="G619" s="6" t="str">
        <f>_xll.SNL.Clients.Office.Excel.Functions.SPG($B619, "SP_PRICE_CLOSE", "12/30/2021", "Options: Curr=USD")</f>
        <v>#PEND</v>
      </c>
      <c r="H619" s="6" t="str">
        <f>_xll.SNL.Clients.Office.Excel.Functions.SPG($B619, "SP_PRICE_CLOSE", "9/30/2021", "Options: Curr=USD")</f>
        <v>#PEND</v>
      </c>
      <c r="I619" s="6" t="str">
        <f>_xll.SNL.Clients.Office.Excel.Functions.SPG($B619, "SP_PRICE_CLOSE", "6/30/2021", "Options: Curr=USD")</f>
        <v>#PEND</v>
      </c>
      <c r="J619" s="6" t="str">
        <f>_xll.SNL.Clients.Office.Excel.Functions.SPG($B619, "SP_PRICE_CLOSE", "3/31/2021", "Options: Curr=USD")</f>
        <v>#PEND</v>
      </c>
      <c r="K619" s="6" t="str">
        <f>_xll.SNL.Clients.Office.Excel.Functions.SPG($B619, "SP_PRICE_CLOSE", "12/30/2020", "Options: Curr=USD")</f>
        <v>#PEND</v>
      </c>
      <c r="L619" s="6" t="str">
        <f>_xll.SNL.Clients.Office.Excel.Functions.SPG($B619, "SP_PRICE_CLOSE", "9/30/2020", "Options: Curr=USD")</f>
        <v>#PEND</v>
      </c>
      <c r="M619" s="6" t="str">
        <f>_xll.SNL.Clients.Office.Excel.Functions.SPG($B619, "SP_PRICE_CLOSE", "6/30/2020", "Options: Curr=USD")</f>
        <v>#PEND</v>
      </c>
      <c r="N619" s="6" t="str">
        <f>_xll.SNL.Clients.Office.Excel.Functions.SPG($B619, "SP_PRICE_CLOSE", "3/31/2020", "Options: Curr=USD")</f>
        <v>#PEND</v>
      </c>
    </row>
    <row r="620" spans="1:14" x14ac:dyDescent="0.3">
      <c r="A620" s="1" t="s">
        <v>617</v>
      </c>
      <c r="B620" s="2">
        <v>4966725</v>
      </c>
      <c r="C620" s="3" t="s">
        <v>868</v>
      </c>
      <c r="D620" s="3" t="s">
        <v>867</v>
      </c>
      <c r="E620" s="3" t="s">
        <v>1417</v>
      </c>
      <c r="F620" s="3" t="s">
        <v>870</v>
      </c>
      <c r="G620" s="6" t="str">
        <f>_xll.SNL.Clients.Office.Excel.Functions.SPG($B620, "SP_PRICE_CLOSE", "12/30/2021", "Options: Curr=USD")</f>
        <v>#PEND</v>
      </c>
      <c r="H620" s="6" t="str">
        <f>_xll.SNL.Clients.Office.Excel.Functions.SPG($B620, "SP_PRICE_CLOSE", "9/30/2021", "Options: Curr=USD")</f>
        <v>#PEND</v>
      </c>
      <c r="I620" s="6" t="str">
        <f>_xll.SNL.Clients.Office.Excel.Functions.SPG($B620, "SP_PRICE_CLOSE", "6/30/2021", "Options: Curr=USD")</f>
        <v>#PEND</v>
      </c>
      <c r="J620" s="6" t="str">
        <f>_xll.SNL.Clients.Office.Excel.Functions.SPG($B620, "SP_PRICE_CLOSE", "3/31/2021", "Options: Curr=USD")</f>
        <v>#PEND</v>
      </c>
      <c r="K620" s="6" t="str">
        <f>_xll.SNL.Clients.Office.Excel.Functions.SPG($B620, "SP_PRICE_CLOSE", "12/30/2020", "Options: Curr=USD")</f>
        <v>#PEND</v>
      </c>
      <c r="L620" s="6" t="str">
        <f>_xll.SNL.Clients.Office.Excel.Functions.SPG($B620, "SP_PRICE_CLOSE", "9/30/2020", "Options: Curr=USD")</f>
        <v>#PEND</v>
      </c>
      <c r="M620" s="6" t="str">
        <f>_xll.SNL.Clients.Office.Excel.Functions.SPG($B620, "SP_PRICE_CLOSE", "6/30/2020", "Options: Curr=USD")</f>
        <v>#PEND</v>
      </c>
      <c r="N620" s="6" t="str">
        <f>_xll.SNL.Clients.Office.Excel.Functions.SPG($B620, "SP_PRICE_CLOSE", "3/31/2020", "Options: Curr=USD")</f>
        <v>#PEND</v>
      </c>
    </row>
    <row r="621" spans="1:14" x14ac:dyDescent="0.3">
      <c r="A621" s="1" t="s">
        <v>618</v>
      </c>
      <c r="B621" s="2">
        <v>4861707</v>
      </c>
      <c r="C621" s="3" t="s">
        <v>868</v>
      </c>
      <c r="D621" s="3" t="s">
        <v>867</v>
      </c>
      <c r="E621" s="3" t="s">
        <v>1418</v>
      </c>
      <c r="F621" s="3" t="s">
        <v>870</v>
      </c>
      <c r="G621" s="6" t="str">
        <f>_xll.SNL.Clients.Office.Excel.Functions.SPG($B621, "SP_PRICE_CLOSE", "12/30/2021", "Options: Curr=USD")</f>
        <v>#PEND</v>
      </c>
      <c r="H621" s="6" t="str">
        <f>_xll.SNL.Clients.Office.Excel.Functions.SPG($B621, "SP_PRICE_CLOSE", "9/30/2021", "Options: Curr=USD")</f>
        <v>#PEND</v>
      </c>
      <c r="I621" s="6" t="str">
        <f>_xll.SNL.Clients.Office.Excel.Functions.SPG($B621, "SP_PRICE_CLOSE", "6/30/2021", "Options: Curr=USD")</f>
        <v>#PEND</v>
      </c>
      <c r="J621" s="6" t="str">
        <f>_xll.SNL.Clients.Office.Excel.Functions.SPG($B621, "SP_PRICE_CLOSE", "3/31/2021", "Options: Curr=USD")</f>
        <v>#PEND</v>
      </c>
      <c r="K621" s="6" t="str">
        <f>_xll.SNL.Clients.Office.Excel.Functions.SPG($B621, "SP_PRICE_CLOSE", "12/30/2020", "Options: Curr=USD")</f>
        <v>#PEND</v>
      </c>
      <c r="L621" s="6" t="str">
        <f>_xll.SNL.Clients.Office.Excel.Functions.SPG($B621, "SP_PRICE_CLOSE", "9/30/2020", "Options: Curr=USD")</f>
        <v>#PEND</v>
      </c>
      <c r="M621" s="6" t="str">
        <f>_xll.SNL.Clients.Office.Excel.Functions.SPG($B621, "SP_PRICE_CLOSE", "6/30/2020", "Options: Curr=USD")</f>
        <v>#PEND</v>
      </c>
      <c r="N621" s="6" t="str">
        <f>_xll.SNL.Clients.Office.Excel.Functions.SPG($B621, "SP_PRICE_CLOSE", "3/31/2020", "Options: Curr=USD")</f>
        <v>#PEND</v>
      </c>
    </row>
    <row r="622" spans="1:14" x14ac:dyDescent="0.3">
      <c r="A622" s="1" t="s">
        <v>619</v>
      </c>
      <c r="B622" s="2">
        <v>5020371</v>
      </c>
      <c r="C622" s="3" t="s">
        <v>868</v>
      </c>
      <c r="D622" s="3" t="s">
        <v>867</v>
      </c>
      <c r="E622" s="3" t="s">
        <v>1419</v>
      </c>
      <c r="F622" s="3" t="s">
        <v>870</v>
      </c>
      <c r="G622" s="6" t="str">
        <f>_xll.SNL.Clients.Office.Excel.Functions.SPG($B622, "SP_PRICE_CLOSE", "12/30/2021", "Options: Curr=USD")</f>
        <v>#PEND</v>
      </c>
      <c r="H622" s="6" t="str">
        <f>_xll.SNL.Clients.Office.Excel.Functions.SPG($B622, "SP_PRICE_CLOSE", "9/30/2021", "Options: Curr=USD")</f>
        <v>#PEND</v>
      </c>
      <c r="I622" s="6" t="str">
        <f>_xll.SNL.Clients.Office.Excel.Functions.SPG($B622, "SP_PRICE_CLOSE", "6/30/2021", "Options: Curr=USD")</f>
        <v>#PEND</v>
      </c>
      <c r="J622" s="6" t="str">
        <f>_xll.SNL.Clients.Office.Excel.Functions.SPG($B622, "SP_PRICE_CLOSE", "3/31/2021", "Options: Curr=USD")</f>
        <v>#PEND</v>
      </c>
      <c r="K622" s="6" t="str">
        <f>_xll.SNL.Clients.Office.Excel.Functions.SPG($B622, "SP_PRICE_CLOSE", "12/30/2020", "Options: Curr=USD")</f>
        <v>#PEND</v>
      </c>
      <c r="L622" s="6" t="str">
        <f>_xll.SNL.Clients.Office.Excel.Functions.SPG($B622, "SP_PRICE_CLOSE", "9/30/2020", "Options: Curr=USD")</f>
        <v>#PEND</v>
      </c>
      <c r="M622" s="6" t="str">
        <f>_xll.SNL.Clients.Office.Excel.Functions.SPG($B622, "SP_PRICE_CLOSE", "6/30/2020", "Options: Curr=USD")</f>
        <v>#PEND</v>
      </c>
      <c r="N622" s="6" t="str">
        <f>_xll.SNL.Clients.Office.Excel.Functions.SPG($B622, "SP_PRICE_CLOSE", "3/31/2020", "Options: Curr=USD")</f>
        <v>#PEND</v>
      </c>
    </row>
    <row r="623" spans="1:14" x14ac:dyDescent="0.3">
      <c r="A623" s="1" t="s">
        <v>620</v>
      </c>
      <c r="B623" s="2">
        <v>4910242</v>
      </c>
      <c r="C623" s="3" t="s">
        <v>868</v>
      </c>
      <c r="D623" s="3" t="s">
        <v>867</v>
      </c>
      <c r="E623" s="3" t="s">
        <v>1420</v>
      </c>
      <c r="F623" s="3" t="s">
        <v>870</v>
      </c>
      <c r="G623" s="6" t="str">
        <f>_xll.SNL.Clients.Office.Excel.Functions.SPG($B623, "SP_PRICE_CLOSE", "12/30/2021", "Options: Curr=USD")</f>
        <v>#PEND</v>
      </c>
      <c r="H623" s="6" t="str">
        <f>_xll.SNL.Clients.Office.Excel.Functions.SPG($B623, "SP_PRICE_CLOSE", "9/30/2021", "Options: Curr=USD")</f>
        <v>#PEND</v>
      </c>
      <c r="I623" s="6" t="str">
        <f>_xll.SNL.Clients.Office.Excel.Functions.SPG($B623, "SP_PRICE_CLOSE", "6/30/2021", "Options: Curr=USD")</f>
        <v>#PEND</v>
      </c>
      <c r="J623" s="6" t="str">
        <f>_xll.SNL.Clients.Office.Excel.Functions.SPG($B623, "SP_PRICE_CLOSE", "3/31/2021", "Options: Curr=USD")</f>
        <v>#PEND</v>
      </c>
      <c r="K623" s="6" t="str">
        <f>_xll.SNL.Clients.Office.Excel.Functions.SPG($B623, "SP_PRICE_CLOSE", "12/30/2020", "Options: Curr=USD")</f>
        <v>#PEND</v>
      </c>
      <c r="L623" s="6" t="str">
        <f>_xll.SNL.Clients.Office.Excel.Functions.SPG($B623, "SP_PRICE_CLOSE", "9/30/2020", "Options: Curr=USD")</f>
        <v>#PEND</v>
      </c>
      <c r="M623" s="6" t="str">
        <f>_xll.SNL.Clients.Office.Excel.Functions.SPG($B623, "SP_PRICE_CLOSE", "6/30/2020", "Options: Curr=USD")</f>
        <v>#PEND</v>
      </c>
      <c r="N623" s="6" t="str">
        <f>_xll.SNL.Clients.Office.Excel.Functions.SPG($B623, "SP_PRICE_CLOSE", "3/31/2020", "Options: Curr=USD")</f>
        <v>#PEND</v>
      </c>
    </row>
    <row r="624" spans="1:14" x14ac:dyDescent="0.3">
      <c r="A624" s="1" t="s">
        <v>621</v>
      </c>
      <c r="B624" s="2">
        <v>4966260</v>
      </c>
      <c r="C624" s="3" t="s">
        <v>868</v>
      </c>
      <c r="D624" s="3" t="s">
        <v>867</v>
      </c>
      <c r="E624" s="3" t="s">
        <v>1421</v>
      </c>
      <c r="F624" s="3" t="s">
        <v>870</v>
      </c>
      <c r="G624" s="6" t="str">
        <f>_xll.SNL.Clients.Office.Excel.Functions.SPG($B624, "SP_PRICE_CLOSE", "12/30/2021", "Options: Curr=USD")</f>
        <v>#PEND</v>
      </c>
      <c r="H624" s="6" t="str">
        <f>_xll.SNL.Clients.Office.Excel.Functions.SPG($B624, "SP_PRICE_CLOSE", "9/30/2021", "Options: Curr=USD")</f>
        <v>#PEND</v>
      </c>
      <c r="I624" s="6" t="str">
        <f>_xll.SNL.Clients.Office.Excel.Functions.SPG($B624, "SP_PRICE_CLOSE", "6/30/2021", "Options: Curr=USD")</f>
        <v>#PEND</v>
      </c>
      <c r="J624" s="6" t="str">
        <f>_xll.SNL.Clients.Office.Excel.Functions.SPG($B624, "SP_PRICE_CLOSE", "3/31/2021", "Options: Curr=USD")</f>
        <v>#PEND</v>
      </c>
      <c r="K624" s="6" t="str">
        <f>_xll.SNL.Clients.Office.Excel.Functions.SPG($B624, "SP_PRICE_CLOSE", "12/30/2020", "Options: Curr=USD")</f>
        <v>#PEND</v>
      </c>
      <c r="L624" s="6" t="str">
        <f>_xll.SNL.Clients.Office.Excel.Functions.SPG($B624, "SP_PRICE_CLOSE", "9/30/2020", "Options: Curr=USD")</f>
        <v>#PEND</v>
      </c>
      <c r="M624" s="6" t="str">
        <f>_xll.SNL.Clients.Office.Excel.Functions.SPG($B624, "SP_PRICE_CLOSE", "6/30/2020", "Options: Curr=USD")</f>
        <v>#PEND</v>
      </c>
      <c r="N624" s="6" t="str">
        <f>_xll.SNL.Clients.Office.Excel.Functions.SPG($B624, "SP_PRICE_CLOSE", "3/31/2020", "Options: Curr=USD")</f>
        <v>#PEND</v>
      </c>
    </row>
    <row r="625" spans="1:14" x14ac:dyDescent="0.3">
      <c r="A625" s="1" t="s">
        <v>622</v>
      </c>
      <c r="B625" s="2">
        <v>5086679</v>
      </c>
      <c r="C625" s="3" t="s">
        <v>868</v>
      </c>
      <c r="D625" s="3" t="s">
        <v>867</v>
      </c>
      <c r="E625" s="3" t="s">
        <v>1422</v>
      </c>
      <c r="F625" s="3" t="s">
        <v>870</v>
      </c>
      <c r="G625" s="6" t="str">
        <f>_xll.SNL.Clients.Office.Excel.Functions.SPG($B625, "SP_PRICE_CLOSE", "12/30/2021", "Options: Curr=USD")</f>
        <v>#PEND</v>
      </c>
      <c r="H625" s="6" t="str">
        <f>_xll.SNL.Clients.Office.Excel.Functions.SPG($B625, "SP_PRICE_CLOSE", "9/30/2021", "Options: Curr=USD")</f>
        <v>#PEND</v>
      </c>
      <c r="I625" s="6" t="str">
        <f>_xll.SNL.Clients.Office.Excel.Functions.SPG($B625, "SP_PRICE_CLOSE", "6/30/2021", "Options: Curr=USD")</f>
        <v>#PEND</v>
      </c>
      <c r="J625" s="6" t="str">
        <f>_xll.SNL.Clients.Office.Excel.Functions.SPG($B625, "SP_PRICE_CLOSE", "3/31/2021", "Options: Curr=USD")</f>
        <v>#PEND</v>
      </c>
      <c r="K625" s="6" t="str">
        <f>_xll.SNL.Clients.Office.Excel.Functions.SPG($B625, "SP_PRICE_CLOSE", "12/30/2020", "Options: Curr=USD")</f>
        <v>#PEND</v>
      </c>
      <c r="L625" s="6" t="str">
        <f>_xll.SNL.Clients.Office.Excel.Functions.SPG($B625, "SP_PRICE_CLOSE", "9/30/2020", "Options: Curr=USD")</f>
        <v>#PEND</v>
      </c>
      <c r="M625" s="6" t="str">
        <f>_xll.SNL.Clients.Office.Excel.Functions.SPG($B625, "SP_PRICE_CLOSE", "6/30/2020", "Options: Curr=USD")</f>
        <v>#PEND</v>
      </c>
      <c r="N625" s="6" t="str">
        <f>_xll.SNL.Clients.Office.Excel.Functions.SPG($B625, "SP_PRICE_CLOSE", "3/31/2020", "Options: Curr=USD")</f>
        <v>#PEND</v>
      </c>
    </row>
    <row r="626" spans="1:14" x14ac:dyDescent="0.3">
      <c r="A626" s="1" t="s">
        <v>623</v>
      </c>
      <c r="B626" s="2">
        <v>19501149</v>
      </c>
      <c r="C626" s="3" t="s">
        <v>868</v>
      </c>
      <c r="D626" s="3" t="s">
        <v>867</v>
      </c>
      <c r="E626" s="3" t="s">
        <v>1423</v>
      </c>
      <c r="F626" s="3" t="s">
        <v>870</v>
      </c>
      <c r="G626" s="6" t="str">
        <f>_xll.SNL.Clients.Office.Excel.Functions.SPG($B626, "SP_PRICE_CLOSE", "12/30/2021", "Options: Curr=USD")</f>
        <v>#PEND</v>
      </c>
      <c r="H626" s="6" t="str">
        <f>_xll.SNL.Clients.Office.Excel.Functions.SPG($B626, "SP_PRICE_CLOSE", "9/30/2021", "Options: Curr=USD")</f>
        <v>#PEND</v>
      </c>
      <c r="I626" s="6" t="str">
        <f>_xll.SNL.Clients.Office.Excel.Functions.SPG($B626, "SP_PRICE_CLOSE", "6/30/2021", "Options: Curr=USD")</f>
        <v>#PEND</v>
      </c>
      <c r="J626" s="6" t="str">
        <f>_xll.SNL.Clients.Office.Excel.Functions.SPG($B626, "SP_PRICE_CLOSE", "3/31/2021", "Options: Curr=USD")</f>
        <v>#PEND</v>
      </c>
      <c r="K626" s="6" t="str">
        <f>_xll.SNL.Clients.Office.Excel.Functions.SPG($B626, "SP_PRICE_CLOSE", "12/30/2020", "Options: Curr=USD")</f>
        <v>#PEND</v>
      </c>
      <c r="L626" s="6" t="str">
        <f>_xll.SNL.Clients.Office.Excel.Functions.SPG($B626, "SP_PRICE_CLOSE", "9/30/2020", "Options: Curr=USD")</f>
        <v>#PEND</v>
      </c>
      <c r="M626" s="6" t="str">
        <f>_xll.SNL.Clients.Office.Excel.Functions.SPG($B626, "SP_PRICE_CLOSE", "6/30/2020", "Options: Curr=USD")</f>
        <v>#PEND</v>
      </c>
      <c r="N626" s="6" t="str">
        <f>_xll.SNL.Clients.Office.Excel.Functions.SPG($B626, "SP_PRICE_CLOSE", "3/31/2020", "Options: Curr=USD")</f>
        <v>#PEND</v>
      </c>
    </row>
    <row r="627" spans="1:14" x14ac:dyDescent="0.3">
      <c r="A627" s="1" t="s">
        <v>624</v>
      </c>
      <c r="B627" s="2">
        <v>4999327</v>
      </c>
      <c r="C627" s="3" t="s">
        <v>868</v>
      </c>
      <c r="D627" s="3" t="s">
        <v>867</v>
      </c>
      <c r="E627" s="3" t="s">
        <v>1424</v>
      </c>
      <c r="F627" s="3" t="s">
        <v>870</v>
      </c>
      <c r="G627" s="6" t="str">
        <f>_xll.SNL.Clients.Office.Excel.Functions.SPG($B627, "SP_PRICE_CLOSE", "12/30/2021", "Options: Curr=USD")</f>
        <v>#PEND</v>
      </c>
      <c r="H627" s="6" t="str">
        <f>_xll.SNL.Clients.Office.Excel.Functions.SPG($B627, "SP_PRICE_CLOSE", "9/30/2021", "Options: Curr=USD")</f>
        <v>#PEND</v>
      </c>
      <c r="I627" s="6" t="str">
        <f>_xll.SNL.Clients.Office.Excel.Functions.SPG($B627, "SP_PRICE_CLOSE", "6/30/2021", "Options: Curr=USD")</f>
        <v>#PEND</v>
      </c>
      <c r="J627" s="6" t="str">
        <f>_xll.SNL.Clients.Office.Excel.Functions.SPG($B627, "SP_PRICE_CLOSE", "3/31/2021", "Options: Curr=USD")</f>
        <v>#PEND</v>
      </c>
      <c r="K627" s="6" t="str">
        <f>_xll.SNL.Clients.Office.Excel.Functions.SPG($B627, "SP_PRICE_CLOSE", "12/30/2020", "Options: Curr=USD")</f>
        <v>#PEND</v>
      </c>
      <c r="L627" s="6" t="str">
        <f>_xll.SNL.Clients.Office.Excel.Functions.SPG($B627, "SP_PRICE_CLOSE", "9/30/2020", "Options: Curr=USD")</f>
        <v>#PEND</v>
      </c>
      <c r="M627" s="6" t="str">
        <f>_xll.SNL.Clients.Office.Excel.Functions.SPG($B627, "SP_PRICE_CLOSE", "6/30/2020", "Options: Curr=USD")</f>
        <v>#PEND</v>
      </c>
      <c r="N627" s="6" t="str">
        <f>_xll.SNL.Clients.Office.Excel.Functions.SPG($B627, "SP_PRICE_CLOSE", "3/31/2020", "Options: Curr=USD")</f>
        <v>#PEND</v>
      </c>
    </row>
    <row r="628" spans="1:14" x14ac:dyDescent="0.3">
      <c r="A628" s="1" t="s">
        <v>625</v>
      </c>
      <c r="B628" s="2">
        <v>4813294</v>
      </c>
      <c r="C628" s="3" t="s">
        <v>868</v>
      </c>
      <c r="D628" s="3" t="s">
        <v>867</v>
      </c>
      <c r="E628" s="3" t="s">
        <v>1425</v>
      </c>
      <c r="F628" s="3" t="s">
        <v>870</v>
      </c>
      <c r="G628" s="6" t="str">
        <f>_xll.SNL.Clients.Office.Excel.Functions.SPG($B628, "SP_PRICE_CLOSE", "12/30/2021", "Options: Curr=USD")</f>
        <v>#PEND</v>
      </c>
      <c r="H628" s="6" t="str">
        <f>_xll.SNL.Clients.Office.Excel.Functions.SPG($B628, "SP_PRICE_CLOSE", "9/30/2021", "Options: Curr=USD")</f>
        <v>#PEND</v>
      </c>
      <c r="I628" s="6" t="str">
        <f>_xll.SNL.Clients.Office.Excel.Functions.SPG($B628, "SP_PRICE_CLOSE", "6/30/2021", "Options: Curr=USD")</f>
        <v>#PEND</v>
      </c>
      <c r="J628" s="6" t="str">
        <f>_xll.SNL.Clients.Office.Excel.Functions.SPG($B628, "SP_PRICE_CLOSE", "3/31/2021", "Options: Curr=USD")</f>
        <v>#PEND</v>
      </c>
      <c r="K628" s="6" t="str">
        <f>_xll.SNL.Clients.Office.Excel.Functions.SPG($B628, "SP_PRICE_CLOSE", "12/30/2020", "Options: Curr=USD")</f>
        <v>#PEND</v>
      </c>
      <c r="L628" s="6" t="str">
        <f>_xll.SNL.Clients.Office.Excel.Functions.SPG($B628, "SP_PRICE_CLOSE", "9/30/2020", "Options: Curr=USD")</f>
        <v>#PEND</v>
      </c>
      <c r="M628" s="6" t="str">
        <f>_xll.SNL.Clients.Office.Excel.Functions.SPG($B628, "SP_PRICE_CLOSE", "6/30/2020", "Options: Curr=USD")</f>
        <v>#PEND</v>
      </c>
      <c r="N628" s="6" t="str">
        <f>_xll.SNL.Clients.Office.Excel.Functions.SPG($B628, "SP_PRICE_CLOSE", "3/31/2020", "Options: Curr=USD")</f>
        <v>#PEND</v>
      </c>
    </row>
    <row r="629" spans="1:14" x14ac:dyDescent="0.3">
      <c r="A629" s="1" t="s">
        <v>626</v>
      </c>
      <c r="B629" s="2">
        <v>4968816</v>
      </c>
      <c r="C629" s="3" t="s">
        <v>868</v>
      </c>
      <c r="D629" s="3" t="s">
        <v>867</v>
      </c>
      <c r="E629" s="3" t="s">
        <v>1426</v>
      </c>
      <c r="F629" s="3" t="s">
        <v>870</v>
      </c>
      <c r="G629" s="6" t="str">
        <f>_xll.SNL.Clients.Office.Excel.Functions.SPG($B629, "SP_PRICE_CLOSE", "12/30/2021", "Options: Curr=USD")</f>
        <v>#PEND</v>
      </c>
      <c r="H629" s="6" t="str">
        <f>_xll.SNL.Clients.Office.Excel.Functions.SPG($B629, "SP_PRICE_CLOSE", "9/30/2021", "Options: Curr=USD")</f>
        <v>#PEND</v>
      </c>
      <c r="I629" s="6" t="str">
        <f>_xll.SNL.Clients.Office.Excel.Functions.SPG($B629, "SP_PRICE_CLOSE", "6/30/2021", "Options: Curr=USD")</f>
        <v>#PEND</v>
      </c>
      <c r="J629" s="6" t="str">
        <f>_xll.SNL.Clients.Office.Excel.Functions.SPG($B629, "SP_PRICE_CLOSE", "3/31/2021", "Options: Curr=USD")</f>
        <v>#PEND</v>
      </c>
      <c r="K629" s="6" t="str">
        <f>_xll.SNL.Clients.Office.Excel.Functions.SPG($B629, "SP_PRICE_CLOSE", "12/30/2020", "Options: Curr=USD")</f>
        <v>#PEND</v>
      </c>
      <c r="L629" s="6" t="str">
        <f>_xll.SNL.Clients.Office.Excel.Functions.SPG($B629, "SP_PRICE_CLOSE", "9/30/2020", "Options: Curr=USD")</f>
        <v>#PEND</v>
      </c>
      <c r="M629" s="6" t="str">
        <f>_xll.SNL.Clients.Office.Excel.Functions.SPG($B629, "SP_PRICE_CLOSE", "6/30/2020", "Options: Curr=USD")</f>
        <v>#PEND</v>
      </c>
      <c r="N629" s="6" t="str">
        <f>_xll.SNL.Clients.Office.Excel.Functions.SPG($B629, "SP_PRICE_CLOSE", "3/31/2020", "Options: Curr=USD")</f>
        <v>#PEND</v>
      </c>
    </row>
    <row r="630" spans="1:14" x14ac:dyDescent="0.3">
      <c r="A630" s="1" t="s">
        <v>627</v>
      </c>
      <c r="B630" s="2">
        <v>4222592</v>
      </c>
      <c r="C630" s="3" t="s">
        <v>868</v>
      </c>
      <c r="D630" s="3" t="s">
        <v>867</v>
      </c>
      <c r="E630" s="3" t="s">
        <v>1427</v>
      </c>
      <c r="F630" s="3" t="s">
        <v>870</v>
      </c>
      <c r="G630" s="6" t="str">
        <f>_xll.SNL.Clients.Office.Excel.Functions.SPG($B630, "SP_PRICE_CLOSE", "12/30/2021", "Options: Curr=USD")</f>
        <v>#PEND</v>
      </c>
      <c r="H630" s="6" t="str">
        <f>_xll.SNL.Clients.Office.Excel.Functions.SPG($B630, "SP_PRICE_CLOSE", "9/30/2021", "Options: Curr=USD")</f>
        <v>#PEND</v>
      </c>
      <c r="I630" s="6" t="str">
        <f>_xll.SNL.Clients.Office.Excel.Functions.SPG($B630, "SP_PRICE_CLOSE", "6/30/2021", "Options: Curr=USD")</f>
        <v>#PEND</v>
      </c>
      <c r="J630" s="6" t="str">
        <f>_xll.SNL.Clients.Office.Excel.Functions.SPG($B630, "SP_PRICE_CLOSE", "3/31/2021", "Options: Curr=USD")</f>
        <v>#PEND</v>
      </c>
      <c r="K630" s="6" t="str">
        <f>_xll.SNL.Clients.Office.Excel.Functions.SPG($B630, "SP_PRICE_CLOSE", "12/30/2020", "Options: Curr=USD")</f>
        <v>#PEND</v>
      </c>
      <c r="L630" s="6" t="str">
        <f>_xll.SNL.Clients.Office.Excel.Functions.SPG($B630, "SP_PRICE_CLOSE", "9/30/2020", "Options: Curr=USD")</f>
        <v>#PEND</v>
      </c>
      <c r="M630" s="6" t="str">
        <f>_xll.SNL.Clients.Office.Excel.Functions.SPG($B630, "SP_PRICE_CLOSE", "6/30/2020", "Options: Curr=USD")</f>
        <v>#PEND</v>
      </c>
      <c r="N630" s="6" t="str">
        <f>_xll.SNL.Clients.Office.Excel.Functions.SPG($B630, "SP_PRICE_CLOSE", "3/31/2020", "Options: Curr=USD")</f>
        <v>#PEND</v>
      </c>
    </row>
    <row r="631" spans="1:14" x14ac:dyDescent="0.3">
      <c r="A631" s="1" t="s">
        <v>628</v>
      </c>
      <c r="B631" s="2">
        <v>4992622</v>
      </c>
      <c r="C631" s="3" t="s">
        <v>868</v>
      </c>
      <c r="D631" s="3" t="s">
        <v>867</v>
      </c>
      <c r="E631" s="3" t="s">
        <v>1428</v>
      </c>
      <c r="F631" s="3" t="s">
        <v>870</v>
      </c>
      <c r="G631" s="6" t="str">
        <f>_xll.SNL.Clients.Office.Excel.Functions.SPG($B631, "SP_PRICE_CLOSE", "12/30/2021", "Options: Curr=USD")</f>
        <v>#PEND</v>
      </c>
      <c r="H631" s="6" t="str">
        <f>_xll.SNL.Clients.Office.Excel.Functions.SPG($B631, "SP_PRICE_CLOSE", "9/30/2021", "Options: Curr=USD")</f>
        <v>#PEND</v>
      </c>
      <c r="I631" s="6" t="str">
        <f>_xll.SNL.Clients.Office.Excel.Functions.SPG($B631, "SP_PRICE_CLOSE", "6/30/2021", "Options: Curr=USD")</f>
        <v>#PEND</v>
      </c>
      <c r="J631" s="6" t="str">
        <f>_xll.SNL.Clients.Office.Excel.Functions.SPG($B631, "SP_PRICE_CLOSE", "3/31/2021", "Options: Curr=USD")</f>
        <v>#PEND</v>
      </c>
      <c r="K631" s="6" t="str">
        <f>_xll.SNL.Clients.Office.Excel.Functions.SPG($B631, "SP_PRICE_CLOSE", "12/30/2020", "Options: Curr=USD")</f>
        <v>#PEND</v>
      </c>
      <c r="L631" s="6" t="str">
        <f>_xll.SNL.Clients.Office.Excel.Functions.SPG($B631, "SP_PRICE_CLOSE", "9/30/2020", "Options: Curr=USD")</f>
        <v>#PEND</v>
      </c>
      <c r="M631" s="6" t="str">
        <f>_xll.SNL.Clients.Office.Excel.Functions.SPG($B631, "SP_PRICE_CLOSE", "6/30/2020", "Options: Curr=USD")</f>
        <v>#PEND</v>
      </c>
      <c r="N631" s="6" t="str">
        <f>_xll.SNL.Clients.Office.Excel.Functions.SPG($B631, "SP_PRICE_CLOSE", "3/31/2020", "Options: Curr=USD")</f>
        <v>#PEND</v>
      </c>
    </row>
    <row r="632" spans="1:14" x14ac:dyDescent="0.3">
      <c r="A632" s="1" t="s">
        <v>629</v>
      </c>
      <c r="B632" s="2">
        <v>4993034</v>
      </c>
      <c r="C632" s="3" t="s">
        <v>868</v>
      </c>
      <c r="D632" s="3" t="s">
        <v>867</v>
      </c>
      <c r="E632" s="3" t="s">
        <v>1429</v>
      </c>
      <c r="F632" s="3" t="s">
        <v>870</v>
      </c>
      <c r="G632" s="6" t="str">
        <f>_xll.SNL.Clients.Office.Excel.Functions.SPG($B632, "SP_PRICE_CLOSE", "12/30/2021", "Options: Curr=USD")</f>
        <v>#PEND</v>
      </c>
      <c r="H632" s="6" t="str">
        <f>_xll.SNL.Clients.Office.Excel.Functions.SPG($B632, "SP_PRICE_CLOSE", "9/30/2021", "Options: Curr=USD")</f>
        <v>#PEND</v>
      </c>
      <c r="I632" s="6" t="str">
        <f>_xll.SNL.Clients.Office.Excel.Functions.SPG($B632, "SP_PRICE_CLOSE", "6/30/2021", "Options: Curr=USD")</f>
        <v>#PEND</v>
      </c>
      <c r="J632" s="6" t="str">
        <f>_xll.SNL.Clients.Office.Excel.Functions.SPG($B632, "SP_PRICE_CLOSE", "3/31/2021", "Options: Curr=USD")</f>
        <v>#PEND</v>
      </c>
      <c r="K632" s="6" t="str">
        <f>_xll.SNL.Clients.Office.Excel.Functions.SPG($B632, "SP_PRICE_CLOSE", "12/30/2020", "Options: Curr=USD")</f>
        <v>#PEND</v>
      </c>
      <c r="L632" s="6" t="str">
        <f>_xll.SNL.Clients.Office.Excel.Functions.SPG($B632, "SP_PRICE_CLOSE", "9/30/2020", "Options: Curr=USD")</f>
        <v>#PEND</v>
      </c>
      <c r="M632" s="6" t="str">
        <f>_xll.SNL.Clients.Office.Excel.Functions.SPG($B632, "SP_PRICE_CLOSE", "6/30/2020", "Options: Curr=USD")</f>
        <v>#PEND</v>
      </c>
      <c r="N632" s="6" t="str">
        <f>_xll.SNL.Clients.Office.Excel.Functions.SPG($B632, "SP_PRICE_CLOSE", "3/31/2020", "Options: Curr=USD")</f>
        <v>#PEND</v>
      </c>
    </row>
    <row r="633" spans="1:14" x14ac:dyDescent="0.3">
      <c r="A633" s="1" t="s">
        <v>630</v>
      </c>
      <c r="B633" s="2">
        <v>4862507</v>
      </c>
      <c r="C633" s="3" t="s">
        <v>868</v>
      </c>
      <c r="D633" s="3" t="s">
        <v>867</v>
      </c>
      <c r="E633" s="3" t="s">
        <v>1430</v>
      </c>
      <c r="F633" s="3" t="s">
        <v>870</v>
      </c>
      <c r="G633" s="6" t="str">
        <f>_xll.SNL.Clients.Office.Excel.Functions.SPG($B633, "SP_PRICE_CLOSE", "12/30/2021", "Options: Curr=USD")</f>
        <v>#PEND</v>
      </c>
      <c r="H633" s="6" t="str">
        <f>_xll.SNL.Clients.Office.Excel.Functions.SPG($B633, "SP_PRICE_CLOSE", "9/30/2021", "Options: Curr=USD")</f>
        <v>#PEND</v>
      </c>
      <c r="I633" s="6" t="str">
        <f>_xll.SNL.Clients.Office.Excel.Functions.SPG($B633, "SP_PRICE_CLOSE", "6/30/2021", "Options: Curr=USD")</f>
        <v>#PEND</v>
      </c>
      <c r="J633" s="6" t="str">
        <f>_xll.SNL.Clients.Office.Excel.Functions.SPG($B633, "SP_PRICE_CLOSE", "3/31/2021", "Options: Curr=USD")</f>
        <v>#PEND</v>
      </c>
      <c r="K633" s="6" t="str">
        <f>_xll.SNL.Clients.Office.Excel.Functions.SPG($B633, "SP_PRICE_CLOSE", "12/30/2020", "Options: Curr=USD")</f>
        <v>#PEND</v>
      </c>
      <c r="L633" s="6" t="str">
        <f>_xll.SNL.Clients.Office.Excel.Functions.SPG($B633, "SP_PRICE_CLOSE", "9/30/2020", "Options: Curr=USD")</f>
        <v>#PEND</v>
      </c>
      <c r="M633" s="6" t="str">
        <f>_xll.SNL.Clients.Office.Excel.Functions.SPG($B633, "SP_PRICE_CLOSE", "6/30/2020", "Options: Curr=USD")</f>
        <v>#PEND</v>
      </c>
      <c r="N633" s="6" t="str">
        <f>_xll.SNL.Clients.Office.Excel.Functions.SPG($B633, "SP_PRICE_CLOSE", "3/31/2020", "Options: Curr=USD")</f>
        <v>#PEND</v>
      </c>
    </row>
    <row r="634" spans="1:14" x14ac:dyDescent="0.3">
      <c r="A634" s="1" t="s">
        <v>631</v>
      </c>
      <c r="B634" s="2">
        <v>4993925</v>
      </c>
      <c r="C634" s="3" t="s">
        <v>868</v>
      </c>
      <c r="D634" s="3" t="s">
        <v>867</v>
      </c>
      <c r="E634" s="3" t="s">
        <v>1431</v>
      </c>
      <c r="F634" s="3" t="s">
        <v>870</v>
      </c>
      <c r="G634" s="6" t="str">
        <f>_xll.SNL.Clients.Office.Excel.Functions.SPG($B634, "SP_PRICE_CLOSE", "12/30/2021", "Options: Curr=USD")</f>
        <v>#PEND</v>
      </c>
      <c r="H634" s="6" t="str">
        <f>_xll.SNL.Clients.Office.Excel.Functions.SPG($B634, "SP_PRICE_CLOSE", "9/30/2021", "Options: Curr=USD")</f>
        <v>#PEND</v>
      </c>
      <c r="I634" s="6" t="str">
        <f>_xll.SNL.Clients.Office.Excel.Functions.SPG($B634, "SP_PRICE_CLOSE", "6/30/2021", "Options: Curr=USD")</f>
        <v>#PEND</v>
      </c>
      <c r="J634" s="6" t="str">
        <f>_xll.SNL.Clients.Office.Excel.Functions.SPG($B634, "SP_PRICE_CLOSE", "3/31/2021", "Options: Curr=USD")</f>
        <v>#PEND</v>
      </c>
      <c r="K634" s="6" t="str">
        <f>_xll.SNL.Clients.Office.Excel.Functions.SPG($B634, "SP_PRICE_CLOSE", "12/30/2020", "Options: Curr=USD")</f>
        <v>#PEND</v>
      </c>
      <c r="L634" s="6" t="str">
        <f>_xll.SNL.Clients.Office.Excel.Functions.SPG($B634, "SP_PRICE_CLOSE", "9/30/2020", "Options: Curr=USD")</f>
        <v>#PEND</v>
      </c>
      <c r="M634" s="6" t="str">
        <f>_xll.SNL.Clients.Office.Excel.Functions.SPG($B634, "SP_PRICE_CLOSE", "6/30/2020", "Options: Curr=USD")</f>
        <v>#PEND</v>
      </c>
      <c r="N634" s="6" t="str">
        <f>_xll.SNL.Clients.Office.Excel.Functions.SPG($B634, "SP_PRICE_CLOSE", "3/31/2020", "Options: Curr=USD")</f>
        <v>#PEND</v>
      </c>
    </row>
    <row r="635" spans="1:14" x14ac:dyDescent="0.3">
      <c r="A635" s="1" t="s">
        <v>632</v>
      </c>
      <c r="B635" s="2">
        <v>4966792</v>
      </c>
      <c r="C635" s="3" t="s">
        <v>868</v>
      </c>
      <c r="D635" s="3" t="s">
        <v>867</v>
      </c>
      <c r="E635" s="3" t="s">
        <v>1432</v>
      </c>
      <c r="F635" s="3" t="s">
        <v>870</v>
      </c>
      <c r="G635" s="6" t="str">
        <f>_xll.SNL.Clients.Office.Excel.Functions.SPG($B635, "SP_PRICE_CLOSE", "12/30/2021", "Options: Curr=USD")</f>
        <v>#PEND</v>
      </c>
      <c r="H635" s="6" t="str">
        <f>_xll.SNL.Clients.Office.Excel.Functions.SPG($B635, "SP_PRICE_CLOSE", "9/30/2021", "Options: Curr=USD")</f>
        <v>#PEND</v>
      </c>
      <c r="I635" s="6" t="str">
        <f>_xll.SNL.Clients.Office.Excel.Functions.SPG($B635, "SP_PRICE_CLOSE", "6/30/2021", "Options: Curr=USD")</f>
        <v>#PEND</v>
      </c>
      <c r="J635" s="6" t="str">
        <f>_xll.SNL.Clients.Office.Excel.Functions.SPG($B635, "SP_PRICE_CLOSE", "3/31/2021", "Options: Curr=USD")</f>
        <v>#PEND</v>
      </c>
      <c r="K635" s="6" t="str">
        <f>_xll.SNL.Clients.Office.Excel.Functions.SPG($B635, "SP_PRICE_CLOSE", "12/30/2020", "Options: Curr=USD")</f>
        <v>#PEND</v>
      </c>
      <c r="L635" s="6" t="str">
        <f>_xll.SNL.Clients.Office.Excel.Functions.SPG($B635, "SP_PRICE_CLOSE", "9/30/2020", "Options: Curr=USD")</f>
        <v>#PEND</v>
      </c>
      <c r="M635" s="6" t="str">
        <f>_xll.SNL.Clients.Office.Excel.Functions.SPG($B635, "SP_PRICE_CLOSE", "6/30/2020", "Options: Curr=USD")</f>
        <v>#PEND</v>
      </c>
      <c r="N635" s="6" t="str">
        <f>_xll.SNL.Clients.Office.Excel.Functions.SPG($B635, "SP_PRICE_CLOSE", "3/31/2020", "Options: Curr=USD")</f>
        <v>#PEND</v>
      </c>
    </row>
    <row r="636" spans="1:14" x14ac:dyDescent="0.3">
      <c r="A636" s="1" t="s">
        <v>633</v>
      </c>
      <c r="B636" s="2">
        <v>4998244</v>
      </c>
      <c r="C636" s="3" t="s">
        <v>868</v>
      </c>
      <c r="D636" s="3" t="s">
        <v>867</v>
      </c>
      <c r="E636" s="3"/>
      <c r="F636" s="3" t="s">
        <v>870</v>
      </c>
      <c r="G636" s="6" t="str">
        <f>_xll.SNL.Clients.Office.Excel.Functions.SPG($B636, "SP_PRICE_CLOSE", "12/30/2021", "Options: Curr=USD")</f>
        <v>#PEND</v>
      </c>
      <c r="H636" s="6" t="str">
        <f>_xll.SNL.Clients.Office.Excel.Functions.SPG($B636, "SP_PRICE_CLOSE", "9/30/2021", "Options: Curr=USD")</f>
        <v>#PEND</v>
      </c>
      <c r="I636" s="6" t="str">
        <f>_xll.SNL.Clients.Office.Excel.Functions.SPG($B636, "SP_PRICE_CLOSE", "6/30/2021", "Options: Curr=USD")</f>
        <v>#PEND</v>
      </c>
      <c r="J636" s="6" t="str">
        <f>_xll.SNL.Clients.Office.Excel.Functions.SPG($B636, "SP_PRICE_CLOSE", "3/31/2021", "Options: Curr=USD")</f>
        <v>#PEND</v>
      </c>
      <c r="K636" s="6" t="str">
        <f>_xll.SNL.Clients.Office.Excel.Functions.SPG($B636, "SP_PRICE_CLOSE", "12/30/2020", "Options: Curr=USD")</f>
        <v>#PEND</v>
      </c>
      <c r="L636" s="6" t="str">
        <f>_xll.SNL.Clients.Office.Excel.Functions.SPG($B636, "SP_PRICE_CLOSE", "9/30/2020", "Options: Curr=USD")</f>
        <v>#PEND</v>
      </c>
      <c r="M636" s="6" t="str">
        <f>_xll.SNL.Clients.Office.Excel.Functions.SPG($B636, "SP_PRICE_CLOSE", "6/30/2020", "Options: Curr=USD")</f>
        <v>#PEND</v>
      </c>
      <c r="N636" s="6" t="str">
        <f>_xll.SNL.Clients.Office.Excel.Functions.SPG($B636, "SP_PRICE_CLOSE", "3/31/2020", "Options: Curr=USD")</f>
        <v>#PEND</v>
      </c>
    </row>
    <row r="637" spans="1:14" x14ac:dyDescent="0.3">
      <c r="A637" s="1" t="s">
        <v>634</v>
      </c>
      <c r="B637" s="2">
        <v>4981232</v>
      </c>
      <c r="C637" s="3" t="s">
        <v>868</v>
      </c>
      <c r="D637" s="3" t="s">
        <v>867</v>
      </c>
      <c r="E637" s="3" t="s">
        <v>1433</v>
      </c>
      <c r="F637" s="3" t="s">
        <v>870</v>
      </c>
      <c r="G637" s="6" t="str">
        <f>_xll.SNL.Clients.Office.Excel.Functions.SPG($B637, "SP_PRICE_CLOSE", "12/30/2021", "Options: Curr=USD")</f>
        <v>#PEND</v>
      </c>
      <c r="H637" s="6" t="str">
        <f>_xll.SNL.Clients.Office.Excel.Functions.SPG($B637, "SP_PRICE_CLOSE", "9/30/2021", "Options: Curr=USD")</f>
        <v>#PEND</v>
      </c>
      <c r="I637" s="6" t="str">
        <f>_xll.SNL.Clients.Office.Excel.Functions.SPG($B637, "SP_PRICE_CLOSE", "6/30/2021", "Options: Curr=USD")</f>
        <v>#PEND</v>
      </c>
      <c r="J637" s="6" t="str">
        <f>_xll.SNL.Clients.Office.Excel.Functions.SPG($B637, "SP_PRICE_CLOSE", "3/31/2021", "Options: Curr=USD")</f>
        <v>#PEND</v>
      </c>
      <c r="K637" s="6" t="str">
        <f>_xll.SNL.Clients.Office.Excel.Functions.SPG($B637, "SP_PRICE_CLOSE", "12/30/2020", "Options: Curr=USD")</f>
        <v>#PEND</v>
      </c>
      <c r="L637" s="6" t="str">
        <f>_xll.SNL.Clients.Office.Excel.Functions.SPG($B637, "SP_PRICE_CLOSE", "9/30/2020", "Options: Curr=USD")</f>
        <v>#PEND</v>
      </c>
      <c r="M637" s="6" t="str">
        <f>_xll.SNL.Clients.Office.Excel.Functions.SPG($B637, "SP_PRICE_CLOSE", "6/30/2020", "Options: Curr=USD")</f>
        <v>#PEND</v>
      </c>
      <c r="N637" s="6" t="str">
        <f>_xll.SNL.Clients.Office.Excel.Functions.SPG($B637, "SP_PRICE_CLOSE", "3/31/2020", "Options: Curr=USD")</f>
        <v>#PEND</v>
      </c>
    </row>
    <row r="638" spans="1:14" x14ac:dyDescent="0.3">
      <c r="A638" s="1" t="s">
        <v>635</v>
      </c>
      <c r="B638" s="2">
        <v>4997987</v>
      </c>
      <c r="C638" s="3" t="s">
        <v>868</v>
      </c>
      <c r="D638" s="3" t="s">
        <v>867</v>
      </c>
      <c r="E638" s="3"/>
      <c r="F638" s="3" t="s">
        <v>870</v>
      </c>
      <c r="G638" s="6" t="str">
        <f>_xll.SNL.Clients.Office.Excel.Functions.SPG($B638, "SP_PRICE_CLOSE", "12/30/2021", "Options: Curr=USD")</f>
        <v>#PEND</v>
      </c>
      <c r="H638" s="6" t="str">
        <f>_xll.SNL.Clients.Office.Excel.Functions.SPG($B638, "SP_PRICE_CLOSE", "9/30/2021", "Options: Curr=USD")</f>
        <v>#PEND</v>
      </c>
      <c r="I638" s="6" t="str">
        <f>_xll.SNL.Clients.Office.Excel.Functions.SPG($B638, "SP_PRICE_CLOSE", "6/30/2021", "Options: Curr=USD")</f>
        <v>#PEND</v>
      </c>
      <c r="J638" s="6" t="str">
        <f>_xll.SNL.Clients.Office.Excel.Functions.SPG($B638, "SP_PRICE_CLOSE", "3/31/2021", "Options: Curr=USD")</f>
        <v>#PEND</v>
      </c>
      <c r="K638" s="6" t="str">
        <f>_xll.SNL.Clients.Office.Excel.Functions.SPG($B638, "SP_PRICE_CLOSE", "12/30/2020", "Options: Curr=USD")</f>
        <v>#PEND</v>
      </c>
      <c r="L638" s="6" t="str">
        <f>_xll.SNL.Clients.Office.Excel.Functions.SPG($B638, "SP_PRICE_CLOSE", "9/30/2020", "Options: Curr=USD")</f>
        <v>#PEND</v>
      </c>
      <c r="M638" s="6" t="str">
        <f>_xll.SNL.Clients.Office.Excel.Functions.SPG($B638, "SP_PRICE_CLOSE", "6/30/2020", "Options: Curr=USD")</f>
        <v>#PEND</v>
      </c>
      <c r="N638" s="6" t="str">
        <f>_xll.SNL.Clients.Office.Excel.Functions.SPG($B638, "SP_PRICE_CLOSE", "3/31/2020", "Options: Curr=USD")</f>
        <v>#PEND</v>
      </c>
    </row>
    <row r="639" spans="1:14" x14ac:dyDescent="0.3">
      <c r="A639" s="1" t="s">
        <v>636</v>
      </c>
      <c r="B639" s="2">
        <v>4997984</v>
      </c>
      <c r="C639" s="3" t="s">
        <v>868</v>
      </c>
      <c r="D639" s="3" t="s">
        <v>867</v>
      </c>
      <c r="E639" s="3"/>
      <c r="F639" s="3" t="s">
        <v>870</v>
      </c>
      <c r="G639" s="6" t="str">
        <f>_xll.SNL.Clients.Office.Excel.Functions.SPG($B639, "SP_PRICE_CLOSE", "12/30/2021", "Options: Curr=USD")</f>
        <v>#PEND</v>
      </c>
      <c r="H639" s="6" t="str">
        <f>_xll.SNL.Clients.Office.Excel.Functions.SPG($B639, "SP_PRICE_CLOSE", "9/30/2021", "Options: Curr=USD")</f>
        <v>#PEND</v>
      </c>
      <c r="I639" s="6" t="str">
        <f>_xll.SNL.Clients.Office.Excel.Functions.SPG($B639, "SP_PRICE_CLOSE", "6/30/2021", "Options: Curr=USD")</f>
        <v>#PEND</v>
      </c>
      <c r="J639" s="6" t="str">
        <f>_xll.SNL.Clients.Office.Excel.Functions.SPG($B639, "SP_PRICE_CLOSE", "3/31/2021", "Options: Curr=USD")</f>
        <v>#PEND</v>
      </c>
      <c r="K639" s="6" t="str">
        <f>_xll.SNL.Clients.Office.Excel.Functions.SPG($B639, "SP_PRICE_CLOSE", "12/30/2020", "Options: Curr=USD")</f>
        <v>#PEND</v>
      </c>
      <c r="L639" s="6" t="str">
        <f>_xll.SNL.Clients.Office.Excel.Functions.SPG($B639, "SP_PRICE_CLOSE", "9/30/2020", "Options: Curr=USD")</f>
        <v>#PEND</v>
      </c>
      <c r="M639" s="6" t="str">
        <f>_xll.SNL.Clients.Office.Excel.Functions.SPG($B639, "SP_PRICE_CLOSE", "6/30/2020", "Options: Curr=USD")</f>
        <v>#PEND</v>
      </c>
      <c r="N639" s="6" t="str">
        <f>_xll.SNL.Clients.Office.Excel.Functions.SPG($B639, "SP_PRICE_CLOSE", "3/31/2020", "Options: Curr=USD")</f>
        <v>#PEND</v>
      </c>
    </row>
    <row r="640" spans="1:14" x14ac:dyDescent="0.3">
      <c r="A640" s="1" t="s">
        <v>637</v>
      </c>
      <c r="B640" s="2">
        <v>4376155</v>
      </c>
      <c r="C640" s="3" t="s">
        <v>868</v>
      </c>
      <c r="D640" s="3" t="s">
        <v>867</v>
      </c>
      <c r="E640" s="3" t="s">
        <v>1434</v>
      </c>
      <c r="F640" s="3" t="s">
        <v>870</v>
      </c>
      <c r="G640" s="6" t="str">
        <f>_xll.SNL.Clients.Office.Excel.Functions.SPG($B640, "SP_PRICE_CLOSE", "12/30/2021", "Options: Curr=USD")</f>
        <v>#PEND</v>
      </c>
      <c r="H640" s="6" t="str">
        <f>_xll.SNL.Clients.Office.Excel.Functions.SPG($B640, "SP_PRICE_CLOSE", "9/30/2021", "Options: Curr=USD")</f>
        <v>#PEND</v>
      </c>
      <c r="I640" s="6" t="str">
        <f>_xll.SNL.Clients.Office.Excel.Functions.SPG($B640, "SP_PRICE_CLOSE", "6/30/2021", "Options: Curr=USD")</f>
        <v>#PEND</v>
      </c>
      <c r="J640" s="6" t="str">
        <f>_xll.SNL.Clients.Office.Excel.Functions.SPG($B640, "SP_PRICE_CLOSE", "3/31/2021", "Options: Curr=USD")</f>
        <v>#PEND</v>
      </c>
      <c r="K640" s="6" t="str">
        <f>_xll.SNL.Clients.Office.Excel.Functions.SPG($B640, "SP_PRICE_CLOSE", "12/30/2020", "Options: Curr=USD")</f>
        <v>#PEND</v>
      </c>
      <c r="L640" s="6" t="str">
        <f>_xll.SNL.Clients.Office.Excel.Functions.SPG($B640, "SP_PRICE_CLOSE", "9/30/2020", "Options: Curr=USD")</f>
        <v>#PEND</v>
      </c>
      <c r="M640" s="6" t="str">
        <f>_xll.SNL.Clients.Office.Excel.Functions.SPG($B640, "SP_PRICE_CLOSE", "6/30/2020", "Options: Curr=USD")</f>
        <v>#PEND</v>
      </c>
      <c r="N640" s="6" t="str">
        <f>_xll.SNL.Clients.Office.Excel.Functions.SPG($B640, "SP_PRICE_CLOSE", "3/31/2020", "Options: Curr=USD")</f>
        <v>#PEND</v>
      </c>
    </row>
    <row r="641" spans="1:14" x14ac:dyDescent="0.3">
      <c r="A641" s="1" t="s">
        <v>638</v>
      </c>
      <c r="B641" s="2">
        <v>4188228</v>
      </c>
      <c r="C641" s="3" t="s">
        <v>868</v>
      </c>
      <c r="D641" s="3" t="s">
        <v>867</v>
      </c>
      <c r="E641" s="3" t="s">
        <v>1435</v>
      </c>
      <c r="F641" s="3" t="s">
        <v>870</v>
      </c>
      <c r="G641" s="6" t="str">
        <f>_xll.SNL.Clients.Office.Excel.Functions.SPG($B641, "SP_PRICE_CLOSE", "12/30/2021", "Options: Curr=USD")</f>
        <v>#PEND</v>
      </c>
      <c r="H641" s="6" t="str">
        <f>_xll.SNL.Clients.Office.Excel.Functions.SPG($B641, "SP_PRICE_CLOSE", "9/30/2021", "Options: Curr=USD")</f>
        <v>#PEND</v>
      </c>
      <c r="I641" s="6" t="str">
        <f>_xll.SNL.Clients.Office.Excel.Functions.SPG($B641, "SP_PRICE_CLOSE", "6/30/2021", "Options: Curr=USD")</f>
        <v>#PEND</v>
      </c>
      <c r="J641" s="6" t="str">
        <f>_xll.SNL.Clients.Office.Excel.Functions.SPG($B641, "SP_PRICE_CLOSE", "3/31/2021", "Options: Curr=USD")</f>
        <v>#PEND</v>
      </c>
      <c r="K641" s="6" t="str">
        <f>_xll.SNL.Clients.Office.Excel.Functions.SPG($B641, "SP_PRICE_CLOSE", "12/30/2020", "Options: Curr=USD")</f>
        <v>#PEND</v>
      </c>
      <c r="L641" s="6" t="str">
        <f>_xll.SNL.Clients.Office.Excel.Functions.SPG($B641, "SP_PRICE_CLOSE", "9/30/2020", "Options: Curr=USD")</f>
        <v>#PEND</v>
      </c>
      <c r="M641" s="6" t="str">
        <f>_xll.SNL.Clients.Office.Excel.Functions.SPG($B641, "SP_PRICE_CLOSE", "6/30/2020", "Options: Curr=USD")</f>
        <v>#PEND</v>
      </c>
      <c r="N641" s="6" t="str">
        <f>_xll.SNL.Clients.Office.Excel.Functions.SPG($B641, "SP_PRICE_CLOSE", "3/31/2020", "Options: Curr=USD")</f>
        <v>#PEND</v>
      </c>
    </row>
    <row r="642" spans="1:14" x14ac:dyDescent="0.3">
      <c r="A642" s="1" t="s">
        <v>639</v>
      </c>
      <c r="B642" s="2">
        <v>4810158</v>
      </c>
      <c r="C642" s="3" t="s">
        <v>868</v>
      </c>
      <c r="D642" s="3" t="s">
        <v>867</v>
      </c>
      <c r="E642" s="3" t="s">
        <v>1436</v>
      </c>
      <c r="F642" s="3" t="s">
        <v>870</v>
      </c>
      <c r="G642" s="6" t="str">
        <f>_xll.SNL.Clients.Office.Excel.Functions.SPG($B642, "SP_PRICE_CLOSE", "12/30/2021", "Options: Curr=USD")</f>
        <v>#PEND</v>
      </c>
      <c r="H642" s="6" t="str">
        <f>_xll.SNL.Clients.Office.Excel.Functions.SPG($B642, "SP_PRICE_CLOSE", "9/30/2021", "Options: Curr=USD")</f>
        <v>#PEND</v>
      </c>
      <c r="I642" s="6" t="str">
        <f>_xll.SNL.Clients.Office.Excel.Functions.SPG($B642, "SP_PRICE_CLOSE", "6/30/2021", "Options: Curr=USD")</f>
        <v>#PEND</v>
      </c>
      <c r="J642" s="6" t="str">
        <f>_xll.SNL.Clients.Office.Excel.Functions.SPG($B642, "SP_PRICE_CLOSE", "3/31/2021", "Options: Curr=USD")</f>
        <v>#PEND</v>
      </c>
      <c r="K642" s="6" t="str">
        <f>_xll.SNL.Clients.Office.Excel.Functions.SPG($B642, "SP_PRICE_CLOSE", "12/30/2020", "Options: Curr=USD")</f>
        <v>#PEND</v>
      </c>
      <c r="L642" s="6" t="str">
        <f>_xll.SNL.Clients.Office.Excel.Functions.SPG($B642, "SP_PRICE_CLOSE", "9/30/2020", "Options: Curr=USD")</f>
        <v>#PEND</v>
      </c>
      <c r="M642" s="6" t="str">
        <f>_xll.SNL.Clients.Office.Excel.Functions.SPG($B642, "SP_PRICE_CLOSE", "6/30/2020", "Options: Curr=USD")</f>
        <v>#PEND</v>
      </c>
      <c r="N642" s="6" t="str">
        <f>_xll.SNL.Clients.Office.Excel.Functions.SPG($B642, "SP_PRICE_CLOSE", "3/31/2020", "Options: Curr=USD")</f>
        <v>#PEND</v>
      </c>
    </row>
    <row r="643" spans="1:14" x14ac:dyDescent="0.3">
      <c r="A643" s="1" t="s">
        <v>640</v>
      </c>
      <c r="B643" s="2">
        <v>4992303</v>
      </c>
      <c r="C643" s="3" t="s">
        <v>868</v>
      </c>
      <c r="D643" s="3" t="s">
        <v>867</v>
      </c>
      <c r="E643" s="3" t="s">
        <v>1437</v>
      </c>
      <c r="F643" s="3" t="s">
        <v>870</v>
      </c>
      <c r="G643" s="6" t="str">
        <f>_xll.SNL.Clients.Office.Excel.Functions.SPG($B643, "SP_PRICE_CLOSE", "12/30/2021", "Options: Curr=USD")</f>
        <v>#PEND</v>
      </c>
      <c r="H643" s="6" t="str">
        <f>_xll.SNL.Clients.Office.Excel.Functions.SPG($B643, "SP_PRICE_CLOSE", "9/30/2021", "Options: Curr=USD")</f>
        <v>#PEND</v>
      </c>
      <c r="I643" s="6" t="str">
        <f>_xll.SNL.Clients.Office.Excel.Functions.SPG($B643, "SP_PRICE_CLOSE", "6/30/2021", "Options: Curr=USD")</f>
        <v>#PEND</v>
      </c>
      <c r="J643" s="6" t="str">
        <f>_xll.SNL.Clients.Office.Excel.Functions.SPG($B643, "SP_PRICE_CLOSE", "3/31/2021", "Options: Curr=USD")</f>
        <v>#PEND</v>
      </c>
      <c r="K643" s="6" t="str">
        <f>_xll.SNL.Clients.Office.Excel.Functions.SPG($B643, "SP_PRICE_CLOSE", "12/30/2020", "Options: Curr=USD")</f>
        <v>#PEND</v>
      </c>
      <c r="L643" s="6" t="str">
        <f>_xll.SNL.Clients.Office.Excel.Functions.SPG($B643, "SP_PRICE_CLOSE", "9/30/2020", "Options: Curr=USD")</f>
        <v>#PEND</v>
      </c>
      <c r="M643" s="6" t="str">
        <f>_xll.SNL.Clients.Office.Excel.Functions.SPG($B643, "SP_PRICE_CLOSE", "6/30/2020", "Options: Curr=USD")</f>
        <v>#PEND</v>
      </c>
      <c r="N643" s="6" t="str">
        <f>_xll.SNL.Clients.Office.Excel.Functions.SPG($B643, "SP_PRICE_CLOSE", "3/31/2020", "Options: Curr=USD")</f>
        <v>#PEND</v>
      </c>
    </row>
    <row r="644" spans="1:14" x14ac:dyDescent="0.3">
      <c r="A644" s="1" t="s">
        <v>641</v>
      </c>
      <c r="B644" s="2">
        <v>4772973</v>
      </c>
      <c r="C644" s="3" t="s">
        <v>868</v>
      </c>
      <c r="D644" s="3" t="s">
        <v>867</v>
      </c>
      <c r="E644" s="3" t="s">
        <v>1438</v>
      </c>
      <c r="F644" s="3" t="s">
        <v>870</v>
      </c>
      <c r="G644" s="6" t="str">
        <f>_xll.SNL.Clients.Office.Excel.Functions.SPG($B644, "SP_PRICE_CLOSE", "12/30/2021", "Options: Curr=USD")</f>
        <v>#PEND</v>
      </c>
      <c r="H644" s="6" t="str">
        <f>_xll.SNL.Clients.Office.Excel.Functions.SPG($B644, "SP_PRICE_CLOSE", "9/30/2021", "Options: Curr=USD")</f>
        <v>#PEND</v>
      </c>
      <c r="I644" s="6" t="str">
        <f>_xll.SNL.Clients.Office.Excel.Functions.SPG($B644, "SP_PRICE_CLOSE", "6/30/2021", "Options: Curr=USD")</f>
        <v>#PEND</v>
      </c>
      <c r="J644" s="6" t="str">
        <f>_xll.SNL.Clients.Office.Excel.Functions.SPG($B644, "SP_PRICE_CLOSE", "3/31/2021", "Options: Curr=USD")</f>
        <v>#PEND</v>
      </c>
      <c r="K644" s="6" t="str">
        <f>_xll.SNL.Clients.Office.Excel.Functions.SPG($B644, "SP_PRICE_CLOSE", "12/30/2020", "Options: Curr=USD")</f>
        <v>#PEND</v>
      </c>
      <c r="L644" s="6" t="str">
        <f>_xll.SNL.Clients.Office.Excel.Functions.SPG($B644, "SP_PRICE_CLOSE", "9/30/2020", "Options: Curr=USD")</f>
        <v>#PEND</v>
      </c>
      <c r="M644" s="6" t="str">
        <f>_xll.SNL.Clients.Office.Excel.Functions.SPG($B644, "SP_PRICE_CLOSE", "6/30/2020", "Options: Curr=USD")</f>
        <v>#PEND</v>
      </c>
      <c r="N644" s="6" t="str">
        <f>_xll.SNL.Clients.Office.Excel.Functions.SPG($B644, "SP_PRICE_CLOSE", "3/31/2020", "Options: Curr=USD")</f>
        <v>#PEND</v>
      </c>
    </row>
    <row r="645" spans="1:14" x14ac:dyDescent="0.3">
      <c r="A645" s="1" t="s">
        <v>642</v>
      </c>
      <c r="B645" s="2">
        <v>4971744</v>
      </c>
      <c r="C645" s="3" t="s">
        <v>868</v>
      </c>
      <c r="D645" s="3" t="s">
        <v>867</v>
      </c>
      <c r="E645" s="3" t="s">
        <v>1439</v>
      </c>
      <c r="F645" s="3" t="s">
        <v>870</v>
      </c>
      <c r="G645" s="6" t="str">
        <f>_xll.SNL.Clients.Office.Excel.Functions.SPG($B645, "SP_PRICE_CLOSE", "12/30/2021", "Options: Curr=USD")</f>
        <v>#PEND</v>
      </c>
      <c r="H645" s="6" t="str">
        <f>_xll.SNL.Clients.Office.Excel.Functions.SPG($B645, "SP_PRICE_CLOSE", "9/30/2021", "Options: Curr=USD")</f>
        <v>#PEND</v>
      </c>
      <c r="I645" s="6" t="str">
        <f>_xll.SNL.Clients.Office.Excel.Functions.SPG($B645, "SP_PRICE_CLOSE", "6/30/2021", "Options: Curr=USD")</f>
        <v>#PEND</v>
      </c>
      <c r="J645" s="6" t="str">
        <f>_xll.SNL.Clients.Office.Excel.Functions.SPG($B645, "SP_PRICE_CLOSE", "3/31/2021", "Options: Curr=USD")</f>
        <v>#PEND</v>
      </c>
      <c r="K645" s="6" t="str">
        <f>_xll.SNL.Clients.Office.Excel.Functions.SPG($B645, "SP_PRICE_CLOSE", "12/30/2020", "Options: Curr=USD")</f>
        <v>#PEND</v>
      </c>
      <c r="L645" s="6" t="str">
        <f>_xll.SNL.Clients.Office.Excel.Functions.SPG($B645, "SP_PRICE_CLOSE", "9/30/2020", "Options: Curr=USD")</f>
        <v>#PEND</v>
      </c>
      <c r="M645" s="6" t="str">
        <f>_xll.SNL.Clients.Office.Excel.Functions.SPG($B645, "SP_PRICE_CLOSE", "6/30/2020", "Options: Curr=USD")</f>
        <v>#PEND</v>
      </c>
      <c r="N645" s="6" t="str">
        <f>_xll.SNL.Clients.Office.Excel.Functions.SPG($B645, "SP_PRICE_CLOSE", "3/31/2020", "Options: Curr=USD")</f>
        <v>#PEND</v>
      </c>
    </row>
    <row r="646" spans="1:14" x14ac:dyDescent="0.3">
      <c r="A646" s="1" t="s">
        <v>643</v>
      </c>
      <c r="B646" s="2">
        <v>4987489</v>
      </c>
      <c r="C646" s="3" t="s">
        <v>868</v>
      </c>
      <c r="D646" s="3" t="s">
        <v>867</v>
      </c>
      <c r="E646" s="3" t="s">
        <v>1440</v>
      </c>
      <c r="F646" s="3" t="s">
        <v>870</v>
      </c>
      <c r="G646" s="6" t="str">
        <f>_xll.SNL.Clients.Office.Excel.Functions.SPG($B646, "SP_PRICE_CLOSE", "12/30/2021", "Options: Curr=USD")</f>
        <v>#PEND</v>
      </c>
      <c r="H646" s="6" t="str">
        <f>_xll.SNL.Clients.Office.Excel.Functions.SPG($B646, "SP_PRICE_CLOSE", "9/30/2021", "Options: Curr=USD")</f>
        <v>#PEND</v>
      </c>
      <c r="I646" s="6" t="str">
        <f>_xll.SNL.Clients.Office.Excel.Functions.SPG($B646, "SP_PRICE_CLOSE", "6/30/2021", "Options: Curr=USD")</f>
        <v>#PEND</v>
      </c>
      <c r="J646" s="6" t="str">
        <f>_xll.SNL.Clients.Office.Excel.Functions.SPG($B646, "SP_PRICE_CLOSE", "3/31/2021", "Options: Curr=USD")</f>
        <v>#PEND</v>
      </c>
      <c r="K646" s="6" t="str">
        <f>_xll.SNL.Clients.Office.Excel.Functions.SPG($B646, "SP_PRICE_CLOSE", "12/30/2020", "Options: Curr=USD")</f>
        <v>#PEND</v>
      </c>
      <c r="L646" s="6" t="str">
        <f>_xll.SNL.Clients.Office.Excel.Functions.SPG($B646, "SP_PRICE_CLOSE", "9/30/2020", "Options: Curr=USD")</f>
        <v>#PEND</v>
      </c>
      <c r="M646" s="6" t="str">
        <f>_xll.SNL.Clients.Office.Excel.Functions.SPG($B646, "SP_PRICE_CLOSE", "6/30/2020", "Options: Curr=USD")</f>
        <v>#PEND</v>
      </c>
      <c r="N646" s="6" t="str">
        <f>_xll.SNL.Clients.Office.Excel.Functions.SPG($B646, "SP_PRICE_CLOSE", "3/31/2020", "Options: Curr=USD")</f>
        <v>#PEND</v>
      </c>
    </row>
    <row r="647" spans="1:14" x14ac:dyDescent="0.3">
      <c r="A647" s="1" t="s">
        <v>644</v>
      </c>
      <c r="B647" s="2">
        <v>4972853</v>
      </c>
      <c r="C647" s="3" t="s">
        <v>868</v>
      </c>
      <c r="D647" s="3" t="s">
        <v>867</v>
      </c>
      <c r="E647" s="3" t="s">
        <v>1441</v>
      </c>
      <c r="F647" s="3" t="s">
        <v>870</v>
      </c>
      <c r="G647" s="6" t="str">
        <f>_xll.SNL.Clients.Office.Excel.Functions.SPG($B647, "SP_PRICE_CLOSE", "12/30/2021", "Options: Curr=USD")</f>
        <v>#PEND</v>
      </c>
      <c r="H647" s="6" t="str">
        <f>_xll.SNL.Clients.Office.Excel.Functions.SPG($B647, "SP_PRICE_CLOSE", "9/30/2021", "Options: Curr=USD")</f>
        <v>#PEND</v>
      </c>
      <c r="I647" s="6" t="str">
        <f>_xll.SNL.Clients.Office.Excel.Functions.SPG($B647, "SP_PRICE_CLOSE", "6/30/2021", "Options: Curr=USD")</f>
        <v>#PEND</v>
      </c>
      <c r="J647" s="6" t="str">
        <f>_xll.SNL.Clients.Office.Excel.Functions.SPG($B647, "SP_PRICE_CLOSE", "3/31/2021", "Options: Curr=USD")</f>
        <v>#PEND</v>
      </c>
      <c r="K647" s="6" t="str">
        <f>_xll.SNL.Clients.Office.Excel.Functions.SPG($B647, "SP_PRICE_CLOSE", "12/30/2020", "Options: Curr=USD")</f>
        <v>#PEND</v>
      </c>
      <c r="L647" s="6" t="str">
        <f>_xll.SNL.Clients.Office.Excel.Functions.SPG($B647, "SP_PRICE_CLOSE", "9/30/2020", "Options: Curr=USD")</f>
        <v>#PEND</v>
      </c>
      <c r="M647" s="6" t="str">
        <f>_xll.SNL.Clients.Office.Excel.Functions.SPG($B647, "SP_PRICE_CLOSE", "6/30/2020", "Options: Curr=USD")</f>
        <v>#PEND</v>
      </c>
      <c r="N647" s="6" t="str">
        <f>_xll.SNL.Clients.Office.Excel.Functions.SPG($B647, "SP_PRICE_CLOSE", "3/31/2020", "Options: Curr=USD")</f>
        <v>#PEND</v>
      </c>
    </row>
    <row r="648" spans="1:14" x14ac:dyDescent="0.3">
      <c r="A648" s="1" t="s">
        <v>645</v>
      </c>
      <c r="B648" s="2">
        <v>4862639</v>
      </c>
      <c r="C648" s="3" t="s">
        <v>868</v>
      </c>
      <c r="D648" s="3" t="s">
        <v>867</v>
      </c>
      <c r="E648" s="3" t="s">
        <v>1442</v>
      </c>
      <c r="F648" s="3" t="s">
        <v>870</v>
      </c>
      <c r="G648" s="6" t="str">
        <f>_xll.SNL.Clients.Office.Excel.Functions.SPG($B648, "SP_PRICE_CLOSE", "12/30/2021", "Options: Curr=USD")</f>
        <v>#PEND</v>
      </c>
      <c r="H648" s="6" t="str">
        <f>_xll.SNL.Clients.Office.Excel.Functions.SPG($B648, "SP_PRICE_CLOSE", "9/30/2021", "Options: Curr=USD")</f>
        <v>#PEND</v>
      </c>
      <c r="I648" s="6" t="str">
        <f>_xll.SNL.Clients.Office.Excel.Functions.SPG($B648, "SP_PRICE_CLOSE", "6/30/2021", "Options: Curr=USD")</f>
        <v>#PEND</v>
      </c>
      <c r="J648" s="6" t="str">
        <f>_xll.SNL.Clients.Office.Excel.Functions.SPG($B648, "SP_PRICE_CLOSE", "3/31/2021", "Options: Curr=USD")</f>
        <v>#PEND</v>
      </c>
      <c r="K648" s="6" t="str">
        <f>_xll.SNL.Clients.Office.Excel.Functions.SPG($B648, "SP_PRICE_CLOSE", "12/30/2020", "Options: Curr=USD")</f>
        <v>#PEND</v>
      </c>
      <c r="L648" s="6" t="str">
        <f>_xll.SNL.Clients.Office.Excel.Functions.SPG($B648, "SP_PRICE_CLOSE", "9/30/2020", "Options: Curr=USD")</f>
        <v>#PEND</v>
      </c>
      <c r="M648" s="6" t="str">
        <f>_xll.SNL.Clients.Office.Excel.Functions.SPG($B648, "SP_PRICE_CLOSE", "6/30/2020", "Options: Curr=USD")</f>
        <v>#PEND</v>
      </c>
      <c r="N648" s="6" t="str">
        <f>_xll.SNL.Clients.Office.Excel.Functions.SPG($B648, "SP_PRICE_CLOSE", "3/31/2020", "Options: Curr=USD")</f>
        <v>#PEND</v>
      </c>
    </row>
    <row r="649" spans="1:14" x14ac:dyDescent="0.3">
      <c r="A649" s="1" t="s">
        <v>646</v>
      </c>
      <c r="B649" s="2">
        <v>4210654</v>
      </c>
      <c r="C649" s="3" t="s">
        <v>868</v>
      </c>
      <c r="D649" s="3" t="s">
        <v>867</v>
      </c>
      <c r="E649" s="3" t="s">
        <v>1443</v>
      </c>
      <c r="F649" s="3" t="s">
        <v>870</v>
      </c>
      <c r="G649" s="6" t="str">
        <f>_xll.SNL.Clients.Office.Excel.Functions.SPG($B649, "SP_PRICE_CLOSE", "12/30/2021", "Options: Curr=USD")</f>
        <v>#PEND</v>
      </c>
      <c r="H649" s="6" t="str">
        <f>_xll.SNL.Clients.Office.Excel.Functions.SPG($B649, "SP_PRICE_CLOSE", "9/30/2021", "Options: Curr=USD")</f>
        <v>#PEND</v>
      </c>
      <c r="I649" s="6" t="str">
        <f>_xll.SNL.Clients.Office.Excel.Functions.SPG($B649, "SP_PRICE_CLOSE", "6/30/2021", "Options: Curr=USD")</f>
        <v>#PEND</v>
      </c>
      <c r="J649" s="6" t="str">
        <f>_xll.SNL.Clients.Office.Excel.Functions.SPG($B649, "SP_PRICE_CLOSE", "3/31/2021", "Options: Curr=USD")</f>
        <v>#PEND</v>
      </c>
      <c r="K649" s="6" t="str">
        <f>_xll.SNL.Clients.Office.Excel.Functions.SPG($B649, "SP_PRICE_CLOSE", "12/30/2020", "Options: Curr=USD")</f>
        <v>#PEND</v>
      </c>
      <c r="L649" s="6" t="str">
        <f>_xll.SNL.Clients.Office.Excel.Functions.SPG($B649, "SP_PRICE_CLOSE", "9/30/2020", "Options: Curr=USD")</f>
        <v>#PEND</v>
      </c>
      <c r="M649" s="6" t="str">
        <f>_xll.SNL.Clients.Office.Excel.Functions.SPG($B649, "SP_PRICE_CLOSE", "6/30/2020", "Options: Curr=USD")</f>
        <v>#PEND</v>
      </c>
      <c r="N649" s="6" t="str">
        <f>_xll.SNL.Clients.Office.Excel.Functions.SPG($B649, "SP_PRICE_CLOSE", "3/31/2020", "Options: Curr=USD")</f>
        <v>#PEND</v>
      </c>
    </row>
    <row r="650" spans="1:14" x14ac:dyDescent="0.3">
      <c r="A650" s="1" t="s">
        <v>647</v>
      </c>
      <c r="B650" s="2">
        <v>4911152</v>
      </c>
      <c r="C650" s="3" t="s">
        <v>868</v>
      </c>
      <c r="D650" s="3" t="s">
        <v>867</v>
      </c>
      <c r="E650" s="3" t="s">
        <v>1444</v>
      </c>
      <c r="F650" s="3" t="s">
        <v>870</v>
      </c>
      <c r="G650" s="6" t="str">
        <f>_xll.SNL.Clients.Office.Excel.Functions.SPG($B650, "SP_PRICE_CLOSE", "12/30/2021", "Options: Curr=USD")</f>
        <v>#PEND</v>
      </c>
      <c r="H650" s="6" t="str">
        <f>_xll.SNL.Clients.Office.Excel.Functions.SPG($B650, "SP_PRICE_CLOSE", "9/30/2021", "Options: Curr=USD")</f>
        <v>#PEND</v>
      </c>
      <c r="I650" s="6" t="str">
        <f>_xll.SNL.Clients.Office.Excel.Functions.SPG($B650, "SP_PRICE_CLOSE", "6/30/2021", "Options: Curr=USD")</f>
        <v>#PEND</v>
      </c>
      <c r="J650" s="6" t="str">
        <f>_xll.SNL.Clients.Office.Excel.Functions.SPG($B650, "SP_PRICE_CLOSE", "3/31/2021", "Options: Curr=USD")</f>
        <v>#PEND</v>
      </c>
      <c r="K650" s="6" t="str">
        <f>_xll.SNL.Clients.Office.Excel.Functions.SPG($B650, "SP_PRICE_CLOSE", "12/30/2020", "Options: Curr=USD")</f>
        <v>#PEND</v>
      </c>
      <c r="L650" s="6" t="str">
        <f>_xll.SNL.Clients.Office.Excel.Functions.SPG($B650, "SP_PRICE_CLOSE", "9/30/2020", "Options: Curr=USD")</f>
        <v>#PEND</v>
      </c>
      <c r="M650" s="6" t="str">
        <f>_xll.SNL.Clients.Office.Excel.Functions.SPG($B650, "SP_PRICE_CLOSE", "6/30/2020", "Options: Curr=USD")</f>
        <v>#PEND</v>
      </c>
      <c r="N650" s="6" t="str">
        <f>_xll.SNL.Clients.Office.Excel.Functions.SPG($B650, "SP_PRICE_CLOSE", "3/31/2020", "Options: Curr=USD")</f>
        <v>#PEND</v>
      </c>
    </row>
    <row r="651" spans="1:14" x14ac:dyDescent="0.3">
      <c r="A651" s="1" t="s">
        <v>648</v>
      </c>
      <c r="B651" s="2">
        <v>4365542</v>
      </c>
      <c r="C651" s="3" t="s">
        <v>868</v>
      </c>
      <c r="D651" s="3" t="s">
        <v>867</v>
      </c>
      <c r="E651" s="3" t="s">
        <v>1445</v>
      </c>
      <c r="F651" s="3" t="s">
        <v>870</v>
      </c>
      <c r="G651" s="6" t="str">
        <f>_xll.SNL.Clients.Office.Excel.Functions.SPG($B651, "SP_PRICE_CLOSE", "12/30/2021", "Options: Curr=USD")</f>
        <v>#PEND</v>
      </c>
      <c r="H651" s="6" t="str">
        <f>_xll.SNL.Clients.Office.Excel.Functions.SPG($B651, "SP_PRICE_CLOSE", "9/30/2021", "Options: Curr=USD")</f>
        <v>#PEND</v>
      </c>
      <c r="I651" s="6" t="str">
        <f>_xll.SNL.Clients.Office.Excel.Functions.SPG($B651, "SP_PRICE_CLOSE", "6/30/2021", "Options: Curr=USD")</f>
        <v>#PEND</v>
      </c>
      <c r="J651" s="6" t="str">
        <f>_xll.SNL.Clients.Office.Excel.Functions.SPG($B651, "SP_PRICE_CLOSE", "3/31/2021", "Options: Curr=USD")</f>
        <v>#PEND</v>
      </c>
      <c r="K651" s="6" t="str">
        <f>_xll.SNL.Clients.Office.Excel.Functions.SPG($B651, "SP_PRICE_CLOSE", "12/30/2020", "Options: Curr=USD")</f>
        <v>#PEND</v>
      </c>
      <c r="L651" s="6" t="str">
        <f>_xll.SNL.Clients.Office.Excel.Functions.SPG($B651, "SP_PRICE_CLOSE", "9/30/2020", "Options: Curr=USD")</f>
        <v>#PEND</v>
      </c>
      <c r="M651" s="6" t="str">
        <f>_xll.SNL.Clients.Office.Excel.Functions.SPG($B651, "SP_PRICE_CLOSE", "6/30/2020", "Options: Curr=USD")</f>
        <v>#PEND</v>
      </c>
      <c r="N651" s="6" t="str">
        <f>_xll.SNL.Clients.Office.Excel.Functions.SPG($B651, "SP_PRICE_CLOSE", "3/31/2020", "Options: Curr=USD")</f>
        <v>#PEND</v>
      </c>
    </row>
    <row r="652" spans="1:14" x14ac:dyDescent="0.3">
      <c r="A652" s="1" t="s">
        <v>649</v>
      </c>
      <c r="B652" s="2">
        <v>4812692</v>
      </c>
      <c r="C652" s="3" t="s">
        <v>868</v>
      </c>
      <c r="D652" s="3" t="s">
        <v>867</v>
      </c>
      <c r="E652" s="3" t="s">
        <v>1446</v>
      </c>
      <c r="F652" s="3" t="s">
        <v>870</v>
      </c>
      <c r="G652" s="6" t="str">
        <f>_xll.SNL.Clients.Office.Excel.Functions.SPG($B652, "SP_PRICE_CLOSE", "12/30/2021", "Options: Curr=USD")</f>
        <v>#PEND</v>
      </c>
      <c r="H652" s="6" t="str">
        <f>_xll.SNL.Clients.Office.Excel.Functions.SPG($B652, "SP_PRICE_CLOSE", "9/30/2021", "Options: Curr=USD")</f>
        <v>#PEND</v>
      </c>
      <c r="I652" s="6" t="str">
        <f>_xll.SNL.Clients.Office.Excel.Functions.SPG($B652, "SP_PRICE_CLOSE", "6/30/2021", "Options: Curr=USD")</f>
        <v>#PEND</v>
      </c>
      <c r="J652" s="6" t="str">
        <f>_xll.SNL.Clients.Office.Excel.Functions.SPG($B652, "SP_PRICE_CLOSE", "3/31/2021", "Options: Curr=USD")</f>
        <v>#PEND</v>
      </c>
      <c r="K652" s="6" t="str">
        <f>_xll.SNL.Clients.Office.Excel.Functions.SPG($B652, "SP_PRICE_CLOSE", "12/30/2020", "Options: Curr=USD")</f>
        <v>#PEND</v>
      </c>
      <c r="L652" s="6" t="str">
        <f>_xll.SNL.Clients.Office.Excel.Functions.SPG($B652, "SP_PRICE_CLOSE", "9/30/2020", "Options: Curr=USD")</f>
        <v>#PEND</v>
      </c>
      <c r="M652" s="6" t="str">
        <f>_xll.SNL.Clients.Office.Excel.Functions.SPG($B652, "SP_PRICE_CLOSE", "6/30/2020", "Options: Curr=USD")</f>
        <v>#PEND</v>
      </c>
      <c r="N652" s="6" t="str">
        <f>_xll.SNL.Clients.Office.Excel.Functions.SPG($B652, "SP_PRICE_CLOSE", "3/31/2020", "Options: Curr=USD")</f>
        <v>#PEND</v>
      </c>
    </row>
    <row r="653" spans="1:14" x14ac:dyDescent="0.3">
      <c r="A653" s="1" t="s">
        <v>650</v>
      </c>
      <c r="B653" s="2">
        <v>4207967</v>
      </c>
      <c r="C653" s="3" t="s">
        <v>868</v>
      </c>
      <c r="D653" s="3" t="s">
        <v>867</v>
      </c>
      <c r="E653" s="3" t="s">
        <v>1447</v>
      </c>
      <c r="F653" s="3" t="s">
        <v>870</v>
      </c>
      <c r="G653" s="6" t="str">
        <f>_xll.SNL.Clients.Office.Excel.Functions.SPG($B653, "SP_PRICE_CLOSE", "12/30/2021", "Options: Curr=USD")</f>
        <v>#PEND</v>
      </c>
      <c r="H653" s="6" t="str">
        <f>_xll.SNL.Clients.Office.Excel.Functions.SPG($B653, "SP_PRICE_CLOSE", "9/30/2021", "Options: Curr=USD")</f>
        <v>#PEND</v>
      </c>
      <c r="I653" s="6" t="str">
        <f>_xll.SNL.Clients.Office.Excel.Functions.SPG($B653, "SP_PRICE_CLOSE", "6/30/2021", "Options: Curr=USD")</f>
        <v>#PEND</v>
      </c>
      <c r="J653" s="6" t="str">
        <f>_xll.SNL.Clients.Office.Excel.Functions.SPG($B653, "SP_PRICE_CLOSE", "3/31/2021", "Options: Curr=USD")</f>
        <v>#PEND</v>
      </c>
      <c r="K653" s="6" t="str">
        <f>_xll.SNL.Clients.Office.Excel.Functions.SPG($B653, "SP_PRICE_CLOSE", "12/30/2020", "Options: Curr=USD")</f>
        <v>#PEND</v>
      </c>
      <c r="L653" s="6" t="str">
        <f>_xll.SNL.Clients.Office.Excel.Functions.SPG($B653, "SP_PRICE_CLOSE", "9/30/2020", "Options: Curr=USD")</f>
        <v>#PEND</v>
      </c>
      <c r="M653" s="6" t="str">
        <f>_xll.SNL.Clients.Office.Excel.Functions.SPG($B653, "SP_PRICE_CLOSE", "6/30/2020", "Options: Curr=USD")</f>
        <v>#PEND</v>
      </c>
      <c r="N653" s="6" t="str">
        <f>_xll.SNL.Clients.Office.Excel.Functions.SPG($B653, "SP_PRICE_CLOSE", "3/31/2020", "Options: Curr=USD")</f>
        <v>#PEND</v>
      </c>
    </row>
    <row r="654" spans="1:14" x14ac:dyDescent="0.3">
      <c r="A654" s="1" t="s">
        <v>651</v>
      </c>
      <c r="B654" s="2">
        <v>4810778</v>
      </c>
      <c r="C654" s="3" t="s">
        <v>868</v>
      </c>
      <c r="D654" s="3" t="s">
        <v>867</v>
      </c>
      <c r="E654" s="3" t="s">
        <v>1448</v>
      </c>
      <c r="F654" s="3" t="s">
        <v>870</v>
      </c>
      <c r="G654" s="6" t="str">
        <f>_xll.SNL.Clients.Office.Excel.Functions.SPG($B654, "SP_PRICE_CLOSE", "12/30/2021", "Options: Curr=USD")</f>
        <v>#PEND</v>
      </c>
      <c r="H654" s="6" t="str">
        <f>_xll.SNL.Clients.Office.Excel.Functions.SPG($B654, "SP_PRICE_CLOSE", "9/30/2021", "Options: Curr=USD")</f>
        <v>#PEND</v>
      </c>
      <c r="I654" s="6" t="str">
        <f>_xll.SNL.Clients.Office.Excel.Functions.SPG($B654, "SP_PRICE_CLOSE", "6/30/2021", "Options: Curr=USD")</f>
        <v>#PEND</v>
      </c>
      <c r="J654" s="6" t="str">
        <f>_xll.SNL.Clients.Office.Excel.Functions.SPG($B654, "SP_PRICE_CLOSE", "3/31/2021", "Options: Curr=USD")</f>
        <v>#PEND</v>
      </c>
      <c r="K654" s="6" t="str">
        <f>_xll.SNL.Clients.Office.Excel.Functions.SPG($B654, "SP_PRICE_CLOSE", "12/30/2020", "Options: Curr=USD")</f>
        <v>#PEND</v>
      </c>
      <c r="L654" s="6" t="str">
        <f>_xll.SNL.Clients.Office.Excel.Functions.SPG($B654, "SP_PRICE_CLOSE", "9/30/2020", "Options: Curr=USD")</f>
        <v>#PEND</v>
      </c>
      <c r="M654" s="6" t="str">
        <f>_xll.SNL.Clients.Office.Excel.Functions.SPG($B654, "SP_PRICE_CLOSE", "6/30/2020", "Options: Curr=USD")</f>
        <v>#PEND</v>
      </c>
      <c r="N654" s="6" t="str">
        <f>_xll.SNL.Clients.Office.Excel.Functions.SPG($B654, "SP_PRICE_CLOSE", "3/31/2020", "Options: Curr=USD")</f>
        <v>#PEND</v>
      </c>
    </row>
    <row r="655" spans="1:14" x14ac:dyDescent="0.3">
      <c r="A655" s="1" t="s">
        <v>652</v>
      </c>
      <c r="B655" s="2">
        <v>4773673</v>
      </c>
      <c r="C655" s="3" t="s">
        <v>868</v>
      </c>
      <c r="D655" s="3" t="s">
        <v>867</v>
      </c>
      <c r="E655" s="3" t="s">
        <v>1449</v>
      </c>
      <c r="F655" s="3" t="s">
        <v>870</v>
      </c>
      <c r="G655" s="6" t="str">
        <f>_xll.SNL.Clients.Office.Excel.Functions.SPG($B655, "SP_PRICE_CLOSE", "12/30/2021", "Options: Curr=USD")</f>
        <v>#PEND</v>
      </c>
      <c r="H655" s="6" t="str">
        <f>_xll.SNL.Clients.Office.Excel.Functions.SPG($B655, "SP_PRICE_CLOSE", "9/30/2021", "Options: Curr=USD")</f>
        <v>#PEND</v>
      </c>
      <c r="I655" s="6" t="str">
        <f>_xll.SNL.Clients.Office.Excel.Functions.SPG($B655, "SP_PRICE_CLOSE", "6/30/2021", "Options: Curr=USD")</f>
        <v>#PEND</v>
      </c>
      <c r="J655" s="6" t="str">
        <f>_xll.SNL.Clients.Office.Excel.Functions.SPG($B655, "SP_PRICE_CLOSE", "3/31/2021", "Options: Curr=USD")</f>
        <v>#PEND</v>
      </c>
      <c r="K655" s="6" t="str">
        <f>_xll.SNL.Clients.Office.Excel.Functions.SPG($B655, "SP_PRICE_CLOSE", "12/30/2020", "Options: Curr=USD")</f>
        <v>#PEND</v>
      </c>
      <c r="L655" s="6" t="str">
        <f>_xll.SNL.Clients.Office.Excel.Functions.SPG($B655, "SP_PRICE_CLOSE", "9/30/2020", "Options: Curr=USD")</f>
        <v>#PEND</v>
      </c>
      <c r="M655" s="6" t="str">
        <f>_xll.SNL.Clients.Office.Excel.Functions.SPG($B655, "SP_PRICE_CLOSE", "6/30/2020", "Options: Curr=USD")</f>
        <v>#PEND</v>
      </c>
      <c r="N655" s="6" t="str">
        <f>_xll.SNL.Clients.Office.Excel.Functions.SPG($B655, "SP_PRICE_CLOSE", "3/31/2020", "Options: Curr=USD")</f>
        <v>#PEND</v>
      </c>
    </row>
    <row r="656" spans="1:14" x14ac:dyDescent="0.3">
      <c r="A656" s="1" t="s">
        <v>653</v>
      </c>
      <c r="B656" s="2">
        <v>4910223</v>
      </c>
      <c r="C656" s="3" t="s">
        <v>868</v>
      </c>
      <c r="D656" s="3" t="s">
        <v>867</v>
      </c>
      <c r="E656" s="3" t="s">
        <v>1450</v>
      </c>
      <c r="F656" s="3" t="s">
        <v>870</v>
      </c>
      <c r="G656" s="6" t="str">
        <f>_xll.SNL.Clients.Office.Excel.Functions.SPG($B656, "SP_PRICE_CLOSE", "12/30/2021", "Options: Curr=USD")</f>
        <v>#PEND</v>
      </c>
      <c r="H656" s="6" t="str">
        <f>_xll.SNL.Clients.Office.Excel.Functions.SPG($B656, "SP_PRICE_CLOSE", "9/30/2021", "Options: Curr=USD")</f>
        <v>#PEND</v>
      </c>
      <c r="I656" s="6" t="str">
        <f>_xll.SNL.Clients.Office.Excel.Functions.SPG($B656, "SP_PRICE_CLOSE", "6/30/2021", "Options: Curr=USD")</f>
        <v>#PEND</v>
      </c>
      <c r="J656" s="6" t="str">
        <f>_xll.SNL.Clients.Office.Excel.Functions.SPG($B656, "SP_PRICE_CLOSE", "3/31/2021", "Options: Curr=USD")</f>
        <v>#PEND</v>
      </c>
      <c r="K656" s="6" t="str">
        <f>_xll.SNL.Clients.Office.Excel.Functions.SPG($B656, "SP_PRICE_CLOSE", "12/30/2020", "Options: Curr=USD")</f>
        <v>#PEND</v>
      </c>
      <c r="L656" s="6" t="str">
        <f>_xll.SNL.Clients.Office.Excel.Functions.SPG($B656, "SP_PRICE_CLOSE", "9/30/2020", "Options: Curr=USD")</f>
        <v>#PEND</v>
      </c>
      <c r="M656" s="6" t="str">
        <f>_xll.SNL.Clients.Office.Excel.Functions.SPG($B656, "SP_PRICE_CLOSE", "6/30/2020", "Options: Curr=USD")</f>
        <v>#PEND</v>
      </c>
      <c r="N656" s="6" t="str">
        <f>_xll.SNL.Clients.Office.Excel.Functions.SPG($B656, "SP_PRICE_CLOSE", "3/31/2020", "Options: Curr=USD")</f>
        <v>#PEND</v>
      </c>
    </row>
    <row r="657" spans="1:14" x14ac:dyDescent="0.3">
      <c r="A657" s="1" t="s">
        <v>654</v>
      </c>
      <c r="B657" s="2">
        <v>4991813</v>
      </c>
      <c r="C657" s="3" t="s">
        <v>868</v>
      </c>
      <c r="D657" s="3" t="s">
        <v>867</v>
      </c>
      <c r="E657" s="3" t="s">
        <v>1451</v>
      </c>
      <c r="F657" s="3" t="s">
        <v>870</v>
      </c>
      <c r="G657" s="6" t="str">
        <f>_xll.SNL.Clients.Office.Excel.Functions.SPG($B657, "SP_PRICE_CLOSE", "12/30/2021", "Options: Curr=USD")</f>
        <v>#PEND</v>
      </c>
      <c r="H657" s="6" t="str">
        <f>_xll.SNL.Clients.Office.Excel.Functions.SPG($B657, "SP_PRICE_CLOSE", "9/30/2021", "Options: Curr=USD")</f>
        <v>#PEND</v>
      </c>
      <c r="I657" s="6" t="str">
        <f>_xll.SNL.Clients.Office.Excel.Functions.SPG($B657, "SP_PRICE_CLOSE", "6/30/2021", "Options: Curr=USD")</f>
        <v>#PEND</v>
      </c>
      <c r="J657" s="6" t="str">
        <f>_xll.SNL.Clients.Office.Excel.Functions.SPG($B657, "SP_PRICE_CLOSE", "3/31/2021", "Options: Curr=USD")</f>
        <v>#PEND</v>
      </c>
      <c r="K657" s="6" t="str">
        <f>_xll.SNL.Clients.Office.Excel.Functions.SPG($B657, "SP_PRICE_CLOSE", "12/30/2020", "Options: Curr=USD")</f>
        <v>#PEND</v>
      </c>
      <c r="L657" s="6" t="str">
        <f>_xll.SNL.Clients.Office.Excel.Functions.SPG($B657, "SP_PRICE_CLOSE", "9/30/2020", "Options: Curr=USD")</f>
        <v>#PEND</v>
      </c>
      <c r="M657" s="6" t="str">
        <f>_xll.SNL.Clients.Office.Excel.Functions.SPG($B657, "SP_PRICE_CLOSE", "6/30/2020", "Options: Curr=USD")</f>
        <v>#PEND</v>
      </c>
      <c r="N657" s="6" t="str">
        <f>_xll.SNL.Clients.Office.Excel.Functions.SPG($B657, "SP_PRICE_CLOSE", "3/31/2020", "Options: Curr=USD")</f>
        <v>#PEND</v>
      </c>
    </row>
    <row r="658" spans="1:14" x14ac:dyDescent="0.3">
      <c r="A658" s="1" t="s">
        <v>655</v>
      </c>
      <c r="B658" s="2">
        <v>4773455</v>
      </c>
      <c r="C658" s="3" t="s">
        <v>868</v>
      </c>
      <c r="D658" s="3" t="s">
        <v>867</v>
      </c>
      <c r="E658" s="3" t="s">
        <v>1452</v>
      </c>
      <c r="F658" s="3" t="s">
        <v>870</v>
      </c>
      <c r="G658" s="6" t="str">
        <f>_xll.SNL.Clients.Office.Excel.Functions.SPG($B658, "SP_PRICE_CLOSE", "12/30/2021", "Options: Curr=USD")</f>
        <v>#PEND</v>
      </c>
      <c r="H658" s="6" t="str">
        <f>_xll.SNL.Clients.Office.Excel.Functions.SPG($B658, "SP_PRICE_CLOSE", "9/30/2021", "Options: Curr=USD")</f>
        <v>#PEND</v>
      </c>
      <c r="I658" s="6" t="str">
        <f>_xll.SNL.Clients.Office.Excel.Functions.SPG($B658, "SP_PRICE_CLOSE", "6/30/2021", "Options: Curr=USD")</f>
        <v>#PEND</v>
      </c>
      <c r="J658" s="6" t="str">
        <f>_xll.SNL.Clients.Office.Excel.Functions.SPG($B658, "SP_PRICE_CLOSE", "3/31/2021", "Options: Curr=USD")</f>
        <v>#PEND</v>
      </c>
      <c r="K658" s="6" t="str">
        <f>_xll.SNL.Clients.Office.Excel.Functions.SPG($B658, "SP_PRICE_CLOSE", "12/30/2020", "Options: Curr=USD")</f>
        <v>#PEND</v>
      </c>
      <c r="L658" s="6" t="str">
        <f>_xll.SNL.Clients.Office.Excel.Functions.SPG($B658, "SP_PRICE_CLOSE", "9/30/2020", "Options: Curr=USD")</f>
        <v>#PEND</v>
      </c>
      <c r="M658" s="6" t="str">
        <f>_xll.SNL.Clients.Office.Excel.Functions.SPG($B658, "SP_PRICE_CLOSE", "6/30/2020", "Options: Curr=USD")</f>
        <v>#PEND</v>
      </c>
      <c r="N658" s="6" t="str">
        <f>_xll.SNL.Clients.Office.Excel.Functions.SPG($B658, "SP_PRICE_CLOSE", "3/31/2020", "Options: Curr=USD")</f>
        <v>#PEND</v>
      </c>
    </row>
    <row r="659" spans="1:14" x14ac:dyDescent="0.3">
      <c r="A659" s="1" t="s">
        <v>656</v>
      </c>
      <c r="B659" s="2">
        <v>4916653</v>
      </c>
      <c r="C659" s="3" t="s">
        <v>868</v>
      </c>
      <c r="D659" s="3" t="s">
        <v>867</v>
      </c>
      <c r="E659" s="3" t="s">
        <v>1453</v>
      </c>
      <c r="F659" s="3" t="s">
        <v>870</v>
      </c>
      <c r="G659" s="6" t="str">
        <f>_xll.SNL.Clients.Office.Excel.Functions.SPG($B659, "SP_PRICE_CLOSE", "12/30/2021", "Options: Curr=USD")</f>
        <v>#PEND</v>
      </c>
      <c r="H659" s="6" t="str">
        <f>_xll.SNL.Clients.Office.Excel.Functions.SPG($B659, "SP_PRICE_CLOSE", "9/30/2021", "Options: Curr=USD")</f>
        <v>#PEND</v>
      </c>
      <c r="I659" s="6" t="str">
        <f>_xll.SNL.Clients.Office.Excel.Functions.SPG($B659, "SP_PRICE_CLOSE", "6/30/2021", "Options: Curr=USD")</f>
        <v>#PEND</v>
      </c>
      <c r="J659" s="6" t="str">
        <f>_xll.SNL.Clients.Office.Excel.Functions.SPG($B659, "SP_PRICE_CLOSE", "3/31/2021", "Options: Curr=USD")</f>
        <v>#PEND</v>
      </c>
      <c r="K659" s="6" t="str">
        <f>_xll.SNL.Clients.Office.Excel.Functions.SPG($B659, "SP_PRICE_CLOSE", "12/30/2020", "Options: Curr=USD")</f>
        <v>#PEND</v>
      </c>
      <c r="L659" s="6" t="str">
        <f>_xll.SNL.Clients.Office.Excel.Functions.SPG($B659, "SP_PRICE_CLOSE", "9/30/2020", "Options: Curr=USD")</f>
        <v>#PEND</v>
      </c>
      <c r="M659" s="6" t="str">
        <f>_xll.SNL.Clients.Office.Excel.Functions.SPG($B659, "SP_PRICE_CLOSE", "6/30/2020", "Options: Curr=USD")</f>
        <v>#PEND</v>
      </c>
      <c r="N659" s="6" t="str">
        <f>_xll.SNL.Clients.Office.Excel.Functions.SPG($B659, "SP_PRICE_CLOSE", "3/31/2020", "Options: Curr=USD")</f>
        <v>#PEND</v>
      </c>
    </row>
    <row r="660" spans="1:14" x14ac:dyDescent="0.3">
      <c r="A660" s="1" t="s">
        <v>657</v>
      </c>
      <c r="B660" s="2">
        <v>4969784</v>
      </c>
      <c r="C660" s="3" t="s">
        <v>868</v>
      </c>
      <c r="D660" s="3" t="s">
        <v>867</v>
      </c>
      <c r="E660" s="3" t="s">
        <v>1454</v>
      </c>
      <c r="F660" s="3" t="s">
        <v>870</v>
      </c>
      <c r="G660" s="6" t="str">
        <f>_xll.SNL.Clients.Office.Excel.Functions.SPG($B660, "SP_PRICE_CLOSE", "12/30/2021", "Options: Curr=USD")</f>
        <v>#PEND</v>
      </c>
      <c r="H660" s="6" t="str">
        <f>_xll.SNL.Clients.Office.Excel.Functions.SPG($B660, "SP_PRICE_CLOSE", "9/30/2021", "Options: Curr=USD")</f>
        <v>#PEND</v>
      </c>
      <c r="I660" s="6" t="str">
        <f>_xll.SNL.Clients.Office.Excel.Functions.SPG($B660, "SP_PRICE_CLOSE", "6/30/2021", "Options: Curr=USD")</f>
        <v>#PEND</v>
      </c>
      <c r="J660" s="6" t="str">
        <f>_xll.SNL.Clients.Office.Excel.Functions.SPG($B660, "SP_PRICE_CLOSE", "3/31/2021", "Options: Curr=USD")</f>
        <v>#PEND</v>
      </c>
      <c r="K660" s="6" t="str">
        <f>_xll.SNL.Clients.Office.Excel.Functions.SPG($B660, "SP_PRICE_CLOSE", "12/30/2020", "Options: Curr=USD")</f>
        <v>#PEND</v>
      </c>
      <c r="L660" s="6" t="str">
        <f>_xll.SNL.Clients.Office.Excel.Functions.SPG($B660, "SP_PRICE_CLOSE", "9/30/2020", "Options: Curr=USD")</f>
        <v>#PEND</v>
      </c>
      <c r="M660" s="6" t="str">
        <f>_xll.SNL.Clients.Office.Excel.Functions.SPG($B660, "SP_PRICE_CLOSE", "6/30/2020", "Options: Curr=USD")</f>
        <v>#PEND</v>
      </c>
      <c r="N660" s="6" t="str">
        <f>_xll.SNL.Clients.Office.Excel.Functions.SPG($B660, "SP_PRICE_CLOSE", "3/31/2020", "Options: Curr=USD")</f>
        <v>#PEND</v>
      </c>
    </row>
    <row r="661" spans="1:14" x14ac:dyDescent="0.3">
      <c r="A661" s="1" t="s">
        <v>658</v>
      </c>
      <c r="B661" s="2">
        <v>4992795</v>
      </c>
      <c r="C661" s="3" t="s">
        <v>868</v>
      </c>
      <c r="D661" s="3" t="s">
        <v>867</v>
      </c>
      <c r="E661" s="3" t="s">
        <v>1455</v>
      </c>
      <c r="F661" s="3" t="s">
        <v>870</v>
      </c>
      <c r="G661" s="6" t="str">
        <f>_xll.SNL.Clients.Office.Excel.Functions.SPG($B661, "SP_PRICE_CLOSE", "12/30/2021", "Options: Curr=USD")</f>
        <v>#PEND</v>
      </c>
      <c r="H661" s="6" t="str">
        <f>_xll.SNL.Clients.Office.Excel.Functions.SPG($B661, "SP_PRICE_CLOSE", "9/30/2021", "Options: Curr=USD")</f>
        <v>#PEND</v>
      </c>
      <c r="I661" s="6" t="str">
        <f>_xll.SNL.Clients.Office.Excel.Functions.SPG($B661, "SP_PRICE_CLOSE", "6/30/2021", "Options: Curr=USD")</f>
        <v>#PEND</v>
      </c>
      <c r="J661" s="6" t="str">
        <f>_xll.SNL.Clients.Office.Excel.Functions.SPG($B661, "SP_PRICE_CLOSE", "3/31/2021", "Options: Curr=USD")</f>
        <v>#PEND</v>
      </c>
      <c r="K661" s="6" t="str">
        <f>_xll.SNL.Clients.Office.Excel.Functions.SPG($B661, "SP_PRICE_CLOSE", "12/30/2020", "Options: Curr=USD")</f>
        <v>#PEND</v>
      </c>
      <c r="L661" s="6" t="str">
        <f>_xll.SNL.Clients.Office.Excel.Functions.SPG($B661, "SP_PRICE_CLOSE", "9/30/2020", "Options: Curr=USD")</f>
        <v>#PEND</v>
      </c>
      <c r="M661" s="6" t="str">
        <f>_xll.SNL.Clients.Office.Excel.Functions.SPG($B661, "SP_PRICE_CLOSE", "6/30/2020", "Options: Curr=USD")</f>
        <v>#PEND</v>
      </c>
      <c r="N661" s="6" t="str">
        <f>_xll.SNL.Clients.Office.Excel.Functions.SPG($B661, "SP_PRICE_CLOSE", "3/31/2020", "Options: Curr=USD")</f>
        <v>#PEND</v>
      </c>
    </row>
    <row r="662" spans="1:14" x14ac:dyDescent="0.3">
      <c r="A662" s="1" t="s">
        <v>659</v>
      </c>
      <c r="B662" s="2">
        <v>4993602</v>
      </c>
      <c r="C662" s="3" t="s">
        <v>868</v>
      </c>
      <c r="D662" s="3" t="s">
        <v>867</v>
      </c>
      <c r="E662" s="3" t="s">
        <v>1456</v>
      </c>
      <c r="F662" s="3" t="s">
        <v>870</v>
      </c>
      <c r="G662" s="6" t="str">
        <f>_xll.SNL.Clients.Office.Excel.Functions.SPG($B662, "SP_PRICE_CLOSE", "12/30/2021", "Options: Curr=USD")</f>
        <v>#PEND</v>
      </c>
      <c r="H662" s="6" t="str">
        <f>_xll.SNL.Clients.Office.Excel.Functions.SPG($B662, "SP_PRICE_CLOSE", "9/30/2021", "Options: Curr=USD")</f>
        <v>#PEND</v>
      </c>
      <c r="I662" s="6" t="str">
        <f>_xll.SNL.Clients.Office.Excel.Functions.SPG($B662, "SP_PRICE_CLOSE", "6/30/2021", "Options: Curr=USD")</f>
        <v>#PEND</v>
      </c>
      <c r="J662" s="6" t="str">
        <f>_xll.SNL.Clients.Office.Excel.Functions.SPG($B662, "SP_PRICE_CLOSE", "3/31/2021", "Options: Curr=USD")</f>
        <v>#PEND</v>
      </c>
      <c r="K662" s="6" t="str">
        <f>_xll.SNL.Clients.Office.Excel.Functions.SPG($B662, "SP_PRICE_CLOSE", "12/30/2020", "Options: Curr=USD")</f>
        <v>#PEND</v>
      </c>
      <c r="L662" s="6" t="str">
        <f>_xll.SNL.Clients.Office.Excel.Functions.SPG($B662, "SP_PRICE_CLOSE", "9/30/2020", "Options: Curr=USD")</f>
        <v>#PEND</v>
      </c>
      <c r="M662" s="6" t="str">
        <f>_xll.SNL.Clients.Office.Excel.Functions.SPG($B662, "SP_PRICE_CLOSE", "6/30/2020", "Options: Curr=USD")</f>
        <v>#PEND</v>
      </c>
      <c r="N662" s="6" t="str">
        <f>_xll.SNL.Clients.Office.Excel.Functions.SPG($B662, "SP_PRICE_CLOSE", "3/31/2020", "Options: Curr=USD")</f>
        <v>#PEND</v>
      </c>
    </row>
    <row r="663" spans="1:14" x14ac:dyDescent="0.3">
      <c r="A663" s="1" t="s">
        <v>660</v>
      </c>
      <c r="B663" s="2">
        <v>4910229</v>
      </c>
      <c r="C663" s="3" t="s">
        <v>868</v>
      </c>
      <c r="D663" s="3" t="s">
        <v>867</v>
      </c>
      <c r="E663" s="3" t="s">
        <v>1457</v>
      </c>
      <c r="F663" s="3" t="s">
        <v>870</v>
      </c>
      <c r="G663" s="6" t="str">
        <f>_xll.SNL.Clients.Office.Excel.Functions.SPG($B663, "SP_PRICE_CLOSE", "12/30/2021", "Options: Curr=USD")</f>
        <v>#PEND</v>
      </c>
      <c r="H663" s="6" t="str">
        <f>_xll.SNL.Clients.Office.Excel.Functions.SPG($B663, "SP_PRICE_CLOSE", "9/30/2021", "Options: Curr=USD")</f>
        <v>#PEND</v>
      </c>
      <c r="I663" s="6" t="str">
        <f>_xll.SNL.Clients.Office.Excel.Functions.SPG($B663, "SP_PRICE_CLOSE", "6/30/2021", "Options: Curr=USD")</f>
        <v>#PEND</v>
      </c>
      <c r="J663" s="6" t="str">
        <f>_xll.SNL.Clients.Office.Excel.Functions.SPG($B663, "SP_PRICE_CLOSE", "3/31/2021", "Options: Curr=USD")</f>
        <v>#PEND</v>
      </c>
      <c r="K663" s="6" t="str">
        <f>_xll.SNL.Clients.Office.Excel.Functions.SPG($B663, "SP_PRICE_CLOSE", "12/30/2020", "Options: Curr=USD")</f>
        <v>#PEND</v>
      </c>
      <c r="L663" s="6" t="str">
        <f>_xll.SNL.Clients.Office.Excel.Functions.SPG($B663, "SP_PRICE_CLOSE", "9/30/2020", "Options: Curr=USD")</f>
        <v>#PEND</v>
      </c>
      <c r="M663" s="6" t="str">
        <f>_xll.SNL.Clients.Office.Excel.Functions.SPG($B663, "SP_PRICE_CLOSE", "6/30/2020", "Options: Curr=USD")</f>
        <v>#PEND</v>
      </c>
      <c r="N663" s="6" t="str">
        <f>_xll.SNL.Clients.Office.Excel.Functions.SPG($B663, "SP_PRICE_CLOSE", "3/31/2020", "Options: Curr=USD")</f>
        <v>#PEND</v>
      </c>
    </row>
    <row r="664" spans="1:14" x14ac:dyDescent="0.3">
      <c r="A664" s="1" t="s">
        <v>661</v>
      </c>
      <c r="B664" s="2">
        <v>4966621</v>
      </c>
      <c r="C664" s="3" t="s">
        <v>868</v>
      </c>
      <c r="D664" s="3" t="s">
        <v>867</v>
      </c>
      <c r="E664" s="3" t="s">
        <v>1458</v>
      </c>
      <c r="F664" s="3" t="s">
        <v>870</v>
      </c>
      <c r="G664" s="6" t="str">
        <f>_xll.SNL.Clients.Office.Excel.Functions.SPG($B664, "SP_PRICE_CLOSE", "12/30/2021", "Options: Curr=USD")</f>
        <v>#PEND</v>
      </c>
      <c r="H664" s="6" t="str">
        <f>_xll.SNL.Clients.Office.Excel.Functions.SPG($B664, "SP_PRICE_CLOSE", "9/30/2021", "Options: Curr=USD")</f>
        <v>#PEND</v>
      </c>
      <c r="I664" s="6" t="str">
        <f>_xll.SNL.Clients.Office.Excel.Functions.SPG($B664, "SP_PRICE_CLOSE", "6/30/2021", "Options: Curr=USD")</f>
        <v>#PEND</v>
      </c>
      <c r="J664" s="6" t="str">
        <f>_xll.SNL.Clients.Office.Excel.Functions.SPG($B664, "SP_PRICE_CLOSE", "3/31/2021", "Options: Curr=USD")</f>
        <v>#PEND</v>
      </c>
      <c r="K664" s="6" t="str">
        <f>_xll.SNL.Clients.Office.Excel.Functions.SPG($B664, "SP_PRICE_CLOSE", "12/30/2020", "Options: Curr=USD")</f>
        <v>#PEND</v>
      </c>
      <c r="L664" s="6" t="str">
        <f>_xll.SNL.Clients.Office.Excel.Functions.SPG($B664, "SP_PRICE_CLOSE", "9/30/2020", "Options: Curr=USD")</f>
        <v>#PEND</v>
      </c>
      <c r="M664" s="6" t="str">
        <f>_xll.SNL.Clients.Office.Excel.Functions.SPG($B664, "SP_PRICE_CLOSE", "6/30/2020", "Options: Curr=USD")</f>
        <v>#PEND</v>
      </c>
      <c r="N664" s="6" t="str">
        <f>_xll.SNL.Clients.Office.Excel.Functions.SPG($B664, "SP_PRICE_CLOSE", "3/31/2020", "Options: Curr=USD")</f>
        <v>#PEND</v>
      </c>
    </row>
    <row r="665" spans="1:14" x14ac:dyDescent="0.3">
      <c r="A665" s="1" t="s">
        <v>662</v>
      </c>
      <c r="B665" s="2">
        <v>4252513</v>
      </c>
      <c r="C665" s="3" t="s">
        <v>868</v>
      </c>
      <c r="D665" s="3" t="s">
        <v>867</v>
      </c>
      <c r="E665" s="3" t="s">
        <v>1459</v>
      </c>
      <c r="F665" s="3" t="s">
        <v>870</v>
      </c>
      <c r="G665" s="6" t="str">
        <f>_xll.SNL.Clients.Office.Excel.Functions.SPG($B665, "SP_PRICE_CLOSE", "12/30/2021", "Options: Curr=USD")</f>
        <v>#PEND</v>
      </c>
      <c r="H665" s="6" t="str">
        <f>_xll.SNL.Clients.Office.Excel.Functions.SPG($B665, "SP_PRICE_CLOSE", "9/30/2021", "Options: Curr=USD")</f>
        <v>#PEND</v>
      </c>
      <c r="I665" s="6" t="str">
        <f>_xll.SNL.Clients.Office.Excel.Functions.SPG($B665, "SP_PRICE_CLOSE", "6/30/2021", "Options: Curr=USD")</f>
        <v>#PEND</v>
      </c>
      <c r="J665" s="6" t="str">
        <f>_xll.SNL.Clients.Office.Excel.Functions.SPG($B665, "SP_PRICE_CLOSE", "3/31/2021", "Options: Curr=USD")</f>
        <v>#PEND</v>
      </c>
      <c r="K665" s="6" t="str">
        <f>_xll.SNL.Clients.Office.Excel.Functions.SPG($B665, "SP_PRICE_CLOSE", "12/30/2020", "Options: Curr=USD")</f>
        <v>#PEND</v>
      </c>
      <c r="L665" s="6" t="str">
        <f>_xll.SNL.Clients.Office.Excel.Functions.SPG($B665, "SP_PRICE_CLOSE", "9/30/2020", "Options: Curr=USD")</f>
        <v>#PEND</v>
      </c>
      <c r="M665" s="6" t="str">
        <f>_xll.SNL.Clients.Office.Excel.Functions.SPG($B665, "SP_PRICE_CLOSE", "6/30/2020", "Options: Curr=USD")</f>
        <v>#PEND</v>
      </c>
      <c r="N665" s="6" t="str">
        <f>_xll.SNL.Clients.Office.Excel.Functions.SPG($B665, "SP_PRICE_CLOSE", "3/31/2020", "Options: Curr=USD")</f>
        <v>#PEND</v>
      </c>
    </row>
    <row r="666" spans="1:14" x14ac:dyDescent="0.3">
      <c r="A666" s="1" t="s">
        <v>663</v>
      </c>
      <c r="B666" s="2">
        <v>4972695</v>
      </c>
      <c r="C666" s="3" t="s">
        <v>868</v>
      </c>
      <c r="D666" s="3" t="s">
        <v>867</v>
      </c>
      <c r="E666" s="3" t="s">
        <v>1460</v>
      </c>
      <c r="F666" s="3" t="s">
        <v>870</v>
      </c>
      <c r="G666" s="6" t="str">
        <f>_xll.SNL.Clients.Office.Excel.Functions.SPG($B666, "SP_PRICE_CLOSE", "12/30/2021", "Options: Curr=USD")</f>
        <v>#PEND</v>
      </c>
      <c r="H666" s="6" t="str">
        <f>_xll.SNL.Clients.Office.Excel.Functions.SPG($B666, "SP_PRICE_CLOSE", "9/30/2021", "Options: Curr=USD")</f>
        <v>#PEND</v>
      </c>
      <c r="I666" s="6" t="str">
        <f>_xll.SNL.Clients.Office.Excel.Functions.SPG($B666, "SP_PRICE_CLOSE", "6/30/2021", "Options: Curr=USD")</f>
        <v>#PEND</v>
      </c>
      <c r="J666" s="6" t="str">
        <f>_xll.SNL.Clients.Office.Excel.Functions.SPG($B666, "SP_PRICE_CLOSE", "3/31/2021", "Options: Curr=USD")</f>
        <v>#PEND</v>
      </c>
      <c r="K666" s="6" t="str">
        <f>_xll.SNL.Clients.Office.Excel.Functions.SPG($B666, "SP_PRICE_CLOSE", "12/30/2020", "Options: Curr=USD")</f>
        <v>#PEND</v>
      </c>
      <c r="L666" s="6" t="str">
        <f>_xll.SNL.Clients.Office.Excel.Functions.SPG($B666, "SP_PRICE_CLOSE", "9/30/2020", "Options: Curr=USD")</f>
        <v>#PEND</v>
      </c>
      <c r="M666" s="6" t="str">
        <f>_xll.SNL.Clients.Office.Excel.Functions.SPG($B666, "SP_PRICE_CLOSE", "6/30/2020", "Options: Curr=USD")</f>
        <v>#PEND</v>
      </c>
      <c r="N666" s="6" t="str">
        <f>_xll.SNL.Clients.Office.Excel.Functions.SPG($B666, "SP_PRICE_CLOSE", "3/31/2020", "Options: Curr=USD")</f>
        <v>#PEND</v>
      </c>
    </row>
    <row r="667" spans="1:14" x14ac:dyDescent="0.3">
      <c r="A667" s="1" t="s">
        <v>664</v>
      </c>
      <c r="B667" s="2">
        <v>28739555</v>
      </c>
      <c r="C667" s="3" t="s">
        <v>868</v>
      </c>
      <c r="D667" s="3" t="s">
        <v>867</v>
      </c>
      <c r="E667" s="3" t="s">
        <v>1461</v>
      </c>
      <c r="F667" s="3" t="s">
        <v>870</v>
      </c>
      <c r="G667" s="6" t="str">
        <f>_xll.SNL.Clients.Office.Excel.Functions.SPG($B667, "SP_PRICE_CLOSE", "12/30/2021", "Options: Curr=USD")</f>
        <v>#PEND</v>
      </c>
      <c r="H667" s="6" t="str">
        <f>_xll.SNL.Clients.Office.Excel.Functions.SPG($B667, "SP_PRICE_CLOSE", "9/30/2021", "Options: Curr=USD")</f>
        <v>#PEND</v>
      </c>
      <c r="I667" s="6" t="str">
        <f>_xll.SNL.Clients.Office.Excel.Functions.SPG($B667, "SP_PRICE_CLOSE", "6/30/2021", "Options: Curr=USD")</f>
        <v>#PEND</v>
      </c>
      <c r="J667" s="6" t="str">
        <f>_xll.SNL.Clients.Office.Excel.Functions.SPG($B667, "SP_PRICE_CLOSE", "3/31/2021", "Options: Curr=USD")</f>
        <v>#PEND</v>
      </c>
      <c r="K667" s="6" t="str">
        <f>_xll.SNL.Clients.Office.Excel.Functions.SPG($B667, "SP_PRICE_CLOSE", "12/30/2020", "Options: Curr=USD")</f>
        <v>#PEND</v>
      </c>
      <c r="L667" s="6" t="str">
        <f>_xll.SNL.Clients.Office.Excel.Functions.SPG($B667, "SP_PRICE_CLOSE", "9/30/2020", "Options: Curr=USD")</f>
        <v>#PEND</v>
      </c>
      <c r="M667" s="6" t="str">
        <f>_xll.SNL.Clients.Office.Excel.Functions.SPG($B667, "SP_PRICE_CLOSE", "6/30/2020", "Options: Curr=USD")</f>
        <v>#PEND</v>
      </c>
      <c r="N667" s="6" t="str">
        <f>_xll.SNL.Clients.Office.Excel.Functions.SPG($B667, "SP_PRICE_CLOSE", "3/31/2020", "Options: Curr=USD")</f>
        <v>#PEND</v>
      </c>
    </row>
    <row r="668" spans="1:14" x14ac:dyDescent="0.3">
      <c r="A668" s="1" t="s">
        <v>665</v>
      </c>
      <c r="B668" s="2">
        <v>4970902</v>
      </c>
      <c r="C668" s="3" t="s">
        <v>868</v>
      </c>
      <c r="D668" s="3" t="s">
        <v>867</v>
      </c>
      <c r="E668" s="3" t="s">
        <v>1462</v>
      </c>
      <c r="F668" s="3" t="s">
        <v>870</v>
      </c>
      <c r="G668" s="6" t="str">
        <f>_xll.SNL.Clients.Office.Excel.Functions.SPG($B668, "SP_PRICE_CLOSE", "12/30/2021", "Options: Curr=USD")</f>
        <v>#PEND</v>
      </c>
      <c r="H668" s="6" t="str">
        <f>_xll.SNL.Clients.Office.Excel.Functions.SPG($B668, "SP_PRICE_CLOSE", "9/30/2021", "Options: Curr=USD")</f>
        <v>#PEND</v>
      </c>
      <c r="I668" s="6" t="str">
        <f>_xll.SNL.Clients.Office.Excel.Functions.SPG($B668, "SP_PRICE_CLOSE", "6/30/2021", "Options: Curr=USD")</f>
        <v>#PEND</v>
      </c>
      <c r="J668" s="6" t="str">
        <f>_xll.SNL.Clients.Office.Excel.Functions.SPG($B668, "SP_PRICE_CLOSE", "3/31/2021", "Options: Curr=USD")</f>
        <v>#PEND</v>
      </c>
      <c r="K668" s="6" t="str">
        <f>_xll.SNL.Clients.Office.Excel.Functions.SPG($B668, "SP_PRICE_CLOSE", "12/30/2020", "Options: Curr=USD")</f>
        <v>#PEND</v>
      </c>
      <c r="L668" s="6" t="str">
        <f>_xll.SNL.Clients.Office.Excel.Functions.SPG($B668, "SP_PRICE_CLOSE", "9/30/2020", "Options: Curr=USD")</f>
        <v>#PEND</v>
      </c>
      <c r="M668" s="6" t="str">
        <f>_xll.SNL.Clients.Office.Excel.Functions.SPG($B668, "SP_PRICE_CLOSE", "6/30/2020", "Options: Curr=USD")</f>
        <v>#PEND</v>
      </c>
      <c r="N668" s="6" t="str">
        <f>_xll.SNL.Clients.Office.Excel.Functions.SPG($B668, "SP_PRICE_CLOSE", "3/31/2020", "Options: Curr=USD")</f>
        <v>#PEND</v>
      </c>
    </row>
    <row r="669" spans="1:14" x14ac:dyDescent="0.3">
      <c r="A669" s="1" t="s">
        <v>666</v>
      </c>
      <c r="B669" s="2">
        <v>4967777</v>
      </c>
      <c r="C669" s="3" t="s">
        <v>868</v>
      </c>
      <c r="D669" s="3" t="s">
        <v>867</v>
      </c>
      <c r="E669" s="3" t="s">
        <v>1463</v>
      </c>
      <c r="F669" s="3" t="s">
        <v>870</v>
      </c>
      <c r="G669" s="6" t="str">
        <f>_xll.SNL.Clients.Office.Excel.Functions.SPG($B669, "SP_PRICE_CLOSE", "12/30/2021", "Options: Curr=USD")</f>
        <v>#PEND</v>
      </c>
      <c r="H669" s="6" t="str">
        <f>_xll.SNL.Clients.Office.Excel.Functions.SPG($B669, "SP_PRICE_CLOSE", "9/30/2021", "Options: Curr=USD")</f>
        <v>#PEND</v>
      </c>
      <c r="I669" s="6" t="str">
        <f>_xll.SNL.Clients.Office.Excel.Functions.SPG($B669, "SP_PRICE_CLOSE", "6/30/2021", "Options: Curr=USD")</f>
        <v>#PEND</v>
      </c>
      <c r="J669" s="6" t="str">
        <f>_xll.SNL.Clients.Office.Excel.Functions.SPG($B669, "SP_PRICE_CLOSE", "3/31/2021", "Options: Curr=USD")</f>
        <v>#PEND</v>
      </c>
      <c r="K669" s="6" t="str">
        <f>_xll.SNL.Clients.Office.Excel.Functions.SPG($B669, "SP_PRICE_CLOSE", "12/30/2020", "Options: Curr=USD")</f>
        <v>#PEND</v>
      </c>
      <c r="L669" s="6" t="str">
        <f>_xll.SNL.Clients.Office.Excel.Functions.SPG($B669, "SP_PRICE_CLOSE", "9/30/2020", "Options: Curr=USD")</f>
        <v>#PEND</v>
      </c>
      <c r="M669" s="6" t="str">
        <f>_xll.SNL.Clients.Office.Excel.Functions.SPG($B669, "SP_PRICE_CLOSE", "6/30/2020", "Options: Curr=USD")</f>
        <v>#PEND</v>
      </c>
      <c r="N669" s="6" t="str">
        <f>_xll.SNL.Clients.Office.Excel.Functions.SPG($B669, "SP_PRICE_CLOSE", "3/31/2020", "Options: Curr=USD")</f>
        <v>#PEND</v>
      </c>
    </row>
    <row r="670" spans="1:14" x14ac:dyDescent="0.3">
      <c r="A670" s="1" t="s">
        <v>667</v>
      </c>
      <c r="B670" s="2">
        <v>4773649</v>
      </c>
      <c r="C670" s="3" t="s">
        <v>868</v>
      </c>
      <c r="D670" s="3" t="s">
        <v>867</v>
      </c>
      <c r="E670" s="3" t="s">
        <v>1464</v>
      </c>
      <c r="F670" s="3" t="s">
        <v>870</v>
      </c>
      <c r="G670" s="6" t="str">
        <f>_xll.SNL.Clients.Office.Excel.Functions.SPG($B670, "SP_PRICE_CLOSE", "12/30/2021", "Options: Curr=USD")</f>
        <v>#PEND</v>
      </c>
      <c r="H670" s="6" t="str">
        <f>_xll.SNL.Clients.Office.Excel.Functions.SPG($B670, "SP_PRICE_CLOSE", "9/30/2021", "Options: Curr=USD")</f>
        <v>#PEND</v>
      </c>
      <c r="I670" s="6" t="str">
        <f>_xll.SNL.Clients.Office.Excel.Functions.SPG($B670, "SP_PRICE_CLOSE", "6/30/2021", "Options: Curr=USD")</f>
        <v>#PEND</v>
      </c>
      <c r="J670" s="6" t="str">
        <f>_xll.SNL.Clients.Office.Excel.Functions.SPG($B670, "SP_PRICE_CLOSE", "3/31/2021", "Options: Curr=USD")</f>
        <v>#PEND</v>
      </c>
      <c r="K670" s="6" t="str">
        <f>_xll.SNL.Clients.Office.Excel.Functions.SPG($B670, "SP_PRICE_CLOSE", "12/30/2020", "Options: Curr=USD")</f>
        <v>#PEND</v>
      </c>
      <c r="L670" s="6" t="str">
        <f>_xll.SNL.Clients.Office.Excel.Functions.SPG($B670, "SP_PRICE_CLOSE", "9/30/2020", "Options: Curr=USD")</f>
        <v>#PEND</v>
      </c>
      <c r="M670" s="6" t="str">
        <f>_xll.SNL.Clients.Office.Excel.Functions.SPG($B670, "SP_PRICE_CLOSE", "6/30/2020", "Options: Curr=USD")</f>
        <v>#PEND</v>
      </c>
      <c r="N670" s="6" t="str">
        <f>_xll.SNL.Clients.Office.Excel.Functions.SPG($B670, "SP_PRICE_CLOSE", "3/31/2020", "Options: Curr=USD")</f>
        <v>#PEND</v>
      </c>
    </row>
    <row r="671" spans="1:14" x14ac:dyDescent="0.3">
      <c r="A671" s="1" t="s">
        <v>668</v>
      </c>
      <c r="B671" s="2">
        <v>4863470</v>
      </c>
      <c r="C671" s="3" t="s">
        <v>868</v>
      </c>
      <c r="D671" s="3" t="s">
        <v>867</v>
      </c>
      <c r="E671" s="3" t="s">
        <v>1465</v>
      </c>
      <c r="F671" s="3" t="s">
        <v>870</v>
      </c>
      <c r="G671" s="6" t="str">
        <f>_xll.SNL.Clients.Office.Excel.Functions.SPG($B671, "SP_PRICE_CLOSE", "12/30/2021", "Options: Curr=USD")</f>
        <v>#PEND</v>
      </c>
      <c r="H671" s="6" t="str">
        <f>_xll.SNL.Clients.Office.Excel.Functions.SPG($B671, "SP_PRICE_CLOSE", "9/30/2021", "Options: Curr=USD")</f>
        <v>#PEND</v>
      </c>
      <c r="I671" s="6" t="str">
        <f>_xll.SNL.Clients.Office.Excel.Functions.SPG($B671, "SP_PRICE_CLOSE", "6/30/2021", "Options: Curr=USD")</f>
        <v>#PEND</v>
      </c>
      <c r="J671" s="6" t="str">
        <f>_xll.SNL.Clients.Office.Excel.Functions.SPG($B671, "SP_PRICE_CLOSE", "3/31/2021", "Options: Curr=USD")</f>
        <v>#PEND</v>
      </c>
      <c r="K671" s="6" t="str">
        <f>_xll.SNL.Clients.Office.Excel.Functions.SPG($B671, "SP_PRICE_CLOSE", "12/30/2020", "Options: Curr=USD")</f>
        <v>#PEND</v>
      </c>
      <c r="L671" s="6" t="str">
        <f>_xll.SNL.Clients.Office.Excel.Functions.SPG($B671, "SP_PRICE_CLOSE", "9/30/2020", "Options: Curr=USD")</f>
        <v>#PEND</v>
      </c>
      <c r="M671" s="6" t="str">
        <f>_xll.SNL.Clients.Office.Excel.Functions.SPG($B671, "SP_PRICE_CLOSE", "6/30/2020", "Options: Curr=USD")</f>
        <v>#PEND</v>
      </c>
      <c r="N671" s="6" t="str">
        <f>_xll.SNL.Clients.Office.Excel.Functions.SPG($B671, "SP_PRICE_CLOSE", "3/31/2020", "Options: Curr=USD")</f>
        <v>#PEND</v>
      </c>
    </row>
    <row r="672" spans="1:14" x14ac:dyDescent="0.3">
      <c r="A672" s="1" t="s">
        <v>669</v>
      </c>
      <c r="B672" s="2">
        <v>4913123</v>
      </c>
      <c r="C672" s="3" t="s">
        <v>868</v>
      </c>
      <c r="D672" s="3" t="s">
        <v>867</v>
      </c>
      <c r="E672" s="3" t="s">
        <v>1466</v>
      </c>
      <c r="F672" s="3" t="s">
        <v>870</v>
      </c>
      <c r="G672" s="6" t="str">
        <f>_xll.SNL.Clients.Office.Excel.Functions.SPG($B672, "SP_PRICE_CLOSE", "12/30/2021", "Options: Curr=USD")</f>
        <v>#PEND</v>
      </c>
      <c r="H672" s="6" t="str">
        <f>_xll.SNL.Clients.Office.Excel.Functions.SPG($B672, "SP_PRICE_CLOSE", "9/30/2021", "Options: Curr=USD")</f>
        <v>#PEND</v>
      </c>
      <c r="I672" s="6" t="str">
        <f>_xll.SNL.Clients.Office.Excel.Functions.SPG($B672, "SP_PRICE_CLOSE", "6/30/2021", "Options: Curr=USD")</f>
        <v>#PEND</v>
      </c>
      <c r="J672" s="6" t="str">
        <f>_xll.SNL.Clients.Office.Excel.Functions.SPG($B672, "SP_PRICE_CLOSE", "3/31/2021", "Options: Curr=USD")</f>
        <v>#PEND</v>
      </c>
      <c r="K672" s="6" t="str">
        <f>_xll.SNL.Clients.Office.Excel.Functions.SPG($B672, "SP_PRICE_CLOSE", "12/30/2020", "Options: Curr=USD")</f>
        <v>#PEND</v>
      </c>
      <c r="L672" s="6" t="str">
        <f>_xll.SNL.Clients.Office.Excel.Functions.SPG($B672, "SP_PRICE_CLOSE", "9/30/2020", "Options: Curr=USD")</f>
        <v>#PEND</v>
      </c>
      <c r="M672" s="6" t="str">
        <f>_xll.SNL.Clients.Office.Excel.Functions.SPG($B672, "SP_PRICE_CLOSE", "6/30/2020", "Options: Curr=USD")</f>
        <v>#PEND</v>
      </c>
      <c r="N672" s="6" t="str">
        <f>_xll.SNL.Clients.Office.Excel.Functions.SPG($B672, "SP_PRICE_CLOSE", "3/31/2020", "Options: Curr=USD")</f>
        <v>#PEND</v>
      </c>
    </row>
    <row r="673" spans="1:14" x14ac:dyDescent="0.3">
      <c r="A673" s="1" t="s">
        <v>670</v>
      </c>
      <c r="B673" s="2">
        <v>4995798</v>
      </c>
      <c r="C673" s="3" t="s">
        <v>868</v>
      </c>
      <c r="D673" s="3" t="s">
        <v>867</v>
      </c>
      <c r="E673" s="3"/>
      <c r="F673" s="3" t="s">
        <v>870</v>
      </c>
      <c r="G673" s="6" t="str">
        <f>_xll.SNL.Clients.Office.Excel.Functions.SPG($B673, "SP_PRICE_CLOSE", "12/30/2021", "Options: Curr=USD")</f>
        <v>#PEND</v>
      </c>
      <c r="H673" s="6" t="str">
        <f>_xll.SNL.Clients.Office.Excel.Functions.SPG($B673, "SP_PRICE_CLOSE", "9/30/2021", "Options: Curr=USD")</f>
        <v>#PEND</v>
      </c>
      <c r="I673" s="6" t="str">
        <f>_xll.SNL.Clients.Office.Excel.Functions.SPG($B673, "SP_PRICE_CLOSE", "6/30/2021", "Options: Curr=USD")</f>
        <v>#PEND</v>
      </c>
      <c r="J673" s="6" t="str">
        <f>_xll.SNL.Clients.Office.Excel.Functions.SPG($B673, "SP_PRICE_CLOSE", "3/31/2021", "Options: Curr=USD")</f>
        <v>#PEND</v>
      </c>
      <c r="K673" s="6" t="str">
        <f>_xll.SNL.Clients.Office.Excel.Functions.SPG($B673, "SP_PRICE_CLOSE", "12/30/2020", "Options: Curr=USD")</f>
        <v>#PEND</v>
      </c>
      <c r="L673" s="6" t="str">
        <f>_xll.SNL.Clients.Office.Excel.Functions.SPG($B673, "SP_PRICE_CLOSE", "9/30/2020", "Options: Curr=USD")</f>
        <v>#PEND</v>
      </c>
      <c r="M673" s="6" t="str">
        <f>_xll.SNL.Clients.Office.Excel.Functions.SPG($B673, "SP_PRICE_CLOSE", "6/30/2020", "Options: Curr=USD")</f>
        <v>#PEND</v>
      </c>
      <c r="N673" s="6" t="str">
        <f>_xll.SNL.Clients.Office.Excel.Functions.SPG($B673, "SP_PRICE_CLOSE", "3/31/2020", "Options: Curr=USD")</f>
        <v>#PEND</v>
      </c>
    </row>
    <row r="674" spans="1:14" x14ac:dyDescent="0.3">
      <c r="A674" s="1" t="s">
        <v>671</v>
      </c>
      <c r="B674" s="2">
        <v>10372075</v>
      </c>
      <c r="C674" s="3" t="s">
        <v>868</v>
      </c>
      <c r="D674" s="3" t="s">
        <v>867</v>
      </c>
      <c r="E674" s="3" t="s">
        <v>1467</v>
      </c>
      <c r="F674" s="3" t="s">
        <v>870</v>
      </c>
      <c r="G674" s="6" t="str">
        <f>_xll.SNL.Clients.Office.Excel.Functions.SPG($B674, "SP_PRICE_CLOSE", "12/30/2021", "Options: Curr=USD")</f>
        <v>#PEND</v>
      </c>
      <c r="H674" s="6" t="str">
        <f>_xll.SNL.Clients.Office.Excel.Functions.SPG($B674, "SP_PRICE_CLOSE", "9/30/2021", "Options: Curr=USD")</f>
        <v>#PEND</v>
      </c>
      <c r="I674" s="6" t="str">
        <f>_xll.SNL.Clients.Office.Excel.Functions.SPG($B674, "SP_PRICE_CLOSE", "6/30/2021", "Options: Curr=USD")</f>
        <v>#PEND</v>
      </c>
      <c r="J674" s="6" t="str">
        <f>_xll.SNL.Clients.Office.Excel.Functions.SPG($B674, "SP_PRICE_CLOSE", "3/31/2021", "Options: Curr=USD")</f>
        <v>#PEND</v>
      </c>
      <c r="K674" s="6" t="str">
        <f>_xll.SNL.Clients.Office.Excel.Functions.SPG($B674, "SP_PRICE_CLOSE", "12/30/2020", "Options: Curr=USD")</f>
        <v>#PEND</v>
      </c>
      <c r="L674" s="6" t="str">
        <f>_xll.SNL.Clients.Office.Excel.Functions.SPG($B674, "SP_PRICE_CLOSE", "9/30/2020", "Options: Curr=USD")</f>
        <v>#PEND</v>
      </c>
      <c r="M674" s="6" t="str">
        <f>_xll.SNL.Clients.Office.Excel.Functions.SPG($B674, "SP_PRICE_CLOSE", "6/30/2020", "Options: Curr=USD")</f>
        <v>#PEND</v>
      </c>
      <c r="N674" s="6" t="str">
        <f>_xll.SNL.Clients.Office.Excel.Functions.SPG($B674, "SP_PRICE_CLOSE", "3/31/2020", "Options: Curr=USD")</f>
        <v>#PEND</v>
      </c>
    </row>
    <row r="675" spans="1:14" x14ac:dyDescent="0.3">
      <c r="A675" s="1" t="s">
        <v>672</v>
      </c>
      <c r="B675" s="2">
        <v>4970408</v>
      </c>
      <c r="C675" s="3" t="s">
        <v>868</v>
      </c>
      <c r="D675" s="3" t="s">
        <v>867</v>
      </c>
      <c r="E675" s="3" t="s">
        <v>1468</v>
      </c>
      <c r="F675" s="3" t="s">
        <v>870</v>
      </c>
      <c r="G675" s="6" t="str">
        <f>_xll.SNL.Clients.Office.Excel.Functions.SPG($B675, "SP_PRICE_CLOSE", "12/30/2021", "Options: Curr=USD")</f>
        <v>#PEND</v>
      </c>
      <c r="H675" s="6" t="str">
        <f>_xll.SNL.Clients.Office.Excel.Functions.SPG($B675, "SP_PRICE_CLOSE", "9/30/2021", "Options: Curr=USD")</f>
        <v>#PEND</v>
      </c>
      <c r="I675" s="6" t="str">
        <f>_xll.SNL.Clients.Office.Excel.Functions.SPG($B675, "SP_PRICE_CLOSE", "6/30/2021", "Options: Curr=USD")</f>
        <v>#PEND</v>
      </c>
      <c r="J675" s="6" t="str">
        <f>_xll.SNL.Clients.Office.Excel.Functions.SPG($B675, "SP_PRICE_CLOSE", "3/31/2021", "Options: Curr=USD")</f>
        <v>#PEND</v>
      </c>
      <c r="K675" s="6" t="str">
        <f>_xll.SNL.Clients.Office.Excel.Functions.SPG($B675, "SP_PRICE_CLOSE", "12/30/2020", "Options: Curr=USD")</f>
        <v>#PEND</v>
      </c>
      <c r="L675" s="6" t="str">
        <f>_xll.SNL.Clients.Office.Excel.Functions.SPG($B675, "SP_PRICE_CLOSE", "9/30/2020", "Options: Curr=USD")</f>
        <v>#PEND</v>
      </c>
      <c r="M675" s="6" t="str">
        <f>_xll.SNL.Clients.Office.Excel.Functions.SPG($B675, "SP_PRICE_CLOSE", "6/30/2020", "Options: Curr=USD")</f>
        <v>#PEND</v>
      </c>
      <c r="N675" s="6" t="str">
        <f>_xll.SNL.Clients.Office.Excel.Functions.SPG($B675, "SP_PRICE_CLOSE", "3/31/2020", "Options: Curr=USD")</f>
        <v>#PEND</v>
      </c>
    </row>
    <row r="676" spans="1:14" x14ac:dyDescent="0.3">
      <c r="A676" s="1" t="s">
        <v>673</v>
      </c>
      <c r="B676" s="2">
        <v>4311120</v>
      </c>
      <c r="C676" s="3" t="s">
        <v>868</v>
      </c>
      <c r="D676" s="3" t="s">
        <v>867</v>
      </c>
      <c r="E676" s="3" t="s">
        <v>1469</v>
      </c>
      <c r="F676" s="3" t="s">
        <v>870</v>
      </c>
      <c r="G676" s="6" t="str">
        <f>_xll.SNL.Clients.Office.Excel.Functions.SPG($B676, "SP_PRICE_CLOSE", "12/30/2021", "Options: Curr=USD")</f>
        <v>#PEND</v>
      </c>
      <c r="H676" s="6" t="str">
        <f>_xll.SNL.Clients.Office.Excel.Functions.SPG($B676, "SP_PRICE_CLOSE", "9/30/2021", "Options: Curr=USD")</f>
        <v>#PEND</v>
      </c>
      <c r="I676" s="6" t="str">
        <f>_xll.SNL.Clients.Office.Excel.Functions.SPG($B676, "SP_PRICE_CLOSE", "6/30/2021", "Options: Curr=USD")</f>
        <v>#PEND</v>
      </c>
      <c r="J676" s="6" t="str">
        <f>_xll.SNL.Clients.Office.Excel.Functions.SPG($B676, "SP_PRICE_CLOSE", "3/31/2021", "Options: Curr=USD")</f>
        <v>#PEND</v>
      </c>
      <c r="K676" s="6" t="str">
        <f>_xll.SNL.Clients.Office.Excel.Functions.SPG($B676, "SP_PRICE_CLOSE", "12/30/2020", "Options: Curr=USD")</f>
        <v>#PEND</v>
      </c>
      <c r="L676" s="6" t="str">
        <f>_xll.SNL.Clients.Office.Excel.Functions.SPG($B676, "SP_PRICE_CLOSE", "9/30/2020", "Options: Curr=USD")</f>
        <v>#PEND</v>
      </c>
      <c r="M676" s="6" t="str">
        <f>_xll.SNL.Clients.Office.Excel.Functions.SPG($B676, "SP_PRICE_CLOSE", "6/30/2020", "Options: Curr=USD")</f>
        <v>#PEND</v>
      </c>
      <c r="N676" s="6" t="str">
        <f>_xll.SNL.Clients.Office.Excel.Functions.SPG($B676, "SP_PRICE_CLOSE", "3/31/2020", "Options: Curr=USD")</f>
        <v>#PEND</v>
      </c>
    </row>
    <row r="677" spans="1:14" x14ac:dyDescent="0.3">
      <c r="A677" s="1" t="s">
        <v>674</v>
      </c>
      <c r="B677" s="2">
        <v>4992008</v>
      </c>
      <c r="C677" s="3" t="s">
        <v>868</v>
      </c>
      <c r="D677" s="3" t="s">
        <v>867</v>
      </c>
      <c r="E677" s="3" t="s">
        <v>1470</v>
      </c>
      <c r="F677" s="3" t="s">
        <v>870</v>
      </c>
      <c r="G677" s="6" t="str">
        <f>_xll.SNL.Clients.Office.Excel.Functions.SPG($B677, "SP_PRICE_CLOSE", "12/30/2021", "Options: Curr=USD")</f>
        <v>#PEND</v>
      </c>
      <c r="H677" s="6" t="str">
        <f>_xll.SNL.Clients.Office.Excel.Functions.SPG($B677, "SP_PRICE_CLOSE", "9/30/2021", "Options: Curr=USD")</f>
        <v>#PEND</v>
      </c>
      <c r="I677" s="6" t="str">
        <f>_xll.SNL.Clients.Office.Excel.Functions.SPG($B677, "SP_PRICE_CLOSE", "6/30/2021", "Options: Curr=USD")</f>
        <v>#PEND</v>
      </c>
      <c r="J677" s="6" t="str">
        <f>_xll.SNL.Clients.Office.Excel.Functions.SPG($B677, "SP_PRICE_CLOSE", "3/31/2021", "Options: Curr=USD")</f>
        <v>#PEND</v>
      </c>
      <c r="K677" s="6" t="str">
        <f>_xll.SNL.Clients.Office.Excel.Functions.SPG($B677, "SP_PRICE_CLOSE", "12/30/2020", "Options: Curr=USD")</f>
        <v>#PEND</v>
      </c>
      <c r="L677" s="6" t="str">
        <f>_xll.SNL.Clients.Office.Excel.Functions.SPG($B677, "SP_PRICE_CLOSE", "9/30/2020", "Options: Curr=USD")</f>
        <v>#PEND</v>
      </c>
      <c r="M677" s="6" t="str">
        <f>_xll.SNL.Clients.Office.Excel.Functions.SPG($B677, "SP_PRICE_CLOSE", "6/30/2020", "Options: Curr=USD")</f>
        <v>#PEND</v>
      </c>
      <c r="N677" s="6" t="str">
        <f>_xll.SNL.Clients.Office.Excel.Functions.SPG($B677, "SP_PRICE_CLOSE", "3/31/2020", "Options: Curr=USD")</f>
        <v>#PEND</v>
      </c>
    </row>
    <row r="678" spans="1:14" x14ac:dyDescent="0.3">
      <c r="A678" s="1" t="s">
        <v>675</v>
      </c>
      <c r="B678" s="2">
        <v>4602425</v>
      </c>
      <c r="C678" s="3" t="s">
        <v>868</v>
      </c>
      <c r="D678" s="3" t="s">
        <v>867</v>
      </c>
      <c r="E678" s="3"/>
      <c r="F678" s="3" t="s">
        <v>870</v>
      </c>
      <c r="G678" s="6" t="str">
        <f>_xll.SNL.Clients.Office.Excel.Functions.SPG($B678, "SP_PRICE_CLOSE", "12/30/2021", "Options: Curr=USD")</f>
        <v>#PEND</v>
      </c>
      <c r="H678" s="6" t="str">
        <f>_xll.SNL.Clients.Office.Excel.Functions.SPG($B678, "SP_PRICE_CLOSE", "9/30/2021", "Options: Curr=USD")</f>
        <v>#PEND</v>
      </c>
      <c r="I678" s="6" t="str">
        <f>_xll.SNL.Clients.Office.Excel.Functions.SPG($B678, "SP_PRICE_CLOSE", "6/30/2021", "Options: Curr=USD")</f>
        <v>#PEND</v>
      </c>
      <c r="J678" s="6" t="str">
        <f>_xll.SNL.Clients.Office.Excel.Functions.SPG($B678, "SP_PRICE_CLOSE", "3/31/2021", "Options: Curr=USD")</f>
        <v>#PEND</v>
      </c>
      <c r="K678" s="6" t="str">
        <f>_xll.SNL.Clients.Office.Excel.Functions.SPG($B678, "SP_PRICE_CLOSE", "12/30/2020", "Options: Curr=USD")</f>
        <v>#PEND</v>
      </c>
      <c r="L678" s="6" t="str">
        <f>_xll.SNL.Clients.Office.Excel.Functions.SPG($B678, "SP_PRICE_CLOSE", "9/30/2020", "Options: Curr=USD")</f>
        <v>#PEND</v>
      </c>
      <c r="M678" s="6" t="str">
        <f>_xll.SNL.Clients.Office.Excel.Functions.SPG($B678, "SP_PRICE_CLOSE", "6/30/2020", "Options: Curr=USD")</f>
        <v>#PEND</v>
      </c>
      <c r="N678" s="6" t="str">
        <f>_xll.SNL.Clients.Office.Excel.Functions.SPG($B678, "SP_PRICE_CLOSE", "3/31/2020", "Options: Curr=USD")</f>
        <v>#PEND</v>
      </c>
    </row>
    <row r="679" spans="1:14" x14ac:dyDescent="0.3">
      <c r="A679" s="1" t="s">
        <v>676</v>
      </c>
      <c r="B679" s="2">
        <v>22104029</v>
      </c>
      <c r="C679" s="3" t="s">
        <v>868</v>
      </c>
      <c r="D679" s="3" t="s">
        <v>867</v>
      </c>
      <c r="E679" s="3" t="s">
        <v>1471</v>
      </c>
      <c r="F679" s="3" t="s">
        <v>870</v>
      </c>
      <c r="G679" s="6" t="str">
        <f>_xll.SNL.Clients.Office.Excel.Functions.SPG($B679, "SP_PRICE_CLOSE", "12/30/2021", "Options: Curr=USD")</f>
        <v>#PEND</v>
      </c>
      <c r="H679" s="6" t="str">
        <f>_xll.SNL.Clients.Office.Excel.Functions.SPG($B679, "SP_PRICE_CLOSE", "9/30/2021", "Options: Curr=USD")</f>
        <v>#PEND</v>
      </c>
      <c r="I679" s="6" t="str">
        <f>_xll.SNL.Clients.Office.Excel.Functions.SPG($B679, "SP_PRICE_CLOSE", "6/30/2021", "Options: Curr=USD")</f>
        <v>#PEND</v>
      </c>
      <c r="J679" s="6" t="str">
        <f>_xll.SNL.Clients.Office.Excel.Functions.SPG($B679, "SP_PRICE_CLOSE", "3/31/2021", "Options: Curr=USD")</f>
        <v>#PEND</v>
      </c>
      <c r="K679" s="6" t="str">
        <f>_xll.SNL.Clients.Office.Excel.Functions.SPG($B679, "SP_PRICE_CLOSE", "12/30/2020", "Options: Curr=USD")</f>
        <v>#PEND</v>
      </c>
      <c r="L679" s="6" t="str">
        <f>_xll.SNL.Clients.Office.Excel.Functions.SPG($B679, "SP_PRICE_CLOSE", "9/30/2020", "Options: Curr=USD")</f>
        <v>#PEND</v>
      </c>
      <c r="M679" s="6" t="str">
        <f>_xll.SNL.Clients.Office.Excel.Functions.SPG($B679, "SP_PRICE_CLOSE", "6/30/2020", "Options: Curr=USD")</f>
        <v>#PEND</v>
      </c>
      <c r="N679" s="6" t="str">
        <f>_xll.SNL.Clients.Office.Excel.Functions.SPG($B679, "SP_PRICE_CLOSE", "3/31/2020", "Options: Curr=USD")</f>
        <v>#PEND</v>
      </c>
    </row>
    <row r="680" spans="1:14" x14ac:dyDescent="0.3">
      <c r="A680" s="1" t="s">
        <v>677</v>
      </c>
      <c r="B680" s="2">
        <v>4998312</v>
      </c>
      <c r="C680" s="3" t="s">
        <v>868</v>
      </c>
      <c r="D680" s="3" t="s">
        <v>867</v>
      </c>
      <c r="E680" s="3"/>
      <c r="F680" s="3" t="s">
        <v>870</v>
      </c>
      <c r="G680" s="6" t="str">
        <f>_xll.SNL.Clients.Office.Excel.Functions.SPG($B680, "SP_PRICE_CLOSE", "12/30/2021", "Options: Curr=USD")</f>
        <v>#PEND</v>
      </c>
      <c r="H680" s="6" t="str">
        <f>_xll.SNL.Clients.Office.Excel.Functions.SPG($B680, "SP_PRICE_CLOSE", "9/30/2021", "Options: Curr=USD")</f>
        <v>#PEND</v>
      </c>
      <c r="I680" s="6" t="str">
        <f>_xll.SNL.Clients.Office.Excel.Functions.SPG($B680, "SP_PRICE_CLOSE", "6/30/2021", "Options: Curr=USD")</f>
        <v>#PEND</v>
      </c>
      <c r="J680" s="6" t="str">
        <f>_xll.SNL.Clients.Office.Excel.Functions.SPG($B680, "SP_PRICE_CLOSE", "3/31/2021", "Options: Curr=USD")</f>
        <v>#PEND</v>
      </c>
      <c r="K680" s="6" t="str">
        <f>_xll.SNL.Clients.Office.Excel.Functions.SPG($B680, "SP_PRICE_CLOSE", "12/30/2020", "Options: Curr=USD")</f>
        <v>#PEND</v>
      </c>
      <c r="L680" s="6" t="str">
        <f>_xll.SNL.Clients.Office.Excel.Functions.SPG($B680, "SP_PRICE_CLOSE", "9/30/2020", "Options: Curr=USD")</f>
        <v>#PEND</v>
      </c>
      <c r="M680" s="6" t="str">
        <f>_xll.SNL.Clients.Office.Excel.Functions.SPG($B680, "SP_PRICE_CLOSE", "6/30/2020", "Options: Curr=USD")</f>
        <v>#PEND</v>
      </c>
      <c r="N680" s="6" t="str">
        <f>_xll.SNL.Clients.Office.Excel.Functions.SPG($B680, "SP_PRICE_CLOSE", "3/31/2020", "Options: Curr=USD")</f>
        <v>#PEND</v>
      </c>
    </row>
    <row r="681" spans="1:14" x14ac:dyDescent="0.3">
      <c r="A681" s="1" t="s">
        <v>678</v>
      </c>
      <c r="B681" s="2">
        <v>4252510</v>
      </c>
      <c r="C681" s="3" t="s">
        <v>868</v>
      </c>
      <c r="D681" s="3" t="s">
        <v>867</v>
      </c>
      <c r="E681" s="3" t="s">
        <v>1472</v>
      </c>
      <c r="F681" s="3" t="s">
        <v>870</v>
      </c>
      <c r="G681" s="6" t="str">
        <f>_xll.SNL.Clients.Office.Excel.Functions.SPG($B681, "SP_PRICE_CLOSE", "12/30/2021", "Options: Curr=USD")</f>
        <v>#PEND</v>
      </c>
      <c r="H681" s="6" t="str">
        <f>_xll.SNL.Clients.Office.Excel.Functions.SPG($B681, "SP_PRICE_CLOSE", "9/30/2021", "Options: Curr=USD")</f>
        <v>#PEND</v>
      </c>
      <c r="I681" s="6" t="str">
        <f>_xll.SNL.Clients.Office.Excel.Functions.SPG($B681, "SP_PRICE_CLOSE", "6/30/2021", "Options: Curr=USD")</f>
        <v>#PEND</v>
      </c>
      <c r="J681" s="6" t="str">
        <f>_xll.SNL.Clients.Office.Excel.Functions.SPG($B681, "SP_PRICE_CLOSE", "3/31/2021", "Options: Curr=USD")</f>
        <v>#PEND</v>
      </c>
      <c r="K681" s="6" t="str">
        <f>_xll.SNL.Clients.Office.Excel.Functions.SPG($B681, "SP_PRICE_CLOSE", "12/30/2020", "Options: Curr=USD")</f>
        <v>#PEND</v>
      </c>
      <c r="L681" s="6" t="str">
        <f>_xll.SNL.Clients.Office.Excel.Functions.SPG($B681, "SP_PRICE_CLOSE", "9/30/2020", "Options: Curr=USD")</f>
        <v>#PEND</v>
      </c>
      <c r="M681" s="6" t="str">
        <f>_xll.SNL.Clients.Office.Excel.Functions.SPG($B681, "SP_PRICE_CLOSE", "6/30/2020", "Options: Curr=USD")</f>
        <v>#PEND</v>
      </c>
      <c r="N681" s="6" t="str">
        <f>_xll.SNL.Clients.Office.Excel.Functions.SPG($B681, "SP_PRICE_CLOSE", "3/31/2020", "Options: Curr=USD")</f>
        <v>#PEND</v>
      </c>
    </row>
    <row r="682" spans="1:14" x14ac:dyDescent="0.3">
      <c r="A682" s="1" t="s">
        <v>679</v>
      </c>
      <c r="B682" s="2">
        <v>4967243</v>
      </c>
      <c r="C682" s="3" t="s">
        <v>868</v>
      </c>
      <c r="D682" s="3" t="s">
        <v>867</v>
      </c>
      <c r="E682" s="3" t="s">
        <v>1473</v>
      </c>
      <c r="F682" s="3" t="s">
        <v>870</v>
      </c>
      <c r="G682" s="6" t="str">
        <f>_xll.SNL.Clients.Office.Excel.Functions.SPG($B682, "SP_PRICE_CLOSE", "12/30/2021", "Options: Curr=USD")</f>
        <v>#PEND</v>
      </c>
      <c r="H682" s="6" t="str">
        <f>_xll.SNL.Clients.Office.Excel.Functions.SPG($B682, "SP_PRICE_CLOSE", "9/30/2021", "Options: Curr=USD")</f>
        <v>#PEND</v>
      </c>
      <c r="I682" s="6" t="str">
        <f>_xll.SNL.Clients.Office.Excel.Functions.SPG($B682, "SP_PRICE_CLOSE", "6/30/2021", "Options: Curr=USD")</f>
        <v>#PEND</v>
      </c>
      <c r="J682" s="6" t="str">
        <f>_xll.SNL.Clients.Office.Excel.Functions.SPG($B682, "SP_PRICE_CLOSE", "3/31/2021", "Options: Curr=USD")</f>
        <v>#PEND</v>
      </c>
      <c r="K682" s="6" t="str">
        <f>_xll.SNL.Clients.Office.Excel.Functions.SPG($B682, "SP_PRICE_CLOSE", "12/30/2020", "Options: Curr=USD")</f>
        <v>#PEND</v>
      </c>
      <c r="L682" s="6" t="str">
        <f>_xll.SNL.Clients.Office.Excel.Functions.SPG($B682, "SP_PRICE_CLOSE", "9/30/2020", "Options: Curr=USD")</f>
        <v>#PEND</v>
      </c>
      <c r="M682" s="6" t="str">
        <f>_xll.SNL.Clients.Office.Excel.Functions.SPG($B682, "SP_PRICE_CLOSE", "6/30/2020", "Options: Curr=USD")</f>
        <v>#PEND</v>
      </c>
      <c r="N682" s="6" t="str">
        <f>_xll.SNL.Clients.Office.Excel.Functions.SPG($B682, "SP_PRICE_CLOSE", "3/31/2020", "Options: Curr=USD")</f>
        <v>#PEND</v>
      </c>
    </row>
    <row r="683" spans="1:14" x14ac:dyDescent="0.3">
      <c r="A683" s="1" t="s">
        <v>680</v>
      </c>
      <c r="B683" s="2">
        <v>4916754</v>
      </c>
      <c r="C683" s="3" t="s">
        <v>868</v>
      </c>
      <c r="D683" s="3" t="s">
        <v>867</v>
      </c>
      <c r="E683" s="3" t="s">
        <v>1474</v>
      </c>
      <c r="F683" s="3" t="s">
        <v>870</v>
      </c>
      <c r="G683" s="6" t="str">
        <f>_xll.SNL.Clients.Office.Excel.Functions.SPG($B683, "SP_PRICE_CLOSE", "12/30/2021", "Options: Curr=USD")</f>
        <v>#PEND</v>
      </c>
      <c r="H683" s="6" t="str">
        <f>_xll.SNL.Clients.Office.Excel.Functions.SPG($B683, "SP_PRICE_CLOSE", "9/30/2021", "Options: Curr=USD")</f>
        <v>#PEND</v>
      </c>
      <c r="I683" s="6" t="str">
        <f>_xll.SNL.Clients.Office.Excel.Functions.SPG($B683, "SP_PRICE_CLOSE", "6/30/2021", "Options: Curr=USD")</f>
        <v>#PEND</v>
      </c>
      <c r="J683" s="6" t="str">
        <f>_xll.SNL.Clients.Office.Excel.Functions.SPG($B683, "SP_PRICE_CLOSE", "3/31/2021", "Options: Curr=USD")</f>
        <v>#PEND</v>
      </c>
      <c r="K683" s="6" t="str">
        <f>_xll.SNL.Clients.Office.Excel.Functions.SPG($B683, "SP_PRICE_CLOSE", "12/30/2020", "Options: Curr=USD")</f>
        <v>#PEND</v>
      </c>
      <c r="L683" s="6" t="str">
        <f>_xll.SNL.Clients.Office.Excel.Functions.SPG($B683, "SP_PRICE_CLOSE", "9/30/2020", "Options: Curr=USD")</f>
        <v>#PEND</v>
      </c>
      <c r="M683" s="6" t="str">
        <f>_xll.SNL.Clients.Office.Excel.Functions.SPG($B683, "SP_PRICE_CLOSE", "6/30/2020", "Options: Curr=USD")</f>
        <v>#PEND</v>
      </c>
      <c r="N683" s="6" t="str">
        <f>_xll.SNL.Clients.Office.Excel.Functions.SPG($B683, "SP_PRICE_CLOSE", "3/31/2020", "Options: Curr=USD")</f>
        <v>#PEND</v>
      </c>
    </row>
    <row r="684" spans="1:14" x14ac:dyDescent="0.3">
      <c r="A684" s="1" t="s">
        <v>681</v>
      </c>
      <c r="B684" s="2">
        <v>4164886</v>
      </c>
      <c r="C684" s="3" t="s">
        <v>868</v>
      </c>
      <c r="D684" s="3" t="s">
        <v>867</v>
      </c>
      <c r="E684" s="3" t="s">
        <v>1475</v>
      </c>
      <c r="F684" s="3" t="s">
        <v>870</v>
      </c>
      <c r="G684" s="6" t="str">
        <f>_xll.SNL.Clients.Office.Excel.Functions.SPG($B684, "SP_PRICE_CLOSE", "12/30/2021", "Options: Curr=USD")</f>
        <v>#PEND</v>
      </c>
      <c r="H684" s="6" t="str">
        <f>_xll.SNL.Clients.Office.Excel.Functions.SPG($B684, "SP_PRICE_CLOSE", "9/30/2021", "Options: Curr=USD")</f>
        <v>#PEND</v>
      </c>
      <c r="I684" s="6" t="str">
        <f>_xll.SNL.Clients.Office.Excel.Functions.SPG($B684, "SP_PRICE_CLOSE", "6/30/2021", "Options: Curr=USD")</f>
        <v>#PEND</v>
      </c>
      <c r="J684" s="6" t="str">
        <f>_xll.SNL.Clients.Office.Excel.Functions.SPG($B684, "SP_PRICE_CLOSE", "3/31/2021", "Options: Curr=USD")</f>
        <v>#PEND</v>
      </c>
      <c r="K684" s="6" t="str">
        <f>_xll.SNL.Clients.Office.Excel.Functions.SPG($B684, "SP_PRICE_CLOSE", "12/30/2020", "Options: Curr=USD")</f>
        <v>#PEND</v>
      </c>
      <c r="L684" s="6" t="str">
        <f>_xll.SNL.Clients.Office.Excel.Functions.SPG($B684, "SP_PRICE_CLOSE", "9/30/2020", "Options: Curr=USD")</f>
        <v>#PEND</v>
      </c>
      <c r="M684" s="6" t="str">
        <f>_xll.SNL.Clients.Office.Excel.Functions.SPG($B684, "SP_PRICE_CLOSE", "6/30/2020", "Options: Curr=USD")</f>
        <v>#PEND</v>
      </c>
      <c r="N684" s="6" t="str">
        <f>_xll.SNL.Clients.Office.Excel.Functions.SPG($B684, "SP_PRICE_CLOSE", "3/31/2020", "Options: Curr=USD")</f>
        <v>#PEND</v>
      </c>
    </row>
    <row r="685" spans="1:14" x14ac:dyDescent="0.3">
      <c r="A685" s="1" t="s">
        <v>682</v>
      </c>
      <c r="B685" s="2">
        <v>25689924</v>
      </c>
      <c r="C685" s="3" t="s">
        <v>868</v>
      </c>
      <c r="D685" s="3" t="s">
        <v>867</v>
      </c>
      <c r="E685" s="3" t="s">
        <v>1476</v>
      </c>
      <c r="F685" s="3" t="s">
        <v>870</v>
      </c>
      <c r="G685" s="6" t="str">
        <f>_xll.SNL.Clients.Office.Excel.Functions.SPG($B685, "SP_PRICE_CLOSE", "12/30/2021", "Options: Curr=USD")</f>
        <v>#PEND</v>
      </c>
      <c r="H685" s="6" t="str">
        <f>_xll.SNL.Clients.Office.Excel.Functions.SPG($B685, "SP_PRICE_CLOSE", "9/30/2021", "Options: Curr=USD")</f>
        <v>#PEND</v>
      </c>
      <c r="I685" s="6" t="str">
        <f>_xll.SNL.Clients.Office.Excel.Functions.SPG($B685, "SP_PRICE_CLOSE", "6/30/2021", "Options: Curr=USD")</f>
        <v>#PEND</v>
      </c>
      <c r="J685" s="6" t="str">
        <f>_xll.SNL.Clients.Office.Excel.Functions.SPG($B685, "SP_PRICE_CLOSE", "3/31/2021", "Options: Curr=USD")</f>
        <v>#PEND</v>
      </c>
      <c r="K685" s="6" t="str">
        <f>_xll.SNL.Clients.Office.Excel.Functions.SPG($B685, "SP_PRICE_CLOSE", "12/30/2020", "Options: Curr=USD")</f>
        <v>#PEND</v>
      </c>
      <c r="L685" s="6" t="str">
        <f>_xll.SNL.Clients.Office.Excel.Functions.SPG($B685, "SP_PRICE_CLOSE", "9/30/2020", "Options: Curr=USD")</f>
        <v>#PEND</v>
      </c>
      <c r="M685" s="6" t="str">
        <f>_xll.SNL.Clients.Office.Excel.Functions.SPG($B685, "SP_PRICE_CLOSE", "6/30/2020", "Options: Curr=USD")</f>
        <v>#PEND</v>
      </c>
      <c r="N685" s="6" t="str">
        <f>_xll.SNL.Clients.Office.Excel.Functions.SPG($B685, "SP_PRICE_CLOSE", "3/31/2020", "Options: Curr=USD")</f>
        <v>#PEND</v>
      </c>
    </row>
    <row r="686" spans="1:14" x14ac:dyDescent="0.3">
      <c r="A686" s="1" t="s">
        <v>683</v>
      </c>
      <c r="B686" s="2">
        <v>10168203</v>
      </c>
      <c r="C686" s="3" t="s">
        <v>868</v>
      </c>
      <c r="D686" s="3" t="s">
        <v>867</v>
      </c>
      <c r="E686" s="3" t="s">
        <v>1477</v>
      </c>
      <c r="F686" s="3" t="s">
        <v>870</v>
      </c>
      <c r="G686" s="6" t="str">
        <f>_xll.SNL.Clients.Office.Excel.Functions.SPG($B686, "SP_PRICE_CLOSE", "12/30/2021", "Options: Curr=USD")</f>
        <v>#PEND</v>
      </c>
      <c r="H686" s="6" t="str">
        <f>_xll.SNL.Clients.Office.Excel.Functions.SPG($B686, "SP_PRICE_CLOSE", "9/30/2021", "Options: Curr=USD")</f>
        <v>#PEND</v>
      </c>
      <c r="I686" s="6" t="str">
        <f>_xll.SNL.Clients.Office.Excel.Functions.SPG($B686, "SP_PRICE_CLOSE", "6/30/2021", "Options: Curr=USD")</f>
        <v>#PEND</v>
      </c>
      <c r="J686" s="6" t="str">
        <f>_xll.SNL.Clients.Office.Excel.Functions.SPG($B686, "SP_PRICE_CLOSE", "3/31/2021", "Options: Curr=USD")</f>
        <v>#PEND</v>
      </c>
      <c r="K686" s="6" t="str">
        <f>_xll.SNL.Clients.Office.Excel.Functions.SPG($B686, "SP_PRICE_CLOSE", "12/30/2020", "Options: Curr=USD")</f>
        <v>#PEND</v>
      </c>
      <c r="L686" s="6" t="str">
        <f>_xll.SNL.Clients.Office.Excel.Functions.SPG($B686, "SP_PRICE_CLOSE", "9/30/2020", "Options: Curr=USD")</f>
        <v>#PEND</v>
      </c>
      <c r="M686" s="6" t="str">
        <f>_xll.SNL.Clients.Office.Excel.Functions.SPG($B686, "SP_PRICE_CLOSE", "6/30/2020", "Options: Curr=USD")</f>
        <v>#PEND</v>
      </c>
      <c r="N686" s="6" t="str">
        <f>_xll.SNL.Clients.Office.Excel.Functions.SPG($B686, "SP_PRICE_CLOSE", "3/31/2020", "Options: Curr=USD")</f>
        <v>#PEND</v>
      </c>
    </row>
    <row r="687" spans="1:14" x14ac:dyDescent="0.3">
      <c r="A687" s="1" t="s">
        <v>684</v>
      </c>
      <c r="B687" s="2">
        <v>11201748</v>
      </c>
      <c r="C687" s="3" t="s">
        <v>868</v>
      </c>
      <c r="D687" s="3" t="s">
        <v>867</v>
      </c>
      <c r="E687" s="3" t="s">
        <v>1478</v>
      </c>
      <c r="F687" s="3" t="s">
        <v>870</v>
      </c>
      <c r="G687" s="6" t="str">
        <f>_xll.SNL.Clients.Office.Excel.Functions.SPG($B687, "SP_PRICE_CLOSE", "12/30/2021", "Options: Curr=USD")</f>
        <v>#PEND</v>
      </c>
      <c r="H687" s="6" t="str">
        <f>_xll.SNL.Clients.Office.Excel.Functions.SPG($B687, "SP_PRICE_CLOSE", "9/30/2021", "Options: Curr=USD")</f>
        <v>#PEND</v>
      </c>
      <c r="I687" s="6" t="str">
        <f>_xll.SNL.Clients.Office.Excel.Functions.SPG($B687, "SP_PRICE_CLOSE", "6/30/2021", "Options: Curr=USD")</f>
        <v>#PEND</v>
      </c>
      <c r="J687" s="6" t="str">
        <f>_xll.SNL.Clients.Office.Excel.Functions.SPG($B687, "SP_PRICE_CLOSE", "3/31/2021", "Options: Curr=USD")</f>
        <v>#PEND</v>
      </c>
      <c r="K687" s="6" t="str">
        <f>_xll.SNL.Clients.Office.Excel.Functions.SPG($B687, "SP_PRICE_CLOSE", "12/30/2020", "Options: Curr=USD")</f>
        <v>#PEND</v>
      </c>
      <c r="L687" s="6" t="str">
        <f>_xll.SNL.Clients.Office.Excel.Functions.SPG($B687, "SP_PRICE_CLOSE", "9/30/2020", "Options: Curr=USD")</f>
        <v>#PEND</v>
      </c>
      <c r="M687" s="6" t="str">
        <f>_xll.SNL.Clients.Office.Excel.Functions.SPG($B687, "SP_PRICE_CLOSE", "6/30/2020", "Options: Curr=USD")</f>
        <v>#PEND</v>
      </c>
      <c r="N687" s="6" t="str">
        <f>_xll.SNL.Clients.Office.Excel.Functions.SPG($B687, "SP_PRICE_CLOSE", "3/31/2020", "Options: Curr=USD")</f>
        <v>#PEND</v>
      </c>
    </row>
    <row r="688" spans="1:14" x14ac:dyDescent="0.3">
      <c r="A688" s="1" t="s">
        <v>685</v>
      </c>
      <c r="B688" s="2">
        <v>4968042</v>
      </c>
      <c r="C688" s="3" t="s">
        <v>868</v>
      </c>
      <c r="D688" s="3" t="s">
        <v>867</v>
      </c>
      <c r="E688" s="3" t="s">
        <v>1479</v>
      </c>
      <c r="F688" s="3" t="s">
        <v>870</v>
      </c>
      <c r="G688" s="6" t="str">
        <f>_xll.SNL.Clients.Office.Excel.Functions.SPG($B688, "SP_PRICE_CLOSE", "12/30/2021", "Options: Curr=USD")</f>
        <v>#PEND</v>
      </c>
      <c r="H688" s="6" t="str">
        <f>_xll.SNL.Clients.Office.Excel.Functions.SPG($B688, "SP_PRICE_CLOSE", "9/30/2021", "Options: Curr=USD")</f>
        <v>#PEND</v>
      </c>
      <c r="I688" s="6" t="str">
        <f>_xll.SNL.Clients.Office.Excel.Functions.SPG($B688, "SP_PRICE_CLOSE", "6/30/2021", "Options: Curr=USD")</f>
        <v>#PEND</v>
      </c>
      <c r="J688" s="6" t="str">
        <f>_xll.SNL.Clients.Office.Excel.Functions.SPG($B688, "SP_PRICE_CLOSE", "3/31/2021", "Options: Curr=USD")</f>
        <v>#PEND</v>
      </c>
      <c r="K688" s="6" t="str">
        <f>_xll.SNL.Clients.Office.Excel.Functions.SPG($B688, "SP_PRICE_CLOSE", "12/30/2020", "Options: Curr=USD")</f>
        <v>#PEND</v>
      </c>
      <c r="L688" s="6" t="str">
        <f>_xll.SNL.Clients.Office.Excel.Functions.SPG($B688, "SP_PRICE_CLOSE", "9/30/2020", "Options: Curr=USD")</f>
        <v>#PEND</v>
      </c>
      <c r="M688" s="6" t="str">
        <f>_xll.SNL.Clients.Office.Excel.Functions.SPG($B688, "SP_PRICE_CLOSE", "6/30/2020", "Options: Curr=USD")</f>
        <v>#PEND</v>
      </c>
      <c r="N688" s="6" t="str">
        <f>_xll.SNL.Clients.Office.Excel.Functions.SPG($B688, "SP_PRICE_CLOSE", "3/31/2020", "Options: Curr=USD")</f>
        <v>#PEND</v>
      </c>
    </row>
    <row r="689" spans="1:14" x14ac:dyDescent="0.3">
      <c r="A689" s="1" t="s">
        <v>686</v>
      </c>
      <c r="B689" s="2">
        <v>4986484</v>
      </c>
      <c r="C689" s="3" t="s">
        <v>868</v>
      </c>
      <c r="D689" s="3" t="s">
        <v>867</v>
      </c>
      <c r="E689" s="3" t="s">
        <v>1480</v>
      </c>
      <c r="F689" s="3" t="s">
        <v>870</v>
      </c>
      <c r="G689" s="6" t="str">
        <f>_xll.SNL.Clients.Office.Excel.Functions.SPG($B689, "SP_PRICE_CLOSE", "12/30/2021", "Options: Curr=USD")</f>
        <v>#PEND</v>
      </c>
      <c r="H689" s="6" t="str">
        <f>_xll.SNL.Clients.Office.Excel.Functions.SPG($B689, "SP_PRICE_CLOSE", "9/30/2021", "Options: Curr=USD")</f>
        <v>#PEND</v>
      </c>
      <c r="I689" s="6" t="str">
        <f>_xll.SNL.Clients.Office.Excel.Functions.SPG($B689, "SP_PRICE_CLOSE", "6/30/2021", "Options: Curr=USD")</f>
        <v>#PEND</v>
      </c>
      <c r="J689" s="6" t="str">
        <f>_xll.SNL.Clients.Office.Excel.Functions.SPG($B689, "SP_PRICE_CLOSE", "3/31/2021", "Options: Curr=USD")</f>
        <v>#PEND</v>
      </c>
      <c r="K689" s="6" t="str">
        <f>_xll.SNL.Clients.Office.Excel.Functions.SPG($B689, "SP_PRICE_CLOSE", "12/30/2020", "Options: Curr=USD")</f>
        <v>#PEND</v>
      </c>
      <c r="L689" s="6" t="str">
        <f>_xll.SNL.Clients.Office.Excel.Functions.SPG($B689, "SP_PRICE_CLOSE", "9/30/2020", "Options: Curr=USD")</f>
        <v>#PEND</v>
      </c>
      <c r="M689" s="6" t="str">
        <f>_xll.SNL.Clients.Office.Excel.Functions.SPG($B689, "SP_PRICE_CLOSE", "6/30/2020", "Options: Curr=USD")</f>
        <v>#PEND</v>
      </c>
      <c r="N689" s="6" t="str">
        <f>_xll.SNL.Clients.Office.Excel.Functions.SPG($B689, "SP_PRICE_CLOSE", "3/31/2020", "Options: Curr=USD")</f>
        <v>#PEND</v>
      </c>
    </row>
    <row r="690" spans="1:14" x14ac:dyDescent="0.3">
      <c r="A690" s="1" t="s">
        <v>687</v>
      </c>
      <c r="B690" s="2">
        <v>4992407</v>
      </c>
      <c r="C690" s="3" t="s">
        <v>868</v>
      </c>
      <c r="D690" s="3" t="s">
        <v>867</v>
      </c>
      <c r="E690" s="3" t="s">
        <v>1481</v>
      </c>
      <c r="F690" s="3" t="s">
        <v>870</v>
      </c>
      <c r="G690" s="6" t="str">
        <f>_xll.SNL.Clients.Office.Excel.Functions.SPG($B690, "SP_PRICE_CLOSE", "12/30/2021", "Options: Curr=USD")</f>
        <v>#PEND</v>
      </c>
      <c r="H690" s="6" t="str">
        <f>_xll.SNL.Clients.Office.Excel.Functions.SPG($B690, "SP_PRICE_CLOSE", "9/30/2021", "Options: Curr=USD")</f>
        <v>#PEND</v>
      </c>
      <c r="I690" s="6" t="str">
        <f>_xll.SNL.Clients.Office.Excel.Functions.SPG($B690, "SP_PRICE_CLOSE", "6/30/2021", "Options: Curr=USD")</f>
        <v>#PEND</v>
      </c>
      <c r="J690" s="6" t="str">
        <f>_xll.SNL.Clients.Office.Excel.Functions.SPG($B690, "SP_PRICE_CLOSE", "3/31/2021", "Options: Curr=USD")</f>
        <v>#PEND</v>
      </c>
      <c r="K690" s="6" t="str">
        <f>_xll.SNL.Clients.Office.Excel.Functions.SPG($B690, "SP_PRICE_CLOSE", "12/30/2020", "Options: Curr=USD")</f>
        <v>#PEND</v>
      </c>
      <c r="L690" s="6" t="str">
        <f>_xll.SNL.Clients.Office.Excel.Functions.SPG($B690, "SP_PRICE_CLOSE", "9/30/2020", "Options: Curr=USD")</f>
        <v>#PEND</v>
      </c>
      <c r="M690" s="6" t="str">
        <f>_xll.SNL.Clients.Office.Excel.Functions.SPG($B690, "SP_PRICE_CLOSE", "6/30/2020", "Options: Curr=USD")</f>
        <v>#PEND</v>
      </c>
      <c r="N690" s="6" t="str">
        <f>_xll.SNL.Clients.Office.Excel.Functions.SPG($B690, "SP_PRICE_CLOSE", "3/31/2020", "Options: Curr=USD")</f>
        <v>#PEND</v>
      </c>
    </row>
    <row r="691" spans="1:14" x14ac:dyDescent="0.3">
      <c r="A691" s="1" t="s">
        <v>688</v>
      </c>
      <c r="B691" s="2">
        <v>4248693</v>
      </c>
      <c r="C691" s="3" t="s">
        <v>868</v>
      </c>
      <c r="D691" s="3" t="s">
        <v>867</v>
      </c>
      <c r="E691" s="3" t="s">
        <v>1482</v>
      </c>
      <c r="F691" s="3" t="s">
        <v>870</v>
      </c>
      <c r="G691" s="6" t="str">
        <f>_xll.SNL.Clients.Office.Excel.Functions.SPG($B691, "SP_PRICE_CLOSE", "12/30/2021", "Options: Curr=USD")</f>
        <v>#PEND</v>
      </c>
      <c r="H691" s="6" t="str">
        <f>_xll.SNL.Clients.Office.Excel.Functions.SPG($B691, "SP_PRICE_CLOSE", "9/30/2021", "Options: Curr=USD")</f>
        <v>#PEND</v>
      </c>
      <c r="I691" s="6" t="str">
        <f>_xll.SNL.Clients.Office.Excel.Functions.SPG($B691, "SP_PRICE_CLOSE", "6/30/2021", "Options: Curr=USD")</f>
        <v>#PEND</v>
      </c>
      <c r="J691" s="6" t="str">
        <f>_xll.SNL.Clients.Office.Excel.Functions.SPG($B691, "SP_PRICE_CLOSE", "3/31/2021", "Options: Curr=USD")</f>
        <v>#PEND</v>
      </c>
      <c r="K691" s="6" t="str">
        <f>_xll.SNL.Clients.Office.Excel.Functions.SPG($B691, "SP_PRICE_CLOSE", "12/30/2020", "Options: Curr=USD")</f>
        <v>#PEND</v>
      </c>
      <c r="L691" s="6" t="str">
        <f>_xll.SNL.Clients.Office.Excel.Functions.SPG($B691, "SP_PRICE_CLOSE", "9/30/2020", "Options: Curr=USD")</f>
        <v>#PEND</v>
      </c>
      <c r="M691" s="6" t="str">
        <f>_xll.SNL.Clients.Office.Excel.Functions.SPG($B691, "SP_PRICE_CLOSE", "6/30/2020", "Options: Curr=USD")</f>
        <v>#PEND</v>
      </c>
      <c r="N691" s="6" t="str">
        <f>_xll.SNL.Clients.Office.Excel.Functions.SPG($B691, "SP_PRICE_CLOSE", "3/31/2020", "Options: Curr=USD")</f>
        <v>#PEND</v>
      </c>
    </row>
    <row r="692" spans="1:14" x14ac:dyDescent="0.3">
      <c r="A692" s="1" t="s">
        <v>689</v>
      </c>
      <c r="B692" s="2">
        <v>5000143</v>
      </c>
      <c r="C692" s="3" t="s">
        <v>868</v>
      </c>
      <c r="D692" s="3" t="s">
        <v>867</v>
      </c>
      <c r="E692" s="3" t="s">
        <v>1483</v>
      </c>
      <c r="F692" s="3" t="s">
        <v>870</v>
      </c>
      <c r="G692" s="6" t="str">
        <f>_xll.SNL.Clients.Office.Excel.Functions.SPG($B692, "SP_PRICE_CLOSE", "12/30/2021", "Options: Curr=USD")</f>
        <v>#PEND</v>
      </c>
      <c r="H692" s="6" t="str">
        <f>_xll.SNL.Clients.Office.Excel.Functions.SPG($B692, "SP_PRICE_CLOSE", "9/30/2021", "Options: Curr=USD")</f>
        <v>#PEND</v>
      </c>
      <c r="I692" s="6" t="str">
        <f>_xll.SNL.Clients.Office.Excel.Functions.SPG($B692, "SP_PRICE_CLOSE", "6/30/2021", "Options: Curr=USD")</f>
        <v>#PEND</v>
      </c>
      <c r="J692" s="6" t="str">
        <f>_xll.SNL.Clients.Office.Excel.Functions.SPG($B692, "SP_PRICE_CLOSE", "3/31/2021", "Options: Curr=USD")</f>
        <v>#PEND</v>
      </c>
      <c r="K692" s="6" t="str">
        <f>_xll.SNL.Clients.Office.Excel.Functions.SPG($B692, "SP_PRICE_CLOSE", "12/30/2020", "Options: Curr=USD")</f>
        <v>#PEND</v>
      </c>
      <c r="L692" s="6" t="str">
        <f>_xll.SNL.Clients.Office.Excel.Functions.SPG($B692, "SP_PRICE_CLOSE", "9/30/2020", "Options: Curr=USD")</f>
        <v>#PEND</v>
      </c>
      <c r="M692" s="6" t="str">
        <f>_xll.SNL.Clients.Office.Excel.Functions.SPG($B692, "SP_PRICE_CLOSE", "6/30/2020", "Options: Curr=USD")</f>
        <v>#PEND</v>
      </c>
      <c r="N692" s="6" t="str">
        <f>_xll.SNL.Clients.Office.Excel.Functions.SPG($B692, "SP_PRICE_CLOSE", "3/31/2020", "Options: Curr=USD")</f>
        <v>#PEND</v>
      </c>
    </row>
    <row r="693" spans="1:14" x14ac:dyDescent="0.3">
      <c r="A693" s="1" t="s">
        <v>690</v>
      </c>
      <c r="B693" s="2">
        <v>4994157</v>
      </c>
      <c r="C693" s="3" t="s">
        <v>868</v>
      </c>
      <c r="D693" s="3" t="s">
        <v>867</v>
      </c>
      <c r="E693" s="3" t="s">
        <v>1484</v>
      </c>
      <c r="F693" s="3" t="s">
        <v>870</v>
      </c>
      <c r="G693" s="6" t="str">
        <f>_xll.SNL.Clients.Office.Excel.Functions.SPG($B693, "SP_PRICE_CLOSE", "12/30/2021", "Options: Curr=USD")</f>
        <v>#PEND</v>
      </c>
      <c r="H693" s="6" t="str">
        <f>_xll.SNL.Clients.Office.Excel.Functions.SPG($B693, "SP_PRICE_CLOSE", "9/30/2021", "Options: Curr=USD")</f>
        <v>#PEND</v>
      </c>
      <c r="I693" s="6" t="str">
        <f>_xll.SNL.Clients.Office.Excel.Functions.SPG($B693, "SP_PRICE_CLOSE", "6/30/2021", "Options: Curr=USD")</f>
        <v>#PEND</v>
      </c>
      <c r="J693" s="6" t="str">
        <f>_xll.SNL.Clients.Office.Excel.Functions.SPG($B693, "SP_PRICE_CLOSE", "3/31/2021", "Options: Curr=USD")</f>
        <v>#PEND</v>
      </c>
      <c r="K693" s="6" t="str">
        <f>_xll.SNL.Clients.Office.Excel.Functions.SPG($B693, "SP_PRICE_CLOSE", "12/30/2020", "Options: Curr=USD")</f>
        <v>#PEND</v>
      </c>
      <c r="L693" s="6" t="str">
        <f>_xll.SNL.Clients.Office.Excel.Functions.SPG($B693, "SP_PRICE_CLOSE", "9/30/2020", "Options: Curr=USD")</f>
        <v>#PEND</v>
      </c>
      <c r="M693" s="6" t="str">
        <f>_xll.SNL.Clients.Office.Excel.Functions.SPG($B693, "SP_PRICE_CLOSE", "6/30/2020", "Options: Curr=USD")</f>
        <v>#PEND</v>
      </c>
      <c r="N693" s="6" t="str">
        <f>_xll.SNL.Clients.Office.Excel.Functions.SPG($B693, "SP_PRICE_CLOSE", "3/31/2020", "Options: Curr=USD")</f>
        <v>#PEND</v>
      </c>
    </row>
    <row r="694" spans="1:14" x14ac:dyDescent="0.3">
      <c r="A694" s="1" t="s">
        <v>691</v>
      </c>
      <c r="B694" s="2">
        <v>4516859</v>
      </c>
      <c r="C694" s="3" t="s">
        <v>868</v>
      </c>
      <c r="D694" s="3" t="s">
        <v>867</v>
      </c>
      <c r="E694" s="3"/>
      <c r="F694" s="3" t="s">
        <v>870</v>
      </c>
      <c r="G694" s="6" t="str">
        <f>_xll.SNL.Clients.Office.Excel.Functions.SPG($B694, "SP_PRICE_CLOSE", "12/30/2021", "Options: Curr=USD")</f>
        <v>#PEND</v>
      </c>
      <c r="H694" s="6" t="str">
        <f>_xll.SNL.Clients.Office.Excel.Functions.SPG($B694, "SP_PRICE_CLOSE", "9/30/2021", "Options: Curr=USD")</f>
        <v>#PEND</v>
      </c>
      <c r="I694" s="6" t="str">
        <f>_xll.SNL.Clients.Office.Excel.Functions.SPG($B694, "SP_PRICE_CLOSE", "6/30/2021", "Options: Curr=USD")</f>
        <v>#PEND</v>
      </c>
      <c r="J694" s="6" t="str">
        <f>_xll.SNL.Clients.Office.Excel.Functions.SPG($B694, "SP_PRICE_CLOSE", "3/31/2021", "Options: Curr=USD")</f>
        <v>#PEND</v>
      </c>
      <c r="K694" s="6" t="str">
        <f>_xll.SNL.Clients.Office.Excel.Functions.SPG($B694, "SP_PRICE_CLOSE", "12/30/2020", "Options: Curr=USD")</f>
        <v>#PEND</v>
      </c>
      <c r="L694" s="6" t="str">
        <f>_xll.SNL.Clients.Office.Excel.Functions.SPG($B694, "SP_PRICE_CLOSE", "9/30/2020", "Options: Curr=USD")</f>
        <v>#PEND</v>
      </c>
      <c r="M694" s="6" t="str">
        <f>_xll.SNL.Clients.Office.Excel.Functions.SPG($B694, "SP_PRICE_CLOSE", "6/30/2020", "Options: Curr=USD")</f>
        <v>#PEND</v>
      </c>
      <c r="N694" s="6" t="str">
        <f>_xll.SNL.Clients.Office.Excel.Functions.SPG($B694, "SP_PRICE_CLOSE", "3/31/2020", "Options: Curr=USD")</f>
        <v>#PEND</v>
      </c>
    </row>
    <row r="695" spans="1:14" x14ac:dyDescent="0.3">
      <c r="A695" s="1" t="s">
        <v>692</v>
      </c>
      <c r="B695" s="2">
        <v>4915511</v>
      </c>
      <c r="C695" s="3" t="s">
        <v>868</v>
      </c>
      <c r="D695" s="3" t="s">
        <v>867</v>
      </c>
      <c r="E695" s="3" t="s">
        <v>1485</v>
      </c>
      <c r="F695" s="3" t="s">
        <v>870</v>
      </c>
      <c r="G695" s="6" t="str">
        <f>_xll.SNL.Clients.Office.Excel.Functions.SPG($B695, "SP_PRICE_CLOSE", "12/30/2021", "Options: Curr=USD")</f>
        <v>#PEND</v>
      </c>
      <c r="H695" s="6" t="str">
        <f>_xll.SNL.Clients.Office.Excel.Functions.SPG($B695, "SP_PRICE_CLOSE", "9/30/2021", "Options: Curr=USD")</f>
        <v>#PEND</v>
      </c>
      <c r="I695" s="6" t="str">
        <f>_xll.SNL.Clients.Office.Excel.Functions.SPG($B695, "SP_PRICE_CLOSE", "6/30/2021", "Options: Curr=USD")</f>
        <v>#PEND</v>
      </c>
      <c r="J695" s="6" t="str">
        <f>_xll.SNL.Clients.Office.Excel.Functions.SPG($B695, "SP_PRICE_CLOSE", "3/31/2021", "Options: Curr=USD")</f>
        <v>#PEND</v>
      </c>
      <c r="K695" s="6" t="str">
        <f>_xll.SNL.Clients.Office.Excel.Functions.SPG($B695, "SP_PRICE_CLOSE", "12/30/2020", "Options: Curr=USD")</f>
        <v>#PEND</v>
      </c>
      <c r="L695" s="6" t="str">
        <f>_xll.SNL.Clients.Office.Excel.Functions.SPG($B695, "SP_PRICE_CLOSE", "9/30/2020", "Options: Curr=USD")</f>
        <v>#PEND</v>
      </c>
      <c r="M695" s="6" t="str">
        <f>_xll.SNL.Clients.Office.Excel.Functions.SPG($B695, "SP_PRICE_CLOSE", "6/30/2020", "Options: Curr=USD")</f>
        <v>#PEND</v>
      </c>
      <c r="N695" s="6" t="str">
        <f>_xll.SNL.Clients.Office.Excel.Functions.SPG($B695, "SP_PRICE_CLOSE", "3/31/2020", "Options: Curr=USD")</f>
        <v>#PEND</v>
      </c>
    </row>
    <row r="696" spans="1:14" x14ac:dyDescent="0.3">
      <c r="A696" s="1" t="s">
        <v>693</v>
      </c>
      <c r="B696" s="2">
        <v>4991834</v>
      </c>
      <c r="C696" s="3" t="s">
        <v>868</v>
      </c>
      <c r="D696" s="3" t="s">
        <v>867</v>
      </c>
      <c r="E696" s="3" t="s">
        <v>1486</v>
      </c>
      <c r="F696" s="3" t="s">
        <v>870</v>
      </c>
      <c r="G696" s="6" t="str">
        <f>_xll.SNL.Clients.Office.Excel.Functions.SPG($B696, "SP_PRICE_CLOSE", "12/30/2021", "Options: Curr=USD")</f>
        <v>#PEND</v>
      </c>
      <c r="H696" s="6" t="str">
        <f>_xll.SNL.Clients.Office.Excel.Functions.SPG($B696, "SP_PRICE_CLOSE", "9/30/2021", "Options: Curr=USD")</f>
        <v>#PEND</v>
      </c>
      <c r="I696" s="6" t="str">
        <f>_xll.SNL.Clients.Office.Excel.Functions.SPG($B696, "SP_PRICE_CLOSE", "6/30/2021", "Options: Curr=USD")</f>
        <v>#PEND</v>
      </c>
      <c r="J696" s="6" t="str">
        <f>_xll.SNL.Clients.Office.Excel.Functions.SPG($B696, "SP_PRICE_CLOSE", "3/31/2021", "Options: Curr=USD")</f>
        <v>#PEND</v>
      </c>
      <c r="K696" s="6" t="str">
        <f>_xll.SNL.Clients.Office.Excel.Functions.SPG($B696, "SP_PRICE_CLOSE", "12/30/2020", "Options: Curr=USD")</f>
        <v>#PEND</v>
      </c>
      <c r="L696" s="6" t="str">
        <f>_xll.SNL.Clients.Office.Excel.Functions.SPG($B696, "SP_PRICE_CLOSE", "9/30/2020", "Options: Curr=USD")</f>
        <v>#PEND</v>
      </c>
      <c r="M696" s="6" t="str">
        <f>_xll.SNL.Clients.Office.Excel.Functions.SPG($B696, "SP_PRICE_CLOSE", "6/30/2020", "Options: Curr=USD")</f>
        <v>#PEND</v>
      </c>
      <c r="N696" s="6" t="str">
        <f>_xll.SNL.Clients.Office.Excel.Functions.SPG($B696, "SP_PRICE_CLOSE", "3/31/2020", "Options: Curr=USD")</f>
        <v>#PEND</v>
      </c>
    </row>
    <row r="697" spans="1:14" x14ac:dyDescent="0.3">
      <c r="A697" s="1" t="s">
        <v>694</v>
      </c>
      <c r="B697" s="2">
        <v>4994788</v>
      </c>
      <c r="C697" s="3" t="s">
        <v>868</v>
      </c>
      <c r="D697" s="3" t="s">
        <v>867</v>
      </c>
      <c r="E697" s="3" t="s">
        <v>1487</v>
      </c>
      <c r="F697" s="3" t="s">
        <v>870</v>
      </c>
      <c r="G697" s="6" t="str">
        <f>_xll.SNL.Clients.Office.Excel.Functions.SPG($B697, "SP_PRICE_CLOSE", "12/30/2021", "Options: Curr=USD")</f>
        <v>#PEND</v>
      </c>
      <c r="H697" s="6" t="str">
        <f>_xll.SNL.Clients.Office.Excel.Functions.SPG($B697, "SP_PRICE_CLOSE", "9/30/2021", "Options: Curr=USD")</f>
        <v>#PEND</v>
      </c>
      <c r="I697" s="6" t="str">
        <f>_xll.SNL.Clients.Office.Excel.Functions.SPG($B697, "SP_PRICE_CLOSE", "6/30/2021", "Options: Curr=USD")</f>
        <v>#PEND</v>
      </c>
      <c r="J697" s="6" t="str">
        <f>_xll.SNL.Clients.Office.Excel.Functions.SPG($B697, "SP_PRICE_CLOSE", "3/31/2021", "Options: Curr=USD")</f>
        <v>#PEND</v>
      </c>
      <c r="K697" s="6" t="str">
        <f>_xll.SNL.Clients.Office.Excel.Functions.SPG($B697, "SP_PRICE_CLOSE", "12/30/2020", "Options: Curr=USD")</f>
        <v>#PEND</v>
      </c>
      <c r="L697" s="6" t="str">
        <f>_xll.SNL.Clients.Office.Excel.Functions.SPG($B697, "SP_PRICE_CLOSE", "9/30/2020", "Options: Curr=USD")</f>
        <v>#PEND</v>
      </c>
      <c r="M697" s="6" t="str">
        <f>_xll.SNL.Clients.Office.Excel.Functions.SPG($B697, "SP_PRICE_CLOSE", "6/30/2020", "Options: Curr=USD")</f>
        <v>#PEND</v>
      </c>
      <c r="N697" s="6" t="str">
        <f>_xll.SNL.Clients.Office.Excel.Functions.SPG($B697, "SP_PRICE_CLOSE", "3/31/2020", "Options: Curr=USD")</f>
        <v>#PEND</v>
      </c>
    </row>
    <row r="698" spans="1:14" x14ac:dyDescent="0.3">
      <c r="A698" s="1" t="s">
        <v>695</v>
      </c>
      <c r="B698" s="2">
        <v>4862356</v>
      </c>
      <c r="C698" s="3" t="s">
        <v>868</v>
      </c>
      <c r="D698" s="3" t="s">
        <v>867</v>
      </c>
      <c r="E698" s="3" t="s">
        <v>1488</v>
      </c>
      <c r="F698" s="3" t="s">
        <v>870</v>
      </c>
      <c r="G698" s="6" t="str">
        <f>_xll.SNL.Clients.Office.Excel.Functions.SPG($B698, "SP_PRICE_CLOSE", "12/30/2021", "Options: Curr=USD")</f>
        <v>#PEND</v>
      </c>
      <c r="H698" s="6" t="str">
        <f>_xll.SNL.Clients.Office.Excel.Functions.SPG($B698, "SP_PRICE_CLOSE", "9/30/2021", "Options: Curr=USD")</f>
        <v>#PEND</v>
      </c>
      <c r="I698" s="6" t="str">
        <f>_xll.SNL.Clients.Office.Excel.Functions.SPG($B698, "SP_PRICE_CLOSE", "6/30/2021", "Options: Curr=USD")</f>
        <v>#PEND</v>
      </c>
      <c r="J698" s="6" t="str">
        <f>_xll.SNL.Clients.Office.Excel.Functions.SPG($B698, "SP_PRICE_CLOSE", "3/31/2021", "Options: Curr=USD")</f>
        <v>#PEND</v>
      </c>
      <c r="K698" s="6" t="str">
        <f>_xll.SNL.Clients.Office.Excel.Functions.SPG($B698, "SP_PRICE_CLOSE", "12/30/2020", "Options: Curr=USD")</f>
        <v>#PEND</v>
      </c>
      <c r="L698" s="6" t="str">
        <f>_xll.SNL.Clients.Office.Excel.Functions.SPG($B698, "SP_PRICE_CLOSE", "9/30/2020", "Options: Curr=USD")</f>
        <v>#PEND</v>
      </c>
      <c r="M698" s="6" t="str">
        <f>_xll.SNL.Clients.Office.Excel.Functions.SPG($B698, "SP_PRICE_CLOSE", "6/30/2020", "Options: Curr=USD")</f>
        <v>#PEND</v>
      </c>
      <c r="N698" s="6" t="str">
        <f>_xll.SNL.Clients.Office.Excel.Functions.SPG($B698, "SP_PRICE_CLOSE", "3/31/2020", "Options: Curr=USD")</f>
        <v>#PEND</v>
      </c>
    </row>
    <row r="699" spans="1:14" x14ac:dyDescent="0.3">
      <c r="A699" s="1" t="s">
        <v>696</v>
      </c>
      <c r="B699" s="2">
        <v>4244757</v>
      </c>
      <c r="C699" s="3" t="s">
        <v>868</v>
      </c>
      <c r="D699" s="3" t="s">
        <v>867</v>
      </c>
      <c r="E699" s="3" t="s">
        <v>1489</v>
      </c>
      <c r="F699" s="3" t="s">
        <v>870</v>
      </c>
      <c r="G699" s="6" t="str">
        <f>_xll.SNL.Clients.Office.Excel.Functions.SPG($B699, "SP_PRICE_CLOSE", "12/30/2021", "Options: Curr=USD")</f>
        <v>#PEND</v>
      </c>
      <c r="H699" s="6" t="str">
        <f>_xll.SNL.Clients.Office.Excel.Functions.SPG($B699, "SP_PRICE_CLOSE", "9/30/2021", "Options: Curr=USD")</f>
        <v>#PEND</v>
      </c>
      <c r="I699" s="6" t="str">
        <f>_xll.SNL.Clients.Office.Excel.Functions.SPG($B699, "SP_PRICE_CLOSE", "6/30/2021", "Options: Curr=USD")</f>
        <v>#PEND</v>
      </c>
      <c r="J699" s="6" t="str">
        <f>_xll.SNL.Clients.Office.Excel.Functions.SPG($B699, "SP_PRICE_CLOSE", "3/31/2021", "Options: Curr=USD")</f>
        <v>#PEND</v>
      </c>
      <c r="K699" s="6" t="str">
        <f>_xll.SNL.Clients.Office.Excel.Functions.SPG($B699, "SP_PRICE_CLOSE", "12/30/2020", "Options: Curr=USD")</f>
        <v>#PEND</v>
      </c>
      <c r="L699" s="6" t="str">
        <f>_xll.SNL.Clients.Office.Excel.Functions.SPG($B699, "SP_PRICE_CLOSE", "9/30/2020", "Options: Curr=USD")</f>
        <v>#PEND</v>
      </c>
      <c r="M699" s="6" t="str">
        <f>_xll.SNL.Clients.Office.Excel.Functions.SPG($B699, "SP_PRICE_CLOSE", "6/30/2020", "Options: Curr=USD")</f>
        <v>#PEND</v>
      </c>
      <c r="N699" s="6" t="str">
        <f>_xll.SNL.Clients.Office.Excel.Functions.SPG($B699, "SP_PRICE_CLOSE", "3/31/2020", "Options: Curr=USD")</f>
        <v>#PEND</v>
      </c>
    </row>
    <row r="700" spans="1:14" x14ac:dyDescent="0.3">
      <c r="A700" s="1" t="s">
        <v>697</v>
      </c>
      <c r="B700" s="2">
        <v>4977655</v>
      </c>
      <c r="C700" s="3" t="s">
        <v>868</v>
      </c>
      <c r="D700" s="3" t="s">
        <v>867</v>
      </c>
      <c r="E700" s="3" t="s">
        <v>1490</v>
      </c>
      <c r="F700" s="3" t="s">
        <v>870</v>
      </c>
      <c r="G700" s="6" t="str">
        <f>_xll.SNL.Clients.Office.Excel.Functions.SPG($B700, "SP_PRICE_CLOSE", "12/30/2021", "Options: Curr=USD")</f>
        <v>#PEND</v>
      </c>
      <c r="H700" s="6" t="str">
        <f>_xll.SNL.Clients.Office.Excel.Functions.SPG($B700, "SP_PRICE_CLOSE", "9/30/2021", "Options: Curr=USD")</f>
        <v>#PEND</v>
      </c>
      <c r="I700" s="6" t="str">
        <f>_xll.SNL.Clients.Office.Excel.Functions.SPG($B700, "SP_PRICE_CLOSE", "6/30/2021", "Options: Curr=USD")</f>
        <v>#PEND</v>
      </c>
      <c r="J700" s="6" t="str">
        <f>_xll.SNL.Clients.Office.Excel.Functions.SPG($B700, "SP_PRICE_CLOSE", "3/31/2021", "Options: Curr=USD")</f>
        <v>#PEND</v>
      </c>
      <c r="K700" s="6" t="str">
        <f>_xll.SNL.Clients.Office.Excel.Functions.SPG($B700, "SP_PRICE_CLOSE", "12/30/2020", "Options: Curr=USD")</f>
        <v>#PEND</v>
      </c>
      <c r="L700" s="6" t="str">
        <f>_xll.SNL.Clients.Office.Excel.Functions.SPG($B700, "SP_PRICE_CLOSE", "9/30/2020", "Options: Curr=USD")</f>
        <v>#PEND</v>
      </c>
      <c r="M700" s="6" t="str">
        <f>_xll.SNL.Clients.Office.Excel.Functions.SPG($B700, "SP_PRICE_CLOSE", "6/30/2020", "Options: Curr=USD")</f>
        <v>#PEND</v>
      </c>
      <c r="N700" s="6" t="str">
        <f>_xll.SNL.Clients.Office.Excel.Functions.SPG($B700, "SP_PRICE_CLOSE", "3/31/2020", "Options: Curr=USD")</f>
        <v>#PEND</v>
      </c>
    </row>
    <row r="701" spans="1:14" x14ac:dyDescent="0.3">
      <c r="A701" s="1" t="s">
        <v>698</v>
      </c>
      <c r="B701" s="2">
        <v>5000977</v>
      </c>
      <c r="C701" s="3" t="s">
        <v>868</v>
      </c>
      <c r="D701" s="3" t="s">
        <v>867</v>
      </c>
      <c r="E701" s="3" t="s">
        <v>1491</v>
      </c>
      <c r="F701" s="3" t="s">
        <v>870</v>
      </c>
      <c r="G701" s="6" t="str">
        <f>_xll.SNL.Clients.Office.Excel.Functions.SPG($B701, "SP_PRICE_CLOSE", "12/30/2021", "Options: Curr=USD")</f>
        <v>#PEND</v>
      </c>
      <c r="H701" s="6" t="str">
        <f>_xll.SNL.Clients.Office.Excel.Functions.SPG($B701, "SP_PRICE_CLOSE", "9/30/2021", "Options: Curr=USD")</f>
        <v>#PEND</v>
      </c>
      <c r="I701" s="6" t="str">
        <f>_xll.SNL.Clients.Office.Excel.Functions.SPG($B701, "SP_PRICE_CLOSE", "6/30/2021", "Options: Curr=USD")</f>
        <v>#PEND</v>
      </c>
      <c r="J701" s="6" t="str">
        <f>_xll.SNL.Clients.Office.Excel.Functions.SPG($B701, "SP_PRICE_CLOSE", "3/31/2021", "Options: Curr=USD")</f>
        <v>#PEND</v>
      </c>
      <c r="K701" s="6" t="str">
        <f>_xll.SNL.Clients.Office.Excel.Functions.SPG($B701, "SP_PRICE_CLOSE", "12/30/2020", "Options: Curr=USD")</f>
        <v>#PEND</v>
      </c>
      <c r="L701" s="6" t="str">
        <f>_xll.SNL.Clients.Office.Excel.Functions.SPG($B701, "SP_PRICE_CLOSE", "9/30/2020", "Options: Curr=USD")</f>
        <v>#PEND</v>
      </c>
      <c r="M701" s="6" t="str">
        <f>_xll.SNL.Clients.Office.Excel.Functions.SPG($B701, "SP_PRICE_CLOSE", "6/30/2020", "Options: Curr=USD")</f>
        <v>#PEND</v>
      </c>
      <c r="N701" s="6" t="str">
        <f>_xll.SNL.Clients.Office.Excel.Functions.SPG($B701, "SP_PRICE_CLOSE", "3/31/2020", "Options: Curr=USD")</f>
        <v>#PEND</v>
      </c>
    </row>
    <row r="702" spans="1:14" x14ac:dyDescent="0.3">
      <c r="A702" s="1" t="s">
        <v>699</v>
      </c>
      <c r="B702" s="2">
        <v>4963893</v>
      </c>
      <c r="C702" s="3" t="s">
        <v>868</v>
      </c>
      <c r="D702" s="3" t="s">
        <v>867</v>
      </c>
      <c r="E702" s="3" t="s">
        <v>1492</v>
      </c>
      <c r="F702" s="3" t="s">
        <v>870</v>
      </c>
      <c r="G702" s="6" t="str">
        <f>_xll.SNL.Clients.Office.Excel.Functions.SPG($B702, "SP_PRICE_CLOSE", "12/30/2021", "Options: Curr=USD")</f>
        <v>#PEND</v>
      </c>
      <c r="H702" s="6" t="str">
        <f>_xll.SNL.Clients.Office.Excel.Functions.SPG($B702, "SP_PRICE_CLOSE", "9/30/2021", "Options: Curr=USD")</f>
        <v>#PEND</v>
      </c>
      <c r="I702" s="6" t="str">
        <f>_xll.SNL.Clients.Office.Excel.Functions.SPG($B702, "SP_PRICE_CLOSE", "6/30/2021", "Options: Curr=USD")</f>
        <v>#PEND</v>
      </c>
      <c r="J702" s="6" t="str">
        <f>_xll.SNL.Clients.Office.Excel.Functions.SPG($B702, "SP_PRICE_CLOSE", "3/31/2021", "Options: Curr=USD")</f>
        <v>#PEND</v>
      </c>
      <c r="K702" s="6" t="str">
        <f>_xll.SNL.Clients.Office.Excel.Functions.SPG($B702, "SP_PRICE_CLOSE", "12/30/2020", "Options: Curr=USD")</f>
        <v>#PEND</v>
      </c>
      <c r="L702" s="6" t="str">
        <f>_xll.SNL.Clients.Office.Excel.Functions.SPG($B702, "SP_PRICE_CLOSE", "9/30/2020", "Options: Curr=USD")</f>
        <v>#PEND</v>
      </c>
      <c r="M702" s="6" t="str">
        <f>_xll.SNL.Clients.Office.Excel.Functions.SPG($B702, "SP_PRICE_CLOSE", "6/30/2020", "Options: Curr=USD")</f>
        <v>#PEND</v>
      </c>
      <c r="N702" s="6" t="str">
        <f>_xll.SNL.Clients.Office.Excel.Functions.SPG($B702, "SP_PRICE_CLOSE", "3/31/2020", "Options: Curr=USD")</f>
        <v>#PEND</v>
      </c>
    </row>
    <row r="703" spans="1:14" x14ac:dyDescent="0.3">
      <c r="A703" s="1" t="s">
        <v>700</v>
      </c>
      <c r="B703" s="2">
        <v>4994264</v>
      </c>
      <c r="C703" s="3" t="s">
        <v>868</v>
      </c>
      <c r="D703" s="3" t="s">
        <v>867</v>
      </c>
      <c r="E703" s="3" t="s">
        <v>1493</v>
      </c>
      <c r="F703" s="3" t="s">
        <v>870</v>
      </c>
      <c r="G703" s="6" t="str">
        <f>_xll.SNL.Clients.Office.Excel.Functions.SPG($B703, "SP_PRICE_CLOSE", "12/30/2021", "Options: Curr=USD")</f>
        <v>#PEND</v>
      </c>
      <c r="H703" s="6" t="str">
        <f>_xll.SNL.Clients.Office.Excel.Functions.SPG($B703, "SP_PRICE_CLOSE", "9/30/2021", "Options: Curr=USD")</f>
        <v>#PEND</v>
      </c>
      <c r="I703" s="6" t="str">
        <f>_xll.SNL.Clients.Office.Excel.Functions.SPG($B703, "SP_PRICE_CLOSE", "6/30/2021", "Options: Curr=USD")</f>
        <v>#PEND</v>
      </c>
      <c r="J703" s="6" t="str">
        <f>_xll.SNL.Clients.Office.Excel.Functions.SPG($B703, "SP_PRICE_CLOSE", "3/31/2021", "Options: Curr=USD")</f>
        <v>#PEND</v>
      </c>
      <c r="K703" s="6" t="str">
        <f>_xll.SNL.Clients.Office.Excel.Functions.SPG($B703, "SP_PRICE_CLOSE", "12/30/2020", "Options: Curr=USD")</f>
        <v>#PEND</v>
      </c>
      <c r="L703" s="6" t="str">
        <f>_xll.SNL.Clients.Office.Excel.Functions.SPG($B703, "SP_PRICE_CLOSE", "9/30/2020", "Options: Curr=USD")</f>
        <v>#PEND</v>
      </c>
      <c r="M703" s="6" t="str">
        <f>_xll.SNL.Clients.Office.Excel.Functions.SPG($B703, "SP_PRICE_CLOSE", "6/30/2020", "Options: Curr=USD")</f>
        <v>#PEND</v>
      </c>
      <c r="N703" s="6" t="str">
        <f>_xll.SNL.Clients.Office.Excel.Functions.SPG($B703, "SP_PRICE_CLOSE", "3/31/2020", "Options: Curr=USD")</f>
        <v>#PEND</v>
      </c>
    </row>
    <row r="704" spans="1:14" x14ac:dyDescent="0.3">
      <c r="A704" s="1" t="s">
        <v>701</v>
      </c>
      <c r="B704" s="2">
        <v>4914375</v>
      </c>
      <c r="C704" s="3" t="s">
        <v>868</v>
      </c>
      <c r="D704" s="3" t="s">
        <v>867</v>
      </c>
      <c r="E704" s="3" t="s">
        <v>1494</v>
      </c>
      <c r="F704" s="3" t="s">
        <v>870</v>
      </c>
      <c r="G704" s="6" t="str">
        <f>_xll.SNL.Clients.Office.Excel.Functions.SPG($B704, "SP_PRICE_CLOSE", "12/30/2021", "Options: Curr=USD")</f>
        <v>#PEND</v>
      </c>
      <c r="H704" s="6" t="str">
        <f>_xll.SNL.Clients.Office.Excel.Functions.SPG($B704, "SP_PRICE_CLOSE", "9/30/2021", "Options: Curr=USD")</f>
        <v>#PEND</v>
      </c>
      <c r="I704" s="6" t="str">
        <f>_xll.SNL.Clients.Office.Excel.Functions.SPG($B704, "SP_PRICE_CLOSE", "6/30/2021", "Options: Curr=USD")</f>
        <v>#PEND</v>
      </c>
      <c r="J704" s="6" t="str">
        <f>_xll.SNL.Clients.Office.Excel.Functions.SPG($B704, "SP_PRICE_CLOSE", "3/31/2021", "Options: Curr=USD")</f>
        <v>#PEND</v>
      </c>
      <c r="K704" s="6" t="str">
        <f>_xll.SNL.Clients.Office.Excel.Functions.SPG($B704, "SP_PRICE_CLOSE", "12/30/2020", "Options: Curr=USD")</f>
        <v>#PEND</v>
      </c>
      <c r="L704" s="6" t="str">
        <f>_xll.SNL.Clients.Office.Excel.Functions.SPG($B704, "SP_PRICE_CLOSE", "9/30/2020", "Options: Curr=USD")</f>
        <v>#PEND</v>
      </c>
      <c r="M704" s="6" t="str">
        <f>_xll.SNL.Clients.Office.Excel.Functions.SPG($B704, "SP_PRICE_CLOSE", "6/30/2020", "Options: Curr=USD")</f>
        <v>#PEND</v>
      </c>
      <c r="N704" s="6" t="str">
        <f>_xll.SNL.Clients.Office.Excel.Functions.SPG($B704, "SP_PRICE_CLOSE", "3/31/2020", "Options: Curr=USD")</f>
        <v>#PEND</v>
      </c>
    </row>
    <row r="705" spans="1:14" x14ac:dyDescent="0.3">
      <c r="A705" s="1" t="s">
        <v>702</v>
      </c>
      <c r="B705" s="2">
        <v>4969791</v>
      </c>
      <c r="C705" s="3" t="s">
        <v>868</v>
      </c>
      <c r="D705" s="3" t="s">
        <v>867</v>
      </c>
      <c r="E705" s="3" t="s">
        <v>1495</v>
      </c>
      <c r="F705" s="3" t="s">
        <v>870</v>
      </c>
      <c r="G705" s="6" t="str">
        <f>_xll.SNL.Clients.Office.Excel.Functions.SPG($B705, "SP_PRICE_CLOSE", "12/30/2021", "Options: Curr=USD")</f>
        <v>#PEND</v>
      </c>
      <c r="H705" s="6" t="str">
        <f>_xll.SNL.Clients.Office.Excel.Functions.SPG($B705, "SP_PRICE_CLOSE", "9/30/2021", "Options: Curr=USD")</f>
        <v>#PEND</v>
      </c>
      <c r="I705" s="6" t="str">
        <f>_xll.SNL.Clients.Office.Excel.Functions.SPG($B705, "SP_PRICE_CLOSE", "6/30/2021", "Options: Curr=USD")</f>
        <v>#PEND</v>
      </c>
      <c r="J705" s="6" t="str">
        <f>_xll.SNL.Clients.Office.Excel.Functions.SPG($B705, "SP_PRICE_CLOSE", "3/31/2021", "Options: Curr=USD")</f>
        <v>#PEND</v>
      </c>
      <c r="K705" s="6" t="str">
        <f>_xll.SNL.Clients.Office.Excel.Functions.SPG($B705, "SP_PRICE_CLOSE", "12/30/2020", "Options: Curr=USD")</f>
        <v>#PEND</v>
      </c>
      <c r="L705" s="6" t="str">
        <f>_xll.SNL.Clients.Office.Excel.Functions.SPG($B705, "SP_PRICE_CLOSE", "9/30/2020", "Options: Curr=USD")</f>
        <v>#PEND</v>
      </c>
      <c r="M705" s="6" t="str">
        <f>_xll.SNL.Clients.Office.Excel.Functions.SPG($B705, "SP_PRICE_CLOSE", "6/30/2020", "Options: Curr=USD")</f>
        <v>#PEND</v>
      </c>
      <c r="N705" s="6" t="str">
        <f>_xll.SNL.Clients.Office.Excel.Functions.SPG($B705, "SP_PRICE_CLOSE", "3/31/2020", "Options: Curr=USD")</f>
        <v>#PEND</v>
      </c>
    </row>
    <row r="706" spans="1:14" x14ac:dyDescent="0.3">
      <c r="A706" s="1" t="s">
        <v>703</v>
      </c>
      <c r="B706" s="2">
        <v>4966380</v>
      </c>
      <c r="C706" s="3" t="s">
        <v>868</v>
      </c>
      <c r="D706" s="3" t="s">
        <v>867</v>
      </c>
      <c r="E706" s="3" t="s">
        <v>1496</v>
      </c>
      <c r="F706" s="3" t="s">
        <v>870</v>
      </c>
      <c r="G706" s="6" t="str">
        <f>_xll.SNL.Clients.Office.Excel.Functions.SPG($B706, "SP_PRICE_CLOSE", "12/30/2021", "Options: Curr=USD")</f>
        <v>#PEND</v>
      </c>
      <c r="H706" s="6" t="str">
        <f>_xll.SNL.Clients.Office.Excel.Functions.SPG($B706, "SP_PRICE_CLOSE", "9/30/2021", "Options: Curr=USD")</f>
        <v>#PEND</v>
      </c>
      <c r="I706" s="6" t="str">
        <f>_xll.SNL.Clients.Office.Excel.Functions.SPG($B706, "SP_PRICE_CLOSE", "6/30/2021", "Options: Curr=USD")</f>
        <v>#PEND</v>
      </c>
      <c r="J706" s="6" t="str">
        <f>_xll.SNL.Clients.Office.Excel.Functions.SPG($B706, "SP_PRICE_CLOSE", "3/31/2021", "Options: Curr=USD")</f>
        <v>#PEND</v>
      </c>
      <c r="K706" s="6" t="str">
        <f>_xll.SNL.Clients.Office.Excel.Functions.SPG($B706, "SP_PRICE_CLOSE", "12/30/2020", "Options: Curr=USD")</f>
        <v>#PEND</v>
      </c>
      <c r="L706" s="6" t="str">
        <f>_xll.SNL.Clients.Office.Excel.Functions.SPG($B706, "SP_PRICE_CLOSE", "9/30/2020", "Options: Curr=USD")</f>
        <v>#PEND</v>
      </c>
      <c r="M706" s="6" t="str">
        <f>_xll.SNL.Clients.Office.Excel.Functions.SPG($B706, "SP_PRICE_CLOSE", "6/30/2020", "Options: Curr=USD")</f>
        <v>#PEND</v>
      </c>
      <c r="N706" s="6" t="str">
        <f>_xll.SNL.Clients.Office.Excel.Functions.SPG($B706, "SP_PRICE_CLOSE", "3/31/2020", "Options: Curr=USD")</f>
        <v>#PEND</v>
      </c>
    </row>
    <row r="707" spans="1:14" x14ac:dyDescent="0.3">
      <c r="A707" s="1" t="s">
        <v>704</v>
      </c>
      <c r="B707" s="2">
        <v>4967003</v>
      </c>
      <c r="C707" s="3" t="s">
        <v>868</v>
      </c>
      <c r="D707" s="3" t="s">
        <v>867</v>
      </c>
      <c r="E707" s="3" t="s">
        <v>1497</v>
      </c>
      <c r="F707" s="3" t="s">
        <v>870</v>
      </c>
      <c r="G707" s="6" t="str">
        <f>_xll.SNL.Clients.Office.Excel.Functions.SPG($B707, "SP_PRICE_CLOSE", "12/30/2021", "Options: Curr=USD")</f>
        <v>#PEND</v>
      </c>
      <c r="H707" s="6" t="str">
        <f>_xll.SNL.Clients.Office.Excel.Functions.SPG($B707, "SP_PRICE_CLOSE", "9/30/2021", "Options: Curr=USD")</f>
        <v>#PEND</v>
      </c>
      <c r="I707" s="6" t="str">
        <f>_xll.SNL.Clients.Office.Excel.Functions.SPG($B707, "SP_PRICE_CLOSE", "6/30/2021", "Options: Curr=USD")</f>
        <v>#PEND</v>
      </c>
      <c r="J707" s="6" t="str">
        <f>_xll.SNL.Clients.Office.Excel.Functions.SPG($B707, "SP_PRICE_CLOSE", "3/31/2021", "Options: Curr=USD")</f>
        <v>#PEND</v>
      </c>
      <c r="K707" s="6" t="str">
        <f>_xll.SNL.Clients.Office.Excel.Functions.SPG($B707, "SP_PRICE_CLOSE", "12/30/2020", "Options: Curr=USD")</f>
        <v>#PEND</v>
      </c>
      <c r="L707" s="6" t="str">
        <f>_xll.SNL.Clients.Office.Excel.Functions.SPG($B707, "SP_PRICE_CLOSE", "9/30/2020", "Options: Curr=USD")</f>
        <v>#PEND</v>
      </c>
      <c r="M707" s="6" t="str">
        <f>_xll.SNL.Clients.Office.Excel.Functions.SPG($B707, "SP_PRICE_CLOSE", "6/30/2020", "Options: Curr=USD")</f>
        <v>#PEND</v>
      </c>
      <c r="N707" s="6" t="str">
        <f>_xll.SNL.Clients.Office.Excel.Functions.SPG($B707, "SP_PRICE_CLOSE", "3/31/2020", "Options: Curr=USD")</f>
        <v>#PEND</v>
      </c>
    </row>
    <row r="708" spans="1:14" x14ac:dyDescent="0.3">
      <c r="A708" s="1" t="s">
        <v>705</v>
      </c>
      <c r="B708" s="2">
        <v>4967778</v>
      </c>
      <c r="C708" s="3" t="s">
        <v>868</v>
      </c>
      <c r="D708" s="3" t="s">
        <v>867</v>
      </c>
      <c r="E708" s="3"/>
      <c r="F708" s="3" t="s">
        <v>870</v>
      </c>
      <c r="G708" s="6" t="str">
        <f>_xll.SNL.Clients.Office.Excel.Functions.SPG($B708, "SP_PRICE_CLOSE", "12/30/2021", "Options: Curr=USD")</f>
        <v>#PEND</v>
      </c>
      <c r="H708" s="6" t="str">
        <f>_xll.SNL.Clients.Office.Excel.Functions.SPG($B708, "SP_PRICE_CLOSE", "9/30/2021", "Options: Curr=USD")</f>
        <v>#PEND</v>
      </c>
      <c r="I708" s="6" t="str">
        <f>_xll.SNL.Clients.Office.Excel.Functions.SPG($B708, "SP_PRICE_CLOSE", "6/30/2021", "Options: Curr=USD")</f>
        <v>#PEND</v>
      </c>
      <c r="J708" s="6" t="str">
        <f>_xll.SNL.Clients.Office.Excel.Functions.SPG($B708, "SP_PRICE_CLOSE", "3/31/2021", "Options: Curr=USD")</f>
        <v>#PEND</v>
      </c>
      <c r="K708" s="6" t="str">
        <f>_xll.SNL.Clients.Office.Excel.Functions.SPG($B708, "SP_PRICE_CLOSE", "12/30/2020", "Options: Curr=USD")</f>
        <v>#PEND</v>
      </c>
      <c r="L708" s="6" t="str">
        <f>_xll.SNL.Clients.Office.Excel.Functions.SPG($B708, "SP_PRICE_CLOSE", "9/30/2020", "Options: Curr=USD")</f>
        <v>#PEND</v>
      </c>
      <c r="M708" s="6" t="str">
        <f>_xll.SNL.Clients.Office.Excel.Functions.SPG($B708, "SP_PRICE_CLOSE", "6/30/2020", "Options: Curr=USD")</f>
        <v>#PEND</v>
      </c>
      <c r="N708" s="6" t="str">
        <f>_xll.SNL.Clients.Office.Excel.Functions.SPG($B708, "SP_PRICE_CLOSE", "3/31/2020", "Options: Curr=USD")</f>
        <v>#PEND</v>
      </c>
    </row>
    <row r="709" spans="1:14" x14ac:dyDescent="0.3">
      <c r="A709" s="1" t="s">
        <v>706</v>
      </c>
      <c r="B709" s="2">
        <v>4963545</v>
      </c>
      <c r="C709" s="3" t="s">
        <v>868</v>
      </c>
      <c r="D709" s="3" t="s">
        <v>867</v>
      </c>
      <c r="E709" s="3" t="s">
        <v>1498</v>
      </c>
      <c r="F709" s="3" t="s">
        <v>870</v>
      </c>
      <c r="G709" s="6" t="str">
        <f>_xll.SNL.Clients.Office.Excel.Functions.SPG($B709, "SP_PRICE_CLOSE", "12/30/2021", "Options: Curr=USD")</f>
        <v>#PEND</v>
      </c>
      <c r="H709" s="6" t="str">
        <f>_xll.SNL.Clients.Office.Excel.Functions.SPG($B709, "SP_PRICE_CLOSE", "9/30/2021", "Options: Curr=USD")</f>
        <v>#PEND</v>
      </c>
      <c r="I709" s="6" t="str">
        <f>_xll.SNL.Clients.Office.Excel.Functions.SPG($B709, "SP_PRICE_CLOSE", "6/30/2021", "Options: Curr=USD")</f>
        <v>#PEND</v>
      </c>
      <c r="J709" s="6" t="str">
        <f>_xll.SNL.Clients.Office.Excel.Functions.SPG($B709, "SP_PRICE_CLOSE", "3/31/2021", "Options: Curr=USD")</f>
        <v>#PEND</v>
      </c>
      <c r="K709" s="6" t="str">
        <f>_xll.SNL.Clients.Office.Excel.Functions.SPG($B709, "SP_PRICE_CLOSE", "12/30/2020", "Options: Curr=USD")</f>
        <v>#PEND</v>
      </c>
      <c r="L709" s="6" t="str">
        <f>_xll.SNL.Clients.Office.Excel.Functions.SPG($B709, "SP_PRICE_CLOSE", "9/30/2020", "Options: Curr=USD")</f>
        <v>#PEND</v>
      </c>
      <c r="M709" s="6" t="str">
        <f>_xll.SNL.Clients.Office.Excel.Functions.SPG($B709, "SP_PRICE_CLOSE", "6/30/2020", "Options: Curr=USD")</f>
        <v>#PEND</v>
      </c>
      <c r="N709" s="6" t="str">
        <f>_xll.SNL.Clients.Office.Excel.Functions.SPG($B709, "SP_PRICE_CLOSE", "3/31/2020", "Options: Curr=USD")</f>
        <v>#PEND</v>
      </c>
    </row>
    <row r="710" spans="1:14" x14ac:dyDescent="0.3">
      <c r="A710" s="1" t="s">
        <v>707</v>
      </c>
      <c r="B710" s="2">
        <v>4969541</v>
      </c>
      <c r="C710" s="3" t="s">
        <v>868</v>
      </c>
      <c r="D710" s="3" t="s">
        <v>867</v>
      </c>
      <c r="E710" s="3" t="s">
        <v>1499</v>
      </c>
      <c r="F710" s="3" t="s">
        <v>870</v>
      </c>
      <c r="G710" s="6" t="str">
        <f>_xll.SNL.Clients.Office.Excel.Functions.SPG($B710, "SP_PRICE_CLOSE", "12/30/2021", "Options: Curr=USD")</f>
        <v>#PEND</v>
      </c>
      <c r="H710" s="6" t="str">
        <f>_xll.SNL.Clients.Office.Excel.Functions.SPG($B710, "SP_PRICE_CLOSE", "9/30/2021", "Options: Curr=USD")</f>
        <v>#PEND</v>
      </c>
      <c r="I710" s="6" t="str">
        <f>_xll.SNL.Clients.Office.Excel.Functions.SPG($B710, "SP_PRICE_CLOSE", "6/30/2021", "Options: Curr=USD")</f>
        <v>#PEND</v>
      </c>
      <c r="J710" s="6" t="str">
        <f>_xll.SNL.Clients.Office.Excel.Functions.SPG($B710, "SP_PRICE_CLOSE", "3/31/2021", "Options: Curr=USD")</f>
        <v>#PEND</v>
      </c>
      <c r="K710" s="6" t="str">
        <f>_xll.SNL.Clients.Office.Excel.Functions.SPG($B710, "SP_PRICE_CLOSE", "12/30/2020", "Options: Curr=USD")</f>
        <v>#PEND</v>
      </c>
      <c r="L710" s="6" t="str">
        <f>_xll.SNL.Clients.Office.Excel.Functions.SPG($B710, "SP_PRICE_CLOSE", "9/30/2020", "Options: Curr=USD")</f>
        <v>#PEND</v>
      </c>
      <c r="M710" s="6" t="str">
        <f>_xll.SNL.Clients.Office.Excel.Functions.SPG($B710, "SP_PRICE_CLOSE", "6/30/2020", "Options: Curr=USD")</f>
        <v>#PEND</v>
      </c>
      <c r="N710" s="6" t="str">
        <f>_xll.SNL.Clients.Office.Excel.Functions.SPG($B710, "SP_PRICE_CLOSE", "3/31/2020", "Options: Curr=USD")</f>
        <v>#PEND</v>
      </c>
    </row>
    <row r="711" spans="1:14" x14ac:dyDescent="0.3">
      <c r="A711" s="1" t="s">
        <v>708</v>
      </c>
      <c r="B711" s="2">
        <v>4230015</v>
      </c>
      <c r="C711" s="3" t="s">
        <v>868</v>
      </c>
      <c r="D711" s="3" t="s">
        <v>867</v>
      </c>
      <c r="E711" s="3" t="s">
        <v>1500</v>
      </c>
      <c r="F711" s="3" t="s">
        <v>870</v>
      </c>
      <c r="G711" s="6" t="str">
        <f>_xll.SNL.Clients.Office.Excel.Functions.SPG($B711, "SP_PRICE_CLOSE", "12/30/2021", "Options: Curr=USD")</f>
        <v>#PEND</v>
      </c>
      <c r="H711" s="6" t="str">
        <f>_xll.SNL.Clients.Office.Excel.Functions.SPG($B711, "SP_PRICE_CLOSE", "9/30/2021", "Options: Curr=USD")</f>
        <v>#PEND</v>
      </c>
      <c r="I711" s="6" t="str">
        <f>_xll.SNL.Clients.Office.Excel.Functions.SPG($B711, "SP_PRICE_CLOSE", "6/30/2021", "Options: Curr=USD")</f>
        <v>#PEND</v>
      </c>
      <c r="J711" s="6" t="str">
        <f>_xll.SNL.Clients.Office.Excel.Functions.SPG($B711, "SP_PRICE_CLOSE", "3/31/2021", "Options: Curr=USD")</f>
        <v>#PEND</v>
      </c>
      <c r="K711" s="6" t="str">
        <f>_xll.SNL.Clients.Office.Excel.Functions.SPG($B711, "SP_PRICE_CLOSE", "12/30/2020", "Options: Curr=USD")</f>
        <v>#PEND</v>
      </c>
      <c r="L711" s="6" t="str">
        <f>_xll.SNL.Clients.Office.Excel.Functions.SPG($B711, "SP_PRICE_CLOSE", "9/30/2020", "Options: Curr=USD")</f>
        <v>#PEND</v>
      </c>
      <c r="M711" s="6" t="str">
        <f>_xll.SNL.Clients.Office.Excel.Functions.SPG($B711, "SP_PRICE_CLOSE", "6/30/2020", "Options: Curr=USD")</f>
        <v>#PEND</v>
      </c>
      <c r="N711" s="6" t="str">
        <f>_xll.SNL.Clients.Office.Excel.Functions.SPG($B711, "SP_PRICE_CLOSE", "3/31/2020", "Options: Curr=USD")</f>
        <v>#PEND</v>
      </c>
    </row>
    <row r="712" spans="1:14" x14ac:dyDescent="0.3">
      <c r="A712" s="1" t="s">
        <v>709</v>
      </c>
      <c r="B712" s="2">
        <v>4967776</v>
      </c>
      <c r="C712" s="3" t="s">
        <v>868</v>
      </c>
      <c r="D712" s="3" t="s">
        <v>867</v>
      </c>
      <c r="E712" s="3"/>
      <c r="F712" s="3" t="s">
        <v>870</v>
      </c>
      <c r="G712" s="6" t="str">
        <f>_xll.SNL.Clients.Office.Excel.Functions.SPG($B712, "SP_PRICE_CLOSE", "12/30/2021", "Options: Curr=USD")</f>
        <v>#PEND</v>
      </c>
      <c r="H712" s="6" t="str">
        <f>_xll.SNL.Clients.Office.Excel.Functions.SPG($B712, "SP_PRICE_CLOSE", "9/30/2021", "Options: Curr=USD")</f>
        <v>#PEND</v>
      </c>
      <c r="I712" s="6" t="str">
        <f>_xll.SNL.Clients.Office.Excel.Functions.SPG($B712, "SP_PRICE_CLOSE", "6/30/2021", "Options: Curr=USD")</f>
        <v>#PEND</v>
      </c>
      <c r="J712" s="6" t="str">
        <f>_xll.SNL.Clients.Office.Excel.Functions.SPG($B712, "SP_PRICE_CLOSE", "3/31/2021", "Options: Curr=USD")</f>
        <v>#PEND</v>
      </c>
      <c r="K712" s="6" t="str">
        <f>_xll.SNL.Clients.Office.Excel.Functions.SPG($B712, "SP_PRICE_CLOSE", "12/30/2020", "Options: Curr=USD")</f>
        <v>#PEND</v>
      </c>
      <c r="L712" s="6" t="str">
        <f>_xll.SNL.Clients.Office.Excel.Functions.SPG($B712, "SP_PRICE_CLOSE", "9/30/2020", "Options: Curr=USD")</f>
        <v>#PEND</v>
      </c>
      <c r="M712" s="6" t="str">
        <f>_xll.SNL.Clients.Office.Excel.Functions.SPG($B712, "SP_PRICE_CLOSE", "6/30/2020", "Options: Curr=USD")</f>
        <v>#PEND</v>
      </c>
      <c r="N712" s="6" t="str">
        <f>_xll.SNL.Clients.Office.Excel.Functions.SPG($B712, "SP_PRICE_CLOSE", "3/31/2020", "Options: Curr=USD")</f>
        <v>#PEND</v>
      </c>
    </row>
    <row r="713" spans="1:14" x14ac:dyDescent="0.3">
      <c r="A713" s="1" t="s">
        <v>710</v>
      </c>
      <c r="B713" s="2">
        <v>26671652</v>
      </c>
      <c r="C713" s="3" t="s">
        <v>868</v>
      </c>
      <c r="D713" s="3" t="s">
        <v>867</v>
      </c>
      <c r="E713" s="3" t="s">
        <v>1501</v>
      </c>
      <c r="F713" s="3" t="s">
        <v>870</v>
      </c>
      <c r="G713" s="6" t="str">
        <f>_xll.SNL.Clients.Office.Excel.Functions.SPG($B713, "SP_PRICE_CLOSE", "12/30/2021", "Options: Curr=USD")</f>
        <v>#PEND</v>
      </c>
      <c r="H713" s="6" t="str">
        <f>_xll.SNL.Clients.Office.Excel.Functions.SPG($B713, "SP_PRICE_CLOSE", "9/30/2021", "Options: Curr=USD")</f>
        <v>#PEND</v>
      </c>
      <c r="I713" s="6" t="str">
        <f>_xll.SNL.Clients.Office.Excel.Functions.SPG($B713, "SP_PRICE_CLOSE", "6/30/2021", "Options: Curr=USD")</f>
        <v>#PEND</v>
      </c>
      <c r="J713" s="6" t="str">
        <f>_xll.SNL.Clients.Office.Excel.Functions.SPG($B713, "SP_PRICE_CLOSE", "3/31/2021", "Options: Curr=USD")</f>
        <v>#PEND</v>
      </c>
      <c r="K713" s="6" t="str">
        <f>_xll.SNL.Clients.Office.Excel.Functions.SPG($B713, "SP_PRICE_CLOSE", "12/30/2020", "Options: Curr=USD")</f>
        <v>#PEND</v>
      </c>
      <c r="L713" s="6" t="str">
        <f>_xll.SNL.Clients.Office.Excel.Functions.SPG($B713, "SP_PRICE_CLOSE", "9/30/2020", "Options: Curr=USD")</f>
        <v>#PEND</v>
      </c>
      <c r="M713" s="6" t="str">
        <f>_xll.SNL.Clients.Office.Excel.Functions.SPG($B713, "SP_PRICE_CLOSE", "6/30/2020", "Options: Curr=USD")</f>
        <v>#PEND</v>
      </c>
      <c r="N713" s="6" t="str">
        <f>_xll.SNL.Clients.Office.Excel.Functions.SPG($B713, "SP_PRICE_CLOSE", "3/31/2020", "Options: Curr=USD")</f>
        <v>#PEND</v>
      </c>
    </row>
    <row r="714" spans="1:14" x14ac:dyDescent="0.3">
      <c r="A714" s="1" t="s">
        <v>711</v>
      </c>
      <c r="B714" s="2">
        <v>105959342</v>
      </c>
      <c r="C714" s="3" t="s">
        <v>868</v>
      </c>
      <c r="D714" s="3" t="s">
        <v>867</v>
      </c>
      <c r="E714" s="3" t="s">
        <v>1502</v>
      </c>
      <c r="F714" s="3" t="s">
        <v>870</v>
      </c>
      <c r="G714" s="6" t="str">
        <f>_xll.SNL.Clients.Office.Excel.Functions.SPG($B714, "SP_PRICE_CLOSE", "12/30/2021", "Options: Curr=USD")</f>
        <v>#PEND</v>
      </c>
      <c r="H714" s="6" t="str">
        <f>_xll.SNL.Clients.Office.Excel.Functions.SPG($B714, "SP_PRICE_CLOSE", "9/30/2021", "Options: Curr=USD")</f>
        <v>#PEND</v>
      </c>
      <c r="I714" s="6" t="str">
        <f>_xll.SNL.Clients.Office.Excel.Functions.SPG($B714, "SP_PRICE_CLOSE", "6/30/2021", "Options: Curr=USD")</f>
        <v>#PEND</v>
      </c>
      <c r="J714" s="6" t="str">
        <f>_xll.SNL.Clients.Office.Excel.Functions.SPG($B714, "SP_PRICE_CLOSE", "3/31/2021", "Options: Curr=USD")</f>
        <v>#PEND</v>
      </c>
      <c r="K714" s="6" t="str">
        <f>_xll.SNL.Clients.Office.Excel.Functions.SPG($B714, "SP_PRICE_CLOSE", "12/30/2020", "Options: Curr=USD")</f>
        <v>#PEND</v>
      </c>
      <c r="L714" s="6" t="str">
        <f>_xll.SNL.Clients.Office.Excel.Functions.SPG($B714, "SP_PRICE_CLOSE", "9/30/2020", "Options: Curr=USD")</f>
        <v>#PEND</v>
      </c>
      <c r="M714" s="6" t="str">
        <f>_xll.SNL.Clients.Office.Excel.Functions.SPG($B714, "SP_PRICE_CLOSE", "6/30/2020", "Options: Curr=USD")</f>
        <v>#PEND</v>
      </c>
      <c r="N714" s="6" t="str">
        <f>_xll.SNL.Clients.Office.Excel.Functions.SPG($B714, "SP_PRICE_CLOSE", "3/31/2020", "Options: Curr=USD")</f>
        <v>#PEND</v>
      </c>
    </row>
    <row r="715" spans="1:14" x14ac:dyDescent="0.3">
      <c r="A715" s="1" t="s">
        <v>712</v>
      </c>
      <c r="B715" s="2">
        <v>29126789</v>
      </c>
      <c r="C715" s="3" t="s">
        <v>868</v>
      </c>
      <c r="D715" s="3" t="s">
        <v>867</v>
      </c>
      <c r="E715" s="3" t="s">
        <v>1503</v>
      </c>
      <c r="F715" s="3" t="s">
        <v>870</v>
      </c>
      <c r="G715" s="6" t="str">
        <f>_xll.SNL.Clients.Office.Excel.Functions.SPG($B715, "SP_PRICE_CLOSE", "12/30/2021", "Options: Curr=USD")</f>
        <v>#PEND</v>
      </c>
      <c r="H715" s="6" t="str">
        <f>_xll.SNL.Clients.Office.Excel.Functions.SPG($B715, "SP_PRICE_CLOSE", "9/30/2021", "Options: Curr=USD")</f>
        <v>#PEND</v>
      </c>
      <c r="I715" s="6" t="str">
        <f>_xll.SNL.Clients.Office.Excel.Functions.SPG($B715, "SP_PRICE_CLOSE", "6/30/2021", "Options: Curr=USD")</f>
        <v>#PEND</v>
      </c>
      <c r="J715" s="6" t="str">
        <f>_xll.SNL.Clients.Office.Excel.Functions.SPG($B715, "SP_PRICE_CLOSE", "3/31/2021", "Options: Curr=USD")</f>
        <v>#PEND</v>
      </c>
      <c r="K715" s="6" t="str">
        <f>_xll.SNL.Clients.Office.Excel.Functions.SPG($B715, "SP_PRICE_CLOSE", "12/30/2020", "Options: Curr=USD")</f>
        <v>#PEND</v>
      </c>
      <c r="L715" s="6" t="str">
        <f>_xll.SNL.Clients.Office.Excel.Functions.SPG($B715, "SP_PRICE_CLOSE", "9/30/2020", "Options: Curr=USD")</f>
        <v>#PEND</v>
      </c>
      <c r="M715" s="6" t="str">
        <f>_xll.SNL.Clients.Office.Excel.Functions.SPG($B715, "SP_PRICE_CLOSE", "6/30/2020", "Options: Curr=USD")</f>
        <v>#PEND</v>
      </c>
      <c r="N715" s="6" t="str">
        <f>_xll.SNL.Clients.Office.Excel.Functions.SPG($B715, "SP_PRICE_CLOSE", "3/31/2020", "Options: Curr=USD")</f>
        <v>#PEND</v>
      </c>
    </row>
    <row r="716" spans="1:14" x14ac:dyDescent="0.3">
      <c r="A716" s="1" t="s">
        <v>713</v>
      </c>
      <c r="B716" s="2">
        <v>7688791</v>
      </c>
      <c r="C716" s="3" t="s">
        <v>868</v>
      </c>
      <c r="D716" s="3" t="s">
        <v>867</v>
      </c>
      <c r="E716" s="3" t="s">
        <v>1504</v>
      </c>
      <c r="F716" s="3" t="s">
        <v>870</v>
      </c>
      <c r="G716" s="6" t="str">
        <f>_xll.SNL.Clients.Office.Excel.Functions.SPG($B716, "SP_PRICE_CLOSE", "12/30/2021", "Options: Curr=USD")</f>
        <v>#PEND</v>
      </c>
      <c r="H716" s="6" t="str">
        <f>_xll.SNL.Clients.Office.Excel.Functions.SPG($B716, "SP_PRICE_CLOSE", "9/30/2021", "Options: Curr=USD")</f>
        <v>#PEND</v>
      </c>
      <c r="I716" s="6" t="str">
        <f>_xll.SNL.Clients.Office.Excel.Functions.SPG($B716, "SP_PRICE_CLOSE", "6/30/2021", "Options: Curr=USD")</f>
        <v>#PEND</v>
      </c>
      <c r="J716" s="6" t="str">
        <f>_xll.SNL.Clients.Office.Excel.Functions.SPG($B716, "SP_PRICE_CLOSE", "3/31/2021", "Options: Curr=USD")</f>
        <v>#PEND</v>
      </c>
      <c r="K716" s="6" t="str">
        <f>_xll.SNL.Clients.Office.Excel.Functions.SPG($B716, "SP_PRICE_CLOSE", "12/30/2020", "Options: Curr=USD")</f>
        <v>#PEND</v>
      </c>
      <c r="L716" s="6" t="str">
        <f>_xll.SNL.Clients.Office.Excel.Functions.SPG($B716, "SP_PRICE_CLOSE", "9/30/2020", "Options: Curr=USD")</f>
        <v>#PEND</v>
      </c>
      <c r="M716" s="6" t="str">
        <f>_xll.SNL.Clients.Office.Excel.Functions.SPG($B716, "SP_PRICE_CLOSE", "6/30/2020", "Options: Curr=USD")</f>
        <v>#PEND</v>
      </c>
      <c r="N716" s="6" t="str">
        <f>_xll.SNL.Clients.Office.Excel.Functions.SPG($B716, "SP_PRICE_CLOSE", "3/31/2020", "Options: Curr=USD")</f>
        <v>#PEND</v>
      </c>
    </row>
    <row r="717" spans="1:14" x14ac:dyDescent="0.3">
      <c r="A717" s="1" t="s">
        <v>714</v>
      </c>
      <c r="B717" s="2">
        <v>4252509</v>
      </c>
      <c r="C717" s="3" t="s">
        <v>868</v>
      </c>
      <c r="D717" s="3" t="s">
        <v>867</v>
      </c>
      <c r="E717" s="3" t="s">
        <v>1505</v>
      </c>
      <c r="F717" s="3" t="s">
        <v>870</v>
      </c>
      <c r="G717" s="6" t="str">
        <f>_xll.SNL.Clients.Office.Excel.Functions.SPG($B717, "SP_PRICE_CLOSE", "12/30/2021", "Options: Curr=USD")</f>
        <v>#PEND</v>
      </c>
      <c r="H717" s="6" t="str">
        <f>_xll.SNL.Clients.Office.Excel.Functions.SPG($B717, "SP_PRICE_CLOSE", "9/30/2021", "Options: Curr=USD")</f>
        <v>#PEND</v>
      </c>
      <c r="I717" s="6" t="str">
        <f>_xll.SNL.Clients.Office.Excel.Functions.SPG($B717, "SP_PRICE_CLOSE", "6/30/2021", "Options: Curr=USD")</f>
        <v>#PEND</v>
      </c>
      <c r="J717" s="6" t="str">
        <f>_xll.SNL.Clients.Office.Excel.Functions.SPG($B717, "SP_PRICE_CLOSE", "3/31/2021", "Options: Curr=USD")</f>
        <v>#PEND</v>
      </c>
      <c r="K717" s="6" t="str">
        <f>_xll.SNL.Clients.Office.Excel.Functions.SPG($B717, "SP_PRICE_CLOSE", "12/30/2020", "Options: Curr=USD")</f>
        <v>#PEND</v>
      </c>
      <c r="L717" s="6" t="str">
        <f>_xll.SNL.Clients.Office.Excel.Functions.SPG($B717, "SP_PRICE_CLOSE", "9/30/2020", "Options: Curr=USD")</f>
        <v>#PEND</v>
      </c>
      <c r="M717" s="6" t="str">
        <f>_xll.SNL.Clients.Office.Excel.Functions.SPG($B717, "SP_PRICE_CLOSE", "6/30/2020", "Options: Curr=USD")</f>
        <v>#PEND</v>
      </c>
      <c r="N717" s="6" t="str">
        <f>_xll.SNL.Clients.Office.Excel.Functions.SPG($B717, "SP_PRICE_CLOSE", "3/31/2020", "Options: Curr=USD")</f>
        <v>#PEND</v>
      </c>
    </row>
    <row r="718" spans="1:14" x14ac:dyDescent="0.3">
      <c r="A718" s="1" t="s">
        <v>715</v>
      </c>
      <c r="B718" s="2">
        <v>14953111</v>
      </c>
      <c r="C718" s="3" t="s">
        <v>868</v>
      </c>
      <c r="D718" s="3" t="s">
        <v>867</v>
      </c>
      <c r="E718" s="3" t="s">
        <v>1506</v>
      </c>
      <c r="F718" s="3" t="s">
        <v>870</v>
      </c>
      <c r="G718" s="6" t="str">
        <f>_xll.SNL.Clients.Office.Excel.Functions.SPG($B718, "SP_PRICE_CLOSE", "12/30/2021", "Options: Curr=USD")</f>
        <v>#PEND</v>
      </c>
      <c r="H718" s="6" t="str">
        <f>_xll.SNL.Clients.Office.Excel.Functions.SPG($B718, "SP_PRICE_CLOSE", "9/30/2021", "Options: Curr=USD")</f>
        <v>#PEND</v>
      </c>
      <c r="I718" s="6" t="str">
        <f>_xll.SNL.Clients.Office.Excel.Functions.SPG($B718, "SP_PRICE_CLOSE", "6/30/2021", "Options: Curr=USD")</f>
        <v>#PEND</v>
      </c>
      <c r="J718" s="6" t="str">
        <f>_xll.SNL.Clients.Office.Excel.Functions.SPG($B718, "SP_PRICE_CLOSE", "3/31/2021", "Options: Curr=USD")</f>
        <v>#PEND</v>
      </c>
      <c r="K718" s="6" t="str">
        <f>_xll.SNL.Clients.Office.Excel.Functions.SPG($B718, "SP_PRICE_CLOSE", "12/30/2020", "Options: Curr=USD")</f>
        <v>#PEND</v>
      </c>
      <c r="L718" s="6" t="str">
        <f>_xll.SNL.Clients.Office.Excel.Functions.SPG($B718, "SP_PRICE_CLOSE", "9/30/2020", "Options: Curr=USD")</f>
        <v>#PEND</v>
      </c>
      <c r="M718" s="6" t="str">
        <f>_xll.SNL.Clients.Office.Excel.Functions.SPG($B718, "SP_PRICE_CLOSE", "6/30/2020", "Options: Curr=USD")</f>
        <v>#PEND</v>
      </c>
      <c r="N718" s="6" t="str">
        <f>_xll.SNL.Clients.Office.Excel.Functions.SPG($B718, "SP_PRICE_CLOSE", "3/31/2020", "Options: Curr=USD")</f>
        <v>#PEND</v>
      </c>
    </row>
    <row r="719" spans="1:14" x14ac:dyDescent="0.3">
      <c r="A719" s="1" t="s">
        <v>716</v>
      </c>
      <c r="B719" s="2">
        <v>4996072</v>
      </c>
      <c r="C719" s="3" t="s">
        <v>868</v>
      </c>
      <c r="D719" s="3" t="s">
        <v>867</v>
      </c>
      <c r="E719" s="3" t="s">
        <v>1507</v>
      </c>
      <c r="F719" s="3" t="s">
        <v>870</v>
      </c>
      <c r="G719" s="6" t="str">
        <f>_xll.SNL.Clients.Office.Excel.Functions.SPG($B719, "SP_PRICE_CLOSE", "12/30/2021", "Options: Curr=USD")</f>
        <v>#PEND</v>
      </c>
      <c r="H719" s="6" t="str">
        <f>_xll.SNL.Clients.Office.Excel.Functions.SPG($B719, "SP_PRICE_CLOSE", "9/30/2021", "Options: Curr=USD")</f>
        <v>#PEND</v>
      </c>
      <c r="I719" s="6" t="str">
        <f>_xll.SNL.Clients.Office.Excel.Functions.SPG($B719, "SP_PRICE_CLOSE", "6/30/2021", "Options: Curr=USD")</f>
        <v>#PEND</v>
      </c>
      <c r="J719" s="6" t="str">
        <f>_xll.SNL.Clients.Office.Excel.Functions.SPG($B719, "SP_PRICE_CLOSE", "3/31/2021", "Options: Curr=USD")</f>
        <v>#PEND</v>
      </c>
      <c r="K719" s="6" t="str">
        <f>_xll.SNL.Clients.Office.Excel.Functions.SPG($B719, "SP_PRICE_CLOSE", "12/30/2020", "Options: Curr=USD")</f>
        <v>#PEND</v>
      </c>
      <c r="L719" s="6" t="str">
        <f>_xll.SNL.Clients.Office.Excel.Functions.SPG($B719, "SP_PRICE_CLOSE", "9/30/2020", "Options: Curr=USD")</f>
        <v>#PEND</v>
      </c>
      <c r="M719" s="6" t="str">
        <f>_xll.SNL.Clients.Office.Excel.Functions.SPG($B719, "SP_PRICE_CLOSE", "6/30/2020", "Options: Curr=USD")</f>
        <v>#PEND</v>
      </c>
      <c r="N719" s="6" t="str">
        <f>_xll.SNL.Clients.Office.Excel.Functions.SPG($B719, "SP_PRICE_CLOSE", "3/31/2020", "Options: Curr=USD")</f>
        <v>#PEND</v>
      </c>
    </row>
    <row r="720" spans="1:14" x14ac:dyDescent="0.3">
      <c r="A720" s="1" t="s">
        <v>717</v>
      </c>
      <c r="B720" s="2">
        <v>4911262</v>
      </c>
      <c r="C720" s="3" t="s">
        <v>868</v>
      </c>
      <c r="D720" s="3" t="s">
        <v>867</v>
      </c>
      <c r="E720" s="3" t="s">
        <v>1508</v>
      </c>
      <c r="F720" s="3" t="s">
        <v>870</v>
      </c>
      <c r="G720" s="6" t="str">
        <f>_xll.SNL.Clients.Office.Excel.Functions.SPG($B720, "SP_PRICE_CLOSE", "12/30/2021", "Options: Curr=USD")</f>
        <v>#PEND</v>
      </c>
      <c r="H720" s="6" t="str">
        <f>_xll.SNL.Clients.Office.Excel.Functions.SPG($B720, "SP_PRICE_CLOSE", "9/30/2021", "Options: Curr=USD")</f>
        <v>#PEND</v>
      </c>
      <c r="I720" s="6" t="str">
        <f>_xll.SNL.Clients.Office.Excel.Functions.SPG($B720, "SP_PRICE_CLOSE", "6/30/2021", "Options: Curr=USD")</f>
        <v>#PEND</v>
      </c>
      <c r="J720" s="6" t="str">
        <f>_xll.SNL.Clients.Office.Excel.Functions.SPG($B720, "SP_PRICE_CLOSE", "3/31/2021", "Options: Curr=USD")</f>
        <v>#PEND</v>
      </c>
      <c r="K720" s="6" t="str">
        <f>_xll.SNL.Clients.Office.Excel.Functions.SPG($B720, "SP_PRICE_CLOSE", "12/30/2020", "Options: Curr=USD")</f>
        <v>#PEND</v>
      </c>
      <c r="L720" s="6" t="str">
        <f>_xll.SNL.Clients.Office.Excel.Functions.SPG($B720, "SP_PRICE_CLOSE", "9/30/2020", "Options: Curr=USD")</f>
        <v>#PEND</v>
      </c>
      <c r="M720" s="6" t="str">
        <f>_xll.SNL.Clients.Office.Excel.Functions.SPG($B720, "SP_PRICE_CLOSE", "6/30/2020", "Options: Curr=USD")</f>
        <v>#PEND</v>
      </c>
      <c r="N720" s="6" t="str">
        <f>_xll.SNL.Clients.Office.Excel.Functions.SPG($B720, "SP_PRICE_CLOSE", "3/31/2020", "Options: Curr=USD")</f>
        <v>#PEND</v>
      </c>
    </row>
    <row r="721" spans="1:14" x14ac:dyDescent="0.3">
      <c r="A721" s="1" t="s">
        <v>718</v>
      </c>
      <c r="B721" s="2">
        <v>4981673</v>
      </c>
      <c r="C721" s="3" t="s">
        <v>868</v>
      </c>
      <c r="D721" s="3" t="s">
        <v>867</v>
      </c>
      <c r="E721" s="3" t="s">
        <v>1509</v>
      </c>
      <c r="F721" s="3" t="s">
        <v>870</v>
      </c>
      <c r="G721" s="6" t="str">
        <f>_xll.SNL.Clients.Office.Excel.Functions.SPG($B721, "SP_PRICE_CLOSE", "12/30/2021", "Options: Curr=USD")</f>
        <v>#PEND</v>
      </c>
      <c r="H721" s="6" t="str">
        <f>_xll.SNL.Clients.Office.Excel.Functions.SPG($B721, "SP_PRICE_CLOSE", "9/30/2021", "Options: Curr=USD")</f>
        <v>#PEND</v>
      </c>
      <c r="I721" s="6" t="str">
        <f>_xll.SNL.Clients.Office.Excel.Functions.SPG($B721, "SP_PRICE_CLOSE", "6/30/2021", "Options: Curr=USD")</f>
        <v>#PEND</v>
      </c>
      <c r="J721" s="6" t="str">
        <f>_xll.SNL.Clients.Office.Excel.Functions.SPG($B721, "SP_PRICE_CLOSE", "3/31/2021", "Options: Curr=USD")</f>
        <v>#PEND</v>
      </c>
      <c r="K721" s="6" t="str">
        <f>_xll.SNL.Clients.Office.Excel.Functions.SPG($B721, "SP_PRICE_CLOSE", "12/30/2020", "Options: Curr=USD")</f>
        <v>#PEND</v>
      </c>
      <c r="L721" s="6" t="str">
        <f>_xll.SNL.Clients.Office.Excel.Functions.SPG($B721, "SP_PRICE_CLOSE", "9/30/2020", "Options: Curr=USD")</f>
        <v>#PEND</v>
      </c>
      <c r="M721" s="6" t="str">
        <f>_xll.SNL.Clients.Office.Excel.Functions.SPG($B721, "SP_PRICE_CLOSE", "6/30/2020", "Options: Curr=USD")</f>
        <v>#PEND</v>
      </c>
      <c r="N721" s="6" t="str">
        <f>_xll.SNL.Clients.Office.Excel.Functions.SPG($B721, "SP_PRICE_CLOSE", "3/31/2020", "Options: Curr=USD")</f>
        <v>#PEND</v>
      </c>
    </row>
    <row r="722" spans="1:14" x14ac:dyDescent="0.3">
      <c r="A722" s="1" t="s">
        <v>719</v>
      </c>
      <c r="B722" s="2">
        <v>4999154</v>
      </c>
      <c r="C722" s="3" t="s">
        <v>868</v>
      </c>
      <c r="D722" s="3" t="s">
        <v>867</v>
      </c>
      <c r="E722" s="3"/>
      <c r="F722" s="3" t="s">
        <v>870</v>
      </c>
      <c r="G722" s="6" t="str">
        <f>_xll.SNL.Clients.Office.Excel.Functions.SPG($B722, "SP_PRICE_CLOSE", "12/30/2021", "Options: Curr=USD")</f>
        <v>#PEND</v>
      </c>
      <c r="H722" s="6" t="str">
        <f>_xll.SNL.Clients.Office.Excel.Functions.SPG($B722, "SP_PRICE_CLOSE", "9/30/2021", "Options: Curr=USD")</f>
        <v>#PEND</v>
      </c>
      <c r="I722" s="6" t="str">
        <f>_xll.SNL.Clients.Office.Excel.Functions.SPG($B722, "SP_PRICE_CLOSE", "6/30/2021", "Options: Curr=USD")</f>
        <v>#PEND</v>
      </c>
      <c r="J722" s="6" t="str">
        <f>_xll.SNL.Clients.Office.Excel.Functions.SPG($B722, "SP_PRICE_CLOSE", "3/31/2021", "Options: Curr=USD")</f>
        <v>#PEND</v>
      </c>
      <c r="K722" s="6" t="str">
        <f>_xll.SNL.Clients.Office.Excel.Functions.SPG($B722, "SP_PRICE_CLOSE", "12/30/2020", "Options: Curr=USD")</f>
        <v>#PEND</v>
      </c>
      <c r="L722" s="6" t="str">
        <f>_xll.SNL.Clients.Office.Excel.Functions.SPG($B722, "SP_PRICE_CLOSE", "9/30/2020", "Options: Curr=USD")</f>
        <v>#PEND</v>
      </c>
      <c r="M722" s="6" t="str">
        <f>_xll.SNL.Clients.Office.Excel.Functions.SPG($B722, "SP_PRICE_CLOSE", "6/30/2020", "Options: Curr=USD")</f>
        <v>#PEND</v>
      </c>
      <c r="N722" s="6" t="str">
        <f>_xll.SNL.Clients.Office.Excel.Functions.SPG($B722, "SP_PRICE_CLOSE", "3/31/2020", "Options: Curr=USD")</f>
        <v>#PEND</v>
      </c>
    </row>
    <row r="723" spans="1:14" x14ac:dyDescent="0.3">
      <c r="A723" s="1" t="s">
        <v>720</v>
      </c>
      <c r="B723" s="2">
        <v>4976441</v>
      </c>
      <c r="C723" s="3" t="s">
        <v>868</v>
      </c>
      <c r="D723" s="3" t="s">
        <v>867</v>
      </c>
      <c r="E723" s="3"/>
      <c r="F723" s="3" t="s">
        <v>870</v>
      </c>
      <c r="G723" s="6" t="str">
        <f>_xll.SNL.Clients.Office.Excel.Functions.SPG($B723, "SP_PRICE_CLOSE", "12/30/2021", "Options: Curr=USD")</f>
        <v>#PEND</v>
      </c>
      <c r="H723" s="6" t="str">
        <f>_xll.SNL.Clients.Office.Excel.Functions.SPG($B723, "SP_PRICE_CLOSE", "9/30/2021", "Options: Curr=USD")</f>
        <v>#PEND</v>
      </c>
      <c r="I723" s="6" t="str">
        <f>_xll.SNL.Clients.Office.Excel.Functions.SPG($B723, "SP_PRICE_CLOSE", "6/30/2021", "Options: Curr=USD")</f>
        <v>#PEND</v>
      </c>
      <c r="J723" s="6" t="str">
        <f>_xll.SNL.Clients.Office.Excel.Functions.SPG($B723, "SP_PRICE_CLOSE", "3/31/2021", "Options: Curr=USD")</f>
        <v>#PEND</v>
      </c>
      <c r="K723" s="6" t="str">
        <f>_xll.SNL.Clients.Office.Excel.Functions.SPG($B723, "SP_PRICE_CLOSE", "12/30/2020", "Options: Curr=USD")</f>
        <v>#PEND</v>
      </c>
      <c r="L723" s="6" t="str">
        <f>_xll.SNL.Clients.Office.Excel.Functions.SPG($B723, "SP_PRICE_CLOSE", "9/30/2020", "Options: Curr=USD")</f>
        <v>#PEND</v>
      </c>
      <c r="M723" s="6" t="str">
        <f>_xll.SNL.Clients.Office.Excel.Functions.SPG($B723, "SP_PRICE_CLOSE", "6/30/2020", "Options: Curr=USD")</f>
        <v>#PEND</v>
      </c>
      <c r="N723" s="6" t="str">
        <f>_xll.SNL.Clients.Office.Excel.Functions.SPG($B723, "SP_PRICE_CLOSE", "3/31/2020", "Options: Curr=USD")</f>
        <v>#PEND</v>
      </c>
    </row>
    <row r="724" spans="1:14" x14ac:dyDescent="0.3">
      <c r="A724" s="1" t="s">
        <v>721</v>
      </c>
      <c r="B724" s="2">
        <v>4999291</v>
      </c>
      <c r="C724" s="3" t="s">
        <v>868</v>
      </c>
      <c r="D724" s="3" t="s">
        <v>867</v>
      </c>
      <c r="E724" s="3" t="s">
        <v>1510</v>
      </c>
      <c r="F724" s="3" t="s">
        <v>870</v>
      </c>
      <c r="G724" s="6" t="str">
        <f>_xll.SNL.Clients.Office.Excel.Functions.SPG($B724, "SP_PRICE_CLOSE", "12/30/2021", "Options: Curr=USD")</f>
        <v>#PEND</v>
      </c>
      <c r="H724" s="6" t="str">
        <f>_xll.SNL.Clients.Office.Excel.Functions.SPG($B724, "SP_PRICE_CLOSE", "9/30/2021", "Options: Curr=USD")</f>
        <v>#PEND</v>
      </c>
      <c r="I724" s="6" t="str">
        <f>_xll.SNL.Clients.Office.Excel.Functions.SPG($B724, "SP_PRICE_CLOSE", "6/30/2021", "Options: Curr=USD")</f>
        <v>#PEND</v>
      </c>
      <c r="J724" s="6" t="str">
        <f>_xll.SNL.Clients.Office.Excel.Functions.SPG($B724, "SP_PRICE_CLOSE", "3/31/2021", "Options: Curr=USD")</f>
        <v>#PEND</v>
      </c>
      <c r="K724" s="6" t="str">
        <f>_xll.SNL.Clients.Office.Excel.Functions.SPG($B724, "SP_PRICE_CLOSE", "12/30/2020", "Options: Curr=USD")</f>
        <v>#PEND</v>
      </c>
      <c r="L724" s="6" t="str">
        <f>_xll.SNL.Clients.Office.Excel.Functions.SPG($B724, "SP_PRICE_CLOSE", "9/30/2020", "Options: Curr=USD")</f>
        <v>#PEND</v>
      </c>
      <c r="M724" s="6" t="str">
        <f>_xll.SNL.Clients.Office.Excel.Functions.SPG($B724, "SP_PRICE_CLOSE", "6/30/2020", "Options: Curr=USD")</f>
        <v>#PEND</v>
      </c>
      <c r="N724" s="6" t="str">
        <f>_xll.SNL.Clients.Office.Excel.Functions.SPG($B724, "SP_PRICE_CLOSE", "3/31/2020", "Options: Curr=USD")</f>
        <v>#PEND</v>
      </c>
    </row>
    <row r="725" spans="1:14" x14ac:dyDescent="0.3">
      <c r="A725" s="1" t="s">
        <v>722</v>
      </c>
      <c r="B725" s="2">
        <v>4987305</v>
      </c>
      <c r="C725" s="3" t="s">
        <v>868</v>
      </c>
      <c r="D725" s="3" t="s">
        <v>867</v>
      </c>
      <c r="E725" s="3" t="s">
        <v>1511</v>
      </c>
      <c r="F725" s="3" t="s">
        <v>870</v>
      </c>
      <c r="G725" s="6" t="str">
        <f>_xll.SNL.Clients.Office.Excel.Functions.SPG($B725, "SP_PRICE_CLOSE", "12/30/2021", "Options: Curr=USD")</f>
        <v>#PEND</v>
      </c>
      <c r="H725" s="6" t="str">
        <f>_xll.SNL.Clients.Office.Excel.Functions.SPG($B725, "SP_PRICE_CLOSE", "9/30/2021", "Options: Curr=USD")</f>
        <v>#PEND</v>
      </c>
      <c r="I725" s="6" t="str">
        <f>_xll.SNL.Clients.Office.Excel.Functions.SPG($B725, "SP_PRICE_CLOSE", "6/30/2021", "Options: Curr=USD")</f>
        <v>#PEND</v>
      </c>
      <c r="J725" s="6" t="str">
        <f>_xll.SNL.Clients.Office.Excel.Functions.SPG($B725, "SP_PRICE_CLOSE", "3/31/2021", "Options: Curr=USD")</f>
        <v>#PEND</v>
      </c>
      <c r="K725" s="6" t="str">
        <f>_xll.SNL.Clients.Office.Excel.Functions.SPG($B725, "SP_PRICE_CLOSE", "12/30/2020", "Options: Curr=USD")</f>
        <v>#PEND</v>
      </c>
      <c r="L725" s="6" t="str">
        <f>_xll.SNL.Clients.Office.Excel.Functions.SPG($B725, "SP_PRICE_CLOSE", "9/30/2020", "Options: Curr=USD")</f>
        <v>#PEND</v>
      </c>
      <c r="M725" s="6" t="str">
        <f>_xll.SNL.Clients.Office.Excel.Functions.SPG($B725, "SP_PRICE_CLOSE", "6/30/2020", "Options: Curr=USD")</f>
        <v>#PEND</v>
      </c>
      <c r="N725" s="6" t="str">
        <f>_xll.SNL.Clients.Office.Excel.Functions.SPG($B725, "SP_PRICE_CLOSE", "3/31/2020", "Options: Curr=USD")</f>
        <v>#PEND</v>
      </c>
    </row>
    <row r="726" spans="1:14" x14ac:dyDescent="0.3">
      <c r="A726" s="1" t="s">
        <v>723</v>
      </c>
      <c r="B726" s="2">
        <v>5072846</v>
      </c>
      <c r="C726" s="3" t="s">
        <v>868</v>
      </c>
      <c r="D726" s="3" t="s">
        <v>867</v>
      </c>
      <c r="E726" s="3" t="s">
        <v>1512</v>
      </c>
      <c r="F726" s="3" t="s">
        <v>870</v>
      </c>
      <c r="G726" s="6" t="str">
        <f>_xll.SNL.Clients.Office.Excel.Functions.SPG($B726, "SP_PRICE_CLOSE", "12/30/2021", "Options: Curr=USD")</f>
        <v>#PEND</v>
      </c>
      <c r="H726" s="6" t="str">
        <f>_xll.SNL.Clients.Office.Excel.Functions.SPG($B726, "SP_PRICE_CLOSE", "9/30/2021", "Options: Curr=USD")</f>
        <v>#PEND</v>
      </c>
      <c r="I726" s="6" t="str">
        <f>_xll.SNL.Clients.Office.Excel.Functions.SPG($B726, "SP_PRICE_CLOSE", "6/30/2021", "Options: Curr=USD")</f>
        <v>#PEND</v>
      </c>
      <c r="J726" s="6" t="str">
        <f>_xll.SNL.Clients.Office.Excel.Functions.SPG($B726, "SP_PRICE_CLOSE", "3/31/2021", "Options: Curr=USD")</f>
        <v>#PEND</v>
      </c>
      <c r="K726" s="6" t="str">
        <f>_xll.SNL.Clients.Office.Excel.Functions.SPG($B726, "SP_PRICE_CLOSE", "12/30/2020", "Options: Curr=USD")</f>
        <v>#PEND</v>
      </c>
      <c r="L726" s="6" t="str">
        <f>_xll.SNL.Clients.Office.Excel.Functions.SPG($B726, "SP_PRICE_CLOSE", "9/30/2020", "Options: Curr=USD")</f>
        <v>#PEND</v>
      </c>
      <c r="M726" s="6" t="str">
        <f>_xll.SNL.Clients.Office.Excel.Functions.SPG($B726, "SP_PRICE_CLOSE", "6/30/2020", "Options: Curr=USD")</f>
        <v>#PEND</v>
      </c>
      <c r="N726" s="6" t="str">
        <f>_xll.SNL.Clients.Office.Excel.Functions.SPG($B726, "SP_PRICE_CLOSE", "3/31/2020", "Options: Curr=USD")</f>
        <v>#PEND</v>
      </c>
    </row>
    <row r="727" spans="1:14" x14ac:dyDescent="0.3">
      <c r="A727" s="1" t="s">
        <v>724</v>
      </c>
      <c r="B727" s="2">
        <v>4863057</v>
      </c>
      <c r="C727" s="3" t="s">
        <v>868</v>
      </c>
      <c r="D727" s="3" t="s">
        <v>867</v>
      </c>
      <c r="E727" s="3" t="s">
        <v>1513</v>
      </c>
      <c r="F727" s="3" t="s">
        <v>870</v>
      </c>
      <c r="G727" s="6" t="str">
        <f>_xll.SNL.Clients.Office.Excel.Functions.SPG($B727, "SP_PRICE_CLOSE", "12/30/2021", "Options: Curr=USD")</f>
        <v>#PEND</v>
      </c>
      <c r="H727" s="6" t="str">
        <f>_xll.SNL.Clients.Office.Excel.Functions.SPG($B727, "SP_PRICE_CLOSE", "9/30/2021", "Options: Curr=USD")</f>
        <v>#PEND</v>
      </c>
      <c r="I727" s="6" t="str">
        <f>_xll.SNL.Clients.Office.Excel.Functions.SPG($B727, "SP_PRICE_CLOSE", "6/30/2021", "Options: Curr=USD")</f>
        <v>#PEND</v>
      </c>
      <c r="J727" s="6" t="str">
        <f>_xll.SNL.Clients.Office.Excel.Functions.SPG($B727, "SP_PRICE_CLOSE", "3/31/2021", "Options: Curr=USD")</f>
        <v>#PEND</v>
      </c>
      <c r="K727" s="6" t="str">
        <f>_xll.SNL.Clients.Office.Excel.Functions.SPG($B727, "SP_PRICE_CLOSE", "12/30/2020", "Options: Curr=USD")</f>
        <v>#PEND</v>
      </c>
      <c r="L727" s="6" t="str">
        <f>_xll.SNL.Clients.Office.Excel.Functions.SPG($B727, "SP_PRICE_CLOSE", "9/30/2020", "Options: Curr=USD")</f>
        <v>#PEND</v>
      </c>
      <c r="M727" s="6" t="str">
        <f>_xll.SNL.Clients.Office.Excel.Functions.SPG($B727, "SP_PRICE_CLOSE", "6/30/2020", "Options: Curr=USD")</f>
        <v>#PEND</v>
      </c>
      <c r="N727" s="6" t="str">
        <f>_xll.SNL.Clients.Office.Excel.Functions.SPG($B727, "SP_PRICE_CLOSE", "3/31/2020", "Options: Curr=USD")</f>
        <v>#PEND</v>
      </c>
    </row>
    <row r="728" spans="1:14" x14ac:dyDescent="0.3">
      <c r="A728" s="1" t="s">
        <v>725</v>
      </c>
      <c r="B728" s="2">
        <v>4862480</v>
      </c>
      <c r="C728" s="3" t="s">
        <v>868</v>
      </c>
      <c r="D728" s="3" t="s">
        <v>867</v>
      </c>
      <c r="E728" s="3" t="s">
        <v>1514</v>
      </c>
      <c r="F728" s="3" t="s">
        <v>870</v>
      </c>
      <c r="G728" s="6" t="str">
        <f>_xll.SNL.Clients.Office.Excel.Functions.SPG($B728, "SP_PRICE_CLOSE", "12/30/2021", "Options: Curr=USD")</f>
        <v>#PEND</v>
      </c>
      <c r="H728" s="6" t="str">
        <f>_xll.SNL.Clients.Office.Excel.Functions.SPG($B728, "SP_PRICE_CLOSE", "9/30/2021", "Options: Curr=USD")</f>
        <v>#PEND</v>
      </c>
      <c r="I728" s="6" t="str">
        <f>_xll.SNL.Clients.Office.Excel.Functions.SPG($B728, "SP_PRICE_CLOSE", "6/30/2021", "Options: Curr=USD")</f>
        <v>#PEND</v>
      </c>
      <c r="J728" s="6" t="str">
        <f>_xll.SNL.Clients.Office.Excel.Functions.SPG($B728, "SP_PRICE_CLOSE", "3/31/2021", "Options: Curr=USD")</f>
        <v>#PEND</v>
      </c>
      <c r="K728" s="6" t="str">
        <f>_xll.SNL.Clients.Office.Excel.Functions.SPG($B728, "SP_PRICE_CLOSE", "12/30/2020", "Options: Curr=USD")</f>
        <v>#PEND</v>
      </c>
      <c r="L728" s="6" t="str">
        <f>_xll.SNL.Clients.Office.Excel.Functions.SPG($B728, "SP_PRICE_CLOSE", "9/30/2020", "Options: Curr=USD")</f>
        <v>#PEND</v>
      </c>
      <c r="M728" s="6" t="str">
        <f>_xll.SNL.Clients.Office.Excel.Functions.SPG($B728, "SP_PRICE_CLOSE", "6/30/2020", "Options: Curr=USD")</f>
        <v>#PEND</v>
      </c>
      <c r="N728" s="6" t="str">
        <f>_xll.SNL.Clients.Office.Excel.Functions.SPG($B728, "SP_PRICE_CLOSE", "3/31/2020", "Options: Curr=USD")</f>
        <v>#PEND</v>
      </c>
    </row>
    <row r="729" spans="1:14" x14ac:dyDescent="0.3">
      <c r="A729" s="1" t="s">
        <v>726</v>
      </c>
      <c r="B729" s="2">
        <v>4981880</v>
      </c>
      <c r="C729" s="3" t="s">
        <v>868</v>
      </c>
      <c r="D729" s="3" t="s">
        <v>867</v>
      </c>
      <c r="E729" s="3" t="s">
        <v>1515</v>
      </c>
      <c r="F729" s="3" t="s">
        <v>870</v>
      </c>
      <c r="G729" s="6" t="str">
        <f>_xll.SNL.Clients.Office.Excel.Functions.SPG($B729, "SP_PRICE_CLOSE", "12/30/2021", "Options: Curr=USD")</f>
        <v>#PEND</v>
      </c>
      <c r="H729" s="6" t="str">
        <f>_xll.SNL.Clients.Office.Excel.Functions.SPG($B729, "SP_PRICE_CLOSE", "9/30/2021", "Options: Curr=USD")</f>
        <v>#PEND</v>
      </c>
      <c r="I729" s="6" t="str">
        <f>_xll.SNL.Clients.Office.Excel.Functions.SPG($B729, "SP_PRICE_CLOSE", "6/30/2021", "Options: Curr=USD")</f>
        <v>#PEND</v>
      </c>
      <c r="J729" s="6" t="str">
        <f>_xll.SNL.Clients.Office.Excel.Functions.SPG($B729, "SP_PRICE_CLOSE", "3/31/2021", "Options: Curr=USD")</f>
        <v>#PEND</v>
      </c>
      <c r="K729" s="6" t="str">
        <f>_xll.SNL.Clients.Office.Excel.Functions.SPG($B729, "SP_PRICE_CLOSE", "12/30/2020", "Options: Curr=USD")</f>
        <v>#PEND</v>
      </c>
      <c r="L729" s="6" t="str">
        <f>_xll.SNL.Clients.Office.Excel.Functions.SPG($B729, "SP_PRICE_CLOSE", "9/30/2020", "Options: Curr=USD")</f>
        <v>#PEND</v>
      </c>
      <c r="M729" s="6" t="str">
        <f>_xll.SNL.Clients.Office.Excel.Functions.SPG($B729, "SP_PRICE_CLOSE", "6/30/2020", "Options: Curr=USD")</f>
        <v>#PEND</v>
      </c>
      <c r="N729" s="6" t="str">
        <f>_xll.SNL.Clients.Office.Excel.Functions.SPG($B729, "SP_PRICE_CLOSE", "3/31/2020", "Options: Curr=USD")</f>
        <v>#PEND</v>
      </c>
    </row>
    <row r="730" spans="1:14" x14ac:dyDescent="0.3">
      <c r="A730" s="1" t="s">
        <v>727</v>
      </c>
      <c r="B730" s="2">
        <v>5200879</v>
      </c>
      <c r="C730" s="3" t="s">
        <v>868</v>
      </c>
      <c r="D730" s="3" t="s">
        <v>867</v>
      </c>
      <c r="E730" s="3" t="s">
        <v>1516</v>
      </c>
      <c r="F730" s="3" t="s">
        <v>870</v>
      </c>
      <c r="G730" s="6" t="str">
        <f>_xll.SNL.Clients.Office.Excel.Functions.SPG($B730, "SP_PRICE_CLOSE", "12/30/2021", "Options: Curr=USD")</f>
        <v>#PEND</v>
      </c>
      <c r="H730" s="6" t="str">
        <f>_xll.SNL.Clients.Office.Excel.Functions.SPG($B730, "SP_PRICE_CLOSE", "9/30/2021", "Options: Curr=USD")</f>
        <v>#PEND</v>
      </c>
      <c r="I730" s="6" t="str">
        <f>_xll.SNL.Clients.Office.Excel.Functions.SPG($B730, "SP_PRICE_CLOSE", "6/30/2021", "Options: Curr=USD")</f>
        <v>#PEND</v>
      </c>
      <c r="J730" s="6" t="str">
        <f>_xll.SNL.Clients.Office.Excel.Functions.SPG($B730, "SP_PRICE_CLOSE", "3/31/2021", "Options: Curr=USD")</f>
        <v>#PEND</v>
      </c>
      <c r="K730" s="6" t="str">
        <f>_xll.SNL.Clients.Office.Excel.Functions.SPG($B730, "SP_PRICE_CLOSE", "12/30/2020", "Options: Curr=USD")</f>
        <v>#PEND</v>
      </c>
      <c r="L730" s="6" t="str">
        <f>_xll.SNL.Clients.Office.Excel.Functions.SPG($B730, "SP_PRICE_CLOSE", "9/30/2020", "Options: Curr=USD")</f>
        <v>#PEND</v>
      </c>
      <c r="M730" s="6" t="str">
        <f>_xll.SNL.Clients.Office.Excel.Functions.SPG($B730, "SP_PRICE_CLOSE", "6/30/2020", "Options: Curr=USD")</f>
        <v>#PEND</v>
      </c>
      <c r="N730" s="6" t="str">
        <f>_xll.SNL.Clients.Office.Excel.Functions.SPG($B730, "SP_PRICE_CLOSE", "3/31/2020", "Options: Curr=USD")</f>
        <v>#PEND</v>
      </c>
    </row>
    <row r="731" spans="1:14" x14ac:dyDescent="0.3">
      <c r="A731" s="1" t="s">
        <v>728</v>
      </c>
      <c r="B731" s="2">
        <v>4810820</v>
      </c>
      <c r="C731" s="3" t="s">
        <v>868</v>
      </c>
      <c r="D731" s="3" t="s">
        <v>867</v>
      </c>
      <c r="E731" s="3" t="s">
        <v>1517</v>
      </c>
      <c r="F731" s="3" t="s">
        <v>870</v>
      </c>
      <c r="G731" s="6" t="str">
        <f>_xll.SNL.Clients.Office.Excel.Functions.SPG($B731, "SP_PRICE_CLOSE", "12/30/2021", "Options: Curr=USD")</f>
        <v>#PEND</v>
      </c>
      <c r="H731" s="6" t="str">
        <f>_xll.SNL.Clients.Office.Excel.Functions.SPG($B731, "SP_PRICE_CLOSE", "9/30/2021", "Options: Curr=USD")</f>
        <v>#PEND</v>
      </c>
      <c r="I731" s="6" t="str">
        <f>_xll.SNL.Clients.Office.Excel.Functions.SPG($B731, "SP_PRICE_CLOSE", "6/30/2021", "Options: Curr=USD")</f>
        <v>#PEND</v>
      </c>
      <c r="J731" s="6" t="str">
        <f>_xll.SNL.Clients.Office.Excel.Functions.SPG($B731, "SP_PRICE_CLOSE", "3/31/2021", "Options: Curr=USD")</f>
        <v>#PEND</v>
      </c>
      <c r="K731" s="6" t="str">
        <f>_xll.SNL.Clients.Office.Excel.Functions.SPG($B731, "SP_PRICE_CLOSE", "12/30/2020", "Options: Curr=USD")</f>
        <v>#PEND</v>
      </c>
      <c r="L731" s="6" t="str">
        <f>_xll.SNL.Clients.Office.Excel.Functions.SPG($B731, "SP_PRICE_CLOSE", "9/30/2020", "Options: Curr=USD")</f>
        <v>#PEND</v>
      </c>
      <c r="M731" s="6" t="str">
        <f>_xll.SNL.Clients.Office.Excel.Functions.SPG($B731, "SP_PRICE_CLOSE", "6/30/2020", "Options: Curr=USD")</f>
        <v>#PEND</v>
      </c>
      <c r="N731" s="6" t="str">
        <f>_xll.SNL.Clients.Office.Excel.Functions.SPG($B731, "SP_PRICE_CLOSE", "3/31/2020", "Options: Curr=USD")</f>
        <v>#PEND</v>
      </c>
    </row>
    <row r="732" spans="1:14" x14ac:dyDescent="0.3">
      <c r="A732" s="1" t="s">
        <v>729</v>
      </c>
      <c r="B732" s="2">
        <v>12830233</v>
      </c>
      <c r="C732" s="3" t="s">
        <v>868</v>
      </c>
      <c r="D732" s="3" t="s">
        <v>867</v>
      </c>
      <c r="E732" s="3" t="s">
        <v>1518</v>
      </c>
      <c r="F732" s="3" t="s">
        <v>870</v>
      </c>
      <c r="G732" s="6" t="str">
        <f>_xll.SNL.Clients.Office.Excel.Functions.SPG($B732, "SP_PRICE_CLOSE", "12/30/2021", "Options: Curr=USD")</f>
        <v>#PEND</v>
      </c>
      <c r="H732" s="6" t="str">
        <f>_xll.SNL.Clients.Office.Excel.Functions.SPG($B732, "SP_PRICE_CLOSE", "9/30/2021", "Options: Curr=USD")</f>
        <v>#PEND</v>
      </c>
      <c r="I732" s="6" t="str">
        <f>_xll.SNL.Clients.Office.Excel.Functions.SPG($B732, "SP_PRICE_CLOSE", "6/30/2021", "Options: Curr=USD")</f>
        <v>#PEND</v>
      </c>
      <c r="J732" s="6" t="str">
        <f>_xll.SNL.Clients.Office.Excel.Functions.SPG($B732, "SP_PRICE_CLOSE", "3/31/2021", "Options: Curr=USD")</f>
        <v>#PEND</v>
      </c>
      <c r="K732" s="6" t="str">
        <f>_xll.SNL.Clients.Office.Excel.Functions.SPG($B732, "SP_PRICE_CLOSE", "12/30/2020", "Options: Curr=USD")</f>
        <v>#PEND</v>
      </c>
      <c r="L732" s="6" t="str">
        <f>_xll.SNL.Clients.Office.Excel.Functions.SPG($B732, "SP_PRICE_CLOSE", "9/30/2020", "Options: Curr=USD")</f>
        <v>#PEND</v>
      </c>
      <c r="M732" s="6" t="str">
        <f>_xll.SNL.Clients.Office.Excel.Functions.SPG($B732, "SP_PRICE_CLOSE", "6/30/2020", "Options: Curr=USD")</f>
        <v>#PEND</v>
      </c>
      <c r="N732" s="6" t="str">
        <f>_xll.SNL.Clients.Office.Excel.Functions.SPG($B732, "SP_PRICE_CLOSE", "3/31/2020", "Options: Curr=USD")</f>
        <v>#PEND</v>
      </c>
    </row>
    <row r="733" spans="1:14" x14ac:dyDescent="0.3">
      <c r="A733" s="1" t="s">
        <v>730</v>
      </c>
      <c r="B733" s="2">
        <v>4937666</v>
      </c>
      <c r="C733" s="3" t="s">
        <v>868</v>
      </c>
      <c r="D733" s="3" t="s">
        <v>867</v>
      </c>
      <c r="E733" s="3" t="s">
        <v>1519</v>
      </c>
      <c r="F733" s="3" t="s">
        <v>870</v>
      </c>
      <c r="G733" s="6" t="str">
        <f>_xll.SNL.Clients.Office.Excel.Functions.SPG($B733, "SP_PRICE_CLOSE", "12/30/2021", "Options: Curr=USD")</f>
        <v>#PEND</v>
      </c>
      <c r="H733" s="6" t="str">
        <f>_xll.SNL.Clients.Office.Excel.Functions.SPG($B733, "SP_PRICE_CLOSE", "9/30/2021", "Options: Curr=USD")</f>
        <v>#PEND</v>
      </c>
      <c r="I733" s="6" t="str">
        <f>_xll.SNL.Clients.Office.Excel.Functions.SPG($B733, "SP_PRICE_CLOSE", "6/30/2021", "Options: Curr=USD")</f>
        <v>#PEND</v>
      </c>
      <c r="J733" s="6" t="str">
        <f>_xll.SNL.Clients.Office.Excel.Functions.SPG($B733, "SP_PRICE_CLOSE", "3/31/2021", "Options: Curr=USD")</f>
        <v>#PEND</v>
      </c>
      <c r="K733" s="6" t="str">
        <f>_xll.SNL.Clients.Office.Excel.Functions.SPG($B733, "SP_PRICE_CLOSE", "12/30/2020", "Options: Curr=USD")</f>
        <v>#PEND</v>
      </c>
      <c r="L733" s="6" t="str">
        <f>_xll.SNL.Clients.Office.Excel.Functions.SPG($B733, "SP_PRICE_CLOSE", "9/30/2020", "Options: Curr=USD")</f>
        <v>#PEND</v>
      </c>
      <c r="M733" s="6" t="str">
        <f>_xll.SNL.Clients.Office.Excel.Functions.SPG($B733, "SP_PRICE_CLOSE", "6/30/2020", "Options: Curr=USD")</f>
        <v>#PEND</v>
      </c>
      <c r="N733" s="6" t="str">
        <f>_xll.SNL.Clients.Office.Excel.Functions.SPG($B733, "SP_PRICE_CLOSE", "3/31/2020", "Options: Curr=USD")</f>
        <v>#PEND</v>
      </c>
    </row>
    <row r="734" spans="1:14" x14ac:dyDescent="0.3">
      <c r="A734" s="1" t="s">
        <v>731</v>
      </c>
      <c r="B734" s="2">
        <v>7729384</v>
      </c>
      <c r="C734" s="3" t="s">
        <v>868</v>
      </c>
      <c r="D734" s="3" t="s">
        <v>867</v>
      </c>
      <c r="E734" s="3" t="s">
        <v>1520</v>
      </c>
      <c r="F734" s="3" t="s">
        <v>870</v>
      </c>
      <c r="G734" s="6" t="str">
        <f>_xll.SNL.Clients.Office.Excel.Functions.SPG($B734, "SP_PRICE_CLOSE", "12/30/2021", "Options: Curr=USD")</f>
        <v>#PEND</v>
      </c>
      <c r="H734" s="6" t="str">
        <f>_xll.SNL.Clients.Office.Excel.Functions.SPG($B734, "SP_PRICE_CLOSE", "9/30/2021", "Options: Curr=USD")</f>
        <v>#PEND</v>
      </c>
      <c r="I734" s="6" t="str">
        <f>_xll.SNL.Clients.Office.Excel.Functions.SPG($B734, "SP_PRICE_CLOSE", "6/30/2021", "Options: Curr=USD")</f>
        <v>#PEND</v>
      </c>
      <c r="J734" s="6" t="str">
        <f>_xll.SNL.Clients.Office.Excel.Functions.SPG($B734, "SP_PRICE_CLOSE", "3/31/2021", "Options: Curr=USD")</f>
        <v>#PEND</v>
      </c>
      <c r="K734" s="6" t="str">
        <f>_xll.SNL.Clients.Office.Excel.Functions.SPG($B734, "SP_PRICE_CLOSE", "12/30/2020", "Options: Curr=USD")</f>
        <v>#PEND</v>
      </c>
      <c r="L734" s="6" t="str">
        <f>_xll.SNL.Clients.Office.Excel.Functions.SPG($B734, "SP_PRICE_CLOSE", "9/30/2020", "Options: Curr=USD")</f>
        <v>#PEND</v>
      </c>
      <c r="M734" s="6" t="str">
        <f>_xll.SNL.Clients.Office.Excel.Functions.SPG($B734, "SP_PRICE_CLOSE", "6/30/2020", "Options: Curr=USD")</f>
        <v>#PEND</v>
      </c>
      <c r="N734" s="6" t="str">
        <f>_xll.SNL.Clients.Office.Excel.Functions.SPG($B734, "SP_PRICE_CLOSE", "3/31/2020", "Options: Curr=USD")</f>
        <v>#PEND</v>
      </c>
    </row>
    <row r="735" spans="1:14" x14ac:dyDescent="0.3">
      <c r="A735" s="1" t="s">
        <v>732</v>
      </c>
      <c r="B735" s="2">
        <v>4506112</v>
      </c>
      <c r="C735" s="3" t="s">
        <v>868</v>
      </c>
      <c r="D735" s="3" t="s">
        <v>867</v>
      </c>
      <c r="E735" s="3" t="s">
        <v>1521</v>
      </c>
      <c r="F735" s="3" t="s">
        <v>870</v>
      </c>
      <c r="G735" s="6" t="str">
        <f>_xll.SNL.Clients.Office.Excel.Functions.SPG($B735, "SP_PRICE_CLOSE", "12/30/2021", "Options: Curr=USD")</f>
        <v>#PEND</v>
      </c>
      <c r="H735" s="6" t="str">
        <f>_xll.SNL.Clients.Office.Excel.Functions.SPG($B735, "SP_PRICE_CLOSE", "9/30/2021", "Options: Curr=USD")</f>
        <v>#PEND</v>
      </c>
      <c r="I735" s="6" t="str">
        <f>_xll.SNL.Clients.Office.Excel.Functions.SPG($B735, "SP_PRICE_CLOSE", "6/30/2021", "Options: Curr=USD")</f>
        <v>#PEND</v>
      </c>
      <c r="J735" s="6" t="str">
        <f>_xll.SNL.Clients.Office.Excel.Functions.SPG($B735, "SP_PRICE_CLOSE", "3/31/2021", "Options: Curr=USD")</f>
        <v>#PEND</v>
      </c>
      <c r="K735" s="6" t="str">
        <f>_xll.SNL.Clients.Office.Excel.Functions.SPG($B735, "SP_PRICE_CLOSE", "12/30/2020", "Options: Curr=USD")</f>
        <v>#PEND</v>
      </c>
      <c r="L735" s="6" t="str">
        <f>_xll.SNL.Clients.Office.Excel.Functions.SPG($B735, "SP_PRICE_CLOSE", "9/30/2020", "Options: Curr=USD")</f>
        <v>#PEND</v>
      </c>
      <c r="M735" s="6" t="str">
        <f>_xll.SNL.Clients.Office.Excel.Functions.SPG($B735, "SP_PRICE_CLOSE", "6/30/2020", "Options: Curr=USD")</f>
        <v>#PEND</v>
      </c>
      <c r="N735" s="6" t="str">
        <f>_xll.SNL.Clients.Office.Excel.Functions.SPG($B735, "SP_PRICE_CLOSE", "3/31/2020", "Options: Curr=USD")</f>
        <v>#PEND</v>
      </c>
    </row>
    <row r="736" spans="1:14" x14ac:dyDescent="0.3">
      <c r="A736" s="1" t="s">
        <v>733</v>
      </c>
      <c r="B736" s="2">
        <v>4912986</v>
      </c>
      <c r="C736" s="3" t="s">
        <v>868</v>
      </c>
      <c r="D736" s="3" t="s">
        <v>867</v>
      </c>
      <c r="E736" s="3" t="s">
        <v>1522</v>
      </c>
      <c r="F736" s="3" t="s">
        <v>870</v>
      </c>
      <c r="G736" s="6" t="str">
        <f>_xll.SNL.Clients.Office.Excel.Functions.SPG($B736, "SP_PRICE_CLOSE", "12/30/2021", "Options: Curr=USD")</f>
        <v>#PEND</v>
      </c>
      <c r="H736" s="6" t="str">
        <f>_xll.SNL.Clients.Office.Excel.Functions.SPG($B736, "SP_PRICE_CLOSE", "9/30/2021", "Options: Curr=USD")</f>
        <v>#PEND</v>
      </c>
      <c r="I736" s="6" t="str">
        <f>_xll.SNL.Clients.Office.Excel.Functions.SPG($B736, "SP_PRICE_CLOSE", "6/30/2021", "Options: Curr=USD")</f>
        <v>#PEND</v>
      </c>
      <c r="J736" s="6" t="str">
        <f>_xll.SNL.Clients.Office.Excel.Functions.SPG($B736, "SP_PRICE_CLOSE", "3/31/2021", "Options: Curr=USD")</f>
        <v>#PEND</v>
      </c>
      <c r="K736" s="6" t="str">
        <f>_xll.SNL.Clients.Office.Excel.Functions.SPG($B736, "SP_PRICE_CLOSE", "12/30/2020", "Options: Curr=USD")</f>
        <v>#PEND</v>
      </c>
      <c r="L736" s="6" t="str">
        <f>_xll.SNL.Clients.Office.Excel.Functions.SPG($B736, "SP_PRICE_CLOSE", "9/30/2020", "Options: Curr=USD")</f>
        <v>#PEND</v>
      </c>
      <c r="M736" s="6" t="str">
        <f>_xll.SNL.Clients.Office.Excel.Functions.SPG($B736, "SP_PRICE_CLOSE", "6/30/2020", "Options: Curr=USD")</f>
        <v>#PEND</v>
      </c>
      <c r="N736" s="6" t="str">
        <f>_xll.SNL.Clients.Office.Excel.Functions.SPG($B736, "SP_PRICE_CLOSE", "3/31/2020", "Options: Curr=USD")</f>
        <v>#PEND</v>
      </c>
    </row>
    <row r="737" spans="1:14" x14ac:dyDescent="0.3">
      <c r="A737" s="1" t="s">
        <v>734</v>
      </c>
      <c r="B737" s="2">
        <v>4910598</v>
      </c>
      <c r="C737" s="3" t="s">
        <v>868</v>
      </c>
      <c r="D737" s="3" t="s">
        <v>867</v>
      </c>
      <c r="E737" s="3" t="s">
        <v>1523</v>
      </c>
      <c r="F737" s="3" t="s">
        <v>870</v>
      </c>
      <c r="G737" s="6" t="str">
        <f>_xll.SNL.Clients.Office.Excel.Functions.SPG($B737, "SP_PRICE_CLOSE", "12/30/2021", "Options: Curr=USD")</f>
        <v>#PEND</v>
      </c>
      <c r="H737" s="6" t="str">
        <f>_xll.SNL.Clients.Office.Excel.Functions.SPG($B737, "SP_PRICE_CLOSE", "9/30/2021", "Options: Curr=USD")</f>
        <v>#PEND</v>
      </c>
      <c r="I737" s="6" t="str">
        <f>_xll.SNL.Clients.Office.Excel.Functions.SPG($B737, "SP_PRICE_CLOSE", "6/30/2021", "Options: Curr=USD")</f>
        <v>#PEND</v>
      </c>
      <c r="J737" s="6" t="str">
        <f>_xll.SNL.Clients.Office.Excel.Functions.SPG($B737, "SP_PRICE_CLOSE", "3/31/2021", "Options: Curr=USD")</f>
        <v>#PEND</v>
      </c>
      <c r="K737" s="6" t="str">
        <f>_xll.SNL.Clients.Office.Excel.Functions.SPG($B737, "SP_PRICE_CLOSE", "12/30/2020", "Options: Curr=USD")</f>
        <v>#PEND</v>
      </c>
      <c r="L737" s="6" t="str">
        <f>_xll.SNL.Clients.Office.Excel.Functions.SPG($B737, "SP_PRICE_CLOSE", "9/30/2020", "Options: Curr=USD")</f>
        <v>#PEND</v>
      </c>
      <c r="M737" s="6" t="str">
        <f>_xll.SNL.Clients.Office.Excel.Functions.SPG($B737, "SP_PRICE_CLOSE", "6/30/2020", "Options: Curr=USD")</f>
        <v>#PEND</v>
      </c>
      <c r="N737" s="6" t="str">
        <f>_xll.SNL.Clients.Office.Excel.Functions.SPG($B737, "SP_PRICE_CLOSE", "3/31/2020", "Options: Curr=USD")</f>
        <v>#PEND</v>
      </c>
    </row>
    <row r="738" spans="1:14" x14ac:dyDescent="0.3">
      <c r="A738" s="1" t="s">
        <v>735</v>
      </c>
      <c r="B738" s="2">
        <v>4909932</v>
      </c>
      <c r="C738" s="3" t="s">
        <v>868</v>
      </c>
      <c r="D738" s="3" t="s">
        <v>867</v>
      </c>
      <c r="E738" s="3" t="s">
        <v>1524</v>
      </c>
      <c r="F738" s="3" t="s">
        <v>870</v>
      </c>
      <c r="G738" s="6" t="str">
        <f>_xll.SNL.Clients.Office.Excel.Functions.SPG($B738, "SP_PRICE_CLOSE", "12/30/2021", "Options: Curr=USD")</f>
        <v>#PEND</v>
      </c>
      <c r="H738" s="6" t="str">
        <f>_xll.SNL.Clients.Office.Excel.Functions.SPG($B738, "SP_PRICE_CLOSE", "9/30/2021", "Options: Curr=USD")</f>
        <v>#PEND</v>
      </c>
      <c r="I738" s="6" t="str">
        <f>_xll.SNL.Clients.Office.Excel.Functions.SPG($B738, "SP_PRICE_CLOSE", "6/30/2021", "Options: Curr=USD")</f>
        <v>#PEND</v>
      </c>
      <c r="J738" s="6" t="str">
        <f>_xll.SNL.Clients.Office.Excel.Functions.SPG($B738, "SP_PRICE_CLOSE", "3/31/2021", "Options: Curr=USD")</f>
        <v>#PEND</v>
      </c>
      <c r="K738" s="6" t="str">
        <f>_xll.SNL.Clients.Office.Excel.Functions.SPG($B738, "SP_PRICE_CLOSE", "12/30/2020", "Options: Curr=USD")</f>
        <v>#PEND</v>
      </c>
      <c r="L738" s="6" t="str">
        <f>_xll.SNL.Clients.Office.Excel.Functions.SPG($B738, "SP_PRICE_CLOSE", "9/30/2020", "Options: Curr=USD")</f>
        <v>#PEND</v>
      </c>
      <c r="M738" s="6" t="str">
        <f>_xll.SNL.Clients.Office.Excel.Functions.SPG($B738, "SP_PRICE_CLOSE", "6/30/2020", "Options: Curr=USD")</f>
        <v>#PEND</v>
      </c>
      <c r="N738" s="6" t="str">
        <f>_xll.SNL.Clients.Office.Excel.Functions.SPG($B738, "SP_PRICE_CLOSE", "3/31/2020", "Options: Curr=USD")</f>
        <v>#PEND</v>
      </c>
    </row>
    <row r="739" spans="1:14" x14ac:dyDescent="0.3">
      <c r="A739" s="1" t="s">
        <v>736</v>
      </c>
      <c r="B739" s="2">
        <v>4966100</v>
      </c>
      <c r="C739" s="3" t="s">
        <v>868</v>
      </c>
      <c r="D739" s="3" t="s">
        <v>867</v>
      </c>
      <c r="E739" s="3" t="s">
        <v>1525</v>
      </c>
      <c r="F739" s="3" t="s">
        <v>870</v>
      </c>
      <c r="G739" s="6" t="str">
        <f>_xll.SNL.Clients.Office.Excel.Functions.SPG($B739, "SP_PRICE_CLOSE", "12/30/2021", "Options: Curr=USD")</f>
        <v>#PEND</v>
      </c>
      <c r="H739" s="6" t="str">
        <f>_xll.SNL.Clients.Office.Excel.Functions.SPG($B739, "SP_PRICE_CLOSE", "9/30/2021", "Options: Curr=USD")</f>
        <v>#PEND</v>
      </c>
      <c r="I739" s="6" t="str">
        <f>_xll.SNL.Clients.Office.Excel.Functions.SPG($B739, "SP_PRICE_CLOSE", "6/30/2021", "Options: Curr=USD")</f>
        <v>#PEND</v>
      </c>
      <c r="J739" s="6" t="str">
        <f>_xll.SNL.Clients.Office.Excel.Functions.SPG($B739, "SP_PRICE_CLOSE", "3/31/2021", "Options: Curr=USD")</f>
        <v>#PEND</v>
      </c>
      <c r="K739" s="6" t="str">
        <f>_xll.SNL.Clients.Office.Excel.Functions.SPG($B739, "SP_PRICE_CLOSE", "12/30/2020", "Options: Curr=USD")</f>
        <v>#PEND</v>
      </c>
      <c r="L739" s="6" t="str">
        <f>_xll.SNL.Clients.Office.Excel.Functions.SPG($B739, "SP_PRICE_CLOSE", "9/30/2020", "Options: Curr=USD")</f>
        <v>#PEND</v>
      </c>
      <c r="M739" s="6" t="str">
        <f>_xll.SNL.Clients.Office.Excel.Functions.SPG($B739, "SP_PRICE_CLOSE", "6/30/2020", "Options: Curr=USD")</f>
        <v>#PEND</v>
      </c>
      <c r="N739" s="6" t="str">
        <f>_xll.SNL.Clients.Office.Excel.Functions.SPG($B739, "SP_PRICE_CLOSE", "3/31/2020", "Options: Curr=USD")</f>
        <v>#PEND</v>
      </c>
    </row>
    <row r="740" spans="1:14" x14ac:dyDescent="0.3">
      <c r="A740" s="1" t="s">
        <v>737</v>
      </c>
      <c r="B740" s="2">
        <v>4081626</v>
      </c>
      <c r="C740" s="3" t="s">
        <v>868</v>
      </c>
      <c r="D740" s="3" t="s">
        <v>867</v>
      </c>
      <c r="E740" s="3"/>
      <c r="F740" s="3" t="s">
        <v>870</v>
      </c>
      <c r="G740" s="6" t="str">
        <f>_xll.SNL.Clients.Office.Excel.Functions.SPG($B740, "SP_PRICE_CLOSE", "12/30/2021", "Options: Curr=USD")</f>
        <v>#PEND</v>
      </c>
      <c r="H740" s="6" t="str">
        <f>_xll.SNL.Clients.Office.Excel.Functions.SPG($B740, "SP_PRICE_CLOSE", "9/30/2021", "Options: Curr=USD")</f>
        <v>#PEND</v>
      </c>
      <c r="I740" s="6" t="str">
        <f>_xll.SNL.Clients.Office.Excel.Functions.SPG($B740, "SP_PRICE_CLOSE", "6/30/2021", "Options: Curr=USD")</f>
        <v>#PEND</v>
      </c>
      <c r="J740" s="6" t="str">
        <f>_xll.SNL.Clients.Office.Excel.Functions.SPG($B740, "SP_PRICE_CLOSE", "3/31/2021", "Options: Curr=USD")</f>
        <v>#PEND</v>
      </c>
      <c r="K740" s="6" t="str">
        <f>_xll.SNL.Clients.Office.Excel.Functions.SPG($B740, "SP_PRICE_CLOSE", "12/30/2020", "Options: Curr=USD")</f>
        <v>#PEND</v>
      </c>
      <c r="L740" s="6" t="str">
        <f>_xll.SNL.Clients.Office.Excel.Functions.SPG($B740, "SP_PRICE_CLOSE", "9/30/2020", "Options: Curr=USD")</f>
        <v>#PEND</v>
      </c>
      <c r="M740" s="6" t="str">
        <f>_xll.SNL.Clients.Office.Excel.Functions.SPG($B740, "SP_PRICE_CLOSE", "6/30/2020", "Options: Curr=USD")</f>
        <v>#PEND</v>
      </c>
      <c r="N740" s="6" t="str">
        <f>_xll.SNL.Clients.Office.Excel.Functions.SPG($B740, "SP_PRICE_CLOSE", "3/31/2020", "Options: Curr=USD")</f>
        <v>#PEND</v>
      </c>
    </row>
    <row r="741" spans="1:14" x14ac:dyDescent="0.3">
      <c r="A741" s="1" t="s">
        <v>738</v>
      </c>
      <c r="B741" s="2">
        <v>4985862</v>
      </c>
      <c r="C741" s="3" t="s">
        <v>868</v>
      </c>
      <c r="D741" s="3" t="s">
        <v>867</v>
      </c>
      <c r="E741" s="3" t="s">
        <v>1526</v>
      </c>
      <c r="F741" s="3" t="s">
        <v>870</v>
      </c>
      <c r="G741" s="6" t="str">
        <f>_xll.SNL.Clients.Office.Excel.Functions.SPG($B741, "SP_PRICE_CLOSE", "12/30/2021", "Options: Curr=USD")</f>
        <v>#PEND</v>
      </c>
      <c r="H741" s="6" t="str">
        <f>_xll.SNL.Clients.Office.Excel.Functions.SPG($B741, "SP_PRICE_CLOSE", "9/30/2021", "Options: Curr=USD")</f>
        <v>#PEND</v>
      </c>
      <c r="I741" s="6" t="str">
        <f>_xll.SNL.Clients.Office.Excel.Functions.SPG($B741, "SP_PRICE_CLOSE", "6/30/2021", "Options: Curr=USD")</f>
        <v>#PEND</v>
      </c>
      <c r="J741" s="6" t="str">
        <f>_xll.SNL.Clients.Office.Excel.Functions.SPG($B741, "SP_PRICE_CLOSE", "3/31/2021", "Options: Curr=USD")</f>
        <v>#PEND</v>
      </c>
      <c r="K741" s="6" t="str">
        <f>_xll.SNL.Clients.Office.Excel.Functions.SPG($B741, "SP_PRICE_CLOSE", "12/30/2020", "Options: Curr=USD")</f>
        <v>#PEND</v>
      </c>
      <c r="L741" s="6" t="str">
        <f>_xll.SNL.Clients.Office.Excel.Functions.SPG($B741, "SP_PRICE_CLOSE", "9/30/2020", "Options: Curr=USD")</f>
        <v>#PEND</v>
      </c>
      <c r="M741" s="6" t="str">
        <f>_xll.SNL.Clients.Office.Excel.Functions.SPG($B741, "SP_PRICE_CLOSE", "6/30/2020", "Options: Curr=USD")</f>
        <v>#PEND</v>
      </c>
      <c r="N741" s="6" t="str">
        <f>_xll.SNL.Clients.Office.Excel.Functions.SPG($B741, "SP_PRICE_CLOSE", "3/31/2020", "Options: Curr=USD")</f>
        <v>#PEND</v>
      </c>
    </row>
    <row r="742" spans="1:14" x14ac:dyDescent="0.3">
      <c r="A742" s="1" t="s">
        <v>739</v>
      </c>
      <c r="B742" s="2">
        <v>11172019</v>
      </c>
      <c r="C742" s="3" t="s">
        <v>868</v>
      </c>
      <c r="D742" s="3" t="s">
        <v>867</v>
      </c>
      <c r="E742" s="3" t="s">
        <v>1527</v>
      </c>
      <c r="F742" s="3" t="s">
        <v>870</v>
      </c>
      <c r="G742" s="6" t="str">
        <f>_xll.SNL.Clients.Office.Excel.Functions.SPG($B742, "SP_PRICE_CLOSE", "12/30/2021", "Options: Curr=USD")</f>
        <v>#PEND</v>
      </c>
      <c r="H742" s="6" t="str">
        <f>_xll.SNL.Clients.Office.Excel.Functions.SPG($B742, "SP_PRICE_CLOSE", "9/30/2021", "Options: Curr=USD")</f>
        <v>#PEND</v>
      </c>
      <c r="I742" s="6" t="str">
        <f>_xll.SNL.Clients.Office.Excel.Functions.SPG($B742, "SP_PRICE_CLOSE", "6/30/2021", "Options: Curr=USD")</f>
        <v>#PEND</v>
      </c>
      <c r="J742" s="6" t="str">
        <f>_xll.SNL.Clients.Office.Excel.Functions.SPG($B742, "SP_PRICE_CLOSE", "3/31/2021", "Options: Curr=USD")</f>
        <v>#PEND</v>
      </c>
      <c r="K742" s="6" t="str">
        <f>_xll.SNL.Clients.Office.Excel.Functions.SPG($B742, "SP_PRICE_CLOSE", "12/30/2020", "Options: Curr=USD")</f>
        <v>#PEND</v>
      </c>
      <c r="L742" s="6" t="str">
        <f>_xll.SNL.Clients.Office.Excel.Functions.SPG($B742, "SP_PRICE_CLOSE", "9/30/2020", "Options: Curr=USD")</f>
        <v>#PEND</v>
      </c>
      <c r="M742" s="6" t="str">
        <f>_xll.SNL.Clients.Office.Excel.Functions.SPG($B742, "SP_PRICE_CLOSE", "6/30/2020", "Options: Curr=USD")</f>
        <v>#PEND</v>
      </c>
      <c r="N742" s="6" t="str">
        <f>_xll.SNL.Clients.Office.Excel.Functions.SPG($B742, "SP_PRICE_CLOSE", "3/31/2020", "Options: Curr=USD")</f>
        <v>#PEND</v>
      </c>
    </row>
    <row r="743" spans="1:14" x14ac:dyDescent="0.3">
      <c r="A743" s="1" t="s">
        <v>740</v>
      </c>
      <c r="B743" s="2">
        <v>5330878</v>
      </c>
      <c r="C743" s="3" t="s">
        <v>868</v>
      </c>
      <c r="D743" s="3" t="s">
        <v>867</v>
      </c>
      <c r="E743" s="3" t="s">
        <v>1528</v>
      </c>
      <c r="F743" s="3" t="s">
        <v>870</v>
      </c>
      <c r="G743" s="6" t="str">
        <f>_xll.SNL.Clients.Office.Excel.Functions.SPG($B743, "SP_PRICE_CLOSE", "12/30/2021", "Options: Curr=USD")</f>
        <v>#PEND</v>
      </c>
      <c r="H743" s="6" t="str">
        <f>_xll.SNL.Clients.Office.Excel.Functions.SPG($B743, "SP_PRICE_CLOSE", "9/30/2021", "Options: Curr=USD")</f>
        <v>#PEND</v>
      </c>
      <c r="I743" s="6" t="str">
        <f>_xll.SNL.Clients.Office.Excel.Functions.SPG($B743, "SP_PRICE_CLOSE", "6/30/2021", "Options: Curr=USD")</f>
        <v>#PEND</v>
      </c>
      <c r="J743" s="6" t="str">
        <f>_xll.SNL.Clients.Office.Excel.Functions.SPG($B743, "SP_PRICE_CLOSE", "3/31/2021", "Options: Curr=USD")</f>
        <v>#PEND</v>
      </c>
      <c r="K743" s="6" t="str">
        <f>_xll.SNL.Clients.Office.Excel.Functions.SPG($B743, "SP_PRICE_CLOSE", "12/30/2020", "Options: Curr=USD")</f>
        <v>#PEND</v>
      </c>
      <c r="L743" s="6" t="str">
        <f>_xll.SNL.Clients.Office.Excel.Functions.SPG($B743, "SP_PRICE_CLOSE", "9/30/2020", "Options: Curr=USD")</f>
        <v>#PEND</v>
      </c>
      <c r="M743" s="6" t="str">
        <f>_xll.SNL.Clients.Office.Excel.Functions.SPG($B743, "SP_PRICE_CLOSE", "6/30/2020", "Options: Curr=USD")</f>
        <v>#PEND</v>
      </c>
      <c r="N743" s="6" t="str">
        <f>_xll.SNL.Clients.Office.Excel.Functions.SPG($B743, "SP_PRICE_CLOSE", "3/31/2020", "Options: Curr=USD")</f>
        <v>#PEND</v>
      </c>
    </row>
    <row r="744" spans="1:14" x14ac:dyDescent="0.3">
      <c r="A744" s="1" t="s">
        <v>741</v>
      </c>
      <c r="B744" s="2">
        <v>4966294</v>
      </c>
      <c r="C744" s="3" t="s">
        <v>868</v>
      </c>
      <c r="D744" s="3" t="s">
        <v>867</v>
      </c>
      <c r="E744" s="3"/>
      <c r="F744" s="3" t="s">
        <v>870</v>
      </c>
      <c r="G744" s="6" t="str">
        <f>_xll.SNL.Clients.Office.Excel.Functions.SPG($B744, "SP_PRICE_CLOSE", "12/30/2021", "Options: Curr=USD")</f>
        <v>#PEND</v>
      </c>
      <c r="H744" s="6" t="str">
        <f>_xll.SNL.Clients.Office.Excel.Functions.SPG($B744, "SP_PRICE_CLOSE", "9/30/2021", "Options: Curr=USD")</f>
        <v>#PEND</v>
      </c>
      <c r="I744" s="6" t="str">
        <f>_xll.SNL.Clients.Office.Excel.Functions.SPG($B744, "SP_PRICE_CLOSE", "6/30/2021", "Options: Curr=USD")</f>
        <v>#PEND</v>
      </c>
      <c r="J744" s="6" t="str">
        <f>_xll.SNL.Clients.Office.Excel.Functions.SPG($B744, "SP_PRICE_CLOSE", "3/31/2021", "Options: Curr=USD")</f>
        <v>#PEND</v>
      </c>
      <c r="K744" s="6" t="str">
        <f>_xll.SNL.Clients.Office.Excel.Functions.SPG($B744, "SP_PRICE_CLOSE", "12/30/2020", "Options: Curr=USD")</f>
        <v>#PEND</v>
      </c>
      <c r="L744" s="6" t="str">
        <f>_xll.SNL.Clients.Office.Excel.Functions.SPG($B744, "SP_PRICE_CLOSE", "9/30/2020", "Options: Curr=USD")</f>
        <v>#PEND</v>
      </c>
      <c r="M744" s="6" t="str">
        <f>_xll.SNL.Clients.Office.Excel.Functions.SPG($B744, "SP_PRICE_CLOSE", "6/30/2020", "Options: Curr=USD")</f>
        <v>#PEND</v>
      </c>
      <c r="N744" s="6" t="str">
        <f>_xll.SNL.Clients.Office.Excel.Functions.SPG($B744, "SP_PRICE_CLOSE", "3/31/2020", "Options: Curr=USD")</f>
        <v>#PEND</v>
      </c>
    </row>
    <row r="745" spans="1:14" x14ac:dyDescent="0.3">
      <c r="A745" s="1" t="s">
        <v>742</v>
      </c>
      <c r="B745" s="2">
        <v>4967321</v>
      </c>
      <c r="C745" s="3" t="s">
        <v>868</v>
      </c>
      <c r="D745" s="3" t="s">
        <v>867</v>
      </c>
      <c r="E745" s="3" t="s">
        <v>1529</v>
      </c>
      <c r="F745" s="3" t="s">
        <v>870</v>
      </c>
      <c r="G745" s="6" t="str">
        <f>_xll.SNL.Clients.Office.Excel.Functions.SPG($B745, "SP_PRICE_CLOSE", "12/30/2021", "Options: Curr=USD")</f>
        <v>#PEND</v>
      </c>
      <c r="H745" s="6" t="str">
        <f>_xll.SNL.Clients.Office.Excel.Functions.SPG($B745, "SP_PRICE_CLOSE", "9/30/2021", "Options: Curr=USD")</f>
        <v>#PEND</v>
      </c>
      <c r="I745" s="6" t="str">
        <f>_xll.SNL.Clients.Office.Excel.Functions.SPG($B745, "SP_PRICE_CLOSE", "6/30/2021", "Options: Curr=USD")</f>
        <v>#PEND</v>
      </c>
      <c r="J745" s="6" t="str">
        <f>_xll.SNL.Clients.Office.Excel.Functions.SPG($B745, "SP_PRICE_CLOSE", "3/31/2021", "Options: Curr=USD")</f>
        <v>#PEND</v>
      </c>
      <c r="K745" s="6" t="str">
        <f>_xll.SNL.Clients.Office.Excel.Functions.SPG($B745, "SP_PRICE_CLOSE", "12/30/2020", "Options: Curr=USD")</f>
        <v>#PEND</v>
      </c>
      <c r="L745" s="6" t="str">
        <f>_xll.SNL.Clients.Office.Excel.Functions.SPG($B745, "SP_PRICE_CLOSE", "9/30/2020", "Options: Curr=USD")</f>
        <v>#PEND</v>
      </c>
      <c r="M745" s="6" t="str">
        <f>_xll.SNL.Clients.Office.Excel.Functions.SPG($B745, "SP_PRICE_CLOSE", "6/30/2020", "Options: Curr=USD")</f>
        <v>#PEND</v>
      </c>
      <c r="N745" s="6" t="str">
        <f>_xll.SNL.Clients.Office.Excel.Functions.SPG($B745, "SP_PRICE_CLOSE", "3/31/2020", "Options: Curr=USD")</f>
        <v>#PEND</v>
      </c>
    </row>
    <row r="746" spans="1:14" x14ac:dyDescent="0.3">
      <c r="A746" s="1" t="s">
        <v>743</v>
      </c>
      <c r="B746" s="2">
        <v>4143660</v>
      </c>
      <c r="C746" s="3" t="s">
        <v>868</v>
      </c>
      <c r="D746" s="3" t="s">
        <v>867</v>
      </c>
      <c r="E746" s="3" t="s">
        <v>1530</v>
      </c>
      <c r="F746" s="3" t="s">
        <v>870</v>
      </c>
      <c r="G746" s="6" t="str">
        <f>_xll.SNL.Clients.Office.Excel.Functions.SPG($B746, "SP_PRICE_CLOSE", "12/30/2021", "Options: Curr=USD")</f>
        <v>#PEND</v>
      </c>
      <c r="H746" s="6" t="str">
        <f>_xll.SNL.Clients.Office.Excel.Functions.SPG($B746, "SP_PRICE_CLOSE", "9/30/2021", "Options: Curr=USD")</f>
        <v>#PEND</v>
      </c>
      <c r="I746" s="6" t="str">
        <f>_xll.SNL.Clients.Office.Excel.Functions.SPG($B746, "SP_PRICE_CLOSE", "6/30/2021", "Options: Curr=USD")</f>
        <v>#PEND</v>
      </c>
      <c r="J746" s="6" t="str">
        <f>_xll.SNL.Clients.Office.Excel.Functions.SPG($B746, "SP_PRICE_CLOSE", "3/31/2021", "Options: Curr=USD")</f>
        <v>#PEND</v>
      </c>
      <c r="K746" s="6" t="str">
        <f>_xll.SNL.Clients.Office.Excel.Functions.SPG($B746, "SP_PRICE_CLOSE", "12/30/2020", "Options: Curr=USD")</f>
        <v>#PEND</v>
      </c>
      <c r="L746" s="6" t="str">
        <f>_xll.SNL.Clients.Office.Excel.Functions.SPG($B746, "SP_PRICE_CLOSE", "9/30/2020", "Options: Curr=USD")</f>
        <v>#PEND</v>
      </c>
      <c r="M746" s="6" t="str">
        <f>_xll.SNL.Clients.Office.Excel.Functions.SPG($B746, "SP_PRICE_CLOSE", "6/30/2020", "Options: Curr=USD")</f>
        <v>#PEND</v>
      </c>
      <c r="N746" s="6" t="str">
        <f>_xll.SNL.Clients.Office.Excel.Functions.SPG($B746, "SP_PRICE_CLOSE", "3/31/2020", "Options: Curr=USD")</f>
        <v>#PEND</v>
      </c>
    </row>
    <row r="747" spans="1:14" x14ac:dyDescent="0.3">
      <c r="A747" s="1" t="s">
        <v>744</v>
      </c>
      <c r="B747" s="2">
        <v>4204279</v>
      </c>
      <c r="C747" s="3" t="s">
        <v>868</v>
      </c>
      <c r="D747" s="3" t="s">
        <v>867</v>
      </c>
      <c r="E747" s="3" t="s">
        <v>1531</v>
      </c>
      <c r="F747" s="3" t="s">
        <v>870</v>
      </c>
      <c r="G747" s="6" t="str">
        <f>_xll.SNL.Clients.Office.Excel.Functions.SPG($B747, "SP_PRICE_CLOSE", "12/30/2021", "Options: Curr=USD")</f>
        <v>#PEND</v>
      </c>
      <c r="H747" s="6" t="str">
        <f>_xll.SNL.Clients.Office.Excel.Functions.SPG($B747, "SP_PRICE_CLOSE", "9/30/2021", "Options: Curr=USD")</f>
        <v>#PEND</v>
      </c>
      <c r="I747" s="6" t="str">
        <f>_xll.SNL.Clients.Office.Excel.Functions.SPG($B747, "SP_PRICE_CLOSE", "6/30/2021", "Options: Curr=USD")</f>
        <v>#PEND</v>
      </c>
      <c r="J747" s="6" t="str">
        <f>_xll.SNL.Clients.Office.Excel.Functions.SPG($B747, "SP_PRICE_CLOSE", "3/31/2021", "Options: Curr=USD")</f>
        <v>#PEND</v>
      </c>
      <c r="K747" s="6" t="str">
        <f>_xll.SNL.Clients.Office.Excel.Functions.SPG($B747, "SP_PRICE_CLOSE", "12/30/2020", "Options: Curr=USD")</f>
        <v>#PEND</v>
      </c>
      <c r="L747" s="6" t="str">
        <f>_xll.SNL.Clients.Office.Excel.Functions.SPG($B747, "SP_PRICE_CLOSE", "9/30/2020", "Options: Curr=USD")</f>
        <v>#PEND</v>
      </c>
      <c r="M747" s="6" t="str">
        <f>_xll.SNL.Clients.Office.Excel.Functions.SPG($B747, "SP_PRICE_CLOSE", "6/30/2020", "Options: Curr=USD")</f>
        <v>#PEND</v>
      </c>
      <c r="N747" s="6" t="str">
        <f>_xll.SNL.Clients.Office.Excel.Functions.SPG($B747, "SP_PRICE_CLOSE", "3/31/2020", "Options: Curr=USD")</f>
        <v>#PEND</v>
      </c>
    </row>
    <row r="748" spans="1:14" x14ac:dyDescent="0.3">
      <c r="A748" s="1" t="s">
        <v>745</v>
      </c>
      <c r="B748" s="2">
        <v>4912149</v>
      </c>
      <c r="C748" s="3" t="s">
        <v>868</v>
      </c>
      <c r="D748" s="3" t="s">
        <v>867</v>
      </c>
      <c r="E748" s="3" t="s">
        <v>1532</v>
      </c>
      <c r="F748" s="3" t="s">
        <v>870</v>
      </c>
      <c r="G748" s="6" t="str">
        <f>_xll.SNL.Clients.Office.Excel.Functions.SPG($B748, "SP_PRICE_CLOSE", "12/30/2021", "Options: Curr=USD")</f>
        <v>#PEND</v>
      </c>
      <c r="H748" s="6" t="str">
        <f>_xll.SNL.Clients.Office.Excel.Functions.SPG($B748, "SP_PRICE_CLOSE", "9/30/2021", "Options: Curr=USD")</f>
        <v>#PEND</v>
      </c>
      <c r="I748" s="6" t="str">
        <f>_xll.SNL.Clients.Office.Excel.Functions.SPG($B748, "SP_PRICE_CLOSE", "6/30/2021", "Options: Curr=USD")</f>
        <v>#PEND</v>
      </c>
      <c r="J748" s="6" t="str">
        <f>_xll.SNL.Clients.Office.Excel.Functions.SPG($B748, "SP_PRICE_CLOSE", "3/31/2021", "Options: Curr=USD")</f>
        <v>#PEND</v>
      </c>
      <c r="K748" s="6" t="str">
        <f>_xll.SNL.Clients.Office.Excel.Functions.SPG($B748, "SP_PRICE_CLOSE", "12/30/2020", "Options: Curr=USD")</f>
        <v>#PEND</v>
      </c>
      <c r="L748" s="6" t="str">
        <f>_xll.SNL.Clients.Office.Excel.Functions.SPG($B748, "SP_PRICE_CLOSE", "9/30/2020", "Options: Curr=USD")</f>
        <v>#PEND</v>
      </c>
      <c r="M748" s="6" t="str">
        <f>_xll.SNL.Clients.Office.Excel.Functions.SPG($B748, "SP_PRICE_CLOSE", "6/30/2020", "Options: Curr=USD")</f>
        <v>#PEND</v>
      </c>
      <c r="N748" s="6" t="str">
        <f>_xll.SNL.Clients.Office.Excel.Functions.SPG($B748, "SP_PRICE_CLOSE", "3/31/2020", "Options: Curr=USD")</f>
        <v>#PEND</v>
      </c>
    </row>
    <row r="749" spans="1:14" x14ac:dyDescent="0.3">
      <c r="A749" s="1" t="s">
        <v>746</v>
      </c>
      <c r="B749" s="2">
        <v>4053715</v>
      </c>
      <c r="C749" s="3" t="s">
        <v>868</v>
      </c>
      <c r="D749" s="3" t="s">
        <v>867</v>
      </c>
      <c r="E749" s="3" t="s">
        <v>1533</v>
      </c>
      <c r="F749" s="3" t="s">
        <v>870</v>
      </c>
      <c r="G749" s="6" t="str">
        <f>_xll.SNL.Clients.Office.Excel.Functions.SPG($B749, "SP_PRICE_CLOSE", "12/30/2021", "Options: Curr=USD")</f>
        <v>#PEND</v>
      </c>
      <c r="H749" s="6" t="str">
        <f>_xll.SNL.Clients.Office.Excel.Functions.SPG($B749, "SP_PRICE_CLOSE", "9/30/2021", "Options: Curr=USD")</f>
        <v>#PEND</v>
      </c>
      <c r="I749" s="6" t="str">
        <f>_xll.SNL.Clients.Office.Excel.Functions.SPG($B749, "SP_PRICE_CLOSE", "6/30/2021", "Options: Curr=USD")</f>
        <v>#PEND</v>
      </c>
      <c r="J749" s="6" t="str">
        <f>_xll.SNL.Clients.Office.Excel.Functions.SPG($B749, "SP_PRICE_CLOSE", "3/31/2021", "Options: Curr=USD")</f>
        <v>#PEND</v>
      </c>
      <c r="K749" s="6" t="str">
        <f>_xll.SNL.Clients.Office.Excel.Functions.SPG($B749, "SP_PRICE_CLOSE", "12/30/2020", "Options: Curr=USD")</f>
        <v>#PEND</v>
      </c>
      <c r="L749" s="6" t="str">
        <f>_xll.SNL.Clients.Office.Excel.Functions.SPG($B749, "SP_PRICE_CLOSE", "9/30/2020", "Options: Curr=USD")</f>
        <v>#PEND</v>
      </c>
      <c r="M749" s="6" t="str">
        <f>_xll.SNL.Clients.Office.Excel.Functions.SPG($B749, "SP_PRICE_CLOSE", "6/30/2020", "Options: Curr=USD")</f>
        <v>#PEND</v>
      </c>
      <c r="N749" s="6" t="str">
        <f>_xll.SNL.Clients.Office.Excel.Functions.SPG($B749, "SP_PRICE_CLOSE", "3/31/2020", "Options: Curr=USD")</f>
        <v>#PEND</v>
      </c>
    </row>
    <row r="750" spans="1:14" x14ac:dyDescent="0.3">
      <c r="A750" s="1" t="s">
        <v>747</v>
      </c>
      <c r="B750" s="2">
        <v>4914401</v>
      </c>
      <c r="C750" s="3" t="s">
        <v>868</v>
      </c>
      <c r="D750" s="3" t="s">
        <v>867</v>
      </c>
      <c r="E750" s="3" t="s">
        <v>1534</v>
      </c>
      <c r="F750" s="3" t="s">
        <v>870</v>
      </c>
      <c r="G750" s="6" t="str">
        <f>_xll.SNL.Clients.Office.Excel.Functions.SPG($B750, "SP_PRICE_CLOSE", "12/30/2021", "Options: Curr=USD")</f>
        <v>#PEND</v>
      </c>
      <c r="H750" s="6" t="str">
        <f>_xll.SNL.Clients.Office.Excel.Functions.SPG($B750, "SP_PRICE_CLOSE", "9/30/2021", "Options: Curr=USD")</f>
        <v>#PEND</v>
      </c>
      <c r="I750" s="6" t="str">
        <f>_xll.SNL.Clients.Office.Excel.Functions.SPG($B750, "SP_PRICE_CLOSE", "6/30/2021", "Options: Curr=USD")</f>
        <v>#PEND</v>
      </c>
      <c r="J750" s="6" t="str">
        <f>_xll.SNL.Clients.Office.Excel.Functions.SPG($B750, "SP_PRICE_CLOSE", "3/31/2021", "Options: Curr=USD")</f>
        <v>#PEND</v>
      </c>
      <c r="K750" s="6" t="str">
        <f>_xll.SNL.Clients.Office.Excel.Functions.SPG($B750, "SP_PRICE_CLOSE", "12/30/2020", "Options: Curr=USD")</f>
        <v>#PEND</v>
      </c>
      <c r="L750" s="6" t="str">
        <f>_xll.SNL.Clients.Office.Excel.Functions.SPG($B750, "SP_PRICE_CLOSE", "9/30/2020", "Options: Curr=USD")</f>
        <v>#PEND</v>
      </c>
      <c r="M750" s="6" t="str">
        <f>_xll.SNL.Clients.Office.Excel.Functions.SPG($B750, "SP_PRICE_CLOSE", "6/30/2020", "Options: Curr=USD")</f>
        <v>#PEND</v>
      </c>
      <c r="N750" s="6" t="str">
        <f>_xll.SNL.Clients.Office.Excel.Functions.SPG($B750, "SP_PRICE_CLOSE", "3/31/2020", "Options: Curr=USD")</f>
        <v>#PEND</v>
      </c>
    </row>
    <row r="751" spans="1:14" x14ac:dyDescent="0.3">
      <c r="A751" s="1" t="s">
        <v>748</v>
      </c>
      <c r="B751" s="2">
        <v>19189162</v>
      </c>
      <c r="C751" s="3" t="s">
        <v>868</v>
      </c>
      <c r="D751" s="3" t="s">
        <v>867</v>
      </c>
      <c r="E751" s="3" t="s">
        <v>1535</v>
      </c>
      <c r="F751" s="3" t="s">
        <v>870</v>
      </c>
      <c r="G751" s="6" t="str">
        <f>_xll.SNL.Clients.Office.Excel.Functions.SPG($B751, "SP_PRICE_CLOSE", "12/30/2021", "Options: Curr=USD")</f>
        <v>#PEND</v>
      </c>
      <c r="H751" s="6" t="str">
        <f>_xll.SNL.Clients.Office.Excel.Functions.SPG($B751, "SP_PRICE_CLOSE", "9/30/2021", "Options: Curr=USD")</f>
        <v>#PEND</v>
      </c>
      <c r="I751" s="6" t="str">
        <f>_xll.SNL.Clients.Office.Excel.Functions.SPG($B751, "SP_PRICE_CLOSE", "6/30/2021", "Options: Curr=USD")</f>
        <v>#PEND</v>
      </c>
      <c r="J751" s="6" t="str">
        <f>_xll.SNL.Clients.Office.Excel.Functions.SPG($B751, "SP_PRICE_CLOSE", "3/31/2021", "Options: Curr=USD")</f>
        <v>#PEND</v>
      </c>
      <c r="K751" s="6" t="str">
        <f>_xll.SNL.Clients.Office.Excel.Functions.SPG($B751, "SP_PRICE_CLOSE", "12/30/2020", "Options: Curr=USD")</f>
        <v>#PEND</v>
      </c>
      <c r="L751" s="6" t="str">
        <f>_xll.SNL.Clients.Office.Excel.Functions.SPG($B751, "SP_PRICE_CLOSE", "9/30/2020", "Options: Curr=USD")</f>
        <v>#PEND</v>
      </c>
      <c r="M751" s="6" t="str">
        <f>_xll.SNL.Clients.Office.Excel.Functions.SPG($B751, "SP_PRICE_CLOSE", "6/30/2020", "Options: Curr=USD")</f>
        <v>#PEND</v>
      </c>
      <c r="N751" s="6" t="str">
        <f>_xll.SNL.Clients.Office.Excel.Functions.SPG($B751, "SP_PRICE_CLOSE", "3/31/2020", "Options: Curr=USD")</f>
        <v>#PEND</v>
      </c>
    </row>
    <row r="752" spans="1:14" x14ac:dyDescent="0.3">
      <c r="A752" s="1" t="s">
        <v>749</v>
      </c>
      <c r="B752" s="2">
        <v>4991589</v>
      </c>
      <c r="C752" s="3" t="s">
        <v>868</v>
      </c>
      <c r="D752" s="3" t="s">
        <v>867</v>
      </c>
      <c r="E752" s="3" t="s">
        <v>1536</v>
      </c>
      <c r="F752" s="3" t="s">
        <v>870</v>
      </c>
      <c r="G752" s="6" t="str">
        <f>_xll.SNL.Clients.Office.Excel.Functions.SPG($B752, "SP_PRICE_CLOSE", "12/30/2021", "Options: Curr=USD")</f>
        <v>#PEND</v>
      </c>
      <c r="H752" s="6" t="str">
        <f>_xll.SNL.Clients.Office.Excel.Functions.SPG($B752, "SP_PRICE_CLOSE", "9/30/2021", "Options: Curr=USD")</f>
        <v>#PEND</v>
      </c>
      <c r="I752" s="6" t="str">
        <f>_xll.SNL.Clients.Office.Excel.Functions.SPG($B752, "SP_PRICE_CLOSE", "6/30/2021", "Options: Curr=USD")</f>
        <v>#PEND</v>
      </c>
      <c r="J752" s="6" t="str">
        <f>_xll.SNL.Clients.Office.Excel.Functions.SPG($B752, "SP_PRICE_CLOSE", "3/31/2021", "Options: Curr=USD")</f>
        <v>#PEND</v>
      </c>
      <c r="K752" s="6" t="str">
        <f>_xll.SNL.Clients.Office.Excel.Functions.SPG($B752, "SP_PRICE_CLOSE", "12/30/2020", "Options: Curr=USD")</f>
        <v>#PEND</v>
      </c>
      <c r="L752" s="6" t="str">
        <f>_xll.SNL.Clients.Office.Excel.Functions.SPG($B752, "SP_PRICE_CLOSE", "9/30/2020", "Options: Curr=USD")</f>
        <v>#PEND</v>
      </c>
      <c r="M752" s="6" t="str">
        <f>_xll.SNL.Clients.Office.Excel.Functions.SPG($B752, "SP_PRICE_CLOSE", "6/30/2020", "Options: Curr=USD")</f>
        <v>#PEND</v>
      </c>
      <c r="N752" s="6" t="str">
        <f>_xll.SNL.Clients.Office.Excel.Functions.SPG($B752, "SP_PRICE_CLOSE", "3/31/2020", "Options: Curr=USD")</f>
        <v>#PEND</v>
      </c>
    </row>
    <row r="753" spans="1:14" x14ac:dyDescent="0.3">
      <c r="A753" s="1" t="s">
        <v>750</v>
      </c>
      <c r="B753" s="2">
        <v>4999832</v>
      </c>
      <c r="C753" s="3" t="s">
        <v>868</v>
      </c>
      <c r="D753" s="3" t="s">
        <v>867</v>
      </c>
      <c r="E753" s="3"/>
      <c r="F753" s="3" t="s">
        <v>870</v>
      </c>
      <c r="G753" s="6" t="str">
        <f>_xll.SNL.Clients.Office.Excel.Functions.SPG($B753, "SP_PRICE_CLOSE", "12/30/2021", "Options: Curr=USD")</f>
        <v>#PEND</v>
      </c>
      <c r="H753" s="6" t="str">
        <f>_xll.SNL.Clients.Office.Excel.Functions.SPG($B753, "SP_PRICE_CLOSE", "9/30/2021", "Options: Curr=USD")</f>
        <v>#PEND</v>
      </c>
      <c r="I753" s="6" t="str">
        <f>_xll.SNL.Clients.Office.Excel.Functions.SPG($B753, "SP_PRICE_CLOSE", "6/30/2021", "Options: Curr=USD")</f>
        <v>#PEND</v>
      </c>
      <c r="J753" s="6" t="str">
        <f>_xll.SNL.Clients.Office.Excel.Functions.SPG($B753, "SP_PRICE_CLOSE", "3/31/2021", "Options: Curr=USD")</f>
        <v>#PEND</v>
      </c>
      <c r="K753" s="6" t="str">
        <f>_xll.SNL.Clients.Office.Excel.Functions.SPG($B753, "SP_PRICE_CLOSE", "12/30/2020", "Options: Curr=USD")</f>
        <v>#PEND</v>
      </c>
      <c r="L753" s="6" t="str">
        <f>_xll.SNL.Clients.Office.Excel.Functions.SPG($B753, "SP_PRICE_CLOSE", "9/30/2020", "Options: Curr=USD")</f>
        <v>#PEND</v>
      </c>
      <c r="M753" s="6" t="str">
        <f>_xll.SNL.Clients.Office.Excel.Functions.SPG($B753, "SP_PRICE_CLOSE", "6/30/2020", "Options: Curr=USD")</f>
        <v>#PEND</v>
      </c>
      <c r="N753" s="6" t="str">
        <f>_xll.SNL.Clients.Office.Excel.Functions.SPG($B753, "SP_PRICE_CLOSE", "3/31/2020", "Options: Curr=USD")</f>
        <v>#PEND</v>
      </c>
    </row>
    <row r="754" spans="1:14" x14ac:dyDescent="0.3">
      <c r="A754" s="1" t="s">
        <v>751</v>
      </c>
      <c r="B754" s="2">
        <v>4609098</v>
      </c>
      <c r="C754" s="3" t="s">
        <v>868</v>
      </c>
      <c r="D754" s="3" t="s">
        <v>867</v>
      </c>
      <c r="E754" s="3" t="s">
        <v>1537</v>
      </c>
      <c r="F754" s="3" t="s">
        <v>870</v>
      </c>
      <c r="G754" s="6" t="str">
        <f>_xll.SNL.Clients.Office.Excel.Functions.SPG($B754, "SP_PRICE_CLOSE", "12/30/2021", "Options: Curr=USD")</f>
        <v>#PEND</v>
      </c>
      <c r="H754" s="6" t="str">
        <f>_xll.SNL.Clients.Office.Excel.Functions.SPG($B754, "SP_PRICE_CLOSE", "9/30/2021", "Options: Curr=USD")</f>
        <v>#PEND</v>
      </c>
      <c r="I754" s="6" t="str">
        <f>_xll.SNL.Clients.Office.Excel.Functions.SPG($B754, "SP_PRICE_CLOSE", "6/30/2021", "Options: Curr=USD")</f>
        <v>#PEND</v>
      </c>
      <c r="J754" s="6" t="str">
        <f>_xll.SNL.Clients.Office.Excel.Functions.SPG($B754, "SP_PRICE_CLOSE", "3/31/2021", "Options: Curr=USD")</f>
        <v>#PEND</v>
      </c>
      <c r="K754" s="6" t="str">
        <f>_xll.SNL.Clients.Office.Excel.Functions.SPG($B754, "SP_PRICE_CLOSE", "12/30/2020", "Options: Curr=USD")</f>
        <v>#PEND</v>
      </c>
      <c r="L754" s="6" t="str">
        <f>_xll.SNL.Clients.Office.Excel.Functions.SPG($B754, "SP_PRICE_CLOSE", "9/30/2020", "Options: Curr=USD")</f>
        <v>#PEND</v>
      </c>
      <c r="M754" s="6" t="str">
        <f>_xll.SNL.Clients.Office.Excel.Functions.SPG($B754, "SP_PRICE_CLOSE", "6/30/2020", "Options: Curr=USD")</f>
        <v>#PEND</v>
      </c>
      <c r="N754" s="6" t="str">
        <f>_xll.SNL.Clients.Office.Excel.Functions.SPG($B754, "SP_PRICE_CLOSE", "3/31/2020", "Options: Curr=USD")</f>
        <v>#PEND</v>
      </c>
    </row>
    <row r="755" spans="1:14" x14ac:dyDescent="0.3">
      <c r="A755" s="1" t="s">
        <v>752</v>
      </c>
      <c r="B755" s="2">
        <v>4432259</v>
      </c>
      <c r="C755" s="3" t="s">
        <v>868</v>
      </c>
      <c r="D755" s="3" t="s">
        <v>867</v>
      </c>
      <c r="E755" s="3" t="s">
        <v>1538</v>
      </c>
      <c r="F755" s="3" t="s">
        <v>870</v>
      </c>
      <c r="G755" s="6" t="str">
        <f>_xll.SNL.Clients.Office.Excel.Functions.SPG($B755, "SP_PRICE_CLOSE", "12/30/2021", "Options: Curr=USD")</f>
        <v>#PEND</v>
      </c>
      <c r="H755" s="6" t="str">
        <f>_xll.SNL.Clients.Office.Excel.Functions.SPG($B755, "SP_PRICE_CLOSE", "9/30/2021", "Options: Curr=USD")</f>
        <v>#PEND</v>
      </c>
      <c r="I755" s="6" t="str">
        <f>_xll.SNL.Clients.Office.Excel.Functions.SPG($B755, "SP_PRICE_CLOSE", "6/30/2021", "Options: Curr=USD")</f>
        <v>#PEND</v>
      </c>
      <c r="J755" s="6" t="str">
        <f>_xll.SNL.Clients.Office.Excel.Functions.SPG($B755, "SP_PRICE_CLOSE", "3/31/2021", "Options: Curr=USD")</f>
        <v>#PEND</v>
      </c>
      <c r="K755" s="6" t="str">
        <f>_xll.SNL.Clients.Office.Excel.Functions.SPG($B755, "SP_PRICE_CLOSE", "12/30/2020", "Options: Curr=USD")</f>
        <v>#PEND</v>
      </c>
      <c r="L755" s="6" t="str">
        <f>_xll.SNL.Clients.Office.Excel.Functions.SPG($B755, "SP_PRICE_CLOSE", "9/30/2020", "Options: Curr=USD")</f>
        <v>#PEND</v>
      </c>
      <c r="M755" s="6" t="str">
        <f>_xll.SNL.Clients.Office.Excel.Functions.SPG($B755, "SP_PRICE_CLOSE", "6/30/2020", "Options: Curr=USD")</f>
        <v>#PEND</v>
      </c>
      <c r="N755" s="6" t="str">
        <f>_xll.SNL.Clients.Office.Excel.Functions.SPG($B755, "SP_PRICE_CLOSE", "3/31/2020", "Options: Curr=USD")</f>
        <v>#PEND</v>
      </c>
    </row>
    <row r="756" spans="1:14" x14ac:dyDescent="0.3">
      <c r="A756" s="1" t="s">
        <v>753</v>
      </c>
      <c r="B756" s="2">
        <v>4966737</v>
      </c>
      <c r="C756" s="3" t="s">
        <v>868</v>
      </c>
      <c r="D756" s="3" t="s">
        <v>867</v>
      </c>
      <c r="E756" s="3" t="s">
        <v>1539</v>
      </c>
      <c r="F756" s="3" t="s">
        <v>870</v>
      </c>
      <c r="G756" s="6" t="str">
        <f>_xll.SNL.Clients.Office.Excel.Functions.SPG($B756, "SP_PRICE_CLOSE", "12/30/2021", "Options: Curr=USD")</f>
        <v>#PEND</v>
      </c>
      <c r="H756" s="6" t="str">
        <f>_xll.SNL.Clients.Office.Excel.Functions.SPG($B756, "SP_PRICE_CLOSE", "9/30/2021", "Options: Curr=USD")</f>
        <v>#PEND</v>
      </c>
      <c r="I756" s="6" t="str">
        <f>_xll.SNL.Clients.Office.Excel.Functions.SPG($B756, "SP_PRICE_CLOSE", "6/30/2021", "Options: Curr=USD")</f>
        <v>#PEND</v>
      </c>
      <c r="J756" s="6" t="str">
        <f>_xll.SNL.Clients.Office.Excel.Functions.SPG($B756, "SP_PRICE_CLOSE", "3/31/2021", "Options: Curr=USD")</f>
        <v>#PEND</v>
      </c>
      <c r="K756" s="6" t="str">
        <f>_xll.SNL.Clients.Office.Excel.Functions.SPG($B756, "SP_PRICE_CLOSE", "12/30/2020", "Options: Curr=USD")</f>
        <v>#PEND</v>
      </c>
      <c r="L756" s="6" t="str">
        <f>_xll.SNL.Clients.Office.Excel.Functions.SPG($B756, "SP_PRICE_CLOSE", "9/30/2020", "Options: Curr=USD")</f>
        <v>#PEND</v>
      </c>
      <c r="M756" s="6" t="str">
        <f>_xll.SNL.Clients.Office.Excel.Functions.SPG($B756, "SP_PRICE_CLOSE", "6/30/2020", "Options: Curr=USD")</f>
        <v>#PEND</v>
      </c>
      <c r="N756" s="6" t="str">
        <f>_xll.SNL.Clients.Office.Excel.Functions.SPG($B756, "SP_PRICE_CLOSE", "3/31/2020", "Options: Curr=USD")</f>
        <v>#PEND</v>
      </c>
    </row>
    <row r="757" spans="1:14" x14ac:dyDescent="0.3">
      <c r="A757" s="1" t="s">
        <v>754</v>
      </c>
      <c r="B757" s="2">
        <v>4966088</v>
      </c>
      <c r="C757" s="3" t="s">
        <v>868</v>
      </c>
      <c r="D757" s="3" t="s">
        <v>867</v>
      </c>
      <c r="E757" s="3"/>
      <c r="F757" s="3" t="s">
        <v>870</v>
      </c>
      <c r="G757" s="6" t="str">
        <f>_xll.SNL.Clients.Office.Excel.Functions.SPG($B757, "SP_PRICE_CLOSE", "12/30/2021", "Options: Curr=USD")</f>
        <v>#PEND</v>
      </c>
      <c r="H757" s="6" t="str">
        <f>_xll.SNL.Clients.Office.Excel.Functions.SPG($B757, "SP_PRICE_CLOSE", "9/30/2021", "Options: Curr=USD")</f>
        <v>#PEND</v>
      </c>
      <c r="I757" s="6" t="str">
        <f>_xll.SNL.Clients.Office.Excel.Functions.SPG($B757, "SP_PRICE_CLOSE", "6/30/2021", "Options: Curr=USD")</f>
        <v>#PEND</v>
      </c>
      <c r="J757" s="6" t="str">
        <f>_xll.SNL.Clients.Office.Excel.Functions.SPG($B757, "SP_PRICE_CLOSE", "3/31/2021", "Options: Curr=USD")</f>
        <v>#PEND</v>
      </c>
      <c r="K757" s="6" t="str">
        <f>_xll.SNL.Clients.Office.Excel.Functions.SPG($B757, "SP_PRICE_CLOSE", "12/30/2020", "Options: Curr=USD")</f>
        <v>#PEND</v>
      </c>
      <c r="L757" s="6" t="str">
        <f>_xll.SNL.Clients.Office.Excel.Functions.SPG($B757, "SP_PRICE_CLOSE", "9/30/2020", "Options: Curr=USD")</f>
        <v>#PEND</v>
      </c>
      <c r="M757" s="6" t="str">
        <f>_xll.SNL.Clients.Office.Excel.Functions.SPG($B757, "SP_PRICE_CLOSE", "6/30/2020", "Options: Curr=USD")</f>
        <v>#PEND</v>
      </c>
      <c r="N757" s="6" t="str">
        <f>_xll.SNL.Clients.Office.Excel.Functions.SPG($B757, "SP_PRICE_CLOSE", "3/31/2020", "Options: Curr=USD")</f>
        <v>#PEND</v>
      </c>
    </row>
    <row r="758" spans="1:14" x14ac:dyDescent="0.3">
      <c r="A758" s="1" t="s">
        <v>755</v>
      </c>
      <c r="B758" s="2">
        <v>4999782</v>
      </c>
      <c r="C758" s="3" t="s">
        <v>868</v>
      </c>
      <c r="D758" s="3" t="s">
        <v>867</v>
      </c>
      <c r="E758" s="3" t="s">
        <v>1540</v>
      </c>
      <c r="F758" s="3" t="s">
        <v>870</v>
      </c>
      <c r="G758" s="6" t="str">
        <f>_xll.SNL.Clients.Office.Excel.Functions.SPG($B758, "SP_PRICE_CLOSE", "12/30/2021", "Options: Curr=USD")</f>
        <v>#PEND</v>
      </c>
      <c r="H758" s="6" t="str">
        <f>_xll.SNL.Clients.Office.Excel.Functions.SPG($B758, "SP_PRICE_CLOSE", "9/30/2021", "Options: Curr=USD")</f>
        <v>#PEND</v>
      </c>
      <c r="I758" s="6" t="str">
        <f>_xll.SNL.Clients.Office.Excel.Functions.SPG($B758, "SP_PRICE_CLOSE", "6/30/2021", "Options: Curr=USD")</f>
        <v>#PEND</v>
      </c>
      <c r="J758" s="6" t="str">
        <f>_xll.SNL.Clients.Office.Excel.Functions.SPG($B758, "SP_PRICE_CLOSE", "3/31/2021", "Options: Curr=USD")</f>
        <v>#PEND</v>
      </c>
      <c r="K758" s="6" t="str">
        <f>_xll.SNL.Clients.Office.Excel.Functions.SPG($B758, "SP_PRICE_CLOSE", "12/30/2020", "Options: Curr=USD")</f>
        <v>#PEND</v>
      </c>
      <c r="L758" s="6" t="str">
        <f>_xll.SNL.Clients.Office.Excel.Functions.SPG($B758, "SP_PRICE_CLOSE", "9/30/2020", "Options: Curr=USD")</f>
        <v>#PEND</v>
      </c>
      <c r="M758" s="6" t="str">
        <f>_xll.SNL.Clients.Office.Excel.Functions.SPG($B758, "SP_PRICE_CLOSE", "6/30/2020", "Options: Curr=USD")</f>
        <v>#PEND</v>
      </c>
      <c r="N758" s="6" t="str">
        <f>_xll.SNL.Clients.Office.Excel.Functions.SPG($B758, "SP_PRICE_CLOSE", "3/31/2020", "Options: Curr=USD")</f>
        <v>#PEND</v>
      </c>
    </row>
    <row r="759" spans="1:14" x14ac:dyDescent="0.3">
      <c r="A759" s="1" t="s">
        <v>756</v>
      </c>
      <c r="B759" s="2">
        <v>4968373</v>
      </c>
      <c r="C759" s="3" t="s">
        <v>868</v>
      </c>
      <c r="D759" s="3" t="s">
        <v>867</v>
      </c>
      <c r="E759" s="3"/>
      <c r="F759" s="3" t="s">
        <v>870</v>
      </c>
      <c r="G759" s="6" t="str">
        <f>_xll.SNL.Clients.Office.Excel.Functions.SPG($B759, "SP_PRICE_CLOSE", "12/30/2021", "Options: Curr=USD")</f>
        <v>#PEND</v>
      </c>
      <c r="H759" s="6" t="str">
        <f>_xll.SNL.Clients.Office.Excel.Functions.SPG($B759, "SP_PRICE_CLOSE", "9/30/2021", "Options: Curr=USD")</f>
        <v>#PEND</v>
      </c>
      <c r="I759" s="6" t="str">
        <f>_xll.SNL.Clients.Office.Excel.Functions.SPG($B759, "SP_PRICE_CLOSE", "6/30/2021", "Options: Curr=USD")</f>
        <v>#PEND</v>
      </c>
      <c r="J759" s="6" t="str">
        <f>_xll.SNL.Clients.Office.Excel.Functions.SPG($B759, "SP_PRICE_CLOSE", "3/31/2021", "Options: Curr=USD")</f>
        <v>#PEND</v>
      </c>
      <c r="K759" s="6" t="str">
        <f>_xll.SNL.Clients.Office.Excel.Functions.SPG($B759, "SP_PRICE_CLOSE", "12/30/2020", "Options: Curr=USD")</f>
        <v>#PEND</v>
      </c>
      <c r="L759" s="6" t="str">
        <f>_xll.SNL.Clients.Office.Excel.Functions.SPG($B759, "SP_PRICE_CLOSE", "9/30/2020", "Options: Curr=USD")</f>
        <v>#PEND</v>
      </c>
      <c r="M759" s="6" t="str">
        <f>_xll.SNL.Clients.Office.Excel.Functions.SPG($B759, "SP_PRICE_CLOSE", "6/30/2020", "Options: Curr=USD")</f>
        <v>#PEND</v>
      </c>
      <c r="N759" s="6" t="str">
        <f>_xll.SNL.Clients.Office.Excel.Functions.SPG($B759, "SP_PRICE_CLOSE", "3/31/2020", "Options: Curr=USD")</f>
        <v>#PEND</v>
      </c>
    </row>
    <row r="760" spans="1:14" x14ac:dyDescent="0.3">
      <c r="A760" s="1" t="s">
        <v>757</v>
      </c>
      <c r="B760" s="2">
        <v>28653021</v>
      </c>
      <c r="C760" s="3" t="s">
        <v>868</v>
      </c>
      <c r="D760" s="3" t="s">
        <v>867</v>
      </c>
      <c r="E760" s="3" t="s">
        <v>1541</v>
      </c>
      <c r="F760" s="3" t="s">
        <v>870</v>
      </c>
      <c r="G760" s="6" t="str">
        <f>_xll.SNL.Clients.Office.Excel.Functions.SPG($B760, "SP_PRICE_CLOSE", "12/30/2021", "Options: Curr=USD")</f>
        <v>#PEND</v>
      </c>
      <c r="H760" s="6" t="str">
        <f>_xll.SNL.Clients.Office.Excel.Functions.SPG($B760, "SP_PRICE_CLOSE", "9/30/2021", "Options: Curr=USD")</f>
        <v>#PEND</v>
      </c>
      <c r="I760" s="6" t="str">
        <f>_xll.SNL.Clients.Office.Excel.Functions.SPG($B760, "SP_PRICE_CLOSE", "6/30/2021", "Options: Curr=USD")</f>
        <v>#PEND</v>
      </c>
      <c r="J760" s="6" t="str">
        <f>_xll.SNL.Clients.Office.Excel.Functions.SPG($B760, "SP_PRICE_CLOSE", "3/31/2021", "Options: Curr=USD")</f>
        <v>#PEND</v>
      </c>
      <c r="K760" s="6" t="str">
        <f>_xll.SNL.Clients.Office.Excel.Functions.SPG($B760, "SP_PRICE_CLOSE", "12/30/2020", "Options: Curr=USD")</f>
        <v>#PEND</v>
      </c>
      <c r="L760" s="6" t="str">
        <f>_xll.SNL.Clients.Office.Excel.Functions.SPG($B760, "SP_PRICE_CLOSE", "9/30/2020", "Options: Curr=USD")</f>
        <v>#PEND</v>
      </c>
      <c r="M760" s="6" t="str">
        <f>_xll.SNL.Clients.Office.Excel.Functions.SPG($B760, "SP_PRICE_CLOSE", "6/30/2020", "Options: Curr=USD")</f>
        <v>#PEND</v>
      </c>
      <c r="N760" s="6" t="str">
        <f>_xll.SNL.Clients.Office.Excel.Functions.SPG($B760, "SP_PRICE_CLOSE", "3/31/2020", "Options: Curr=USD")</f>
        <v>#PEND</v>
      </c>
    </row>
    <row r="761" spans="1:14" x14ac:dyDescent="0.3">
      <c r="A761" s="1" t="s">
        <v>758</v>
      </c>
      <c r="B761" s="2">
        <v>4978117</v>
      </c>
      <c r="C761" s="3" t="s">
        <v>868</v>
      </c>
      <c r="D761" s="3" t="s">
        <v>867</v>
      </c>
      <c r="E761" s="3" t="s">
        <v>1542</v>
      </c>
      <c r="F761" s="3" t="s">
        <v>870</v>
      </c>
      <c r="G761" s="6" t="str">
        <f>_xll.SNL.Clients.Office.Excel.Functions.SPG($B761, "SP_PRICE_CLOSE", "12/30/2021", "Options: Curr=USD")</f>
        <v>#PEND</v>
      </c>
      <c r="H761" s="6" t="str">
        <f>_xll.SNL.Clients.Office.Excel.Functions.SPG($B761, "SP_PRICE_CLOSE", "9/30/2021", "Options: Curr=USD")</f>
        <v>#PEND</v>
      </c>
      <c r="I761" s="6" t="str">
        <f>_xll.SNL.Clients.Office.Excel.Functions.SPG($B761, "SP_PRICE_CLOSE", "6/30/2021", "Options: Curr=USD")</f>
        <v>#PEND</v>
      </c>
      <c r="J761" s="6" t="str">
        <f>_xll.SNL.Clients.Office.Excel.Functions.SPG($B761, "SP_PRICE_CLOSE", "3/31/2021", "Options: Curr=USD")</f>
        <v>#PEND</v>
      </c>
      <c r="K761" s="6" t="str">
        <f>_xll.SNL.Clients.Office.Excel.Functions.SPG($B761, "SP_PRICE_CLOSE", "12/30/2020", "Options: Curr=USD")</f>
        <v>#PEND</v>
      </c>
      <c r="L761" s="6" t="str">
        <f>_xll.SNL.Clients.Office.Excel.Functions.SPG($B761, "SP_PRICE_CLOSE", "9/30/2020", "Options: Curr=USD")</f>
        <v>#PEND</v>
      </c>
      <c r="M761" s="6" t="str">
        <f>_xll.SNL.Clients.Office.Excel.Functions.SPG($B761, "SP_PRICE_CLOSE", "6/30/2020", "Options: Curr=USD")</f>
        <v>#PEND</v>
      </c>
      <c r="N761" s="6" t="str">
        <f>_xll.SNL.Clients.Office.Excel.Functions.SPG($B761, "SP_PRICE_CLOSE", "3/31/2020", "Options: Curr=USD")</f>
        <v>#PEND</v>
      </c>
    </row>
    <row r="762" spans="1:14" x14ac:dyDescent="0.3">
      <c r="A762" s="1" t="s">
        <v>759</v>
      </c>
      <c r="B762" s="2">
        <v>5310852</v>
      </c>
      <c r="C762" s="3" t="s">
        <v>868</v>
      </c>
      <c r="D762" s="3" t="s">
        <v>867</v>
      </c>
      <c r="E762" s="3" t="s">
        <v>1543</v>
      </c>
      <c r="F762" s="3" t="s">
        <v>870</v>
      </c>
      <c r="G762" s="6" t="str">
        <f>_xll.SNL.Clients.Office.Excel.Functions.SPG($B762, "SP_PRICE_CLOSE", "12/30/2021", "Options: Curr=USD")</f>
        <v>#PEND</v>
      </c>
      <c r="H762" s="6" t="str">
        <f>_xll.SNL.Clients.Office.Excel.Functions.SPG($B762, "SP_PRICE_CLOSE", "9/30/2021", "Options: Curr=USD")</f>
        <v>#PEND</v>
      </c>
      <c r="I762" s="6" t="str">
        <f>_xll.SNL.Clients.Office.Excel.Functions.SPG($B762, "SP_PRICE_CLOSE", "6/30/2021", "Options: Curr=USD")</f>
        <v>#PEND</v>
      </c>
      <c r="J762" s="6" t="str">
        <f>_xll.SNL.Clients.Office.Excel.Functions.SPG($B762, "SP_PRICE_CLOSE", "3/31/2021", "Options: Curr=USD")</f>
        <v>#PEND</v>
      </c>
      <c r="K762" s="6" t="str">
        <f>_xll.SNL.Clients.Office.Excel.Functions.SPG($B762, "SP_PRICE_CLOSE", "12/30/2020", "Options: Curr=USD")</f>
        <v>#PEND</v>
      </c>
      <c r="L762" s="6" t="str">
        <f>_xll.SNL.Clients.Office.Excel.Functions.SPG($B762, "SP_PRICE_CLOSE", "9/30/2020", "Options: Curr=USD")</f>
        <v>#PEND</v>
      </c>
      <c r="M762" s="6" t="str">
        <f>_xll.SNL.Clients.Office.Excel.Functions.SPG($B762, "SP_PRICE_CLOSE", "6/30/2020", "Options: Curr=USD")</f>
        <v>#PEND</v>
      </c>
      <c r="N762" s="6" t="str">
        <f>_xll.SNL.Clients.Office.Excel.Functions.SPG($B762, "SP_PRICE_CLOSE", "3/31/2020", "Options: Curr=USD")</f>
        <v>#PEND</v>
      </c>
    </row>
    <row r="763" spans="1:14" x14ac:dyDescent="0.3">
      <c r="A763" s="1" t="s">
        <v>760</v>
      </c>
      <c r="B763" s="2">
        <v>9859492</v>
      </c>
      <c r="C763" s="3" t="s">
        <v>868</v>
      </c>
      <c r="D763" s="3" t="s">
        <v>867</v>
      </c>
      <c r="E763" s="3" t="s">
        <v>1544</v>
      </c>
      <c r="F763" s="3" t="s">
        <v>870</v>
      </c>
      <c r="G763" s="6" t="str">
        <f>_xll.SNL.Clients.Office.Excel.Functions.SPG($B763, "SP_PRICE_CLOSE", "12/30/2021", "Options: Curr=USD")</f>
        <v>#PEND</v>
      </c>
      <c r="H763" s="6" t="str">
        <f>_xll.SNL.Clients.Office.Excel.Functions.SPG($B763, "SP_PRICE_CLOSE", "9/30/2021", "Options: Curr=USD")</f>
        <v>#PEND</v>
      </c>
      <c r="I763" s="6" t="str">
        <f>_xll.SNL.Clients.Office.Excel.Functions.SPG($B763, "SP_PRICE_CLOSE", "6/30/2021", "Options: Curr=USD")</f>
        <v>#PEND</v>
      </c>
      <c r="J763" s="6" t="str">
        <f>_xll.SNL.Clients.Office.Excel.Functions.SPG($B763, "SP_PRICE_CLOSE", "3/31/2021", "Options: Curr=USD")</f>
        <v>#PEND</v>
      </c>
      <c r="K763" s="6" t="str">
        <f>_xll.SNL.Clients.Office.Excel.Functions.SPG($B763, "SP_PRICE_CLOSE", "12/30/2020", "Options: Curr=USD")</f>
        <v>#PEND</v>
      </c>
      <c r="L763" s="6" t="str">
        <f>_xll.SNL.Clients.Office.Excel.Functions.SPG($B763, "SP_PRICE_CLOSE", "9/30/2020", "Options: Curr=USD")</f>
        <v>#PEND</v>
      </c>
      <c r="M763" s="6" t="str">
        <f>_xll.SNL.Clients.Office.Excel.Functions.SPG($B763, "SP_PRICE_CLOSE", "6/30/2020", "Options: Curr=USD")</f>
        <v>#PEND</v>
      </c>
      <c r="N763" s="6" t="str">
        <f>_xll.SNL.Clients.Office.Excel.Functions.SPG($B763, "SP_PRICE_CLOSE", "3/31/2020", "Options: Curr=USD")</f>
        <v>#PEND</v>
      </c>
    </row>
    <row r="764" spans="1:14" x14ac:dyDescent="0.3">
      <c r="A764" s="1" t="s">
        <v>761</v>
      </c>
      <c r="B764" s="2">
        <v>13308174</v>
      </c>
      <c r="C764" s="3" t="s">
        <v>868</v>
      </c>
      <c r="D764" s="3" t="s">
        <v>867</v>
      </c>
      <c r="E764" s="3" t="s">
        <v>1545</v>
      </c>
      <c r="F764" s="3" t="s">
        <v>870</v>
      </c>
      <c r="G764" s="6" t="str">
        <f>_xll.SNL.Clients.Office.Excel.Functions.SPG($B764, "SP_PRICE_CLOSE", "12/30/2021", "Options: Curr=USD")</f>
        <v>#PEND</v>
      </c>
      <c r="H764" s="6" t="str">
        <f>_xll.SNL.Clients.Office.Excel.Functions.SPG($B764, "SP_PRICE_CLOSE", "9/30/2021", "Options: Curr=USD")</f>
        <v>#PEND</v>
      </c>
      <c r="I764" s="6" t="str">
        <f>_xll.SNL.Clients.Office.Excel.Functions.SPG($B764, "SP_PRICE_CLOSE", "6/30/2021", "Options: Curr=USD")</f>
        <v>#PEND</v>
      </c>
      <c r="J764" s="6" t="str">
        <f>_xll.SNL.Clients.Office.Excel.Functions.SPG($B764, "SP_PRICE_CLOSE", "3/31/2021", "Options: Curr=USD")</f>
        <v>#PEND</v>
      </c>
      <c r="K764" s="6" t="str">
        <f>_xll.SNL.Clients.Office.Excel.Functions.SPG($B764, "SP_PRICE_CLOSE", "12/30/2020", "Options: Curr=USD")</f>
        <v>#PEND</v>
      </c>
      <c r="L764" s="6" t="str">
        <f>_xll.SNL.Clients.Office.Excel.Functions.SPG($B764, "SP_PRICE_CLOSE", "9/30/2020", "Options: Curr=USD")</f>
        <v>#PEND</v>
      </c>
      <c r="M764" s="6" t="str">
        <f>_xll.SNL.Clients.Office.Excel.Functions.SPG($B764, "SP_PRICE_CLOSE", "6/30/2020", "Options: Curr=USD")</f>
        <v>#PEND</v>
      </c>
      <c r="N764" s="6" t="str">
        <f>_xll.SNL.Clients.Office.Excel.Functions.SPG($B764, "SP_PRICE_CLOSE", "3/31/2020", "Options: Curr=USD")</f>
        <v>#PEND</v>
      </c>
    </row>
    <row r="765" spans="1:14" x14ac:dyDescent="0.3">
      <c r="A765" s="1" t="s">
        <v>762</v>
      </c>
      <c r="B765" s="2">
        <v>4007405</v>
      </c>
      <c r="C765" s="3" t="s">
        <v>868</v>
      </c>
      <c r="D765" s="3" t="s">
        <v>867</v>
      </c>
      <c r="E765" s="3"/>
      <c r="F765" s="3" t="s">
        <v>870</v>
      </c>
      <c r="G765" s="6" t="str">
        <f>_xll.SNL.Clients.Office.Excel.Functions.SPG($B765, "SP_PRICE_CLOSE", "12/30/2021", "Options: Curr=USD")</f>
        <v>#PEND</v>
      </c>
      <c r="H765" s="6" t="str">
        <f>_xll.SNL.Clients.Office.Excel.Functions.SPG($B765, "SP_PRICE_CLOSE", "9/30/2021", "Options: Curr=USD")</f>
        <v>#PEND</v>
      </c>
      <c r="I765" s="6" t="str">
        <f>_xll.SNL.Clients.Office.Excel.Functions.SPG($B765, "SP_PRICE_CLOSE", "6/30/2021", "Options: Curr=USD")</f>
        <v>#PEND</v>
      </c>
      <c r="J765" s="6" t="str">
        <f>_xll.SNL.Clients.Office.Excel.Functions.SPG($B765, "SP_PRICE_CLOSE", "3/31/2021", "Options: Curr=USD")</f>
        <v>#PEND</v>
      </c>
      <c r="K765" s="6" t="str">
        <f>_xll.SNL.Clients.Office.Excel.Functions.SPG($B765, "SP_PRICE_CLOSE", "12/30/2020", "Options: Curr=USD")</f>
        <v>#PEND</v>
      </c>
      <c r="L765" s="6" t="str">
        <f>_xll.SNL.Clients.Office.Excel.Functions.SPG($B765, "SP_PRICE_CLOSE", "9/30/2020", "Options: Curr=USD")</f>
        <v>#PEND</v>
      </c>
      <c r="M765" s="6" t="str">
        <f>_xll.SNL.Clients.Office.Excel.Functions.SPG($B765, "SP_PRICE_CLOSE", "6/30/2020", "Options: Curr=USD")</f>
        <v>#PEND</v>
      </c>
      <c r="N765" s="6" t="str">
        <f>_xll.SNL.Clients.Office.Excel.Functions.SPG($B765, "SP_PRICE_CLOSE", "3/31/2020", "Options: Curr=USD")</f>
        <v>#PEND</v>
      </c>
    </row>
    <row r="766" spans="1:14" x14ac:dyDescent="0.3">
      <c r="A766" s="1" t="s">
        <v>763</v>
      </c>
      <c r="B766" s="2">
        <v>7783278</v>
      </c>
      <c r="C766" s="3" t="s">
        <v>868</v>
      </c>
      <c r="D766" s="3" t="s">
        <v>867</v>
      </c>
      <c r="E766" s="3"/>
      <c r="F766" s="3" t="s">
        <v>870</v>
      </c>
      <c r="G766" s="6" t="str">
        <f>_xll.SNL.Clients.Office.Excel.Functions.SPG($B766, "SP_PRICE_CLOSE", "12/30/2021", "Options: Curr=USD")</f>
        <v>#PEND</v>
      </c>
      <c r="H766" s="6" t="str">
        <f>_xll.SNL.Clients.Office.Excel.Functions.SPG($B766, "SP_PRICE_CLOSE", "9/30/2021", "Options: Curr=USD")</f>
        <v>#PEND</v>
      </c>
      <c r="I766" s="6" t="str">
        <f>_xll.SNL.Clients.Office.Excel.Functions.SPG($B766, "SP_PRICE_CLOSE", "6/30/2021", "Options: Curr=USD")</f>
        <v>#PEND</v>
      </c>
      <c r="J766" s="6" t="str">
        <f>_xll.SNL.Clients.Office.Excel.Functions.SPG($B766, "SP_PRICE_CLOSE", "3/31/2021", "Options: Curr=USD")</f>
        <v>#PEND</v>
      </c>
      <c r="K766" s="6" t="str">
        <f>_xll.SNL.Clients.Office.Excel.Functions.SPG($B766, "SP_PRICE_CLOSE", "12/30/2020", "Options: Curr=USD")</f>
        <v>#PEND</v>
      </c>
      <c r="L766" s="6" t="str">
        <f>_xll.SNL.Clients.Office.Excel.Functions.SPG($B766, "SP_PRICE_CLOSE", "9/30/2020", "Options: Curr=USD")</f>
        <v>#PEND</v>
      </c>
      <c r="M766" s="6" t="str">
        <f>_xll.SNL.Clients.Office.Excel.Functions.SPG($B766, "SP_PRICE_CLOSE", "6/30/2020", "Options: Curr=USD")</f>
        <v>#PEND</v>
      </c>
      <c r="N766" s="6" t="str">
        <f>_xll.SNL.Clients.Office.Excel.Functions.SPG($B766, "SP_PRICE_CLOSE", "3/31/2020", "Options: Curr=USD")</f>
        <v>#PEND</v>
      </c>
    </row>
    <row r="767" spans="1:14" x14ac:dyDescent="0.3">
      <c r="A767" s="1" t="s">
        <v>764</v>
      </c>
      <c r="B767" s="2">
        <v>4260547</v>
      </c>
      <c r="C767" s="3" t="s">
        <v>868</v>
      </c>
      <c r="D767" s="3" t="s">
        <v>867</v>
      </c>
      <c r="E767" s="3" t="s">
        <v>1546</v>
      </c>
      <c r="F767" s="3" t="s">
        <v>870</v>
      </c>
      <c r="G767" s="6" t="str">
        <f>_xll.SNL.Clients.Office.Excel.Functions.SPG($B767, "SP_PRICE_CLOSE", "12/30/2021", "Options: Curr=USD")</f>
        <v>#PEND</v>
      </c>
      <c r="H767" s="6" t="str">
        <f>_xll.SNL.Clients.Office.Excel.Functions.SPG($B767, "SP_PRICE_CLOSE", "9/30/2021", "Options: Curr=USD")</f>
        <v>#PEND</v>
      </c>
      <c r="I767" s="6" t="str">
        <f>_xll.SNL.Clients.Office.Excel.Functions.SPG($B767, "SP_PRICE_CLOSE", "6/30/2021", "Options: Curr=USD")</f>
        <v>#PEND</v>
      </c>
      <c r="J767" s="6" t="str">
        <f>_xll.SNL.Clients.Office.Excel.Functions.SPG($B767, "SP_PRICE_CLOSE", "3/31/2021", "Options: Curr=USD")</f>
        <v>#PEND</v>
      </c>
      <c r="K767" s="6" t="str">
        <f>_xll.SNL.Clients.Office.Excel.Functions.SPG($B767, "SP_PRICE_CLOSE", "12/30/2020", "Options: Curr=USD")</f>
        <v>#PEND</v>
      </c>
      <c r="L767" s="6" t="str">
        <f>_xll.SNL.Clients.Office.Excel.Functions.SPG($B767, "SP_PRICE_CLOSE", "9/30/2020", "Options: Curr=USD")</f>
        <v>#PEND</v>
      </c>
      <c r="M767" s="6" t="str">
        <f>_xll.SNL.Clients.Office.Excel.Functions.SPG($B767, "SP_PRICE_CLOSE", "6/30/2020", "Options: Curr=USD")</f>
        <v>#PEND</v>
      </c>
      <c r="N767" s="6" t="str">
        <f>_xll.SNL.Clients.Office.Excel.Functions.SPG($B767, "SP_PRICE_CLOSE", "3/31/2020", "Options: Curr=USD")</f>
        <v>#PEND</v>
      </c>
    </row>
    <row r="768" spans="1:14" x14ac:dyDescent="0.3">
      <c r="A768" s="1" t="s">
        <v>765</v>
      </c>
      <c r="B768" s="2">
        <v>5987276</v>
      </c>
      <c r="C768" s="3" t="s">
        <v>868</v>
      </c>
      <c r="D768" s="3" t="s">
        <v>867</v>
      </c>
      <c r="E768" s="3" t="s">
        <v>1547</v>
      </c>
      <c r="F768" s="3" t="s">
        <v>870</v>
      </c>
      <c r="G768" s="6" t="str">
        <f>_xll.SNL.Clients.Office.Excel.Functions.SPG($B768, "SP_PRICE_CLOSE", "12/30/2021", "Options: Curr=USD")</f>
        <v>#PEND</v>
      </c>
      <c r="H768" s="6" t="str">
        <f>_xll.SNL.Clients.Office.Excel.Functions.SPG($B768, "SP_PRICE_CLOSE", "9/30/2021", "Options: Curr=USD")</f>
        <v>#PEND</v>
      </c>
      <c r="I768" s="6" t="str">
        <f>_xll.SNL.Clients.Office.Excel.Functions.SPG($B768, "SP_PRICE_CLOSE", "6/30/2021", "Options: Curr=USD")</f>
        <v>#PEND</v>
      </c>
      <c r="J768" s="6" t="str">
        <f>_xll.SNL.Clients.Office.Excel.Functions.SPG($B768, "SP_PRICE_CLOSE", "3/31/2021", "Options: Curr=USD")</f>
        <v>#PEND</v>
      </c>
      <c r="K768" s="6" t="str">
        <f>_xll.SNL.Clients.Office.Excel.Functions.SPG($B768, "SP_PRICE_CLOSE", "12/30/2020", "Options: Curr=USD")</f>
        <v>#PEND</v>
      </c>
      <c r="L768" s="6" t="str">
        <f>_xll.SNL.Clients.Office.Excel.Functions.SPG($B768, "SP_PRICE_CLOSE", "9/30/2020", "Options: Curr=USD")</f>
        <v>#PEND</v>
      </c>
      <c r="M768" s="6" t="str">
        <f>_xll.SNL.Clients.Office.Excel.Functions.SPG($B768, "SP_PRICE_CLOSE", "6/30/2020", "Options: Curr=USD")</f>
        <v>#PEND</v>
      </c>
      <c r="N768" s="6" t="str">
        <f>_xll.SNL.Clients.Office.Excel.Functions.SPG($B768, "SP_PRICE_CLOSE", "3/31/2020", "Options: Curr=USD")</f>
        <v>#PEND</v>
      </c>
    </row>
    <row r="769" spans="1:14" x14ac:dyDescent="0.3">
      <c r="A769" s="1" t="s">
        <v>766</v>
      </c>
      <c r="B769" s="2">
        <v>27800489</v>
      </c>
      <c r="C769" s="3" t="s">
        <v>868</v>
      </c>
      <c r="D769" s="3" t="s">
        <v>867</v>
      </c>
      <c r="E769" s="3" t="s">
        <v>1548</v>
      </c>
      <c r="F769" s="3" t="s">
        <v>870</v>
      </c>
      <c r="G769" s="6" t="str">
        <f>_xll.SNL.Clients.Office.Excel.Functions.SPG($B769, "SP_PRICE_CLOSE", "12/30/2021", "Options: Curr=USD")</f>
        <v>#PEND</v>
      </c>
      <c r="H769" s="6" t="str">
        <f>_xll.SNL.Clients.Office.Excel.Functions.SPG($B769, "SP_PRICE_CLOSE", "9/30/2021", "Options: Curr=USD")</f>
        <v>#PEND</v>
      </c>
      <c r="I769" s="6" t="str">
        <f>_xll.SNL.Clients.Office.Excel.Functions.SPG($B769, "SP_PRICE_CLOSE", "6/30/2021", "Options: Curr=USD")</f>
        <v>#PEND</v>
      </c>
      <c r="J769" s="6" t="str">
        <f>_xll.SNL.Clients.Office.Excel.Functions.SPG($B769, "SP_PRICE_CLOSE", "3/31/2021", "Options: Curr=USD")</f>
        <v>#PEND</v>
      </c>
      <c r="K769" s="6" t="str">
        <f>_xll.SNL.Clients.Office.Excel.Functions.SPG($B769, "SP_PRICE_CLOSE", "12/30/2020", "Options: Curr=USD")</f>
        <v>#PEND</v>
      </c>
      <c r="L769" s="6" t="str">
        <f>_xll.SNL.Clients.Office.Excel.Functions.SPG($B769, "SP_PRICE_CLOSE", "9/30/2020", "Options: Curr=USD")</f>
        <v>#PEND</v>
      </c>
      <c r="M769" s="6" t="str">
        <f>_xll.SNL.Clients.Office.Excel.Functions.SPG($B769, "SP_PRICE_CLOSE", "6/30/2020", "Options: Curr=USD")</f>
        <v>#PEND</v>
      </c>
      <c r="N769" s="6" t="str">
        <f>_xll.SNL.Clients.Office.Excel.Functions.SPG($B769, "SP_PRICE_CLOSE", "3/31/2020", "Options: Curr=USD")</f>
        <v>#PEND</v>
      </c>
    </row>
    <row r="770" spans="1:14" x14ac:dyDescent="0.3">
      <c r="A770" s="1" t="s">
        <v>767</v>
      </c>
      <c r="B770" s="2">
        <v>19294862</v>
      </c>
      <c r="C770" s="3" t="s">
        <v>868</v>
      </c>
      <c r="D770" s="3" t="s">
        <v>867</v>
      </c>
      <c r="E770" s="3" t="s">
        <v>1549</v>
      </c>
      <c r="F770" s="3" t="s">
        <v>870</v>
      </c>
      <c r="G770" s="6" t="str">
        <f>_xll.SNL.Clients.Office.Excel.Functions.SPG($B770, "SP_PRICE_CLOSE", "12/30/2021", "Options: Curr=USD")</f>
        <v>#PEND</v>
      </c>
      <c r="H770" s="6" t="str">
        <f>_xll.SNL.Clients.Office.Excel.Functions.SPG($B770, "SP_PRICE_CLOSE", "9/30/2021", "Options: Curr=USD")</f>
        <v>#PEND</v>
      </c>
      <c r="I770" s="6" t="str">
        <f>_xll.SNL.Clients.Office.Excel.Functions.SPG($B770, "SP_PRICE_CLOSE", "6/30/2021", "Options: Curr=USD")</f>
        <v>#PEND</v>
      </c>
      <c r="J770" s="6" t="str">
        <f>_xll.SNL.Clients.Office.Excel.Functions.SPG($B770, "SP_PRICE_CLOSE", "3/31/2021", "Options: Curr=USD")</f>
        <v>#PEND</v>
      </c>
      <c r="K770" s="6" t="str">
        <f>_xll.SNL.Clients.Office.Excel.Functions.SPG($B770, "SP_PRICE_CLOSE", "12/30/2020", "Options: Curr=USD")</f>
        <v>#PEND</v>
      </c>
      <c r="L770" s="6" t="str">
        <f>_xll.SNL.Clients.Office.Excel.Functions.SPG($B770, "SP_PRICE_CLOSE", "9/30/2020", "Options: Curr=USD")</f>
        <v>#PEND</v>
      </c>
      <c r="M770" s="6" t="str">
        <f>_xll.SNL.Clients.Office.Excel.Functions.SPG($B770, "SP_PRICE_CLOSE", "6/30/2020", "Options: Curr=USD")</f>
        <v>#PEND</v>
      </c>
      <c r="N770" s="6" t="str">
        <f>_xll.SNL.Clients.Office.Excel.Functions.SPG($B770, "SP_PRICE_CLOSE", "3/31/2020", "Options: Curr=USD")</f>
        <v>#PEND</v>
      </c>
    </row>
    <row r="771" spans="1:14" x14ac:dyDescent="0.3">
      <c r="A771" s="1" t="s">
        <v>768</v>
      </c>
      <c r="B771" s="2">
        <v>4966807</v>
      </c>
      <c r="C771" s="3" t="s">
        <v>868</v>
      </c>
      <c r="D771" s="3" t="s">
        <v>867</v>
      </c>
      <c r="E771" s="3" t="s">
        <v>1550</v>
      </c>
      <c r="F771" s="3" t="s">
        <v>870</v>
      </c>
      <c r="G771" s="6" t="str">
        <f>_xll.SNL.Clients.Office.Excel.Functions.SPG($B771, "SP_PRICE_CLOSE", "12/30/2021", "Options: Curr=USD")</f>
        <v>#PEND</v>
      </c>
      <c r="H771" s="6" t="str">
        <f>_xll.SNL.Clients.Office.Excel.Functions.SPG($B771, "SP_PRICE_CLOSE", "9/30/2021", "Options: Curr=USD")</f>
        <v>#PEND</v>
      </c>
      <c r="I771" s="6" t="str">
        <f>_xll.SNL.Clients.Office.Excel.Functions.SPG($B771, "SP_PRICE_CLOSE", "6/30/2021", "Options: Curr=USD")</f>
        <v>#PEND</v>
      </c>
      <c r="J771" s="6" t="str">
        <f>_xll.SNL.Clients.Office.Excel.Functions.SPG($B771, "SP_PRICE_CLOSE", "3/31/2021", "Options: Curr=USD")</f>
        <v>#PEND</v>
      </c>
      <c r="K771" s="6" t="str">
        <f>_xll.SNL.Clients.Office.Excel.Functions.SPG($B771, "SP_PRICE_CLOSE", "12/30/2020", "Options: Curr=USD")</f>
        <v>#PEND</v>
      </c>
      <c r="L771" s="6" t="str">
        <f>_xll.SNL.Clients.Office.Excel.Functions.SPG($B771, "SP_PRICE_CLOSE", "9/30/2020", "Options: Curr=USD")</f>
        <v>#PEND</v>
      </c>
      <c r="M771" s="6" t="str">
        <f>_xll.SNL.Clients.Office.Excel.Functions.SPG($B771, "SP_PRICE_CLOSE", "6/30/2020", "Options: Curr=USD")</f>
        <v>#PEND</v>
      </c>
      <c r="N771" s="6" t="str">
        <f>_xll.SNL.Clients.Office.Excel.Functions.SPG($B771, "SP_PRICE_CLOSE", "3/31/2020", "Options: Curr=USD")</f>
        <v>#PEND</v>
      </c>
    </row>
    <row r="772" spans="1:14" x14ac:dyDescent="0.3">
      <c r="A772" s="1" t="s">
        <v>769</v>
      </c>
      <c r="B772" s="2">
        <v>4564387</v>
      </c>
      <c r="C772" s="3" t="s">
        <v>868</v>
      </c>
      <c r="D772" s="3" t="s">
        <v>867</v>
      </c>
      <c r="E772" s="3" t="s">
        <v>1551</v>
      </c>
      <c r="F772" s="3" t="s">
        <v>870</v>
      </c>
      <c r="G772" s="6" t="str">
        <f>_xll.SNL.Clients.Office.Excel.Functions.SPG($B772, "SP_PRICE_CLOSE", "12/30/2021", "Options: Curr=USD")</f>
        <v>#PEND</v>
      </c>
      <c r="H772" s="6" t="str">
        <f>_xll.SNL.Clients.Office.Excel.Functions.SPG($B772, "SP_PRICE_CLOSE", "9/30/2021", "Options: Curr=USD")</f>
        <v>#PEND</v>
      </c>
      <c r="I772" s="6" t="str">
        <f>_xll.SNL.Clients.Office.Excel.Functions.SPG($B772, "SP_PRICE_CLOSE", "6/30/2021", "Options: Curr=USD")</f>
        <v>#PEND</v>
      </c>
      <c r="J772" s="6" t="str">
        <f>_xll.SNL.Clients.Office.Excel.Functions.SPG($B772, "SP_PRICE_CLOSE", "3/31/2021", "Options: Curr=USD")</f>
        <v>#PEND</v>
      </c>
      <c r="K772" s="6" t="str">
        <f>_xll.SNL.Clients.Office.Excel.Functions.SPG($B772, "SP_PRICE_CLOSE", "12/30/2020", "Options: Curr=USD")</f>
        <v>#PEND</v>
      </c>
      <c r="L772" s="6" t="str">
        <f>_xll.SNL.Clients.Office.Excel.Functions.SPG($B772, "SP_PRICE_CLOSE", "9/30/2020", "Options: Curr=USD")</f>
        <v>#PEND</v>
      </c>
      <c r="M772" s="6" t="str">
        <f>_xll.SNL.Clients.Office.Excel.Functions.SPG($B772, "SP_PRICE_CLOSE", "6/30/2020", "Options: Curr=USD")</f>
        <v>#PEND</v>
      </c>
      <c r="N772" s="6" t="str">
        <f>_xll.SNL.Clients.Office.Excel.Functions.SPG($B772, "SP_PRICE_CLOSE", "3/31/2020", "Options: Curr=USD")</f>
        <v>#PEND</v>
      </c>
    </row>
    <row r="773" spans="1:14" x14ac:dyDescent="0.3">
      <c r="A773" s="1" t="s">
        <v>770</v>
      </c>
      <c r="B773" s="2">
        <v>4963846</v>
      </c>
      <c r="C773" s="3" t="s">
        <v>868</v>
      </c>
      <c r="D773" s="3" t="s">
        <v>867</v>
      </c>
      <c r="E773" s="3" t="s">
        <v>1552</v>
      </c>
      <c r="F773" s="3" t="s">
        <v>870</v>
      </c>
      <c r="G773" s="6" t="str">
        <f>_xll.SNL.Clients.Office.Excel.Functions.SPG($B773, "SP_PRICE_CLOSE", "12/30/2021", "Options: Curr=USD")</f>
        <v>#PEND</v>
      </c>
      <c r="H773" s="6" t="str">
        <f>_xll.SNL.Clients.Office.Excel.Functions.SPG($B773, "SP_PRICE_CLOSE", "9/30/2021", "Options: Curr=USD")</f>
        <v>#PEND</v>
      </c>
      <c r="I773" s="6" t="str">
        <f>_xll.SNL.Clients.Office.Excel.Functions.SPG($B773, "SP_PRICE_CLOSE", "6/30/2021", "Options: Curr=USD")</f>
        <v>#PEND</v>
      </c>
      <c r="J773" s="6" t="str">
        <f>_xll.SNL.Clients.Office.Excel.Functions.SPG($B773, "SP_PRICE_CLOSE", "3/31/2021", "Options: Curr=USD")</f>
        <v>#PEND</v>
      </c>
      <c r="K773" s="6" t="str">
        <f>_xll.SNL.Clients.Office.Excel.Functions.SPG($B773, "SP_PRICE_CLOSE", "12/30/2020", "Options: Curr=USD")</f>
        <v>#PEND</v>
      </c>
      <c r="L773" s="6" t="str">
        <f>_xll.SNL.Clients.Office.Excel.Functions.SPG($B773, "SP_PRICE_CLOSE", "9/30/2020", "Options: Curr=USD")</f>
        <v>#PEND</v>
      </c>
      <c r="M773" s="6" t="str">
        <f>_xll.SNL.Clients.Office.Excel.Functions.SPG($B773, "SP_PRICE_CLOSE", "6/30/2020", "Options: Curr=USD")</f>
        <v>#PEND</v>
      </c>
      <c r="N773" s="6" t="str">
        <f>_xll.SNL.Clients.Office.Excel.Functions.SPG($B773, "SP_PRICE_CLOSE", "3/31/2020", "Options: Curr=USD")</f>
        <v>#PEND</v>
      </c>
    </row>
    <row r="774" spans="1:14" x14ac:dyDescent="0.3">
      <c r="A774" s="1" t="s">
        <v>771</v>
      </c>
      <c r="B774" s="2">
        <v>25974521</v>
      </c>
      <c r="C774" s="3" t="s">
        <v>868</v>
      </c>
      <c r="D774" s="3" t="s">
        <v>867</v>
      </c>
      <c r="E774" s="3" t="s">
        <v>1553</v>
      </c>
      <c r="F774" s="3" t="s">
        <v>870</v>
      </c>
      <c r="G774" s="6" t="str">
        <f>_xll.SNL.Clients.Office.Excel.Functions.SPG($B774, "SP_PRICE_CLOSE", "12/30/2021", "Options: Curr=USD")</f>
        <v>#PEND</v>
      </c>
      <c r="H774" s="6" t="str">
        <f>_xll.SNL.Clients.Office.Excel.Functions.SPG($B774, "SP_PRICE_CLOSE", "9/30/2021", "Options: Curr=USD")</f>
        <v>#PEND</v>
      </c>
      <c r="I774" s="6" t="str">
        <f>_xll.SNL.Clients.Office.Excel.Functions.SPG($B774, "SP_PRICE_CLOSE", "6/30/2021", "Options: Curr=USD")</f>
        <v>#PEND</v>
      </c>
      <c r="J774" s="6" t="str">
        <f>_xll.SNL.Clients.Office.Excel.Functions.SPG($B774, "SP_PRICE_CLOSE", "3/31/2021", "Options: Curr=USD")</f>
        <v>#PEND</v>
      </c>
      <c r="K774" s="6" t="str">
        <f>_xll.SNL.Clients.Office.Excel.Functions.SPG($B774, "SP_PRICE_CLOSE", "12/30/2020", "Options: Curr=USD")</f>
        <v>#PEND</v>
      </c>
      <c r="L774" s="6" t="str">
        <f>_xll.SNL.Clients.Office.Excel.Functions.SPG($B774, "SP_PRICE_CLOSE", "9/30/2020", "Options: Curr=USD")</f>
        <v>#PEND</v>
      </c>
      <c r="M774" s="6" t="str">
        <f>_xll.SNL.Clients.Office.Excel.Functions.SPG($B774, "SP_PRICE_CLOSE", "6/30/2020", "Options: Curr=USD")</f>
        <v>#PEND</v>
      </c>
      <c r="N774" s="6" t="str">
        <f>_xll.SNL.Clients.Office.Excel.Functions.SPG($B774, "SP_PRICE_CLOSE", "3/31/2020", "Options: Curr=USD")</f>
        <v>#PEND</v>
      </c>
    </row>
    <row r="775" spans="1:14" x14ac:dyDescent="0.3">
      <c r="A775" s="1" t="s">
        <v>772</v>
      </c>
      <c r="B775" s="2">
        <v>4311114</v>
      </c>
      <c r="C775" s="3" t="s">
        <v>868</v>
      </c>
      <c r="D775" s="3" t="s">
        <v>867</v>
      </c>
      <c r="E775" s="3" t="s">
        <v>1554</v>
      </c>
      <c r="F775" s="3" t="s">
        <v>870</v>
      </c>
      <c r="G775" s="6" t="str">
        <f>_xll.SNL.Clients.Office.Excel.Functions.SPG($B775, "SP_PRICE_CLOSE", "12/30/2021", "Options: Curr=USD")</f>
        <v>#PEND</v>
      </c>
      <c r="H775" s="6" t="str">
        <f>_xll.SNL.Clients.Office.Excel.Functions.SPG($B775, "SP_PRICE_CLOSE", "9/30/2021", "Options: Curr=USD")</f>
        <v>#PEND</v>
      </c>
      <c r="I775" s="6" t="str">
        <f>_xll.SNL.Clients.Office.Excel.Functions.SPG($B775, "SP_PRICE_CLOSE", "6/30/2021", "Options: Curr=USD")</f>
        <v>#PEND</v>
      </c>
      <c r="J775" s="6" t="str">
        <f>_xll.SNL.Clients.Office.Excel.Functions.SPG($B775, "SP_PRICE_CLOSE", "3/31/2021", "Options: Curr=USD")</f>
        <v>#PEND</v>
      </c>
      <c r="K775" s="6" t="str">
        <f>_xll.SNL.Clients.Office.Excel.Functions.SPG($B775, "SP_PRICE_CLOSE", "12/30/2020", "Options: Curr=USD")</f>
        <v>#PEND</v>
      </c>
      <c r="L775" s="6" t="str">
        <f>_xll.SNL.Clients.Office.Excel.Functions.SPG($B775, "SP_PRICE_CLOSE", "9/30/2020", "Options: Curr=USD")</f>
        <v>#PEND</v>
      </c>
      <c r="M775" s="6" t="str">
        <f>_xll.SNL.Clients.Office.Excel.Functions.SPG($B775, "SP_PRICE_CLOSE", "6/30/2020", "Options: Curr=USD")</f>
        <v>#PEND</v>
      </c>
      <c r="N775" s="6" t="str">
        <f>_xll.SNL.Clients.Office.Excel.Functions.SPG($B775, "SP_PRICE_CLOSE", "3/31/2020", "Options: Curr=USD")</f>
        <v>#PEND</v>
      </c>
    </row>
    <row r="776" spans="1:14" x14ac:dyDescent="0.3">
      <c r="A776" s="1" t="s">
        <v>773</v>
      </c>
      <c r="B776" s="2">
        <v>4993571</v>
      </c>
      <c r="C776" s="3" t="s">
        <v>868</v>
      </c>
      <c r="D776" s="3" t="s">
        <v>867</v>
      </c>
      <c r="E776" s="3"/>
      <c r="F776" s="3" t="s">
        <v>870</v>
      </c>
      <c r="G776" s="6" t="str">
        <f>_xll.SNL.Clients.Office.Excel.Functions.SPG($B776, "SP_PRICE_CLOSE", "12/30/2021", "Options: Curr=USD")</f>
        <v>#PEND</v>
      </c>
      <c r="H776" s="6" t="str">
        <f>_xll.SNL.Clients.Office.Excel.Functions.SPG($B776, "SP_PRICE_CLOSE", "9/30/2021", "Options: Curr=USD")</f>
        <v>#PEND</v>
      </c>
      <c r="I776" s="6" t="str">
        <f>_xll.SNL.Clients.Office.Excel.Functions.SPG($B776, "SP_PRICE_CLOSE", "6/30/2021", "Options: Curr=USD")</f>
        <v>#PEND</v>
      </c>
      <c r="J776" s="6" t="str">
        <f>_xll.SNL.Clients.Office.Excel.Functions.SPG($B776, "SP_PRICE_CLOSE", "3/31/2021", "Options: Curr=USD")</f>
        <v>#PEND</v>
      </c>
      <c r="K776" s="6" t="str">
        <f>_xll.SNL.Clients.Office.Excel.Functions.SPG($B776, "SP_PRICE_CLOSE", "12/30/2020", "Options: Curr=USD")</f>
        <v>#PEND</v>
      </c>
      <c r="L776" s="6" t="str">
        <f>_xll.SNL.Clients.Office.Excel.Functions.SPG($B776, "SP_PRICE_CLOSE", "9/30/2020", "Options: Curr=USD")</f>
        <v>#PEND</v>
      </c>
      <c r="M776" s="6" t="str">
        <f>_xll.SNL.Clients.Office.Excel.Functions.SPG($B776, "SP_PRICE_CLOSE", "6/30/2020", "Options: Curr=USD")</f>
        <v>#PEND</v>
      </c>
      <c r="N776" s="6" t="str">
        <f>_xll.SNL.Clients.Office.Excel.Functions.SPG($B776, "SP_PRICE_CLOSE", "3/31/2020", "Options: Curr=USD")</f>
        <v>#PEND</v>
      </c>
    </row>
    <row r="777" spans="1:14" x14ac:dyDescent="0.3">
      <c r="A777" s="1" t="s">
        <v>774</v>
      </c>
      <c r="B777" s="2">
        <v>10134973</v>
      </c>
      <c r="C777" s="3" t="s">
        <v>868</v>
      </c>
      <c r="D777" s="3" t="s">
        <v>867</v>
      </c>
      <c r="E777" s="3" t="s">
        <v>1555</v>
      </c>
      <c r="F777" s="3" t="s">
        <v>870</v>
      </c>
      <c r="G777" s="6" t="str">
        <f>_xll.SNL.Clients.Office.Excel.Functions.SPG($B777, "SP_PRICE_CLOSE", "12/30/2021", "Options: Curr=USD")</f>
        <v>#PEND</v>
      </c>
      <c r="H777" s="6" t="str">
        <f>_xll.SNL.Clients.Office.Excel.Functions.SPG($B777, "SP_PRICE_CLOSE", "9/30/2021", "Options: Curr=USD")</f>
        <v>#PEND</v>
      </c>
      <c r="I777" s="6" t="str">
        <f>_xll.SNL.Clients.Office.Excel.Functions.SPG($B777, "SP_PRICE_CLOSE", "6/30/2021", "Options: Curr=USD")</f>
        <v>#PEND</v>
      </c>
      <c r="J777" s="6" t="str">
        <f>_xll.SNL.Clients.Office.Excel.Functions.SPG($B777, "SP_PRICE_CLOSE", "3/31/2021", "Options: Curr=USD")</f>
        <v>#PEND</v>
      </c>
      <c r="K777" s="6" t="str">
        <f>_xll.SNL.Clients.Office.Excel.Functions.SPG($B777, "SP_PRICE_CLOSE", "12/30/2020", "Options: Curr=USD")</f>
        <v>#PEND</v>
      </c>
      <c r="L777" s="6" t="str">
        <f>_xll.SNL.Clients.Office.Excel.Functions.SPG($B777, "SP_PRICE_CLOSE", "9/30/2020", "Options: Curr=USD")</f>
        <v>#PEND</v>
      </c>
      <c r="M777" s="6" t="str">
        <f>_xll.SNL.Clients.Office.Excel.Functions.SPG($B777, "SP_PRICE_CLOSE", "6/30/2020", "Options: Curr=USD")</f>
        <v>#PEND</v>
      </c>
      <c r="N777" s="6" t="str">
        <f>_xll.SNL.Clients.Office.Excel.Functions.SPG($B777, "SP_PRICE_CLOSE", "3/31/2020", "Options: Curr=USD")</f>
        <v>#PEND</v>
      </c>
    </row>
    <row r="778" spans="1:14" x14ac:dyDescent="0.3">
      <c r="A778" s="1" t="s">
        <v>775</v>
      </c>
      <c r="B778" s="2">
        <v>4913002</v>
      </c>
      <c r="C778" s="3" t="s">
        <v>868</v>
      </c>
      <c r="D778" s="3" t="s">
        <v>867</v>
      </c>
      <c r="E778" s="3" t="s">
        <v>1556</v>
      </c>
      <c r="F778" s="3" t="s">
        <v>870</v>
      </c>
      <c r="G778" s="6" t="str">
        <f>_xll.SNL.Clients.Office.Excel.Functions.SPG($B778, "SP_PRICE_CLOSE", "12/30/2021", "Options: Curr=USD")</f>
        <v>#PEND</v>
      </c>
      <c r="H778" s="6" t="str">
        <f>_xll.SNL.Clients.Office.Excel.Functions.SPG($B778, "SP_PRICE_CLOSE", "9/30/2021", "Options: Curr=USD")</f>
        <v>#PEND</v>
      </c>
      <c r="I778" s="6" t="str">
        <f>_xll.SNL.Clients.Office.Excel.Functions.SPG($B778, "SP_PRICE_CLOSE", "6/30/2021", "Options: Curr=USD")</f>
        <v>#PEND</v>
      </c>
      <c r="J778" s="6" t="str">
        <f>_xll.SNL.Clients.Office.Excel.Functions.SPG($B778, "SP_PRICE_CLOSE", "3/31/2021", "Options: Curr=USD")</f>
        <v>#PEND</v>
      </c>
      <c r="K778" s="6" t="str">
        <f>_xll.SNL.Clients.Office.Excel.Functions.SPG($B778, "SP_PRICE_CLOSE", "12/30/2020", "Options: Curr=USD")</f>
        <v>#PEND</v>
      </c>
      <c r="L778" s="6" t="str">
        <f>_xll.SNL.Clients.Office.Excel.Functions.SPG($B778, "SP_PRICE_CLOSE", "9/30/2020", "Options: Curr=USD")</f>
        <v>#PEND</v>
      </c>
      <c r="M778" s="6" t="str">
        <f>_xll.SNL.Clients.Office.Excel.Functions.SPG($B778, "SP_PRICE_CLOSE", "6/30/2020", "Options: Curr=USD")</f>
        <v>#PEND</v>
      </c>
      <c r="N778" s="6" t="str">
        <f>_xll.SNL.Clients.Office.Excel.Functions.SPG($B778, "SP_PRICE_CLOSE", "3/31/2020", "Options: Curr=USD")</f>
        <v>#PEND</v>
      </c>
    </row>
    <row r="779" spans="1:14" x14ac:dyDescent="0.3">
      <c r="A779" s="1" t="s">
        <v>776</v>
      </c>
      <c r="B779" s="2">
        <v>4773491</v>
      </c>
      <c r="C779" s="3" t="s">
        <v>868</v>
      </c>
      <c r="D779" s="3" t="s">
        <v>867</v>
      </c>
      <c r="E779" s="3" t="s">
        <v>1557</v>
      </c>
      <c r="F779" s="3" t="s">
        <v>870</v>
      </c>
      <c r="G779" s="6" t="str">
        <f>_xll.SNL.Clients.Office.Excel.Functions.SPG($B779, "SP_PRICE_CLOSE", "12/30/2021", "Options: Curr=USD")</f>
        <v>#PEND</v>
      </c>
      <c r="H779" s="6" t="str">
        <f>_xll.SNL.Clients.Office.Excel.Functions.SPG($B779, "SP_PRICE_CLOSE", "9/30/2021", "Options: Curr=USD")</f>
        <v>#PEND</v>
      </c>
      <c r="I779" s="6" t="str">
        <f>_xll.SNL.Clients.Office.Excel.Functions.SPG($B779, "SP_PRICE_CLOSE", "6/30/2021", "Options: Curr=USD")</f>
        <v>#PEND</v>
      </c>
      <c r="J779" s="6" t="str">
        <f>_xll.SNL.Clients.Office.Excel.Functions.SPG($B779, "SP_PRICE_CLOSE", "3/31/2021", "Options: Curr=USD")</f>
        <v>#PEND</v>
      </c>
      <c r="K779" s="6" t="str">
        <f>_xll.SNL.Clients.Office.Excel.Functions.SPG($B779, "SP_PRICE_CLOSE", "12/30/2020", "Options: Curr=USD")</f>
        <v>#PEND</v>
      </c>
      <c r="L779" s="6" t="str">
        <f>_xll.SNL.Clients.Office.Excel.Functions.SPG($B779, "SP_PRICE_CLOSE", "9/30/2020", "Options: Curr=USD")</f>
        <v>#PEND</v>
      </c>
      <c r="M779" s="6" t="str">
        <f>_xll.SNL.Clients.Office.Excel.Functions.SPG($B779, "SP_PRICE_CLOSE", "6/30/2020", "Options: Curr=USD")</f>
        <v>#PEND</v>
      </c>
      <c r="N779" s="6" t="str">
        <f>_xll.SNL.Clients.Office.Excel.Functions.SPG($B779, "SP_PRICE_CLOSE", "3/31/2020", "Options: Curr=USD")</f>
        <v>#PEND</v>
      </c>
    </row>
    <row r="780" spans="1:14" x14ac:dyDescent="0.3">
      <c r="A780" s="1" t="s">
        <v>777</v>
      </c>
      <c r="B780" s="2">
        <v>4618689</v>
      </c>
      <c r="C780" s="3" t="s">
        <v>868</v>
      </c>
      <c r="D780" s="3" t="s">
        <v>867</v>
      </c>
      <c r="E780" s="3" t="s">
        <v>1558</v>
      </c>
      <c r="F780" s="3" t="s">
        <v>870</v>
      </c>
      <c r="G780" s="6" t="str">
        <f>_xll.SNL.Clients.Office.Excel.Functions.SPG($B780, "SP_PRICE_CLOSE", "12/30/2021", "Options: Curr=USD")</f>
        <v>#PEND</v>
      </c>
      <c r="H780" s="6" t="str">
        <f>_xll.SNL.Clients.Office.Excel.Functions.SPG($B780, "SP_PRICE_CLOSE", "9/30/2021", "Options: Curr=USD")</f>
        <v>#PEND</v>
      </c>
      <c r="I780" s="6" t="str">
        <f>_xll.SNL.Clients.Office.Excel.Functions.SPG($B780, "SP_PRICE_CLOSE", "6/30/2021", "Options: Curr=USD")</f>
        <v>#PEND</v>
      </c>
      <c r="J780" s="6" t="str">
        <f>_xll.SNL.Clients.Office.Excel.Functions.SPG($B780, "SP_PRICE_CLOSE", "3/31/2021", "Options: Curr=USD")</f>
        <v>#PEND</v>
      </c>
      <c r="K780" s="6" t="str">
        <f>_xll.SNL.Clients.Office.Excel.Functions.SPG($B780, "SP_PRICE_CLOSE", "12/30/2020", "Options: Curr=USD")</f>
        <v>#PEND</v>
      </c>
      <c r="L780" s="6" t="str">
        <f>_xll.SNL.Clients.Office.Excel.Functions.SPG($B780, "SP_PRICE_CLOSE", "9/30/2020", "Options: Curr=USD")</f>
        <v>#PEND</v>
      </c>
      <c r="M780" s="6" t="str">
        <f>_xll.SNL.Clients.Office.Excel.Functions.SPG($B780, "SP_PRICE_CLOSE", "6/30/2020", "Options: Curr=USD")</f>
        <v>#PEND</v>
      </c>
      <c r="N780" s="6" t="str">
        <f>_xll.SNL.Clients.Office.Excel.Functions.SPG($B780, "SP_PRICE_CLOSE", "3/31/2020", "Options: Curr=USD")</f>
        <v>#PEND</v>
      </c>
    </row>
    <row r="781" spans="1:14" x14ac:dyDescent="0.3">
      <c r="A781" s="1" t="s">
        <v>778</v>
      </c>
      <c r="B781" s="2">
        <v>10937852</v>
      </c>
      <c r="C781" s="3" t="s">
        <v>868</v>
      </c>
      <c r="D781" s="3" t="s">
        <v>867</v>
      </c>
      <c r="E781" s="3" t="s">
        <v>1559</v>
      </c>
      <c r="F781" s="3" t="s">
        <v>870</v>
      </c>
      <c r="G781" s="6" t="str">
        <f>_xll.SNL.Clients.Office.Excel.Functions.SPG($B781, "SP_PRICE_CLOSE", "12/30/2021", "Options: Curr=USD")</f>
        <v>#PEND</v>
      </c>
      <c r="H781" s="6" t="str">
        <f>_xll.SNL.Clients.Office.Excel.Functions.SPG($B781, "SP_PRICE_CLOSE", "9/30/2021", "Options: Curr=USD")</f>
        <v>#PEND</v>
      </c>
      <c r="I781" s="6" t="str">
        <f>_xll.SNL.Clients.Office.Excel.Functions.SPG($B781, "SP_PRICE_CLOSE", "6/30/2021", "Options: Curr=USD")</f>
        <v>#PEND</v>
      </c>
      <c r="J781" s="6" t="str">
        <f>_xll.SNL.Clients.Office.Excel.Functions.SPG($B781, "SP_PRICE_CLOSE", "3/31/2021", "Options: Curr=USD")</f>
        <v>#PEND</v>
      </c>
      <c r="K781" s="6" t="str">
        <f>_xll.SNL.Clients.Office.Excel.Functions.SPG($B781, "SP_PRICE_CLOSE", "12/30/2020", "Options: Curr=USD")</f>
        <v>#PEND</v>
      </c>
      <c r="L781" s="6" t="str">
        <f>_xll.SNL.Clients.Office.Excel.Functions.SPG($B781, "SP_PRICE_CLOSE", "9/30/2020", "Options: Curr=USD")</f>
        <v>#PEND</v>
      </c>
      <c r="M781" s="6" t="str">
        <f>_xll.SNL.Clients.Office.Excel.Functions.SPG($B781, "SP_PRICE_CLOSE", "6/30/2020", "Options: Curr=USD")</f>
        <v>#PEND</v>
      </c>
      <c r="N781" s="6" t="str">
        <f>_xll.SNL.Clients.Office.Excel.Functions.SPG($B781, "SP_PRICE_CLOSE", "3/31/2020", "Options: Curr=USD")</f>
        <v>#PEND</v>
      </c>
    </row>
    <row r="782" spans="1:14" x14ac:dyDescent="0.3">
      <c r="A782" s="1" t="s">
        <v>779</v>
      </c>
      <c r="B782" s="2">
        <v>11051173</v>
      </c>
      <c r="C782" s="3" t="s">
        <v>868</v>
      </c>
      <c r="D782" s="3" t="s">
        <v>867</v>
      </c>
      <c r="E782" s="3" t="s">
        <v>1560</v>
      </c>
      <c r="F782" s="3" t="s">
        <v>870</v>
      </c>
      <c r="G782" s="6" t="str">
        <f>_xll.SNL.Clients.Office.Excel.Functions.SPG($B782, "SP_PRICE_CLOSE", "12/30/2021", "Options: Curr=USD")</f>
        <v>#PEND</v>
      </c>
      <c r="H782" s="6" t="str">
        <f>_xll.SNL.Clients.Office.Excel.Functions.SPG($B782, "SP_PRICE_CLOSE", "9/30/2021", "Options: Curr=USD")</f>
        <v>#PEND</v>
      </c>
      <c r="I782" s="6" t="str">
        <f>_xll.SNL.Clients.Office.Excel.Functions.SPG($B782, "SP_PRICE_CLOSE", "6/30/2021", "Options: Curr=USD")</f>
        <v>#PEND</v>
      </c>
      <c r="J782" s="6" t="str">
        <f>_xll.SNL.Clients.Office.Excel.Functions.SPG($B782, "SP_PRICE_CLOSE", "3/31/2021", "Options: Curr=USD")</f>
        <v>#PEND</v>
      </c>
      <c r="K782" s="6" t="str">
        <f>_xll.SNL.Clients.Office.Excel.Functions.SPG($B782, "SP_PRICE_CLOSE", "12/30/2020", "Options: Curr=USD")</f>
        <v>#PEND</v>
      </c>
      <c r="L782" s="6" t="str">
        <f>_xll.SNL.Clients.Office.Excel.Functions.SPG($B782, "SP_PRICE_CLOSE", "9/30/2020", "Options: Curr=USD")</f>
        <v>#PEND</v>
      </c>
      <c r="M782" s="6" t="str">
        <f>_xll.SNL.Clients.Office.Excel.Functions.SPG($B782, "SP_PRICE_CLOSE", "6/30/2020", "Options: Curr=USD")</f>
        <v>#PEND</v>
      </c>
      <c r="N782" s="6" t="str">
        <f>_xll.SNL.Clients.Office.Excel.Functions.SPG($B782, "SP_PRICE_CLOSE", "3/31/2020", "Options: Curr=USD")</f>
        <v>#PEND</v>
      </c>
    </row>
    <row r="783" spans="1:14" x14ac:dyDescent="0.3">
      <c r="A783" s="1" t="s">
        <v>780</v>
      </c>
      <c r="B783" s="2">
        <v>4978149</v>
      </c>
      <c r="C783" s="3" t="s">
        <v>868</v>
      </c>
      <c r="D783" s="3" t="s">
        <v>867</v>
      </c>
      <c r="E783" s="3"/>
      <c r="F783" s="3" t="s">
        <v>870</v>
      </c>
      <c r="G783" s="6" t="str">
        <f>_xll.SNL.Clients.Office.Excel.Functions.SPG($B783, "SP_PRICE_CLOSE", "12/30/2021", "Options: Curr=USD")</f>
        <v>#PEND</v>
      </c>
      <c r="H783" s="6" t="str">
        <f>_xll.SNL.Clients.Office.Excel.Functions.SPG($B783, "SP_PRICE_CLOSE", "9/30/2021", "Options: Curr=USD")</f>
        <v>#PEND</v>
      </c>
      <c r="I783" s="6" t="str">
        <f>_xll.SNL.Clients.Office.Excel.Functions.SPG($B783, "SP_PRICE_CLOSE", "6/30/2021", "Options: Curr=USD")</f>
        <v>#PEND</v>
      </c>
      <c r="J783" s="6" t="str">
        <f>_xll.SNL.Clients.Office.Excel.Functions.SPG($B783, "SP_PRICE_CLOSE", "3/31/2021", "Options: Curr=USD")</f>
        <v>#PEND</v>
      </c>
      <c r="K783" s="6" t="str">
        <f>_xll.SNL.Clients.Office.Excel.Functions.SPG($B783, "SP_PRICE_CLOSE", "12/30/2020", "Options: Curr=USD")</f>
        <v>#PEND</v>
      </c>
      <c r="L783" s="6" t="str">
        <f>_xll.SNL.Clients.Office.Excel.Functions.SPG($B783, "SP_PRICE_CLOSE", "9/30/2020", "Options: Curr=USD")</f>
        <v>#PEND</v>
      </c>
      <c r="M783" s="6" t="str">
        <f>_xll.SNL.Clients.Office.Excel.Functions.SPG($B783, "SP_PRICE_CLOSE", "6/30/2020", "Options: Curr=USD")</f>
        <v>#PEND</v>
      </c>
      <c r="N783" s="6" t="str">
        <f>_xll.SNL.Clients.Office.Excel.Functions.SPG($B783, "SP_PRICE_CLOSE", "3/31/2020", "Options: Curr=USD")</f>
        <v>#PEND</v>
      </c>
    </row>
    <row r="784" spans="1:14" x14ac:dyDescent="0.3">
      <c r="A784" s="1" t="s">
        <v>781</v>
      </c>
      <c r="B784" s="2">
        <v>4346044</v>
      </c>
      <c r="C784" s="3" t="s">
        <v>868</v>
      </c>
      <c r="D784" s="3" t="s">
        <v>867</v>
      </c>
      <c r="E784" s="3" t="s">
        <v>1561</v>
      </c>
      <c r="F784" s="3" t="s">
        <v>870</v>
      </c>
      <c r="G784" s="6" t="str">
        <f>_xll.SNL.Clients.Office.Excel.Functions.SPG($B784, "SP_PRICE_CLOSE", "12/30/2021", "Options: Curr=USD")</f>
        <v>#PEND</v>
      </c>
      <c r="H784" s="6" t="str">
        <f>_xll.SNL.Clients.Office.Excel.Functions.SPG($B784, "SP_PRICE_CLOSE", "9/30/2021", "Options: Curr=USD")</f>
        <v>#PEND</v>
      </c>
      <c r="I784" s="6" t="str">
        <f>_xll.SNL.Clients.Office.Excel.Functions.SPG($B784, "SP_PRICE_CLOSE", "6/30/2021", "Options: Curr=USD")</f>
        <v>#PEND</v>
      </c>
      <c r="J784" s="6" t="str">
        <f>_xll.SNL.Clients.Office.Excel.Functions.SPG($B784, "SP_PRICE_CLOSE", "3/31/2021", "Options: Curr=USD")</f>
        <v>#PEND</v>
      </c>
      <c r="K784" s="6" t="str">
        <f>_xll.SNL.Clients.Office.Excel.Functions.SPG($B784, "SP_PRICE_CLOSE", "12/30/2020", "Options: Curr=USD")</f>
        <v>#PEND</v>
      </c>
      <c r="L784" s="6" t="str">
        <f>_xll.SNL.Clients.Office.Excel.Functions.SPG($B784, "SP_PRICE_CLOSE", "9/30/2020", "Options: Curr=USD")</f>
        <v>#PEND</v>
      </c>
      <c r="M784" s="6" t="str">
        <f>_xll.SNL.Clients.Office.Excel.Functions.SPG($B784, "SP_PRICE_CLOSE", "6/30/2020", "Options: Curr=USD")</f>
        <v>#PEND</v>
      </c>
      <c r="N784" s="6" t="str">
        <f>_xll.SNL.Clients.Office.Excel.Functions.SPG($B784, "SP_PRICE_CLOSE", "3/31/2020", "Options: Curr=USD")</f>
        <v>#PEND</v>
      </c>
    </row>
    <row r="785" spans="1:14" x14ac:dyDescent="0.3">
      <c r="A785" s="1" t="s">
        <v>782</v>
      </c>
      <c r="B785" s="2">
        <v>4967571</v>
      </c>
      <c r="C785" s="3" t="s">
        <v>868</v>
      </c>
      <c r="D785" s="3" t="s">
        <v>867</v>
      </c>
      <c r="E785" s="3" t="s">
        <v>1562</v>
      </c>
      <c r="F785" s="3" t="s">
        <v>870</v>
      </c>
      <c r="G785" s="6" t="str">
        <f>_xll.SNL.Clients.Office.Excel.Functions.SPG($B785, "SP_PRICE_CLOSE", "12/30/2021", "Options: Curr=USD")</f>
        <v>#PEND</v>
      </c>
      <c r="H785" s="6" t="str">
        <f>_xll.SNL.Clients.Office.Excel.Functions.SPG($B785, "SP_PRICE_CLOSE", "9/30/2021", "Options: Curr=USD")</f>
        <v>#PEND</v>
      </c>
      <c r="I785" s="6" t="str">
        <f>_xll.SNL.Clients.Office.Excel.Functions.SPG($B785, "SP_PRICE_CLOSE", "6/30/2021", "Options: Curr=USD")</f>
        <v>#PEND</v>
      </c>
      <c r="J785" s="6" t="str">
        <f>_xll.SNL.Clients.Office.Excel.Functions.SPG($B785, "SP_PRICE_CLOSE", "3/31/2021", "Options: Curr=USD")</f>
        <v>#PEND</v>
      </c>
      <c r="K785" s="6" t="str">
        <f>_xll.SNL.Clients.Office.Excel.Functions.SPG($B785, "SP_PRICE_CLOSE", "12/30/2020", "Options: Curr=USD")</f>
        <v>#PEND</v>
      </c>
      <c r="L785" s="6" t="str">
        <f>_xll.SNL.Clients.Office.Excel.Functions.SPG($B785, "SP_PRICE_CLOSE", "9/30/2020", "Options: Curr=USD")</f>
        <v>#PEND</v>
      </c>
      <c r="M785" s="6" t="str">
        <f>_xll.SNL.Clients.Office.Excel.Functions.SPG($B785, "SP_PRICE_CLOSE", "6/30/2020", "Options: Curr=USD")</f>
        <v>#PEND</v>
      </c>
      <c r="N785" s="6" t="str">
        <f>_xll.SNL.Clients.Office.Excel.Functions.SPG($B785, "SP_PRICE_CLOSE", "3/31/2020", "Options: Curr=USD")</f>
        <v>#PEND</v>
      </c>
    </row>
    <row r="786" spans="1:14" x14ac:dyDescent="0.3">
      <c r="A786" s="1" t="s">
        <v>783</v>
      </c>
      <c r="B786" s="2">
        <v>19656518</v>
      </c>
      <c r="C786" s="3" t="s">
        <v>868</v>
      </c>
      <c r="D786" s="3" t="s">
        <v>867</v>
      </c>
      <c r="E786" s="3" t="s">
        <v>1563</v>
      </c>
      <c r="F786" s="3" t="s">
        <v>870</v>
      </c>
      <c r="G786" s="6" t="str">
        <f>_xll.SNL.Clients.Office.Excel.Functions.SPG($B786, "SP_PRICE_CLOSE", "12/30/2021", "Options: Curr=USD")</f>
        <v>#PEND</v>
      </c>
      <c r="H786" s="6" t="str">
        <f>_xll.SNL.Clients.Office.Excel.Functions.SPG($B786, "SP_PRICE_CLOSE", "9/30/2021", "Options: Curr=USD")</f>
        <v>#PEND</v>
      </c>
      <c r="I786" s="6" t="str">
        <f>_xll.SNL.Clients.Office.Excel.Functions.SPG($B786, "SP_PRICE_CLOSE", "6/30/2021", "Options: Curr=USD")</f>
        <v>#PEND</v>
      </c>
      <c r="J786" s="6" t="str">
        <f>_xll.SNL.Clients.Office.Excel.Functions.SPG($B786, "SP_PRICE_CLOSE", "3/31/2021", "Options: Curr=USD")</f>
        <v>#PEND</v>
      </c>
      <c r="K786" s="6" t="str">
        <f>_xll.SNL.Clients.Office.Excel.Functions.SPG($B786, "SP_PRICE_CLOSE", "12/30/2020", "Options: Curr=USD")</f>
        <v>#PEND</v>
      </c>
      <c r="L786" s="6" t="str">
        <f>_xll.SNL.Clients.Office.Excel.Functions.SPG($B786, "SP_PRICE_CLOSE", "9/30/2020", "Options: Curr=USD")</f>
        <v>#PEND</v>
      </c>
      <c r="M786" s="6" t="str">
        <f>_xll.SNL.Clients.Office.Excel.Functions.SPG($B786, "SP_PRICE_CLOSE", "6/30/2020", "Options: Curr=USD")</f>
        <v>#PEND</v>
      </c>
      <c r="N786" s="6" t="str">
        <f>_xll.SNL.Clients.Office.Excel.Functions.SPG($B786, "SP_PRICE_CLOSE", "3/31/2020", "Options: Curr=USD")</f>
        <v>#PEND</v>
      </c>
    </row>
    <row r="787" spans="1:14" x14ac:dyDescent="0.3">
      <c r="A787" s="1" t="s">
        <v>784</v>
      </c>
      <c r="B787" s="2">
        <v>4154741</v>
      </c>
      <c r="C787" s="3" t="s">
        <v>868</v>
      </c>
      <c r="D787" s="3" t="s">
        <v>867</v>
      </c>
      <c r="E787" s="3" t="s">
        <v>1564</v>
      </c>
      <c r="F787" s="3" t="s">
        <v>870</v>
      </c>
      <c r="G787" s="6" t="str">
        <f>_xll.SNL.Clients.Office.Excel.Functions.SPG($B787, "SP_PRICE_CLOSE", "12/30/2021", "Options: Curr=USD")</f>
        <v>#PEND</v>
      </c>
      <c r="H787" s="6" t="str">
        <f>_xll.SNL.Clients.Office.Excel.Functions.SPG($B787, "SP_PRICE_CLOSE", "9/30/2021", "Options: Curr=USD")</f>
        <v>#PEND</v>
      </c>
      <c r="I787" s="6" t="str">
        <f>_xll.SNL.Clients.Office.Excel.Functions.SPG($B787, "SP_PRICE_CLOSE", "6/30/2021", "Options: Curr=USD")</f>
        <v>#PEND</v>
      </c>
      <c r="J787" s="6" t="str">
        <f>_xll.SNL.Clients.Office.Excel.Functions.SPG($B787, "SP_PRICE_CLOSE", "3/31/2021", "Options: Curr=USD")</f>
        <v>#PEND</v>
      </c>
      <c r="K787" s="6" t="str">
        <f>_xll.SNL.Clients.Office.Excel.Functions.SPG($B787, "SP_PRICE_CLOSE", "12/30/2020", "Options: Curr=USD")</f>
        <v>#PEND</v>
      </c>
      <c r="L787" s="6" t="str">
        <f>_xll.SNL.Clients.Office.Excel.Functions.SPG($B787, "SP_PRICE_CLOSE", "9/30/2020", "Options: Curr=USD")</f>
        <v>#PEND</v>
      </c>
      <c r="M787" s="6" t="str">
        <f>_xll.SNL.Clients.Office.Excel.Functions.SPG($B787, "SP_PRICE_CLOSE", "6/30/2020", "Options: Curr=USD")</f>
        <v>#PEND</v>
      </c>
      <c r="N787" s="6" t="str">
        <f>_xll.SNL.Clients.Office.Excel.Functions.SPG($B787, "SP_PRICE_CLOSE", "3/31/2020", "Options: Curr=USD")</f>
        <v>#PEND</v>
      </c>
    </row>
    <row r="788" spans="1:14" x14ac:dyDescent="0.3">
      <c r="A788" s="1" t="s">
        <v>785</v>
      </c>
      <c r="B788" s="2">
        <v>4989398</v>
      </c>
      <c r="C788" s="3" t="s">
        <v>868</v>
      </c>
      <c r="D788" s="3" t="s">
        <v>867</v>
      </c>
      <c r="E788" s="3" t="s">
        <v>1565</v>
      </c>
      <c r="F788" s="3" t="s">
        <v>870</v>
      </c>
      <c r="G788" s="6" t="str">
        <f>_xll.SNL.Clients.Office.Excel.Functions.SPG($B788, "SP_PRICE_CLOSE", "12/30/2021", "Options: Curr=USD")</f>
        <v>#PEND</v>
      </c>
      <c r="H788" s="6" t="str">
        <f>_xll.SNL.Clients.Office.Excel.Functions.SPG($B788, "SP_PRICE_CLOSE", "9/30/2021", "Options: Curr=USD")</f>
        <v>#PEND</v>
      </c>
      <c r="I788" s="6" t="str">
        <f>_xll.SNL.Clients.Office.Excel.Functions.SPG($B788, "SP_PRICE_CLOSE", "6/30/2021", "Options: Curr=USD")</f>
        <v>#PEND</v>
      </c>
      <c r="J788" s="6" t="str">
        <f>_xll.SNL.Clients.Office.Excel.Functions.SPG($B788, "SP_PRICE_CLOSE", "3/31/2021", "Options: Curr=USD")</f>
        <v>#PEND</v>
      </c>
      <c r="K788" s="6" t="str">
        <f>_xll.SNL.Clients.Office.Excel.Functions.SPG($B788, "SP_PRICE_CLOSE", "12/30/2020", "Options: Curr=USD")</f>
        <v>#PEND</v>
      </c>
      <c r="L788" s="6" t="str">
        <f>_xll.SNL.Clients.Office.Excel.Functions.SPG($B788, "SP_PRICE_CLOSE", "9/30/2020", "Options: Curr=USD")</f>
        <v>#PEND</v>
      </c>
      <c r="M788" s="6" t="str">
        <f>_xll.SNL.Clients.Office.Excel.Functions.SPG($B788, "SP_PRICE_CLOSE", "6/30/2020", "Options: Curr=USD")</f>
        <v>#PEND</v>
      </c>
      <c r="N788" s="6" t="str">
        <f>_xll.SNL.Clients.Office.Excel.Functions.SPG($B788, "SP_PRICE_CLOSE", "3/31/2020", "Options: Curr=USD")</f>
        <v>#PEND</v>
      </c>
    </row>
    <row r="789" spans="1:14" x14ac:dyDescent="0.3">
      <c r="A789" s="1" t="s">
        <v>786</v>
      </c>
      <c r="B789" s="2">
        <v>4252508</v>
      </c>
      <c r="C789" s="3" t="s">
        <v>868</v>
      </c>
      <c r="D789" s="3" t="s">
        <v>867</v>
      </c>
      <c r="E789" s="3" t="s">
        <v>1566</v>
      </c>
      <c r="F789" s="3" t="s">
        <v>870</v>
      </c>
      <c r="G789" s="6" t="str">
        <f>_xll.SNL.Clients.Office.Excel.Functions.SPG($B789, "SP_PRICE_CLOSE", "12/30/2021", "Options: Curr=USD")</f>
        <v>#PEND</v>
      </c>
      <c r="H789" s="6" t="str">
        <f>_xll.SNL.Clients.Office.Excel.Functions.SPG($B789, "SP_PRICE_CLOSE", "9/30/2021", "Options: Curr=USD")</f>
        <v>#PEND</v>
      </c>
      <c r="I789" s="6" t="str">
        <f>_xll.SNL.Clients.Office.Excel.Functions.SPG($B789, "SP_PRICE_CLOSE", "6/30/2021", "Options: Curr=USD")</f>
        <v>#PEND</v>
      </c>
      <c r="J789" s="6" t="str">
        <f>_xll.SNL.Clients.Office.Excel.Functions.SPG($B789, "SP_PRICE_CLOSE", "3/31/2021", "Options: Curr=USD")</f>
        <v>#PEND</v>
      </c>
      <c r="K789" s="6" t="str">
        <f>_xll.SNL.Clients.Office.Excel.Functions.SPG($B789, "SP_PRICE_CLOSE", "12/30/2020", "Options: Curr=USD")</f>
        <v>#PEND</v>
      </c>
      <c r="L789" s="6" t="str">
        <f>_xll.SNL.Clients.Office.Excel.Functions.SPG($B789, "SP_PRICE_CLOSE", "9/30/2020", "Options: Curr=USD")</f>
        <v>#PEND</v>
      </c>
      <c r="M789" s="6" t="str">
        <f>_xll.SNL.Clients.Office.Excel.Functions.SPG($B789, "SP_PRICE_CLOSE", "6/30/2020", "Options: Curr=USD")</f>
        <v>#PEND</v>
      </c>
      <c r="N789" s="6" t="str">
        <f>_xll.SNL.Clients.Office.Excel.Functions.SPG($B789, "SP_PRICE_CLOSE", "3/31/2020", "Options: Curr=USD")</f>
        <v>#PEND</v>
      </c>
    </row>
    <row r="790" spans="1:14" x14ac:dyDescent="0.3">
      <c r="A790" s="1" t="s">
        <v>787</v>
      </c>
      <c r="B790" s="2">
        <v>4772283</v>
      </c>
      <c r="C790" s="3" t="s">
        <v>868</v>
      </c>
      <c r="D790" s="3" t="s">
        <v>867</v>
      </c>
      <c r="E790" s="3" t="s">
        <v>1567</v>
      </c>
      <c r="F790" s="3" t="s">
        <v>870</v>
      </c>
      <c r="G790" s="6" t="str">
        <f>_xll.SNL.Clients.Office.Excel.Functions.SPG($B790, "SP_PRICE_CLOSE", "12/30/2021", "Options: Curr=USD")</f>
        <v>#PEND</v>
      </c>
      <c r="H790" s="6" t="str">
        <f>_xll.SNL.Clients.Office.Excel.Functions.SPG($B790, "SP_PRICE_CLOSE", "9/30/2021", "Options: Curr=USD")</f>
        <v>#PEND</v>
      </c>
      <c r="I790" s="6" t="str">
        <f>_xll.SNL.Clients.Office.Excel.Functions.SPG($B790, "SP_PRICE_CLOSE", "6/30/2021", "Options: Curr=USD")</f>
        <v>#PEND</v>
      </c>
      <c r="J790" s="6" t="str">
        <f>_xll.SNL.Clients.Office.Excel.Functions.SPG($B790, "SP_PRICE_CLOSE", "3/31/2021", "Options: Curr=USD")</f>
        <v>#PEND</v>
      </c>
      <c r="K790" s="6" t="str">
        <f>_xll.SNL.Clients.Office.Excel.Functions.SPG($B790, "SP_PRICE_CLOSE", "12/30/2020", "Options: Curr=USD")</f>
        <v>#PEND</v>
      </c>
      <c r="L790" s="6" t="str">
        <f>_xll.SNL.Clients.Office.Excel.Functions.SPG($B790, "SP_PRICE_CLOSE", "9/30/2020", "Options: Curr=USD")</f>
        <v>#PEND</v>
      </c>
      <c r="M790" s="6" t="str">
        <f>_xll.SNL.Clients.Office.Excel.Functions.SPG($B790, "SP_PRICE_CLOSE", "6/30/2020", "Options: Curr=USD")</f>
        <v>#PEND</v>
      </c>
      <c r="N790" s="6" t="str">
        <f>_xll.SNL.Clients.Office.Excel.Functions.SPG($B790, "SP_PRICE_CLOSE", "3/31/2020", "Options: Curr=USD")</f>
        <v>#PEND</v>
      </c>
    </row>
    <row r="791" spans="1:14" x14ac:dyDescent="0.3">
      <c r="A791" s="1" t="s">
        <v>788</v>
      </c>
      <c r="B791" s="2">
        <v>4971499</v>
      </c>
      <c r="C791" s="3" t="s">
        <v>868</v>
      </c>
      <c r="D791" s="3" t="s">
        <v>867</v>
      </c>
      <c r="E791" s="3" t="s">
        <v>1568</v>
      </c>
      <c r="F791" s="3" t="s">
        <v>870</v>
      </c>
      <c r="G791" s="6" t="str">
        <f>_xll.SNL.Clients.Office.Excel.Functions.SPG($B791, "SP_PRICE_CLOSE", "12/30/2021", "Options: Curr=USD")</f>
        <v>#PEND</v>
      </c>
      <c r="H791" s="6" t="str">
        <f>_xll.SNL.Clients.Office.Excel.Functions.SPG($B791, "SP_PRICE_CLOSE", "9/30/2021", "Options: Curr=USD")</f>
        <v>#PEND</v>
      </c>
      <c r="I791" s="6" t="str">
        <f>_xll.SNL.Clients.Office.Excel.Functions.SPG($B791, "SP_PRICE_CLOSE", "6/30/2021", "Options: Curr=USD")</f>
        <v>#PEND</v>
      </c>
      <c r="J791" s="6" t="str">
        <f>_xll.SNL.Clients.Office.Excel.Functions.SPG($B791, "SP_PRICE_CLOSE", "3/31/2021", "Options: Curr=USD")</f>
        <v>#PEND</v>
      </c>
      <c r="K791" s="6" t="str">
        <f>_xll.SNL.Clients.Office.Excel.Functions.SPG($B791, "SP_PRICE_CLOSE", "12/30/2020", "Options: Curr=USD")</f>
        <v>#PEND</v>
      </c>
      <c r="L791" s="6" t="str">
        <f>_xll.SNL.Clients.Office.Excel.Functions.SPG($B791, "SP_PRICE_CLOSE", "9/30/2020", "Options: Curr=USD")</f>
        <v>#PEND</v>
      </c>
      <c r="M791" s="6" t="str">
        <f>_xll.SNL.Clients.Office.Excel.Functions.SPG($B791, "SP_PRICE_CLOSE", "6/30/2020", "Options: Curr=USD")</f>
        <v>#PEND</v>
      </c>
      <c r="N791" s="6" t="str">
        <f>_xll.SNL.Clients.Office.Excel.Functions.SPG($B791, "SP_PRICE_CLOSE", "3/31/2020", "Options: Curr=USD")</f>
        <v>#PEND</v>
      </c>
    </row>
    <row r="792" spans="1:14" x14ac:dyDescent="0.3">
      <c r="A792" s="1" t="s">
        <v>789</v>
      </c>
      <c r="B792" s="2">
        <v>4238422</v>
      </c>
      <c r="C792" s="3" t="s">
        <v>868</v>
      </c>
      <c r="D792" s="3" t="s">
        <v>867</v>
      </c>
      <c r="E792" s="3" t="s">
        <v>1569</v>
      </c>
      <c r="F792" s="3" t="s">
        <v>870</v>
      </c>
      <c r="G792" s="6" t="str">
        <f>_xll.SNL.Clients.Office.Excel.Functions.SPG($B792, "SP_PRICE_CLOSE", "12/30/2021", "Options: Curr=USD")</f>
        <v>#PEND</v>
      </c>
      <c r="H792" s="6" t="str">
        <f>_xll.SNL.Clients.Office.Excel.Functions.SPG($B792, "SP_PRICE_CLOSE", "9/30/2021", "Options: Curr=USD")</f>
        <v>#PEND</v>
      </c>
      <c r="I792" s="6" t="str">
        <f>_xll.SNL.Clients.Office.Excel.Functions.SPG($B792, "SP_PRICE_CLOSE", "6/30/2021", "Options: Curr=USD")</f>
        <v>#PEND</v>
      </c>
      <c r="J792" s="6" t="str">
        <f>_xll.SNL.Clients.Office.Excel.Functions.SPG($B792, "SP_PRICE_CLOSE", "3/31/2021", "Options: Curr=USD")</f>
        <v>#PEND</v>
      </c>
      <c r="K792" s="6" t="str">
        <f>_xll.SNL.Clients.Office.Excel.Functions.SPG($B792, "SP_PRICE_CLOSE", "12/30/2020", "Options: Curr=USD")</f>
        <v>#PEND</v>
      </c>
      <c r="L792" s="6" t="str">
        <f>_xll.SNL.Clients.Office.Excel.Functions.SPG($B792, "SP_PRICE_CLOSE", "9/30/2020", "Options: Curr=USD")</f>
        <v>#PEND</v>
      </c>
      <c r="M792" s="6" t="str">
        <f>_xll.SNL.Clients.Office.Excel.Functions.SPG($B792, "SP_PRICE_CLOSE", "6/30/2020", "Options: Curr=USD")</f>
        <v>#PEND</v>
      </c>
      <c r="N792" s="6" t="str">
        <f>_xll.SNL.Clients.Office.Excel.Functions.SPG($B792, "SP_PRICE_CLOSE", "3/31/2020", "Options: Curr=USD")</f>
        <v>#PEND</v>
      </c>
    </row>
    <row r="793" spans="1:14" x14ac:dyDescent="0.3">
      <c r="A793" s="1" t="s">
        <v>790</v>
      </c>
      <c r="B793" s="2">
        <v>9779994</v>
      </c>
      <c r="C793" s="3" t="s">
        <v>868</v>
      </c>
      <c r="D793" s="3" t="s">
        <v>867</v>
      </c>
      <c r="E793" s="3" t="s">
        <v>1570</v>
      </c>
      <c r="F793" s="3" t="s">
        <v>870</v>
      </c>
      <c r="G793" s="6" t="str">
        <f>_xll.SNL.Clients.Office.Excel.Functions.SPG($B793, "SP_PRICE_CLOSE", "12/30/2021", "Options: Curr=USD")</f>
        <v>#PEND</v>
      </c>
      <c r="H793" s="6" t="str">
        <f>_xll.SNL.Clients.Office.Excel.Functions.SPG($B793, "SP_PRICE_CLOSE", "9/30/2021", "Options: Curr=USD")</f>
        <v>#PEND</v>
      </c>
      <c r="I793" s="6" t="str">
        <f>_xll.SNL.Clients.Office.Excel.Functions.SPG($B793, "SP_PRICE_CLOSE", "6/30/2021", "Options: Curr=USD")</f>
        <v>#PEND</v>
      </c>
      <c r="J793" s="6" t="str">
        <f>_xll.SNL.Clients.Office.Excel.Functions.SPG($B793, "SP_PRICE_CLOSE", "3/31/2021", "Options: Curr=USD")</f>
        <v>#PEND</v>
      </c>
      <c r="K793" s="6" t="str">
        <f>_xll.SNL.Clients.Office.Excel.Functions.SPG($B793, "SP_PRICE_CLOSE", "12/30/2020", "Options: Curr=USD")</f>
        <v>#PEND</v>
      </c>
      <c r="L793" s="6" t="str">
        <f>_xll.SNL.Clients.Office.Excel.Functions.SPG($B793, "SP_PRICE_CLOSE", "9/30/2020", "Options: Curr=USD")</f>
        <v>#PEND</v>
      </c>
      <c r="M793" s="6" t="str">
        <f>_xll.SNL.Clients.Office.Excel.Functions.SPG($B793, "SP_PRICE_CLOSE", "6/30/2020", "Options: Curr=USD")</f>
        <v>#PEND</v>
      </c>
      <c r="N793" s="6" t="str">
        <f>_xll.SNL.Clients.Office.Excel.Functions.SPG($B793, "SP_PRICE_CLOSE", "3/31/2020", "Options: Curr=USD")</f>
        <v>#PEND</v>
      </c>
    </row>
    <row r="794" spans="1:14" x14ac:dyDescent="0.3">
      <c r="A794" s="1" t="s">
        <v>791</v>
      </c>
      <c r="B794" s="2">
        <v>5000904</v>
      </c>
      <c r="C794" s="3" t="s">
        <v>868</v>
      </c>
      <c r="D794" s="3" t="s">
        <v>867</v>
      </c>
      <c r="E794" s="3" t="s">
        <v>1571</v>
      </c>
      <c r="F794" s="3" t="s">
        <v>870</v>
      </c>
      <c r="G794" s="6" t="str">
        <f>_xll.SNL.Clients.Office.Excel.Functions.SPG($B794, "SP_PRICE_CLOSE", "12/30/2021", "Options: Curr=USD")</f>
        <v>#PEND</v>
      </c>
      <c r="H794" s="6" t="str">
        <f>_xll.SNL.Clients.Office.Excel.Functions.SPG($B794, "SP_PRICE_CLOSE", "9/30/2021", "Options: Curr=USD")</f>
        <v>#PEND</v>
      </c>
      <c r="I794" s="6" t="str">
        <f>_xll.SNL.Clients.Office.Excel.Functions.SPG($B794, "SP_PRICE_CLOSE", "6/30/2021", "Options: Curr=USD")</f>
        <v>#PEND</v>
      </c>
      <c r="J794" s="6" t="str">
        <f>_xll.SNL.Clients.Office.Excel.Functions.SPG($B794, "SP_PRICE_CLOSE", "3/31/2021", "Options: Curr=USD")</f>
        <v>#PEND</v>
      </c>
      <c r="K794" s="6" t="str">
        <f>_xll.SNL.Clients.Office.Excel.Functions.SPG($B794, "SP_PRICE_CLOSE", "12/30/2020", "Options: Curr=USD")</f>
        <v>#PEND</v>
      </c>
      <c r="L794" s="6" t="str">
        <f>_xll.SNL.Clients.Office.Excel.Functions.SPG($B794, "SP_PRICE_CLOSE", "9/30/2020", "Options: Curr=USD")</f>
        <v>#PEND</v>
      </c>
      <c r="M794" s="6" t="str">
        <f>_xll.SNL.Clients.Office.Excel.Functions.SPG($B794, "SP_PRICE_CLOSE", "6/30/2020", "Options: Curr=USD")</f>
        <v>#PEND</v>
      </c>
      <c r="N794" s="6" t="str">
        <f>_xll.SNL.Clients.Office.Excel.Functions.SPG($B794, "SP_PRICE_CLOSE", "3/31/2020", "Options: Curr=USD")</f>
        <v>#PEND</v>
      </c>
    </row>
    <row r="795" spans="1:14" x14ac:dyDescent="0.3">
      <c r="A795" s="1" t="s">
        <v>792</v>
      </c>
      <c r="B795" s="2">
        <v>4277673</v>
      </c>
      <c r="C795" s="3" t="s">
        <v>868</v>
      </c>
      <c r="D795" s="3" t="s">
        <v>867</v>
      </c>
      <c r="E795" s="3" t="s">
        <v>1572</v>
      </c>
      <c r="F795" s="3" t="s">
        <v>870</v>
      </c>
      <c r="G795" s="6" t="str">
        <f>_xll.SNL.Clients.Office.Excel.Functions.SPG($B795, "SP_PRICE_CLOSE", "12/30/2021", "Options: Curr=USD")</f>
        <v>#PEND</v>
      </c>
      <c r="H795" s="6" t="str">
        <f>_xll.SNL.Clients.Office.Excel.Functions.SPG($B795, "SP_PRICE_CLOSE", "9/30/2021", "Options: Curr=USD")</f>
        <v>#PEND</v>
      </c>
      <c r="I795" s="6" t="str">
        <f>_xll.SNL.Clients.Office.Excel.Functions.SPG($B795, "SP_PRICE_CLOSE", "6/30/2021", "Options: Curr=USD")</f>
        <v>#PEND</v>
      </c>
      <c r="J795" s="6" t="str">
        <f>_xll.SNL.Clients.Office.Excel.Functions.SPG($B795, "SP_PRICE_CLOSE", "3/31/2021", "Options: Curr=USD")</f>
        <v>#PEND</v>
      </c>
      <c r="K795" s="6" t="str">
        <f>_xll.SNL.Clients.Office.Excel.Functions.SPG($B795, "SP_PRICE_CLOSE", "12/30/2020", "Options: Curr=USD")</f>
        <v>#PEND</v>
      </c>
      <c r="L795" s="6" t="str">
        <f>_xll.SNL.Clients.Office.Excel.Functions.SPG($B795, "SP_PRICE_CLOSE", "9/30/2020", "Options: Curr=USD")</f>
        <v>#PEND</v>
      </c>
      <c r="M795" s="6" t="str">
        <f>_xll.SNL.Clients.Office.Excel.Functions.SPG($B795, "SP_PRICE_CLOSE", "6/30/2020", "Options: Curr=USD")</f>
        <v>#PEND</v>
      </c>
      <c r="N795" s="6" t="str">
        <f>_xll.SNL.Clients.Office.Excel.Functions.SPG($B795, "SP_PRICE_CLOSE", "3/31/2020", "Options: Curr=USD")</f>
        <v>#PEND</v>
      </c>
    </row>
    <row r="796" spans="1:14" x14ac:dyDescent="0.3">
      <c r="A796" s="1" t="s">
        <v>793</v>
      </c>
      <c r="B796" s="2">
        <v>4991230</v>
      </c>
      <c r="C796" s="3" t="s">
        <v>868</v>
      </c>
      <c r="D796" s="3" t="s">
        <v>867</v>
      </c>
      <c r="E796" s="3" t="s">
        <v>1573</v>
      </c>
      <c r="F796" s="3" t="s">
        <v>870</v>
      </c>
      <c r="G796" s="6" t="str">
        <f>_xll.SNL.Clients.Office.Excel.Functions.SPG($B796, "SP_PRICE_CLOSE", "12/30/2021", "Options: Curr=USD")</f>
        <v>#PEND</v>
      </c>
      <c r="H796" s="6" t="str">
        <f>_xll.SNL.Clients.Office.Excel.Functions.SPG($B796, "SP_PRICE_CLOSE", "9/30/2021", "Options: Curr=USD")</f>
        <v>#PEND</v>
      </c>
      <c r="I796" s="6" t="str">
        <f>_xll.SNL.Clients.Office.Excel.Functions.SPG($B796, "SP_PRICE_CLOSE", "6/30/2021", "Options: Curr=USD")</f>
        <v>#PEND</v>
      </c>
      <c r="J796" s="6" t="str">
        <f>_xll.SNL.Clients.Office.Excel.Functions.SPG($B796, "SP_PRICE_CLOSE", "3/31/2021", "Options: Curr=USD")</f>
        <v>#PEND</v>
      </c>
      <c r="K796" s="6" t="str">
        <f>_xll.SNL.Clients.Office.Excel.Functions.SPG($B796, "SP_PRICE_CLOSE", "12/30/2020", "Options: Curr=USD")</f>
        <v>#PEND</v>
      </c>
      <c r="L796" s="6" t="str">
        <f>_xll.SNL.Clients.Office.Excel.Functions.SPG($B796, "SP_PRICE_CLOSE", "9/30/2020", "Options: Curr=USD")</f>
        <v>#PEND</v>
      </c>
      <c r="M796" s="6" t="str">
        <f>_xll.SNL.Clients.Office.Excel.Functions.SPG($B796, "SP_PRICE_CLOSE", "6/30/2020", "Options: Curr=USD")</f>
        <v>#PEND</v>
      </c>
      <c r="N796" s="6" t="str">
        <f>_xll.SNL.Clients.Office.Excel.Functions.SPG($B796, "SP_PRICE_CLOSE", "3/31/2020", "Options: Curr=USD")</f>
        <v>#PEND</v>
      </c>
    </row>
    <row r="797" spans="1:14" x14ac:dyDescent="0.3">
      <c r="A797" s="1" t="s">
        <v>794</v>
      </c>
      <c r="B797" s="2">
        <v>4996256</v>
      </c>
      <c r="C797" s="3" t="s">
        <v>868</v>
      </c>
      <c r="D797" s="3" t="s">
        <v>867</v>
      </c>
      <c r="E797" s="3"/>
      <c r="F797" s="3" t="s">
        <v>870</v>
      </c>
      <c r="G797" s="6" t="str">
        <f>_xll.SNL.Clients.Office.Excel.Functions.SPG($B797, "SP_PRICE_CLOSE", "12/30/2021", "Options: Curr=USD")</f>
        <v>#PEND</v>
      </c>
      <c r="H797" s="6" t="str">
        <f>_xll.SNL.Clients.Office.Excel.Functions.SPG($B797, "SP_PRICE_CLOSE", "9/30/2021", "Options: Curr=USD")</f>
        <v>#PEND</v>
      </c>
      <c r="I797" s="6" t="str">
        <f>_xll.SNL.Clients.Office.Excel.Functions.SPG($B797, "SP_PRICE_CLOSE", "6/30/2021", "Options: Curr=USD")</f>
        <v>#PEND</v>
      </c>
      <c r="J797" s="6" t="str">
        <f>_xll.SNL.Clients.Office.Excel.Functions.SPG($B797, "SP_PRICE_CLOSE", "3/31/2021", "Options: Curr=USD")</f>
        <v>#PEND</v>
      </c>
      <c r="K797" s="6" t="str">
        <f>_xll.SNL.Clients.Office.Excel.Functions.SPG($B797, "SP_PRICE_CLOSE", "12/30/2020", "Options: Curr=USD")</f>
        <v>#PEND</v>
      </c>
      <c r="L797" s="6" t="str">
        <f>_xll.SNL.Clients.Office.Excel.Functions.SPG($B797, "SP_PRICE_CLOSE", "9/30/2020", "Options: Curr=USD")</f>
        <v>#PEND</v>
      </c>
      <c r="M797" s="6" t="str">
        <f>_xll.SNL.Clients.Office.Excel.Functions.SPG($B797, "SP_PRICE_CLOSE", "6/30/2020", "Options: Curr=USD")</f>
        <v>#PEND</v>
      </c>
      <c r="N797" s="6" t="str">
        <f>_xll.SNL.Clients.Office.Excel.Functions.SPG($B797, "SP_PRICE_CLOSE", "3/31/2020", "Options: Curr=USD")</f>
        <v>#PEND</v>
      </c>
    </row>
    <row r="798" spans="1:14" x14ac:dyDescent="0.3">
      <c r="A798" s="1" t="s">
        <v>795</v>
      </c>
      <c r="B798" s="2">
        <v>4914434</v>
      </c>
      <c r="C798" s="3" t="s">
        <v>868</v>
      </c>
      <c r="D798" s="3" t="s">
        <v>867</v>
      </c>
      <c r="E798" s="3" t="s">
        <v>1574</v>
      </c>
      <c r="F798" s="3" t="s">
        <v>870</v>
      </c>
      <c r="G798" s="6" t="str">
        <f>_xll.SNL.Clients.Office.Excel.Functions.SPG($B798, "SP_PRICE_CLOSE", "12/30/2021", "Options: Curr=USD")</f>
        <v>#PEND</v>
      </c>
      <c r="H798" s="6" t="str">
        <f>_xll.SNL.Clients.Office.Excel.Functions.SPG($B798, "SP_PRICE_CLOSE", "9/30/2021", "Options: Curr=USD")</f>
        <v>#PEND</v>
      </c>
      <c r="I798" s="6" t="str">
        <f>_xll.SNL.Clients.Office.Excel.Functions.SPG($B798, "SP_PRICE_CLOSE", "6/30/2021", "Options: Curr=USD")</f>
        <v>#PEND</v>
      </c>
      <c r="J798" s="6" t="str">
        <f>_xll.SNL.Clients.Office.Excel.Functions.SPG($B798, "SP_PRICE_CLOSE", "3/31/2021", "Options: Curr=USD")</f>
        <v>#PEND</v>
      </c>
      <c r="K798" s="6" t="str">
        <f>_xll.SNL.Clients.Office.Excel.Functions.SPG($B798, "SP_PRICE_CLOSE", "12/30/2020", "Options: Curr=USD")</f>
        <v>#PEND</v>
      </c>
      <c r="L798" s="6" t="str">
        <f>_xll.SNL.Clients.Office.Excel.Functions.SPG($B798, "SP_PRICE_CLOSE", "9/30/2020", "Options: Curr=USD")</f>
        <v>#PEND</v>
      </c>
      <c r="M798" s="6" t="str">
        <f>_xll.SNL.Clients.Office.Excel.Functions.SPG($B798, "SP_PRICE_CLOSE", "6/30/2020", "Options: Curr=USD")</f>
        <v>#PEND</v>
      </c>
      <c r="N798" s="6" t="str">
        <f>_xll.SNL.Clients.Office.Excel.Functions.SPG($B798, "SP_PRICE_CLOSE", "3/31/2020", "Options: Curr=USD")</f>
        <v>#PEND</v>
      </c>
    </row>
    <row r="799" spans="1:14" x14ac:dyDescent="0.3">
      <c r="A799" s="1" t="s">
        <v>796</v>
      </c>
      <c r="B799" s="2">
        <v>4994078</v>
      </c>
      <c r="C799" s="3" t="s">
        <v>868</v>
      </c>
      <c r="D799" s="3" t="s">
        <v>867</v>
      </c>
      <c r="E799" s="3" t="s">
        <v>1575</v>
      </c>
      <c r="F799" s="3" t="s">
        <v>870</v>
      </c>
      <c r="G799" s="6" t="str">
        <f>_xll.SNL.Clients.Office.Excel.Functions.SPG($B799, "SP_PRICE_CLOSE", "12/30/2021", "Options: Curr=USD")</f>
        <v>#PEND</v>
      </c>
      <c r="H799" s="6" t="str">
        <f>_xll.SNL.Clients.Office.Excel.Functions.SPG($B799, "SP_PRICE_CLOSE", "9/30/2021", "Options: Curr=USD")</f>
        <v>#PEND</v>
      </c>
      <c r="I799" s="6" t="str">
        <f>_xll.SNL.Clients.Office.Excel.Functions.SPG($B799, "SP_PRICE_CLOSE", "6/30/2021", "Options: Curr=USD")</f>
        <v>#PEND</v>
      </c>
      <c r="J799" s="6" t="str">
        <f>_xll.SNL.Clients.Office.Excel.Functions.SPG($B799, "SP_PRICE_CLOSE", "3/31/2021", "Options: Curr=USD")</f>
        <v>#PEND</v>
      </c>
      <c r="K799" s="6" t="str">
        <f>_xll.SNL.Clients.Office.Excel.Functions.SPG($B799, "SP_PRICE_CLOSE", "12/30/2020", "Options: Curr=USD")</f>
        <v>#PEND</v>
      </c>
      <c r="L799" s="6" t="str">
        <f>_xll.SNL.Clients.Office.Excel.Functions.SPG($B799, "SP_PRICE_CLOSE", "9/30/2020", "Options: Curr=USD")</f>
        <v>#PEND</v>
      </c>
      <c r="M799" s="6" t="str">
        <f>_xll.SNL.Clients.Office.Excel.Functions.SPG($B799, "SP_PRICE_CLOSE", "6/30/2020", "Options: Curr=USD")</f>
        <v>#PEND</v>
      </c>
      <c r="N799" s="6" t="str">
        <f>_xll.SNL.Clients.Office.Excel.Functions.SPG($B799, "SP_PRICE_CLOSE", "3/31/2020", "Options: Curr=USD")</f>
        <v>#PEND</v>
      </c>
    </row>
    <row r="800" spans="1:14" x14ac:dyDescent="0.3">
      <c r="A800" s="1" t="s">
        <v>797</v>
      </c>
      <c r="B800" s="2">
        <v>4968471</v>
      </c>
      <c r="C800" s="3" t="s">
        <v>868</v>
      </c>
      <c r="D800" s="3" t="s">
        <v>867</v>
      </c>
      <c r="E800" s="3" t="s">
        <v>1576</v>
      </c>
      <c r="F800" s="3" t="s">
        <v>870</v>
      </c>
      <c r="G800" s="6" t="str">
        <f>_xll.SNL.Clients.Office.Excel.Functions.SPG($B800, "SP_PRICE_CLOSE", "12/30/2021", "Options: Curr=USD")</f>
        <v>#PEND</v>
      </c>
      <c r="H800" s="6" t="str">
        <f>_xll.SNL.Clients.Office.Excel.Functions.SPG($B800, "SP_PRICE_CLOSE", "9/30/2021", "Options: Curr=USD")</f>
        <v>#PEND</v>
      </c>
      <c r="I800" s="6" t="str">
        <f>_xll.SNL.Clients.Office.Excel.Functions.SPG($B800, "SP_PRICE_CLOSE", "6/30/2021", "Options: Curr=USD")</f>
        <v>#PEND</v>
      </c>
      <c r="J800" s="6" t="str">
        <f>_xll.SNL.Clients.Office.Excel.Functions.SPG($B800, "SP_PRICE_CLOSE", "3/31/2021", "Options: Curr=USD")</f>
        <v>#PEND</v>
      </c>
      <c r="K800" s="6" t="str">
        <f>_xll.SNL.Clients.Office.Excel.Functions.SPG($B800, "SP_PRICE_CLOSE", "12/30/2020", "Options: Curr=USD")</f>
        <v>#PEND</v>
      </c>
      <c r="L800" s="6" t="str">
        <f>_xll.SNL.Clients.Office.Excel.Functions.SPG($B800, "SP_PRICE_CLOSE", "9/30/2020", "Options: Curr=USD")</f>
        <v>#PEND</v>
      </c>
      <c r="M800" s="6" t="str">
        <f>_xll.SNL.Clients.Office.Excel.Functions.SPG($B800, "SP_PRICE_CLOSE", "6/30/2020", "Options: Curr=USD")</f>
        <v>#PEND</v>
      </c>
      <c r="N800" s="6" t="str">
        <f>_xll.SNL.Clients.Office.Excel.Functions.SPG($B800, "SP_PRICE_CLOSE", "3/31/2020", "Options: Curr=USD")</f>
        <v>#PEND</v>
      </c>
    </row>
    <row r="801" spans="1:14" x14ac:dyDescent="0.3">
      <c r="A801" s="1" t="s">
        <v>798</v>
      </c>
      <c r="B801" s="2">
        <v>4986154</v>
      </c>
      <c r="C801" s="3" t="s">
        <v>868</v>
      </c>
      <c r="D801" s="3" t="s">
        <v>867</v>
      </c>
      <c r="E801" s="3" t="s">
        <v>1577</v>
      </c>
      <c r="F801" s="3" t="s">
        <v>870</v>
      </c>
      <c r="G801" s="6" t="str">
        <f>_xll.SNL.Clients.Office.Excel.Functions.SPG($B801, "SP_PRICE_CLOSE", "12/30/2021", "Options: Curr=USD")</f>
        <v>#PEND</v>
      </c>
      <c r="H801" s="6" t="str">
        <f>_xll.SNL.Clients.Office.Excel.Functions.SPG($B801, "SP_PRICE_CLOSE", "9/30/2021", "Options: Curr=USD")</f>
        <v>#PEND</v>
      </c>
      <c r="I801" s="6" t="str">
        <f>_xll.SNL.Clients.Office.Excel.Functions.SPG($B801, "SP_PRICE_CLOSE", "6/30/2021", "Options: Curr=USD")</f>
        <v>#PEND</v>
      </c>
      <c r="J801" s="6" t="str">
        <f>_xll.SNL.Clients.Office.Excel.Functions.SPG($B801, "SP_PRICE_CLOSE", "3/31/2021", "Options: Curr=USD")</f>
        <v>#PEND</v>
      </c>
      <c r="K801" s="6" t="str">
        <f>_xll.SNL.Clients.Office.Excel.Functions.SPG($B801, "SP_PRICE_CLOSE", "12/30/2020", "Options: Curr=USD")</f>
        <v>#PEND</v>
      </c>
      <c r="L801" s="6" t="str">
        <f>_xll.SNL.Clients.Office.Excel.Functions.SPG($B801, "SP_PRICE_CLOSE", "9/30/2020", "Options: Curr=USD")</f>
        <v>#PEND</v>
      </c>
      <c r="M801" s="6" t="str">
        <f>_xll.SNL.Clients.Office.Excel.Functions.SPG($B801, "SP_PRICE_CLOSE", "6/30/2020", "Options: Curr=USD")</f>
        <v>#PEND</v>
      </c>
      <c r="N801" s="6" t="str">
        <f>_xll.SNL.Clients.Office.Excel.Functions.SPG($B801, "SP_PRICE_CLOSE", "3/31/2020", "Options: Curr=USD")</f>
        <v>#PEND</v>
      </c>
    </row>
    <row r="802" spans="1:14" x14ac:dyDescent="0.3">
      <c r="A802" s="1" t="s">
        <v>799</v>
      </c>
      <c r="B802" s="2">
        <v>4252507</v>
      </c>
      <c r="C802" s="3" t="s">
        <v>868</v>
      </c>
      <c r="D802" s="3" t="s">
        <v>867</v>
      </c>
      <c r="E802" s="3" t="s">
        <v>1578</v>
      </c>
      <c r="F802" s="3" t="s">
        <v>870</v>
      </c>
      <c r="G802" s="6" t="str">
        <f>_xll.SNL.Clients.Office.Excel.Functions.SPG($B802, "SP_PRICE_CLOSE", "12/30/2021", "Options: Curr=USD")</f>
        <v>#PEND</v>
      </c>
      <c r="H802" s="6" t="str">
        <f>_xll.SNL.Clients.Office.Excel.Functions.SPG($B802, "SP_PRICE_CLOSE", "9/30/2021", "Options: Curr=USD")</f>
        <v>#PEND</v>
      </c>
      <c r="I802" s="6" t="str">
        <f>_xll.SNL.Clients.Office.Excel.Functions.SPG($B802, "SP_PRICE_CLOSE", "6/30/2021", "Options: Curr=USD")</f>
        <v>#PEND</v>
      </c>
      <c r="J802" s="6" t="str">
        <f>_xll.SNL.Clients.Office.Excel.Functions.SPG($B802, "SP_PRICE_CLOSE", "3/31/2021", "Options: Curr=USD")</f>
        <v>#PEND</v>
      </c>
      <c r="K802" s="6" t="str">
        <f>_xll.SNL.Clients.Office.Excel.Functions.SPG($B802, "SP_PRICE_CLOSE", "12/30/2020", "Options: Curr=USD")</f>
        <v>#PEND</v>
      </c>
      <c r="L802" s="6" t="str">
        <f>_xll.SNL.Clients.Office.Excel.Functions.SPG($B802, "SP_PRICE_CLOSE", "9/30/2020", "Options: Curr=USD")</f>
        <v>#PEND</v>
      </c>
      <c r="M802" s="6" t="str">
        <f>_xll.SNL.Clients.Office.Excel.Functions.SPG($B802, "SP_PRICE_CLOSE", "6/30/2020", "Options: Curr=USD")</f>
        <v>#PEND</v>
      </c>
      <c r="N802" s="6" t="str">
        <f>_xll.SNL.Clients.Office.Excel.Functions.SPG($B802, "SP_PRICE_CLOSE", "3/31/2020", "Options: Curr=USD")</f>
        <v>#PEND</v>
      </c>
    </row>
    <row r="803" spans="1:14" x14ac:dyDescent="0.3">
      <c r="A803" s="1" t="s">
        <v>800</v>
      </c>
      <c r="B803" s="2">
        <v>11172389</v>
      </c>
      <c r="C803" s="3" t="s">
        <v>868</v>
      </c>
      <c r="D803" s="3" t="s">
        <v>867</v>
      </c>
      <c r="E803" s="3" t="s">
        <v>1579</v>
      </c>
      <c r="F803" s="3" t="s">
        <v>870</v>
      </c>
      <c r="G803" s="6" t="str">
        <f>_xll.SNL.Clients.Office.Excel.Functions.SPG($B803, "SP_PRICE_CLOSE", "12/30/2021", "Options: Curr=USD")</f>
        <v>#PEND</v>
      </c>
      <c r="H803" s="6" t="str">
        <f>_xll.SNL.Clients.Office.Excel.Functions.SPG($B803, "SP_PRICE_CLOSE", "9/30/2021", "Options: Curr=USD")</f>
        <v>#PEND</v>
      </c>
      <c r="I803" s="6" t="str">
        <f>_xll.SNL.Clients.Office.Excel.Functions.SPG($B803, "SP_PRICE_CLOSE", "6/30/2021", "Options: Curr=USD")</f>
        <v>#PEND</v>
      </c>
      <c r="J803" s="6" t="str">
        <f>_xll.SNL.Clients.Office.Excel.Functions.SPG($B803, "SP_PRICE_CLOSE", "3/31/2021", "Options: Curr=USD")</f>
        <v>#PEND</v>
      </c>
      <c r="K803" s="6" t="str">
        <f>_xll.SNL.Clients.Office.Excel.Functions.SPG($B803, "SP_PRICE_CLOSE", "12/30/2020", "Options: Curr=USD")</f>
        <v>#PEND</v>
      </c>
      <c r="L803" s="6" t="str">
        <f>_xll.SNL.Clients.Office.Excel.Functions.SPG($B803, "SP_PRICE_CLOSE", "9/30/2020", "Options: Curr=USD")</f>
        <v>#PEND</v>
      </c>
      <c r="M803" s="6" t="str">
        <f>_xll.SNL.Clients.Office.Excel.Functions.SPG($B803, "SP_PRICE_CLOSE", "6/30/2020", "Options: Curr=USD")</f>
        <v>#PEND</v>
      </c>
      <c r="N803" s="6" t="str">
        <f>_xll.SNL.Clients.Office.Excel.Functions.SPG($B803, "SP_PRICE_CLOSE", "3/31/2020", "Options: Curr=USD")</f>
        <v>#PEND</v>
      </c>
    </row>
    <row r="804" spans="1:14" x14ac:dyDescent="0.3">
      <c r="A804" s="1" t="s">
        <v>801</v>
      </c>
      <c r="B804" s="2">
        <v>100511591</v>
      </c>
      <c r="C804" s="3" t="s">
        <v>868</v>
      </c>
      <c r="D804" s="3" t="s">
        <v>867</v>
      </c>
      <c r="E804" s="3" t="s">
        <v>1580</v>
      </c>
      <c r="F804" s="3" t="s">
        <v>870</v>
      </c>
      <c r="G804" s="6" t="str">
        <f>_xll.SNL.Clients.Office.Excel.Functions.SPG($B804, "SP_PRICE_CLOSE", "12/30/2021", "Options: Curr=USD")</f>
        <v>#PEND</v>
      </c>
      <c r="H804" s="6" t="str">
        <f>_xll.SNL.Clients.Office.Excel.Functions.SPG($B804, "SP_PRICE_CLOSE", "9/30/2021", "Options: Curr=USD")</f>
        <v>#PEND</v>
      </c>
      <c r="I804" s="6" t="str">
        <f>_xll.SNL.Clients.Office.Excel.Functions.SPG($B804, "SP_PRICE_CLOSE", "6/30/2021", "Options: Curr=USD")</f>
        <v>#PEND</v>
      </c>
      <c r="J804" s="6" t="str">
        <f>_xll.SNL.Clients.Office.Excel.Functions.SPG($B804, "SP_PRICE_CLOSE", "3/31/2021", "Options: Curr=USD")</f>
        <v>#PEND</v>
      </c>
      <c r="K804" s="6" t="str">
        <f>_xll.SNL.Clients.Office.Excel.Functions.SPG($B804, "SP_PRICE_CLOSE", "12/30/2020", "Options: Curr=USD")</f>
        <v>#PEND</v>
      </c>
      <c r="L804" s="6" t="str">
        <f>_xll.SNL.Clients.Office.Excel.Functions.SPG($B804, "SP_PRICE_CLOSE", "9/30/2020", "Options: Curr=USD")</f>
        <v>#PEND</v>
      </c>
      <c r="M804" s="6" t="str">
        <f>_xll.SNL.Clients.Office.Excel.Functions.SPG($B804, "SP_PRICE_CLOSE", "6/30/2020", "Options: Curr=USD")</f>
        <v>#PEND</v>
      </c>
      <c r="N804" s="6" t="str">
        <f>_xll.SNL.Clients.Office.Excel.Functions.SPG($B804, "SP_PRICE_CLOSE", "3/31/2020", "Options: Curr=USD")</f>
        <v>#PEND</v>
      </c>
    </row>
    <row r="805" spans="1:14" x14ac:dyDescent="0.3">
      <c r="A805" s="1" t="s">
        <v>802</v>
      </c>
      <c r="B805" s="2">
        <v>22104595</v>
      </c>
      <c r="C805" s="3" t="s">
        <v>868</v>
      </c>
      <c r="D805" s="3" t="s">
        <v>867</v>
      </c>
      <c r="E805" s="3" t="s">
        <v>1581</v>
      </c>
      <c r="F805" s="3" t="s">
        <v>870</v>
      </c>
      <c r="G805" s="6" t="str">
        <f>_xll.SNL.Clients.Office.Excel.Functions.SPG($B805, "SP_PRICE_CLOSE", "12/30/2021", "Options: Curr=USD")</f>
        <v>#PEND</v>
      </c>
      <c r="H805" s="6" t="str">
        <f>_xll.SNL.Clients.Office.Excel.Functions.SPG($B805, "SP_PRICE_CLOSE", "9/30/2021", "Options: Curr=USD")</f>
        <v>#PEND</v>
      </c>
      <c r="I805" s="6" t="str">
        <f>_xll.SNL.Clients.Office.Excel.Functions.SPG($B805, "SP_PRICE_CLOSE", "6/30/2021", "Options: Curr=USD")</f>
        <v>#PEND</v>
      </c>
      <c r="J805" s="6" t="str">
        <f>_xll.SNL.Clients.Office.Excel.Functions.SPG($B805, "SP_PRICE_CLOSE", "3/31/2021", "Options: Curr=USD")</f>
        <v>#PEND</v>
      </c>
      <c r="K805" s="6" t="str">
        <f>_xll.SNL.Clients.Office.Excel.Functions.SPG($B805, "SP_PRICE_CLOSE", "12/30/2020", "Options: Curr=USD")</f>
        <v>#PEND</v>
      </c>
      <c r="L805" s="6" t="str">
        <f>_xll.SNL.Clients.Office.Excel.Functions.SPG($B805, "SP_PRICE_CLOSE", "9/30/2020", "Options: Curr=USD")</f>
        <v>#PEND</v>
      </c>
      <c r="M805" s="6" t="str">
        <f>_xll.SNL.Clients.Office.Excel.Functions.SPG($B805, "SP_PRICE_CLOSE", "6/30/2020", "Options: Curr=USD")</f>
        <v>#PEND</v>
      </c>
      <c r="N805" s="6" t="str">
        <f>_xll.SNL.Clients.Office.Excel.Functions.SPG($B805, "SP_PRICE_CLOSE", "3/31/2020", "Options: Curr=USD")</f>
        <v>#PEND</v>
      </c>
    </row>
    <row r="806" spans="1:14" x14ac:dyDescent="0.3">
      <c r="A806" s="1" t="s">
        <v>803</v>
      </c>
      <c r="B806" s="2">
        <v>4398493</v>
      </c>
      <c r="C806" s="3" t="s">
        <v>868</v>
      </c>
      <c r="D806" s="3" t="s">
        <v>867</v>
      </c>
      <c r="E806" s="3" t="s">
        <v>1582</v>
      </c>
      <c r="F806" s="3" t="s">
        <v>870</v>
      </c>
      <c r="G806" s="6" t="str">
        <f>_xll.SNL.Clients.Office.Excel.Functions.SPG($B806, "SP_PRICE_CLOSE", "12/30/2021", "Options: Curr=USD")</f>
        <v>#PEND</v>
      </c>
      <c r="H806" s="6" t="str">
        <f>_xll.SNL.Clients.Office.Excel.Functions.SPG($B806, "SP_PRICE_CLOSE", "9/30/2021", "Options: Curr=USD")</f>
        <v>#PEND</v>
      </c>
      <c r="I806" s="6" t="str">
        <f>_xll.SNL.Clients.Office.Excel.Functions.SPG($B806, "SP_PRICE_CLOSE", "6/30/2021", "Options: Curr=USD")</f>
        <v>#PEND</v>
      </c>
      <c r="J806" s="6" t="str">
        <f>_xll.SNL.Clients.Office.Excel.Functions.SPG($B806, "SP_PRICE_CLOSE", "3/31/2021", "Options: Curr=USD")</f>
        <v>#PEND</v>
      </c>
      <c r="K806" s="6" t="str">
        <f>_xll.SNL.Clients.Office.Excel.Functions.SPG($B806, "SP_PRICE_CLOSE", "12/30/2020", "Options: Curr=USD")</f>
        <v>#PEND</v>
      </c>
      <c r="L806" s="6" t="str">
        <f>_xll.SNL.Clients.Office.Excel.Functions.SPG($B806, "SP_PRICE_CLOSE", "9/30/2020", "Options: Curr=USD")</f>
        <v>#PEND</v>
      </c>
      <c r="M806" s="6" t="str">
        <f>_xll.SNL.Clients.Office.Excel.Functions.SPG($B806, "SP_PRICE_CLOSE", "6/30/2020", "Options: Curr=USD")</f>
        <v>#PEND</v>
      </c>
      <c r="N806" s="6" t="str">
        <f>_xll.SNL.Clients.Office.Excel.Functions.SPG($B806, "SP_PRICE_CLOSE", "3/31/2020", "Options: Curr=USD")</f>
        <v>#PEND</v>
      </c>
    </row>
    <row r="807" spans="1:14" x14ac:dyDescent="0.3">
      <c r="A807" s="1" t="s">
        <v>804</v>
      </c>
      <c r="B807" s="2">
        <v>4993063</v>
      </c>
      <c r="C807" s="3" t="s">
        <v>868</v>
      </c>
      <c r="D807" s="3" t="s">
        <v>867</v>
      </c>
      <c r="E807" s="3" t="s">
        <v>1583</v>
      </c>
      <c r="F807" s="3" t="s">
        <v>870</v>
      </c>
      <c r="G807" s="6" t="str">
        <f>_xll.SNL.Clients.Office.Excel.Functions.SPG($B807, "SP_PRICE_CLOSE", "12/30/2021", "Options: Curr=USD")</f>
        <v>#PEND</v>
      </c>
      <c r="H807" s="6" t="str">
        <f>_xll.SNL.Clients.Office.Excel.Functions.SPG($B807, "SP_PRICE_CLOSE", "9/30/2021", "Options: Curr=USD")</f>
        <v>#PEND</v>
      </c>
      <c r="I807" s="6" t="str">
        <f>_xll.SNL.Clients.Office.Excel.Functions.SPG($B807, "SP_PRICE_CLOSE", "6/30/2021", "Options: Curr=USD")</f>
        <v>#PEND</v>
      </c>
      <c r="J807" s="6" t="str">
        <f>_xll.SNL.Clients.Office.Excel.Functions.SPG($B807, "SP_PRICE_CLOSE", "3/31/2021", "Options: Curr=USD")</f>
        <v>#PEND</v>
      </c>
      <c r="K807" s="6" t="str">
        <f>_xll.SNL.Clients.Office.Excel.Functions.SPG($B807, "SP_PRICE_CLOSE", "12/30/2020", "Options: Curr=USD")</f>
        <v>#PEND</v>
      </c>
      <c r="L807" s="6" t="str">
        <f>_xll.SNL.Clients.Office.Excel.Functions.SPG($B807, "SP_PRICE_CLOSE", "9/30/2020", "Options: Curr=USD")</f>
        <v>#PEND</v>
      </c>
      <c r="M807" s="6" t="str">
        <f>_xll.SNL.Clients.Office.Excel.Functions.SPG($B807, "SP_PRICE_CLOSE", "6/30/2020", "Options: Curr=USD")</f>
        <v>#PEND</v>
      </c>
      <c r="N807" s="6" t="str">
        <f>_xll.SNL.Clients.Office.Excel.Functions.SPG($B807, "SP_PRICE_CLOSE", "3/31/2020", "Options: Curr=USD")</f>
        <v>#PEND</v>
      </c>
    </row>
    <row r="808" spans="1:14" x14ac:dyDescent="0.3">
      <c r="A808" s="1" t="s">
        <v>805</v>
      </c>
      <c r="B808" s="2">
        <v>4248541</v>
      </c>
      <c r="C808" s="3" t="s">
        <v>868</v>
      </c>
      <c r="D808" s="3" t="s">
        <v>867</v>
      </c>
      <c r="E808" s="3" t="s">
        <v>1584</v>
      </c>
      <c r="F808" s="3" t="s">
        <v>870</v>
      </c>
      <c r="G808" s="6" t="str">
        <f>_xll.SNL.Clients.Office.Excel.Functions.SPG($B808, "SP_PRICE_CLOSE", "12/30/2021", "Options: Curr=USD")</f>
        <v>#PEND</v>
      </c>
      <c r="H808" s="6" t="str">
        <f>_xll.SNL.Clients.Office.Excel.Functions.SPG($B808, "SP_PRICE_CLOSE", "9/30/2021", "Options: Curr=USD")</f>
        <v>#PEND</v>
      </c>
      <c r="I808" s="6" t="str">
        <f>_xll.SNL.Clients.Office.Excel.Functions.SPG($B808, "SP_PRICE_CLOSE", "6/30/2021", "Options: Curr=USD")</f>
        <v>#PEND</v>
      </c>
      <c r="J808" s="6" t="str">
        <f>_xll.SNL.Clients.Office.Excel.Functions.SPG($B808, "SP_PRICE_CLOSE", "3/31/2021", "Options: Curr=USD")</f>
        <v>#PEND</v>
      </c>
      <c r="K808" s="6" t="str">
        <f>_xll.SNL.Clients.Office.Excel.Functions.SPG($B808, "SP_PRICE_CLOSE", "12/30/2020", "Options: Curr=USD")</f>
        <v>#PEND</v>
      </c>
      <c r="L808" s="6" t="str">
        <f>_xll.SNL.Clients.Office.Excel.Functions.SPG($B808, "SP_PRICE_CLOSE", "9/30/2020", "Options: Curr=USD")</f>
        <v>#PEND</v>
      </c>
      <c r="M808" s="6" t="str">
        <f>_xll.SNL.Clients.Office.Excel.Functions.SPG($B808, "SP_PRICE_CLOSE", "6/30/2020", "Options: Curr=USD")</f>
        <v>#PEND</v>
      </c>
      <c r="N808" s="6" t="str">
        <f>_xll.SNL.Clients.Office.Excel.Functions.SPG($B808, "SP_PRICE_CLOSE", "3/31/2020", "Options: Curr=USD")</f>
        <v>#PEND</v>
      </c>
    </row>
    <row r="809" spans="1:14" x14ac:dyDescent="0.3">
      <c r="A809" s="1" t="s">
        <v>806</v>
      </c>
      <c r="B809" s="2">
        <v>7079349</v>
      </c>
      <c r="C809" s="3" t="s">
        <v>868</v>
      </c>
      <c r="D809" s="3" t="s">
        <v>867</v>
      </c>
      <c r="E809" s="3" t="s">
        <v>1585</v>
      </c>
      <c r="F809" s="3" t="s">
        <v>870</v>
      </c>
      <c r="G809" s="6" t="str">
        <f>_xll.SNL.Clients.Office.Excel.Functions.SPG($B809, "SP_PRICE_CLOSE", "12/30/2021", "Options: Curr=USD")</f>
        <v>#PEND</v>
      </c>
      <c r="H809" s="6" t="str">
        <f>_xll.SNL.Clients.Office.Excel.Functions.SPG($B809, "SP_PRICE_CLOSE", "9/30/2021", "Options: Curr=USD")</f>
        <v>#PEND</v>
      </c>
      <c r="I809" s="6" t="str">
        <f>_xll.SNL.Clients.Office.Excel.Functions.SPG($B809, "SP_PRICE_CLOSE", "6/30/2021", "Options: Curr=USD")</f>
        <v>#PEND</v>
      </c>
      <c r="J809" s="6" t="str">
        <f>_xll.SNL.Clients.Office.Excel.Functions.SPG($B809, "SP_PRICE_CLOSE", "3/31/2021", "Options: Curr=USD")</f>
        <v>#PEND</v>
      </c>
      <c r="K809" s="6" t="str">
        <f>_xll.SNL.Clients.Office.Excel.Functions.SPG($B809, "SP_PRICE_CLOSE", "12/30/2020", "Options: Curr=USD")</f>
        <v>#PEND</v>
      </c>
      <c r="L809" s="6" t="str">
        <f>_xll.SNL.Clients.Office.Excel.Functions.SPG($B809, "SP_PRICE_CLOSE", "9/30/2020", "Options: Curr=USD")</f>
        <v>#PEND</v>
      </c>
      <c r="M809" s="6" t="str">
        <f>_xll.SNL.Clients.Office.Excel.Functions.SPG($B809, "SP_PRICE_CLOSE", "6/30/2020", "Options: Curr=USD")</f>
        <v>#PEND</v>
      </c>
      <c r="N809" s="6" t="str">
        <f>_xll.SNL.Clients.Office.Excel.Functions.SPG($B809, "SP_PRICE_CLOSE", "3/31/2020", "Options: Curr=USD")</f>
        <v>#PEND</v>
      </c>
    </row>
    <row r="810" spans="1:14" x14ac:dyDescent="0.3">
      <c r="A810" s="1" t="s">
        <v>807</v>
      </c>
      <c r="B810" s="2">
        <v>4982664</v>
      </c>
      <c r="C810" s="3" t="s">
        <v>868</v>
      </c>
      <c r="D810" s="3" t="s">
        <v>867</v>
      </c>
      <c r="E810" s="3"/>
      <c r="F810" s="3" t="s">
        <v>870</v>
      </c>
      <c r="G810" s="6" t="str">
        <f>_xll.SNL.Clients.Office.Excel.Functions.SPG($B810, "SP_PRICE_CLOSE", "12/30/2021", "Options: Curr=USD")</f>
        <v>#PEND</v>
      </c>
      <c r="H810" s="6" t="str">
        <f>_xll.SNL.Clients.Office.Excel.Functions.SPG($B810, "SP_PRICE_CLOSE", "9/30/2021", "Options: Curr=USD")</f>
        <v>#PEND</v>
      </c>
      <c r="I810" s="6" t="str">
        <f>_xll.SNL.Clients.Office.Excel.Functions.SPG($B810, "SP_PRICE_CLOSE", "6/30/2021", "Options: Curr=USD")</f>
        <v>#PEND</v>
      </c>
      <c r="J810" s="6" t="str">
        <f>_xll.SNL.Clients.Office.Excel.Functions.SPG($B810, "SP_PRICE_CLOSE", "3/31/2021", "Options: Curr=USD")</f>
        <v>#PEND</v>
      </c>
      <c r="K810" s="6" t="str">
        <f>_xll.SNL.Clients.Office.Excel.Functions.SPG($B810, "SP_PRICE_CLOSE", "12/30/2020", "Options: Curr=USD")</f>
        <v>#PEND</v>
      </c>
      <c r="L810" s="6" t="str">
        <f>_xll.SNL.Clients.Office.Excel.Functions.SPG($B810, "SP_PRICE_CLOSE", "9/30/2020", "Options: Curr=USD")</f>
        <v>#PEND</v>
      </c>
      <c r="M810" s="6" t="str">
        <f>_xll.SNL.Clients.Office.Excel.Functions.SPG($B810, "SP_PRICE_CLOSE", "6/30/2020", "Options: Curr=USD")</f>
        <v>#PEND</v>
      </c>
      <c r="N810" s="6" t="str">
        <f>_xll.SNL.Clients.Office.Excel.Functions.SPG($B810, "SP_PRICE_CLOSE", "3/31/2020", "Options: Curr=USD")</f>
        <v>#PEND</v>
      </c>
    </row>
    <row r="811" spans="1:14" x14ac:dyDescent="0.3">
      <c r="A811" s="1" t="s">
        <v>808</v>
      </c>
      <c r="B811" s="2">
        <v>4983351</v>
      </c>
      <c r="C811" s="3" t="s">
        <v>868</v>
      </c>
      <c r="D811" s="3" t="s">
        <v>867</v>
      </c>
      <c r="E811" s="3" t="s">
        <v>1586</v>
      </c>
      <c r="F811" s="3" t="s">
        <v>870</v>
      </c>
      <c r="G811" s="6" t="str">
        <f>_xll.SNL.Clients.Office.Excel.Functions.SPG($B811, "SP_PRICE_CLOSE", "12/30/2021", "Options: Curr=USD")</f>
        <v>#PEND</v>
      </c>
      <c r="H811" s="6" t="str">
        <f>_xll.SNL.Clients.Office.Excel.Functions.SPG($B811, "SP_PRICE_CLOSE", "9/30/2021", "Options: Curr=USD")</f>
        <v>#PEND</v>
      </c>
      <c r="I811" s="6" t="str">
        <f>_xll.SNL.Clients.Office.Excel.Functions.SPG($B811, "SP_PRICE_CLOSE", "6/30/2021", "Options: Curr=USD")</f>
        <v>#PEND</v>
      </c>
      <c r="J811" s="6" t="str">
        <f>_xll.SNL.Clients.Office.Excel.Functions.SPG($B811, "SP_PRICE_CLOSE", "3/31/2021", "Options: Curr=USD")</f>
        <v>#PEND</v>
      </c>
      <c r="K811" s="6" t="str">
        <f>_xll.SNL.Clients.Office.Excel.Functions.SPG($B811, "SP_PRICE_CLOSE", "12/30/2020", "Options: Curr=USD")</f>
        <v>#PEND</v>
      </c>
      <c r="L811" s="6" t="str">
        <f>_xll.SNL.Clients.Office.Excel.Functions.SPG($B811, "SP_PRICE_CLOSE", "9/30/2020", "Options: Curr=USD")</f>
        <v>#PEND</v>
      </c>
      <c r="M811" s="6" t="str">
        <f>_xll.SNL.Clients.Office.Excel.Functions.SPG($B811, "SP_PRICE_CLOSE", "6/30/2020", "Options: Curr=USD")</f>
        <v>#PEND</v>
      </c>
      <c r="N811" s="6" t="str">
        <f>_xll.SNL.Clients.Office.Excel.Functions.SPG($B811, "SP_PRICE_CLOSE", "3/31/2020", "Options: Curr=USD")</f>
        <v>#PEND</v>
      </c>
    </row>
    <row r="812" spans="1:14" x14ac:dyDescent="0.3">
      <c r="A812" s="1" t="s">
        <v>809</v>
      </c>
      <c r="B812" s="2">
        <v>4963827</v>
      </c>
      <c r="C812" s="3" t="s">
        <v>868</v>
      </c>
      <c r="D812" s="3" t="s">
        <v>867</v>
      </c>
      <c r="E812" s="3" t="s">
        <v>1587</v>
      </c>
      <c r="F812" s="3" t="s">
        <v>870</v>
      </c>
      <c r="G812" s="6" t="str">
        <f>_xll.SNL.Clients.Office.Excel.Functions.SPG($B812, "SP_PRICE_CLOSE", "12/30/2021", "Options: Curr=USD")</f>
        <v>#PEND</v>
      </c>
      <c r="H812" s="6" t="str">
        <f>_xll.SNL.Clients.Office.Excel.Functions.SPG($B812, "SP_PRICE_CLOSE", "9/30/2021", "Options: Curr=USD")</f>
        <v>#PEND</v>
      </c>
      <c r="I812" s="6" t="str">
        <f>_xll.SNL.Clients.Office.Excel.Functions.SPG($B812, "SP_PRICE_CLOSE", "6/30/2021", "Options: Curr=USD")</f>
        <v>#PEND</v>
      </c>
      <c r="J812" s="6" t="str">
        <f>_xll.SNL.Clients.Office.Excel.Functions.SPG($B812, "SP_PRICE_CLOSE", "3/31/2021", "Options: Curr=USD")</f>
        <v>#PEND</v>
      </c>
      <c r="K812" s="6" t="str">
        <f>_xll.SNL.Clients.Office.Excel.Functions.SPG($B812, "SP_PRICE_CLOSE", "12/30/2020", "Options: Curr=USD")</f>
        <v>#PEND</v>
      </c>
      <c r="L812" s="6" t="str">
        <f>_xll.SNL.Clients.Office.Excel.Functions.SPG($B812, "SP_PRICE_CLOSE", "9/30/2020", "Options: Curr=USD")</f>
        <v>#PEND</v>
      </c>
      <c r="M812" s="6" t="str">
        <f>_xll.SNL.Clients.Office.Excel.Functions.SPG($B812, "SP_PRICE_CLOSE", "6/30/2020", "Options: Curr=USD")</f>
        <v>#PEND</v>
      </c>
      <c r="N812" s="6" t="str">
        <f>_xll.SNL.Clients.Office.Excel.Functions.SPG($B812, "SP_PRICE_CLOSE", "3/31/2020", "Options: Curr=USD")</f>
        <v>#PEND</v>
      </c>
    </row>
    <row r="813" spans="1:14" x14ac:dyDescent="0.3">
      <c r="A813" s="1" t="s">
        <v>810</v>
      </c>
      <c r="B813" s="2">
        <v>19479315</v>
      </c>
      <c r="C813" s="3" t="s">
        <v>868</v>
      </c>
      <c r="D813" s="3" t="s">
        <v>867</v>
      </c>
      <c r="E813" s="3" t="s">
        <v>1588</v>
      </c>
      <c r="F813" s="3" t="s">
        <v>870</v>
      </c>
      <c r="G813" s="6" t="str">
        <f>_xll.SNL.Clients.Office.Excel.Functions.SPG($B813, "SP_PRICE_CLOSE", "12/30/2021", "Options: Curr=USD")</f>
        <v>#PEND</v>
      </c>
      <c r="H813" s="6" t="str">
        <f>_xll.SNL.Clients.Office.Excel.Functions.SPG($B813, "SP_PRICE_CLOSE", "9/30/2021", "Options: Curr=USD")</f>
        <v>#PEND</v>
      </c>
      <c r="I813" s="6" t="str">
        <f>_xll.SNL.Clients.Office.Excel.Functions.SPG($B813, "SP_PRICE_CLOSE", "6/30/2021", "Options: Curr=USD")</f>
        <v>#PEND</v>
      </c>
      <c r="J813" s="6" t="str">
        <f>_xll.SNL.Clients.Office.Excel.Functions.SPG($B813, "SP_PRICE_CLOSE", "3/31/2021", "Options: Curr=USD")</f>
        <v>#PEND</v>
      </c>
      <c r="K813" s="6" t="str">
        <f>_xll.SNL.Clients.Office.Excel.Functions.SPG($B813, "SP_PRICE_CLOSE", "12/30/2020", "Options: Curr=USD")</f>
        <v>#PEND</v>
      </c>
      <c r="L813" s="6" t="str">
        <f>_xll.SNL.Clients.Office.Excel.Functions.SPG($B813, "SP_PRICE_CLOSE", "9/30/2020", "Options: Curr=USD")</f>
        <v>#PEND</v>
      </c>
      <c r="M813" s="6" t="str">
        <f>_xll.SNL.Clients.Office.Excel.Functions.SPG($B813, "SP_PRICE_CLOSE", "6/30/2020", "Options: Curr=USD")</f>
        <v>#PEND</v>
      </c>
      <c r="N813" s="6" t="str">
        <f>_xll.SNL.Clients.Office.Excel.Functions.SPG($B813, "SP_PRICE_CLOSE", "3/31/2020", "Options: Curr=USD")</f>
        <v>#PEND</v>
      </c>
    </row>
    <row r="814" spans="1:14" x14ac:dyDescent="0.3">
      <c r="A814" s="1" t="s">
        <v>811</v>
      </c>
      <c r="B814" s="2">
        <v>27660578</v>
      </c>
      <c r="C814" s="3" t="s">
        <v>868</v>
      </c>
      <c r="D814" s="3" t="s">
        <v>867</v>
      </c>
      <c r="E814" s="3" t="s">
        <v>1589</v>
      </c>
      <c r="F814" s="3" t="s">
        <v>870</v>
      </c>
      <c r="G814" s="6" t="str">
        <f>_xll.SNL.Clients.Office.Excel.Functions.SPG($B814, "SP_PRICE_CLOSE", "12/30/2021", "Options: Curr=USD")</f>
        <v>#PEND</v>
      </c>
      <c r="H814" s="6" t="str">
        <f>_xll.SNL.Clients.Office.Excel.Functions.SPG($B814, "SP_PRICE_CLOSE", "9/30/2021", "Options: Curr=USD")</f>
        <v>#PEND</v>
      </c>
      <c r="I814" s="6" t="str">
        <f>_xll.SNL.Clients.Office.Excel.Functions.SPG($B814, "SP_PRICE_CLOSE", "6/30/2021", "Options: Curr=USD")</f>
        <v>#PEND</v>
      </c>
      <c r="J814" s="6" t="str">
        <f>_xll.SNL.Clients.Office.Excel.Functions.SPG($B814, "SP_PRICE_CLOSE", "3/31/2021", "Options: Curr=USD")</f>
        <v>#PEND</v>
      </c>
      <c r="K814" s="6" t="str">
        <f>_xll.SNL.Clients.Office.Excel.Functions.SPG($B814, "SP_PRICE_CLOSE", "12/30/2020", "Options: Curr=USD")</f>
        <v>#PEND</v>
      </c>
      <c r="L814" s="6" t="str">
        <f>_xll.SNL.Clients.Office.Excel.Functions.SPG($B814, "SP_PRICE_CLOSE", "9/30/2020", "Options: Curr=USD")</f>
        <v>#PEND</v>
      </c>
      <c r="M814" s="6" t="str">
        <f>_xll.SNL.Clients.Office.Excel.Functions.SPG($B814, "SP_PRICE_CLOSE", "6/30/2020", "Options: Curr=USD")</f>
        <v>#PEND</v>
      </c>
      <c r="N814" s="6" t="str">
        <f>_xll.SNL.Clients.Office.Excel.Functions.SPG($B814, "SP_PRICE_CLOSE", "3/31/2020", "Options: Curr=USD")</f>
        <v>#PEND</v>
      </c>
    </row>
    <row r="815" spans="1:14" x14ac:dyDescent="0.3">
      <c r="A815" s="1" t="s">
        <v>812</v>
      </c>
      <c r="B815" s="2">
        <v>4982328</v>
      </c>
      <c r="C815" s="3" t="s">
        <v>868</v>
      </c>
      <c r="D815" s="3" t="s">
        <v>867</v>
      </c>
      <c r="E815" s="3" t="s">
        <v>1590</v>
      </c>
      <c r="F815" s="3" t="s">
        <v>870</v>
      </c>
      <c r="G815" s="6" t="str">
        <f>_xll.SNL.Clients.Office.Excel.Functions.SPG($B815, "SP_PRICE_CLOSE", "12/30/2021", "Options: Curr=USD")</f>
        <v>#PEND</v>
      </c>
      <c r="H815" s="6" t="str">
        <f>_xll.SNL.Clients.Office.Excel.Functions.SPG($B815, "SP_PRICE_CLOSE", "9/30/2021", "Options: Curr=USD")</f>
        <v>#PEND</v>
      </c>
      <c r="I815" s="6" t="str">
        <f>_xll.SNL.Clients.Office.Excel.Functions.SPG($B815, "SP_PRICE_CLOSE", "6/30/2021", "Options: Curr=USD")</f>
        <v>#PEND</v>
      </c>
      <c r="J815" s="6" t="str">
        <f>_xll.SNL.Clients.Office.Excel.Functions.SPG($B815, "SP_PRICE_CLOSE", "3/31/2021", "Options: Curr=USD")</f>
        <v>#PEND</v>
      </c>
      <c r="K815" s="6" t="str">
        <f>_xll.SNL.Clients.Office.Excel.Functions.SPG($B815, "SP_PRICE_CLOSE", "12/30/2020", "Options: Curr=USD")</f>
        <v>#PEND</v>
      </c>
      <c r="L815" s="6" t="str">
        <f>_xll.SNL.Clients.Office.Excel.Functions.SPG($B815, "SP_PRICE_CLOSE", "9/30/2020", "Options: Curr=USD")</f>
        <v>#PEND</v>
      </c>
      <c r="M815" s="6" t="str">
        <f>_xll.SNL.Clients.Office.Excel.Functions.SPG($B815, "SP_PRICE_CLOSE", "6/30/2020", "Options: Curr=USD")</f>
        <v>#PEND</v>
      </c>
      <c r="N815" s="6" t="str">
        <f>_xll.SNL.Clients.Office.Excel.Functions.SPG($B815, "SP_PRICE_CLOSE", "3/31/2020", "Options: Curr=USD")</f>
        <v>#PEND</v>
      </c>
    </row>
    <row r="816" spans="1:14" x14ac:dyDescent="0.3">
      <c r="A816" s="1" t="s">
        <v>813</v>
      </c>
      <c r="B816" s="2">
        <v>4976804</v>
      </c>
      <c r="C816" s="3" t="s">
        <v>868</v>
      </c>
      <c r="D816" s="3" t="s">
        <v>867</v>
      </c>
      <c r="E816" s="3" t="s">
        <v>1591</v>
      </c>
      <c r="F816" s="3" t="s">
        <v>870</v>
      </c>
      <c r="G816" s="6" t="str">
        <f>_xll.SNL.Clients.Office.Excel.Functions.SPG($B816, "SP_PRICE_CLOSE", "12/30/2021", "Options: Curr=USD")</f>
        <v>#PEND</v>
      </c>
      <c r="H816" s="6" t="str">
        <f>_xll.SNL.Clients.Office.Excel.Functions.SPG($B816, "SP_PRICE_CLOSE", "9/30/2021", "Options: Curr=USD")</f>
        <v>#PEND</v>
      </c>
      <c r="I816" s="6" t="str">
        <f>_xll.SNL.Clients.Office.Excel.Functions.SPG($B816, "SP_PRICE_CLOSE", "6/30/2021", "Options: Curr=USD")</f>
        <v>#PEND</v>
      </c>
      <c r="J816" s="6" t="str">
        <f>_xll.SNL.Clients.Office.Excel.Functions.SPG($B816, "SP_PRICE_CLOSE", "3/31/2021", "Options: Curr=USD")</f>
        <v>#PEND</v>
      </c>
      <c r="K816" s="6" t="str">
        <f>_xll.SNL.Clients.Office.Excel.Functions.SPG($B816, "SP_PRICE_CLOSE", "12/30/2020", "Options: Curr=USD")</f>
        <v>#PEND</v>
      </c>
      <c r="L816" s="6" t="str">
        <f>_xll.SNL.Clients.Office.Excel.Functions.SPG($B816, "SP_PRICE_CLOSE", "9/30/2020", "Options: Curr=USD")</f>
        <v>#PEND</v>
      </c>
      <c r="M816" s="6" t="str">
        <f>_xll.SNL.Clients.Office.Excel.Functions.SPG($B816, "SP_PRICE_CLOSE", "6/30/2020", "Options: Curr=USD")</f>
        <v>#PEND</v>
      </c>
      <c r="N816" s="6" t="str">
        <f>_xll.SNL.Clients.Office.Excel.Functions.SPG($B816, "SP_PRICE_CLOSE", "3/31/2020", "Options: Curr=USD")</f>
        <v>#PEND</v>
      </c>
    </row>
    <row r="817" spans="1:14" x14ac:dyDescent="0.3">
      <c r="A817" s="1" t="s">
        <v>814</v>
      </c>
      <c r="B817" s="2">
        <v>4914417</v>
      </c>
      <c r="C817" s="3" t="s">
        <v>868</v>
      </c>
      <c r="D817" s="3" t="s">
        <v>867</v>
      </c>
      <c r="E817" s="3" t="s">
        <v>1592</v>
      </c>
      <c r="F817" s="3" t="s">
        <v>870</v>
      </c>
      <c r="G817" s="6" t="str">
        <f>_xll.SNL.Clients.Office.Excel.Functions.SPG($B817, "SP_PRICE_CLOSE", "12/30/2021", "Options: Curr=USD")</f>
        <v>#PEND</v>
      </c>
      <c r="H817" s="6" t="str">
        <f>_xll.SNL.Clients.Office.Excel.Functions.SPG($B817, "SP_PRICE_CLOSE", "9/30/2021", "Options: Curr=USD")</f>
        <v>#PEND</v>
      </c>
      <c r="I817" s="6" t="str">
        <f>_xll.SNL.Clients.Office.Excel.Functions.SPG($B817, "SP_PRICE_CLOSE", "6/30/2021", "Options: Curr=USD")</f>
        <v>#PEND</v>
      </c>
      <c r="J817" s="6" t="str">
        <f>_xll.SNL.Clients.Office.Excel.Functions.SPG($B817, "SP_PRICE_CLOSE", "3/31/2021", "Options: Curr=USD")</f>
        <v>#PEND</v>
      </c>
      <c r="K817" s="6" t="str">
        <f>_xll.SNL.Clients.Office.Excel.Functions.SPG($B817, "SP_PRICE_CLOSE", "12/30/2020", "Options: Curr=USD")</f>
        <v>#PEND</v>
      </c>
      <c r="L817" s="6" t="str">
        <f>_xll.SNL.Clients.Office.Excel.Functions.SPG($B817, "SP_PRICE_CLOSE", "9/30/2020", "Options: Curr=USD")</f>
        <v>#PEND</v>
      </c>
      <c r="M817" s="6" t="str">
        <f>_xll.SNL.Clients.Office.Excel.Functions.SPG($B817, "SP_PRICE_CLOSE", "6/30/2020", "Options: Curr=USD")</f>
        <v>#PEND</v>
      </c>
      <c r="N817" s="6" t="str">
        <f>_xll.SNL.Clients.Office.Excel.Functions.SPG($B817, "SP_PRICE_CLOSE", "3/31/2020", "Options: Curr=USD")</f>
        <v>#PEND</v>
      </c>
    </row>
    <row r="818" spans="1:14" x14ac:dyDescent="0.3">
      <c r="A818" s="1" t="s">
        <v>815</v>
      </c>
      <c r="B818" s="2">
        <v>113992</v>
      </c>
      <c r="C818" s="3" t="s">
        <v>868</v>
      </c>
      <c r="D818" s="3" t="s">
        <v>867</v>
      </c>
      <c r="E818" s="3"/>
      <c r="F818" s="3" t="s">
        <v>870</v>
      </c>
      <c r="G818" s="6" t="str">
        <f>_xll.SNL.Clients.Office.Excel.Functions.SPG($B818, "SP_PRICE_CLOSE", "12/30/2021", "Options: Curr=USD")</f>
        <v>#PEND</v>
      </c>
      <c r="H818" s="6" t="str">
        <f>_xll.SNL.Clients.Office.Excel.Functions.SPG($B818, "SP_PRICE_CLOSE", "9/30/2021", "Options: Curr=USD")</f>
        <v>#PEND</v>
      </c>
      <c r="I818" s="6" t="str">
        <f>_xll.SNL.Clients.Office.Excel.Functions.SPG($B818, "SP_PRICE_CLOSE", "6/30/2021", "Options: Curr=USD")</f>
        <v>#PEND</v>
      </c>
      <c r="J818" s="6" t="str">
        <f>_xll.SNL.Clients.Office.Excel.Functions.SPG($B818, "SP_PRICE_CLOSE", "3/31/2021", "Options: Curr=USD")</f>
        <v>#PEND</v>
      </c>
      <c r="K818" s="6" t="str">
        <f>_xll.SNL.Clients.Office.Excel.Functions.SPG($B818, "SP_PRICE_CLOSE", "12/30/2020", "Options: Curr=USD")</f>
        <v>#PEND</v>
      </c>
      <c r="L818" s="6" t="str">
        <f>_xll.SNL.Clients.Office.Excel.Functions.SPG($B818, "SP_PRICE_CLOSE", "9/30/2020", "Options: Curr=USD")</f>
        <v>#PEND</v>
      </c>
      <c r="M818" s="6" t="str">
        <f>_xll.SNL.Clients.Office.Excel.Functions.SPG($B818, "SP_PRICE_CLOSE", "6/30/2020", "Options: Curr=USD")</f>
        <v>#PEND</v>
      </c>
      <c r="N818" s="6" t="str">
        <f>_xll.SNL.Clients.Office.Excel.Functions.SPG($B818, "SP_PRICE_CLOSE", "3/31/2020", "Options: Curr=USD")</f>
        <v>#PEND</v>
      </c>
    </row>
    <row r="819" spans="1:14" x14ac:dyDescent="0.3">
      <c r="A819" s="1" t="s">
        <v>816</v>
      </c>
      <c r="B819" s="2">
        <v>4861890</v>
      </c>
      <c r="C819" s="3" t="s">
        <v>868</v>
      </c>
      <c r="D819" s="3" t="s">
        <v>867</v>
      </c>
      <c r="E819" s="3" t="s">
        <v>1593</v>
      </c>
      <c r="F819" s="3" t="s">
        <v>870</v>
      </c>
      <c r="G819" s="6" t="str">
        <f>_xll.SNL.Clients.Office.Excel.Functions.SPG($B819, "SP_PRICE_CLOSE", "12/30/2021", "Options: Curr=USD")</f>
        <v>#PEND</v>
      </c>
      <c r="H819" s="6" t="str">
        <f>_xll.SNL.Clients.Office.Excel.Functions.SPG($B819, "SP_PRICE_CLOSE", "9/30/2021", "Options: Curr=USD")</f>
        <v>#PEND</v>
      </c>
      <c r="I819" s="6" t="str">
        <f>_xll.SNL.Clients.Office.Excel.Functions.SPG($B819, "SP_PRICE_CLOSE", "6/30/2021", "Options: Curr=USD")</f>
        <v>#PEND</v>
      </c>
      <c r="J819" s="6" t="str">
        <f>_xll.SNL.Clients.Office.Excel.Functions.SPG($B819, "SP_PRICE_CLOSE", "3/31/2021", "Options: Curr=USD")</f>
        <v>#PEND</v>
      </c>
      <c r="K819" s="6" t="str">
        <f>_xll.SNL.Clients.Office.Excel.Functions.SPG($B819, "SP_PRICE_CLOSE", "12/30/2020", "Options: Curr=USD")</f>
        <v>#PEND</v>
      </c>
      <c r="L819" s="6" t="str">
        <f>_xll.SNL.Clients.Office.Excel.Functions.SPG($B819, "SP_PRICE_CLOSE", "9/30/2020", "Options: Curr=USD")</f>
        <v>#PEND</v>
      </c>
      <c r="M819" s="6" t="str">
        <f>_xll.SNL.Clients.Office.Excel.Functions.SPG($B819, "SP_PRICE_CLOSE", "6/30/2020", "Options: Curr=USD")</f>
        <v>#PEND</v>
      </c>
      <c r="N819" s="6" t="str">
        <f>_xll.SNL.Clients.Office.Excel.Functions.SPG($B819, "SP_PRICE_CLOSE", "3/31/2020", "Options: Curr=USD")</f>
        <v>#PEND</v>
      </c>
    </row>
    <row r="820" spans="1:14" x14ac:dyDescent="0.3">
      <c r="A820" s="1" t="s">
        <v>817</v>
      </c>
      <c r="B820" s="2">
        <v>5001128</v>
      </c>
      <c r="C820" s="3" t="s">
        <v>868</v>
      </c>
      <c r="D820" s="3" t="s">
        <v>867</v>
      </c>
      <c r="E820" s="3"/>
      <c r="F820" s="3" t="s">
        <v>870</v>
      </c>
      <c r="G820" s="6" t="str">
        <f>_xll.SNL.Clients.Office.Excel.Functions.SPG($B820, "SP_PRICE_CLOSE", "12/30/2021", "Options: Curr=USD")</f>
        <v>#PEND</v>
      </c>
      <c r="H820" s="6" t="str">
        <f>_xll.SNL.Clients.Office.Excel.Functions.SPG($B820, "SP_PRICE_CLOSE", "9/30/2021", "Options: Curr=USD")</f>
        <v>#PEND</v>
      </c>
      <c r="I820" s="6" t="str">
        <f>_xll.SNL.Clients.Office.Excel.Functions.SPG($B820, "SP_PRICE_CLOSE", "6/30/2021", "Options: Curr=USD")</f>
        <v>#PEND</v>
      </c>
      <c r="J820" s="6" t="str">
        <f>_xll.SNL.Clients.Office.Excel.Functions.SPG($B820, "SP_PRICE_CLOSE", "3/31/2021", "Options: Curr=USD")</f>
        <v>#PEND</v>
      </c>
      <c r="K820" s="6" t="str">
        <f>_xll.SNL.Clients.Office.Excel.Functions.SPG($B820, "SP_PRICE_CLOSE", "12/30/2020", "Options: Curr=USD")</f>
        <v>#PEND</v>
      </c>
      <c r="L820" s="6" t="str">
        <f>_xll.SNL.Clients.Office.Excel.Functions.SPG($B820, "SP_PRICE_CLOSE", "9/30/2020", "Options: Curr=USD")</f>
        <v>#PEND</v>
      </c>
      <c r="M820" s="6" t="str">
        <f>_xll.SNL.Clients.Office.Excel.Functions.SPG($B820, "SP_PRICE_CLOSE", "6/30/2020", "Options: Curr=USD")</f>
        <v>#PEND</v>
      </c>
      <c r="N820" s="6" t="str">
        <f>_xll.SNL.Clients.Office.Excel.Functions.SPG($B820, "SP_PRICE_CLOSE", "3/31/2020", "Options: Curr=USD")</f>
        <v>#PEND</v>
      </c>
    </row>
    <row r="821" spans="1:14" x14ac:dyDescent="0.3">
      <c r="A821" s="1" t="s">
        <v>818</v>
      </c>
      <c r="B821" s="2">
        <v>15117298</v>
      </c>
      <c r="C821" s="3" t="s">
        <v>868</v>
      </c>
      <c r="D821" s="3" t="s">
        <v>867</v>
      </c>
      <c r="E821" s="3" t="s">
        <v>1594</v>
      </c>
      <c r="F821" s="3" t="s">
        <v>870</v>
      </c>
      <c r="G821" s="6" t="str">
        <f>_xll.SNL.Clients.Office.Excel.Functions.SPG($B821, "SP_PRICE_CLOSE", "12/30/2021", "Options: Curr=USD")</f>
        <v>#PEND</v>
      </c>
      <c r="H821" s="6" t="str">
        <f>_xll.SNL.Clients.Office.Excel.Functions.SPG($B821, "SP_PRICE_CLOSE", "9/30/2021", "Options: Curr=USD")</f>
        <v>#PEND</v>
      </c>
      <c r="I821" s="6" t="str">
        <f>_xll.SNL.Clients.Office.Excel.Functions.SPG($B821, "SP_PRICE_CLOSE", "6/30/2021", "Options: Curr=USD")</f>
        <v>#PEND</v>
      </c>
      <c r="J821" s="6" t="str">
        <f>_xll.SNL.Clients.Office.Excel.Functions.SPG($B821, "SP_PRICE_CLOSE", "3/31/2021", "Options: Curr=USD")</f>
        <v>#PEND</v>
      </c>
      <c r="K821" s="6" t="str">
        <f>_xll.SNL.Clients.Office.Excel.Functions.SPG($B821, "SP_PRICE_CLOSE", "12/30/2020", "Options: Curr=USD")</f>
        <v>#PEND</v>
      </c>
      <c r="L821" s="6" t="str">
        <f>_xll.SNL.Clients.Office.Excel.Functions.SPG($B821, "SP_PRICE_CLOSE", "9/30/2020", "Options: Curr=USD")</f>
        <v>#PEND</v>
      </c>
      <c r="M821" s="6" t="str">
        <f>_xll.SNL.Clients.Office.Excel.Functions.SPG($B821, "SP_PRICE_CLOSE", "6/30/2020", "Options: Curr=USD")</f>
        <v>#PEND</v>
      </c>
      <c r="N821" s="6" t="str">
        <f>_xll.SNL.Clients.Office.Excel.Functions.SPG($B821, "SP_PRICE_CLOSE", "3/31/2020", "Options: Curr=USD")</f>
        <v>#PEND</v>
      </c>
    </row>
    <row r="822" spans="1:14" x14ac:dyDescent="0.3">
      <c r="A822" s="1" t="s">
        <v>819</v>
      </c>
      <c r="B822" s="2">
        <v>5001262</v>
      </c>
      <c r="C822" s="3" t="s">
        <v>868</v>
      </c>
      <c r="D822" s="3" t="s">
        <v>867</v>
      </c>
      <c r="E822" s="3"/>
      <c r="F822" s="3" t="s">
        <v>870</v>
      </c>
      <c r="G822" s="6" t="str">
        <f>_xll.SNL.Clients.Office.Excel.Functions.SPG($B822, "SP_PRICE_CLOSE", "12/30/2021", "Options: Curr=USD")</f>
        <v>#PEND</v>
      </c>
      <c r="H822" s="6" t="str">
        <f>_xll.SNL.Clients.Office.Excel.Functions.SPG($B822, "SP_PRICE_CLOSE", "9/30/2021", "Options: Curr=USD")</f>
        <v>#PEND</v>
      </c>
      <c r="I822" s="6" t="str">
        <f>_xll.SNL.Clients.Office.Excel.Functions.SPG($B822, "SP_PRICE_CLOSE", "6/30/2021", "Options: Curr=USD")</f>
        <v>#PEND</v>
      </c>
      <c r="J822" s="6" t="str">
        <f>_xll.SNL.Clients.Office.Excel.Functions.SPG($B822, "SP_PRICE_CLOSE", "3/31/2021", "Options: Curr=USD")</f>
        <v>#PEND</v>
      </c>
      <c r="K822" s="6" t="str">
        <f>_xll.SNL.Clients.Office.Excel.Functions.SPG($B822, "SP_PRICE_CLOSE", "12/30/2020", "Options: Curr=USD")</f>
        <v>#PEND</v>
      </c>
      <c r="L822" s="6" t="str">
        <f>_xll.SNL.Clients.Office.Excel.Functions.SPG($B822, "SP_PRICE_CLOSE", "9/30/2020", "Options: Curr=USD")</f>
        <v>#PEND</v>
      </c>
      <c r="M822" s="6" t="str">
        <f>_xll.SNL.Clients.Office.Excel.Functions.SPG($B822, "SP_PRICE_CLOSE", "6/30/2020", "Options: Curr=USD")</f>
        <v>#PEND</v>
      </c>
      <c r="N822" s="6" t="str">
        <f>_xll.SNL.Clients.Office.Excel.Functions.SPG($B822, "SP_PRICE_CLOSE", "3/31/2020", "Options: Curr=USD")</f>
        <v>#PEND</v>
      </c>
    </row>
    <row r="823" spans="1:14" x14ac:dyDescent="0.3">
      <c r="A823" s="1" t="s">
        <v>820</v>
      </c>
      <c r="B823" s="2">
        <v>4210566</v>
      </c>
      <c r="C823" s="3" t="s">
        <v>868</v>
      </c>
      <c r="D823" s="3" t="s">
        <v>867</v>
      </c>
      <c r="E823" s="3" t="s">
        <v>1595</v>
      </c>
      <c r="F823" s="3" t="s">
        <v>870</v>
      </c>
      <c r="G823" s="6" t="str">
        <f>_xll.SNL.Clients.Office.Excel.Functions.SPG($B823, "SP_PRICE_CLOSE", "12/30/2021", "Options: Curr=USD")</f>
        <v>#PEND</v>
      </c>
      <c r="H823" s="6" t="str">
        <f>_xll.SNL.Clients.Office.Excel.Functions.SPG($B823, "SP_PRICE_CLOSE", "9/30/2021", "Options: Curr=USD")</f>
        <v>#PEND</v>
      </c>
      <c r="I823" s="6" t="str">
        <f>_xll.SNL.Clients.Office.Excel.Functions.SPG($B823, "SP_PRICE_CLOSE", "6/30/2021", "Options: Curr=USD")</f>
        <v>#PEND</v>
      </c>
      <c r="J823" s="6" t="str">
        <f>_xll.SNL.Clients.Office.Excel.Functions.SPG($B823, "SP_PRICE_CLOSE", "3/31/2021", "Options: Curr=USD")</f>
        <v>#PEND</v>
      </c>
      <c r="K823" s="6" t="str">
        <f>_xll.SNL.Clients.Office.Excel.Functions.SPG($B823, "SP_PRICE_CLOSE", "12/30/2020", "Options: Curr=USD")</f>
        <v>#PEND</v>
      </c>
      <c r="L823" s="6" t="str">
        <f>_xll.SNL.Clients.Office.Excel.Functions.SPG($B823, "SP_PRICE_CLOSE", "9/30/2020", "Options: Curr=USD")</f>
        <v>#PEND</v>
      </c>
      <c r="M823" s="6" t="str">
        <f>_xll.SNL.Clients.Office.Excel.Functions.SPG($B823, "SP_PRICE_CLOSE", "6/30/2020", "Options: Curr=USD")</f>
        <v>#PEND</v>
      </c>
      <c r="N823" s="6" t="str">
        <f>_xll.SNL.Clients.Office.Excel.Functions.SPG($B823, "SP_PRICE_CLOSE", "3/31/2020", "Options: Curr=USD")</f>
        <v>#PEND</v>
      </c>
    </row>
    <row r="824" spans="1:14" x14ac:dyDescent="0.3">
      <c r="A824" s="1" t="s">
        <v>821</v>
      </c>
      <c r="B824" s="2">
        <v>4987201</v>
      </c>
      <c r="C824" s="3" t="s">
        <v>868</v>
      </c>
      <c r="D824" s="3" t="s">
        <v>867</v>
      </c>
      <c r="E824" s="3" t="s">
        <v>1596</v>
      </c>
      <c r="F824" s="3" t="s">
        <v>870</v>
      </c>
      <c r="G824" s="6" t="str">
        <f>_xll.SNL.Clients.Office.Excel.Functions.SPG($B824, "SP_PRICE_CLOSE", "12/30/2021", "Options: Curr=USD")</f>
        <v>#PEND</v>
      </c>
      <c r="H824" s="6" t="str">
        <f>_xll.SNL.Clients.Office.Excel.Functions.SPG($B824, "SP_PRICE_CLOSE", "9/30/2021", "Options: Curr=USD")</f>
        <v>#PEND</v>
      </c>
      <c r="I824" s="6" t="str">
        <f>_xll.SNL.Clients.Office.Excel.Functions.SPG($B824, "SP_PRICE_CLOSE", "6/30/2021", "Options: Curr=USD")</f>
        <v>#PEND</v>
      </c>
      <c r="J824" s="6" t="str">
        <f>_xll.SNL.Clients.Office.Excel.Functions.SPG($B824, "SP_PRICE_CLOSE", "3/31/2021", "Options: Curr=USD")</f>
        <v>#PEND</v>
      </c>
      <c r="K824" s="6" t="str">
        <f>_xll.SNL.Clients.Office.Excel.Functions.SPG($B824, "SP_PRICE_CLOSE", "12/30/2020", "Options: Curr=USD")</f>
        <v>#PEND</v>
      </c>
      <c r="L824" s="6" t="str">
        <f>_xll.SNL.Clients.Office.Excel.Functions.SPG($B824, "SP_PRICE_CLOSE", "9/30/2020", "Options: Curr=USD")</f>
        <v>#PEND</v>
      </c>
      <c r="M824" s="6" t="str">
        <f>_xll.SNL.Clients.Office.Excel.Functions.SPG($B824, "SP_PRICE_CLOSE", "6/30/2020", "Options: Curr=USD")</f>
        <v>#PEND</v>
      </c>
      <c r="N824" s="6" t="str">
        <f>_xll.SNL.Clients.Office.Excel.Functions.SPG($B824, "SP_PRICE_CLOSE", "3/31/2020", "Options: Curr=USD")</f>
        <v>#PEND</v>
      </c>
    </row>
    <row r="825" spans="1:14" x14ac:dyDescent="0.3">
      <c r="A825" s="1" t="s">
        <v>822</v>
      </c>
      <c r="B825" s="2">
        <v>4966268</v>
      </c>
      <c r="C825" s="3" t="s">
        <v>868</v>
      </c>
      <c r="D825" s="3" t="s">
        <v>867</v>
      </c>
      <c r="E825" s="3" t="s">
        <v>1597</v>
      </c>
      <c r="F825" s="3" t="s">
        <v>870</v>
      </c>
      <c r="G825" s="6" t="str">
        <f>_xll.SNL.Clients.Office.Excel.Functions.SPG($B825, "SP_PRICE_CLOSE", "12/30/2021", "Options: Curr=USD")</f>
        <v>#PEND</v>
      </c>
      <c r="H825" s="6" t="str">
        <f>_xll.SNL.Clients.Office.Excel.Functions.SPG($B825, "SP_PRICE_CLOSE", "9/30/2021", "Options: Curr=USD")</f>
        <v>#PEND</v>
      </c>
      <c r="I825" s="6" t="str">
        <f>_xll.SNL.Clients.Office.Excel.Functions.SPG($B825, "SP_PRICE_CLOSE", "6/30/2021", "Options: Curr=USD")</f>
        <v>#PEND</v>
      </c>
      <c r="J825" s="6" t="str">
        <f>_xll.SNL.Clients.Office.Excel.Functions.SPG($B825, "SP_PRICE_CLOSE", "3/31/2021", "Options: Curr=USD")</f>
        <v>#PEND</v>
      </c>
      <c r="K825" s="6" t="str">
        <f>_xll.SNL.Clients.Office.Excel.Functions.SPG($B825, "SP_PRICE_CLOSE", "12/30/2020", "Options: Curr=USD")</f>
        <v>#PEND</v>
      </c>
      <c r="L825" s="6" t="str">
        <f>_xll.SNL.Clients.Office.Excel.Functions.SPG($B825, "SP_PRICE_CLOSE", "9/30/2020", "Options: Curr=USD")</f>
        <v>#PEND</v>
      </c>
      <c r="M825" s="6" t="str">
        <f>_xll.SNL.Clients.Office.Excel.Functions.SPG($B825, "SP_PRICE_CLOSE", "6/30/2020", "Options: Curr=USD")</f>
        <v>#PEND</v>
      </c>
      <c r="N825" s="6" t="str">
        <f>_xll.SNL.Clients.Office.Excel.Functions.SPG($B825, "SP_PRICE_CLOSE", "3/31/2020", "Options: Curr=USD")</f>
        <v>#PEND</v>
      </c>
    </row>
    <row r="826" spans="1:14" x14ac:dyDescent="0.3">
      <c r="A826" s="1" t="s">
        <v>823</v>
      </c>
      <c r="B826" s="2">
        <v>4812266</v>
      </c>
      <c r="C826" s="3" t="s">
        <v>868</v>
      </c>
      <c r="D826" s="3" t="s">
        <v>867</v>
      </c>
      <c r="E826" s="3" t="s">
        <v>1598</v>
      </c>
      <c r="F826" s="3" t="s">
        <v>870</v>
      </c>
      <c r="G826" s="6" t="str">
        <f>_xll.SNL.Clients.Office.Excel.Functions.SPG($B826, "SP_PRICE_CLOSE", "12/30/2021", "Options: Curr=USD")</f>
        <v>#PEND</v>
      </c>
      <c r="H826" s="6" t="str">
        <f>_xll.SNL.Clients.Office.Excel.Functions.SPG($B826, "SP_PRICE_CLOSE", "9/30/2021", "Options: Curr=USD")</f>
        <v>#PEND</v>
      </c>
      <c r="I826" s="6" t="str">
        <f>_xll.SNL.Clients.Office.Excel.Functions.SPG($B826, "SP_PRICE_CLOSE", "6/30/2021", "Options: Curr=USD")</f>
        <v>#PEND</v>
      </c>
      <c r="J826" s="6" t="str">
        <f>_xll.SNL.Clients.Office.Excel.Functions.SPG($B826, "SP_PRICE_CLOSE", "3/31/2021", "Options: Curr=USD")</f>
        <v>#PEND</v>
      </c>
      <c r="K826" s="6" t="str">
        <f>_xll.SNL.Clients.Office.Excel.Functions.SPG($B826, "SP_PRICE_CLOSE", "12/30/2020", "Options: Curr=USD")</f>
        <v>#PEND</v>
      </c>
      <c r="L826" s="6" t="str">
        <f>_xll.SNL.Clients.Office.Excel.Functions.SPG($B826, "SP_PRICE_CLOSE", "9/30/2020", "Options: Curr=USD")</f>
        <v>#PEND</v>
      </c>
      <c r="M826" s="6" t="str">
        <f>_xll.SNL.Clients.Office.Excel.Functions.SPG($B826, "SP_PRICE_CLOSE", "6/30/2020", "Options: Curr=USD")</f>
        <v>#PEND</v>
      </c>
      <c r="N826" s="6" t="str">
        <f>_xll.SNL.Clients.Office.Excel.Functions.SPG($B826, "SP_PRICE_CLOSE", "3/31/2020", "Options: Curr=USD")</f>
        <v>#PEND</v>
      </c>
    </row>
    <row r="827" spans="1:14" x14ac:dyDescent="0.3">
      <c r="A827" s="1" t="s">
        <v>824</v>
      </c>
      <c r="B827" s="2">
        <v>21966886</v>
      </c>
      <c r="C827" s="3" t="s">
        <v>868</v>
      </c>
      <c r="D827" s="3" t="s">
        <v>867</v>
      </c>
      <c r="E827" s="3" t="s">
        <v>1599</v>
      </c>
      <c r="F827" s="3" t="s">
        <v>870</v>
      </c>
      <c r="G827" s="6" t="str">
        <f>_xll.SNL.Clients.Office.Excel.Functions.SPG($B827, "SP_PRICE_CLOSE", "12/30/2021", "Options: Curr=USD")</f>
        <v>#PEND</v>
      </c>
      <c r="H827" s="6" t="str">
        <f>_xll.SNL.Clients.Office.Excel.Functions.SPG($B827, "SP_PRICE_CLOSE", "9/30/2021", "Options: Curr=USD")</f>
        <v>#PEND</v>
      </c>
      <c r="I827" s="6" t="str">
        <f>_xll.SNL.Clients.Office.Excel.Functions.SPG($B827, "SP_PRICE_CLOSE", "6/30/2021", "Options: Curr=USD")</f>
        <v>#PEND</v>
      </c>
      <c r="J827" s="6" t="str">
        <f>_xll.SNL.Clients.Office.Excel.Functions.SPG($B827, "SP_PRICE_CLOSE", "3/31/2021", "Options: Curr=USD")</f>
        <v>#PEND</v>
      </c>
      <c r="K827" s="6" t="str">
        <f>_xll.SNL.Clients.Office.Excel.Functions.SPG($B827, "SP_PRICE_CLOSE", "12/30/2020", "Options: Curr=USD")</f>
        <v>#PEND</v>
      </c>
      <c r="L827" s="6" t="str">
        <f>_xll.SNL.Clients.Office.Excel.Functions.SPG($B827, "SP_PRICE_CLOSE", "9/30/2020", "Options: Curr=USD")</f>
        <v>#PEND</v>
      </c>
      <c r="M827" s="6" t="str">
        <f>_xll.SNL.Clients.Office.Excel.Functions.SPG($B827, "SP_PRICE_CLOSE", "6/30/2020", "Options: Curr=USD")</f>
        <v>#PEND</v>
      </c>
      <c r="N827" s="6" t="str">
        <f>_xll.SNL.Clients.Office.Excel.Functions.SPG($B827, "SP_PRICE_CLOSE", "3/31/2020", "Options: Curr=USD")</f>
        <v>#PEND</v>
      </c>
    </row>
    <row r="828" spans="1:14" x14ac:dyDescent="0.3">
      <c r="A828" s="1" t="s">
        <v>825</v>
      </c>
      <c r="B828" s="2">
        <v>4911282</v>
      </c>
      <c r="C828" s="3" t="s">
        <v>868</v>
      </c>
      <c r="D828" s="3" t="s">
        <v>867</v>
      </c>
      <c r="E828" s="3" t="s">
        <v>1600</v>
      </c>
      <c r="F828" s="3" t="s">
        <v>870</v>
      </c>
      <c r="G828" s="6" t="str">
        <f>_xll.SNL.Clients.Office.Excel.Functions.SPG($B828, "SP_PRICE_CLOSE", "12/30/2021", "Options: Curr=USD")</f>
        <v>#PEND</v>
      </c>
      <c r="H828" s="6" t="str">
        <f>_xll.SNL.Clients.Office.Excel.Functions.SPG($B828, "SP_PRICE_CLOSE", "9/30/2021", "Options: Curr=USD")</f>
        <v>#PEND</v>
      </c>
      <c r="I828" s="6" t="str">
        <f>_xll.SNL.Clients.Office.Excel.Functions.SPG($B828, "SP_PRICE_CLOSE", "6/30/2021", "Options: Curr=USD")</f>
        <v>#PEND</v>
      </c>
      <c r="J828" s="6" t="str">
        <f>_xll.SNL.Clients.Office.Excel.Functions.SPG($B828, "SP_PRICE_CLOSE", "3/31/2021", "Options: Curr=USD")</f>
        <v>#PEND</v>
      </c>
      <c r="K828" s="6" t="str">
        <f>_xll.SNL.Clients.Office.Excel.Functions.SPG($B828, "SP_PRICE_CLOSE", "12/30/2020", "Options: Curr=USD")</f>
        <v>#PEND</v>
      </c>
      <c r="L828" s="6" t="str">
        <f>_xll.SNL.Clients.Office.Excel.Functions.SPG($B828, "SP_PRICE_CLOSE", "9/30/2020", "Options: Curr=USD")</f>
        <v>#PEND</v>
      </c>
      <c r="M828" s="6" t="str">
        <f>_xll.SNL.Clients.Office.Excel.Functions.SPG($B828, "SP_PRICE_CLOSE", "6/30/2020", "Options: Curr=USD")</f>
        <v>#PEND</v>
      </c>
      <c r="N828" s="6" t="str">
        <f>_xll.SNL.Clients.Office.Excel.Functions.SPG($B828, "SP_PRICE_CLOSE", "3/31/2020", "Options: Curr=USD")</f>
        <v>#PEND</v>
      </c>
    </row>
    <row r="829" spans="1:14" x14ac:dyDescent="0.3">
      <c r="A829" s="1" t="s">
        <v>826</v>
      </c>
      <c r="B829" s="2">
        <v>4813186</v>
      </c>
      <c r="C829" s="3" t="s">
        <v>868</v>
      </c>
      <c r="D829" s="3" t="s">
        <v>867</v>
      </c>
      <c r="E829" s="3" t="s">
        <v>1601</v>
      </c>
      <c r="F829" s="3" t="s">
        <v>870</v>
      </c>
      <c r="G829" s="6" t="str">
        <f>_xll.SNL.Clients.Office.Excel.Functions.SPG($B829, "SP_PRICE_CLOSE", "12/30/2021", "Options: Curr=USD")</f>
        <v>#PEND</v>
      </c>
      <c r="H829" s="6" t="str">
        <f>_xll.SNL.Clients.Office.Excel.Functions.SPG($B829, "SP_PRICE_CLOSE", "9/30/2021", "Options: Curr=USD")</f>
        <v>#PEND</v>
      </c>
      <c r="I829" s="6" t="str">
        <f>_xll.SNL.Clients.Office.Excel.Functions.SPG($B829, "SP_PRICE_CLOSE", "6/30/2021", "Options: Curr=USD")</f>
        <v>#PEND</v>
      </c>
      <c r="J829" s="6" t="str">
        <f>_xll.SNL.Clients.Office.Excel.Functions.SPG($B829, "SP_PRICE_CLOSE", "3/31/2021", "Options: Curr=USD")</f>
        <v>#PEND</v>
      </c>
      <c r="K829" s="6" t="str">
        <f>_xll.SNL.Clients.Office.Excel.Functions.SPG($B829, "SP_PRICE_CLOSE", "12/30/2020", "Options: Curr=USD")</f>
        <v>#PEND</v>
      </c>
      <c r="L829" s="6" t="str">
        <f>_xll.SNL.Clients.Office.Excel.Functions.SPG($B829, "SP_PRICE_CLOSE", "9/30/2020", "Options: Curr=USD")</f>
        <v>#PEND</v>
      </c>
      <c r="M829" s="6" t="str">
        <f>_xll.SNL.Clients.Office.Excel.Functions.SPG($B829, "SP_PRICE_CLOSE", "6/30/2020", "Options: Curr=USD")</f>
        <v>#PEND</v>
      </c>
      <c r="N829" s="6" t="str">
        <f>_xll.SNL.Clients.Office.Excel.Functions.SPG($B829, "SP_PRICE_CLOSE", "3/31/2020", "Options: Curr=USD")</f>
        <v>#PEND</v>
      </c>
    </row>
    <row r="830" spans="1:14" x14ac:dyDescent="0.3">
      <c r="A830" s="1" t="s">
        <v>827</v>
      </c>
      <c r="B830" s="2">
        <v>4076524</v>
      </c>
      <c r="C830" s="3" t="s">
        <v>868</v>
      </c>
      <c r="D830" s="3" t="s">
        <v>867</v>
      </c>
      <c r="E830" s="3" t="s">
        <v>1602</v>
      </c>
      <c r="F830" s="3" t="s">
        <v>870</v>
      </c>
      <c r="G830" s="6" t="str">
        <f>_xll.SNL.Clients.Office.Excel.Functions.SPG($B830, "SP_PRICE_CLOSE", "12/30/2021", "Options: Curr=USD")</f>
        <v>#PEND</v>
      </c>
      <c r="H830" s="6" t="str">
        <f>_xll.SNL.Clients.Office.Excel.Functions.SPG($B830, "SP_PRICE_CLOSE", "9/30/2021", "Options: Curr=USD")</f>
        <v>#PEND</v>
      </c>
      <c r="I830" s="6" t="str">
        <f>_xll.SNL.Clients.Office.Excel.Functions.SPG($B830, "SP_PRICE_CLOSE", "6/30/2021", "Options: Curr=USD")</f>
        <v>#PEND</v>
      </c>
      <c r="J830" s="6" t="str">
        <f>_xll.SNL.Clients.Office.Excel.Functions.SPG($B830, "SP_PRICE_CLOSE", "3/31/2021", "Options: Curr=USD")</f>
        <v>#PEND</v>
      </c>
      <c r="K830" s="6" t="str">
        <f>_xll.SNL.Clients.Office.Excel.Functions.SPG($B830, "SP_PRICE_CLOSE", "12/30/2020", "Options: Curr=USD")</f>
        <v>#PEND</v>
      </c>
      <c r="L830" s="6" t="str">
        <f>_xll.SNL.Clients.Office.Excel.Functions.SPG($B830, "SP_PRICE_CLOSE", "9/30/2020", "Options: Curr=USD")</f>
        <v>#PEND</v>
      </c>
      <c r="M830" s="6" t="str">
        <f>_xll.SNL.Clients.Office.Excel.Functions.SPG($B830, "SP_PRICE_CLOSE", "6/30/2020", "Options: Curr=USD")</f>
        <v>#PEND</v>
      </c>
      <c r="N830" s="6" t="str">
        <f>_xll.SNL.Clients.Office.Excel.Functions.SPG($B830, "SP_PRICE_CLOSE", "3/31/2020", "Options: Curr=USD")</f>
        <v>#PEND</v>
      </c>
    </row>
    <row r="831" spans="1:14" x14ac:dyDescent="0.3">
      <c r="A831" s="1" t="s">
        <v>828</v>
      </c>
      <c r="B831" s="2">
        <v>8362666</v>
      </c>
      <c r="C831" s="3" t="s">
        <v>868</v>
      </c>
      <c r="D831" s="3" t="s">
        <v>867</v>
      </c>
      <c r="E831" s="3" t="s">
        <v>1603</v>
      </c>
      <c r="F831" s="3" t="s">
        <v>870</v>
      </c>
      <c r="G831" s="6" t="str">
        <f>_xll.SNL.Clients.Office.Excel.Functions.SPG($B831, "SP_PRICE_CLOSE", "12/30/2021", "Options: Curr=USD")</f>
        <v>#PEND</v>
      </c>
      <c r="H831" s="6" t="str">
        <f>_xll.SNL.Clients.Office.Excel.Functions.SPG($B831, "SP_PRICE_CLOSE", "9/30/2021", "Options: Curr=USD")</f>
        <v>#PEND</v>
      </c>
      <c r="I831" s="6" t="str">
        <f>_xll.SNL.Clients.Office.Excel.Functions.SPG($B831, "SP_PRICE_CLOSE", "6/30/2021", "Options: Curr=USD")</f>
        <v>#PEND</v>
      </c>
      <c r="J831" s="6" t="str">
        <f>_xll.SNL.Clients.Office.Excel.Functions.SPG($B831, "SP_PRICE_CLOSE", "3/31/2021", "Options: Curr=USD")</f>
        <v>#PEND</v>
      </c>
      <c r="K831" s="6" t="str">
        <f>_xll.SNL.Clients.Office.Excel.Functions.SPG($B831, "SP_PRICE_CLOSE", "12/30/2020", "Options: Curr=USD")</f>
        <v>#PEND</v>
      </c>
      <c r="L831" s="6" t="str">
        <f>_xll.SNL.Clients.Office.Excel.Functions.SPG($B831, "SP_PRICE_CLOSE", "9/30/2020", "Options: Curr=USD")</f>
        <v>#PEND</v>
      </c>
      <c r="M831" s="6" t="str">
        <f>_xll.SNL.Clients.Office.Excel.Functions.SPG($B831, "SP_PRICE_CLOSE", "6/30/2020", "Options: Curr=USD")</f>
        <v>#PEND</v>
      </c>
      <c r="N831" s="6" t="str">
        <f>_xll.SNL.Clients.Office.Excel.Functions.SPG($B831, "SP_PRICE_CLOSE", "3/31/2020", "Options: Curr=USD")</f>
        <v>#PEND</v>
      </c>
    </row>
    <row r="832" spans="1:14" x14ac:dyDescent="0.3">
      <c r="A832" s="1" t="s">
        <v>829</v>
      </c>
      <c r="B832" s="2">
        <v>4393268</v>
      </c>
      <c r="C832" s="3" t="s">
        <v>868</v>
      </c>
      <c r="D832" s="3" t="s">
        <v>867</v>
      </c>
      <c r="E832" s="3" t="s">
        <v>1604</v>
      </c>
      <c r="F832" s="3" t="s">
        <v>870</v>
      </c>
      <c r="G832" s="6" t="str">
        <f>_xll.SNL.Clients.Office.Excel.Functions.SPG($B832, "SP_PRICE_CLOSE", "12/30/2021", "Options: Curr=USD")</f>
        <v>#PEND</v>
      </c>
      <c r="H832" s="6" t="str">
        <f>_xll.SNL.Clients.Office.Excel.Functions.SPG($B832, "SP_PRICE_CLOSE", "9/30/2021", "Options: Curr=USD")</f>
        <v>#PEND</v>
      </c>
      <c r="I832" s="6" t="str">
        <f>_xll.SNL.Clients.Office.Excel.Functions.SPG($B832, "SP_PRICE_CLOSE", "6/30/2021", "Options: Curr=USD")</f>
        <v>#PEND</v>
      </c>
      <c r="J832" s="6" t="str">
        <f>_xll.SNL.Clients.Office.Excel.Functions.SPG($B832, "SP_PRICE_CLOSE", "3/31/2021", "Options: Curr=USD")</f>
        <v>#PEND</v>
      </c>
      <c r="K832" s="6" t="str">
        <f>_xll.SNL.Clients.Office.Excel.Functions.SPG($B832, "SP_PRICE_CLOSE", "12/30/2020", "Options: Curr=USD")</f>
        <v>#PEND</v>
      </c>
      <c r="L832" s="6" t="str">
        <f>_xll.SNL.Clients.Office.Excel.Functions.SPG($B832, "SP_PRICE_CLOSE", "9/30/2020", "Options: Curr=USD")</f>
        <v>#PEND</v>
      </c>
      <c r="M832" s="6" t="str">
        <f>_xll.SNL.Clients.Office.Excel.Functions.SPG($B832, "SP_PRICE_CLOSE", "6/30/2020", "Options: Curr=USD")</f>
        <v>#PEND</v>
      </c>
      <c r="N832" s="6" t="str">
        <f>_xll.SNL.Clients.Office.Excel.Functions.SPG($B832, "SP_PRICE_CLOSE", "3/31/2020", "Options: Curr=USD")</f>
        <v>#PEND</v>
      </c>
    </row>
    <row r="833" spans="1:14" x14ac:dyDescent="0.3">
      <c r="A833" s="1" t="s">
        <v>830</v>
      </c>
      <c r="B833" s="2">
        <v>29253088</v>
      </c>
      <c r="C833" s="3" t="s">
        <v>868</v>
      </c>
      <c r="D833" s="3" t="s">
        <v>867</v>
      </c>
      <c r="E833" s="3" t="s">
        <v>1605</v>
      </c>
      <c r="F833" s="3" t="s">
        <v>870</v>
      </c>
      <c r="G833" s="6" t="str">
        <f>_xll.SNL.Clients.Office.Excel.Functions.SPG($B833, "SP_PRICE_CLOSE", "12/30/2021", "Options: Curr=USD")</f>
        <v>#PEND</v>
      </c>
      <c r="H833" s="6" t="str">
        <f>_xll.SNL.Clients.Office.Excel.Functions.SPG($B833, "SP_PRICE_CLOSE", "9/30/2021", "Options: Curr=USD")</f>
        <v>#PEND</v>
      </c>
      <c r="I833" s="6" t="str">
        <f>_xll.SNL.Clients.Office.Excel.Functions.SPG($B833, "SP_PRICE_CLOSE", "6/30/2021", "Options: Curr=USD")</f>
        <v>#PEND</v>
      </c>
      <c r="J833" s="6" t="str">
        <f>_xll.SNL.Clients.Office.Excel.Functions.SPG($B833, "SP_PRICE_CLOSE", "3/31/2021", "Options: Curr=USD")</f>
        <v>#PEND</v>
      </c>
      <c r="K833" s="6" t="str">
        <f>_xll.SNL.Clients.Office.Excel.Functions.SPG($B833, "SP_PRICE_CLOSE", "12/30/2020", "Options: Curr=USD")</f>
        <v>#PEND</v>
      </c>
      <c r="L833" s="6" t="str">
        <f>_xll.SNL.Clients.Office.Excel.Functions.SPG($B833, "SP_PRICE_CLOSE", "9/30/2020", "Options: Curr=USD")</f>
        <v>#PEND</v>
      </c>
      <c r="M833" s="6" t="str">
        <f>_xll.SNL.Clients.Office.Excel.Functions.SPG($B833, "SP_PRICE_CLOSE", "6/30/2020", "Options: Curr=USD")</f>
        <v>#PEND</v>
      </c>
      <c r="N833" s="6" t="str">
        <f>_xll.SNL.Clients.Office.Excel.Functions.SPG($B833, "SP_PRICE_CLOSE", "3/31/2020", "Options: Curr=USD")</f>
        <v>#PEND</v>
      </c>
    </row>
    <row r="834" spans="1:14" x14ac:dyDescent="0.3">
      <c r="A834" s="1" t="s">
        <v>831</v>
      </c>
      <c r="B834" s="2">
        <v>4994580</v>
      </c>
      <c r="C834" s="3" t="s">
        <v>868</v>
      </c>
      <c r="D834" s="3" t="s">
        <v>867</v>
      </c>
      <c r="E834" s="3" t="s">
        <v>1606</v>
      </c>
      <c r="F834" s="3" t="s">
        <v>870</v>
      </c>
      <c r="G834" s="6" t="str">
        <f>_xll.SNL.Clients.Office.Excel.Functions.SPG($B834, "SP_PRICE_CLOSE", "12/30/2021", "Options: Curr=USD")</f>
        <v>#PEND</v>
      </c>
      <c r="H834" s="6" t="str">
        <f>_xll.SNL.Clients.Office.Excel.Functions.SPG($B834, "SP_PRICE_CLOSE", "9/30/2021", "Options: Curr=USD")</f>
        <v>#PEND</v>
      </c>
      <c r="I834" s="6" t="str">
        <f>_xll.SNL.Clients.Office.Excel.Functions.SPG($B834, "SP_PRICE_CLOSE", "6/30/2021", "Options: Curr=USD")</f>
        <v>#PEND</v>
      </c>
      <c r="J834" s="6" t="str">
        <f>_xll.SNL.Clients.Office.Excel.Functions.SPG($B834, "SP_PRICE_CLOSE", "3/31/2021", "Options: Curr=USD")</f>
        <v>#PEND</v>
      </c>
      <c r="K834" s="6" t="str">
        <f>_xll.SNL.Clients.Office.Excel.Functions.SPG($B834, "SP_PRICE_CLOSE", "12/30/2020", "Options: Curr=USD")</f>
        <v>#PEND</v>
      </c>
      <c r="L834" s="6" t="str">
        <f>_xll.SNL.Clients.Office.Excel.Functions.SPG($B834, "SP_PRICE_CLOSE", "9/30/2020", "Options: Curr=USD")</f>
        <v>#PEND</v>
      </c>
      <c r="M834" s="6" t="str">
        <f>_xll.SNL.Clients.Office.Excel.Functions.SPG($B834, "SP_PRICE_CLOSE", "6/30/2020", "Options: Curr=USD")</f>
        <v>#PEND</v>
      </c>
      <c r="N834" s="6" t="str">
        <f>_xll.SNL.Clients.Office.Excel.Functions.SPG($B834, "SP_PRICE_CLOSE", "3/31/2020", "Options: Curr=USD")</f>
        <v>#PEND</v>
      </c>
    </row>
    <row r="835" spans="1:14" x14ac:dyDescent="0.3">
      <c r="A835" s="1" t="s">
        <v>832</v>
      </c>
      <c r="B835" s="2">
        <v>4991804</v>
      </c>
      <c r="C835" s="3" t="s">
        <v>868</v>
      </c>
      <c r="D835" s="3" t="s">
        <v>867</v>
      </c>
      <c r="E835" s="3" t="s">
        <v>1607</v>
      </c>
      <c r="F835" s="3" t="s">
        <v>870</v>
      </c>
      <c r="G835" s="6" t="str">
        <f>_xll.SNL.Clients.Office.Excel.Functions.SPG($B835, "SP_PRICE_CLOSE", "12/30/2021", "Options: Curr=USD")</f>
        <v>#PEND</v>
      </c>
      <c r="H835" s="6" t="str">
        <f>_xll.SNL.Clients.Office.Excel.Functions.SPG($B835, "SP_PRICE_CLOSE", "9/30/2021", "Options: Curr=USD")</f>
        <v>#PEND</v>
      </c>
      <c r="I835" s="6" t="str">
        <f>_xll.SNL.Clients.Office.Excel.Functions.SPG($B835, "SP_PRICE_CLOSE", "6/30/2021", "Options: Curr=USD")</f>
        <v>#PEND</v>
      </c>
      <c r="J835" s="6" t="str">
        <f>_xll.SNL.Clients.Office.Excel.Functions.SPG($B835, "SP_PRICE_CLOSE", "3/31/2021", "Options: Curr=USD")</f>
        <v>#PEND</v>
      </c>
      <c r="K835" s="6" t="str">
        <f>_xll.SNL.Clients.Office.Excel.Functions.SPG($B835, "SP_PRICE_CLOSE", "12/30/2020", "Options: Curr=USD")</f>
        <v>#PEND</v>
      </c>
      <c r="L835" s="6" t="str">
        <f>_xll.SNL.Clients.Office.Excel.Functions.SPG($B835, "SP_PRICE_CLOSE", "9/30/2020", "Options: Curr=USD")</f>
        <v>#PEND</v>
      </c>
      <c r="M835" s="6" t="str">
        <f>_xll.SNL.Clients.Office.Excel.Functions.SPG($B835, "SP_PRICE_CLOSE", "6/30/2020", "Options: Curr=USD")</f>
        <v>#PEND</v>
      </c>
      <c r="N835" s="6" t="str">
        <f>_xll.SNL.Clients.Office.Excel.Functions.SPG($B835, "SP_PRICE_CLOSE", "3/31/2020", "Options: Curr=USD")</f>
        <v>#PEND</v>
      </c>
    </row>
    <row r="836" spans="1:14" x14ac:dyDescent="0.3">
      <c r="A836" s="1" t="s">
        <v>833</v>
      </c>
      <c r="B836" s="2">
        <v>4254091</v>
      </c>
      <c r="C836" s="3" t="s">
        <v>868</v>
      </c>
      <c r="D836" s="3" t="s">
        <v>867</v>
      </c>
      <c r="E836" s="3" t="s">
        <v>1608</v>
      </c>
      <c r="F836" s="3" t="s">
        <v>870</v>
      </c>
      <c r="G836" s="6" t="str">
        <f>_xll.SNL.Clients.Office.Excel.Functions.SPG($B836, "SP_PRICE_CLOSE", "12/30/2021", "Options: Curr=USD")</f>
        <v>#PEND</v>
      </c>
      <c r="H836" s="6" t="str">
        <f>_xll.SNL.Clients.Office.Excel.Functions.SPG($B836, "SP_PRICE_CLOSE", "9/30/2021", "Options: Curr=USD")</f>
        <v>#PEND</v>
      </c>
      <c r="I836" s="6" t="str">
        <f>_xll.SNL.Clients.Office.Excel.Functions.SPG($B836, "SP_PRICE_CLOSE", "6/30/2021", "Options: Curr=USD")</f>
        <v>#PEND</v>
      </c>
      <c r="J836" s="6" t="str">
        <f>_xll.SNL.Clients.Office.Excel.Functions.SPG($B836, "SP_PRICE_CLOSE", "3/31/2021", "Options: Curr=USD")</f>
        <v>#PEND</v>
      </c>
      <c r="K836" s="6" t="str">
        <f>_xll.SNL.Clients.Office.Excel.Functions.SPG($B836, "SP_PRICE_CLOSE", "12/30/2020", "Options: Curr=USD")</f>
        <v>#PEND</v>
      </c>
      <c r="L836" s="6" t="str">
        <f>_xll.SNL.Clients.Office.Excel.Functions.SPG($B836, "SP_PRICE_CLOSE", "9/30/2020", "Options: Curr=USD")</f>
        <v>#PEND</v>
      </c>
      <c r="M836" s="6" t="str">
        <f>_xll.SNL.Clients.Office.Excel.Functions.SPG($B836, "SP_PRICE_CLOSE", "6/30/2020", "Options: Curr=USD")</f>
        <v>#PEND</v>
      </c>
      <c r="N836" s="6" t="str">
        <f>_xll.SNL.Clients.Office.Excel.Functions.SPG($B836, "SP_PRICE_CLOSE", "3/31/2020", "Options: Curr=USD")</f>
        <v>#PEND</v>
      </c>
    </row>
    <row r="837" spans="1:14" x14ac:dyDescent="0.3">
      <c r="A837" s="1" t="s">
        <v>834</v>
      </c>
      <c r="B837" s="2">
        <v>4971229</v>
      </c>
      <c r="C837" s="3" t="s">
        <v>868</v>
      </c>
      <c r="D837" s="3" t="s">
        <v>867</v>
      </c>
      <c r="E837" s="3" t="s">
        <v>1609</v>
      </c>
      <c r="F837" s="3" t="s">
        <v>870</v>
      </c>
      <c r="G837" s="6" t="str">
        <f>_xll.SNL.Clients.Office.Excel.Functions.SPG($B837, "SP_PRICE_CLOSE", "12/30/2021", "Options: Curr=USD")</f>
        <v>#PEND</v>
      </c>
      <c r="H837" s="6" t="str">
        <f>_xll.SNL.Clients.Office.Excel.Functions.SPG($B837, "SP_PRICE_CLOSE", "9/30/2021", "Options: Curr=USD")</f>
        <v>#PEND</v>
      </c>
      <c r="I837" s="6" t="str">
        <f>_xll.SNL.Clients.Office.Excel.Functions.SPG($B837, "SP_PRICE_CLOSE", "6/30/2021", "Options: Curr=USD")</f>
        <v>#PEND</v>
      </c>
      <c r="J837" s="6" t="str">
        <f>_xll.SNL.Clients.Office.Excel.Functions.SPG($B837, "SP_PRICE_CLOSE", "3/31/2021", "Options: Curr=USD")</f>
        <v>#PEND</v>
      </c>
      <c r="K837" s="6" t="str">
        <f>_xll.SNL.Clients.Office.Excel.Functions.SPG($B837, "SP_PRICE_CLOSE", "12/30/2020", "Options: Curr=USD")</f>
        <v>#PEND</v>
      </c>
      <c r="L837" s="6" t="str">
        <f>_xll.SNL.Clients.Office.Excel.Functions.SPG($B837, "SP_PRICE_CLOSE", "9/30/2020", "Options: Curr=USD")</f>
        <v>#PEND</v>
      </c>
      <c r="M837" s="6" t="str">
        <f>_xll.SNL.Clients.Office.Excel.Functions.SPG($B837, "SP_PRICE_CLOSE", "6/30/2020", "Options: Curr=USD")</f>
        <v>#PEND</v>
      </c>
      <c r="N837" s="6" t="str">
        <f>_xll.SNL.Clients.Office.Excel.Functions.SPG($B837, "SP_PRICE_CLOSE", "3/31/2020", "Options: Curr=USD")</f>
        <v>#PEND</v>
      </c>
    </row>
    <row r="838" spans="1:14" x14ac:dyDescent="0.3">
      <c r="A838" s="1" t="s">
        <v>835</v>
      </c>
      <c r="B838" s="2">
        <v>4227279</v>
      </c>
      <c r="C838" s="3" t="s">
        <v>868</v>
      </c>
      <c r="D838" s="3" t="s">
        <v>867</v>
      </c>
      <c r="E838" s="3" t="s">
        <v>1610</v>
      </c>
      <c r="F838" s="3" t="s">
        <v>870</v>
      </c>
      <c r="G838" s="6" t="str">
        <f>_xll.SNL.Clients.Office.Excel.Functions.SPG($B838, "SP_PRICE_CLOSE", "12/30/2021", "Options: Curr=USD")</f>
        <v>#PEND</v>
      </c>
      <c r="H838" s="6" t="str">
        <f>_xll.SNL.Clients.Office.Excel.Functions.SPG($B838, "SP_PRICE_CLOSE", "9/30/2021", "Options: Curr=USD")</f>
        <v>#PEND</v>
      </c>
      <c r="I838" s="6" t="str">
        <f>_xll.SNL.Clients.Office.Excel.Functions.SPG($B838, "SP_PRICE_CLOSE", "6/30/2021", "Options: Curr=USD")</f>
        <v>#PEND</v>
      </c>
      <c r="J838" s="6" t="str">
        <f>_xll.SNL.Clients.Office.Excel.Functions.SPG($B838, "SP_PRICE_CLOSE", "3/31/2021", "Options: Curr=USD")</f>
        <v>#PEND</v>
      </c>
      <c r="K838" s="6" t="str">
        <f>_xll.SNL.Clients.Office.Excel.Functions.SPG($B838, "SP_PRICE_CLOSE", "12/30/2020", "Options: Curr=USD")</f>
        <v>#PEND</v>
      </c>
      <c r="L838" s="6" t="str">
        <f>_xll.SNL.Clients.Office.Excel.Functions.SPG($B838, "SP_PRICE_CLOSE", "9/30/2020", "Options: Curr=USD")</f>
        <v>#PEND</v>
      </c>
      <c r="M838" s="6" t="str">
        <f>_xll.SNL.Clients.Office.Excel.Functions.SPG($B838, "SP_PRICE_CLOSE", "6/30/2020", "Options: Curr=USD")</f>
        <v>#PEND</v>
      </c>
      <c r="N838" s="6" t="str">
        <f>_xll.SNL.Clients.Office.Excel.Functions.SPG($B838, "SP_PRICE_CLOSE", "3/31/2020", "Options: Curr=USD")</f>
        <v>#PEND</v>
      </c>
    </row>
    <row r="839" spans="1:14" x14ac:dyDescent="0.3">
      <c r="A839" s="1" t="s">
        <v>836</v>
      </c>
      <c r="B839" s="2">
        <v>4989059</v>
      </c>
      <c r="C839" s="3" t="s">
        <v>868</v>
      </c>
      <c r="D839" s="3" t="s">
        <v>867</v>
      </c>
      <c r="E839" s="3" t="s">
        <v>1611</v>
      </c>
      <c r="F839" s="3" t="s">
        <v>870</v>
      </c>
      <c r="G839" s="6" t="str">
        <f>_xll.SNL.Clients.Office.Excel.Functions.SPG($B839, "SP_PRICE_CLOSE", "12/30/2021", "Options: Curr=USD")</f>
        <v>#PEND</v>
      </c>
      <c r="H839" s="6" t="str">
        <f>_xll.SNL.Clients.Office.Excel.Functions.SPG($B839, "SP_PRICE_CLOSE", "9/30/2021", "Options: Curr=USD")</f>
        <v>#PEND</v>
      </c>
      <c r="I839" s="6" t="str">
        <f>_xll.SNL.Clients.Office.Excel.Functions.SPG($B839, "SP_PRICE_CLOSE", "6/30/2021", "Options: Curr=USD")</f>
        <v>#PEND</v>
      </c>
      <c r="J839" s="6" t="str">
        <f>_xll.SNL.Clients.Office.Excel.Functions.SPG($B839, "SP_PRICE_CLOSE", "3/31/2021", "Options: Curr=USD")</f>
        <v>#PEND</v>
      </c>
      <c r="K839" s="6" t="str">
        <f>_xll.SNL.Clients.Office.Excel.Functions.SPG($B839, "SP_PRICE_CLOSE", "12/30/2020", "Options: Curr=USD")</f>
        <v>#PEND</v>
      </c>
      <c r="L839" s="6" t="str">
        <f>_xll.SNL.Clients.Office.Excel.Functions.SPG($B839, "SP_PRICE_CLOSE", "9/30/2020", "Options: Curr=USD")</f>
        <v>#PEND</v>
      </c>
      <c r="M839" s="6" t="str">
        <f>_xll.SNL.Clients.Office.Excel.Functions.SPG($B839, "SP_PRICE_CLOSE", "6/30/2020", "Options: Curr=USD")</f>
        <v>#PEND</v>
      </c>
      <c r="N839" s="6" t="str">
        <f>_xll.SNL.Clients.Office.Excel.Functions.SPG($B839, "SP_PRICE_CLOSE", "3/31/2020", "Options: Curr=USD")</f>
        <v>#PEND</v>
      </c>
    </row>
    <row r="840" spans="1:14" x14ac:dyDescent="0.3">
      <c r="A840" s="1" t="s">
        <v>837</v>
      </c>
      <c r="B840" s="2">
        <v>4912050</v>
      </c>
      <c r="C840" s="3" t="s">
        <v>868</v>
      </c>
      <c r="D840" s="3" t="s">
        <v>867</v>
      </c>
      <c r="E840" s="3" t="s">
        <v>1612</v>
      </c>
      <c r="F840" s="3" t="s">
        <v>870</v>
      </c>
      <c r="G840" s="6" t="str">
        <f>_xll.SNL.Clients.Office.Excel.Functions.SPG($B840, "SP_PRICE_CLOSE", "12/30/2021", "Options: Curr=USD")</f>
        <v>#PEND</v>
      </c>
      <c r="H840" s="6" t="str">
        <f>_xll.SNL.Clients.Office.Excel.Functions.SPG($B840, "SP_PRICE_CLOSE", "9/30/2021", "Options: Curr=USD")</f>
        <v>#PEND</v>
      </c>
      <c r="I840" s="6" t="str">
        <f>_xll.SNL.Clients.Office.Excel.Functions.SPG($B840, "SP_PRICE_CLOSE", "6/30/2021", "Options: Curr=USD")</f>
        <v>#PEND</v>
      </c>
      <c r="J840" s="6" t="str">
        <f>_xll.SNL.Clients.Office.Excel.Functions.SPG($B840, "SP_PRICE_CLOSE", "3/31/2021", "Options: Curr=USD")</f>
        <v>#PEND</v>
      </c>
      <c r="K840" s="6" t="str">
        <f>_xll.SNL.Clients.Office.Excel.Functions.SPG($B840, "SP_PRICE_CLOSE", "12/30/2020", "Options: Curr=USD")</f>
        <v>#PEND</v>
      </c>
      <c r="L840" s="6" t="str">
        <f>_xll.SNL.Clients.Office.Excel.Functions.SPG($B840, "SP_PRICE_CLOSE", "9/30/2020", "Options: Curr=USD")</f>
        <v>#PEND</v>
      </c>
      <c r="M840" s="6" t="str">
        <f>_xll.SNL.Clients.Office.Excel.Functions.SPG($B840, "SP_PRICE_CLOSE", "6/30/2020", "Options: Curr=USD")</f>
        <v>#PEND</v>
      </c>
      <c r="N840" s="6" t="str">
        <f>_xll.SNL.Clients.Office.Excel.Functions.SPG($B840, "SP_PRICE_CLOSE", "3/31/2020", "Options: Curr=USD")</f>
        <v>#PEND</v>
      </c>
    </row>
    <row r="841" spans="1:14" x14ac:dyDescent="0.3">
      <c r="A841" s="1" t="s">
        <v>838</v>
      </c>
      <c r="B841" s="2">
        <v>4991658</v>
      </c>
      <c r="C841" s="3" t="s">
        <v>868</v>
      </c>
      <c r="D841" s="3" t="s">
        <v>867</v>
      </c>
      <c r="E841" s="3" t="s">
        <v>1613</v>
      </c>
      <c r="F841" s="3" t="s">
        <v>870</v>
      </c>
      <c r="G841" s="6" t="str">
        <f>_xll.SNL.Clients.Office.Excel.Functions.SPG($B841, "SP_PRICE_CLOSE", "12/30/2021", "Options: Curr=USD")</f>
        <v>#PEND</v>
      </c>
      <c r="H841" s="6" t="str">
        <f>_xll.SNL.Clients.Office.Excel.Functions.SPG($B841, "SP_PRICE_CLOSE", "9/30/2021", "Options: Curr=USD")</f>
        <v>#PEND</v>
      </c>
      <c r="I841" s="6" t="str">
        <f>_xll.SNL.Clients.Office.Excel.Functions.SPG($B841, "SP_PRICE_CLOSE", "6/30/2021", "Options: Curr=USD")</f>
        <v>#PEND</v>
      </c>
      <c r="J841" s="6" t="str">
        <f>_xll.SNL.Clients.Office.Excel.Functions.SPG($B841, "SP_PRICE_CLOSE", "3/31/2021", "Options: Curr=USD")</f>
        <v>#PEND</v>
      </c>
      <c r="K841" s="6" t="str">
        <f>_xll.SNL.Clients.Office.Excel.Functions.SPG($B841, "SP_PRICE_CLOSE", "12/30/2020", "Options: Curr=USD")</f>
        <v>#PEND</v>
      </c>
      <c r="L841" s="6" t="str">
        <f>_xll.SNL.Clients.Office.Excel.Functions.SPG($B841, "SP_PRICE_CLOSE", "9/30/2020", "Options: Curr=USD")</f>
        <v>#PEND</v>
      </c>
      <c r="M841" s="6" t="str">
        <f>_xll.SNL.Clients.Office.Excel.Functions.SPG($B841, "SP_PRICE_CLOSE", "6/30/2020", "Options: Curr=USD")</f>
        <v>#PEND</v>
      </c>
      <c r="N841" s="6" t="str">
        <f>_xll.SNL.Clients.Office.Excel.Functions.SPG($B841, "SP_PRICE_CLOSE", "3/31/2020", "Options: Curr=USD")</f>
        <v>#PEND</v>
      </c>
    </row>
    <row r="842" spans="1:14" x14ac:dyDescent="0.3">
      <c r="A842" s="1" t="s">
        <v>839</v>
      </c>
      <c r="B842" s="2">
        <v>4861710</v>
      </c>
      <c r="C842" s="3" t="s">
        <v>868</v>
      </c>
      <c r="D842" s="3" t="s">
        <v>867</v>
      </c>
      <c r="E842" s="3" t="s">
        <v>1614</v>
      </c>
      <c r="F842" s="3" t="s">
        <v>870</v>
      </c>
      <c r="G842" s="6" t="str">
        <f>_xll.SNL.Clients.Office.Excel.Functions.SPG($B842, "SP_PRICE_CLOSE", "12/30/2021", "Options: Curr=USD")</f>
        <v>#PEND</v>
      </c>
      <c r="H842" s="6" t="str">
        <f>_xll.SNL.Clients.Office.Excel.Functions.SPG($B842, "SP_PRICE_CLOSE", "9/30/2021", "Options: Curr=USD")</f>
        <v>#PEND</v>
      </c>
      <c r="I842" s="6" t="str">
        <f>_xll.SNL.Clients.Office.Excel.Functions.SPG($B842, "SP_PRICE_CLOSE", "6/30/2021", "Options: Curr=USD")</f>
        <v>#PEND</v>
      </c>
      <c r="J842" s="6" t="str">
        <f>_xll.SNL.Clients.Office.Excel.Functions.SPG($B842, "SP_PRICE_CLOSE", "3/31/2021", "Options: Curr=USD")</f>
        <v>#PEND</v>
      </c>
      <c r="K842" s="6" t="str">
        <f>_xll.SNL.Clients.Office.Excel.Functions.SPG($B842, "SP_PRICE_CLOSE", "12/30/2020", "Options: Curr=USD")</f>
        <v>#PEND</v>
      </c>
      <c r="L842" s="6" t="str">
        <f>_xll.SNL.Clients.Office.Excel.Functions.SPG($B842, "SP_PRICE_CLOSE", "9/30/2020", "Options: Curr=USD")</f>
        <v>#PEND</v>
      </c>
      <c r="M842" s="6" t="str">
        <f>_xll.SNL.Clients.Office.Excel.Functions.SPG($B842, "SP_PRICE_CLOSE", "6/30/2020", "Options: Curr=USD")</f>
        <v>#PEND</v>
      </c>
      <c r="N842" s="6" t="str">
        <f>_xll.SNL.Clients.Office.Excel.Functions.SPG($B842, "SP_PRICE_CLOSE", "3/31/2020", "Options: Curr=USD")</f>
        <v>#PEND</v>
      </c>
    </row>
    <row r="843" spans="1:14" x14ac:dyDescent="0.3">
      <c r="A843" s="1" t="s">
        <v>840</v>
      </c>
      <c r="B843" s="2">
        <v>4992160</v>
      </c>
      <c r="C843" s="3" t="s">
        <v>868</v>
      </c>
      <c r="D843" s="3" t="s">
        <v>867</v>
      </c>
      <c r="E843" s="3" t="s">
        <v>1615</v>
      </c>
      <c r="F843" s="3" t="s">
        <v>870</v>
      </c>
      <c r="G843" s="6" t="str">
        <f>_xll.SNL.Clients.Office.Excel.Functions.SPG($B843, "SP_PRICE_CLOSE", "12/30/2021", "Options: Curr=USD")</f>
        <v>#PEND</v>
      </c>
      <c r="H843" s="6" t="str">
        <f>_xll.SNL.Clients.Office.Excel.Functions.SPG($B843, "SP_PRICE_CLOSE", "9/30/2021", "Options: Curr=USD")</f>
        <v>#PEND</v>
      </c>
      <c r="I843" s="6" t="str">
        <f>_xll.SNL.Clients.Office.Excel.Functions.SPG($B843, "SP_PRICE_CLOSE", "6/30/2021", "Options: Curr=USD")</f>
        <v>#PEND</v>
      </c>
      <c r="J843" s="6" t="str">
        <f>_xll.SNL.Clients.Office.Excel.Functions.SPG($B843, "SP_PRICE_CLOSE", "3/31/2021", "Options: Curr=USD")</f>
        <v>#PEND</v>
      </c>
      <c r="K843" s="6" t="str">
        <f>_xll.SNL.Clients.Office.Excel.Functions.SPG($B843, "SP_PRICE_CLOSE", "12/30/2020", "Options: Curr=USD")</f>
        <v>#PEND</v>
      </c>
      <c r="L843" s="6" t="str">
        <f>_xll.SNL.Clients.Office.Excel.Functions.SPG($B843, "SP_PRICE_CLOSE", "9/30/2020", "Options: Curr=USD")</f>
        <v>#PEND</v>
      </c>
      <c r="M843" s="6" t="str">
        <f>_xll.SNL.Clients.Office.Excel.Functions.SPG($B843, "SP_PRICE_CLOSE", "6/30/2020", "Options: Curr=USD")</f>
        <v>#PEND</v>
      </c>
      <c r="N843" s="6" t="str">
        <f>_xll.SNL.Clients.Office.Excel.Functions.SPG($B843, "SP_PRICE_CLOSE", "3/31/2020", "Options: Curr=USD")</f>
        <v>#PEND</v>
      </c>
    </row>
    <row r="844" spans="1:14" x14ac:dyDescent="0.3">
      <c r="A844" s="1" t="s">
        <v>841</v>
      </c>
      <c r="B844" s="2">
        <v>6633612</v>
      </c>
      <c r="C844" s="3" t="s">
        <v>868</v>
      </c>
      <c r="D844" s="3" t="s">
        <v>867</v>
      </c>
      <c r="E844" s="3" t="s">
        <v>1616</v>
      </c>
      <c r="F844" s="3" t="s">
        <v>870</v>
      </c>
      <c r="G844" s="6" t="str">
        <f>_xll.SNL.Clients.Office.Excel.Functions.SPG($B844, "SP_PRICE_CLOSE", "12/30/2021", "Options: Curr=USD")</f>
        <v>#PEND</v>
      </c>
      <c r="H844" s="6" t="str">
        <f>_xll.SNL.Clients.Office.Excel.Functions.SPG($B844, "SP_PRICE_CLOSE", "9/30/2021", "Options: Curr=USD")</f>
        <v>#PEND</v>
      </c>
      <c r="I844" s="6" t="str">
        <f>_xll.SNL.Clients.Office.Excel.Functions.SPG($B844, "SP_PRICE_CLOSE", "6/30/2021", "Options: Curr=USD")</f>
        <v>#PEND</v>
      </c>
      <c r="J844" s="6" t="str">
        <f>_xll.SNL.Clients.Office.Excel.Functions.SPG($B844, "SP_PRICE_CLOSE", "3/31/2021", "Options: Curr=USD")</f>
        <v>#PEND</v>
      </c>
      <c r="K844" s="6" t="str">
        <f>_xll.SNL.Clients.Office.Excel.Functions.SPG($B844, "SP_PRICE_CLOSE", "12/30/2020", "Options: Curr=USD")</f>
        <v>#PEND</v>
      </c>
      <c r="L844" s="6" t="str">
        <f>_xll.SNL.Clients.Office.Excel.Functions.SPG($B844, "SP_PRICE_CLOSE", "9/30/2020", "Options: Curr=USD")</f>
        <v>#PEND</v>
      </c>
      <c r="M844" s="6" t="str">
        <f>_xll.SNL.Clients.Office.Excel.Functions.SPG($B844, "SP_PRICE_CLOSE", "6/30/2020", "Options: Curr=USD")</f>
        <v>#PEND</v>
      </c>
      <c r="N844" s="6" t="str">
        <f>_xll.SNL.Clients.Office.Excel.Functions.SPG($B844, "SP_PRICE_CLOSE", "3/31/2020", "Options: Curr=USD")</f>
        <v>#PEND</v>
      </c>
    </row>
    <row r="845" spans="1:14" x14ac:dyDescent="0.3">
      <c r="A845" s="1" t="s">
        <v>842</v>
      </c>
      <c r="B845" s="2">
        <v>4987317</v>
      </c>
      <c r="C845" s="3" t="s">
        <v>868</v>
      </c>
      <c r="D845" s="3" t="s">
        <v>867</v>
      </c>
      <c r="E845" s="3" t="s">
        <v>1617</v>
      </c>
      <c r="F845" s="3" t="s">
        <v>870</v>
      </c>
      <c r="G845" s="6" t="str">
        <f>_xll.SNL.Clients.Office.Excel.Functions.SPG($B845, "SP_PRICE_CLOSE", "12/30/2021", "Options: Curr=USD")</f>
        <v>#PEND</v>
      </c>
      <c r="H845" s="6" t="str">
        <f>_xll.SNL.Clients.Office.Excel.Functions.SPG($B845, "SP_PRICE_CLOSE", "9/30/2021", "Options: Curr=USD")</f>
        <v>#PEND</v>
      </c>
      <c r="I845" s="6" t="str">
        <f>_xll.SNL.Clients.Office.Excel.Functions.SPG($B845, "SP_PRICE_CLOSE", "6/30/2021", "Options: Curr=USD")</f>
        <v>#PEND</v>
      </c>
      <c r="J845" s="6" t="str">
        <f>_xll.SNL.Clients.Office.Excel.Functions.SPG($B845, "SP_PRICE_CLOSE", "3/31/2021", "Options: Curr=USD")</f>
        <v>#PEND</v>
      </c>
      <c r="K845" s="6" t="str">
        <f>_xll.SNL.Clients.Office.Excel.Functions.SPG($B845, "SP_PRICE_CLOSE", "12/30/2020", "Options: Curr=USD")</f>
        <v>#PEND</v>
      </c>
      <c r="L845" s="6" t="str">
        <f>_xll.SNL.Clients.Office.Excel.Functions.SPG($B845, "SP_PRICE_CLOSE", "9/30/2020", "Options: Curr=USD")</f>
        <v>#PEND</v>
      </c>
      <c r="M845" s="6" t="str">
        <f>_xll.SNL.Clients.Office.Excel.Functions.SPG($B845, "SP_PRICE_CLOSE", "6/30/2020", "Options: Curr=USD")</f>
        <v>#PEND</v>
      </c>
      <c r="N845" s="6" t="str">
        <f>_xll.SNL.Clients.Office.Excel.Functions.SPG($B845, "SP_PRICE_CLOSE", "3/31/2020", "Options: Curr=USD")</f>
        <v>#PEND</v>
      </c>
    </row>
    <row r="846" spans="1:14" x14ac:dyDescent="0.3">
      <c r="A846" s="1" t="s">
        <v>843</v>
      </c>
      <c r="B846" s="2">
        <v>11144827</v>
      </c>
      <c r="C846" s="3" t="s">
        <v>868</v>
      </c>
      <c r="D846" s="3" t="s">
        <v>867</v>
      </c>
      <c r="E846" s="3" t="s">
        <v>1618</v>
      </c>
      <c r="F846" s="3" t="s">
        <v>870</v>
      </c>
      <c r="G846" s="6" t="str">
        <f>_xll.SNL.Clients.Office.Excel.Functions.SPG($B846, "SP_PRICE_CLOSE", "12/30/2021", "Options: Curr=USD")</f>
        <v>#PEND</v>
      </c>
      <c r="H846" s="6" t="str">
        <f>_xll.SNL.Clients.Office.Excel.Functions.SPG($B846, "SP_PRICE_CLOSE", "9/30/2021", "Options: Curr=USD")</f>
        <v>#PEND</v>
      </c>
      <c r="I846" s="6" t="str">
        <f>_xll.SNL.Clients.Office.Excel.Functions.SPG($B846, "SP_PRICE_CLOSE", "6/30/2021", "Options: Curr=USD")</f>
        <v>#PEND</v>
      </c>
      <c r="J846" s="6" t="str">
        <f>_xll.SNL.Clients.Office.Excel.Functions.SPG($B846, "SP_PRICE_CLOSE", "3/31/2021", "Options: Curr=USD")</f>
        <v>#PEND</v>
      </c>
      <c r="K846" s="6" t="str">
        <f>_xll.SNL.Clients.Office.Excel.Functions.SPG($B846, "SP_PRICE_CLOSE", "12/30/2020", "Options: Curr=USD")</f>
        <v>#PEND</v>
      </c>
      <c r="L846" s="6" t="str">
        <f>_xll.SNL.Clients.Office.Excel.Functions.SPG($B846, "SP_PRICE_CLOSE", "9/30/2020", "Options: Curr=USD")</f>
        <v>#PEND</v>
      </c>
      <c r="M846" s="6" t="str">
        <f>_xll.SNL.Clients.Office.Excel.Functions.SPG($B846, "SP_PRICE_CLOSE", "6/30/2020", "Options: Curr=USD")</f>
        <v>#PEND</v>
      </c>
      <c r="N846" s="6" t="str">
        <f>_xll.SNL.Clients.Office.Excel.Functions.SPG($B846, "SP_PRICE_CLOSE", "3/31/2020", "Options: Curr=USD")</f>
        <v>#PEND</v>
      </c>
    </row>
    <row r="847" spans="1:14" x14ac:dyDescent="0.3">
      <c r="A847" s="1" t="s">
        <v>844</v>
      </c>
      <c r="B847" s="2">
        <v>4983915</v>
      </c>
      <c r="C847" s="3" t="s">
        <v>868</v>
      </c>
      <c r="D847" s="3" t="s">
        <v>867</v>
      </c>
      <c r="E847" s="3"/>
      <c r="F847" s="3" t="s">
        <v>870</v>
      </c>
      <c r="G847" s="6" t="str">
        <f>_xll.SNL.Clients.Office.Excel.Functions.SPG($B847, "SP_PRICE_CLOSE", "12/30/2021", "Options: Curr=USD")</f>
        <v>#PEND</v>
      </c>
      <c r="H847" s="6" t="str">
        <f>_xll.SNL.Clients.Office.Excel.Functions.SPG($B847, "SP_PRICE_CLOSE", "9/30/2021", "Options: Curr=USD")</f>
        <v>#PEND</v>
      </c>
      <c r="I847" s="6" t="str">
        <f>_xll.SNL.Clients.Office.Excel.Functions.SPG($B847, "SP_PRICE_CLOSE", "6/30/2021", "Options: Curr=USD")</f>
        <v>#PEND</v>
      </c>
      <c r="J847" s="6" t="str">
        <f>_xll.SNL.Clients.Office.Excel.Functions.SPG($B847, "SP_PRICE_CLOSE", "3/31/2021", "Options: Curr=USD")</f>
        <v>#PEND</v>
      </c>
      <c r="K847" s="6" t="str">
        <f>_xll.SNL.Clients.Office.Excel.Functions.SPG($B847, "SP_PRICE_CLOSE", "12/30/2020", "Options: Curr=USD")</f>
        <v>#PEND</v>
      </c>
      <c r="L847" s="6" t="str">
        <f>_xll.SNL.Clients.Office.Excel.Functions.SPG($B847, "SP_PRICE_CLOSE", "9/30/2020", "Options: Curr=USD")</f>
        <v>#PEND</v>
      </c>
      <c r="M847" s="6" t="str">
        <f>_xll.SNL.Clients.Office.Excel.Functions.SPG($B847, "SP_PRICE_CLOSE", "6/30/2020", "Options: Curr=USD")</f>
        <v>#PEND</v>
      </c>
      <c r="N847" s="6" t="str">
        <f>_xll.SNL.Clients.Office.Excel.Functions.SPG($B847, "SP_PRICE_CLOSE", "3/31/2020", "Options: Curr=USD")</f>
        <v>#PEND</v>
      </c>
    </row>
    <row r="848" spans="1:14" x14ac:dyDescent="0.3">
      <c r="A848" s="1" t="s">
        <v>845</v>
      </c>
      <c r="B848" s="2">
        <v>4996062</v>
      </c>
      <c r="C848" s="3" t="s">
        <v>868</v>
      </c>
      <c r="D848" s="3" t="s">
        <v>867</v>
      </c>
      <c r="E848" s="3" t="s">
        <v>1619</v>
      </c>
      <c r="F848" s="3" t="s">
        <v>870</v>
      </c>
      <c r="G848" s="6" t="str">
        <f>_xll.SNL.Clients.Office.Excel.Functions.SPG($B848, "SP_PRICE_CLOSE", "12/30/2021", "Options: Curr=USD")</f>
        <v>#PEND</v>
      </c>
      <c r="H848" s="6" t="str">
        <f>_xll.SNL.Clients.Office.Excel.Functions.SPG($B848, "SP_PRICE_CLOSE", "9/30/2021", "Options: Curr=USD")</f>
        <v>#PEND</v>
      </c>
      <c r="I848" s="6" t="str">
        <f>_xll.SNL.Clients.Office.Excel.Functions.SPG($B848, "SP_PRICE_CLOSE", "6/30/2021", "Options: Curr=USD")</f>
        <v>#PEND</v>
      </c>
      <c r="J848" s="6" t="str">
        <f>_xll.SNL.Clients.Office.Excel.Functions.SPG($B848, "SP_PRICE_CLOSE", "3/31/2021", "Options: Curr=USD")</f>
        <v>#PEND</v>
      </c>
      <c r="K848" s="6" t="str">
        <f>_xll.SNL.Clients.Office.Excel.Functions.SPG($B848, "SP_PRICE_CLOSE", "12/30/2020", "Options: Curr=USD")</f>
        <v>#PEND</v>
      </c>
      <c r="L848" s="6" t="str">
        <f>_xll.SNL.Clients.Office.Excel.Functions.SPG($B848, "SP_PRICE_CLOSE", "9/30/2020", "Options: Curr=USD")</f>
        <v>#PEND</v>
      </c>
      <c r="M848" s="6" t="str">
        <f>_xll.SNL.Clients.Office.Excel.Functions.SPG($B848, "SP_PRICE_CLOSE", "6/30/2020", "Options: Curr=USD")</f>
        <v>#PEND</v>
      </c>
      <c r="N848" s="6" t="str">
        <f>_xll.SNL.Clients.Office.Excel.Functions.SPG($B848, "SP_PRICE_CLOSE", "3/31/2020", "Options: Curr=USD")</f>
        <v>#PEND</v>
      </c>
    </row>
    <row r="849" spans="1:14" x14ac:dyDescent="0.3">
      <c r="A849" s="1" t="s">
        <v>846</v>
      </c>
      <c r="B849" s="2">
        <v>4884352</v>
      </c>
      <c r="C849" s="3" t="s">
        <v>868</v>
      </c>
      <c r="D849" s="3" t="s">
        <v>867</v>
      </c>
      <c r="E849" s="3" t="s">
        <v>1620</v>
      </c>
      <c r="F849" s="3" t="s">
        <v>870</v>
      </c>
      <c r="G849" s="6" t="str">
        <f>_xll.SNL.Clients.Office.Excel.Functions.SPG($B849, "SP_PRICE_CLOSE", "12/30/2021", "Options: Curr=USD")</f>
        <v>#PEND</v>
      </c>
      <c r="H849" s="6" t="str">
        <f>_xll.SNL.Clients.Office.Excel.Functions.SPG($B849, "SP_PRICE_CLOSE", "9/30/2021", "Options: Curr=USD")</f>
        <v>#PEND</v>
      </c>
      <c r="I849" s="6" t="str">
        <f>_xll.SNL.Clients.Office.Excel.Functions.SPG($B849, "SP_PRICE_CLOSE", "6/30/2021", "Options: Curr=USD")</f>
        <v>#PEND</v>
      </c>
      <c r="J849" s="6" t="str">
        <f>_xll.SNL.Clients.Office.Excel.Functions.SPG($B849, "SP_PRICE_CLOSE", "3/31/2021", "Options: Curr=USD")</f>
        <v>#PEND</v>
      </c>
      <c r="K849" s="6" t="str">
        <f>_xll.SNL.Clients.Office.Excel.Functions.SPG($B849, "SP_PRICE_CLOSE", "12/30/2020", "Options: Curr=USD")</f>
        <v>#PEND</v>
      </c>
      <c r="L849" s="6" t="str">
        <f>_xll.SNL.Clients.Office.Excel.Functions.SPG($B849, "SP_PRICE_CLOSE", "9/30/2020", "Options: Curr=USD")</f>
        <v>#PEND</v>
      </c>
      <c r="M849" s="6" t="str">
        <f>_xll.SNL.Clients.Office.Excel.Functions.SPG($B849, "SP_PRICE_CLOSE", "6/30/2020", "Options: Curr=USD")</f>
        <v>#PEND</v>
      </c>
      <c r="N849" s="6" t="str">
        <f>_xll.SNL.Clients.Office.Excel.Functions.SPG($B849, "SP_PRICE_CLOSE", "3/31/2020", "Options: Curr=USD")</f>
        <v>#PEND</v>
      </c>
    </row>
    <row r="850" spans="1:14" x14ac:dyDescent="0.3">
      <c r="A850" s="1" t="s">
        <v>847</v>
      </c>
      <c r="B850" s="2">
        <v>4248016</v>
      </c>
      <c r="C850" s="3" t="s">
        <v>868</v>
      </c>
      <c r="D850" s="3" t="s">
        <v>867</v>
      </c>
      <c r="E850" s="3" t="s">
        <v>1621</v>
      </c>
      <c r="F850" s="3" t="s">
        <v>870</v>
      </c>
      <c r="G850" s="6" t="str">
        <f>_xll.SNL.Clients.Office.Excel.Functions.SPG($B850, "SP_PRICE_CLOSE", "12/30/2021", "Options: Curr=USD")</f>
        <v>#PEND</v>
      </c>
      <c r="H850" s="6" t="str">
        <f>_xll.SNL.Clients.Office.Excel.Functions.SPG($B850, "SP_PRICE_CLOSE", "9/30/2021", "Options: Curr=USD")</f>
        <v>#PEND</v>
      </c>
      <c r="I850" s="6" t="str">
        <f>_xll.SNL.Clients.Office.Excel.Functions.SPG($B850, "SP_PRICE_CLOSE", "6/30/2021", "Options: Curr=USD")</f>
        <v>#PEND</v>
      </c>
      <c r="J850" s="6" t="str">
        <f>_xll.SNL.Clients.Office.Excel.Functions.SPG($B850, "SP_PRICE_CLOSE", "3/31/2021", "Options: Curr=USD")</f>
        <v>#PEND</v>
      </c>
      <c r="K850" s="6" t="str">
        <f>_xll.SNL.Clients.Office.Excel.Functions.SPG($B850, "SP_PRICE_CLOSE", "12/30/2020", "Options: Curr=USD")</f>
        <v>#PEND</v>
      </c>
      <c r="L850" s="6" t="str">
        <f>_xll.SNL.Clients.Office.Excel.Functions.SPG($B850, "SP_PRICE_CLOSE", "9/30/2020", "Options: Curr=USD")</f>
        <v>#PEND</v>
      </c>
      <c r="M850" s="6" t="str">
        <f>_xll.SNL.Clients.Office.Excel.Functions.SPG($B850, "SP_PRICE_CLOSE", "6/30/2020", "Options: Curr=USD")</f>
        <v>#PEND</v>
      </c>
      <c r="N850" s="6" t="str">
        <f>_xll.SNL.Clients.Office.Excel.Functions.SPG($B850, "SP_PRICE_CLOSE", "3/31/2020", "Options: Curr=USD")</f>
        <v>#PEND</v>
      </c>
    </row>
    <row r="851" spans="1:14" x14ac:dyDescent="0.3">
      <c r="A851" s="1" t="s">
        <v>848</v>
      </c>
      <c r="B851" s="2">
        <v>21545442</v>
      </c>
      <c r="C851" s="3" t="s">
        <v>868</v>
      </c>
      <c r="D851" s="3" t="s">
        <v>867</v>
      </c>
      <c r="E851" s="3" t="s">
        <v>1622</v>
      </c>
      <c r="F851" s="3" t="s">
        <v>870</v>
      </c>
      <c r="G851" s="6" t="str">
        <f>_xll.SNL.Clients.Office.Excel.Functions.SPG($B851, "SP_PRICE_CLOSE", "12/30/2021", "Options: Curr=USD")</f>
        <v>#PEND</v>
      </c>
      <c r="H851" s="6" t="str">
        <f>_xll.SNL.Clients.Office.Excel.Functions.SPG($B851, "SP_PRICE_CLOSE", "9/30/2021", "Options: Curr=USD")</f>
        <v>#PEND</v>
      </c>
      <c r="I851" s="6" t="str">
        <f>_xll.SNL.Clients.Office.Excel.Functions.SPG($B851, "SP_PRICE_CLOSE", "6/30/2021", "Options: Curr=USD")</f>
        <v>#PEND</v>
      </c>
      <c r="J851" s="6" t="str">
        <f>_xll.SNL.Clients.Office.Excel.Functions.SPG($B851, "SP_PRICE_CLOSE", "3/31/2021", "Options: Curr=USD")</f>
        <v>#PEND</v>
      </c>
      <c r="K851" s="6" t="str">
        <f>_xll.SNL.Clients.Office.Excel.Functions.SPG($B851, "SP_PRICE_CLOSE", "12/30/2020", "Options: Curr=USD")</f>
        <v>#PEND</v>
      </c>
      <c r="L851" s="6" t="str">
        <f>_xll.SNL.Clients.Office.Excel.Functions.SPG($B851, "SP_PRICE_CLOSE", "9/30/2020", "Options: Curr=USD")</f>
        <v>#PEND</v>
      </c>
      <c r="M851" s="6" t="str">
        <f>_xll.SNL.Clients.Office.Excel.Functions.SPG($B851, "SP_PRICE_CLOSE", "6/30/2020", "Options: Curr=USD")</f>
        <v>#PEND</v>
      </c>
      <c r="N851" s="6" t="str">
        <f>_xll.SNL.Clients.Office.Excel.Functions.SPG($B851, "SP_PRICE_CLOSE", "3/31/2020", "Options: Curr=USD")</f>
        <v>#PEND</v>
      </c>
    </row>
    <row r="852" spans="1:14" x14ac:dyDescent="0.3">
      <c r="A852" s="1" t="s">
        <v>849</v>
      </c>
      <c r="B852" s="2">
        <v>4979499</v>
      </c>
      <c r="C852" s="3" t="s">
        <v>868</v>
      </c>
      <c r="D852" s="3" t="s">
        <v>867</v>
      </c>
      <c r="E852" s="3"/>
      <c r="F852" s="3" t="s">
        <v>870</v>
      </c>
      <c r="G852" s="6" t="str">
        <f>_xll.SNL.Clients.Office.Excel.Functions.SPG($B852, "SP_PRICE_CLOSE", "12/30/2021", "Options: Curr=USD")</f>
        <v>#PEND</v>
      </c>
      <c r="H852" s="6" t="str">
        <f>_xll.SNL.Clients.Office.Excel.Functions.SPG($B852, "SP_PRICE_CLOSE", "9/30/2021", "Options: Curr=USD")</f>
        <v>#PEND</v>
      </c>
      <c r="I852" s="6" t="str">
        <f>_xll.SNL.Clients.Office.Excel.Functions.SPG($B852, "SP_PRICE_CLOSE", "6/30/2021", "Options: Curr=USD")</f>
        <v>#PEND</v>
      </c>
      <c r="J852" s="6" t="str">
        <f>_xll.SNL.Clients.Office.Excel.Functions.SPG($B852, "SP_PRICE_CLOSE", "3/31/2021", "Options: Curr=USD")</f>
        <v>#PEND</v>
      </c>
      <c r="K852" s="6" t="str">
        <f>_xll.SNL.Clients.Office.Excel.Functions.SPG($B852, "SP_PRICE_CLOSE", "12/30/2020", "Options: Curr=USD")</f>
        <v>#PEND</v>
      </c>
      <c r="L852" s="6" t="str">
        <f>_xll.SNL.Clients.Office.Excel.Functions.SPG($B852, "SP_PRICE_CLOSE", "9/30/2020", "Options: Curr=USD")</f>
        <v>#PEND</v>
      </c>
      <c r="M852" s="6" t="str">
        <f>_xll.SNL.Clients.Office.Excel.Functions.SPG($B852, "SP_PRICE_CLOSE", "6/30/2020", "Options: Curr=USD")</f>
        <v>#PEND</v>
      </c>
      <c r="N852" s="6" t="str">
        <f>_xll.SNL.Clients.Office.Excel.Functions.SPG($B852, "SP_PRICE_CLOSE", "3/31/2020", "Options: Curr=USD")</f>
        <v>#PEND</v>
      </c>
    </row>
    <row r="853" spans="1:14" x14ac:dyDescent="0.3">
      <c r="A853" s="1" t="s">
        <v>850</v>
      </c>
      <c r="B853" s="2">
        <v>4181907</v>
      </c>
      <c r="C853" s="3" t="s">
        <v>868</v>
      </c>
      <c r="D853" s="3" t="s">
        <v>867</v>
      </c>
      <c r="E853" s="3" t="s">
        <v>1623</v>
      </c>
      <c r="F853" s="3" t="s">
        <v>870</v>
      </c>
      <c r="G853" s="6" t="str">
        <f>_xll.SNL.Clients.Office.Excel.Functions.SPG($B853, "SP_PRICE_CLOSE", "12/30/2021", "Options: Curr=USD")</f>
        <v>#PEND</v>
      </c>
      <c r="H853" s="6" t="str">
        <f>_xll.SNL.Clients.Office.Excel.Functions.SPG($B853, "SP_PRICE_CLOSE", "9/30/2021", "Options: Curr=USD")</f>
        <v>#PEND</v>
      </c>
      <c r="I853" s="6" t="str">
        <f>_xll.SNL.Clients.Office.Excel.Functions.SPG($B853, "SP_PRICE_CLOSE", "6/30/2021", "Options: Curr=USD")</f>
        <v>#PEND</v>
      </c>
      <c r="J853" s="6" t="str">
        <f>_xll.SNL.Clients.Office.Excel.Functions.SPG($B853, "SP_PRICE_CLOSE", "3/31/2021", "Options: Curr=USD")</f>
        <v>#PEND</v>
      </c>
      <c r="K853" s="6" t="str">
        <f>_xll.SNL.Clients.Office.Excel.Functions.SPG($B853, "SP_PRICE_CLOSE", "12/30/2020", "Options: Curr=USD")</f>
        <v>#PEND</v>
      </c>
      <c r="L853" s="6" t="str">
        <f>_xll.SNL.Clients.Office.Excel.Functions.SPG($B853, "SP_PRICE_CLOSE", "9/30/2020", "Options: Curr=USD")</f>
        <v>#PEND</v>
      </c>
      <c r="M853" s="6" t="str">
        <f>_xll.SNL.Clients.Office.Excel.Functions.SPG($B853, "SP_PRICE_CLOSE", "6/30/2020", "Options: Curr=USD")</f>
        <v>#PEND</v>
      </c>
      <c r="N853" s="6" t="str">
        <f>_xll.SNL.Clients.Office.Excel.Functions.SPG($B853, "SP_PRICE_CLOSE", "3/31/2020", "Options: Curr=USD")</f>
        <v>#PEND</v>
      </c>
    </row>
    <row r="854" spans="1:14" x14ac:dyDescent="0.3">
      <c r="A854" s="1" t="s">
        <v>851</v>
      </c>
      <c r="B854" s="2">
        <v>4861942</v>
      </c>
      <c r="C854" s="3" t="s">
        <v>868</v>
      </c>
      <c r="D854" s="3" t="s">
        <v>867</v>
      </c>
      <c r="E854" s="3" t="s">
        <v>1624</v>
      </c>
      <c r="F854" s="3" t="s">
        <v>870</v>
      </c>
      <c r="G854" s="6" t="str">
        <f>_xll.SNL.Clients.Office.Excel.Functions.SPG($B854, "SP_PRICE_CLOSE", "12/30/2021", "Options: Curr=USD")</f>
        <v>#PEND</v>
      </c>
      <c r="H854" s="6" t="str">
        <f>_xll.SNL.Clients.Office.Excel.Functions.SPG($B854, "SP_PRICE_CLOSE", "9/30/2021", "Options: Curr=USD")</f>
        <v>#PEND</v>
      </c>
      <c r="I854" s="6" t="str">
        <f>_xll.SNL.Clients.Office.Excel.Functions.SPG($B854, "SP_PRICE_CLOSE", "6/30/2021", "Options: Curr=USD")</f>
        <v>#PEND</v>
      </c>
      <c r="J854" s="6" t="str">
        <f>_xll.SNL.Clients.Office.Excel.Functions.SPG($B854, "SP_PRICE_CLOSE", "3/31/2021", "Options: Curr=USD")</f>
        <v>#PEND</v>
      </c>
      <c r="K854" s="6" t="str">
        <f>_xll.SNL.Clients.Office.Excel.Functions.SPG($B854, "SP_PRICE_CLOSE", "12/30/2020", "Options: Curr=USD")</f>
        <v>#PEND</v>
      </c>
      <c r="L854" s="6" t="str">
        <f>_xll.SNL.Clients.Office.Excel.Functions.SPG($B854, "SP_PRICE_CLOSE", "9/30/2020", "Options: Curr=USD")</f>
        <v>#PEND</v>
      </c>
      <c r="M854" s="6" t="str">
        <f>_xll.SNL.Clients.Office.Excel.Functions.SPG($B854, "SP_PRICE_CLOSE", "6/30/2020", "Options: Curr=USD")</f>
        <v>#PEND</v>
      </c>
      <c r="N854" s="6" t="str">
        <f>_xll.SNL.Clients.Office.Excel.Functions.SPG($B854, "SP_PRICE_CLOSE", "3/31/2020", "Options: Curr=USD")</f>
        <v>#PEND</v>
      </c>
    </row>
    <row r="855" spans="1:14" x14ac:dyDescent="0.3">
      <c r="A855" s="1" t="s">
        <v>852</v>
      </c>
      <c r="B855" s="2">
        <v>4966254</v>
      </c>
      <c r="C855" s="3" t="s">
        <v>868</v>
      </c>
      <c r="D855" s="3" t="s">
        <v>867</v>
      </c>
      <c r="E855" s="3" t="s">
        <v>1625</v>
      </c>
      <c r="F855" s="3" t="s">
        <v>870</v>
      </c>
      <c r="G855" s="6" t="str">
        <f>_xll.SNL.Clients.Office.Excel.Functions.SPG($B855, "SP_PRICE_CLOSE", "12/30/2021", "Options: Curr=USD")</f>
        <v>#PEND</v>
      </c>
      <c r="H855" s="6" t="str">
        <f>_xll.SNL.Clients.Office.Excel.Functions.SPG($B855, "SP_PRICE_CLOSE", "9/30/2021", "Options: Curr=USD")</f>
        <v>#PEND</v>
      </c>
      <c r="I855" s="6" t="str">
        <f>_xll.SNL.Clients.Office.Excel.Functions.SPG($B855, "SP_PRICE_CLOSE", "6/30/2021", "Options: Curr=USD")</f>
        <v>#PEND</v>
      </c>
      <c r="J855" s="6" t="str">
        <f>_xll.SNL.Clients.Office.Excel.Functions.SPG($B855, "SP_PRICE_CLOSE", "3/31/2021", "Options: Curr=USD")</f>
        <v>#PEND</v>
      </c>
      <c r="K855" s="6" t="str">
        <f>_xll.SNL.Clients.Office.Excel.Functions.SPG($B855, "SP_PRICE_CLOSE", "12/30/2020", "Options: Curr=USD")</f>
        <v>#PEND</v>
      </c>
      <c r="L855" s="6" t="str">
        <f>_xll.SNL.Clients.Office.Excel.Functions.SPG($B855, "SP_PRICE_CLOSE", "9/30/2020", "Options: Curr=USD")</f>
        <v>#PEND</v>
      </c>
      <c r="M855" s="6" t="str">
        <f>_xll.SNL.Clients.Office.Excel.Functions.SPG($B855, "SP_PRICE_CLOSE", "6/30/2020", "Options: Curr=USD")</f>
        <v>#PEND</v>
      </c>
      <c r="N855" s="6" t="str">
        <f>_xll.SNL.Clients.Office.Excel.Functions.SPG($B855, "SP_PRICE_CLOSE", "3/31/2020", "Options: Curr=USD")</f>
        <v>#PEND</v>
      </c>
    </row>
    <row r="856" spans="1:14" x14ac:dyDescent="0.3">
      <c r="A856" s="1" t="s">
        <v>853</v>
      </c>
      <c r="B856" s="2">
        <v>4995814</v>
      </c>
      <c r="C856" s="3" t="s">
        <v>868</v>
      </c>
      <c r="D856" s="3" t="s">
        <v>867</v>
      </c>
      <c r="E856" s="3" t="s">
        <v>1626</v>
      </c>
      <c r="F856" s="3" t="s">
        <v>870</v>
      </c>
      <c r="G856" s="6" t="str">
        <f>_xll.SNL.Clients.Office.Excel.Functions.SPG($B856, "SP_PRICE_CLOSE", "12/30/2021", "Options: Curr=USD")</f>
        <v>#PEND</v>
      </c>
      <c r="H856" s="6" t="str">
        <f>_xll.SNL.Clients.Office.Excel.Functions.SPG($B856, "SP_PRICE_CLOSE", "9/30/2021", "Options: Curr=USD")</f>
        <v>#PEND</v>
      </c>
      <c r="I856" s="6" t="str">
        <f>_xll.SNL.Clients.Office.Excel.Functions.SPG($B856, "SP_PRICE_CLOSE", "6/30/2021", "Options: Curr=USD")</f>
        <v>#PEND</v>
      </c>
      <c r="J856" s="6" t="str">
        <f>_xll.SNL.Clients.Office.Excel.Functions.SPG($B856, "SP_PRICE_CLOSE", "3/31/2021", "Options: Curr=USD")</f>
        <v>#PEND</v>
      </c>
      <c r="K856" s="6" t="str">
        <f>_xll.SNL.Clients.Office.Excel.Functions.SPG($B856, "SP_PRICE_CLOSE", "12/30/2020", "Options: Curr=USD")</f>
        <v>#PEND</v>
      </c>
      <c r="L856" s="6" t="str">
        <f>_xll.SNL.Clients.Office.Excel.Functions.SPG($B856, "SP_PRICE_CLOSE", "9/30/2020", "Options: Curr=USD")</f>
        <v>#PEND</v>
      </c>
      <c r="M856" s="6" t="str">
        <f>_xll.SNL.Clients.Office.Excel.Functions.SPG($B856, "SP_PRICE_CLOSE", "6/30/2020", "Options: Curr=USD")</f>
        <v>#PEND</v>
      </c>
      <c r="N856" s="6" t="str">
        <f>_xll.SNL.Clients.Office.Excel.Functions.SPG($B856, "SP_PRICE_CLOSE", "3/31/2020", "Options: Curr=USD")</f>
        <v>#PEND</v>
      </c>
    </row>
    <row r="857" spans="1:14" x14ac:dyDescent="0.3">
      <c r="A857" s="1" t="s">
        <v>854</v>
      </c>
      <c r="B857" s="2">
        <v>4915449</v>
      </c>
      <c r="C857" s="3" t="s">
        <v>868</v>
      </c>
      <c r="D857" s="3" t="s">
        <v>867</v>
      </c>
      <c r="E857" s="3" t="s">
        <v>1627</v>
      </c>
      <c r="F857" s="3" t="s">
        <v>870</v>
      </c>
      <c r="G857" s="6" t="str">
        <f>_xll.SNL.Clients.Office.Excel.Functions.SPG($B857, "SP_PRICE_CLOSE", "12/30/2021", "Options: Curr=USD")</f>
        <v>#PEND</v>
      </c>
      <c r="H857" s="6" t="str">
        <f>_xll.SNL.Clients.Office.Excel.Functions.SPG($B857, "SP_PRICE_CLOSE", "9/30/2021", "Options: Curr=USD")</f>
        <v>#PEND</v>
      </c>
      <c r="I857" s="6" t="str">
        <f>_xll.SNL.Clients.Office.Excel.Functions.SPG($B857, "SP_PRICE_CLOSE", "6/30/2021", "Options: Curr=USD")</f>
        <v>#PEND</v>
      </c>
      <c r="J857" s="6" t="str">
        <f>_xll.SNL.Clients.Office.Excel.Functions.SPG($B857, "SP_PRICE_CLOSE", "3/31/2021", "Options: Curr=USD")</f>
        <v>#PEND</v>
      </c>
      <c r="K857" s="6" t="str">
        <f>_xll.SNL.Clients.Office.Excel.Functions.SPG($B857, "SP_PRICE_CLOSE", "12/30/2020", "Options: Curr=USD")</f>
        <v>#PEND</v>
      </c>
      <c r="L857" s="6" t="str">
        <f>_xll.SNL.Clients.Office.Excel.Functions.SPG($B857, "SP_PRICE_CLOSE", "9/30/2020", "Options: Curr=USD")</f>
        <v>#PEND</v>
      </c>
      <c r="M857" s="6" t="str">
        <f>_xll.SNL.Clients.Office.Excel.Functions.SPG($B857, "SP_PRICE_CLOSE", "6/30/2020", "Options: Curr=USD")</f>
        <v>#PEND</v>
      </c>
      <c r="N857" s="6" t="str">
        <f>_xll.SNL.Clients.Office.Excel.Functions.SPG($B857, "SP_PRICE_CLOSE", "3/31/2020", "Options: Curr=USD")</f>
        <v>#PEND</v>
      </c>
    </row>
    <row r="858" spans="1:14" x14ac:dyDescent="0.3">
      <c r="A858" s="1" t="s">
        <v>855</v>
      </c>
      <c r="B858" s="2">
        <v>7082778</v>
      </c>
      <c r="C858" s="3" t="s">
        <v>868</v>
      </c>
      <c r="D858" s="3" t="s">
        <v>867</v>
      </c>
      <c r="E858" s="3" t="s">
        <v>1628</v>
      </c>
      <c r="F858" s="3" t="s">
        <v>870</v>
      </c>
      <c r="G858" s="6" t="str">
        <f>_xll.SNL.Clients.Office.Excel.Functions.SPG($B858, "SP_PRICE_CLOSE", "12/30/2021", "Options: Curr=USD")</f>
        <v>#PEND</v>
      </c>
      <c r="H858" s="6" t="str">
        <f>_xll.SNL.Clients.Office.Excel.Functions.SPG($B858, "SP_PRICE_CLOSE", "9/30/2021", "Options: Curr=USD")</f>
        <v>#PEND</v>
      </c>
      <c r="I858" s="6" t="str">
        <f>_xll.SNL.Clients.Office.Excel.Functions.SPG($B858, "SP_PRICE_CLOSE", "6/30/2021", "Options: Curr=USD")</f>
        <v>#PEND</v>
      </c>
      <c r="J858" s="6" t="str">
        <f>_xll.SNL.Clients.Office.Excel.Functions.SPG($B858, "SP_PRICE_CLOSE", "3/31/2021", "Options: Curr=USD")</f>
        <v>#PEND</v>
      </c>
      <c r="K858" s="6" t="str">
        <f>_xll.SNL.Clients.Office.Excel.Functions.SPG($B858, "SP_PRICE_CLOSE", "12/30/2020", "Options: Curr=USD")</f>
        <v>#PEND</v>
      </c>
      <c r="L858" s="6" t="str">
        <f>_xll.SNL.Clients.Office.Excel.Functions.SPG($B858, "SP_PRICE_CLOSE", "9/30/2020", "Options: Curr=USD")</f>
        <v>#PEND</v>
      </c>
      <c r="M858" s="6" t="str">
        <f>_xll.SNL.Clients.Office.Excel.Functions.SPG($B858, "SP_PRICE_CLOSE", "6/30/2020", "Options: Curr=USD")</f>
        <v>#PEND</v>
      </c>
      <c r="N858" s="6" t="str">
        <f>_xll.SNL.Clients.Office.Excel.Functions.SPG($B858, "SP_PRICE_CLOSE", "3/31/2020", "Options: Curr=USD")</f>
        <v>#PEND</v>
      </c>
    </row>
    <row r="859" spans="1:14" x14ac:dyDescent="0.3">
      <c r="A859" s="1" t="s">
        <v>856</v>
      </c>
      <c r="B859" s="2">
        <v>4988521</v>
      </c>
      <c r="C859" s="3" t="s">
        <v>868</v>
      </c>
      <c r="D859" s="3" t="s">
        <v>867</v>
      </c>
      <c r="E859" s="3" t="s">
        <v>1629</v>
      </c>
      <c r="F859" s="3" t="s">
        <v>870</v>
      </c>
      <c r="G859" s="6" t="str">
        <f>_xll.SNL.Clients.Office.Excel.Functions.SPG($B859, "SP_PRICE_CLOSE", "12/30/2021", "Options: Curr=USD")</f>
        <v>#PEND</v>
      </c>
      <c r="H859" s="6" t="str">
        <f>_xll.SNL.Clients.Office.Excel.Functions.SPG($B859, "SP_PRICE_CLOSE", "9/30/2021", "Options: Curr=USD")</f>
        <v>#PEND</v>
      </c>
      <c r="I859" s="6" t="str">
        <f>_xll.SNL.Clients.Office.Excel.Functions.SPG($B859, "SP_PRICE_CLOSE", "6/30/2021", "Options: Curr=USD")</f>
        <v>#PEND</v>
      </c>
      <c r="J859" s="6" t="str">
        <f>_xll.SNL.Clients.Office.Excel.Functions.SPG($B859, "SP_PRICE_CLOSE", "3/31/2021", "Options: Curr=USD")</f>
        <v>#PEND</v>
      </c>
      <c r="K859" s="6" t="str">
        <f>_xll.SNL.Clients.Office.Excel.Functions.SPG($B859, "SP_PRICE_CLOSE", "12/30/2020", "Options: Curr=USD")</f>
        <v>#PEND</v>
      </c>
      <c r="L859" s="6" t="str">
        <f>_xll.SNL.Clients.Office.Excel.Functions.SPG($B859, "SP_PRICE_CLOSE", "9/30/2020", "Options: Curr=USD")</f>
        <v>#PEND</v>
      </c>
      <c r="M859" s="6" t="str">
        <f>_xll.SNL.Clients.Office.Excel.Functions.SPG($B859, "SP_PRICE_CLOSE", "6/30/2020", "Options: Curr=USD")</f>
        <v>#PEND</v>
      </c>
      <c r="N859" s="6" t="str">
        <f>_xll.SNL.Clients.Office.Excel.Functions.SPG($B859, "SP_PRICE_CLOSE", "3/31/2020", "Options: Curr=USD")</f>
        <v>#PEND</v>
      </c>
    </row>
    <row r="860" spans="1:14" x14ac:dyDescent="0.3">
      <c r="A860" s="1" t="s">
        <v>857</v>
      </c>
      <c r="B860" s="2">
        <v>4990263</v>
      </c>
      <c r="C860" s="3" t="s">
        <v>868</v>
      </c>
      <c r="D860" s="3" t="s">
        <v>867</v>
      </c>
      <c r="E860" s="3" t="s">
        <v>1630</v>
      </c>
      <c r="F860" s="3" t="s">
        <v>870</v>
      </c>
      <c r="G860" s="6" t="str">
        <f>_xll.SNL.Clients.Office.Excel.Functions.SPG($B860, "SP_PRICE_CLOSE", "12/30/2021", "Options: Curr=USD")</f>
        <v>#PEND</v>
      </c>
      <c r="H860" s="6" t="str">
        <f>_xll.SNL.Clients.Office.Excel.Functions.SPG($B860, "SP_PRICE_CLOSE", "9/30/2021", "Options: Curr=USD")</f>
        <v>#PEND</v>
      </c>
      <c r="I860" s="6" t="str">
        <f>_xll.SNL.Clients.Office.Excel.Functions.SPG($B860, "SP_PRICE_CLOSE", "6/30/2021", "Options: Curr=USD")</f>
        <v>#PEND</v>
      </c>
      <c r="J860" s="6" t="str">
        <f>_xll.SNL.Clients.Office.Excel.Functions.SPG($B860, "SP_PRICE_CLOSE", "3/31/2021", "Options: Curr=USD")</f>
        <v>#PEND</v>
      </c>
      <c r="K860" s="6" t="str">
        <f>_xll.SNL.Clients.Office.Excel.Functions.SPG($B860, "SP_PRICE_CLOSE", "12/30/2020", "Options: Curr=USD")</f>
        <v>#PEND</v>
      </c>
      <c r="L860" s="6" t="str">
        <f>_xll.SNL.Clients.Office.Excel.Functions.SPG($B860, "SP_PRICE_CLOSE", "9/30/2020", "Options: Curr=USD")</f>
        <v>#PEND</v>
      </c>
      <c r="M860" s="6" t="str">
        <f>_xll.SNL.Clients.Office.Excel.Functions.SPG($B860, "SP_PRICE_CLOSE", "6/30/2020", "Options: Curr=USD")</f>
        <v>#PEND</v>
      </c>
      <c r="N860" s="6" t="str">
        <f>_xll.SNL.Clients.Office.Excel.Functions.SPG($B860, "SP_PRICE_CLOSE", "3/31/2020", "Options: Curr=USD")</f>
        <v>#PEND</v>
      </c>
    </row>
    <row r="861" spans="1:14" x14ac:dyDescent="0.3">
      <c r="A861" s="1" t="s">
        <v>858</v>
      </c>
      <c r="B861" s="2">
        <v>4915609</v>
      </c>
      <c r="C861" s="3" t="s">
        <v>868</v>
      </c>
      <c r="D861" s="3" t="s">
        <v>867</v>
      </c>
      <c r="E861" s="3" t="s">
        <v>1631</v>
      </c>
      <c r="F861" s="3" t="s">
        <v>870</v>
      </c>
      <c r="G861" s="6" t="str">
        <f>_xll.SNL.Clients.Office.Excel.Functions.SPG($B861, "SP_PRICE_CLOSE", "12/30/2021", "Options: Curr=USD")</f>
        <v>#PEND</v>
      </c>
      <c r="H861" s="6" t="str">
        <f>_xll.SNL.Clients.Office.Excel.Functions.SPG($B861, "SP_PRICE_CLOSE", "9/30/2021", "Options: Curr=USD")</f>
        <v>#PEND</v>
      </c>
      <c r="I861" s="6" t="str">
        <f>_xll.SNL.Clients.Office.Excel.Functions.SPG($B861, "SP_PRICE_CLOSE", "6/30/2021", "Options: Curr=USD")</f>
        <v>#PEND</v>
      </c>
      <c r="J861" s="6" t="str">
        <f>_xll.SNL.Clients.Office.Excel.Functions.SPG($B861, "SP_PRICE_CLOSE", "3/31/2021", "Options: Curr=USD")</f>
        <v>#PEND</v>
      </c>
      <c r="K861" s="6" t="str">
        <f>_xll.SNL.Clients.Office.Excel.Functions.SPG($B861, "SP_PRICE_CLOSE", "12/30/2020", "Options: Curr=USD")</f>
        <v>#PEND</v>
      </c>
      <c r="L861" s="6" t="str">
        <f>_xll.SNL.Clients.Office.Excel.Functions.SPG($B861, "SP_PRICE_CLOSE", "9/30/2020", "Options: Curr=USD")</f>
        <v>#PEND</v>
      </c>
      <c r="M861" s="6" t="str">
        <f>_xll.SNL.Clients.Office.Excel.Functions.SPG($B861, "SP_PRICE_CLOSE", "6/30/2020", "Options: Curr=USD")</f>
        <v>#PEND</v>
      </c>
      <c r="N861" s="6" t="str">
        <f>_xll.SNL.Clients.Office.Excel.Functions.SPG($B861, "SP_PRICE_CLOSE", "3/31/2020", "Options: Curr=USD")</f>
        <v>#PEND</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6703-47DB-46C6-AC40-439702C680BC}">
  <dimension ref="A1:N861"/>
  <sheetViews>
    <sheetView workbookViewId="0">
      <selection activeCell="S15" sqref="S15"/>
    </sheetView>
  </sheetViews>
  <sheetFormatPr defaultRowHeight="14.4" x14ac:dyDescent="0.3"/>
  <cols>
    <col min="14" max="14" width="8.88671875" customWidth="1"/>
  </cols>
  <sheetData>
    <row r="1" spans="1:14" x14ac:dyDescent="0.3">
      <c r="A1" t="s">
        <v>1636</v>
      </c>
      <c r="B1" t="s">
        <v>1637</v>
      </c>
      <c r="C1" t="s">
        <v>1633</v>
      </c>
      <c r="D1" t="s">
        <v>1632</v>
      </c>
      <c r="E1" t="s">
        <v>1634</v>
      </c>
      <c r="F1" t="s">
        <v>1635</v>
      </c>
      <c r="G1" t="s">
        <v>859</v>
      </c>
      <c r="H1" t="s">
        <v>860</v>
      </c>
      <c r="I1" t="s">
        <v>861</v>
      </c>
      <c r="J1" t="s">
        <v>862</v>
      </c>
      <c r="K1" t="s">
        <v>863</v>
      </c>
      <c r="L1" t="s">
        <v>864</v>
      </c>
      <c r="M1" t="s">
        <v>865</v>
      </c>
      <c r="N1" t="s">
        <v>866</v>
      </c>
    </row>
    <row r="2" spans="1:14" x14ac:dyDescent="0.3">
      <c r="A2" t="s">
        <v>0</v>
      </c>
      <c r="B2">
        <v>8169504</v>
      </c>
      <c r="C2" t="s">
        <v>868</v>
      </c>
      <c r="D2" t="s">
        <v>867</v>
      </c>
      <c r="E2" t="s">
        <v>869</v>
      </c>
      <c r="F2" t="s">
        <v>870</v>
      </c>
      <c r="G2">
        <v>27.196557971014499</v>
      </c>
      <c r="H2">
        <v>31.687528975428801</v>
      </c>
      <c r="I2">
        <v>30.590467156746499</v>
      </c>
      <c r="J2">
        <v>28.133802816901401</v>
      </c>
      <c r="K2">
        <v>25.116736298844899</v>
      </c>
      <c r="L2">
        <v>22.211131986848301</v>
      </c>
      <c r="M2">
        <v>26.029709655638101</v>
      </c>
      <c r="N2">
        <v>20.879120879120901</v>
      </c>
    </row>
    <row r="3" spans="1:14" x14ac:dyDescent="0.3">
      <c r="A3" t="s">
        <v>1</v>
      </c>
      <c r="B3">
        <v>4970599</v>
      </c>
      <c r="C3" t="s">
        <v>868</v>
      </c>
      <c r="D3" t="s">
        <v>867</v>
      </c>
      <c r="F3" t="s">
        <v>870</v>
      </c>
      <c r="G3">
        <v>0</v>
      </c>
      <c r="H3">
        <v>0</v>
      </c>
      <c r="I3">
        <v>0</v>
      </c>
      <c r="J3">
        <v>0</v>
      </c>
      <c r="K3">
        <v>0</v>
      </c>
      <c r="L3">
        <v>0</v>
      </c>
      <c r="M3">
        <v>0</v>
      </c>
      <c r="N3">
        <v>0</v>
      </c>
    </row>
    <row r="4" spans="1:14" x14ac:dyDescent="0.3">
      <c r="A4" t="s">
        <v>2</v>
      </c>
      <c r="B4">
        <v>4988252</v>
      </c>
      <c r="C4" t="s">
        <v>868</v>
      </c>
      <c r="D4" t="s">
        <v>867</v>
      </c>
      <c r="E4" t="s">
        <v>871</v>
      </c>
      <c r="F4" t="s">
        <v>870</v>
      </c>
      <c r="G4">
        <v>1.7776268115942</v>
      </c>
      <c r="H4">
        <v>1.7617060732498799</v>
      </c>
      <c r="I4">
        <v>1.83779938344795</v>
      </c>
      <c r="J4">
        <v>1.74882629107981</v>
      </c>
      <c r="K4">
        <v>1.91693290734824</v>
      </c>
      <c r="L4">
        <v>1.66744950681071</v>
      </c>
      <c r="M4">
        <v>1.5523205041638499</v>
      </c>
      <c r="N4">
        <v>1.2776153846153799</v>
      </c>
    </row>
    <row r="5" spans="1:14" x14ac:dyDescent="0.3">
      <c r="A5" t="s">
        <v>3</v>
      </c>
      <c r="B5">
        <v>20144120</v>
      </c>
      <c r="C5" t="s">
        <v>868</v>
      </c>
      <c r="D5" t="s">
        <v>867</v>
      </c>
      <c r="E5" t="s">
        <v>872</v>
      </c>
      <c r="F5" t="s">
        <v>870</v>
      </c>
      <c r="G5">
        <v>12.9076086956522</v>
      </c>
      <c r="H5">
        <v>16.226240148354201</v>
      </c>
      <c r="I5">
        <v>11.327448423049599</v>
      </c>
      <c r="J5">
        <v>11.4373720657277</v>
      </c>
      <c r="K5">
        <v>2.2304964364708799</v>
      </c>
      <c r="L5">
        <v>0</v>
      </c>
      <c r="M5">
        <v>0</v>
      </c>
      <c r="N5">
        <v>0</v>
      </c>
    </row>
    <row r="6" spans="1:14" x14ac:dyDescent="0.3">
      <c r="A6" t="s">
        <v>4</v>
      </c>
      <c r="B6">
        <v>6628653</v>
      </c>
      <c r="C6" t="s">
        <v>868</v>
      </c>
      <c r="D6" t="s">
        <v>867</v>
      </c>
      <c r="E6" t="s">
        <v>873</v>
      </c>
      <c r="F6" t="s">
        <v>870</v>
      </c>
      <c r="G6">
        <v>29.211956521739101</v>
      </c>
      <c r="H6">
        <v>30.076495132127999</v>
      </c>
      <c r="I6">
        <v>28.6044581456011</v>
      </c>
      <c r="J6">
        <v>26.408450704225402</v>
      </c>
      <c r="K6">
        <v>27.5866306217744</v>
      </c>
      <c r="L6">
        <v>20.0798496946923</v>
      </c>
      <c r="M6">
        <v>18.934278640558201</v>
      </c>
      <c r="N6">
        <v>9.8626373626373596</v>
      </c>
    </row>
    <row r="7" spans="1:14" x14ac:dyDescent="0.3">
      <c r="A7" t="s">
        <v>5</v>
      </c>
      <c r="B7">
        <v>4810787</v>
      </c>
      <c r="C7" t="s">
        <v>868</v>
      </c>
      <c r="D7" t="s">
        <v>867</v>
      </c>
      <c r="E7" t="s">
        <v>874</v>
      </c>
      <c r="F7" t="s">
        <v>870</v>
      </c>
      <c r="G7">
        <v>14.832427536231901</v>
      </c>
      <c r="H7">
        <v>14.7195178488642</v>
      </c>
      <c r="I7">
        <v>14.678681527151999</v>
      </c>
      <c r="J7">
        <v>12.1361502347418</v>
      </c>
      <c r="K7">
        <v>20.127795527156501</v>
      </c>
      <c r="L7">
        <v>21.136683889149801</v>
      </c>
      <c r="M7">
        <v>20.357866306549599</v>
      </c>
      <c r="N7">
        <v>16.021978021978001</v>
      </c>
    </row>
    <row r="8" spans="1:14" x14ac:dyDescent="0.3">
      <c r="A8" t="s">
        <v>6</v>
      </c>
      <c r="B8">
        <v>5000446</v>
      </c>
      <c r="C8" t="s">
        <v>868</v>
      </c>
      <c r="D8" t="s">
        <v>867</v>
      </c>
      <c r="E8" t="s">
        <v>875</v>
      </c>
      <c r="F8" t="s">
        <v>870</v>
      </c>
      <c r="G8">
        <v>4.4723731884057996</v>
      </c>
      <c r="H8">
        <v>4.8678720445062602</v>
      </c>
      <c r="I8">
        <v>3.9008774009959701</v>
      </c>
      <c r="J8">
        <v>3.89671361502347</v>
      </c>
      <c r="K8">
        <v>2.7525190464487599</v>
      </c>
      <c r="L8">
        <v>2.17238139971818</v>
      </c>
      <c r="M8">
        <v>1.7780778753094799</v>
      </c>
      <c r="N8">
        <v>1.4615384615384599</v>
      </c>
    </row>
    <row r="9" spans="1:14" x14ac:dyDescent="0.3">
      <c r="A9" t="s">
        <v>7</v>
      </c>
      <c r="B9">
        <v>4810614</v>
      </c>
      <c r="C9" t="s">
        <v>868</v>
      </c>
      <c r="D9" t="s">
        <v>867</v>
      </c>
      <c r="E9" t="s">
        <v>876</v>
      </c>
      <c r="F9" t="s">
        <v>870</v>
      </c>
      <c r="G9">
        <v>4.1326992753623202</v>
      </c>
      <c r="H9">
        <v>6.0500695410292096</v>
      </c>
      <c r="I9">
        <v>8.5961584064500798</v>
      </c>
      <c r="J9">
        <v>10.2112676056338</v>
      </c>
      <c r="K9">
        <v>9.6153846153846096</v>
      </c>
      <c r="L9">
        <v>10.392202912165301</v>
      </c>
      <c r="M9">
        <v>9.2842673869007406</v>
      </c>
      <c r="N9">
        <v>9.0659340659340693</v>
      </c>
    </row>
    <row r="10" spans="1:14" x14ac:dyDescent="0.3">
      <c r="A10" t="s">
        <v>8</v>
      </c>
      <c r="B10">
        <v>4991381</v>
      </c>
      <c r="C10" t="s">
        <v>868</v>
      </c>
      <c r="D10" t="s">
        <v>867</v>
      </c>
      <c r="E10" t="s">
        <v>877</v>
      </c>
      <c r="F10" t="s">
        <v>870</v>
      </c>
      <c r="G10">
        <v>4.9034341032608699</v>
      </c>
      <c r="H10">
        <v>4.3320224849327804</v>
      </c>
      <c r="I10">
        <v>4.7389317050035604</v>
      </c>
      <c r="J10">
        <v>4.7729859154929599</v>
      </c>
      <c r="K10">
        <v>5.6156930449741997</v>
      </c>
      <c r="L10">
        <v>4.2464795678722398</v>
      </c>
      <c r="M10">
        <v>4.0696623902768403</v>
      </c>
      <c r="N10">
        <v>3.51542417582418</v>
      </c>
    </row>
    <row r="11" spans="1:14" x14ac:dyDescent="0.3">
      <c r="A11" t="s">
        <v>9</v>
      </c>
      <c r="B11">
        <v>4862376</v>
      </c>
      <c r="C11" t="s">
        <v>868</v>
      </c>
      <c r="D11" t="s">
        <v>867</v>
      </c>
      <c r="E11" t="s">
        <v>878</v>
      </c>
      <c r="F11" t="s">
        <v>870</v>
      </c>
      <c r="G11">
        <v>2.85326086956522</v>
      </c>
      <c r="H11">
        <v>2.1441817338896598</v>
      </c>
      <c r="I11">
        <v>2.07493478776381</v>
      </c>
      <c r="J11">
        <v>2.0070422535211301</v>
      </c>
      <c r="K11">
        <v>2.0889653477512899</v>
      </c>
      <c r="L11">
        <v>2.34852043212776</v>
      </c>
      <c r="M11">
        <v>2.0706729687148302</v>
      </c>
      <c r="N11">
        <v>2.63736263736264</v>
      </c>
    </row>
    <row r="12" spans="1:14" x14ac:dyDescent="0.3">
      <c r="A12" t="s">
        <v>10</v>
      </c>
      <c r="B12">
        <v>4910922</v>
      </c>
      <c r="C12" t="s">
        <v>868</v>
      </c>
      <c r="D12" t="s">
        <v>867</v>
      </c>
      <c r="E12" t="s">
        <v>879</v>
      </c>
      <c r="F12" t="s">
        <v>870</v>
      </c>
      <c r="G12">
        <v>21.5126811594203</v>
      </c>
      <c r="H12">
        <v>24.571163653222101</v>
      </c>
      <c r="I12">
        <v>34.621769030116198</v>
      </c>
      <c r="J12">
        <v>28.169014084507001</v>
      </c>
      <c r="K12">
        <v>19.046448758908799</v>
      </c>
      <c r="L12">
        <v>15.265382808830401</v>
      </c>
      <c r="M12">
        <v>15.6425838397479</v>
      </c>
      <c r="N12">
        <v>12.197802197802201</v>
      </c>
    </row>
    <row r="13" spans="1:14" x14ac:dyDescent="0.3">
      <c r="A13" t="s">
        <v>11</v>
      </c>
      <c r="B13">
        <v>4812816</v>
      </c>
      <c r="C13" t="s">
        <v>868</v>
      </c>
      <c r="D13" t="s">
        <v>867</v>
      </c>
      <c r="E13" t="s">
        <v>880</v>
      </c>
      <c r="F13" t="s">
        <v>870</v>
      </c>
      <c r="G13">
        <v>3.39673913043478</v>
      </c>
      <c r="H13">
        <v>5.0301344459898001</v>
      </c>
      <c r="I13">
        <v>3.23456722788712</v>
      </c>
      <c r="J13">
        <v>3.5102100938967098</v>
      </c>
      <c r="K13">
        <v>3.56739247972475</v>
      </c>
      <c r="L13">
        <v>2.9220396899952998</v>
      </c>
      <c r="M13">
        <v>3.0907787530947601</v>
      </c>
      <c r="N13">
        <v>5.42851978021978</v>
      </c>
    </row>
    <row r="14" spans="1:14" x14ac:dyDescent="0.3">
      <c r="A14" t="s">
        <v>12</v>
      </c>
      <c r="B14">
        <v>4145288</v>
      </c>
      <c r="C14" t="s">
        <v>868</v>
      </c>
      <c r="D14" t="s">
        <v>867</v>
      </c>
      <c r="E14" t="s">
        <v>881</v>
      </c>
      <c r="F14" t="s">
        <v>870</v>
      </c>
      <c r="G14">
        <v>32.563405797101503</v>
      </c>
      <c r="H14">
        <v>27.862772369031099</v>
      </c>
      <c r="I14">
        <v>23.0851316101494</v>
      </c>
      <c r="J14">
        <v>28.4037558685446</v>
      </c>
      <c r="K14">
        <v>24.023101499139798</v>
      </c>
      <c r="L14">
        <v>20.138562705495499</v>
      </c>
      <c r="M14">
        <v>19.536349313526902</v>
      </c>
      <c r="N14">
        <v>16.697802197802201</v>
      </c>
    </row>
    <row r="15" spans="1:14" x14ac:dyDescent="0.3">
      <c r="A15" t="s">
        <v>13</v>
      </c>
      <c r="B15">
        <v>5001001</v>
      </c>
      <c r="C15" t="s">
        <v>868</v>
      </c>
      <c r="D15" t="s">
        <v>867</v>
      </c>
      <c r="E15" t="s">
        <v>882</v>
      </c>
      <c r="F15" t="s">
        <v>870</v>
      </c>
      <c r="G15">
        <v>60.009057971014499</v>
      </c>
      <c r="H15">
        <v>66.991191469633705</v>
      </c>
      <c r="I15">
        <v>53.948304481859097</v>
      </c>
      <c r="J15">
        <v>52.112676056338003</v>
      </c>
      <c r="K15">
        <v>47.923322683706097</v>
      </c>
      <c r="L15">
        <v>0</v>
      </c>
      <c r="M15">
        <v>0</v>
      </c>
      <c r="N15">
        <v>18.571428571428601</v>
      </c>
    </row>
    <row r="16" spans="1:14" x14ac:dyDescent="0.3">
      <c r="A16" t="s">
        <v>14</v>
      </c>
      <c r="B16">
        <v>21190004</v>
      </c>
      <c r="C16" t="s">
        <v>868</v>
      </c>
      <c r="D16" t="s">
        <v>867</v>
      </c>
      <c r="E16" t="s">
        <v>883</v>
      </c>
      <c r="F16" t="s">
        <v>870</v>
      </c>
      <c r="G16">
        <v>23.097826086956498</v>
      </c>
      <c r="H16">
        <v>28.511821974965201</v>
      </c>
      <c r="I16">
        <v>30.3059046715675</v>
      </c>
      <c r="J16">
        <v>0</v>
      </c>
      <c r="K16">
        <v>0</v>
      </c>
      <c r="L16">
        <v>0</v>
      </c>
      <c r="M16">
        <v>0</v>
      </c>
      <c r="N16">
        <v>0</v>
      </c>
    </row>
    <row r="17" spans="1:14" x14ac:dyDescent="0.3">
      <c r="A17" t="s">
        <v>15</v>
      </c>
      <c r="B17">
        <v>4214082</v>
      </c>
      <c r="C17" t="s">
        <v>868</v>
      </c>
      <c r="D17" t="s">
        <v>867</v>
      </c>
      <c r="E17" t="s">
        <v>884</v>
      </c>
      <c r="F17" t="s">
        <v>870</v>
      </c>
      <c r="G17">
        <v>7.4728260869565197</v>
      </c>
      <c r="H17">
        <v>8.2290217895224806</v>
      </c>
      <c r="I17">
        <v>9.6632677258714708</v>
      </c>
      <c r="J17">
        <v>9.3309859154929597</v>
      </c>
      <c r="K17">
        <v>10.9363479970509</v>
      </c>
      <c r="L17">
        <v>10.6270549553781</v>
      </c>
      <c r="M17">
        <v>11.5912671618276</v>
      </c>
      <c r="N17">
        <v>8.5714285714285694</v>
      </c>
    </row>
    <row r="18" spans="1:14" x14ac:dyDescent="0.3">
      <c r="A18" t="s">
        <v>16</v>
      </c>
      <c r="B18">
        <v>29127238</v>
      </c>
      <c r="C18" t="s">
        <v>868</v>
      </c>
      <c r="D18" t="s">
        <v>867</v>
      </c>
      <c r="E18" t="s">
        <v>885</v>
      </c>
      <c r="F18" t="s">
        <v>870</v>
      </c>
      <c r="G18">
        <v>2.1512681159420302</v>
      </c>
      <c r="H18">
        <v>2.20213259156235</v>
      </c>
      <c r="I18">
        <v>2.2527863410007098</v>
      </c>
      <c r="J18">
        <v>0</v>
      </c>
      <c r="K18">
        <v>0</v>
      </c>
      <c r="L18">
        <v>0</v>
      </c>
      <c r="M18">
        <v>0</v>
      </c>
      <c r="N18">
        <v>0</v>
      </c>
    </row>
    <row r="19" spans="1:14" x14ac:dyDescent="0.3">
      <c r="A19" t="s">
        <v>17</v>
      </c>
      <c r="B19">
        <v>4998590</v>
      </c>
      <c r="C19" t="s">
        <v>868</v>
      </c>
      <c r="D19" t="s">
        <v>867</v>
      </c>
      <c r="F19" t="s">
        <v>870</v>
      </c>
      <c r="G19">
        <v>0</v>
      </c>
      <c r="H19">
        <v>0</v>
      </c>
      <c r="I19">
        <v>0</v>
      </c>
      <c r="J19">
        <v>0</v>
      </c>
      <c r="K19">
        <v>0</v>
      </c>
      <c r="L19">
        <v>0</v>
      </c>
      <c r="M19">
        <v>0</v>
      </c>
      <c r="N19">
        <v>0</v>
      </c>
    </row>
    <row r="20" spans="1:14" x14ac:dyDescent="0.3">
      <c r="A20" t="s">
        <v>18</v>
      </c>
      <c r="B20">
        <v>4980167</v>
      </c>
      <c r="C20" t="s">
        <v>868</v>
      </c>
      <c r="D20" t="s">
        <v>867</v>
      </c>
      <c r="E20" t="s">
        <v>886</v>
      </c>
      <c r="F20" t="s">
        <v>870</v>
      </c>
      <c r="G20">
        <v>2.2644927536231901E-2</v>
      </c>
      <c r="H20">
        <v>2.3180343069077399E-2</v>
      </c>
      <c r="I20">
        <v>1.3042447237372501E-2</v>
      </c>
      <c r="J20">
        <v>3.5211267605633798E-2</v>
      </c>
      <c r="K20">
        <v>7.3728188744163203E-3</v>
      </c>
      <c r="L20">
        <v>5.2841709722874601E-3</v>
      </c>
      <c r="M20">
        <v>5.0641458474003998E-3</v>
      </c>
      <c r="N20">
        <v>1.20879120879121E-2</v>
      </c>
    </row>
    <row r="21" spans="1:14" x14ac:dyDescent="0.3">
      <c r="A21" t="s">
        <v>19</v>
      </c>
      <c r="B21">
        <v>4329258</v>
      </c>
      <c r="C21" t="s">
        <v>868</v>
      </c>
      <c r="D21" t="s">
        <v>867</v>
      </c>
      <c r="E21" t="s">
        <v>887</v>
      </c>
      <c r="F21" t="s">
        <v>870</v>
      </c>
      <c r="G21">
        <v>6.7255434782608701</v>
      </c>
      <c r="H21">
        <v>6.8845618915159896</v>
      </c>
      <c r="I21">
        <v>7.0666350486127598</v>
      </c>
      <c r="J21">
        <v>7.3943661971830998</v>
      </c>
      <c r="K21">
        <v>6.0457114770213796</v>
      </c>
      <c r="L21">
        <v>4.1568811648661299</v>
      </c>
      <c r="M21">
        <v>3.5561557506189501</v>
      </c>
      <c r="N21">
        <v>2.87912087912088</v>
      </c>
    </row>
    <row r="22" spans="1:14" x14ac:dyDescent="0.3">
      <c r="A22" t="s">
        <v>20</v>
      </c>
      <c r="B22">
        <v>4773603</v>
      </c>
      <c r="C22" t="s">
        <v>868</v>
      </c>
      <c r="D22" t="s">
        <v>867</v>
      </c>
      <c r="E22" t="s">
        <v>888</v>
      </c>
      <c r="F22" t="s">
        <v>870</v>
      </c>
      <c r="G22">
        <v>2.0606884057971002</v>
      </c>
      <c r="H22">
        <v>2.1905424200278198</v>
      </c>
      <c r="I22">
        <v>1.9326535451742901</v>
      </c>
      <c r="J22">
        <v>1.85446009389671</v>
      </c>
      <c r="K22">
        <v>1.85549275006144</v>
      </c>
      <c r="L22">
        <v>1.76139032409582</v>
      </c>
      <c r="M22">
        <v>1.57551204141346</v>
      </c>
      <c r="N22">
        <v>1.63736263736264</v>
      </c>
    </row>
    <row r="23" spans="1:14" x14ac:dyDescent="0.3">
      <c r="A23" t="s">
        <v>21</v>
      </c>
      <c r="B23">
        <v>4971166</v>
      </c>
      <c r="C23" t="s">
        <v>868</v>
      </c>
      <c r="D23" t="s">
        <v>867</v>
      </c>
      <c r="E23" t="s">
        <v>889</v>
      </c>
      <c r="F23" t="s">
        <v>870</v>
      </c>
      <c r="G23">
        <v>236.63949275362299</v>
      </c>
      <c r="H23">
        <v>203.05980528511799</v>
      </c>
      <c r="I23">
        <v>167.18046004268399</v>
      </c>
      <c r="J23">
        <v>127.347417840376</v>
      </c>
      <c r="K23">
        <v>119.19390513639701</v>
      </c>
      <c r="L23">
        <v>85.720995772663201</v>
      </c>
      <c r="M23">
        <v>61.895115912671599</v>
      </c>
      <c r="N23">
        <v>47.087912087912102</v>
      </c>
    </row>
    <row r="24" spans="1:14" x14ac:dyDescent="0.3">
      <c r="A24" t="s">
        <v>22</v>
      </c>
      <c r="B24">
        <v>4910220</v>
      </c>
      <c r="C24" t="s">
        <v>868</v>
      </c>
      <c r="D24" t="s">
        <v>867</v>
      </c>
      <c r="E24" t="s">
        <v>890</v>
      </c>
      <c r="F24" t="s">
        <v>870</v>
      </c>
      <c r="G24">
        <v>286.68478260869603</v>
      </c>
      <c r="H24">
        <v>315.02086230876199</v>
      </c>
      <c r="I24">
        <v>372.18401707374898</v>
      </c>
      <c r="J24">
        <v>312.44131455399099</v>
      </c>
      <c r="K24">
        <v>366.06045711476997</v>
      </c>
      <c r="L24">
        <v>324.21324565523702</v>
      </c>
      <c r="M24">
        <v>262.88543776727403</v>
      </c>
      <c r="N24">
        <v>226.26373626373601</v>
      </c>
    </row>
    <row r="25" spans="1:14" x14ac:dyDescent="0.3">
      <c r="A25" t="s">
        <v>23</v>
      </c>
      <c r="B25">
        <v>4217781</v>
      </c>
      <c r="C25" t="s">
        <v>868</v>
      </c>
      <c r="D25" t="s">
        <v>867</v>
      </c>
      <c r="E25" t="s">
        <v>891</v>
      </c>
      <c r="F25" t="s">
        <v>870</v>
      </c>
      <c r="G25">
        <v>7.3256340579710102</v>
      </c>
      <c r="H25">
        <v>12.355122855818299</v>
      </c>
      <c r="I25">
        <v>14.2518377993834</v>
      </c>
      <c r="J25">
        <v>14.6713615023474</v>
      </c>
      <c r="K25">
        <v>15.9252887687392</v>
      </c>
      <c r="L25">
        <v>16.016909347111302</v>
      </c>
      <c r="M25">
        <v>14.404681521494499</v>
      </c>
      <c r="N25">
        <v>9.0109890109890092</v>
      </c>
    </row>
    <row r="26" spans="1:14" x14ac:dyDescent="0.3">
      <c r="A26" t="s">
        <v>24</v>
      </c>
      <c r="B26">
        <v>4914380</v>
      </c>
      <c r="C26" t="s">
        <v>868</v>
      </c>
      <c r="D26" t="s">
        <v>867</v>
      </c>
      <c r="E26" t="s">
        <v>892</v>
      </c>
      <c r="F26" t="s">
        <v>870</v>
      </c>
      <c r="G26">
        <v>396.286231884058</v>
      </c>
      <c r="H26">
        <v>359.29531757069998</v>
      </c>
      <c r="I26">
        <v>367.55987668959</v>
      </c>
      <c r="J26">
        <v>352.11267605633799</v>
      </c>
      <c r="K26">
        <v>353.89530597198302</v>
      </c>
      <c r="L26">
        <v>324.09581963363098</v>
      </c>
      <c r="M26">
        <v>324.10533423362602</v>
      </c>
      <c r="N26">
        <v>316.48351648351598</v>
      </c>
    </row>
    <row r="27" spans="1:14" x14ac:dyDescent="0.3">
      <c r="A27" t="s">
        <v>25</v>
      </c>
      <c r="B27">
        <v>17377966</v>
      </c>
      <c r="C27" t="s">
        <v>868</v>
      </c>
      <c r="D27" t="s">
        <v>867</v>
      </c>
      <c r="E27" t="s">
        <v>893</v>
      </c>
      <c r="F27" t="s">
        <v>870</v>
      </c>
      <c r="G27">
        <v>0.47554347826087001</v>
      </c>
      <c r="H27">
        <v>0.54473806212331899</v>
      </c>
      <c r="I27">
        <v>0.604695281005454</v>
      </c>
      <c r="J27">
        <v>0.93896713615023497</v>
      </c>
      <c r="K27">
        <v>1.2410911771934099</v>
      </c>
      <c r="L27">
        <v>0.44621888210427402</v>
      </c>
      <c r="M27">
        <v>0.56268287193337796</v>
      </c>
      <c r="N27">
        <v>1.31868131868132</v>
      </c>
    </row>
    <row r="28" spans="1:14" x14ac:dyDescent="0.3">
      <c r="A28" t="s">
        <v>26</v>
      </c>
      <c r="B28">
        <v>8980448</v>
      </c>
      <c r="C28" t="s">
        <v>868</v>
      </c>
      <c r="D28" t="s">
        <v>867</v>
      </c>
      <c r="E28" t="s">
        <v>894</v>
      </c>
      <c r="F28" t="s">
        <v>870</v>
      </c>
      <c r="G28">
        <v>15.0022644927536</v>
      </c>
      <c r="H28">
        <v>15.356977283263801</v>
      </c>
      <c r="I28">
        <v>17.9037230258478</v>
      </c>
      <c r="J28">
        <v>21.0093896713615</v>
      </c>
      <c r="K28">
        <v>11.0592283116245</v>
      </c>
      <c r="L28">
        <v>3.17050258337248</v>
      </c>
      <c r="M28">
        <v>3.2185460274589199</v>
      </c>
      <c r="N28">
        <v>2.6483714285714299</v>
      </c>
    </row>
    <row r="29" spans="1:14" x14ac:dyDescent="0.3">
      <c r="A29" t="s">
        <v>27</v>
      </c>
      <c r="B29">
        <v>4996651</v>
      </c>
      <c r="C29" t="s">
        <v>868</v>
      </c>
      <c r="D29" t="s">
        <v>867</v>
      </c>
      <c r="F29" t="s">
        <v>870</v>
      </c>
      <c r="G29">
        <v>0</v>
      </c>
      <c r="H29">
        <v>0</v>
      </c>
      <c r="I29">
        <v>0</v>
      </c>
      <c r="J29">
        <v>0</v>
      </c>
      <c r="K29">
        <v>0</v>
      </c>
      <c r="L29">
        <v>0</v>
      </c>
      <c r="M29">
        <v>0</v>
      </c>
      <c r="N29">
        <v>0</v>
      </c>
    </row>
    <row r="30" spans="1:14" x14ac:dyDescent="0.3">
      <c r="A30" t="s">
        <v>28</v>
      </c>
      <c r="B30">
        <v>4810645</v>
      </c>
      <c r="C30" t="s">
        <v>868</v>
      </c>
      <c r="D30" t="s">
        <v>867</v>
      </c>
      <c r="E30" t="s">
        <v>895</v>
      </c>
      <c r="F30" t="s">
        <v>870</v>
      </c>
      <c r="G30">
        <v>5.69</v>
      </c>
      <c r="H30">
        <v>6.18</v>
      </c>
      <c r="I30">
        <v>8.5</v>
      </c>
      <c r="J30">
        <v>7.91</v>
      </c>
      <c r="K30">
        <v>5.99</v>
      </c>
      <c r="L30">
        <v>3.39</v>
      </c>
      <c r="M30">
        <v>4.6150000000000002</v>
      </c>
      <c r="N30">
        <v>1.58</v>
      </c>
    </row>
    <row r="31" spans="1:14" x14ac:dyDescent="0.3">
      <c r="A31" t="s">
        <v>29</v>
      </c>
      <c r="B31">
        <v>4996159</v>
      </c>
      <c r="C31" t="s">
        <v>868</v>
      </c>
      <c r="D31" t="s">
        <v>867</v>
      </c>
      <c r="E31" t="s">
        <v>896</v>
      </c>
      <c r="F31" t="s">
        <v>870</v>
      </c>
      <c r="G31">
        <v>2.0380434782608701</v>
      </c>
      <c r="H31">
        <v>1.15901715345387</v>
      </c>
      <c r="I31">
        <v>1.18567702157932</v>
      </c>
      <c r="J31">
        <v>1.1737089201877899</v>
      </c>
      <c r="K31">
        <v>1.4745637748832601</v>
      </c>
      <c r="L31">
        <v>1.4091122592766601</v>
      </c>
      <c r="M31">
        <v>1.3504388926401101</v>
      </c>
      <c r="N31">
        <v>1.31868131868132</v>
      </c>
    </row>
    <row r="32" spans="1:14" x14ac:dyDescent="0.3">
      <c r="A32" t="s">
        <v>30</v>
      </c>
      <c r="B32">
        <v>4977527</v>
      </c>
      <c r="C32" t="s">
        <v>868</v>
      </c>
      <c r="D32" t="s">
        <v>867</v>
      </c>
      <c r="F32" t="s">
        <v>870</v>
      </c>
      <c r="G32">
        <v>0</v>
      </c>
      <c r="H32">
        <v>0</v>
      </c>
      <c r="I32">
        <v>0</v>
      </c>
      <c r="J32">
        <v>0</v>
      </c>
      <c r="K32">
        <v>0</v>
      </c>
      <c r="L32">
        <v>0</v>
      </c>
      <c r="M32">
        <v>0</v>
      </c>
      <c r="N32">
        <v>0</v>
      </c>
    </row>
    <row r="33" spans="1:14" x14ac:dyDescent="0.3">
      <c r="A33" t="s">
        <v>31</v>
      </c>
      <c r="B33">
        <v>4998245</v>
      </c>
      <c r="C33" t="s">
        <v>868</v>
      </c>
      <c r="D33" t="s">
        <v>867</v>
      </c>
      <c r="F33" t="s">
        <v>870</v>
      </c>
      <c r="G33">
        <v>0</v>
      </c>
      <c r="H33">
        <v>0</v>
      </c>
      <c r="I33">
        <v>0</v>
      </c>
      <c r="J33">
        <v>0</v>
      </c>
      <c r="K33">
        <v>0</v>
      </c>
      <c r="L33">
        <v>0</v>
      </c>
      <c r="M33">
        <v>0</v>
      </c>
      <c r="N33">
        <v>0</v>
      </c>
    </row>
    <row r="34" spans="1:14" x14ac:dyDescent="0.3">
      <c r="A34" t="s">
        <v>32</v>
      </c>
      <c r="B34">
        <v>4862882</v>
      </c>
      <c r="C34" t="s">
        <v>868</v>
      </c>
      <c r="D34" t="s">
        <v>867</v>
      </c>
      <c r="E34" t="s">
        <v>897</v>
      </c>
      <c r="F34" t="s">
        <v>870</v>
      </c>
      <c r="G34">
        <v>1.42663043478261</v>
      </c>
      <c r="H34">
        <v>1.46036161335188</v>
      </c>
      <c r="I34">
        <v>1.7785155323689801</v>
      </c>
      <c r="J34">
        <v>2.44131455399061</v>
      </c>
      <c r="K34">
        <v>1.9292209388056001</v>
      </c>
      <c r="L34">
        <v>2.7007984969469199</v>
      </c>
      <c r="M34">
        <v>3.1960387125815899</v>
      </c>
      <c r="N34">
        <v>3.0769230769230802</v>
      </c>
    </row>
    <row r="35" spans="1:14" x14ac:dyDescent="0.3">
      <c r="A35" t="s">
        <v>33</v>
      </c>
      <c r="B35">
        <v>4861734</v>
      </c>
      <c r="C35" t="s">
        <v>868</v>
      </c>
      <c r="D35" t="s">
        <v>867</v>
      </c>
      <c r="E35" t="s">
        <v>898</v>
      </c>
      <c r="F35" t="s">
        <v>870</v>
      </c>
      <c r="G35">
        <v>45.289855072463801</v>
      </c>
      <c r="H35">
        <v>36.393138618451601</v>
      </c>
      <c r="I35">
        <v>39.127341712117598</v>
      </c>
      <c r="J35">
        <v>36.854460093896698</v>
      </c>
      <c r="K35">
        <v>39.0759400344065</v>
      </c>
      <c r="L35">
        <v>33.583842179427002</v>
      </c>
      <c r="M35">
        <v>31.960387125815899</v>
      </c>
      <c r="N35">
        <v>31.6483516483516</v>
      </c>
    </row>
    <row r="36" spans="1:14" x14ac:dyDescent="0.3">
      <c r="A36" t="s">
        <v>34</v>
      </c>
      <c r="B36">
        <v>4914277</v>
      </c>
      <c r="C36" t="s">
        <v>868</v>
      </c>
      <c r="D36" t="s">
        <v>867</v>
      </c>
      <c r="E36" t="s">
        <v>899</v>
      </c>
      <c r="F36" t="s">
        <v>870</v>
      </c>
      <c r="G36">
        <v>1.48324275362319</v>
      </c>
      <c r="H36">
        <v>1.7617060732498799</v>
      </c>
      <c r="I36">
        <v>1.8852264643111201</v>
      </c>
      <c r="J36">
        <v>1.79577464788732</v>
      </c>
      <c r="K36">
        <v>1.8063406242319999</v>
      </c>
      <c r="L36">
        <v>1.5147956787224</v>
      </c>
      <c r="M36">
        <v>1.8906144496961499</v>
      </c>
      <c r="N36">
        <v>1.7692307692307701</v>
      </c>
    </row>
    <row r="37" spans="1:14" x14ac:dyDescent="0.3">
      <c r="A37" t="s">
        <v>35</v>
      </c>
      <c r="B37">
        <v>4987698</v>
      </c>
      <c r="C37" t="s">
        <v>868</v>
      </c>
      <c r="D37" t="s">
        <v>867</v>
      </c>
      <c r="E37" t="s">
        <v>900</v>
      </c>
      <c r="F37" t="s">
        <v>870</v>
      </c>
      <c r="G37">
        <v>13.586956521739101</v>
      </c>
      <c r="H37">
        <v>13.2127955493741</v>
      </c>
      <c r="I37">
        <v>11.501067109319401</v>
      </c>
      <c r="J37">
        <v>11.971830985915499</v>
      </c>
      <c r="K37">
        <v>6.0211354141066602</v>
      </c>
      <c r="L37">
        <v>2.1841240018788199</v>
      </c>
      <c r="M37">
        <v>1.30542426288544</v>
      </c>
      <c r="N37">
        <v>1.1868131868131899</v>
      </c>
    </row>
    <row r="38" spans="1:14" x14ac:dyDescent="0.3">
      <c r="A38" t="s">
        <v>36</v>
      </c>
      <c r="B38">
        <v>7703049</v>
      </c>
      <c r="C38" t="s">
        <v>868</v>
      </c>
      <c r="D38" t="s">
        <v>867</v>
      </c>
      <c r="E38" t="s">
        <v>901</v>
      </c>
      <c r="F38" t="s">
        <v>870</v>
      </c>
      <c r="G38">
        <v>30.570652173913</v>
      </c>
      <c r="H38">
        <v>44.738062123319402</v>
      </c>
      <c r="I38">
        <v>30.590467156746499</v>
      </c>
      <c r="J38">
        <v>24.647887323943699</v>
      </c>
      <c r="K38">
        <v>32.686163676579</v>
      </c>
      <c r="L38">
        <v>30.530765617660901</v>
      </c>
      <c r="M38">
        <v>38.712581589016402</v>
      </c>
      <c r="N38">
        <v>37.3626373626374</v>
      </c>
    </row>
    <row r="39" spans="1:14" x14ac:dyDescent="0.3">
      <c r="A39" t="s">
        <v>37</v>
      </c>
      <c r="B39">
        <v>4994444</v>
      </c>
      <c r="C39" t="s">
        <v>868</v>
      </c>
      <c r="D39" t="s">
        <v>867</v>
      </c>
      <c r="E39" t="s">
        <v>902</v>
      </c>
      <c r="F39" t="s">
        <v>870</v>
      </c>
      <c r="G39">
        <v>1.8115942028985501E-2</v>
      </c>
      <c r="H39">
        <v>1.7385257301808101E-2</v>
      </c>
      <c r="I39">
        <v>2.6322029879060901E-2</v>
      </c>
      <c r="J39">
        <v>1.1150234741784001E-2</v>
      </c>
      <c r="K39">
        <v>2.2732858196116999E-2</v>
      </c>
      <c r="L39">
        <v>4.69704086425552E-3</v>
      </c>
      <c r="M39">
        <v>9.0029259509340504E-3</v>
      </c>
      <c r="N39">
        <v>4.6153846153846097E-3</v>
      </c>
    </row>
    <row r="40" spans="1:14" x14ac:dyDescent="0.3">
      <c r="A40" t="s">
        <v>38</v>
      </c>
      <c r="B40">
        <v>4434404</v>
      </c>
      <c r="C40" t="s">
        <v>868</v>
      </c>
      <c r="D40" t="s">
        <v>867</v>
      </c>
      <c r="E40" t="s">
        <v>903</v>
      </c>
      <c r="F40" t="s">
        <v>870</v>
      </c>
      <c r="G40">
        <v>20.233242753623198</v>
      </c>
      <c r="H40">
        <v>25.115901715345402</v>
      </c>
      <c r="I40">
        <v>27.092719943087499</v>
      </c>
      <c r="J40">
        <v>22.7406103286385</v>
      </c>
      <c r="K40">
        <v>17.528876873924801</v>
      </c>
      <c r="L40">
        <v>12.094880225458001</v>
      </c>
      <c r="M40">
        <v>12.0751744316903</v>
      </c>
      <c r="N40">
        <v>8.7978021978022003</v>
      </c>
    </row>
    <row r="41" spans="1:14" x14ac:dyDescent="0.3">
      <c r="A41" t="s">
        <v>39</v>
      </c>
      <c r="B41">
        <v>9176907</v>
      </c>
      <c r="C41" t="s">
        <v>868</v>
      </c>
      <c r="D41" t="s">
        <v>867</v>
      </c>
      <c r="E41" t="s">
        <v>904</v>
      </c>
      <c r="F41" t="s">
        <v>870</v>
      </c>
      <c r="G41">
        <v>0.210031702898551</v>
      </c>
      <c r="H41">
        <v>0.23528048215113601</v>
      </c>
      <c r="I41">
        <v>0.36755987668959</v>
      </c>
      <c r="J41">
        <v>0.58685446009389697</v>
      </c>
      <c r="K41">
        <v>0.54067338412386301</v>
      </c>
      <c r="L41">
        <v>1.3269140441521801</v>
      </c>
      <c r="M41">
        <v>1.49673643934279</v>
      </c>
      <c r="N41">
        <v>4.72527472527472</v>
      </c>
    </row>
    <row r="42" spans="1:14" x14ac:dyDescent="0.3">
      <c r="A42" t="s">
        <v>40</v>
      </c>
      <c r="B42">
        <v>4989266</v>
      </c>
      <c r="C42" t="s">
        <v>868</v>
      </c>
      <c r="D42" t="s">
        <v>867</v>
      </c>
      <c r="E42" t="s">
        <v>905</v>
      </c>
      <c r="F42" t="s">
        <v>870</v>
      </c>
      <c r="G42">
        <v>52.309782608695699</v>
      </c>
      <c r="H42">
        <v>71.279554937413096</v>
      </c>
      <c r="I42">
        <v>75.883329381076607</v>
      </c>
      <c r="J42">
        <v>80.985915492957702</v>
      </c>
      <c r="K42">
        <v>79.872204472843407</v>
      </c>
      <c r="L42">
        <v>75.152653828088305</v>
      </c>
      <c r="M42">
        <v>68.647310375872195</v>
      </c>
      <c r="N42">
        <v>63.736263736263702</v>
      </c>
    </row>
    <row r="43" spans="1:14" x14ac:dyDescent="0.3">
      <c r="A43" t="s">
        <v>41</v>
      </c>
      <c r="B43">
        <v>4248017</v>
      </c>
      <c r="C43" t="s">
        <v>868</v>
      </c>
      <c r="D43" t="s">
        <v>867</v>
      </c>
      <c r="E43" t="s">
        <v>906</v>
      </c>
      <c r="F43" t="s">
        <v>870</v>
      </c>
      <c r="G43">
        <v>3.4420289855072501</v>
      </c>
      <c r="H43">
        <v>3.8479369494668498</v>
      </c>
      <c r="I43">
        <v>4.41071852027508</v>
      </c>
      <c r="J43">
        <v>3.52112676056338</v>
      </c>
      <c r="K43">
        <v>3.6372573113787201</v>
      </c>
      <c r="L43">
        <v>3.4758102395490802</v>
      </c>
      <c r="M43">
        <v>3.3871989646635199</v>
      </c>
      <c r="N43">
        <v>3.0885010989011001</v>
      </c>
    </row>
    <row r="44" spans="1:14" x14ac:dyDescent="0.3">
      <c r="A44" t="s">
        <v>42</v>
      </c>
      <c r="B44">
        <v>4989491</v>
      </c>
      <c r="C44" t="s">
        <v>868</v>
      </c>
      <c r="D44" t="s">
        <v>867</v>
      </c>
      <c r="E44" t="s">
        <v>907</v>
      </c>
      <c r="F44" t="s">
        <v>870</v>
      </c>
      <c r="G44">
        <v>0.283061594202899</v>
      </c>
      <c r="H44">
        <v>0.289754288363468</v>
      </c>
      <c r="I44">
        <v>0.40313018733696898</v>
      </c>
      <c r="J44">
        <v>0.32863849765258202</v>
      </c>
      <c r="K44">
        <v>0.18432047186040801</v>
      </c>
      <c r="L44">
        <v>0.16439643024894299</v>
      </c>
      <c r="M44">
        <v>0.146297546702678</v>
      </c>
      <c r="N44">
        <v>0.35164835164835201</v>
      </c>
    </row>
    <row r="45" spans="1:14" x14ac:dyDescent="0.3">
      <c r="A45" t="s">
        <v>43</v>
      </c>
      <c r="B45">
        <v>4992448</v>
      </c>
      <c r="C45" t="s">
        <v>868</v>
      </c>
      <c r="D45" t="s">
        <v>867</v>
      </c>
      <c r="E45" t="s">
        <v>908</v>
      </c>
      <c r="F45" t="s">
        <v>870</v>
      </c>
      <c r="G45">
        <v>36.005434782608702</v>
      </c>
      <c r="H45">
        <v>30.1344459898006</v>
      </c>
      <c r="I45">
        <v>27.981977709272002</v>
      </c>
      <c r="J45">
        <v>25.821596244131499</v>
      </c>
      <c r="K45">
        <v>24.821823543868302</v>
      </c>
      <c r="L45">
        <v>24.189760450915902</v>
      </c>
      <c r="M45">
        <v>19.4688273688949</v>
      </c>
      <c r="N45">
        <v>13.7362637362637</v>
      </c>
    </row>
    <row r="46" spans="1:14" x14ac:dyDescent="0.3">
      <c r="A46" t="s">
        <v>44</v>
      </c>
      <c r="B46">
        <v>4963916</v>
      </c>
      <c r="C46" t="s">
        <v>868</v>
      </c>
      <c r="D46" t="s">
        <v>867</v>
      </c>
      <c r="E46" t="s">
        <v>909</v>
      </c>
      <c r="F46" t="s">
        <v>870</v>
      </c>
      <c r="G46">
        <v>81.521739130434796</v>
      </c>
      <c r="H46">
        <v>78.813166434863206</v>
      </c>
      <c r="I46">
        <v>78.491818828551104</v>
      </c>
      <c r="J46">
        <v>73.239436619718305</v>
      </c>
      <c r="K46">
        <v>74.9569918898992</v>
      </c>
      <c r="L46">
        <v>63.175199624236697</v>
      </c>
      <c r="M46">
        <v>51.879360792257501</v>
      </c>
      <c r="N46">
        <v>38.571428571428598</v>
      </c>
    </row>
    <row r="47" spans="1:14" x14ac:dyDescent="0.3">
      <c r="A47" t="s">
        <v>45</v>
      </c>
      <c r="B47">
        <v>4773520</v>
      </c>
      <c r="C47" t="s">
        <v>868</v>
      </c>
      <c r="D47" t="s">
        <v>867</v>
      </c>
      <c r="E47" t="s">
        <v>910</v>
      </c>
      <c r="F47" t="s">
        <v>870</v>
      </c>
      <c r="G47">
        <v>17.730978260869598</v>
      </c>
      <c r="H47">
        <v>20.236439499304598</v>
      </c>
      <c r="I47">
        <v>20.441071852027498</v>
      </c>
      <c r="J47">
        <v>19.647887323943699</v>
      </c>
      <c r="K47">
        <v>18.8006881297616</v>
      </c>
      <c r="L47">
        <v>17.637388445279498</v>
      </c>
      <c r="M47">
        <v>18.951159126716199</v>
      </c>
      <c r="N47">
        <v>20.1538461538461</v>
      </c>
    </row>
    <row r="48" spans="1:14" x14ac:dyDescent="0.3">
      <c r="A48" t="s">
        <v>46</v>
      </c>
      <c r="B48">
        <v>4996717</v>
      </c>
      <c r="C48" t="s">
        <v>868</v>
      </c>
      <c r="D48" t="s">
        <v>867</v>
      </c>
      <c r="F48" t="s">
        <v>870</v>
      </c>
      <c r="G48">
        <v>0</v>
      </c>
      <c r="H48">
        <v>0</v>
      </c>
      <c r="I48">
        <v>0</v>
      </c>
      <c r="J48">
        <v>0</v>
      </c>
      <c r="K48">
        <v>0</v>
      </c>
      <c r="L48">
        <v>0</v>
      </c>
      <c r="M48">
        <v>0</v>
      </c>
      <c r="N48">
        <v>0</v>
      </c>
    </row>
    <row r="49" spans="1:14" x14ac:dyDescent="0.3">
      <c r="A49" t="s">
        <v>47</v>
      </c>
      <c r="B49">
        <v>4914378</v>
      </c>
      <c r="C49" t="s">
        <v>868</v>
      </c>
      <c r="D49" t="s">
        <v>867</v>
      </c>
      <c r="E49" t="s">
        <v>911</v>
      </c>
      <c r="F49" t="s">
        <v>870</v>
      </c>
      <c r="G49">
        <v>1868.20652173913</v>
      </c>
      <c r="H49">
        <v>1970.3291608715799</v>
      </c>
      <c r="I49">
        <v>2371.3540431586398</v>
      </c>
      <c r="J49">
        <v>1819.2488262910799</v>
      </c>
      <c r="K49">
        <v>1855.4927500614399</v>
      </c>
      <c r="L49">
        <v>2113.6683889149799</v>
      </c>
      <c r="M49">
        <v>1519.2437542201201</v>
      </c>
      <c r="N49">
        <v>1153.8461538461499</v>
      </c>
    </row>
    <row r="50" spans="1:14" x14ac:dyDescent="0.3">
      <c r="A50" t="s">
        <v>48</v>
      </c>
      <c r="B50">
        <v>4968443</v>
      </c>
      <c r="C50" t="s">
        <v>868</v>
      </c>
      <c r="D50" t="s">
        <v>867</v>
      </c>
      <c r="E50" t="s">
        <v>912</v>
      </c>
      <c r="F50" t="s">
        <v>870</v>
      </c>
      <c r="G50">
        <v>63.179347826087003</v>
      </c>
      <c r="H50">
        <v>27.4687065368567</v>
      </c>
      <c r="I50">
        <v>28.456248517903699</v>
      </c>
      <c r="J50">
        <v>28.755868544600901</v>
      </c>
      <c r="K50">
        <v>22.917178667977399</v>
      </c>
      <c r="L50">
        <v>61.296383278534499</v>
      </c>
      <c r="M50">
        <v>37.474679270762998</v>
      </c>
      <c r="N50">
        <v>26.923076923076898</v>
      </c>
    </row>
    <row r="51" spans="1:14" x14ac:dyDescent="0.3">
      <c r="A51" t="s">
        <v>49</v>
      </c>
      <c r="B51">
        <v>4174043</v>
      </c>
      <c r="C51" t="s">
        <v>868</v>
      </c>
      <c r="D51" t="s">
        <v>867</v>
      </c>
      <c r="E51" t="s">
        <v>913</v>
      </c>
      <c r="F51" t="s">
        <v>870</v>
      </c>
      <c r="G51">
        <v>235.11096014492799</v>
      </c>
      <c r="H51">
        <v>225.82290217895201</v>
      </c>
      <c r="I51">
        <v>249.347877638131</v>
      </c>
      <c r="J51">
        <v>254.753521126761</v>
      </c>
      <c r="K51">
        <v>246.62079134922601</v>
      </c>
      <c r="L51">
        <v>192.13245655237199</v>
      </c>
      <c r="M51">
        <v>204.54647760522201</v>
      </c>
      <c r="N51">
        <v>172.39560439560401</v>
      </c>
    </row>
    <row r="52" spans="1:14" x14ac:dyDescent="0.3">
      <c r="A52" t="s">
        <v>50</v>
      </c>
      <c r="B52">
        <v>4963840</v>
      </c>
      <c r="C52" t="s">
        <v>868</v>
      </c>
      <c r="D52" t="s">
        <v>867</v>
      </c>
      <c r="E52" t="s">
        <v>914</v>
      </c>
      <c r="F52" t="s">
        <v>870</v>
      </c>
      <c r="G52">
        <v>0.05</v>
      </c>
      <c r="H52">
        <v>0.05</v>
      </c>
      <c r="I52">
        <v>0.45</v>
      </c>
      <c r="J52">
        <v>0.7</v>
      </c>
      <c r="K52">
        <v>2</v>
      </c>
      <c r="L52">
        <v>3.0999999999999999E-3</v>
      </c>
      <c r="M52">
        <v>1E-4</v>
      </c>
      <c r="N52">
        <v>1E-4</v>
      </c>
    </row>
    <row r="53" spans="1:14" x14ac:dyDescent="0.3">
      <c r="A53" t="s">
        <v>51</v>
      </c>
      <c r="B53">
        <v>4160242</v>
      </c>
      <c r="C53" t="s">
        <v>868</v>
      </c>
      <c r="D53" t="s">
        <v>867</v>
      </c>
      <c r="E53" t="s">
        <v>915</v>
      </c>
      <c r="F53" t="s">
        <v>870</v>
      </c>
      <c r="G53">
        <v>22.112771739130402</v>
      </c>
      <c r="H53">
        <v>18.208159480760301</v>
      </c>
      <c r="I53">
        <v>18.484704766421601</v>
      </c>
      <c r="J53">
        <v>16.173708920187799</v>
      </c>
      <c r="K53">
        <v>18.186286556893599</v>
      </c>
      <c r="L53">
        <v>13.9267261625176</v>
      </c>
      <c r="M53">
        <v>14.9223497636732</v>
      </c>
      <c r="N53">
        <v>14.3296703296703</v>
      </c>
    </row>
    <row r="54" spans="1:14" x14ac:dyDescent="0.3">
      <c r="A54" t="s">
        <v>52</v>
      </c>
      <c r="B54">
        <v>4981197</v>
      </c>
      <c r="C54" t="s">
        <v>868</v>
      </c>
      <c r="D54" t="s">
        <v>867</v>
      </c>
      <c r="E54" t="s">
        <v>916</v>
      </c>
      <c r="F54" t="s">
        <v>870</v>
      </c>
      <c r="G54">
        <v>0.74780117753623199</v>
      </c>
      <c r="H54">
        <v>0.80193324061196103</v>
      </c>
      <c r="I54">
        <v>2.1479025373488301</v>
      </c>
      <c r="J54">
        <v>1.0096291079812201</v>
      </c>
      <c r="K54">
        <v>0.85129270090931397</v>
      </c>
      <c r="L54">
        <v>0.75927313292625598</v>
      </c>
      <c r="M54">
        <v>0.80562120189061504</v>
      </c>
      <c r="N54">
        <v>0.52455274725274703</v>
      </c>
    </row>
    <row r="55" spans="1:14" x14ac:dyDescent="0.3">
      <c r="A55" t="s">
        <v>53</v>
      </c>
      <c r="B55">
        <v>6938824</v>
      </c>
      <c r="C55" t="s">
        <v>868</v>
      </c>
      <c r="D55" t="s">
        <v>867</v>
      </c>
      <c r="E55" t="s">
        <v>917</v>
      </c>
      <c r="F55" t="s">
        <v>870</v>
      </c>
      <c r="G55">
        <v>26.494565217391301</v>
      </c>
      <c r="H55">
        <v>27.4687065368567</v>
      </c>
      <c r="I55">
        <v>29.523357837325101</v>
      </c>
      <c r="J55">
        <v>29.694835680751201</v>
      </c>
      <c r="K55">
        <v>26.296387318751499</v>
      </c>
      <c r="L55">
        <v>25.598872710192602</v>
      </c>
      <c r="M55">
        <v>22.507314877335101</v>
      </c>
      <c r="N55">
        <v>15.4945054945055</v>
      </c>
    </row>
    <row r="56" spans="1:14" x14ac:dyDescent="0.3">
      <c r="A56" t="s">
        <v>54</v>
      </c>
      <c r="B56">
        <v>4996623</v>
      </c>
      <c r="C56" t="s">
        <v>868</v>
      </c>
      <c r="D56" t="s">
        <v>867</v>
      </c>
      <c r="E56" t="s">
        <v>918</v>
      </c>
      <c r="F56" t="s">
        <v>870</v>
      </c>
      <c r="G56">
        <v>206.06884057971001</v>
      </c>
      <c r="H56">
        <v>207.00046360686099</v>
      </c>
      <c r="I56">
        <v>182.831396727531</v>
      </c>
      <c r="J56">
        <v>146.47887323943701</v>
      </c>
      <c r="K56">
        <v>147.94789874662101</v>
      </c>
      <c r="L56">
        <v>124.706434945984</v>
      </c>
      <c r="M56">
        <v>124.24037812288999</v>
      </c>
      <c r="N56">
        <v>85.384615384615401</v>
      </c>
    </row>
    <row r="57" spans="1:14" x14ac:dyDescent="0.3">
      <c r="A57" t="s">
        <v>55</v>
      </c>
      <c r="B57">
        <v>4915477</v>
      </c>
      <c r="C57" t="s">
        <v>868</v>
      </c>
      <c r="D57" t="s">
        <v>867</v>
      </c>
      <c r="E57" t="s">
        <v>919</v>
      </c>
      <c r="F57" t="s">
        <v>870</v>
      </c>
      <c r="G57">
        <v>0.107563405797101</v>
      </c>
      <c r="H57">
        <v>0.133286972647195</v>
      </c>
      <c r="I57">
        <v>0.118567702157932</v>
      </c>
      <c r="J57">
        <v>0.13732394366197201</v>
      </c>
      <c r="K57">
        <v>0.135168346030966</v>
      </c>
      <c r="L57">
        <v>6.8694222639736999E-2</v>
      </c>
      <c r="M57">
        <v>4.5014629754670299E-2</v>
      </c>
      <c r="N57">
        <v>9.2857142857142805E-2</v>
      </c>
    </row>
    <row r="58" spans="1:14" x14ac:dyDescent="0.3">
      <c r="A58" t="s">
        <v>56</v>
      </c>
      <c r="B58">
        <v>4980690</v>
      </c>
      <c r="C58" t="s">
        <v>868</v>
      </c>
      <c r="D58" t="s">
        <v>867</v>
      </c>
      <c r="E58" t="s">
        <v>920</v>
      </c>
      <c r="F58" t="s">
        <v>870</v>
      </c>
      <c r="G58">
        <v>1.8455615942029</v>
      </c>
      <c r="H58">
        <v>2.1673620769587401</v>
      </c>
      <c r="I58">
        <v>2.1342186388427802</v>
      </c>
      <c r="J58">
        <v>2.2887323943662001</v>
      </c>
      <c r="K58">
        <v>2.3224379454411399</v>
      </c>
      <c r="L58">
        <v>1.76139032409582</v>
      </c>
      <c r="M58">
        <v>1.0128291694800799</v>
      </c>
      <c r="N58">
        <v>1.0989010989011001</v>
      </c>
    </row>
    <row r="59" spans="1:14" x14ac:dyDescent="0.3">
      <c r="A59" t="s">
        <v>57</v>
      </c>
      <c r="B59">
        <v>28714179</v>
      </c>
      <c r="C59" t="s">
        <v>868</v>
      </c>
      <c r="D59" t="s">
        <v>867</v>
      </c>
      <c r="E59" t="s">
        <v>921</v>
      </c>
      <c r="F59" t="s">
        <v>870</v>
      </c>
      <c r="G59">
        <v>21.625905797101499</v>
      </c>
      <c r="H59">
        <v>30.1344459898006</v>
      </c>
      <c r="I59">
        <v>20.749347877638101</v>
      </c>
      <c r="J59">
        <v>0</v>
      </c>
      <c r="K59">
        <v>0</v>
      </c>
      <c r="L59">
        <v>0</v>
      </c>
      <c r="M59">
        <v>0</v>
      </c>
      <c r="N59">
        <v>0</v>
      </c>
    </row>
    <row r="60" spans="1:14" x14ac:dyDescent="0.3">
      <c r="A60" t="s">
        <v>58</v>
      </c>
      <c r="B60">
        <v>4996304</v>
      </c>
      <c r="C60" t="s">
        <v>868</v>
      </c>
      <c r="D60" t="s">
        <v>867</v>
      </c>
      <c r="E60" t="s">
        <v>922</v>
      </c>
      <c r="F60" t="s">
        <v>870</v>
      </c>
      <c r="G60">
        <v>7.2463768115942004</v>
      </c>
      <c r="H60">
        <v>7.4177097821047804</v>
      </c>
      <c r="I60">
        <v>7.5883329381076603</v>
      </c>
      <c r="J60">
        <v>7.5117370892018798</v>
      </c>
      <c r="K60">
        <v>7.8643401327107396</v>
      </c>
      <c r="L60">
        <v>5.8713010803193999</v>
      </c>
      <c r="M60">
        <v>5.7393652937204598</v>
      </c>
      <c r="N60">
        <v>4.3956043956044004</v>
      </c>
    </row>
    <row r="61" spans="1:14" x14ac:dyDescent="0.3">
      <c r="A61" t="s">
        <v>59</v>
      </c>
      <c r="B61">
        <v>4245376</v>
      </c>
      <c r="C61" t="s">
        <v>868</v>
      </c>
      <c r="D61" t="s">
        <v>867</v>
      </c>
      <c r="E61" t="s">
        <v>923</v>
      </c>
      <c r="F61" t="s">
        <v>870</v>
      </c>
      <c r="G61">
        <v>2.6041666666666699E-2</v>
      </c>
      <c r="H61">
        <v>3.0713954566527601E-2</v>
      </c>
      <c r="I61">
        <v>3.6163149158169303E-2</v>
      </c>
      <c r="J61">
        <v>3.1690140845070401E-2</v>
      </c>
      <c r="K61">
        <v>2.58048660604571E-2</v>
      </c>
      <c r="L61">
        <v>3.2292155941756703E-2</v>
      </c>
      <c r="M61">
        <v>2.0819266261535001E-2</v>
      </c>
      <c r="N61">
        <v>2.3626373626373601E-2</v>
      </c>
    </row>
    <row r="62" spans="1:14" x14ac:dyDescent="0.3">
      <c r="A62" t="s">
        <v>60</v>
      </c>
      <c r="B62">
        <v>4984841</v>
      </c>
      <c r="C62" t="s">
        <v>868</v>
      </c>
      <c r="D62" t="s">
        <v>867</v>
      </c>
      <c r="E62" t="s">
        <v>924</v>
      </c>
      <c r="F62" t="s">
        <v>870</v>
      </c>
      <c r="G62">
        <v>23.777173913043502</v>
      </c>
      <c r="H62">
        <v>22.021325915623599</v>
      </c>
      <c r="I62">
        <v>29.641925539483001</v>
      </c>
      <c r="J62">
        <v>29.577464788732399</v>
      </c>
      <c r="K62">
        <v>18.432047186040801</v>
      </c>
      <c r="L62">
        <v>14.795678722404899</v>
      </c>
      <c r="M62">
        <v>13.616925500787801</v>
      </c>
      <c r="N62">
        <v>12.7472527472527</v>
      </c>
    </row>
    <row r="63" spans="1:14" x14ac:dyDescent="0.3">
      <c r="A63" t="s">
        <v>61</v>
      </c>
      <c r="B63">
        <v>4966190</v>
      </c>
      <c r="C63" t="s">
        <v>868</v>
      </c>
      <c r="D63" t="s">
        <v>867</v>
      </c>
      <c r="E63" t="s">
        <v>925</v>
      </c>
      <c r="F63" t="s">
        <v>870</v>
      </c>
      <c r="G63">
        <v>2.76268115942029</v>
      </c>
      <c r="H63">
        <v>3.6509040333796898</v>
      </c>
      <c r="I63">
        <v>4.6952810054541096</v>
      </c>
      <c r="J63">
        <v>4.9061032863849796</v>
      </c>
      <c r="K63">
        <v>4.8906365200294903</v>
      </c>
      <c r="L63">
        <v>4.6031000469704102</v>
      </c>
      <c r="M63">
        <v>3.7812288993922998</v>
      </c>
      <c r="N63">
        <v>3</v>
      </c>
    </row>
    <row r="64" spans="1:14" x14ac:dyDescent="0.3">
      <c r="A64" t="s">
        <v>62</v>
      </c>
      <c r="B64">
        <v>4915517</v>
      </c>
      <c r="C64" t="s">
        <v>868</v>
      </c>
      <c r="D64" t="s">
        <v>867</v>
      </c>
      <c r="E64" t="s">
        <v>926</v>
      </c>
      <c r="F64" t="s">
        <v>870</v>
      </c>
      <c r="G64">
        <v>11.888586956521699</v>
      </c>
      <c r="H64">
        <v>12.4014835419564</v>
      </c>
      <c r="I64">
        <v>12.4496087265829</v>
      </c>
      <c r="J64">
        <v>10.7981220657277</v>
      </c>
      <c r="K64">
        <v>8.8473826492995808</v>
      </c>
      <c r="L64">
        <v>6.4584311883513399</v>
      </c>
      <c r="M64">
        <v>6.1332433040738303</v>
      </c>
      <c r="N64">
        <v>2.9230769230769198</v>
      </c>
    </row>
    <row r="65" spans="1:14" x14ac:dyDescent="0.3">
      <c r="A65" t="s">
        <v>63</v>
      </c>
      <c r="B65">
        <v>4978356</v>
      </c>
      <c r="C65" t="s">
        <v>868</v>
      </c>
      <c r="D65" t="s">
        <v>867</v>
      </c>
      <c r="F65" t="s">
        <v>870</v>
      </c>
      <c r="G65">
        <v>0</v>
      </c>
      <c r="H65">
        <v>0</v>
      </c>
      <c r="I65">
        <v>0</v>
      </c>
      <c r="J65">
        <v>0</v>
      </c>
      <c r="K65">
        <v>0</v>
      </c>
      <c r="L65">
        <v>0</v>
      </c>
      <c r="M65">
        <v>0</v>
      </c>
      <c r="N65">
        <v>0</v>
      </c>
    </row>
    <row r="66" spans="1:14" x14ac:dyDescent="0.3">
      <c r="A66" t="s">
        <v>64</v>
      </c>
      <c r="B66">
        <v>4966218</v>
      </c>
      <c r="C66" t="s">
        <v>868</v>
      </c>
      <c r="D66" t="s">
        <v>867</v>
      </c>
      <c r="F66" t="s">
        <v>870</v>
      </c>
      <c r="G66">
        <v>0</v>
      </c>
      <c r="H66">
        <v>0</v>
      </c>
      <c r="I66">
        <v>0</v>
      </c>
      <c r="J66">
        <v>0</v>
      </c>
      <c r="K66">
        <v>0</v>
      </c>
      <c r="L66">
        <v>0</v>
      </c>
      <c r="M66">
        <v>0</v>
      </c>
      <c r="N66">
        <v>0</v>
      </c>
    </row>
    <row r="67" spans="1:14" x14ac:dyDescent="0.3">
      <c r="A67" t="s">
        <v>65</v>
      </c>
      <c r="B67">
        <v>4966977</v>
      </c>
      <c r="C67" t="s">
        <v>868</v>
      </c>
      <c r="D67" t="s">
        <v>867</v>
      </c>
      <c r="E67" t="s">
        <v>927</v>
      </c>
      <c r="F67" t="s">
        <v>870</v>
      </c>
      <c r="G67">
        <v>4.8460144927536204</v>
      </c>
      <c r="H67">
        <v>6.9249177097821004</v>
      </c>
      <c r="I67">
        <v>9.34721603035333</v>
      </c>
      <c r="J67">
        <v>11.1034389671361</v>
      </c>
      <c r="K67">
        <v>15.091635536987001</v>
      </c>
      <c r="L67">
        <v>9.6469891968060093</v>
      </c>
      <c r="M67">
        <v>10.1791717308125</v>
      </c>
      <c r="N67">
        <v>4.8832659340659301</v>
      </c>
    </row>
    <row r="68" spans="1:14" x14ac:dyDescent="0.3">
      <c r="A68" t="s">
        <v>66</v>
      </c>
      <c r="B68">
        <v>28601437</v>
      </c>
      <c r="C68" t="s">
        <v>868</v>
      </c>
      <c r="D68" t="s">
        <v>867</v>
      </c>
      <c r="E68" t="s">
        <v>928</v>
      </c>
      <c r="F68" t="s">
        <v>870</v>
      </c>
      <c r="G68">
        <v>7.35</v>
      </c>
      <c r="H68">
        <v>14.79</v>
      </c>
      <c r="I68">
        <v>18.5</v>
      </c>
      <c r="J68">
        <v>0</v>
      </c>
      <c r="K68">
        <v>0</v>
      </c>
      <c r="L68">
        <v>0</v>
      </c>
      <c r="M68">
        <v>0</v>
      </c>
      <c r="N68">
        <v>0</v>
      </c>
    </row>
    <row r="69" spans="1:14" x14ac:dyDescent="0.3">
      <c r="A69" t="s">
        <v>67</v>
      </c>
      <c r="B69">
        <v>4966279</v>
      </c>
      <c r="C69" t="s">
        <v>868</v>
      </c>
      <c r="D69" t="s">
        <v>867</v>
      </c>
      <c r="E69" t="s">
        <v>929</v>
      </c>
      <c r="F69" t="s">
        <v>870</v>
      </c>
      <c r="G69">
        <v>245.69746376811599</v>
      </c>
      <c r="H69">
        <v>207.695873898934</v>
      </c>
      <c r="I69">
        <v>221.01019682238601</v>
      </c>
      <c r="J69">
        <v>189.55399061032901</v>
      </c>
      <c r="K69">
        <v>194.15089702629601</v>
      </c>
      <c r="L69">
        <v>156.76373884452801</v>
      </c>
      <c r="M69">
        <v>115.91267161827599</v>
      </c>
      <c r="N69">
        <v>71.978021978021999</v>
      </c>
    </row>
    <row r="70" spans="1:14" x14ac:dyDescent="0.3">
      <c r="A70" t="s">
        <v>68</v>
      </c>
      <c r="B70">
        <v>4999586</v>
      </c>
      <c r="C70" t="s">
        <v>868</v>
      </c>
      <c r="D70" t="s">
        <v>867</v>
      </c>
      <c r="E70" t="s">
        <v>930</v>
      </c>
      <c r="F70" t="s">
        <v>870</v>
      </c>
      <c r="G70">
        <v>6.7934782608695607E-2</v>
      </c>
      <c r="H70">
        <v>0.12749188687992599</v>
      </c>
      <c r="I70">
        <v>0.16362342897794599</v>
      </c>
      <c r="J70">
        <v>0.11150234741784</v>
      </c>
      <c r="K70">
        <v>0.17203244040304699</v>
      </c>
      <c r="L70">
        <v>9.7463597933302004E-2</v>
      </c>
      <c r="M70">
        <v>0.14067071798334499</v>
      </c>
      <c r="N70">
        <v>7.69230769230769E-2</v>
      </c>
    </row>
    <row r="71" spans="1:14" x14ac:dyDescent="0.3">
      <c r="A71" t="s">
        <v>69</v>
      </c>
      <c r="B71">
        <v>4971247</v>
      </c>
      <c r="C71" t="s">
        <v>868</v>
      </c>
      <c r="D71" t="s">
        <v>867</v>
      </c>
      <c r="E71" t="s">
        <v>931</v>
      </c>
      <c r="F71" t="s">
        <v>870</v>
      </c>
      <c r="G71">
        <v>19.5878623188406</v>
      </c>
      <c r="H71">
        <v>15.4149281409365</v>
      </c>
      <c r="I71">
        <v>15.650936684847</v>
      </c>
      <c r="J71">
        <v>11.6784037558685</v>
      </c>
      <c r="K71">
        <v>10.5062668960433</v>
      </c>
      <c r="L71">
        <v>8.2198215124471599</v>
      </c>
      <c r="M71">
        <v>7.42741390952059</v>
      </c>
      <c r="N71">
        <v>4.8791208791208804</v>
      </c>
    </row>
    <row r="72" spans="1:14" x14ac:dyDescent="0.3">
      <c r="A72" t="s">
        <v>70</v>
      </c>
      <c r="B72">
        <v>4966206</v>
      </c>
      <c r="C72" t="s">
        <v>868</v>
      </c>
      <c r="D72" t="s">
        <v>867</v>
      </c>
      <c r="F72" t="s">
        <v>870</v>
      </c>
      <c r="G72">
        <v>0</v>
      </c>
      <c r="H72">
        <v>0</v>
      </c>
      <c r="I72">
        <v>0</v>
      </c>
      <c r="J72">
        <v>0</v>
      </c>
      <c r="K72">
        <v>0</v>
      </c>
      <c r="L72">
        <v>0</v>
      </c>
      <c r="M72">
        <v>0</v>
      </c>
      <c r="N72">
        <v>0</v>
      </c>
    </row>
    <row r="73" spans="1:14" x14ac:dyDescent="0.3">
      <c r="A73" t="s">
        <v>71</v>
      </c>
      <c r="B73">
        <v>6661638</v>
      </c>
      <c r="C73" t="s">
        <v>868</v>
      </c>
      <c r="D73" t="s">
        <v>867</v>
      </c>
      <c r="E73" t="s">
        <v>932</v>
      </c>
      <c r="F73" t="s">
        <v>870</v>
      </c>
      <c r="G73">
        <v>15.4891304347826</v>
      </c>
      <c r="H73">
        <v>17.709782104775201</v>
      </c>
      <c r="I73">
        <v>20.346217690301199</v>
      </c>
      <c r="J73">
        <v>17.0892018779343</v>
      </c>
      <c r="K73">
        <v>14.0329319243057</v>
      </c>
      <c r="L73">
        <v>13.222170032879299</v>
      </c>
      <c r="M73">
        <v>13.2793157776277</v>
      </c>
      <c r="N73">
        <v>8.1868131868131897</v>
      </c>
    </row>
    <row r="74" spans="1:14" x14ac:dyDescent="0.3">
      <c r="A74" t="s">
        <v>72</v>
      </c>
      <c r="B74">
        <v>4247461</v>
      </c>
      <c r="C74" t="s">
        <v>868</v>
      </c>
      <c r="D74" t="s">
        <v>867</v>
      </c>
      <c r="E74" t="s">
        <v>933</v>
      </c>
      <c r="F74" t="s">
        <v>870</v>
      </c>
      <c r="G74">
        <v>30.615942028985501</v>
      </c>
      <c r="H74">
        <v>30.829856281872999</v>
      </c>
      <c r="I74">
        <v>30.732748399336</v>
      </c>
      <c r="J74">
        <v>31.690140845070399</v>
      </c>
      <c r="K74">
        <v>21.381174735807299</v>
      </c>
      <c r="L74">
        <v>16.275246594645399</v>
      </c>
      <c r="M74">
        <v>16.554130092280001</v>
      </c>
      <c r="N74">
        <v>18.5054945054945</v>
      </c>
    </row>
    <row r="75" spans="1:14" x14ac:dyDescent="0.3">
      <c r="A75" t="s">
        <v>73</v>
      </c>
      <c r="B75">
        <v>4356688</v>
      </c>
      <c r="C75" t="s">
        <v>868</v>
      </c>
      <c r="D75" t="s">
        <v>867</v>
      </c>
      <c r="E75" t="s">
        <v>934</v>
      </c>
      <c r="F75" t="s">
        <v>870</v>
      </c>
      <c r="G75">
        <v>99.705615942028999</v>
      </c>
      <c r="H75">
        <v>75.776541492814104</v>
      </c>
      <c r="I75">
        <v>92.672516006639796</v>
      </c>
      <c r="J75">
        <v>82.9107981220657</v>
      </c>
      <c r="K75">
        <v>78.225608257557099</v>
      </c>
      <c r="L75">
        <v>68.271488961954006</v>
      </c>
      <c r="M75">
        <v>61.760072023407602</v>
      </c>
      <c r="N75">
        <v>41.538461538461497</v>
      </c>
    </row>
    <row r="76" spans="1:14" x14ac:dyDescent="0.3">
      <c r="A76" t="s">
        <v>74</v>
      </c>
      <c r="B76">
        <v>19858646</v>
      </c>
      <c r="C76" t="s">
        <v>868</v>
      </c>
      <c r="D76" t="s">
        <v>867</v>
      </c>
      <c r="E76" t="s">
        <v>935</v>
      </c>
      <c r="F76" t="s">
        <v>870</v>
      </c>
      <c r="G76">
        <v>13.473731884057999</v>
      </c>
      <c r="H76">
        <v>11.0106629578118</v>
      </c>
      <c r="I76">
        <v>9.4854161726345705</v>
      </c>
      <c r="J76">
        <v>1.2910798122065701</v>
      </c>
      <c r="K76">
        <v>0</v>
      </c>
      <c r="L76">
        <v>0</v>
      </c>
      <c r="M76">
        <v>0</v>
      </c>
      <c r="N76">
        <v>0</v>
      </c>
    </row>
    <row r="77" spans="1:14" x14ac:dyDescent="0.3">
      <c r="A77" t="s">
        <v>75</v>
      </c>
      <c r="B77">
        <v>5314811</v>
      </c>
      <c r="C77" t="s">
        <v>868</v>
      </c>
      <c r="D77" t="s">
        <v>867</v>
      </c>
      <c r="E77" t="s">
        <v>936</v>
      </c>
      <c r="F77" t="s">
        <v>870</v>
      </c>
      <c r="G77">
        <v>22.010869565217401</v>
      </c>
      <c r="H77">
        <v>36.590171534538698</v>
      </c>
      <c r="I77">
        <v>43.9293336495139</v>
      </c>
      <c r="J77">
        <v>56.748826291079801</v>
      </c>
      <c r="K77">
        <v>0</v>
      </c>
      <c r="L77">
        <v>0</v>
      </c>
      <c r="M77">
        <v>0</v>
      </c>
      <c r="N77">
        <v>0</v>
      </c>
    </row>
    <row r="78" spans="1:14" x14ac:dyDescent="0.3">
      <c r="A78" t="s">
        <v>76</v>
      </c>
      <c r="B78">
        <v>4773621</v>
      </c>
      <c r="C78" t="s">
        <v>868</v>
      </c>
      <c r="D78" t="s">
        <v>867</v>
      </c>
      <c r="E78" t="s">
        <v>937</v>
      </c>
      <c r="F78" t="s">
        <v>870</v>
      </c>
      <c r="G78">
        <v>16.700634057971001</v>
      </c>
      <c r="H78">
        <v>15.2990264255911</v>
      </c>
      <c r="I78">
        <v>11.0267963006877</v>
      </c>
      <c r="J78">
        <v>11.7370892018779</v>
      </c>
      <c r="K78">
        <v>10.3219464241828</v>
      </c>
      <c r="L78">
        <v>10.509628933771699</v>
      </c>
      <c r="M78">
        <v>9.9594868332208009</v>
      </c>
      <c r="N78">
        <v>9.7802197802197792</v>
      </c>
    </row>
    <row r="79" spans="1:14" x14ac:dyDescent="0.3">
      <c r="A79" t="s">
        <v>77</v>
      </c>
      <c r="B79">
        <v>4994003</v>
      </c>
      <c r="C79" t="s">
        <v>868</v>
      </c>
      <c r="D79" t="s">
        <v>867</v>
      </c>
      <c r="F79" t="s">
        <v>870</v>
      </c>
      <c r="G79">
        <v>0</v>
      </c>
      <c r="H79">
        <v>0</v>
      </c>
      <c r="I79">
        <v>0</v>
      </c>
      <c r="J79">
        <v>0</v>
      </c>
      <c r="K79">
        <v>0</v>
      </c>
      <c r="L79">
        <v>0</v>
      </c>
      <c r="M79">
        <v>0</v>
      </c>
      <c r="N79">
        <v>0</v>
      </c>
    </row>
    <row r="80" spans="1:14" x14ac:dyDescent="0.3">
      <c r="A80" t="s">
        <v>78</v>
      </c>
      <c r="B80">
        <v>4988858</v>
      </c>
      <c r="C80" t="s">
        <v>868</v>
      </c>
      <c r="D80" t="s">
        <v>867</v>
      </c>
      <c r="F80" t="s">
        <v>870</v>
      </c>
      <c r="G80">
        <v>0</v>
      </c>
      <c r="H80">
        <v>0</v>
      </c>
      <c r="I80">
        <v>0</v>
      </c>
      <c r="J80">
        <v>0</v>
      </c>
      <c r="K80">
        <v>0</v>
      </c>
      <c r="L80">
        <v>0</v>
      </c>
      <c r="M80">
        <v>0</v>
      </c>
      <c r="N80">
        <v>0</v>
      </c>
    </row>
    <row r="81" spans="1:14" x14ac:dyDescent="0.3">
      <c r="A81" t="s">
        <v>79</v>
      </c>
      <c r="B81">
        <v>4966727</v>
      </c>
      <c r="C81" t="s">
        <v>868</v>
      </c>
      <c r="D81" t="s">
        <v>867</v>
      </c>
      <c r="E81" t="s">
        <v>938</v>
      </c>
      <c r="F81" t="s">
        <v>870</v>
      </c>
      <c r="G81">
        <v>3.5778985507246399</v>
      </c>
      <c r="H81">
        <v>4.1492814093648596</v>
      </c>
      <c r="I81">
        <v>4.5055726820014197</v>
      </c>
      <c r="J81">
        <v>4.0610328638497704</v>
      </c>
      <c r="K81">
        <v>2.99827967559597</v>
      </c>
      <c r="L81">
        <v>2.04321277595115</v>
      </c>
      <c r="M81">
        <v>2.0819266261534999</v>
      </c>
      <c r="N81">
        <v>1.6923076923076901</v>
      </c>
    </row>
    <row r="82" spans="1:14" x14ac:dyDescent="0.3">
      <c r="A82" t="s">
        <v>80</v>
      </c>
      <c r="B82">
        <v>4145324</v>
      </c>
      <c r="C82" t="s">
        <v>868</v>
      </c>
      <c r="D82" t="s">
        <v>867</v>
      </c>
      <c r="E82" t="s">
        <v>939</v>
      </c>
      <c r="F82" t="s">
        <v>870</v>
      </c>
      <c r="G82">
        <v>7.2696535326087002</v>
      </c>
      <c r="H82">
        <v>8.2913421418636997</v>
      </c>
      <c r="I82">
        <v>10.8786542565805</v>
      </c>
      <c r="J82">
        <v>8.7802147887323994</v>
      </c>
      <c r="K82">
        <v>5.4788903907593998</v>
      </c>
      <c r="L82">
        <v>3.211228276186</v>
      </c>
      <c r="M82">
        <v>1.9736259284267399</v>
      </c>
      <c r="N82">
        <v>1.2412560439560401</v>
      </c>
    </row>
    <row r="83" spans="1:14" x14ac:dyDescent="0.3">
      <c r="A83" t="s">
        <v>81</v>
      </c>
      <c r="B83">
        <v>4971141</v>
      </c>
      <c r="C83" t="s">
        <v>868</v>
      </c>
      <c r="D83" t="s">
        <v>867</v>
      </c>
      <c r="E83" t="s">
        <v>940</v>
      </c>
      <c r="F83" t="s">
        <v>870</v>
      </c>
      <c r="G83">
        <v>18.115942028985501</v>
      </c>
      <c r="H83">
        <v>17.3852573018081</v>
      </c>
      <c r="I83">
        <v>20.0379416646905</v>
      </c>
      <c r="J83">
        <v>19.835680751173701</v>
      </c>
      <c r="K83">
        <v>20.889653477512901</v>
      </c>
      <c r="L83">
        <v>21.136683889149801</v>
      </c>
      <c r="M83">
        <v>20.256583389601602</v>
      </c>
      <c r="N83">
        <v>32.747252747252702</v>
      </c>
    </row>
    <row r="84" spans="1:14" x14ac:dyDescent="0.3">
      <c r="A84" t="s">
        <v>82</v>
      </c>
      <c r="B84">
        <v>12726169</v>
      </c>
      <c r="C84" t="s">
        <v>868</v>
      </c>
      <c r="D84" t="s">
        <v>867</v>
      </c>
      <c r="E84" t="s">
        <v>941</v>
      </c>
      <c r="F84" t="s">
        <v>870</v>
      </c>
      <c r="G84">
        <v>0.90579710144927505</v>
      </c>
      <c r="H84">
        <v>1.1474269819193299</v>
      </c>
      <c r="I84">
        <v>1.3990988854636</v>
      </c>
      <c r="J84">
        <v>1.39671361502347</v>
      </c>
      <c r="K84">
        <v>1.0076185795035599</v>
      </c>
      <c r="L84">
        <v>1.1977454203851601</v>
      </c>
      <c r="M84">
        <v>1.1816340310600899</v>
      </c>
      <c r="N84">
        <v>1.1428571428571399</v>
      </c>
    </row>
    <row r="85" spans="1:14" x14ac:dyDescent="0.3">
      <c r="A85" t="s">
        <v>83</v>
      </c>
      <c r="B85">
        <v>4987290</v>
      </c>
      <c r="C85" t="s">
        <v>868</v>
      </c>
      <c r="D85" t="s">
        <v>867</v>
      </c>
      <c r="F85" t="s">
        <v>870</v>
      </c>
      <c r="G85">
        <v>0</v>
      </c>
      <c r="H85">
        <v>0</v>
      </c>
      <c r="I85">
        <v>0</v>
      </c>
      <c r="J85">
        <v>0</v>
      </c>
      <c r="K85">
        <v>0</v>
      </c>
      <c r="L85">
        <v>0</v>
      </c>
      <c r="M85">
        <v>0</v>
      </c>
      <c r="N85">
        <v>0</v>
      </c>
    </row>
    <row r="86" spans="1:14" x14ac:dyDescent="0.3">
      <c r="A86" t="s">
        <v>84</v>
      </c>
      <c r="B86">
        <v>4251740</v>
      </c>
      <c r="C86" t="s">
        <v>868</v>
      </c>
      <c r="D86" t="s">
        <v>867</v>
      </c>
      <c r="E86" t="s">
        <v>942</v>
      </c>
      <c r="F86" t="s">
        <v>870</v>
      </c>
      <c r="G86">
        <v>69.950181159420296</v>
      </c>
      <c r="H86">
        <v>76.321279554937405</v>
      </c>
      <c r="I86">
        <v>78.776381313730099</v>
      </c>
      <c r="J86">
        <v>83.145539906103295</v>
      </c>
      <c r="K86">
        <v>79.528139592037306</v>
      </c>
      <c r="L86">
        <v>61.038046031000498</v>
      </c>
      <c r="M86">
        <v>56.133243304073801</v>
      </c>
      <c r="N86">
        <v>47.412087912087898</v>
      </c>
    </row>
    <row r="87" spans="1:14" x14ac:dyDescent="0.3">
      <c r="A87" t="s">
        <v>85</v>
      </c>
      <c r="B87">
        <v>4966741</v>
      </c>
      <c r="C87" t="s">
        <v>868</v>
      </c>
      <c r="D87" t="s">
        <v>867</v>
      </c>
      <c r="E87" t="s">
        <v>943</v>
      </c>
      <c r="F87" t="s">
        <v>870</v>
      </c>
      <c r="G87">
        <v>59.933514492753602</v>
      </c>
      <c r="H87">
        <v>55.9418382012054</v>
      </c>
      <c r="I87">
        <v>41.261518852264601</v>
      </c>
      <c r="J87">
        <v>38.419367370891997</v>
      </c>
      <c r="K87">
        <v>29.491246006389801</v>
      </c>
      <c r="L87">
        <v>19.7275516674495</v>
      </c>
      <c r="M87">
        <v>22.357243979293301</v>
      </c>
      <c r="N87">
        <v>13.7179351648352</v>
      </c>
    </row>
    <row r="88" spans="1:14" x14ac:dyDescent="0.3">
      <c r="A88" t="s">
        <v>86</v>
      </c>
      <c r="B88">
        <v>4993967</v>
      </c>
      <c r="C88" t="s">
        <v>868</v>
      </c>
      <c r="D88" t="s">
        <v>867</v>
      </c>
      <c r="E88" t="s">
        <v>944</v>
      </c>
      <c r="F88" t="s">
        <v>870</v>
      </c>
      <c r="G88">
        <v>8.0389492753623202</v>
      </c>
      <c r="H88">
        <v>7.9972183588317103</v>
      </c>
      <c r="I88">
        <v>6.7346454825705502</v>
      </c>
      <c r="J88">
        <v>5.2347417840375599</v>
      </c>
      <c r="K88">
        <v>4.4482673875645098</v>
      </c>
      <c r="L88">
        <v>4.4152184124001899</v>
      </c>
      <c r="M88">
        <v>2.17195588566284</v>
      </c>
      <c r="N88">
        <v>2.0604395604395598</v>
      </c>
    </row>
    <row r="89" spans="1:14" x14ac:dyDescent="0.3">
      <c r="A89" t="s">
        <v>87</v>
      </c>
      <c r="B89">
        <v>4989435</v>
      </c>
      <c r="C89" t="s">
        <v>868</v>
      </c>
      <c r="D89" t="s">
        <v>867</v>
      </c>
      <c r="E89" t="s">
        <v>945</v>
      </c>
      <c r="F89" t="s">
        <v>870</v>
      </c>
      <c r="G89">
        <v>11.209239130434799</v>
      </c>
      <c r="H89">
        <v>12.7491886879926</v>
      </c>
      <c r="I89">
        <v>15.010671093194199</v>
      </c>
      <c r="J89">
        <v>13.065484741783999</v>
      </c>
      <c r="K89">
        <v>12.236461046940301</v>
      </c>
      <c r="L89">
        <v>10.2149823860968</v>
      </c>
      <c r="M89">
        <v>10.375533423362601</v>
      </c>
      <c r="N89">
        <v>10.4852043956044</v>
      </c>
    </row>
    <row r="90" spans="1:14" x14ac:dyDescent="0.3">
      <c r="A90" t="s">
        <v>88</v>
      </c>
      <c r="B90">
        <v>4910595</v>
      </c>
      <c r="C90" t="s">
        <v>868</v>
      </c>
      <c r="D90" t="s">
        <v>867</v>
      </c>
      <c r="E90" t="s">
        <v>946</v>
      </c>
      <c r="F90" t="s">
        <v>870</v>
      </c>
      <c r="G90">
        <v>6.9746376811594193E-2</v>
      </c>
      <c r="H90">
        <v>7.1395456652758496E-2</v>
      </c>
      <c r="I90">
        <v>7.3037704529286193E-2</v>
      </c>
      <c r="J90">
        <v>8.03990610328639E-2</v>
      </c>
      <c r="K90">
        <v>0.87245023347259798</v>
      </c>
      <c r="L90">
        <v>1.2353217472992</v>
      </c>
      <c r="M90">
        <v>1.11411208642809</v>
      </c>
      <c r="N90">
        <v>1.12307692307692</v>
      </c>
    </row>
    <row r="91" spans="1:14" x14ac:dyDescent="0.3">
      <c r="A91" t="s">
        <v>89</v>
      </c>
      <c r="B91">
        <v>4772739</v>
      </c>
      <c r="C91" t="s">
        <v>868</v>
      </c>
      <c r="D91" t="s">
        <v>867</v>
      </c>
      <c r="E91" t="s">
        <v>947</v>
      </c>
      <c r="F91" t="s">
        <v>870</v>
      </c>
      <c r="G91">
        <v>93.976449275362299</v>
      </c>
      <c r="H91">
        <v>93.880389429763596</v>
      </c>
      <c r="I91">
        <v>87.147261086080107</v>
      </c>
      <c r="J91">
        <v>76.877934272300493</v>
      </c>
      <c r="K91">
        <v>73.113787171295201</v>
      </c>
      <c r="L91">
        <v>68.694222639737006</v>
      </c>
      <c r="M91">
        <v>65.271213144271897</v>
      </c>
      <c r="N91">
        <v>56.593406593406598</v>
      </c>
    </row>
    <row r="92" spans="1:14" x14ac:dyDescent="0.3">
      <c r="A92" t="s">
        <v>90</v>
      </c>
      <c r="B92">
        <v>4772334</v>
      </c>
      <c r="C92" t="s">
        <v>868</v>
      </c>
      <c r="D92" t="s">
        <v>867</v>
      </c>
      <c r="E92" t="s">
        <v>948</v>
      </c>
      <c r="F92" t="s">
        <v>870</v>
      </c>
      <c r="G92">
        <v>4.8686594202898599</v>
      </c>
      <c r="H92">
        <v>4.6360686138154801</v>
      </c>
      <c r="I92">
        <v>5.3355465971069496</v>
      </c>
      <c r="J92">
        <v>5.1643192488262901</v>
      </c>
      <c r="K92">
        <v>3.9321700663553698</v>
      </c>
      <c r="L92">
        <v>3.4758102395490802</v>
      </c>
      <c r="M92">
        <v>2.9259509340535699</v>
      </c>
      <c r="N92">
        <v>1.9780219780219801</v>
      </c>
    </row>
    <row r="93" spans="1:14" x14ac:dyDescent="0.3">
      <c r="A93" t="s">
        <v>91</v>
      </c>
      <c r="B93">
        <v>4142198</v>
      </c>
      <c r="C93" t="s">
        <v>868</v>
      </c>
      <c r="D93" t="s">
        <v>867</v>
      </c>
      <c r="E93" t="s">
        <v>949</v>
      </c>
      <c r="F93" t="s">
        <v>870</v>
      </c>
      <c r="G93">
        <v>53.215579710144901</v>
      </c>
      <c r="H93">
        <v>54.479601298099197</v>
      </c>
      <c r="I93">
        <v>60.718520275077097</v>
      </c>
      <c r="J93">
        <v>63.3333333333333</v>
      </c>
      <c r="K93">
        <v>59.173015482919602</v>
      </c>
      <c r="L93">
        <v>62.599812118365399</v>
      </c>
      <c r="M93">
        <v>74.037812288993905</v>
      </c>
      <c r="N93">
        <v>58.076923076923102</v>
      </c>
    </row>
    <row r="94" spans="1:14" x14ac:dyDescent="0.3">
      <c r="A94" t="s">
        <v>92</v>
      </c>
      <c r="B94">
        <v>4992841</v>
      </c>
      <c r="C94" t="s">
        <v>868</v>
      </c>
      <c r="D94" t="s">
        <v>867</v>
      </c>
      <c r="F94" t="s">
        <v>870</v>
      </c>
      <c r="G94">
        <v>0</v>
      </c>
      <c r="H94">
        <v>0</v>
      </c>
      <c r="I94">
        <v>0</v>
      </c>
      <c r="J94">
        <v>0</v>
      </c>
      <c r="K94">
        <v>0</v>
      </c>
      <c r="L94">
        <v>0</v>
      </c>
      <c r="M94">
        <v>0</v>
      </c>
      <c r="N94">
        <v>0</v>
      </c>
    </row>
    <row r="95" spans="1:14" x14ac:dyDescent="0.3">
      <c r="A95" t="s">
        <v>93</v>
      </c>
      <c r="B95">
        <v>4997959</v>
      </c>
      <c r="C95" t="s">
        <v>868</v>
      </c>
      <c r="D95" t="s">
        <v>867</v>
      </c>
      <c r="F95" t="s">
        <v>870</v>
      </c>
      <c r="G95">
        <v>0</v>
      </c>
      <c r="H95">
        <v>0</v>
      </c>
      <c r="I95">
        <v>0</v>
      </c>
      <c r="J95">
        <v>0</v>
      </c>
      <c r="K95">
        <v>0</v>
      </c>
      <c r="L95">
        <v>0</v>
      </c>
      <c r="M95">
        <v>0</v>
      </c>
      <c r="N95">
        <v>0</v>
      </c>
    </row>
    <row r="96" spans="1:14" x14ac:dyDescent="0.3">
      <c r="A96" t="s">
        <v>94</v>
      </c>
      <c r="B96">
        <v>4165052</v>
      </c>
      <c r="C96" t="s">
        <v>868</v>
      </c>
      <c r="D96" t="s">
        <v>867</v>
      </c>
      <c r="E96" t="s">
        <v>950</v>
      </c>
      <c r="F96" t="s">
        <v>870</v>
      </c>
      <c r="G96">
        <v>100.192481884058</v>
      </c>
      <c r="H96">
        <v>95.920259619842398</v>
      </c>
      <c r="I96">
        <v>105.892814797249</v>
      </c>
      <c r="J96">
        <v>103.838028169014</v>
      </c>
      <c r="K96">
        <v>88.756451216515103</v>
      </c>
      <c r="L96">
        <v>72.792390793799896</v>
      </c>
      <c r="M96">
        <v>63.9432815665091</v>
      </c>
      <c r="N96">
        <v>51.774725274725299</v>
      </c>
    </row>
    <row r="97" spans="1:14" x14ac:dyDescent="0.3">
      <c r="A97" t="s">
        <v>95</v>
      </c>
      <c r="B97">
        <v>4254809</v>
      </c>
      <c r="C97" t="s">
        <v>868</v>
      </c>
      <c r="D97" t="s">
        <v>867</v>
      </c>
      <c r="E97" t="s">
        <v>951</v>
      </c>
      <c r="F97" t="s">
        <v>870</v>
      </c>
      <c r="G97">
        <v>55.480072463768103</v>
      </c>
      <c r="H97">
        <v>52.851182197496499</v>
      </c>
      <c r="I97">
        <v>52.644059758121898</v>
      </c>
      <c r="J97">
        <v>46.244131455399099</v>
      </c>
      <c r="K97">
        <v>44.482673875645098</v>
      </c>
      <c r="L97">
        <v>37.106622827618601</v>
      </c>
      <c r="M97">
        <v>33.7609723160027</v>
      </c>
      <c r="N97">
        <v>30.769230769230798</v>
      </c>
    </row>
    <row r="98" spans="1:14" x14ac:dyDescent="0.3">
      <c r="A98" t="s">
        <v>96</v>
      </c>
      <c r="B98">
        <v>4861830</v>
      </c>
      <c r="C98" t="s">
        <v>868</v>
      </c>
      <c r="D98" t="s">
        <v>867</v>
      </c>
      <c r="E98" t="s">
        <v>952</v>
      </c>
      <c r="F98" t="s">
        <v>870</v>
      </c>
      <c r="G98">
        <v>0</v>
      </c>
      <c r="H98">
        <v>0</v>
      </c>
      <c r="I98">
        <v>0</v>
      </c>
      <c r="J98">
        <v>0</v>
      </c>
      <c r="K98">
        <v>0</v>
      </c>
      <c r="L98">
        <v>0</v>
      </c>
      <c r="M98">
        <v>0</v>
      </c>
      <c r="N98">
        <v>0</v>
      </c>
    </row>
    <row r="99" spans="1:14" x14ac:dyDescent="0.3">
      <c r="A99" t="s">
        <v>97</v>
      </c>
      <c r="B99">
        <v>4914476</v>
      </c>
      <c r="C99" t="s">
        <v>868</v>
      </c>
      <c r="D99" t="s">
        <v>867</v>
      </c>
      <c r="E99" t="s">
        <v>953</v>
      </c>
      <c r="F99" t="s">
        <v>870</v>
      </c>
      <c r="G99">
        <v>3.3967391304347799E-3</v>
      </c>
      <c r="H99">
        <v>5.2155771905424203E-3</v>
      </c>
      <c r="I99">
        <v>5.9283851078966096E-3</v>
      </c>
      <c r="J99">
        <v>9.3896713615023494E-3</v>
      </c>
      <c r="K99">
        <v>3.6864094372081602E-3</v>
      </c>
      <c r="L99">
        <v>1.17426021606388E-3</v>
      </c>
      <c r="M99">
        <v>2.8134143596668902E-3</v>
      </c>
      <c r="N99">
        <v>6.5934065934065901E-4</v>
      </c>
    </row>
    <row r="100" spans="1:14" x14ac:dyDescent="0.3">
      <c r="A100" t="s">
        <v>98</v>
      </c>
      <c r="B100">
        <v>4967867</v>
      </c>
      <c r="C100" t="s">
        <v>868</v>
      </c>
      <c r="D100" t="s">
        <v>867</v>
      </c>
      <c r="E100" t="s">
        <v>954</v>
      </c>
      <c r="F100" t="s">
        <v>870</v>
      </c>
      <c r="G100">
        <v>71.263586956521706</v>
      </c>
      <c r="H100">
        <v>68.729717199814601</v>
      </c>
      <c r="I100">
        <v>61.912040550154103</v>
      </c>
      <c r="J100">
        <v>62.558623239436599</v>
      </c>
      <c r="K100">
        <v>73.072753747849603</v>
      </c>
      <c r="L100">
        <v>67.676463128229202</v>
      </c>
      <c r="M100">
        <v>58.894081701552999</v>
      </c>
      <c r="N100">
        <v>42.8204703296703</v>
      </c>
    </row>
    <row r="101" spans="1:14" x14ac:dyDescent="0.3">
      <c r="A101" t="s">
        <v>99</v>
      </c>
      <c r="B101">
        <v>4914461</v>
      </c>
      <c r="C101" t="s">
        <v>868</v>
      </c>
      <c r="D101" t="s">
        <v>867</v>
      </c>
      <c r="E101" t="s">
        <v>955</v>
      </c>
      <c r="F101" t="s">
        <v>870</v>
      </c>
      <c r="G101">
        <v>102.332427536232</v>
      </c>
      <c r="H101">
        <v>108.32174316179901</v>
      </c>
      <c r="I101">
        <v>120.642636945696</v>
      </c>
      <c r="J101">
        <v>105.75117370892001</v>
      </c>
      <c r="K101">
        <v>116.048169083313</v>
      </c>
      <c r="L101">
        <v>113.90324095819599</v>
      </c>
      <c r="M101">
        <v>113.774476704929</v>
      </c>
      <c r="N101">
        <v>101.71428571428601</v>
      </c>
    </row>
    <row r="102" spans="1:14" x14ac:dyDescent="0.3">
      <c r="A102" t="s">
        <v>100</v>
      </c>
      <c r="B102">
        <v>7646240</v>
      </c>
      <c r="C102" t="s">
        <v>868</v>
      </c>
      <c r="D102" t="s">
        <v>867</v>
      </c>
      <c r="E102" t="s">
        <v>956</v>
      </c>
      <c r="F102" t="s">
        <v>870</v>
      </c>
      <c r="G102">
        <v>0</v>
      </c>
      <c r="H102">
        <v>0</v>
      </c>
      <c r="I102">
        <v>0</v>
      </c>
      <c r="J102">
        <v>0</v>
      </c>
      <c r="K102">
        <v>0</v>
      </c>
      <c r="L102">
        <v>0</v>
      </c>
      <c r="M102">
        <v>0</v>
      </c>
      <c r="N102">
        <v>0</v>
      </c>
    </row>
    <row r="103" spans="1:14" x14ac:dyDescent="0.3">
      <c r="A103" t="s">
        <v>101</v>
      </c>
      <c r="B103">
        <v>4981615</v>
      </c>
      <c r="C103" t="s">
        <v>868</v>
      </c>
      <c r="D103" t="s">
        <v>867</v>
      </c>
      <c r="E103" t="s">
        <v>957</v>
      </c>
      <c r="F103" t="s">
        <v>870</v>
      </c>
      <c r="G103">
        <v>860.50724637681196</v>
      </c>
      <c r="H103">
        <v>880.85303662494198</v>
      </c>
      <c r="I103">
        <v>770.69006402655896</v>
      </c>
      <c r="J103">
        <v>762.91079812206601</v>
      </c>
      <c r="K103">
        <v>798.72204472843498</v>
      </c>
      <c r="L103">
        <v>763.26914044152204</v>
      </c>
      <c r="M103">
        <v>731.48773351339196</v>
      </c>
      <c r="N103">
        <v>670.32967032966997</v>
      </c>
    </row>
    <row r="104" spans="1:14" x14ac:dyDescent="0.3">
      <c r="A104" t="s">
        <v>102</v>
      </c>
      <c r="B104">
        <v>4912168</v>
      </c>
      <c r="C104" t="s">
        <v>868</v>
      </c>
      <c r="D104" t="s">
        <v>867</v>
      </c>
      <c r="E104" t="s">
        <v>958</v>
      </c>
      <c r="F104" t="s">
        <v>870</v>
      </c>
      <c r="G104">
        <v>7.1784420289855104</v>
      </c>
      <c r="H104">
        <v>7.2322670375521598</v>
      </c>
      <c r="I104">
        <v>7.7780412615603503</v>
      </c>
      <c r="J104">
        <v>6.8075117370892002</v>
      </c>
      <c r="K104">
        <v>6.8075694273777296</v>
      </c>
      <c r="L104">
        <v>6.8811648661343403</v>
      </c>
      <c r="M104">
        <v>7.0222822417285604</v>
      </c>
      <c r="N104">
        <v>5.8681318681318704</v>
      </c>
    </row>
    <row r="105" spans="1:14" x14ac:dyDescent="0.3">
      <c r="A105" t="s">
        <v>103</v>
      </c>
      <c r="B105">
        <v>4252904</v>
      </c>
      <c r="C105" t="s">
        <v>868</v>
      </c>
      <c r="D105" t="s">
        <v>867</v>
      </c>
      <c r="E105" t="s">
        <v>959</v>
      </c>
      <c r="F105" t="s">
        <v>870</v>
      </c>
      <c r="G105">
        <v>98.9583333333333</v>
      </c>
      <c r="H105">
        <v>98.516458043578993</v>
      </c>
      <c r="I105">
        <v>103.86530709034901</v>
      </c>
      <c r="J105">
        <v>100.93896713615</v>
      </c>
      <c r="K105">
        <v>65.740968296878805</v>
      </c>
      <c r="L105">
        <v>45.561296383278503</v>
      </c>
      <c r="M105">
        <v>37.137069547602998</v>
      </c>
      <c r="N105">
        <v>25.4945054945055</v>
      </c>
    </row>
    <row r="106" spans="1:14" x14ac:dyDescent="0.3">
      <c r="A106" t="s">
        <v>104</v>
      </c>
      <c r="B106">
        <v>4996806</v>
      </c>
      <c r="C106" t="s">
        <v>868</v>
      </c>
      <c r="D106" t="s">
        <v>867</v>
      </c>
      <c r="E106" t="s">
        <v>960</v>
      </c>
      <c r="F106" t="s">
        <v>870</v>
      </c>
      <c r="G106">
        <v>64.538043478260903</v>
      </c>
      <c r="H106">
        <v>58.2985628187297</v>
      </c>
      <c r="I106">
        <v>66.872184017073707</v>
      </c>
      <c r="J106">
        <v>54.577464788732399</v>
      </c>
      <c r="K106">
        <v>48.660604571147701</v>
      </c>
      <c r="L106">
        <v>37.928604978863298</v>
      </c>
      <c r="M106">
        <v>39.500337609723204</v>
      </c>
      <c r="N106">
        <v>34.560439560439598</v>
      </c>
    </row>
    <row r="107" spans="1:14" x14ac:dyDescent="0.3">
      <c r="A107" t="s">
        <v>105</v>
      </c>
      <c r="B107">
        <v>4309171</v>
      </c>
      <c r="C107" t="s">
        <v>868</v>
      </c>
      <c r="D107" t="s">
        <v>867</v>
      </c>
      <c r="E107" t="s">
        <v>961</v>
      </c>
      <c r="F107" t="s">
        <v>870</v>
      </c>
      <c r="G107">
        <v>54.347826086956502</v>
      </c>
      <c r="H107">
        <v>42.883634677793196</v>
      </c>
      <c r="I107">
        <v>34.147498221484497</v>
      </c>
      <c r="J107">
        <v>33.098591549295797</v>
      </c>
      <c r="K107">
        <v>33.423445564020597</v>
      </c>
      <c r="L107">
        <v>30.765617660873598</v>
      </c>
      <c r="M107">
        <v>25.883412108935399</v>
      </c>
      <c r="N107">
        <v>20.3296703296703</v>
      </c>
    </row>
    <row r="108" spans="1:14" x14ac:dyDescent="0.3">
      <c r="A108" t="s">
        <v>106</v>
      </c>
      <c r="B108">
        <v>4988661</v>
      </c>
      <c r="C108" t="s">
        <v>868</v>
      </c>
      <c r="D108" t="s">
        <v>867</v>
      </c>
      <c r="E108" t="s">
        <v>962</v>
      </c>
      <c r="F108" t="s">
        <v>870</v>
      </c>
      <c r="G108">
        <v>14.696557971014499</v>
      </c>
      <c r="H108">
        <v>27.410755679184</v>
      </c>
      <c r="I108">
        <v>45.0557268200142</v>
      </c>
      <c r="J108">
        <v>53.8145539906103</v>
      </c>
      <c r="K108">
        <v>39.137380191693303</v>
      </c>
      <c r="L108">
        <v>41.8036636918741</v>
      </c>
      <c r="M108">
        <v>43.326581138870097</v>
      </c>
      <c r="N108">
        <v>30.065934065934101</v>
      </c>
    </row>
    <row r="109" spans="1:14" x14ac:dyDescent="0.3">
      <c r="A109" t="s">
        <v>107</v>
      </c>
      <c r="B109">
        <v>4772674</v>
      </c>
      <c r="C109" t="s">
        <v>868</v>
      </c>
      <c r="D109" t="s">
        <v>867</v>
      </c>
      <c r="E109" t="s">
        <v>963</v>
      </c>
      <c r="F109" t="s">
        <v>870</v>
      </c>
      <c r="G109">
        <v>1.4719202898550701</v>
      </c>
      <c r="H109">
        <v>1.5414928140936499</v>
      </c>
      <c r="I109">
        <v>1.48725397201802</v>
      </c>
      <c r="J109">
        <v>1.3678274647887301</v>
      </c>
      <c r="K109">
        <v>1.6397333497173801</v>
      </c>
      <c r="L109">
        <v>1.7131986848285601</v>
      </c>
      <c r="M109">
        <v>1.2013639432815699</v>
      </c>
      <c r="N109">
        <v>0.87005824175824198</v>
      </c>
    </row>
    <row r="110" spans="1:14" x14ac:dyDescent="0.3">
      <c r="A110" t="s">
        <v>108</v>
      </c>
      <c r="B110">
        <v>4911235</v>
      </c>
      <c r="C110" t="s">
        <v>868</v>
      </c>
      <c r="D110" t="s">
        <v>867</v>
      </c>
      <c r="E110" t="s">
        <v>964</v>
      </c>
      <c r="F110" t="s">
        <v>870</v>
      </c>
      <c r="G110">
        <v>2.8985507246376798</v>
      </c>
      <c r="H110">
        <v>3.2452480296708401</v>
      </c>
      <c r="I110">
        <v>3.4621769030116201</v>
      </c>
      <c r="J110">
        <v>3.0751173708920199</v>
      </c>
      <c r="K110">
        <v>3.51437699680511</v>
      </c>
      <c r="L110">
        <v>3.64020666979803</v>
      </c>
      <c r="M110">
        <v>3.6011703803736199</v>
      </c>
      <c r="N110">
        <v>3.51648351648352</v>
      </c>
    </row>
    <row r="111" spans="1:14" x14ac:dyDescent="0.3">
      <c r="A111" t="s">
        <v>109</v>
      </c>
      <c r="B111">
        <v>4914281</v>
      </c>
      <c r="C111" t="s">
        <v>868</v>
      </c>
      <c r="D111" t="s">
        <v>867</v>
      </c>
      <c r="E111" t="s">
        <v>965</v>
      </c>
      <c r="F111" t="s">
        <v>870</v>
      </c>
      <c r="G111">
        <v>24.569746376811601</v>
      </c>
      <c r="H111">
        <v>27.236903106166</v>
      </c>
      <c r="I111">
        <v>29.997628645956802</v>
      </c>
      <c r="J111">
        <v>28.286384976525799</v>
      </c>
      <c r="K111">
        <v>28.016711722781999</v>
      </c>
      <c r="L111">
        <v>28.2996712071395</v>
      </c>
      <c r="M111">
        <v>32.297996848975899</v>
      </c>
      <c r="N111">
        <v>34.065934065934101</v>
      </c>
    </row>
    <row r="112" spans="1:14" x14ac:dyDescent="0.3">
      <c r="A112" t="s">
        <v>110</v>
      </c>
      <c r="B112">
        <v>29155596</v>
      </c>
      <c r="C112" t="s">
        <v>868</v>
      </c>
      <c r="D112" t="s">
        <v>867</v>
      </c>
      <c r="E112" t="s">
        <v>966</v>
      </c>
      <c r="F112" t="s">
        <v>870</v>
      </c>
      <c r="G112">
        <v>17.0289855072464</v>
      </c>
      <c r="H112">
        <v>26.9819193324061</v>
      </c>
      <c r="I112">
        <v>23.8795352146075</v>
      </c>
      <c r="J112">
        <v>0</v>
      </c>
      <c r="K112">
        <v>0</v>
      </c>
      <c r="L112">
        <v>0</v>
      </c>
      <c r="M112">
        <v>0</v>
      </c>
      <c r="N112">
        <v>0</v>
      </c>
    </row>
    <row r="113" spans="1:14" x14ac:dyDescent="0.3">
      <c r="A113" t="s">
        <v>111</v>
      </c>
      <c r="B113">
        <v>4203215</v>
      </c>
      <c r="C113" t="s">
        <v>868</v>
      </c>
      <c r="D113" t="s">
        <v>867</v>
      </c>
      <c r="E113" t="s">
        <v>967</v>
      </c>
      <c r="F113" t="s">
        <v>870</v>
      </c>
      <c r="G113">
        <v>33.8541666666667</v>
      </c>
      <c r="H113">
        <v>34.979137691237803</v>
      </c>
      <c r="I113">
        <v>29.926488024662099</v>
      </c>
      <c r="J113">
        <v>36.5962441314554</v>
      </c>
      <c r="K113">
        <v>31.776849348734299</v>
      </c>
      <c r="L113">
        <v>18.306716768435901</v>
      </c>
      <c r="M113">
        <v>19.1312176457349</v>
      </c>
      <c r="N113">
        <v>16.879120879120901</v>
      </c>
    </row>
    <row r="114" spans="1:14" x14ac:dyDescent="0.3">
      <c r="A114" t="s">
        <v>112</v>
      </c>
      <c r="B114">
        <v>4772202</v>
      </c>
      <c r="C114" t="s">
        <v>868</v>
      </c>
      <c r="D114" t="s">
        <v>867</v>
      </c>
      <c r="E114" t="s">
        <v>968</v>
      </c>
      <c r="F114" t="s">
        <v>870</v>
      </c>
      <c r="G114">
        <v>3.125</v>
      </c>
      <c r="H114">
        <v>3.68567454798331</v>
      </c>
      <c r="I114">
        <v>3.841593549917</v>
      </c>
      <c r="J114">
        <v>3.7910798122065699</v>
      </c>
      <c r="K114">
        <v>3.9177893831408199</v>
      </c>
      <c r="L114">
        <v>3.5356481916392699</v>
      </c>
      <c r="M114">
        <v>1.9617218095881199</v>
      </c>
      <c r="N114">
        <v>1.00858571428571</v>
      </c>
    </row>
    <row r="115" spans="1:14" x14ac:dyDescent="0.3">
      <c r="A115" t="s">
        <v>113</v>
      </c>
      <c r="B115">
        <v>4963780</v>
      </c>
      <c r="C115" t="s">
        <v>868</v>
      </c>
      <c r="D115" t="s">
        <v>867</v>
      </c>
      <c r="F115" t="s">
        <v>870</v>
      </c>
      <c r="G115">
        <v>0</v>
      </c>
      <c r="H115">
        <v>0</v>
      </c>
      <c r="I115">
        <v>0</v>
      </c>
      <c r="J115">
        <v>0</v>
      </c>
      <c r="K115">
        <v>0</v>
      </c>
      <c r="L115">
        <v>0</v>
      </c>
      <c r="M115">
        <v>0</v>
      </c>
      <c r="N115">
        <v>0</v>
      </c>
    </row>
    <row r="116" spans="1:14" x14ac:dyDescent="0.3">
      <c r="A116" t="s">
        <v>114</v>
      </c>
      <c r="B116">
        <v>4810800</v>
      </c>
      <c r="C116" t="s">
        <v>868</v>
      </c>
      <c r="D116" t="s">
        <v>867</v>
      </c>
      <c r="E116" t="s">
        <v>969</v>
      </c>
      <c r="F116" t="s">
        <v>870</v>
      </c>
      <c r="G116">
        <v>1.6757246376811601</v>
      </c>
      <c r="H116">
        <v>2.7352804821511398</v>
      </c>
      <c r="I116">
        <v>3.2250414986957598</v>
      </c>
      <c r="J116">
        <v>2.75234741784038</v>
      </c>
      <c r="K116">
        <v>3.6485168346030998</v>
      </c>
      <c r="L116">
        <v>3.9495408642555199</v>
      </c>
      <c r="M116">
        <v>3.3523497636731898</v>
      </c>
      <c r="N116">
        <v>2.9739769230769202</v>
      </c>
    </row>
    <row r="117" spans="1:14" x14ac:dyDescent="0.3">
      <c r="A117" t="s">
        <v>115</v>
      </c>
      <c r="B117">
        <v>6228837</v>
      </c>
      <c r="C117" t="s">
        <v>868</v>
      </c>
      <c r="D117" t="s">
        <v>867</v>
      </c>
      <c r="E117" t="s">
        <v>970</v>
      </c>
      <c r="F117" t="s">
        <v>870</v>
      </c>
      <c r="G117">
        <v>4.32518115942029</v>
      </c>
      <c r="H117">
        <v>4.89105238757534</v>
      </c>
      <c r="I117">
        <v>4.8375622480436302</v>
      </c>
      <c r="J117">
        <v>0</v>
      </c>
      <c r="K117">
        <v>0</v>
      </c>
      <c r="L117">
        <v>0</v>
      </c>
      <c r="M117">
        <v>0</v>
      </c>
      <c r="N117">
        <v>0</v>
      </c>
    </row>
    <row r="118" spans="1:14" x14ac:dyDescent="0.3">
      <c r="A118" t="s">
        <v>116</v>
      </c>
      <c r="B118">
        <v>5164480</v>
      </c>
      <c r="C118" t="s">
        <v>868</v>
      </c>
      <c r="D118" t="s">
        <v>867</v>
      </c>
      <c r="E118" t="s">
        <v>971</v>
      </c>
      <c r="F118" t="s">
        <v>870</v>
      </c>
      <c r="G118">
        <v>256.81</v>
      </c>
      <c r="H118">
        <v>272.99</v>
      </c>
      <c r="I118">
        <v>223.88</v>
      </c>
      <c r="J118">
        <v>109.19</v>
      </c>
      <c r="K118">
        <v>83.94</v>
      </c>
      <c r="L118">
        <v>69.23</v>
      </c>
      <c r="M118">
        <v>66.739999999999995</v>
      </c>
      <c r="N118">
        <v>58.4</v>
      </c>
    </row>
    <row r="119" spans="1:14" x14ac:dyDescent="0.3">
      <c r="A119" t="s">
        <v>117</v>
      </c>
      <c r="B119">
        <v>4578636</v>
      </c>
      <c r="C119" t="s">
        <v>868</v>
      </c>
      <c r="D119" t="s">
        <v>867</v>
      </c>
      <c r="E119" t="s">
        <v>972</v>
      </c>
      <c r="F119" t="s">
        <v>870</v>
      </c>
      <c r="G119">
        <v>43.704710144927503</v>
      </c>
      <c r="H119">
        <v>45.897079276773297</v>
      </c>
      <c r="I119">
        <v>39.720180222907302</v>
      </c>
      <c r="J119">
        <v>35.446009389671403</v>
      </c>
      <c r="K119">
        <v>34.529368395183099</v>
      </c>
      <c r="L119">
        <v>29.356505401597001</v>
      </c>
      <c r="M119">
        <v>22.9574611748818</v>
      </c>
      <c r="N119">
        <v>20</v>
      </c>
    </row>
    <row r="120" spans="1:14" x14ac:dyDescent="0.3">
      <c r="A120" t="s">
        <v>118</v>
      </c>
      <c r="B120">
        <v>4811263</v>
      </c>
      <c r="C120" t="s">
        <v>868</v>
      </c>
      <c r="D120" t="s">
        <v>867</v>
      </c>
      <c r="E120" t="s">
        <v>973</v>
      </c>
      <c r="F120" t="s">
        <v>870</v>
      </c>
      <c r="G120">
        <v>5.3442028985507202</v>
      </c>
      <c r="H120">
        <v>14.371812702828</v>
      </c>
      <c r="I120">
        <v>18.7929807920322</v>
      </c>
      <c r="J120">
        <v>19.424882629108001</v>
      </c>
      <c r="K120">
        <v>20.029491275497701</v>
      </c>
      <c r="L120">
        <v>18.377172381399699</v>
      </c>
      <c r="M120">
        <v>10.578437992347499</v>
      </c>
      <c r="N120">
        <v>9.5604395604395602</v>
      </c>
    </row>
    <row r="121" spans="1:14" x14ac:dyDescent="0.3">
      <c r="A121" t="s">
        <v>119</v>
      </c>
      <c r="B121">
        <v>4773497</v>
      </c>
      <c r="C121" t="s">
        <v>868</v>
      </c>
      <c r="D121" t="s">
        <v>867</v>
      </c>
      <c r="E121" t="s">
        <v>974</v>
      </c>
      <c r="F121" t="s">
        <v>870</v>
      </c>
      <c r="G121">
        <v>46.082427536231897</v>
      </c>
      <c r="H121">
        <v>44.622160407974</v>
      </c>
      <c r="I121">
        <v>48.257054778278402</v>
      </c>
      <c r="J121">
        <v>62.441314553990601</v>
      </c>
      <c r="K121">
        <v>88.105185549275006</v>
      </c>
      <c r="L121">
        <v>29.004227336777799</v>
      </c>
      <c r="M121">
        <v>27.627729011928899</v>
      </c>
      <c r="N121">
        <v>23.6813186813187</v>
      </c>
    </row>
    <row r="122" spans="1:14" x14ac:dyDescent="0.3">
      <c r="A122" t="s">
        <v>120</v>
      </c>
      <c r="B122">
        <v>4978543</v>
      </c>
      <c r="C122" t="s">
        <v>868</v>
      </c>
      <c r="D122" t="s">
        <v>867</v>
      </c>
      <c r="F122" t="s">
        <v>870</v>
      </c>
      <c r="G122">
        <v>0</v>
      </c>
      <c r="H122">
        <v>0</v>
      </c>
      <c r="I122">
        <v>0</v>
      </c>
      <c r="J122">
        <v>0</v>
      </c>
      <c r="K122">
        <v>0</v>
      </c>
      <c r="L122">
        <v>0</v>
      </c>
      <c r="M122">
        <v>0</v>
      </c>
      <c r="N122">
        <v>0</v>
      </c>
    </row>
    <row r="123" spans="1:14" x14ac:dyDescent="0.3">
      <c r="A123" t="s">
        <v>121</v>
      </c>
      <c r="B123">
        <v>4963738</v>
      </c>
      <c r="C123" t="s">
        <v>868</v>
      </c>
      <c r="D123" t="s">
        <v>867</v>
      </c>
      <c r="F123" t="s">
        <v>870</v>
      </c>
      <c r="G123">
        <v>0</v>
      </c>
      <c r="H123">
        <v>0</v>
      </c>
      <c r="I123">
        <v>0</v>
      </c>
      <c r="J123">
        <v>0</v>
      </c>
      <c r="K123">
        <v>0</v>
      </c>
      <c r="L123">
        <v>0</v>
      </c>
      <c r="M123">
        <v>0</v>
      </c>
      <c r="N123">
        <v>0</v>
      </c>
    </row>
    <row r="124" spans="1:14" x14ac:dyDescent="0.3">
      <c r="A124" t="s">
        <v>122</v>
      </c>
      <c r="B124">
        <v>4773624</v>
      </c>
      <c r="C124" t="s">
        <v>868</v>
      </c>
      <c r="D124" t="s">
        <v>867</v>
      </c>
      <c r="E124" t="s">
        <v>975</v>
      </c>
      <c r="F124" t="s">
        <v>870</v>
      </c>
      <c r="G124">
        <v>35.0996376811594</v>
      </c>
      <c r="H124">
        <v>35.465924895688502</v>
      </c>
      <c r="I124">
        <v>30.590467156746499</v>
      </c>
      <c r="J124">
        <v>28.521126760563401</v>
      </c>
      <c r="K124">
        <v>21.811255836814901</v>
      </c>
      <c r="L124">
        <v>21.019257867543399</v>
      </c>
      <c r="M124">
        <v>20.594193112761701</v>
      </c>
      <c r="N124">
        <v>15.439560439560401</v>
      </c>
    </row>
    <row r="125" spans="1:14" x14ac:dyDescent="0.3">
      <c r="A125" t="s">
        <v>123</v>
      </c>
      <c r="B125">
        <v>4995846</v>
      </c>
      <c r="C125" t="s">
        <v>868</v>
      </c>
      <c r="D125" t="s">
        <v>867</v>
      </c>
      <c r="E125" t="s">
        <v>976</v>
      </c>
      <c r="F125" t="s">
        <v>870</v>
      </c>
      <c r="G125">
        <v>4.9139492753623202</v>
      </c>
      <c r="H125">
        <v>5.5818266110338399</v>
      </c>
      <c r="I125">
        <v>7.1874851790372301</v>
      </c>
      <c r="J125">
        <v>6.2105422535211297</v>
      </c>
      <c r="K125">
        <v>6.5200454657163904</v>
      </c>
      <c r="L125">
        <v>5.8755847815875999</v>
      </c>
      <c r="M125">
        <v>6.3389173981543996</v>
      </c>
      <c r="N125">
        <v>5.8307835164835202</v>
      </c>
    </row>
    <row r="126" spans="1:14" x14ac:dyDescent="0.3">
      <c r="A126" t="s">
        <v>124</v>
      </c>
      <c r="B126">
        <v>4966475</v>
      </c>
      <c r="C126" t="s">
        <v>868</v>
      </c>
      <c r="D126" t="s">
        <v>867</v>
      </c>
      <c r="F126" t="s">
        <v>870</v>
      </c>
      <c r="G126">
        <v>0</v>
      </c>
      <c r="H126">
        <v>0</v>
      </c>
      <c r="I126">
        <v>0</v>
      </c>
      <c r="J126">
        <v>0</v>
      </c>
      <c r="K126">
        <v>0</v>
      </c>
      <c r="L126">
        <v>0</v>
      </c>
      <c r="M126">
        <v>0</v>
      </c>
      <c r="N126">
        <v>0</v>
      </c>
    </row>
    <row r="127" spans="1:14" x14ac:dyDescent="0.3">
      <c r="A127" t="s">
        <v>125</v>
      </c>
      <c r="B127">
        <v>4985538</v>
      </c>
      <c r="C127" t="s">
        <v>868</v>
      </c>
      <c r="D127" t="s">
        <v>867</v>
      </c>
      <c r="E127" t="s">
        <v>977</v>
      </c>
      <c r="F127" t="s">
        <v>870</v>
      </c>
      <c r="G127">
        <v>10.5298913043478</v>
      </c>
      <c r="H127">
        <v>11.706073249884099</v>
      </c>
      <c r="I127">
        <v>11.6196348114774</v>
      </c>
      <c r="J127">
        <v>10.492957746478901</v>
      </c>
      <c r="K127">
        <v>11.108380437453899</v>
      </c>
      <c r="L127">
        <v>8.3372475340535495</v>
      </c>
      <c r="M127">
        <v>9.4755795633580906</v>
      </c>
      <c r="N127">
        <v>7.0879120879120903</v>
      </c>
    </row>
    <row r="128" spans="1:14" x14ac:dyDescent="0.3">
      <c r="A128" t="s">
        <v>126</v>
      </c>
      <c r="B128">
        <v>4996988</v>
      </c>
      <c r="C128" t="s">
        <v>868</v>
      </c>
      <c r="D128" t="s">
        <v>867</v>
      </c>
      <c r="F128" t="s">
        <v>870</v>
      </c>
      <c r="G128">
        <v>0</v>
      </c>
      <c r="H128">
        <v>0</v>
      </c>
      <c r="I128">
        <v>0</v>
      </c>
      <c r="J128">
        <v>0</v>
      </c>
      <c r="K128">
        <v>0</v>
      </c>
      <c r="L128">
        <v>0</v>
      </c>
      <c r="M128">
        <v>0</v>
      </c>
      <c r="N128">
        <v>0</v>
      </c>
    </row>
    <row r="129" spans="1:14" x14ac:dyDescent="0.3">
      <c r="A129" t="s">
        <v>127</v>
      </c>
      <c r="B129">
        <v>4995322</v>
      </c>
      <c r="C129" t="s">
        <v>868</v>
      </c>
      <c r="D129" t="s">
        <v>867</v>
      </c>
      <c r="E129" t="s">
        <v>978</v>
      </c>
      <c r="F129" t="s">
        <v>870</v>
      </c>
      <c r="G129">
        <v>12.567934782608701</v>
      </c>
      <c r="H129">
        <v>13.4445989800649</v>
      </c>
      <c r="I129">
        <v>13.8724211524781</v>
      </c>
      <c r="J129">
        <v>14.084507042253501</v>
      </c>
      <c r="K129">
        <v>14.7456377488326</v>
      </c>
      <c r="L129">
        <v>14.091122592766601</v>
      </c>
      <c r="M129">
        <v>13.7294620751744</v>
      </c>
      <c r="N129">
        <v>13.846153846153801</v>
      </c>
    </row>
    <row r="130" spans="1:14" x14ac:dyDescent="0.3">
      <c r="A130" t="s">
        <v>128</v>
      </c>
      <c r="B130">
        <v>4393848</v>
      </c>
      <c r="C130" t="s">
        <v>868</v>
      </c>
      <c r="D130" t="s">
        <v>867</v>
      </c>
      <c r="E130" t="s">
        <v>979</v>
      </c>
      <c r="F130" t="s">
        <v>870</v>
      </c>
      <c r="G130">
        <v>90.1041666666667</v>
      </c>
      <c r="H130">
        <v>93.393602225312904</v>
      </c>
      <c r="I130">
        <v>92.980792032250406</v>
      </c>
      <c r="J130">
        <v>85.446009389671403</v>
      </c>
      <c r="K130">
        <v>77.832391250921603</v>
      </c>
      <c r="L130">
        <v>63.762329732268697</v>
      </c>
      <c r="M130">
        <v>52.6333558406482</v>
      </c>
      <c r="N130">
        <v>37.175824175824197</v>
      </c>
    </row>
    <row r="131" spans="1:14" x14ac:dyDescent="0.3">
      <c r="A131" t="s">
        <v>129</v>
      </c>
      <c r="B131">
        <v>4999306</v>
      </c>
      <c r="C131" t="s">
        <v>868</v>
      </c>
      <c r="D131" t="s">
        <v>867</v>
      </c>
      <c r="F131" t="s">
        <v>870</v>
      </c>
      <c r="G131">
        <v>0</v>
      </c>
      <c r="H131">
        <v>0</v>
      </c>
      <c r="I131">
        <v>0</v>
      </c>
      <c r="J131">
        <v>0</v>
      </c>
      <c r="K131">
        <v>0</v>
      </c>
      <c r="L131">
        <v>0</v>
      </c>
      <c r="M131">
        <v>0</v>
      </c>
      <c r="N131">
        <v>0</v>
      </c>
    </row>
    <row r="132" spans="1:14" x14ac:dyDescent="0.3">
      <c r="A132" t="s">
        <v>130</v>
      </c>
      <c r="B132">
        <v>9220331</v>
      </c>
      <c r="C132" t="s">
        <v>868</v>
      </c>
      <c r="D132" t="s">
        <v>867</v>
      </c>
      <c r="E132" t="s">
        <v>980</v>
      </c>
      <c r="F132" t="s">
        <v>870</v>
      </c>
      <c r="G132">
        <v>26.268115942028999</v>
      </c>
      <c r="H132">
        <v>25.7301808066759</v>
      </c>
      <c r="I132">
        <v>28.337680815745799</v>
      </c>
      <c r="J132">
        <v>28.755868544600901</v>
      </c>
      <c r="K132">
        <v>37.4784959449496</v>
      </c>
      <c r="L132">
        <v>33.7012682010334</v>
      </c>
      <c r="M132">
        <v>0</v>
      </c>
      <c r="N132">
        <v>0</v>
      </c>
    </row>
    <row r="133" spans="1:14" x14ac:dyDescent="0.3">
      <c r="A133" t="s">
        <v>131</v>
      </c>
      <c r="B133">
        <v>4066595</v>
      </c>
      <c r="C133" t="s">
        <v>868</v>
      </c>
      <c r="D133" t="s">
        <v>867</v>
      </c>
      <c r="F133" t="s">
        <v>870</v>
      </c>
      <c r="G133">
        <v>0</v>
      </c>
      <c r="H133">
        <v>0</v>
      </c>
      <c r="I133">
        <v>0</v>
      </c>
      <c r="J133">
        <v>0</v>
      </c>
      <c r="K133">
        <v>0</v>
      </c>
      <c r="L133">
        <v>0</v>
      </c>
      <c r="M133">
        <v>0</v>
      </c>
      <c r="N133">
        <v>0</v>
      </c>
    </row>
    <row r="134" spans="1:14" x14ac:dyDescent="0.3">
      <c r="A134" t="s">
        <v>132</v>
      </c>
      <c r="B134">
        <v>4973143</v>
      </c>
      <c r="C134" t="s">
        <v>868</v>
      </c>
      <c r="D134" t="s">
        <v>867</v>
      </c>
      <c r="E134" t="s">
        <v>981</v>
      </c>
      <c r="F134" t="s">
        <v>870</v>
      </c>
      <c r="G134">
        <v>9.9999999999999995E-7</v>
      </c>
      <c r="H134">
        <v>9.9999999999999995E-7</v>
      </c>
      <c r="I134">
        <v>9.9999999999999995E-7</v>
      </c>
      <c r="J134">
        <v>9.9999999999999995E-7</v>
      </c>
      <c r="K134">
        <v>9.9999999999999995E-7</v>
      </c>
      <c r="L134">
        <v>9.9999999999999995E-7</v>
      </c>
      <c r="M134">
        <v>1E-4</v>
      </c>
      <c r="N134">
        <v>1E-4</v>
      </c>
    </row>
    <row r="135" spans="1:14" x14ac:dyDescent="0.3">
      <c r="A135" t="s">
        <v>133</v>
      </c>
      <c r="B135">
        <v>4912186</v>
      </c>
      <c r="C135" t="s">
        <v>868</v>
      </c>
      <c r="D135" t="s">
        <v>867</v>
      </c>
      <c r="E135" t="s">
        <v>982</v>
      </c>
      <c r="F135" t="s">
        <v>870</v>
      </c>
      <c r="G135">
        <v>2.28713768115942</v>
      </c>
      <c r="H135">
        <v>2.6889197960129798</v>
      </c>
      <c r="I135">
        <v>2.4899217453165798</v>
      </c>
      <c r="J135">
        <v>1.9953051643192501</v>
      </c>
      <c r="K135">
        <v>1.7326124354878301</v>
      </c>
      <c r="L135">
        <v>1.5265382808830401</v>
      </c>
      <c r="M135">
        <v>1.0690974566734199</v>
      </c>
      <c r="N135">
        <v>1.20879120879121</v>
      </c>
    </row>
    <row r="136" spans="1:14" x14ac:dyDescent="0.3">
      <c r="A136" t="s">
        <v>134</v>
      </c>
      <c r="B136">
        <v>4862290</v>
      </c>
      <c r="C136" t="s">
        <v>868</v>
      </c>
      <c r="D136" t="s">
        <v>867</v>
      </c>
      <c r="E136" t="s">
        <v>983</v>
      </c>
      <c r="F136" t="s">
        <v>870</v>
      </c>
      <c r="G136">
        <v>2287.13768115942</v>
      </c>
      <c r="H136">
        <v>2433.93602225313</v>
      </c>
      <c r="I136">
        <v>2489.9217453165802</v>
      </c>
      <c r="J136">
        <v>2347.41784037559</v>
      </c>
      <c r="K136">
        <v>2457.6062914721101</v>
      </c>
      <c r="L136">
        <v>2348.5204321277602</v>
      </c>
      <c r="M136">
        <v>2250.7314877335102</v>
      </c>
      <c r="N136">
        <v>2043.95604395604</v>
      </c>
    </row>
    <row r="137" spans="1:14" x14ac:dyDescent="0.3">
      <c r="A137" t="s">
        <v>135</v>
      </c>
      <c r="B137">
        <v>4966405</v>
      </c>
      <c r="C137" t="s">
        <v>868</v>
      </c>
      <c r="D137" t="s">
        <v>867</v>
      </c>
      <c r="F137" t="s">
        <v>870</v>
      </c>
      <c r="G137">
        <v>0</v>
      </c>
      <c r="H137">
        <v>0</v>
      </c>
      <c r="I137">
        <v>0</v>
      </c>
      <c r="J137">
        <v>0</v>
      </c>
      <c r="K137">
        <v>0</v>
      </c>
      <c r="L137">
        <v>0</v>
      </c>
      <c r="M137">
        <v>0</v>
      </c>
      <c r="N137">
        <v>0</v>
      </c>
    </row>
    <row r="138" spans="1:14" x14ac:dyDescent="0.3">
      <c r="A138" t="s">
        <v>136</v>
      </c>
      <c r="B138">
        <v>7651588</v>
      </c>
      <c r="C138" t="s">
        <v>868</v>
      </c>
      <c r="D138" t="s">
        <v>867</v>
      </c>
      <c r="E138" t="s">
        <v>984</v>
      </c>
      <c r="F138" t="s">
        <v>870</v>
      </c>
      <c r="G138">
        <v>0</v>
      </c>
      <c r="H138">
        <v>0</v>
      </c>
      <c r="I138">
        <v>0</v>
      </c>
      <c r="J138">
        <v>0</v>
      </c>
      <c r="K138">
        <v>0</v>
      </c>
      <c r="L138">
        <v>0</v>
      </c>
      <c r="M138">
        <v>0</v>
      </c>
      <c r="N138">
        <v>0</v>
      </c>
    </row>
    <row r="139" spans="1:14" x14ac:dyDescent="0.3">
      <c r="A139" t="s">
        <v>137</v>
      </c>
      <c r="B139">
        <v>4245021</v>
      </c>
      <c r="C139" t="s">
        <v>868</v>
      </c>
      <c r="D139" t="s">
        <v>867</v>
      </c>
      <c r="E139" t="s">
        <v>985</v>
      </c>
      <c r="F139" t="s">
        <v>870</v>
      </c>
      <c r="G139">
        <v>58.876811594202898</v>
      </c>
      <c r="H139">
        <v>63.166434863235999</v>
      </c>
      <c r="I139">
        <v>58.0981740573868</v>
      </c>
      <c r="J139">
        <v>50.234741784037602</v>
      </c>
      <c r="K139">
        <v>49.397886458589298</v>
      </c>
      <c r="L139">
        <v>48.849224988257397</v>
      </c>
      <c r="M139">
        <v>51.766824217870798</v>
      </c>
      <c r="N139">
        <v>49.890109890109898</v>
      </c>
    </row>
    <row r="140" spans="1:14" x14ac:dyDescent="0.3">
      <c r="A140" t="s">
        <v>138</v>
      </c>
      <c r="B140">
        <v>4963852</v>
      </c>
      <c r="C140" t="s">
        <v>868</v>
      </c>
      <c r="D140" t="s">
        <v>867</v>
      </c>
      <c r="E140" t="s">
        <v>986</v>
      </c>
      <c r="F140" t="s">
        <v>870</v>
      </c>
      <c r="G140">
        <v>67.051630434782595</v>
      </c>
      <c r="H140">
        <v>59.364858599907301</v>
      </c>
      <c r="I140">
        <v>60.469528100545404</v>
      </c>
      <c r="J140">
        <v>57.676056338028197</v>
      </c>
      <c r="K140">
        <v>55.738510690587397</v>
      </c>
      <c r="L140">
        <v>51.784875528417103</v>
      </c>
      <c r="M140">
        <v>53.117263110510898</v>
      </c>
      <c r="N140">
        <v>42.901098901098898</v>
      </c>
    </row>
    <row r="141" spans="1:14" x14ac:dyDescent="0.3">
      <c r="A141" t="s">
        <v>139</v>
      </c>
      <c r="B141">
        <v>19258686</v>
      </c>
      <c r="C141" t="s">
        <v>868</v>
      </c>
      <c r="D141" t="s">
        <v>867</v>
      </c>
      <c r="E141" t="s">
        <v>987</v>
      </c>
      <c r="F141" t="s">
        <v>870</v>
      </c>
      <c r="G141">
        <v>0</v>
      </c>
      <c r="H141">
        <v>0</v>
      </c>
      <c r="I141">
        <v>5.9283851078966103</v>
      </c>
      <c r="J141">
        <v>0</v>
      </c>
      <c r="K141">
        <v>0</v>
      </c>
      <c r="L141">
        <v>0</v>
      </c>
      <c r="M141">
        <v>0</v>
      </c>
      <c r="N141">
        <v>0</v>
      </c>
    </row>
    <row r="142" spans="1:14" x14ac:dyDescent="0.3">
      <c r="A142" t="s">
        <v>140</v>
      </c>
      <c r="B142">
        <v>4283966</v>
      </c>
      <c r="C142" t="s">
        <v>868</v>
      </c>
      <c r="D142" t="s">
        <v>867</v>
      </c>
      <c r="F142" t="s">
        <v>870</v>
      </c>
      <c r="G142">
        <v>0</v>
      </c>
      <c r="H142">
        <v>0</v>
      </c>
      <c r="I142">
        <v>0</v>
      </c>
      <c r="J142">
        <v>0</v>
      </c>
      <c r="K142">
        <v>0</v>
      </c>
      <c r="L142">
        <v>0</v>
      </c>
      <c r="M142">
        <v>0</v>
      </c>
      <c r="N142">
        <v>0</v>
      </c>
    </row>
    <row r="143" spans="1:14" x14ac:dyDescent="0.3">
      <c r="A143" t="s">
        <v>141</v>
      </c>
      <c r="B143">
        <v>10684324</v>
      </c>
      <c r="C143" t="s">
        <v>868</v>
      </c>
      <c r="D143" t="s">
        <v>867</v>
      </c>
      <c r="E143" t="s">
        <v>988</v>
      </c>
      <c r="F143" t="s">
        <v>870</v>
      </c>
      <c r="G143">
        <v>18.115942028985501</v>
      </c>
      <c r="H143">
        <v>18.4283727399166</v>
      </c>
      <c r="I143">
        <v>18.0222907280057</v>
      </c>
      <c r="J143">
        <v>15.845070422535199</v>
      </c>
      <c r="K143">
        <v>15.728680265421501</v>
      </c>
      <c r="L143">
        <v>15.0305307656177</v>
      </c>
      <c r="M143">
        <v>9.7344136844474498</v>
      </c>
      <c r="N143">
        <v>7.0329670329670302</v>
      </c>
    </row>
    <row r="144" spans="1:14" x14ac:dyDescent="0.3">
      <c r="A144" t="s">
        <v>142</v>
      </c>
      <c r="B144">
        <v>4813246</v>
      </c>
      <c r="C144" t="s">
        <v>868</v>
      </c>
      <c r="D144" t="s">
        <v>867</v>
      </c>
      <c r="E144" t="s">
        <v>989</v>
      </c>
      <c r="F144" t="s">
        <v>870</v>
      </c>
      <c r="G144">
        <v>209.29574275362299</v>
      </c>
      <c r="H144">
        <v>192.45479833101501</v>
      </c>
      <c r="I144">
        <v>193.20607066635</v>
      </c>
      <c r="J144">
        <v>150.821596244131</v>
      </c>
      <c r="K144">
        <v>133.81666257065601</v>
      </c>
      <c r="L144">
        <v>126.820103334899</v>
      </c>
      <c r="M144">
        <v>97.681746567634505</v>
      </c>
      <c r="N144">
        <v>97.087912087912102</v>
      </c>
    </row>
    <row r="145" spans="1:14" x14ac:dyDescent="0.3">
      <c r="A145" t="s">
        <v>143</v>
      </c>
      <c r="B145">
        <v>5001430</v>
      </c>
      <c r="C145" t="s">
        <v>868</v>
      </c>
      <c r="D145" t="s">
        <v>867</v>
      </c>
      <c r="E145" t="s">
        <v>990</v>
      </c>
      <c r="F145" t="s">
        <v>870</v>
      </c>
      <c r="G145">
        <v>0.84918478260869601</v>
      </c>
      <c r="H145">
        <v>0.83449235048678705</v>
      </c>
      <c r="I145">
        <v>0.87740099596869803</v>
      </c>
      <c r="J145">
        <v>0.88028169014084501</v>
      </c>
      <c r="K145">
        <v>0.86016220201523697</v>
      </c>
      <c r="L145">
        <v>0.82198215124471596</v>
      </c>
      <c r="M145">
        <v>0.87778528021607005</v>
      </c>
      <c r="N145">
        <v>0.97802197802197799</v>
      </c>
    </row>
    <row r="146" spans="1:14" x14ac:dyDescent="0.3">
      <c r="A146" t="s">
        <v>144</v>
      </c>
      <c r="B146">
        <v>4773595</v>
      </c>
      <c r="C146" t="s">
        <v>868</v>
      </c>
      <c r="D146" t="s">
        <v>867</v>
      </c>
      <c r="E146" t="s">
        <v>991</v>
      </c>
      <c r="F146" t="s">
        <v>870</v>
      </c>
      <c r="G146">
        <v>1.8682065217391299</v>
      </c>
      <c r="H146">
        <v>1.9123783031988899</v>
      </c>
      <c r="I146">
        <v>2.2527863410007098</v>
      </c>
      <c r="J146">
        <v>2.07746478873239</v>
      </c>
      <c r="K146">
        <v>1.9537970017203199</v>
      </c>
      <c r="L146">
        <v>1.9962423673086001</v>
      </c>
      <c r="M146">
        <v>2.2507314877335101</v>
      </c>
      <c r="N146">
        <v>0.64835164835164805</v>
      </c>
    </row>
    <row r="147" spans="1:14" x14ac:dyDescent="0.3">
      <c r="A147" t="s">
        <v>145</v>
      </c>
      <c r="B147">
        <v>4994046</v>
      </c>
      <c r="C147" t="s">
        <v>868</v>
      </c>
      <c r="D147" t="s">
        <v>867</v>
      </c>
      <c r="E147" t="s">
        <v>992</v>
      </c>
      <c r="F147" t="s">
        <v>870</v>
      </c>
      <c r="G147">
        <v>2.49094202898551</v>
      </c>
      <c r="H147">
        <v>1.85442744552619</v>
      </c>
      <c r="I147">
        <v>2.1342186388427802</v>
      </c>
      <c r="J147">
        <v>2.3004694835680799</v>
      </c>
      <c r="K147">
        <v>2.4576062914721102</v>
      </c>
      <c r="L147">
        <v>2.34852043212776</v>
      </c>
      <c r="M147">
        <v>2.0256583389601599</v>
      </c>
      <c r="N147">
        <v>2.1098901098901099</v>
      </c>
    </row>
    <row r="148" spans="1:14" x14ac:dyDescent="0.3">
      <c r="A148" t="s">
        <v>146</v>
      </c>
      <c r="B148">
        <v>4979698</v>
      </c>
      <c r="C148" t="s">
        <v>868</v>
      </c>
      <c r="D148" t="s">
        <v>867</v>
      </c>
      <c r="F148" t="s">
        <v>870</v>
      </c>
      <c r="G148">
        <v>0</v>
      </c>
      <c r="H148">
        <v>0</v>
      </c>
      <c r="I148">
        <v>0</v>
      </c>
      <c r="J148">
        <v>0</v>
      </c>
      <c r="K148">
        <v>0</v>
      </c>
      <c r="L148">
        <v>0</v>
      </c>
      <c r="M148">
        <v>0</v>
      </c>
      <c r="N148">
        <v>0</v>
      </c>
    </row>
    <row r="149" spans="1:14" x14ac:dyDescent="0.3">
      <c r="A149" t="s">
        <v>147</v>
      </c>
      <c r="B149">
        <v>6870032</v>
      </c>
      <c r="C149" t="s">
        <v>868</v>
      </c>
      <c r="D149" t="s">
        <v>867</v>
      </c>
      <c r="E149" t="s">
        <v>993</v>
      </c>
      <c r="F149" t="s">
        <v>870</v>
      </c>
      <c r="G149">
        <v>1.3020833333333299</v>
      </c>
      <c r="H149">
        <v>1.2749188687992601</v>
      </c>
      <c r="I149">
        <v>1.7785155323689801</v>
      </c>
      <c r="J149">
        <v>1.5258215962441299</v>
      </c>
      <c r="K149">
        <v>1.3025313344802201</v>
      </c>
      <c r="L149">
        <v>0.39924847346171899</v>
      </c>
      <c r="M149">
        <v>0.34886338059869498</v>
      </c>
      <c r="N149">
        <v>0.32967032967033</v>
      </c>
    </row>
    <row r="150" spans="1:14" x14ac:dyDescent="0.3">
      <c r="A150" t="s">
        <v>148</v>
      </c>
      <c r="B150">
        <v>4156314</v>
      </c>
      <c r="C150" t="s">
        <v>868</v>
      </c>
      <c r="D150" t="s">
        <v>867</v>
      </c>
      <c r="E150" t="s">
        <v>994</v>
      </c>
      <c r="F150" t="s">
        <v>870</v>
      </c>
      <c r="G150">
        <v>4.2912137681159397</v>
      </c>
      <c r="H150">
        <v>4.3254520166898498</v>
      </c>
      <c r="I150">
        <v>4.8802466208204898</v>
      </c>
      <c r="J150">
        <v>5.7910798122065703</v>
      </c>
      <c r="K150">
        <v>6.9611698205947397</v>
      </c>
      <c r="L150">
        <v>4.9436355096289297</v>
      </c>
      <c r="M150">
        <v>3.4796308800360101</v>
      </c>
      <c r="N150">
        <v>2.18241758241758</v>
      </c>
    </row>
    <row r="151" spans="1:14" x14ac:dyDescent="0.3">
      <c r="A151" t="s">
        <v>149</v>
      </c>
      <c r="B151">
        <v>4966733</v>
      </c>
      <c r="C151" t="s">
        <v>868</v>
      </c>
      <c r="D151" t="s">
        <v>867</v>
      </c>
      <c r="E151" t="s">
        <v>995</v>
      </c>
      <c r="F151" t="s">
        <v>870</v>
      </c>
      <c r="G151">
        <v>15.6816123188406</v>
      </c>
      <c r="H151">
        <v>16.226240148354201</v>
      </c>
      <c r="I151">
        <v>18.555845387716399</v>
      </c>
      <c r="J151">
        <v>15.7276995305164</v>
      </c>
      <c r="K151">
        <v>15.4829196362743</v>
      </c>
      <c r="L151">
        <v>15.0305307656177</v>
      </c>
      <c r="M151">
        <v>10.7359891964889</v>
      </c>
      <c r="N151">
        <v>10.615384615384601</v>
      </c>
    </row>
    <row r="152" spans="1:14" x14ac:dyDescent="0.3">
      <c r="A152" t="s">
        <v>150</v>
      </c>
      <c r="B152">
        <v>14475945</v>
      </c>
      <c r="C152" t="s">
        <v>868</v>
      </c>
      <c r="D152" t="s">
        <v>867</v>
      </c>
      <c r="E152" t="s">
        <v>996</v>
      </c>
      <c r="F152" t="s">
        <v>870</v>
      </c>
      <c r="G152">
        <v>5.28</v>
      </c>
      <c r="H152">
        <v>11.01</v>
      </c>
      <c r="I152">
        <v>10.44</v>
      </c>
      <c r="J152">
        <v>12.13</v>
      </c>
      <c r="K152">
        <v>11.14</v>
      </c>
      <c r="L152">
        <v>9.4600000000000009</v>
      </c>
      <c r="M152">
        <v>22.88</v>
      </c>
      <c r="N152">
        <v>20</v>
      </c>
    </row>
    <row r="153" spans="1:14" x14ac:dyDescent="0.3">
      <c r="A153" t="s">
        <v>151</v>
      </c>
      <c r="B153">
        <v>4987266</v>
      </c>
      <c r="C153" t="s">
        <v>868</v>
      </c>
      <c r="D153" t="s">
        <v>867</v>
      </c>
      <c r="E153" t="s">
        <v>997</v>
      </c>
      <c r="F153" t="s">
        <v>870</v>
      </c>
      <c r="G153">
        <v>17.3913043478261</v>
      </c>
      <c r="H153">
        <v>17.802503477051498</v>
      </c>
      <c r="I153">
        <v>18.211999051458399</v>
      </c>
      <c r="J153">
        <v>18.028169014084501</v>
      </c>
      <c r="K153">
        <v>18.8252641926763</v>
      </c>
      <c r="L153">
        <v>17.026773132926301</v>
      </c>
      <c r="M153">
        <v>15.7326130992573</v>
      </c>
      <c r="N153">
        <v>12.5714285714286</v>
      </c>
    </row>
    <row r="154" spans="1:14" x14ac:dyDescent="0.3">
      <c r="A154" t="s">
        <v>152</v>
      </c>
      <c r="B154">
        <v>4971183</v>
      </c>
      <c r="C154" t="s">
        <v>868</v>
      </c>
      <c r="D154" t="s">
        <v>867</v>
      </c>
      <c r="E154" t="s">
        <v>998</v>
      </c>
      <c r="F154" t="s">
        <v>870</v>
      </c>
      <c r="G154">
        <v>5.6499094202898599</v>
      </c>
      <c r="H154">
        <v>6.9541029207232299</v>
      </c>
      <c r="I154">
        <v>4.7545648565330803</v>
      </c>
      <c r="J154">
        <v>3.52112676056338</v>
      </c>
      <c r="K154">
        <v>3.39149668223151</v>
      </c>
      <c r="L154">
        <v>3.4053546265852499</v>
      </c>
      <c r="M154">
        <v>2.4532973216295302</v>
      </c>
      <c r="N154">
        <v>2.87912087912088</v>
      </c>
    </row>
    <row r="155" spans="1:14" x14ac:dyDescent="0.3">
      <c r="A155" t="s">
        <v>153</v>
      </c>
      <c r="B155">
        <v>26687170</v>
      </c>
      <c r="C155" t="s">
        <v>868</v>
      </c>
      <c r="D155" t="s">
        <v>867</v>
      </c>
      <c r="E155" t="s">
        <v>999</v>
      </c>
      <c r="F155" t="s">
        <v>870</v>
      </c>
      <c r="G155">
        <v>0</v>
      </c>
      <c r="H155">
        <v>0</v>
      </c>
      <c r="I155">
        <v>0</v>
      </c>
      <c r="J155">
        <v>0</v>
      </c>
      <c r="K155">
        <v>0</v>
      </c>
      <c r="L155">
        <v>0</v>
      </c>
      <c r="M155">
        <v>0</v>
      </c>
      <c r="N155">
        <v>0</v>
      </c>
    </row>
    <row r="156" spans="1:14" x14ac:dyDescent="0.3">
      <c r="A156" t="s">
        <v>154</v>
      </c>
      <c r="B156">
        <v>4966243</v>
      </c>
      <c r="C156" t="s">
        <v>868</v>
      </c>
      <c r="D156" t="s">
        <v>867</v>
      </c>
      <c r="E156" t="s">
        <v>1000</v>
      </c>
      <c r="F156" t="s">
        <v>870</v>
      </c>
      <c r="G156">
        <v>4.2459239130434803</v>
      </c>
      <c r="H156">
        <v>4.99536393138618</v>
      </c>
      <c r="I156">
        <v>4.3040075883329401</v>
      </c>
      <c r="J156">
        <v>3.9671361502347402</v>
      </c>
      <c r="K156">
        <v>3.6864094372081602</v>
      </c>
      <c r="L156">
        <v>3.4523250352278101</v>
      </c>
      <c r="M156">
        <v>3.4886338059869502</v>
      </c>
      <c r="N156">
        <v>2.52747252747253</v>
      </c>
    </row>
    <row r="157" spans="1:14" x14ac:dyDescent="0.3">
      <c r="A157" t="s">
        <v>155</v>
      </c>
      <c r="B157">
        <v>106461012</v>
      </c>
      <c r="C157" t="s">
        <v>868</v>
      </c>
      <c r="D157" t="s">
        <v>867</v>
      </c>
      <c r="E157" t="s">
        <v>1001</v>
      </c>
      <c r="F157" t="s">
        <v>870</v>
      </c>
      <c r="G157">
        <v>0</v>
      </c>
      <c r="H157">
        <v>0</v>
      </c>
      <c r="I157">
        <v>0</v>
      </c>
      <c r="J157">
        <v>0</v>
      </c>
      <c r="K157">
        <v>0</v>
      </c>
      <c r="L157">
        <v>0</v>
      </c>
      <c r="M157">
        <v>0</v>
      </c>
      <c r="N157">
        <v>0</v>
      </c>
    </row>
    <row r="158" spans="1:14" x14ac:dyDescent="0.3">
      <c r="A158" t="s">
        <v>156</v>
      </c>
      <c r="B158">
        <v>4988269</v>
      </c>
      <c r="C158" t="s">
        <v>868</v>
      </c>
      <c r="D158" t="s">
        <v>867</v>
      </c>
      <c r="E158" t="s">
        <v>1002</v>
      </c>
      <c r="F158" t="s">
        <v>870</v>
      </c>
      <c r="G158">
        <v>145.380434782609</v>
      </c>
      <c r="H158">
        <v>134.21418636995799</v>
      </c>
      <c r="I158">
        <v>154.849419018259</v>
      </c>
      <c r="J158">
        <v>141.31455399060999</v>
      </c>
      <c r="K158">
        <v>113.66429098058499</v>
      </c>
      <c r="L158">
        <v>109.79333020197301</v>
      </c>
      <c r="M158">
        <v>110.84852577087599</v>
      </c>
      <c r="N158">
        <v>87.912087912087898</v>
      </c>
    </row>
    <row r="159" spans="1:14" x14ac:dyDescent="0.3">
      <c r="A159" t="s">
        <v>157</v>
      </c>
      <c r="B159">
        <v>4772494</v>
      </c>
      <c r="C159" t="s">
        <v>868</v>
      </c>
      <c r="D159" t="s">
        <v>867</v>
      </c>
      <c r="E159" t="s">
        <v>1003</v>
      </c>
      <c r="F159" t="s">
        <v>870</v>
      </c>
      <c r="G159">
        <v>1.3926630434782601</v>
      </c>
      <c r="H159">
        <v>2.20213259156235</v>
      </c>
      <c r="I159">
        <v>3.10647379653782</v>
      </c>
      <c r="J159">
        <v>5.6103286384976503</v>
      </c>
      <c r="K159">
        <v>4.8414843942000498</v>
      </c>
      <c r="L159">
        <v>2.9121653358384201</v>
      </c>
      <c r="M159">
        <v>2.47580463650687</v>
      </c>
      <c r="N159">
        <v>1.92307692307692</v>
      </c>
    </row>
    <row r="160" spans="1:14" x14ac:dyDescent="0.3">
      <c r="A160" t="s">
        <v>158</v>
      </c>
      <c r="B160">
        <v>5054327</v>
      </c>
      <c r="C160" t="s">
        <v>868</v>
      </c>
      <c r="D160" t="s">
        <v>867</v>
      </c>
      <c r="E160" t="s">
        <v>1004</v>
      </c>
      <c r="F160" t="s">
        <v>870</v>
      </c>
      <c r="G160">
        <v>28.192934782608699</v>
      </c>
      <c r="H160">
        <v>37.088548910523897</v>
      </c>
      <c r="I160">
        <v>37.467393881906602</v>
      </c>
      <c r="J160">
        <v>0</v>
      </c>
      <c r="K160">
        <v>0</v>
      </c>
      <c r="L160">
        <v>0</v>
      </c>
      <c r="M160">
        <v>0</v>
      </c>
      <c r="N160">
        <v>0</v>
      </c>
    </row>
    <row r="161" spans="1:14" x14ac:dyDescent="0.3">
      <c r="A161" t="s">
        <v>159</v>
      </c>
      <c r="B161">
        <v>4996267</v>
      </c>
      <c r="C161" t="s">
        <v>868</v>
      </c>
      <c r="D161" t="s">
        <v>867</v>
      </c>
      <c r="E161" t="s">
        <v>1005</v>
      </c>
      <c r="F161" t="s">
        <v>870</v>
      </c>
      <c r="G161">
        <v>7.75588768115942</v>
      </c>
      <c r="H161">
        <v>10.1993509503941</v>
      </c>
      <c r="I161">
        <v>6.5601363528574801</v>
      </c>
      <c r="J161">
        <v>2.9553157276995301</v>
      </c>
      <c r="K161">
        <v>3.8431223887933199</v>
      </c>
      <c r="L161">
        <v>3.7192226397369699</v>
      </c>
      <c r="M161">
        <v>3.2959137969840202</v>
      </c>
      <c r="N161">
        <v>3.1747175824175802</v>
      </c>
    </row>
    <row r="162" spans="1:14" x14ac:dyDescent="0.3">
      <c r="A162" t="s">
        <v>160</v>
      </c>
      <c r="B162">
        <v>5001297</v>
      </c>
      <c r="C162" t="s">
        <v>868</v>
      </c>
      <c r="D162" t="s">
        <v>867</v>
      </c>
      <c r="E162" t="s">
        <v>1006</v>
      </c>
      <c r="F162" t="s">
        <v>870</v>
      </c>
      <c r="G162">
        <v>2.40036231884058</v>
      </c>
      <c r="H162">
        <v>2.64255910987483</v>
      </c>
      <c r="I162">
        <v>3.0827602561062402</v>
      </c>
      <c r="J162">
        <v>3.14553990610329</v>
      </c>
      <c r="K162">
        <v>2.8016711722782</v>
      </c>
      <c r="L162">
        <v>2.4424612494128701</v>
      </c>
      <c r="M162">
        <v>2.3182534323655202</v>
      </c>
      <c r="N162">
        <v>2.0989010989010999</v>
      </c>
    </row>
    <row r="163" spans="1:14" x14ac:dyDescent="0.3">
      <c r="A163" t="s">
        <v>161</v>
      </c>
      <c r="B163">
        <v>4810300</v>
      </c>
      <c r="C163" t="s">
        <v>868</v>
      </c>
      <c r="D163" t="s">
        <v>867</v>
      </c>
      <c r="E163" t="s">
        <v>1007</v>
      </c>
      <c r="F163" t="s">
        <v>870</v>
      </c>
      <c r="G163">
        <v>20.040760869565201</v>
      </c>
      <c r="H163">
        <v>20.978210477515098</v>
      </c>
      <c r="I163">
        <v>20.630780175480201</v>
      </c>
      <c r="J163">
        <v>20.539906103286398</v>
      </c>
      <c r="K163">
        <v>20.643892848365699</v>
      </c>
      <c r="L163">
        <v>17.613903240958201</v>
      </c>
      <c r="M163">
        <v>14.629754670267801</v>
      </c>
      <c r="N163">
        <v>12.307692307692299</v>
      </c>
    </row>
    <row r="164" spans="1:14" x14ac:dyDescent="0.3">
      <c r="A164" t="s">
        <v>162</v>
      </c>
      <c r="B164">
        <v>4970463</v>
      </c>
      <c r="C164" t="s">
        <v>868</v>
      </c>
      <c r="D164" t="s">
        <v>867</v>
      </c>
      <c r="E164" t="s">
        <v>1008</v>
      </c>
      <c r="F164" t="s">
        <v>870</v>
      </c>
      <c r="G164">
        <v>27.9664855072464</v>
      </c>
      <c r="H164">
        <v>27.4687065368567</v>
      </c>
      <c r="I164">
        <v>30.886886412141301</v>
      </c>
      <c r="J164">
        <v>39.436619718309899</v>
      </c>
      <c r="K164">
        <v>20.3981322192185</v>
      </c>
      <c r="L164">
        <v>19.610145608266802</v>
      </c>
      <c r="M164">
        <v>8.3277065046139995</v>
      </c>
      <c r="N164">
        <v>4.1208791208791196</v>
      </c>
    </row>
    <row r="165" spans="1:14" x14ac:dyDescent="0.3">
      <c r="A165" t="s">
        <v>163</v>
      </c>
      <c r="B165">
        <v>4915698</v>
      </c>
      <c r="C165" t="s">
        <v>868</v>
      </c>
      <c r="D165" t="s">
        <v>867</v>
      </c>
      <c r="E165" t="s">
        <v>1009</v>
      </c>
      <c r="F165" t="s">
        <v>870</v>
      </c>
      <c r="G165">
        <v>6.7934782608695699</v>
      </c>
      <c r="H165">
        <v>9.7936949466852106</v>
      </c>
      <c r="I165">
        <v>13.0424472373725</v>
      </c>
      <c r="J165">
        <v>7.6291079812206597</v>
      </c>
      <c r="K165">
        <v>2.4330302285573899</v>
      </c>
      <c r="L165">
        <v>2.5129168623767</v>
      </c>
      <c r="M165">
        <v>2.2507314877335101</v>
      </c>
      <c r="N165">
        <v>1.64835164835165</v>
      </c>
    </row>
    <row r="166" spans="1:14" x14ac:dyDescent="0.3">
      <c r="A166" t="s">
        <v>164</v>
      </c>
      <c r="B166">
        <v>4812779</v>
      </c>
      <c r="C166" t="s">
        <v>868</v>
      </c>
      <c r="D166" t="s">
        <v>867</v>
      </c>
      <c r="E166" t="s">
        <v>1010</v>
      </c>
      <c r="F166" t="s">
        <v>870</v>
      </c>
      <c r="G166">
        <v>1.85688405797101</v>
      </c>
      <c r="H166">
        <v>2.1163653222067702</v>
      </c>
      <c r="I166">
        <v>3.50392814797249</v>
      </c>
      <c r="J166">
        <v>2.0701244131455399</v>
      </c>
      <c r="K166">
        <v>2.85898746620791</v>
      </c>
      <c r="L166">
        <v>2.1416028651949301</v>
      </c>
      <c r="M166">
        <v>2.8928280441143399</v>
      </c>
      <c r="N166">
        <v>3.1461120879120901</v>
      </c>
    </row>
    <row r="167" spans="1:14" x14ac:dyDescent="0.3">
      <c r="A167" t="s">
        <v>165</v>
      </c>
      <c r="B167">
        <v>26447721</v>
      </c>
      <c r="C167" t="s">
        <v>868</v>
      </c>
      <c r="D167" t="s">
        <v>867</v>
      </c>
      <c r="E167" t="s">
        <v>1011</v>
      </c>
      <c r="F167" t="s">
        <v>870</v>
      </c>
      <c r="G167">
        <v>1.70969202898551</v>
      </c>
      <c r="H167">
        <v>3.75521557719054</v>
      </c>
      <c r="I167">
        <v>3.9364477116433498</v>
      </c>
      <c r="J167">
        <v>3.98390023474178</v>
      </c>
      <c r="K167">
        <v>4.0287159007127098</v>
      </c>
      <c r="L167">
        <v>0</v>
      </c>
      <c r="M167">
        <v>0</v>
      </c>
      <c r="N167">
        <v>0</v>
      </c>
    </row>
    <row r="168" spans="1:14" x14ac:dyDescent="0.3">
      <c r="A168" t="s">
        <v>166</v>
      </c>
      <c r="B168">
        <v>23181075</v>
      </c>
      <c r="C168" t="s">
        <v>868</v>
      </c>
      <c r="D168" t="s">
        <v>867</v>
      </c>
      <c r="E168" t="s">
        <v>1012</v>
      </c>
      <c r="F168" t="s">
        <v>870</v>
      </c>
      <c r="G168">
        <v>0.12122444510487899</v>
      </c>
      <c r="H168">
        <v>0</v>
      </c>
      <c r="I168">
        <v>0</v>
      </c>
      <c r="J168">
        <v>0</v>
      </c>
      <c r="K168">
        <v>0</v>
      </c>
      <c r="L168">
        <v>0</v>
      </c>
      <c r="M168">
        <v>0</v>
      </c>
      <c r="N168">
        <v>0</v>
      </c>
    </row>
    <row r="169" spans="1:14" x14ac:dyDescent="0.3">
      <c r="A169" t="s">
        <v>167</v>
      </c>
      <c r="B169">
        <v>10941223</v>
      </c>
      <c r="C169" t="s">
        <v>868</v>
      </c>
      <c r="D169" t="s">
        <v>867</v>
      </c>
      <c r="E169" t="s">
        <v>1013</v>
      </c>
      <c r="F169" t="s">
        <v>870</v>
      </c>
      <c r="G169">
        <v>4.4252604166666698</v>
      </c>
      <c r="H169">
        <v>5.2192222994900304</v>
      </c>
      <c r="I169">
        <v>4.5534953758596197</v>
      </c>
      <c r="J169">
        <v>5.6270093896713602</v>
      </c>
      <c r="K169">
        <v>1.19693044974195</v>
      </c>
      <c r="L169">
        <v>0.82657585720995796</v>
      </c>
      <c r="M169">
        <v>0.762185460274589</v>
      </c>
      <c r="N169">
        <v>0.685724175824176</v>
      </c>
    </row>
    <row r="170" spans="1:14" x14ac:dyDescent="0.3">
      <c r="A170" t="s">
        <v>168</v>
      </c>
      <c r="B170">
        <v>5001336</v>
      </c>
      <c r="C170" t="s">
        <v>868</v>
      </c>
      <c r="D170" t="s">
        <v>867</v>
      </c>
      <c r="F170" t="s">
        <v>870</v>
      </c>
      <c r="G170">
        <v>0</v>
      </c>
      <c r="H170">
        <v>0</v>
      </c>
      <c r="I170">
        <v>0</v>
      </c>
      <c r="J170">
        <v>0</v>
      </c>
      <c r="K170">
        <v>0</v>
      </c>
      <c r="L170">
        <v>0</v>
      </c>
      <c r="M170">
        <v>0</v>
      </c>
      <c r="N170">
        <v>0</v>
      </c>
    </row>
    <row r="171" spans="1:14" x14ac:dyDescent="0.3">
      <c r="A171" t="s">
        <v>168</v>
      </c>
      <c r="B171">
        <v>4990919</v>
      </c>
      <c r="C171" t="s">
        <v>868</v>
      </c>
      <c r="D171" t="s">
        <v>867</v>
      </c>
      <c r="F171" t="s">
        <v>870</v>
      </c>
      <c r="G171">
        <v>0</v>
      </c>
      <c r="H171">
        <v>0</v>
      </c>
      <c r="I171">
        <v>0</v>
      </c>
      <c r="J171">
        <v>0</v>
      </c>
      <c r="K171">
        <v>0</v>
      </c>
      <c r="L171">
        <v>0</v>
      </c>
      <c r="M171">
        <v>0</v>
      </c>
      <c r="N171">
        <v>0</v>
      </c>
    </row>
    <row r="172" spans="1:14" x14ac:dyDescent="0.3">
      <c r="A172" t="s">
        <v>169</v>
      </c>
      <c r="B172">
        <v>113985</v>
      </c>
      <c r="C172" t="s">
        <v>868</v>
      </c>
      <c r="D172" t="s">
        <v>867</v>
      </c>
      <c r="E172" t="s">
        <v>1014</v>
      </c>
      <c r="F172" t="s">
        <v>870</v>
      </c>
      <c r="G172">
        <v>7.5735960144927503</v>
      </c>
      <c r="H172">
        <v>6.6701437181270302</v>
      </c>
      <c r="I172">
        <v>7.0927199430875003</v>
      </c>
      <c r="J172">
        <v>6.1361502347417796</v>
      </c>
      <c r="K172">
        <v>6.4708773654460598</v>
      </c>
      <c r="L172">
        <v>4.9236730859558504</v>
      </c>
      <c r="M172">
        <v>4.46432590591942</v>
      </c>
      <c r="N172">
        <v>3.6357142857142901</v>
      </c>
    </row>
    <row r="173" spans="1:14" x14ac:dyDescent="0.3">
      <c r="A173" t="s">
        <v>170</v>
      </c>
      <c r="B173">
        <v>13000779</v>
      </c>
      <c r="C173" t="s">
        <v>868</v>
      </c>
      <c r="D173" t="s">
        <v>867</v>
      </c>
      <c r="E173" t="s">
        <v>1015</v>
      </c>
      <c r="F173" t="s">
        <v>870</v>
      </c>
      <c r="G173">
        <v>65.896739130434796</v>
      </c>
      <c r="H173">
        <v>102.798551228558</v>
      </c>
      <c r="I173">
        <v>89.354299264880297</v>
      </c>
      <c r="J173">
        <v>95.9367969483568</v>
      </c>
      <c r="K173">
        <v>110.887767264684</v>
      </c>
      <c r="L173">
        <v>0</v>
      </c>
      <c r="M173">
        <v>0</v>
      </c>
      <c r="N173">
        <v>0</v>
      </c>
    </row>
    <row r="174" spans="1:14" x14ac:dyDescent="0.3">
      <c r="A174" t="s">
        <v>171</v>
      </c>
      <c r="B174">
        <v>4899238</v>
      </c>
      <c r="C174" t="s">
        <v>868</v>
      </c>
      <c r="D174" t="s">
        <v>867</v>
      </c>
      <c r="E174" t="s">
        <v>1016</v>
      </c>
      <c r="F174" t="s">
        <v>870</v>
      </c>
      <c r="G174">
        <v>80.559329710144894</v>
      </c>
      <c r="H174">
        <v>82.406119610570201</v>
      </c>
      <c r="I174">
        <v>78.313967275314198</v>
      </c>
      <c r="J174">
        <v>84.565727699530498</v>
      </c>
      <c r="K174">
        <v>96.583927254853805</v>
      </c>
      <c r="L174">
        <v>92.707844058243296</v>
      </c>
      <c r="M174">
        <v>78.831870357866293</v>
      </c>
      <c r="N174">
        <v>61.483516483516503</v>
      </c>
    </row>
    <row r="175" spans="1:14" x14ac:dyDescent="0.3">
      <c r="A175" t="s">
        <v>172</v>
      </c>
      <c r="B175">
        <v>105617569</v>
      </c>
      <c r="C175" t="s">
        <v>868</v>
      </c>
      <c r="D175" t="s">
        <v>867</v>
      </c>
      <c r="F175" t="s">
        <v>870</v>
      </c>
      <c r="G175">
        <v>0</v>
      </c>
      <c r="H175">
        <v>0</v>
      </c>
      <c r="I175">
        <v>0</v>
      </c>
      <c r="J175">
        <v>0</v>
      </c>
      <c r="K175">
        <v>0</v>
      </c>
      <c r="L175">
        <v>0</v>
      </c>
      <c r="M175">
        <v>0</v>
      </c>
      <c r="N175">
        <v>0</v>
      </c>
    </row>
    <row r="176" spans="1:14" x14ac:dyDescent="0.3">
      <c r="A176" t="s">
        <v>173</v>
      </c>
      <c r="B176">
        <v>12385881</v>
      </c>
      <c r="C176" t="s">
        <v>868</v>
      </c>
      <c r="D176" t="s">
        <v>867</v>
      </c>
      <c r="E176" t="s">
        <v>1017</v>
      </c>
      <c r="F176" t="s">
        <v>870</v>
      </c>
      <c r="G176">
        <v>1.8002717391304399</v>
      </c>
      <c r="H176">
        <v>1.7964765878535001</v>
      </c>
      <c r="I176">
        <v>1.89708323452691</v>
      </c>
      <c r="J176">
        <v>2.0305164319248798</v>
      </c>
      <c r="K176">
        <v>0</v>
      </c>
      <c r="L176">
        <v>0</v>
      </c>
      <c r="M176">
        <v>0</v>
      </c>
      <c r="N176">
        <v>0</v>
      </c>
    </row>
    <row r="177" spans="1:14" x14ac:dyDescent="0.3">
      <c r="A177" t="s">
        <v>174</v>
      </c>
      <c r="B177">
        <v>6676193</v>
      </c>
      <c r="C177" t="s">
        <v>868</v>
      </c>
      <c r="D177" t="s">
        <v>867</v>
      </c>
      <c r="F177" t="s">
        <v>870</v>
      </c>
      <c r="G177">
        <v>0</v>
      </c>
      <c r="H177">
        <v>0</v>
      </c>
      <c r="I177">
        <v>0</v>
      </c>
      <c r="J177">
        <v>0</v>
      </c>
      <c r="K177">
        <v>0</v>
      </c>
      <c r="L177">
        <v>0</v>
      </c>
      <c r="M177">
        <v>0</v>
      </c>
      <c r="N177">
        <v>0</v>
      </c>
    </row>
    <row r="178" spans="1:14" x14ac:dyDescent="0.3">
      <c r="A178" t="s">
        <v>175</v>
      </c>
      <c r="B178">
        <v>9109789</v>
      </c>
      <c r="C178" t="s">
        <v>868</v>
      </c>
      <c r="D178" t="s">
        <v>867</v>
      </c>
      <c r="E178" t="s">
        <v>1018</v>
      </c>
      <c r="F178" t="s">
        <v>870</v>
      </c>
      <c r="G178">
        <v>1.5851449275362299</v>
      </c>
      <c r="H178">
        <v>5.5632823365785802</v>
      </c>
      <c r="I178">
        <v>7.6357600189708297</v>
      </c>
      <c r="J178">
        <v>8.6854460093896702</v>
      </c>
      <c r="K178">
        <v>9.1054313099041497</v>
      </c>
      <c r="L178">
        <v>8.4311883513386601</v>
      </c>
      <c r="M178">
        <v>6.4483457123565202</v>
      </c>
      <c r="N178">
        <v>5.5494505494505502</v>
      </c>
    </row>
    <row r="179" spans="1:14" x14ac:dyDescent="0.3">
      <c r="A179" t="s">
        <v>176</v>
      </c>
      <c r="B179">
        <v>4233298</v>
      </c>
      <c r="C179" t="s">
        <v>868</v>
      </c>
      <c r="D179" t="s">
        <v>867</v>
      </c>
      <c r="E179" t="s">
        <v>1019</v>
      </c>
      <c r="F179" t="s">
        <v>870</v>
      </c>
      <c r="G179">
        <v>105.423460144928</v>
      </c>
      <c r="H179">
        <v>109.863235975892</v>
      </c>
      <c r="I179">
        <v>147.00023713540401</v>
      </c>
      <c r="J179">
        <v>132.27699530516401</v>
      </c>
      <c r="K179">
        <v>148.992381420496</v>
      </c>
      <c r="L179">
        <v>108.595584781588</v>
      </c>
      <c r="M179">
        <v>98.086878235426497</v>
      </c>
      <c r="N179">
        <v>72.098901098901095</v>
      </c>
    </row>
    <row r="180" spans="1:14" x14ac:dyDescent="0.3">
      <c r="A180" t="s">
        <v>177</v>
      </c>
      <c r="B180">
        <v>20143890</v>
      </c>
      <c r="C180" t="s">
        <v>868</v>
      </c>
      <c r="D180" t="s">
        <v>867</v>
      </c>
      <c r="E180" t="s">
        <v>1020</v>
      </c>
      <c r="F180" t="s">
        <v>870</v>
      </c>
      <c r="G180">
        <v>1.64175724637681</v>
      </c>
      <c r="H180">
        <v>1.4024107556791801</v>
      </c>
      <c r="I180">
        <v>2.0156509366848501</v>
      </c>
      <c r="J180">
        <v>2.6291079812206601</v>
      </c>
      <c r="K180">
        <v>0</v>
      </c>
      <c r="L180">
        <v>0</v>
      </c>
      <c r="M180">
        <v>0</v>
      </c>
      <c r="N180">
        <v>0</v>
      </c>
    </row>
    <row r="181" spans="1:14" x14ac:dyDescent="0.3">
      <c r="A181" t="s">
        <v>178</v>
      </c>
      <c r="B181">
        <v>4968117</v>
      </c>
      <c r="C181" t="s">
        <v>868</v>
      </c>
      <c r="D181" t="s">
        <v>867</v>
      </c>
      <c r="F181" t="s">
        <v>870</v>
      </c>
      <c r="G181">
        <v>0</v>
      </c>
      <c r="H181">
        <v>0</v>
      </c>
      <c r="I181">
        <v>0</v>
      </c>
      <c r="J181">
        <v>0</v>
      </c>
      <c r="K181">
        <v>0</v>
      </c>
      <c r="L181">
        <v>0</v>
      </c>
      <c r="M181">
        <v>0</v>
      </c>
      <c r="N181">
        <v>0</v>
      </c>
    </row>
    <row r="182" spans="1:14" x14ac:dyDescent="0.3">
      <c r="A182" t="s">
        <v>179</v>
      </c>
      <c r="B182">
        <v>4773666</v>
      </c>
      <c r="C182" t="s">
        <v>868</v>
      </c>
      <c r="D182" t="s">
        <v>867</v>
      </c>
      <c r="E182" t="s">
        <v>1021</v>
      </c>
      <c r="F182" t="s">
        <v>870</v>
      </c>
      <c r="G182">
        <v>1.3228951539855101</v>
      </c>
      <c r="H182">
        <v>1.5377909133055201</v>
      </c>
      <c r="I182">
        <v>1.8079630068769299</v>
      </c>
      <c r="J182">
        <v>1.7780927230046899</v>
      </c>
      <c r="K182">
        <v>2.1048967805357601</v>
      </c>
      <c r="L182">
        <v>1.58126937529356</v>
      </c>
      <c r="M182">
        <v>1.3148559531847801</v>
      </c>
      <c r="N182">
        <v>1.37098131868132</v>
      </c>
    </row>
    <row r="183" spans="1:14" x14ac:dyDescent="0.3">
      <c r="A183" t="s">
        <v>180</v>
      </c>
      <c r="B183">
        <v>4985856</v>
      </c>
      <c r="C183" t="s">
        <v>868</v>
      </c>
      <c r="D183" t="s">
        <v>867</v>
      </c>
      <c r="E183" t="s">
        <v>1022</v>
      </c>
      <c r="F183" t="s">
        <v>870</v>
      </c>
      <c r="G183">
        <v>61.367753623188399</v>
      </c>
      <c r="H183">
        <v>68.776077885952702</v>
      </c>
      <c r="I183">
        <v>64.571970595209905</v>
      </c>
      <c r="J183">
        <v>67.300469483568094</v>
      </c>
      <c r="K183">
        <v>62.029982796756002</v>
      </c>
      <c r="L183">
        <v>49.729920150305297</v>
      </c>
      <c r="M183">
        <v>38.0936304298897</v>
      </c>
      <c r="N183">
        <v>30.626373626373599</v>
      </c>
    </row>
    <row r="184" spans="1:14" x14ac:dyDescent="0.3">
      <c r="A184" t="s">
        <v>181</v>
      </c>
      <c r="B184">
        <v>4963819</v>
      </c>
      <c r="C184" t="s">
        <v>868</v>
      </c>
      <c r="D184" t="s">
        <v>867</v>
      </c>
      <c r="E184" t="s">
        <v>1023</v>
      </c>
      <c r="F184" t="s">
        <v>870</v>
      </c>
      <c r="G184">
        <v>2.5135869565217401</v>
      </c>
      <c r="H184">
        <v>2.7352804821511398</v>
      </c>
      <c r="I184">
        <v>2.7270571496324401</v>
      </c>
      <c r="J184">
        <v>2.9107981220657302</v>
      </c>
      <c r="K184">
        <v>3.0720078643401298</v>
      </c>
      <c r="L184">
        <v>2.8182245185533099</v>
      </c>
      <c r="M184">
        <v>3.0835021381949099</v>
      </c>
      <c r="N184">
        <v>2.9670329670329698</v>
      </c>
    </row>
    <row r="185" spans="1:14" x14ac:dyDescent="0.3">
      <c r="A185" t="s">
        <v>182</v>
      </c>
      <c r="B185">
        <v>4260337</v>
      </c>
      <c r="C185" t="s">
        <v>868</v>
      </c>
      <c r="D185" t="s">
        <v>867</v>
      </c>
      <c r="E185" t="s">
        <v>1024</v>
      </c>
      <c r="F185" t="s">
        <v>870</v>
      </c>
      <c r="G185">
        <v>37.8170289855072</v>
      </c>
      <c r="H185">
        <v>40.2178952248493</v>
      </c>
      <c r="I185">
        <v>39.245909414275602</v>
      </c>
      <c r="J185">
        <v>38.145539906103302</v>
      </c>
      <c r="K185">
        <v>37.4784959449496</v>
      </c>
      <c r="L185">
        <v>34.2883983090653</v>
      </c>
      <c r="M185">
        <v>38.2624352914697</v>
      </c>
      <c r="N185">
        <v>25.274725274725299</v>
      </c>
    </row>
    <row r="186" spans="1:14" x14ac:dyDescent="0.3">
      <c r="A186" t="s">
        <v>183</v>
      </c>
      <c r="B186">
        <v>7687545</v>
      </c>
      <c r="C186" t="s">
        <v>868</v>
      </c>
      <c r="D186" t="s">
        <v>867</v>
      </c>
      <c r="E186" t="s">
        <v>1025</v>
      </c>
      <c r="F186" t="s">
        <v>870</v>
      </c>
      <c r="G186">
        <v>40.987318840579697</v>
      </c>
      <c r="H186">
        <v>46.824292999536397</v>
      </c>
      <c r="I186">
        <v>56.438226227175697</v>
      </c>
      <c r="J186">
        <v>51.643192488262898</v>
      </c>
      <c r="K186">
        <v>52.838535266650297</v>
      </c>
      <c r="L186">
        <v>58.713010803194003</v>
      </c>
      <c r="M186">
        <v>57.956335809137997</v>
      </c>
      <c r="N186">
        <v>59.3406593406593</v>
      </c>
    </row>
    <row r="187" spans="1:14" x14ac:dyDescent="0.3">
      <c r="A187" t="s">
        <v>184</v>
      </c>
      <c r="B187">
        <v>4976987</v>
      </c>
      <c r="C187" t="s">
        <v>868</v>
      </c>
      <c r="D187" t="s">
        <v>867</v>
      </c>
      <c r="E187" t="s">
        <v>1026</v>
      </c>
      <c r="F187" t="s">
        <v>870</v>
      </c>
      <c r="G187">
        <v>13.8813405797101</v>
      </c>
      <c r="H187">
        <v>13.9313861845155</v>
      </c>
      <c r="I187">
        <v>12.8290253734883</v>
      </c>
      <c r="J187">
        <v>14.0140845070423</v>
      </c>
      <c r="K187">
        <v>14.622757434259</v>
      </c>
      <c r="L187">
        <v>17.402536402066701</v>
      </c>
      <c r="M187">
        <v>10.072023407607499</v>
      </c>
      <c r="N187">
        <v>8.7582417582417609</v>
      </c>
    </row>
    <row r="188" spans="1:14" x14ac:dyDescent="0.3">
      <c r="A188" t="s">
        <v>185</v>
      </c>
      <c r="B188">
        <v>4996064</v>
      </c>
      <c r="C188" t="s">
        <v>868</v>
      </c>
      <c r="D188" t="s">
        <v>867</v>
      </c>
      <c r="E188" t="s">
        <v>1027</v>
      </c>
      <c r="F188" t="s">
        <v>870</v>
      </c>
      <c r="G188">
        <v>72.871376811594203</v>
      </c>
      <c r="H188">
        <v>75.683820120537803</v>
      </c>
      <c r="I188">
        <v>62.485179037230303</v>
      </c>
      <c r="J188">
        <v>58.028169014084497</v>
      </c>
      <c r="K188">
        <v>66.846891128041307</v>
      </c>
      <c r="L188">
        <v>48.473461719116997</v>
      </c>
      <c r="M188">
        <v>41.638532523069998</v>
      </c>
      <c r="N188">
        <v>45.252747252747199</v>
      </c>
    </row>
    <row r="189" spans="1:14" x14ac:dyDescent="0.3">
      <c r="A189" t="s">
        <v>186</v>
      </c>
      <c r="B189">
        <v>4810472</v>
      </c>
      <c r="C189" t="s">
        <v>868</v>
      </c>
      <c r="D189" t="s">
        <v>867</v>
      </c>
      <c r="E189" t="s">
        <v>1028</v>
      </c>
      <c r="F189" t="s">
        <v>870</v>
      </c>
      <c r="G189">
        <v>0.14719202898550701</v>
      </c>
      <c r="H189">
        <v>0.15067222994900301</v>
      </c>
      <c r="I189">
        <v>0.154138012805312</v>
      </c>
      <c r="J189">
        <v>0.15258215962441299</v>
      </c>
      <c r="K189">
        <v>0.15974440894568701</v>
      </c>
      <c r="L189">
        <v>0.15265382808830399</v>
      </c>
      <c r="M189">
        <v>0.102408282691875</v>
      </c>
      <c r="N189">
        <v>0.13186813186813201</v>
      </c>
    </row>
    <row r="190" spans="1:14" x14ac:dyDescent="0.3">
      <c r="A190" t="s">
        <v>187</v>
      </c>
      <c r="B190">
        <v>5134649</v>
      </c>
      <c r="C190" t="s">
        <v>868</v>
      </c>
      <c r="D190" t="s">
        <v>867</v>
      </c>
      <c r="E190" t="s">
        <v>1029</v>
      </c>
      <c r="F190" t="s">
        <v>870</v>
      </c>
      <c r="G190">
        <v>36.119999999999997</v>
      </c>
      <c r="H190">
        <v>54.62</v>
      </c>
      <c r="I190">
        <v>73.48</v>
      </c>
      <c r="J190">
        <v>91.46</v>
      </c>
      <c r="K190">
        <v>81.760000000000005</v>
      </c>
      <c r="L190">
        <v>46.55</v>
      </c>
      <c r="M190">
        <v>0</v>
      </c>
      <c r="N190">
        <v>0</v>
      </c>
    </row>
    <row r="191" spans="1:14" x14ac:dyDescent="0.3">
      <c r="A191" t="s">
        <v>188</v>
      </c>
      <c r="B191">
        <v>9959368</v>
      </c>
      <c r="C191" t="s">
        <v>868</v>
      </c>
      <c r="D191" t="s">
        <v>867</v>
      </c>
      <c r="E191" t="s">
        <v>1030</v>
      </c>
      <c r="F191" t="s">
        <v>870</v>
      </c>
      <c r="G191">
        <v>2.9834692028985499</v>
      </c>
      <c r="H191">
        <v>4.7809457579972197</v>
      </c>
      <c r="I191">
        <v>9.3440301161963504</v>
      </c>
      <c r="J191">
        <v>13.6863802816901</v>
      </c>
      <c r="K191">
        <v>15.2840771688376</v>
      </c>
      <c r="L191">
        <v>11.0797639736966</v>
      </c>
      <c r="M191">
        <v>12.5190175557056</v>
      </c>
      <c r="N191">
        <v>14.9497384615385</v>
      </c>
    </row>
    <row r="192" spans="1:14" x14ac:dyDescent="0.3">
      <c r="A192" t="s">
        <v>189</v>
      </c>
      <c r="B192">
        <v>11235465</v>
      </c>
      <c r="C192" t="s">
        <v>868</v>
      </c>
      <c r="D192" t="s">
        <v>867</v>
      </c>
      <c r="E192" t="s">
        <v>1031</v>
      </c>
      <c r="F192" t="s">
        <v>870</v>
      </c>
      <c r="G192">
        <v>36.560235507246396</v>
      </c>
      <c r="H192">
        <v>0</v>
      </c>
      <c r="I192">
        <v>0</v>
      </c>
      <c r="J192">
        <v>0</v>
      </c>
      <c r="K192">
        <v>0</v>
      </c>
      <c r="L192">
        <v>0</v>
      </c>
      <c r="M192">
        <v>0</v>
      </c>
      <c r="N192">
        <v>0</v>
      </c>
    </row>
    <row r="193" spans="1:14" x14ac:dyDescent="0.3">
      <c r="A193" t="s">
        <v>190</v>
      </c>
      <c r="B193">
        <v>4977171</v>
      </c>
      <c r="C193" t="s">
        <v>868</v>
      </c>
      <c r="D193" t="s">
        <v>867</v>
      </c>
      <c r="E193" t="s">
        <v>1032</v>
      </c>
      <c r="F193" t="s">
        <v>870</v>
      </c>
      <c r="G193">
        <v>5.7744565217391299</v>
      </c>
      <c r="H193">
        <v>5.30829856281873</v>
      </c>
      <c r="I193">
        <v>5.0984111927910796</v>
      </c>
      <c r="J193">
        <v>5.8098591549295797</v>
      </c>
      <c r="K193">
        <v>3.9690341607274502</v>
      </c>
      <c r="L193">
        <v>2.50117426021606</v>
      </c>
      <c r="M193">
        <v>2.47580463650687</v>
      </c>
      <c r="N193">
        <v>2.2527472527472501</v>
      </c>
    </row>
    <row r="194" spans="1:14" x14ac:dyDescent="0.3">
      <c r="A194" t="s">
        <v>191</v>
      </c>
      <c r="B194">
        <v>100037520</v>
      </c>
      <c r="C194" t="s">
        <v>868</v>
      </c>
      <c r="D194" t="s">
        <v>867</v>
      </c>
      <c r="E194" t="s">
        <v>1033</v>
      </c>
      <c r="F194" t="s">
        <v>870</v>
      </c>
      <c r="G194">
        <v>0</v>
      </c>
      <c r="H194">
        <v>0</v>
      </c>
      <c r="I194">
        <v>0</v>
      </c>
      <c r="J194">
        <v>0</v>
      </c>
      <c r="K194">
        <v>0</v>
      </c>
      <c r="L194">
        <v>0</v>
      </c>
      <c r="M194">
        <v>0</v>
      </c>
      <c r="N194">
        <v>0</v>
      </c>
    </row>
    <row r="195" spans="1:14" x14ac:dyDescent="0.3">
      <c r="A195" t="s">
        <v>192</v>
      </c>
      <c r="B195">
        <v>4966669</v>
      </c>
      <c r="C195" t="s">
        <v>868</v>
      </c>
      <c r="D195" t="s">
        <v>867</v>
      </c>
      <c r="E195" t="s">
        <v>1034</v>
      </c>
      <c r="F195" t="s">
        <v>870</v>
      </c>
      <c r="G195">
        <v>73.596014492753596</v>
      </c>
      <c r="H195">
        <v>67.802503477051502</v>
      </c>
      <c r="I195">
        <v>62.248043632914403</v>
      </c>
      <c r="J195">
        <v>56.572769953051598</v>
      </c>
      <c r="K195">
        <v>60.2113541410666</v>
      </c>
      <c r="L195">
        <v>54.250821982151301</v>
      </c>
      <c r="M195">
        <v>51.991897366644203</v>
      </c>
      <c r="N195">
        <v>31.6483516483516</v>
      </c>
    </row>
    <row r="196" spans="1:14" x14ac:dyDescent="0.3">
      <c r="A196" t="s">
        <v>193</v>
      </c>
      <c r="B196">
        <v>4970742</v>
      </c>
      <c r="C196" t="s">
        <v>868</v>
      </c>
      <c r="D196" t="s">
        <v>867</v>
      </c>
      <c r="E196" t="s">
        <v>1035</v>
      </c>
      <c r="F196" t="s">
        <v>870</v>
      </c>
      <c r="G196">
        <v>109.827898550725</v>
      </c>
      <c r="H196">
        <v>91.794158553546595</v>
      </c>
      <c r="I196">
        <v>77.069006402655901</v>
      </c>
      <c r="J196">
        <v>71.830985915493002</v>
      </c>
      <c r="K196">
        <v>61.563037601376301</v>
      </c>
      <c r="L196">
        <v>52.372005636449003</v>
      </c>
      <c r="M196">
        <v>60.094530722484798</v>
      </c>
      <c r="N196">
        <v>56.043956043956001</v>
      </c>
    </row>
    <row r="197" spans="1:14" x14ac:dyDescent="0.3">
      <c r="A197" t="s">
        <v>194</v>
      </c>
      <c r="B197">
        <v>4991706</v>
      </c>
      <c r="C197" t="s">
        <v>868</v>
      </c>
      <c r="D197" t="s">
        <v>867</v>
      </c>
      <c r="E197" t="s">
        <v>1036</v>
      </c>
      <c r="F197" t="s">
        <v>870</v>
      </c>
      <c r="G197">
        <v>13.586956521739101</v>
      </c>
      <c r="H197">
        <v>12.7491886879926</v>
      </c>
      <c r="I197">
        <v>11.797486364714301</v>
      </c>
      <c r="J197">
        <v>10.856807511737101</v>
      </c>
      <c r="K197">
        <v>11.0592283116245</v>
      </c>
      <c r="L197">
        <v>10.1573508689526</v>
      </c>
      <c r="M197">
        <v>9.2842673869007406</v>
      </c>
      <c r="N197">
        <v>8.0219780219780201</v>
      </c>
    </row>
    <row r="198" spans="1:14" x14ac:dyDescent="0.3">
      <c r="A198" t="s">
        <v>195</v>
      </c>
      <c r="B198">
        <v>4966477</v>
      </c>
      <c r="C198" t="s">
        <v>868</v>
      </c>
      <c r="D198" t="s">
        <v>867</v>
      </c>
      <c r="E198" t="s">
        <v>1037</v>
      </c>
      <c r="F198" t="s">
        <v>870</v>
      </c>
      <c r="G198">
        <v>5.5480072463768098</v>
      </c>
      <c r="H198">
        <v>6.6643486323597596</v>
      </c>
      <c r="I198">
        <v>3.0827602561062402</v>
      </c>
      <c r="J198">
        <v>2.4178403755868501</v>
      </c>
      <c r="K198">
        <v>2.19955763086754</v>
      </c>
      <c r="L198">
        <v>1.79661813057774</v>
      </c>
      <c r="M198">
        <v>1.3954535223947799</v>
      </c>
      <c r="N198">
        <v>1.5054945054945099</v>
      </c>
    </row>
    <row r="199" spans="1:14" x14ac:dyDescent="0.3">
      <c r="A199" t="s">
        <v>196</v>
      </c>
      <c r="B199">
        <v>8697376</v>
      </c>
      <c r="C199" t="s">
        <v>868</v>
      </c>
      <c r="D199" t="s">
        <v>867</v>
      </c>
      <c r="E199" t="s">
        <v>1038</v>
      </c>
      <c r="F199" t="s">
        <v>870</v>
      </c>
      <c r="G199">
        <v>1.2454710144927501</v>
      </c>
      <c r="H199">
        <v>1.2749188687992601</v>
      </c>
      <c r="I199">
        <v>1.3042447237372501</v>
      </c>
      <c r="J199">
        <v>1.2910798122065701</v>
      </c>
      <c r="K199">
        <v>1.3516834603096599</v>
      </c>
      <c r="L199">
        <v>3.4992954438703601</v>
      </c>
      <c r="M199">
        <v>3.53364843574162</v>
      </c>
      <c r="N199">
        <v>3.0769230769230802</v>
      </c>
    </row>
    <row r="200" spans="1:14" x14ac:dyDescent="0.3">
      <c r="A200" t="s">
        <v>197</v>
      </c>
      <c r="B200">
        <v>4994940</v>
      </c>
      <c r="C200" t="s">
        <v>868</v>
      </c>
      <c r="D200" t="s">
        <v>867</v>
      </c>
      <c r="E200" t="s">
        <v>1039</v>
      </c>
      <c r="F200" t="s">
        <v>870</v>
      </c>
      <c r="G200">
        <v>3.5778985507246399</v>
      </c>
      <c r="H200">
        <v>3.6624942049142302</v>
      </c>
      <c r="I200">
        <v>3.7467393881906599</v>
      </c>
      <c r="J200">
        <v>3.8145539906103298</v>
      </c>
      <c r="K200">
        <v>4.4851314819365902</v>
      </c>
      <c r="L200">
        <v>3.2996712071394998</v>
      </c>
      <c r="M200">
        <v>3.6911996398829601</v>
      </c>
      <c r="N200">
        <v>4.0439560439560402</v>
      </c>
    </row>
    <row r="201" spans="1:14" x14ac:dyDescent="0.3">
      <c r="A201" t="s">
        <v>198</v>
      </c>
      <c r="B201">
        <v>4986415</v>
      </c>
      <c r="C201" t="s">
        <v>868</v>
      </c>
      <c r="D201" t="s">
        <v>867</v>
      </c>
      <c r="E201">
        <v>3330</v>
      </c>
      <c r="F201" t="s">
        <v>870</v>
      </c>
      <c r="G201">
        <v>19.53125</v>
      </c>
      <c r="H201">
        <v>17.095503013444599</v>
      </c>
      <c r="I201">
        <v>11.5603509603984</v>
      </c>
      <c r="J201">
        <v>12.617370892018799</v>
      </c>
      <c r="K201">
        <v>11.673629884492501</v>
      </c>
      <c r="L201">
        <v>5.8713010803193999</v>
      </c>
      <c r="M201">
        <v>5.0641458474004102</v>
      </c>
      <c r="N201">
        <v>2.3076923076923102</v>
      </c>
    </row>
    <row r="202" spans="1:14" x14ac:dyDescent="0.3">
      <c r="A202" t="s">
        <v>199</v>
      </c>
      <c r="B202">
        <v>4863318</v>
      </c>
      <c r="C202" t="s">
        <v>868</v>
      </c>
      <c r="D202" t="s">
        <v>867</v>
      </c>
      <c r="E202" t="s">
        <v>1040</v>
      </c>
      <c r="F202" t="s">
        <v>870</v>
      </c>
      <c r="G202">
        <v>31.476449275362299</v>
      </c>
      <c r="H202">
        <v>28.511821974965201</v>
      </c>
      <c r="I202">
        <v>26.084894474745099</v>
      </c>
      <c r="J202">
        <v>22.417840375586898</v>
      </c>
      <c r="K202">
        <v>24.207421971000201</v>
      </c>
      <c r="L202">
        <v>23.7200563644904</v>
      </c>
      <c r="M202">
        <v>19.581363943281598</v>
      </c>
      <c r="N202">
        <v>15.6043956043956</v>
      </c>
    </row>
    <row r="203" spans="1:14" x14ac:dyDescent="0.3">
      <c r="A203" t="s">
        <v>200</v>
      </c>
      <c r="B203">
        <v>4984956</v>
      </c>
      <c r="C203" t="s">
        <v>868</v>
      </c>
      <c r="D203" t="s">
        <v>867</v>
      </c>
      <c r="E203" t="s">
        <v>1041</v>
      </c>
      <c r="F203" t="s">
        <v>870</v>
      </c>
      <c r="G203">
        <v>10.643115942029</v>
      </c>
      <c r="H203">
        <v>12.0537783959203</v>
      </c>
      <c r="I203">
        <v>9.6039838747925099</v>
      </c>
      <c r="J203">
        <v>9.6830985915492995</v>
      </c>
      <c r="K203">
        <v>8.4787417055787699</v>
      </c>
      <c r="L203">
        <v>5.7303898543917304</v>
      </c>
      <c r="M203">
        <v>6.0207067296871504</v>
      </c>
      <c r="N203">
        <v>5.51648351648352</v>
      </c>
    </row>
    <row r="204" spans="1:14" x14ac:dyDescent="0.3">
      <c r="A204" t="s">
        <v>201</v>
      </c>
      <c r="B204">
        <v>5227216</v>
      </c>
      <c r="C204" t="s">
        <v>868</v>
      </c>
      <c r="D204" t="s">
        <v>867</v>
      </c>
      <c r="E204" t="s">
        <v>1042</v>
      </c>
      <c r="F204" t="s">
        <v>870</v>
      </c>
      <c r="G204">
        <v>110.96014492753601</v>
      </c>
      <c r="H204">
        <v>128.01344459897999</v>
      </c>
      <c r="I204">
        <v>132.08442020393599</v>
      </c>
      <c r="J204">
        <v>129.694835680751</v>
      </c>
      <c r="K204">
        <v>156.05799950847901</v>
      </c>
      <c r="L204">
        <v>115.218412400188</v>
      </c>
      <c r="M204">
        <v>102.36326806212</v>
      </c>
      <c r="N204">
        <v>74.6813186813187</v>
      </c>
    </row>
    <row r="205" spans="1:14" x14ac:dyDescent="0.3">
      <c r="A205" t="s">
        <v>202</v>
      </c>
      <c r="B205">
        <v>4914452</v>
      </c>
      <c r="C205" t="s">
        <v>868</v>
      </c>
      <c r="D205" t="s">
        <v>867</v>
      </c>
      <c r="E205" t="s">
        <v>1043</v>
      </c>
      <c r="F205" t="s">
        <v>870</v>
      </c>
      <c r="G205">
        <v>7.2463768115942004</v>
      </c>
      <c r="H205">
        <v>9.4807603152526596</v>
      </c>
      <c r="I205">
        <v>10.908228598529799</v>
      </c>
      <c r="J205">
        <v>10.0331208920188</v>
      </c>
      <c r="K205">
        <v>7.2795711477021401</v>
      </c>
      <c r="L205">
        <v>4.3886343353687201</v>
      </c>
      <c r="M205">
        <v>2.7741030835021401</v>
      </c>
      <c r="N205">
        <v>3.2659307692307702</v>
      </c>
    </row>
    <row r="206" spans="1:14" x14ac:dyDescent="0.3">
      <c r="A206" t="s">
        <v>203</v>
      </c>
      <c r="B206">
        <v>4260779</v>
      </c>
      <c r="C206" t="s">
        <v>868</v>
      </c>
      <c r="D206" t="s">
        <v>867</v>
      </c>
      <c r="E206" t="s">
        <v>1044</v>
      </c>
      <c r="F206" t="s">
        <v>870</v>
      </c>
      <c r="G206">
        <v>4.8686594202898599</v>
      </c>
      <c r="H206">
        <v>4.91423273064441</v>
      </c>
      <c r="I206">
        <v>5.1576950438700502</v>
      </c>
      <c r="J206">
        <v>5.4929577464788704</v>
      </c>
      <c r="K206">
        <v>5.5419021872696002</v>
      </c>
      <c r="L206">
        <v>4.7674964772193498</v>
      </c>
      <c r="M206">
        <v>4.9516092730137302</v>
      </c>
      <c r="N206">
        <v>5.4615384615384599</v>
      </c>
    </row>
    <row r="207" spans="1:14" x14ac:dyDescent="0.3">
      <c r="A207" t="s">
        <v>204</v>
      </c>
      <c r="B207">
        <v>9797194</v>
      </c>
      <c r="C207" t="s">
        <v>868</v>
      </c>
      <c r="D207" t="s">
        <v>867</v>
      </c>
      <c r="E207" t="s">
        <v>1045</v>
      </c>
      <c r="F207" t="s">
        <v>870</v>
      </c>
      <c r="G207">
        <v>101.109601449275</v>
      </c>
      <c r="H207">
        <v>96.662030598052894</v>
      </c>
      <c r="I207">
        <v>79.7367797012094</v>
      </c>
      <c r="J207">
        <v>71.607981220657294</v>
      </c>
      <c r="K207">
        <v>69.992627181125599</v>
      </c>
      <c r="L207">
        <v>53.546265852512903</v>
      </c>
      <c r="M207">
        <v>49.836821967139301</v>
      </c>
      <c r="N207">
        <v>41.6483516483516</v>
      </c>
    </row>
    <row r="208" spans="1:14" x14ac:dyDescent="0.3">
      <c r="A208" t="s">
        <v>205</v>
      </c>
      <c r="B208">
        <v>4995191</v>
      </c>
      <c r="C208" t="s">
        <v>868</v>
      </c>
      <c r="D208" t="s">
        <v>867</v>
      </c>
      <c r="E208" t="s">
        <v>1046</v>
      </c>
      <c r="F208" t="s">
        <v>870</v>
      </c>
      <c r="G208">
        <v>1.0190217391304299</v>
      </c>
      <c r="H208">
        <v>1.0547056096430201</v>
      </c>
      <c r="I208">
        <v>0.99596869812663003</v>
      </c>
      <c r="J208">
        <v>1.0269953051643199</v>
      </c>
      <c r="K208">
        <v>1.01376259523224</v>
      </c>
      <c r="L208">
        <v>0.92179426961014599</v>
      </c>
      <c r="M208">
        <v>0.88341210893540401</v>
      </c>
      <c r="N208">
        <v>0.92307692307692302</v>
      </c>
    </row>
    <row r="209" spans="1:14" x14ac:dyDescent="0.3">
      <c r="A209" t="s">
        <v>206</v>
      </c>
      <c r="B209">
        <v>5000290</v>
      </c>
      <c r="C209" t="s">
        <v>868</v>
      </c>
      <c r="D209" t="s">
        <v>867</v>
      </c>
      <c r="F209" t="s">
        <v>870</v>
      </c>
      <c r="G209">
        <v>0</v>
      </c>
      <c r="H209">
        <v>0</v>
      </c>
      <c r="I209">
        <v>0</v>
      </c>
      <c r="J209">
        <v>0</v>
      </c>
      <c r="K209">
        <v>0</v>
      </c>
      <c r="L209">
        <v>0</v>
      </c>
      <c r="M209">
        <v>0</v>
      </c>
      <c r="N209">
        <v>0</v>
      </c>
    </row>
    <row r="210" spans="1:14" x14ac:dyDescent="0.3">
      <c r="A210" t="s">
        <v>207</v>
      </c>
      <c r="B210">
        <v>4628824</v>
      </c>
      <c r="C210" t="s">
        <v>868</v>
      </c>
      <c r="D210" t="s">
        <v>867</v>
      </c>
      <c r="E210" t="s">
        <v>1047</v>
      </c>
      <c r="F210" t="s">
        <v>870</v>
      </c>
      <c r="G210">
        <v>2853.2608695652202</v>
      </c>
      <c r="H210">
        <v>2781.6411682892899</v>
      </c>
      <c r="I210">
        <v>2798.1977709272001</v>
      </c>
      <c r="J210">
        <v>2370.8920187793401</v>
      </c>
      <c r="K210">
        <v>2457.6062914721101</v>
      </c>
      <c r="L210">
        <v>2101.9257867543402</v>
      </c>
      <c r="M210">
        <v>1924.37542201215</v>
      </c>
      <c r="N210">
        <v>1318.6813186813199</v>
      </c>
    </row>
    <row r="211" spans="1:14" x14ac:dyDescent="0.3">
      <c r="A211" t="s">
        <v>208</v>
      </c>
      <c r="B211">
        <v>113830</v>
      </c>
      <c r="C211" t="s">
        <v>868</v>
      </c>
      <c r="D211" t="s">
        <v>867</v>
      </c>
      <c r="E211" t="s">
        <v>1048</v>
      </c>
      <c r="F211" t="s">
        <v>870</v>
      </c>
      <c r="G211">
        <v>12.4750905797101</v>
      </c>
      <c r="H211">
        <v>12.7932313398238</v>
      </c>
      <c r="I211">
        <v>13.0258477590704</v>
      </c>
      <c r="J211">
        <v>11.957746478873201</v>
      </c>
      <c r="K211">
        <v>10.9965593511919</v>
      </c>
      <c r="L211">
        <v>8.4429309534992996</v>
      </c>
      <c r="M211">
        <v>9.5250956560882294</v>
      </c>
      <c r="N211">
        <v>6.55934065934066</v>
      </c>
    </row>
    <row r="212" spans="1:14" x14ac:dyDescent="0.3">
      <c r="A212" t="s">
        <v>209</v>
      </c>
      <c r="B212">
        <v>4783702</v>
      </c>
      <c r="C212" t="s">
        <v>868</v>
      </c>
      <c r="D212" t="s">
        <v>867</v>
      </c>
      <c r="E212" t="s">
        <v>1049</v>
      </c>
      <c r="F212" t="s">
        <v>870</v>
      </c>
      <c r="G212">
        <v>45.120018115942003</v>
      </c>
      <c r="H212">
        <v>41.550764951321298</v>
      </c>
      <c r="I212">
        <v>40.431586435854904</v>
      </c>
      <c r="J212">
        <v>42.532332159624403</v>
      </c>
      <c r="K212">
        <v>38.283212091423003</v>
      </c>
      <c r="L212">
        <v>34.262899248473502</v>
      </c>
      <c r="M212">
        <v>32.041817465676303</v>
      </c>
      <c r="N212">
        <v>26.788995604395598</v>
      </c>
    </row>
    <row r="213" spans="1:14" x14ac:dyDescent="0.3">
      <c r="A213" t="s">
        <v>210</v>
      </c>
      <c r="B213">
        <v>4772588</v>
      </c>
      <c r="C213" t="s">
        <v>868</v>
      </c>
      <c r="D213" t="s">
        <v>867</v>
      </c>
      <c r="E213" t="s">
        <v>1050</v>
      </c>
      <c r="F213" t="s">
        <v>870</v>
      </c>
      <c r="G213">
        <v>99.071557971014499</v>
      </c>
      <c r="H213">
        <v>108.36810384793699</v>
      </c>
      <c r="I213">
        <v>110.860801517667</v>
      </c>
      <c r="J213">
        <v>101.525821596244</v>
      </c>
      <c r="K213">
        <v>96.461046940280198</v>
      </c>
      <c r="L213">
        <v>131.51714419915501</v>
      </c>
      <c r="M213">
        <v>115.91267161827599</v>
      </c>
      <c r="N213">
        <v>123.07692307692299</v>
      </c>
    </row>
    <row r="214" spans="1:14" x14ac:dyDescent="0.3">
      <c r="A214" t="s">
        <v>211</v>
      </c>
      <c r="B214">
        <v>4115094</v>
      </c>
      <c r="C214" t="s">
        <v>868</v>
      </c>
      <c r="D214" t="s">
        <v>867</v>
      </c>
      <c r="E214" t="s">
        <v>1051</v>
      </c>
      <c r="F214" t="s">
        <v>870</v>
      </c>
      <c r="G214">
        <v>166.55344202898601</v>
      </c>
      <c r="H214">
        <v>162.84191006026899</v>
      </c>
      <c r="I214">
        <v>174.53165757647599</v>
      </c>
      <c r="J214">
        <v>166.31455399060999</v>
      </c>
      <c r="K214">
        <v>171.11083804374499</v>
      </c>
      <c r="L214">
        <v>175.90418036636899</v>
      </c>
      <c r="M214">
        <v>181.240153049741</v>
      </c>
      <c r="N214">
        <v>137.362637362637</v>
      </c>
    </row>
    <row r="215" spans="1:14" x14ac:dyDescent="0.3">
      <c r="A215" t="s">
        <v>212</v>
      </c>
      <c r="B215">
        <v>4995857</v>
      </c>
      <c r="C215" t="s">
        <v>868</v>
      </c>
      <c r="D215" t="s">
        <v>867</v>
      </c>
      <c r="E215" t="s">
        <v>1052</v>
      </c>
      <c r="F215" t="s">
        <v>870</v>
      </c>
      <c r="G215">
        <v>0.71331521739130399</v>
      </c>
      <c r="H215">
        <v>0.73018080667593899</v>
      </c>
      <c r="I215">
        <v>0.74697652359497302</v>
      </c>
      <c r="J215">
        <v>0.73943661971830998</v>
      </c>
      <c r="K215">
        <v>0.77414598181371297</v>
      </c>
      <c r="L215">
        <v>0.73978393612024396</v>
      </c>
      <c r="M215">
        <v>0.70898041863605699</v>
      </c>
      <c r="N215">
        <v>0.69230769230769196</v>
      </c>
    </row>
    <row r="216" spans="1:14" x14ac:dyDescent="0.3">
      <c r="A216" t="s">
        <v>213</v>
      </c>
      <c r="B216">
        <v>4771950</v>
      </c>
      <c r="C216" t="s">
        <v>868</v>
      </c>
      <c r="D216" t="s">
        <v>867</v>
      </c>
      <c r="E216" t="s">
        <v>1053</v>
      </c>
      <c r="F216" t="s">
        <v>870</v>
      </c>
      <c r="G216">
        <v>2.4230072463768102</v>
      </c>
      <c r="H216">
        <v>1.9935095039406601</v>
      </c>
      <c r="I216">
        <v>2.0630780175480199</v>
      </c>
      <c r="J216">
        <v>1.7018779342723001</v>
      </c>
      <c r="K216">
        <v>1.6097321209142299</v>
      </c>
      <c r="L216">
        <v>1.29168623767027</v>
      </c>
      <c r="M216">
        <v>1.0128291694800799</v>
      </c>
      <c r="N216">
        <v>0.63186813186813195</v>
      </c>
    </row>
    <row r="217" spans="1:14" x14ac:dyDescent="0.3">
      <c r="A217" t="s">
        <v>214</v>
      </c>
      <c r="B217">
        <v>12338309</v>
      </c>
      <c r="C217" t="s">
        <v>868</v>
      </c>
      <c r="D217" t="s">
        <v>867</v>
      </c>
      <c r="E217" t="s">
        <v>1054</v>
      </c>
      <c r="F217" t="s">
        <v>870</v>
      </c>
      <c r="G217">
        <v>0</v>
      </c>
      <c r="H217">
        <v>0</v>
      </c>
      <c r="I217">
        <v>0</v>
      </c>
      <c r="J217">
        <v>0</v>
      </c>
      <c r="K217">
        <v>0</v>
      </c>
      <c r="L217">
        <v>0</v>
      </c>
      <c r="M217">
        <v>0</v>
      </c>
      <c r="N217">
        <v>0</v>
      </c>
    </row>
    <row r="218" spans="1:14" x14ac:dyDescent="0.3">
      <c r="A218" t="s">
        <v>215</v>
      </c>
      <c r="B218">
        <v>4143710</v>
      </c>
      <c r="C218" t="s">
        <v>868</v>
      </c>
      <c r="D218" t="s">
        <v>867</v>
      </c>
      <c r="E218" t="s">
        <v>1055</v>
      </c>
      <c r="F218" t="s">
        <v>870</v>
      </c>
      <c r="G218">
        <v>16.576086956521699</v>
      </c>
      <c r="H218">
        <v>20.433472415391702</v>
      </c>
      <c r="I218">
        <v>23.713540431586399</v>
      </c>
      <c r="J218">
        <v>20.845070422535201</v>
      </c>
      <c r="K218">
        <v>22.6714180388302</v>
      </c>
      <c r="L218">
        <v>12.4471582902771</v>
      </c>
      <c r="M218">
        <v>14.123340085527801</v>
      </c>
      <c r="N218">
        <v>11.4945054945055</v>
      </c>
    </row>
    <row r="219" spans="1:14" x14ac:dyDescent="0.3">
      <c r="A219" t="s">
        <v>216</v>
      </c>
      <c r="B219">
        <v>4863147</v>
      </c>
      <c r="C219" t="s">
        <v>868</v>
      </c>
      <c r="D219" t="s">
        <v>867</v>
      </c>
      <c r="E219" t="s">
        <v>1056</v>
      </c>
      <c r="F219" t="s">
        <v>870</v>
      </c>
      <c r="G219">
        <v>0.98814085144927499</v>
      </c>
      <c r="H219">
        <v>1.06769935095039</v>
      </c>
      <c r="I219">
        <v>1.14974626511738</v>
      </c>
      <c r="J219">
        <v>1.20642957746479</v>
      </c>
      <c r="K219">
        <v>1.0366625706561801</v>
      </c>
      <c r="L219">
        <v>1.1956094410521401</v>
      </c>
      <c r="M219">
        <v>1.30951496736439</v>
      </c>
      <c r="N219">
        <v>0.79920000000000002</v>
      </c>
    </row>
    <row r="220" spans="1:14" x14ac:dyDescent="0.3">
      <c r="A220" t="s">
        <v>217</v>
      </c>
      <c r="B220">
        <v>4863398</v>
      </c>
      <c r="C220" t="s">
        <v>868</v>
      </c>
      <c r="D220" t="s">
        <v>867</v>
      </c>
      <c r="E220" t="s">
        <v>1057</v>
      </c>
      <c r="F220" t="s">
        <v>870</v>
      </c>
      <c r="G220">
        <v>27.853260869565201</v>
      </c>
      <c r="H220">
        <v>25.9619842373667</v>
      </c>
      <c r="I220">
        <v>26.559165283376799</v>
      </c>
      <c r="J220">
        <v>21.126760563380302</v>
      </c>
      <c r="K220">
        <v>20.766773162939302</v>
      </c>
      <c r="L220">
        <v>16.909347111319899</v>
      </c>
      <c r="M220">
        <v>12.829169480080999</v>
      </c>
      <c r="N220">
        <v>14.1758241758242</v>
      </c>
    </row>
    <row r="221" spans="1:14" x14ac:dyDescent="0.3">
      <c r="A221" t="s">
        <v>218</v>
      </c>
      <c r="B221">
        <v>4863321</v>
      </c>
      <c r="C221" t="s">
        <v>868</v>
      </c>
      <c r="D221" t="s">
        <v>867</v>
      </c>
      <c r="E221" t="s">
        <v>1058</v>
      </c>
      <c r="F221" t="s">
        <v>870</v>
      </c>
      <c r="G221">
        <v>15.851449275362301</v>
      </c>
      <c r="H221">
        <v>16.052387575336098</v>
      </c>
      <c r="I221">
        <v>17.6665876215319</v>
      </c>
      <c r="J221">
        <v>18.309859154929601</v>
      </c>
      <c r="K221">
        <v>19.292209388056001</v>
      </c>
      <c r="L221">
        <v>18.5533114138093</v>
      </c>
      <c r="M221">
        <v>19.8627053792483</v>
      </c>
      <c r="N221">
        <v>15.3296703296703</v>
      </c>
    </row>
    <row r="222" spans="1:14" x14ac:dyDescent="0.3">
      <c r="A222" t="s">
        <v>219</v>
      </c>
      <c r="B222">
        <v>4994517</v>
      </c>
      <c r="C222" t="s">
        <v>868</v>
      </c>
      <c r="D222" t="s">
        <v>867</v>
      </c>
      <c r="E222" t="s">
        <v>1059</v>
      </c>
      <c r="F222" t="s">
        <v>870</v>
      </c>
      <c r="G222">
        <v>6.9972826086956497</v>
      </c>
      <c r="H222">
        <v>6.8834028743625399</v>
      </c>
      <c r="I222">
        <v>5.7311216504624101</v>
      </c>
      <c r="J222">
        <v>6.7583086854460097</v>
      </c>
      <c r="K222">
        <v>6.7688658146964897</v>
      </c>
      <c r="L222">
        <v>4.4019915453264398</v>
      </c>
      <c r="M222">
        <v>5.1254906594643304</v>
      </c>
      <c r="N222">
        <v>4.7922659340659299</v>
      </c>
    </row>
    <row r="223" spans="1:14" x14ac:dyDescent="0.3">
      <c r="A223" t="s">
        <v>220</v>
      </c>
      <c r="B223">
        <v>4254498</v>
      </c>
      <c r="C223" t="s">
        <v>868</v>
      </c>
      <c r="D223" t="s">
        <v>867</v>
      </c>
      <c r="E223" t="s">
        <v>1060</v>
      </c>
      <c r="F223" t="s">
        <v>870</v>
      </c>
      <c r="G223">
        <v>11.967844202898601</v>
      </c>
      <c r="H223">
        <v>11.3490959666203</v>
      </c>
      <c r="I223">
        <v>9.8861750059283793</v>
      </c>
      <c r="J223">
        <v>11.643192488262899</v>
      </c>
      <c r="K223">
        <v>10.8073236667486</v>
      </c>
      <c r="L223">
        <v>6.6404415218412396</v>
      </c>
      <c r="M223">
        <v>7.3148773351339198</v>
      </c>
      <c r="N223">
        <v>7.6813186813186798</v>
      </c>
    </row>
    <row r="224" spans="1:14" x14ac:dyDescent="0.3">
      <c r="A224" t="s">
        <v>221</v>
      </c>
      <c r="B224">
        <v>4066281</v>
      </c>
      <c r="C224" t="s">
        <v>868</v>
      </c>
      <c r="D224" t="s">
        <v>867</v>
      </c>
      <c r="E224" t="s">
        <v>1061</v>
      </c>
      <c r="F224" t="s">
        <v>870</v>
      </c>
      <c r="G224">
        <v>64.017210144927503</v>
      </c>
      <c r="H224">
        <v>63.143254520166899</v>
      </c>
      <c r="I224">
        <v>68.0104339577899</v>
      </c>
      <c r="J224">
        <v>54.835680751173697</v>
      </c>
      <c r="K224">
        <v>49.766527402310203</v>
      </c>
      <c r="L224">
        <v>45.678722404884901</v>
      </c>
      <c r="M224">
        <v>36.630654962862899</v>
      </c>
      <c r="N224">
        <v>27.225274725274701</v>
      </c>
    </row>
    <row r="225" spans="1:14" x14ac:dyDescent="0.3">
      <c r="A225" t="s">
        <v>222</v>
      </c>
      <c r="B225">
        <v>4861891</v>
      </c>
      <c r="C225" t="s">
        <v>868</v>
      </c>
      <c r="D225" t="s">
        <v>867</v>
      </c>
      <c r="E225" t="s">
        <v>1062</v>
      </c>
      <c r="F225" t="s">
        <v>870</v>
      </c>
      <c r="G225">
        <v>16.077898550724601</v>
      </c>
      <c r="H225">
        <v>13.792304126101101</v>
      </c>
      <c r="I225">
        <v>15.176665876215299</v>
      </c>
      <c r="J225">
        <v>17.018779342723001</v>
      </c>
      <c r="K225">
        <v>11.3049889407717</v>
      </c>
      <c r="L225">
        <v>9.5702207609206198</v>
      </c>
      <c r="M225">
        <v>10.8035111411209</v>
      </c>
      <c r="N225">
        <v>9.3406593406593394</v>
      </c>
    </row>
    <row r="226" spans="1:14" x14ac:dyDescent="0.3">
      <c r="A226" t="s">
        <v>223</v>
      </c>
      <c r="B226">
        <v>4349706</v>
      </c>
      <c r="C226" t="s">
        <v>868</v>
      </c>
      <c r="D226" t="s">
        <v>867</v>
      </c>
      <c r="E226" t="s">
        <v>1063</v>
      </c>
      <c r="F226" t="s">
        <v>870</v>
      </c>
      <c r="G226">
        <v>22.910440443840599</v>
      </c>
      <c r="H226">
        <v>22.816731571627301</v>
      </c>
      <c r="I226">
        <v>20.386936210576199</v>
      </c>
      <c r="J226">
        <v>14.039062206572799</v>
      </c>
      <c r="K226">
        <v>10.4111255836815</v>
      </c>
      <c r="L226">
        <v>9.1296770784405794</v>
      </c>
      <c r="M226">
        <v>10.1404816565384</v>
      </c>
      <c r="N226">
        <v>8.1494439560439496</v>
      </c>
    </row>
    <row r="227" spans="1:14" x14ac:dyDescent="0.3">
      <c r="A227" t="s">
        <v>224</v>
      </c>
      <c r="B227">
        <v>4066137</v>
      </c>
      <c r="C227" t="s">
        <v>868</v>
      </c>
      <c r="D227" t="s">
        <v>867</v>
      </c>
      <c r="E227" t="s">
        <v>1064</v>
      </c>
      <c r="F227" t="s">
        <v>870</v>
      </c>
      <c r="G227">
        <v>18.455615942028999</v>
      </c>
      <c r="H227">
        <v>20.162262401483499</v>
      </c>
      <c r="I227">
        <v>21.1192791083709</v>
      </c>
      <c r="J227">
        <v>20.152582159624401</v>
      </c>
      <c r="K227">
        <v>18.376751044482699</v>
      </c>
      <c r="L227">
        <v>16.780178487552799</v>
      </c>
      <c r="M227">
        <v>16.818591042088698</v>
      </c>
      <c r="N227">
        <v>12.9824175824176</v>
      </c>
    </row>
    <row r="228" spans="1:14" x14ac:dyDescent="0.3">
      <c r="A228" t="s">
        <v>225</v>
      </c>
      <c r="B228">
        <v>4143704</v>
      </c>
      <c r="C228" t="s">
        <v>868</v>
      </c>
      <c r="D228" t="s">
        <v>867</v>
      </c>
      <c r="E228" t="s">
        <v>1065</v>
      </c>
      <c r="F228" t="s">
        <v>870</v>
      </c>
      <c r="G228">
        <v>41.8704710144928</v>
      </c>
      <c r="H228">
        <v>61.335187760778901</v>
      </c>
      <c r="I228">
        <v>61.157220773061397</v>
      </c>
      <c r="J228">
        <v>46.690140845070403</v>
      </c>
      <c r="K228">
        <v>53.686409437208198</v>
      </c>
      <c r="L228">
        <v>50.129168623767001</v>
      </c>
      <c r="M228">
        <v>44.958361467476898</v>
      </c>
      <c r="N228">
        <v>38.142857142857103</v>
      </c>
    </row>
    <row r="229" spans="1:14" x14ac:dyDescent="0.3">
      <c r="A229" t="s">
        <v>226</v>
      </c>
      <c r="B229">
        <v>4992164</v>
      </c>
      <c r="C229" t="s">
        <v>868</v>
      </c>
      <c r="D229" t="s">
        <v>867</v>
      </c>
      <c r="E229" t="s">
        <v>1066</v>
      </c>
      <c r="F229" t="s">
        <v>870</v>
      </c>
      <c r="G229">
        <v>7.4388586956521703</v>
      </c>
      <c r="H229">
        <v>8.7216040797403807</v>
      </c>
      <c r="I229">
        <v>8.0863172871709708</v>
      </c>
      <c r="J229">
        <v>7.4765258215962396</v>
      </c>
      <c r="K229">
        <v>6.2668960432538698</v>
      </c>
      <c r="L229">
        <v>5.8313762329732297</v>
      </c>
      <c r="M229">
        <v>4.7085302723385096</v>
      </c>
      <c r="N229">
        <v>3.6923076923076898</v>
      </c>
    </row>
    <row r="230" spans="1:14" x14ac:dyDescent="0.3">
      <c r="A230" t="s">
        <v>227</v>
      </c>
      <c r="B230">
        <v>4248086</v>
      </c>
      <c r="C230" t="s">
        <v>868</v>
      </c>
      <c r="D230" t="s">
        <v>867</v>
      </c>
      <c r="E230" t="s">
        <v>1067</v>
      </c>
      <c r="F230" t="s">
        <v>870</v>
      </c>
      <c r="G230">
        <v>1.83423913043478</v>
      </c>
      <c r="H230">
        <v>1.8891979601298099</v>
      </c>
      <c r="I230">
        <v>2.2527863410007098</v>
      </c>
      <c r="J230">
        <v>1.6314553990610301</v>
      </c>
      <c r="K230">
        <v>1.44998771196854</v>
      </c>
      <c r="L230">
        <v>1.3151714419915499</v>
      </c>
      <c r="M230">
        <v>1.3954535223947799</v>
      </c>
      <c r="N230">
        <v>0.840659340659341</v>
      </c>
    </row>
    <row r="231" spans="1:14" x14ac:dyDescent="0.3">
      <c r="A231" t="s">
        <v>228</v>
      </c>
      <c r="B231">
        <v>4618441</v>
      </c>
      <c r="C231" t="s">
        <v>868</v>
      </c>
      <c r="D231" t="s">
        <v>867</v>
      </c>
      <c r="E231" t="s">
        <v>1068</v>
      </c>
      <c r="F231" t="s">
        <v>870</v>
      </c>
      <c r="G231">
        <v>11.865942028985501</v>
      </c>
      <c r="H231">
        <v>13.8850254983774</v>
      </c>
      <c r="I231">
        <v>15.058098174057401</v>
      </c>
      <c r="J231">
        <v>15.7253521126761</v>
      </c>
      <c r="K231">
        <v>28.139592037355602</v>
      </c>
      <c r="L231">
        <v>23.2808830436825</v>
      </c>
      <c r="M231">
        <v>26.221021832095399</v>
      </c>
      <c r="N231">
        <v>20.6593406593407</v>
      </c>
    </row>
    <row r="232" spans="1:14" x14ac:dyDescent="0.3">
      <c r="A232" t="s">
        <v>229</v>
      </c>
      <c r="B232">
        <v>4773604</v>
      </c>
      <c r="C232" t="s">
        <v>868</v>
      </c>
      <c r="D232" t="s">
        <v>867</v>
      </c>
      <c r="E232" t="s">
        <v>1069</v>
      </c>
      <c r="F232" t="s">
        <v>870</v>
      </c>
      <c r="G232">
        <v>76.992753623188406</v>
      </c>
      <c r="H232">
        <v>77.654149281409403</v>
      </c>
      <c r="I232">
        <v>74.697652359497297</v>
      </c>
      <c r="J232">
        <v>70.422535211267601</v>
      </c>
      <c r="K232">
        <v>82.329810764315596</v>
      </c>
      <c r="L232">
        <v>71.629873179896705</v>
      </c>
      <c r="M232">
        <v>67.5219446320054</v>
      </c>
      <c r="N232">
        <v>82.417582417582395</v>
      </c>
    </row>
    <row r="233" spans="1:14" x14ac:dyDescent="0.3">
      <c r="A233" t="s">
        <v>230</v>
      </c>
      <c r="B233">
        <v>4182949</v>
      </c>
      <c r="C233" t="s">
        <v>868</v>
      </c>
      <c r="D233" t="s">
        <v>867</v>
      </c>
      <c r="E233" t="s">
        <v>1070</v>
      </c>
      <c r="F233" t="s">
        <v>870</v>
      </c>
      <c r="G233">
        <v>17.332163722826099</v>
      </c>
      <c r="H233">
        <v>17.614988409828499</v>
      </c>
      <c r="I233">
        <v>17.205366374199698</v>
      </c>
      <c r="J233">
        <v>17.277178403755901</v>
      </c>
      <c r="K233">
        <v>16.4727205701647</v>
      </c>
      <c r="L233">
        <v>11.999127524659499</v>
      </c>
      <c r="M233">
        <v>13.382461174881801</v>
      </c>
      <c r="N233">
        <v>10.3644571428571</v>
      </c>
    </row>
    <row r="234" spans="1:14" x14ac:dyDescent="0.3">
      <c r="A234" t="s">
        <v>231</v>
      </c>
      <c r="B234">
        <v>4207414</v>
      </c>
      <c r="C234" t="s">
        <v>868</v>
      </c>
      <c r="D234" t="s">
        <v>867</v>
      </c>
      <c r="F234" t="s">
        <v>870</v>
      </c>
      <c r="G234">
        <v>0</v>
      </c>
      <c r="H234">
        <v>0</v>
      </c>
      <c r="I234">
        <v>0</v>
      </c>
      <c r="J234">
        <v>0</v>
      </c>
      <c r="K234">
        <v>0</v>
      </c>
      <c r="L234">
        <v>0</v>
      </c>
      <c r="M234">
        <v>0</v>
      </c>
      <c r="N234">
        <v>0</v>
      </c>
    </row>
    <row r="235" spans="1:14" x14ac:dyDescent="0.3">
      <c r="A235" t="s">
        <v>232</v>
      </c>
      <c r="B235">
        <v>4913058</v>
      </c>
      <c r="C235" t="s">
        <v>868</v>
      </c>
      <c r="D235" t="s">
        <v>867</v>
      </c>
      <c r="E235" t="s">
        <v>1071</v>
      </c>
      <c r="F235" t="s">
        <v>870</v>
      </c>
      <c r="G235">
        <v>18.115942028985501</v>
      </c>
      <c r="H235">
        <v>17.6170607324988</v>
      </c>
      <c r="I235">
        <v>17.9037230258478</v>
      </c>
      <c r="J235">
        <v>14.436619718309901</v>
      </c>
      <c r="K235">
        <v>14.991398377979801</v>
      </c>
      <c r="L235">
        <v>14.795678722404899</v>
      </c>
      <c r="M235">
        <v>14.1796083727211</v>
      </c>
      <c r="N235">
        <v>14.1758241758242</v>
      </c>
    </row>
    <row r="236" spans="1:14" x14ac:dyDescent="0.3">
      <c r="A236" t="s">
        <v>233</v>
      </c>
      <c r="B236">
        <v>4861832</v>
      </c>
      <c r="C236" t="s">
        <v>868</v>
      </c>
      <c r="D236" t="s">
        <v>867</v>
      </c>
      <c r="E236" t="s">
        <v>1072</v>
      </c>
      <c r="F236" t="s">
        <v>870</v>
      </c>
      <c r="G236">
        <v>1766.30434782609</v>
      </c>
      <c r="H236">
        <v>1819.6569309225799</v>
      </c>
      <c r="I236">
        <v>1814.0858430163601</v>
      </c>
      <c r="J236">
        <v>1866.1971830985899</v>
      </c>
      <c r="K236">
        <v>1867.7807815188</v>
      </c>
      <c r="L236">
        <v>1843.5885392202899</v>
      </c>
      <c r="M236">
        <v>2014.4046815214899</v>
      </c>
      <c r="N236">
        <v>1538.4615384615399</v>
      </c>
    </row>
    <row r="237" spans="1:14" x14ac:dyDescent="0.3">
      <c r="A237" t="s">
        <v>234</v>
      </c>
      <c r="B237">
        <v>4773237</v>
      </c>
      <c r="C237" t="s">
        <v>868</v>
      </c>
      <c r="D237" t="s">
        <v>867</v>
      </c>
      <c r="E237" t="s">
        <v>1073</v>
      </c>
      <c r="F237" t="s">
        <v>870</v>
      </c>
      <c r="G237">
        <v>20.946557971014499</v>
      </c>
      <c r="H237">
        <v>22.484932777005099</v>
      </c>
      <c r="I237">
        <v>20.5122124733223</v>
      </c>
      <c r="J237">
        <v>19.366197183098599</v>
      </c>
      <c r="K237">
        <v>18.677807815188</v>
      </c>
      <c r="L237">
        <v>15.8525129168624</v>
      </c>
      <c r="M237">
        <v>12.379023182534301</v>
      </c>
      <c r="N237">
        <v>9.6703296703296697</v>
      </c>
    </row>
    <row r="238" spans="1:14" x14ac:dyDescent="0.3">
      <c r="A238" t="s">
        <v>235</v>
      </c>
      <c r="B238">
        <v>4992452</v>
      </c>
      <c r="C238" t="s">
        <v>868</v>
      </c>
      <c r="D238" t="s">
        <v>867</v>
      </c>
      <c r="E238" t="s">
        <v>1074</v>
      </c>
      <c r="F238" t="s">
        <v>870</v>
      </c>
      <c r="G238">
        <v>47.724184782608702</v>
      </c>
      <c r="H238">
        <v>48.852573018080697</v>
      </c>
      <c r="I238">
        <v>49.798434906331501</v>
      </c>
      <c r="J238">
        <v>49.413145539906097</v>
      </c>
      <c r="K238">
        <v>50.5038092897518</v>
      </c>
      <c r="L238">
        <v>47.381399718177498</v>
      </c>
      <c r="M238">
        <v>45.689849200990302</v>
      </c>
      <c r="N238">
        <v>44.450549450549403</v>
      </c>
    </row>
    <row r="239" spans="1:14" x14ac:dyDescent="0.3">
      <c r="A239" t="s">
        <v>236</v>
      </c>
      <c r="B239">
        <v>4967817</v>
      </c>
      <c r="C239" t="s">
        <v>868</v>
      </c>
      <c r="D239" t="s">
        <v>867</v>
      </c>
      <c r="E239" t="s">
        <v>1075</v>
      </c>
      <c r="F239" t="s">
        <v>870</v>
      </c>
      <c r="G239">
        <v>34.986413043478301</v>
      </c>
      <c r="H239">
        <v>28.3959202596198</v>
      </c>
      <c r="I239">
        <v>31.3018733696941</v>
      </c>
      <c r="J239">
        <v>30.985915492957702</v>
      </c>
      <c r="K239">
        <v>28.753993610223599</v>
      </c>
      <c r="L239">
        <v>15.265382808830401</v>
      </c>
      <c r="M239">
        <v>12.2664866081477</v>
      </c>
      <c r="N239">
        <v>10.4945054945055</v>
      </c>
    </row>
    <row r="240" spans="1:14" x14ac:dyDescent="0.3">
      <c r="A240" t="s">
        <v>237</v>
      </c>
      <c r="B240">
        <v>4994570</v>
      </c>
      <c r="C240" t="s">
        <v>868</v>
      </c>
      <c r="D240" t="s">
        <v>867</v>
      </c>
      <c r="E240" t="s">
        <v>1076</v>
      </c>
      <c r="F240" t="s">
        <v>870</v>
      </c>
      <c r="G240">
        <v>0.498188405797101</v>
      </c>
      <c r="H240">
        <v>0.86926286509040296</v>
      </c>
      <c r="I240">
        <v>0.71140621294759299</v>
      </c>
      <c r="J240">
        <v>0.269953051643192</v>
      </c>
      <c r="K240">
        <v>0.17203244040304699</v>
      </c>
      <c r="L240">
        <v>0.27007984969469201</v>
      </c>
      <c r="M240">
        <v>0.34886338059869498</v>
      </c>
      <c r="N240">
        <v>0.164835164835165</v>
      </c>
    </row>
    <row r="241" spans="1:14" x14ac:dyDescent="0.3">
      <c r="A241" t="s">
        <v>238</v>
      </c>
      <c r="B241">
        <v>4985981</v>
      </c>
      <c r="C241" t="s">
        <v>868</v>
      </c>
      <c r="D241" t="s">
        <v>867</v>
      </c>
      <c r="E241" t="s">
        <v>1050</v>
      </c>
      <c r="F241" t="s">
        <v>870</v>
      </c>
      <c r="G241">
        <v>11.0960144927536</v>
      </c>
      <c r="H241">
        <v>9.2721372276309708</v>
      </c>
      <c r="I241">
        <v>9.4854161726345705</v>
      </c>
      <c r="J241">
        <v>9.7417840375586895</v>
      </c>
      <c r="K241">
        <v>9.8304251658884194</v>
      </c>
      <c r="L241">
        <v>23.132926256458401</v>
      </c>
      <c r="M241">
        <v>22.169705154175102</v>
      </c>
      <c r="N241">
        <v>19.780219780219799</v>
      </c>
    </row>
    <row r="242" spans="1:14" x14ac:dyDescent="0.3">
      <c r="A242" t="s">
        <v>239</v>
      </c>
      <c r="B242">
        <v>4790121</v>
      </c>
      <c r="C242" t="s">
        <v>868</v>
      </c>
      <c r="D242" t="s">
        <v>867</v>
      </c>
      <c r="E242" t="s">
        <v>1077</v>
      </c>
      <c r="F242" t="s">
        <v>870</v>
      </c>
      <c r="G242">
        <v>44.3274456521739</v>
      </c>
      <c r="H242">
        <v>46.940194714881798</v>
      </c>
      <c r="I242">
        <v>55.489684609912302</v>
      </c>
      <c r="J242">
        <v>55.751173708920199</v>
      </c>
      <c r="K242">
        <v>67.338412386335705</v>
      </c>
      <c r="L242">
        <v>64.584311883513394</v>
      </c>
      <c r="M242">
        <v>54.580238577537699</v>
      </c>
      <c r="N242">
        <v>30.4945054945055</v>
      </c>
    </row>
    <row r="243" spans="1:14" x14ac:dyDescent="0.3">
      <c r="A243" t="s">
        <v>240</v>
      </c>
      <c r="B243">
        <v>6520936</v>
      </c>
      <c r="C243" t="s">
        <v>868</v>
      </c>
      <c r="D243" t="s">
        <v>867</v>
      </c>
      <c r="E243" t="s">
        <v>1078</v>
      </c>
      <c r="F243" t="s">
        <v>870</v>
      </c>
      <c r="G243">
        <v>0</v>
      </c>
      <c r="H243">
        <v>0</v>
      </c>
      <c r="I243">
        <v>0</v>
      </c>
      <c r="J243">
        <v>0</v>
      </c>
      <c r="K243">
        <v>0</v>
      </c>
      <c r="L243">
        <v>0</v>
      </c>
      <c r="M243">
        <v>0</v>
      </c>
      <c r="N243">
        <v>0</v>
      </c>
    </row>
    <row r="244" spans="1:14" x14ac:dyDescent="0.3">
      <c r="A244" t="s">
        <v>241</v>
      </c>
      <c r="B244">
        <v>4812722</v>
      </c>
      <c r="C244" t="s">
        <v>868</v>
      </c>
      <c r="D244" t="s">
        <v>867</v>
      </c>
      <c r="E244" t="s">
        <v>1079</v>
      </c>
      <c r="F244" t="s">
        <v>870</v>
      </c>
      <c r="G244">
        <v>62.5566123188406</v>
      </c>
      <c r="H244">
        <v>82.000463606861402</v>
      </c>
      <c r="I244">
        <v>94.617026322029901</v>
      </c>
      <c r="J244">
        <v>80.516431924882596</v>
      </c>
      <c r="K244">
        <v>77.168837552224105</v>
      </c>
      <c r="L244">
        <v>86.895255988727101</v>
      </c>
      <c r="M244">
        <v>81.589016430339896</v>
      </c>
      <c r="N244">
        <v>97.472527472527503</v>
      </c>
    </row>
    <row r="245" spans="1:14" x14ac:dyDescent="0.3">
      <c r="A245" t="s">
        <v>242</v>
      </c>
      <c r="B245">
        <v>4999837</v>
      </c>
      <c r="C245" t="s">
        <v>868</v>
      </c>
      <c r="D245" t="s">
        <v>867</v>
      </c>
      <c r="F245" t="s">
        <v>870</v>
      </c>
      <c r="G245">
        <v>0</v>
      </c>
      <c r="H245">
        <v>0</v>
      </c>
      <c r="I245">
        <v>0</v>
      </c>
      <c r="J245">
        <v>0</v>
      </c>
      <c r="K245">
        <v>0</v>
      </c>
      <c r="L245">
        <v>0</v>
      </c>
      <c r="M245">
        <v>0</v>
      </c>
      <c r="N245">
        <v>0</v>
      </c>
    </row>
    <row r="246" spans="1:14" x14ac:dyDescent="0.3">
      <c r="A246" t="s">
        <v>243</v>
      </c>
      <c r="B246">
        <v>4994802</v>
      </c>
      <c r="C246" t="s">
        <v>868</v>
      </c>
      <c r="D246" t="s">
        <v>867</v>
      </c>
      <c r="F246" t="s">
        <v>870</v>
      </c>
      <c r="G246">
        <v>0</v>
      </c>
      <c r="H246">
        <v>0</v>
      </c>
      <c r="I246">
        <v>0</v>
      </c>
      <c r="J246">
        <v>0</v>
      </c>
      <c r="K246">
        <v>0</v>
      </c>
      <c r="L246">
        <v>0</v>
      </c>
      <c r="M246">
        <v>0</v>
      </c>
      <c r="N246">
        <v>0</v>
      </c>
    </row>
    <row r="247" spans="1:14" x14ac:dyDescent="0.3">
      <c r="A247" t="s">
        <v>244</v>
      </c>
      <c r="B247">
        <v>4992446</v>
      </c>
      <c r="C247" t="s">
        <v>868</v>
      </c>
      <c r="D247" t="s">
        <v>867</v>
      </c>
      <c r="E247" t="s">
        <v>1080</v>
      </c>
      <c r="F247" t="s">
        <v>870</v>
      </c>
      <c r="G247">
        <v>45.425724637681199</v>
      </c>
      <c r="H247">
        <v>43.1386184515531</v>
      </c>
      <c r="I247">
        <v>38.036518852264599</v>
      </c>
      <c r="J247">
        <v>41.6666666666667</v>
      </c>
      <c r="K247">
        <v>41.042025067584198</v>
      </c>
      <c r="L247">
        <v>30.836073273837499</v>
      </c>
      <c r="M247">
        <v>26.1084852577088</v>
      </c>
      <c r="N247">
        <v>20.538461538461501</v>
      </c>
    </row>
    <row r="248" spans="1:14" x14ac:dyDescent="0.3">
      <c r="A248" t="s">
        <v>245</v>
      </c>
      <c r="B248">
        <v>4991961</v>
      </c>
      <c r="C248" t="s">
        <v>868</v>
      </c>
      <c r="D248" t="s">
        <v>867</v>
      </c>
      <c r="E248" t="s">
        <v>1081</v>
      </c>
      <c r="F248" t="s">
        <v>870</v>
      </c>
      <c r="G248">
        <v>19.248188405797102</v>
      </c>
      <c r="H248">
        <v>19.819193324061199</v>
      </c>
      <c r="I248">
        <v>19.682238558216699</v>
      </c>
      <c r="J248">
        <v>20.187793427230002</v>
      </c>
      <c r="K248">
        <v>21.2582944212337</v>
      </c>
      <c r="L248">
        <v>19.257867543447599</v>
      </c>
      <c r="M248">
        <v>16.5428764348413</v>
      </c>
      <c r="N248">
        <v>16.1538461538461</v>
      </c>
    </row>
    <row r="249" spans="1:14" x14ac:dyDescent="0.3">
      <c r="A249" t="s">
        <v>246</v>
      </c>
      <c r="B249">
        <v>6018280</v>
      </c>
      <c r="C249" t="s">
        <v>868</v>
      </c>
      <c r="D249" t="s">
        <v>867</v>
      </c>
      <c r="E249" t="s">
        <v>1082</v>
      </c>
      <c r="F249" t="s">
        <v>870</v>
      </c>
      <c r="G249">
        <v>40.172101449275402</v>
      </c>
      <c r="H249">
        <v>42.280945757997202</v>
      </c>
      <c r="I249">
        <v>45.316575764761701</v>
      </c>
      <c r="J249">
        <v>43.280516431924902</v>
      </c>
      <c r="K249">
        <v>42.762349471614598</v>
      </c>
      <c r="L249">
        <v>34.5173790511977</v>
      </c>
      <c r="M249">
        <v>36.360567184334897</v>
      </c>
      <c r="N249">
        <v>24.769230769230798</v>
      </c>
    </row>
    <row r="250" spans="1:14" x14ac:dyDescent="0.3">
      <c r="A250" t="s">
        <v>247</v>
      </c>
      <c r="B250">
        <v>4985175</v>
      </c>
      <c r="C250" t="s">
        <v>868</v>
      </c>
      <c r="D250" t="s">
        <v>867</v>
      </c>
      <c r="F250" t="s">
        <v>870</v>
      </c>
      <c r="G250">
        <v>0</v>
      </c>
      <c r="H250">
        <v>0</v>
      </c>
      <c r="I250">
        <v>0</v>
      </c>
      <c r="J250">
        <v>0</v>
      </c>
      <c r="K250">
        <v>0</v>
      </c>
      <c r="L250">
        <v>0</v>
      </c>
      <c r="M250">
        <v>0</v>
      </c>
      <c r="N250">
        <v>0</v>
      </c>
    </row>
    <row r="251" spans="1:14" x14ac:dyDescent="0.3">
      <c r="A251" t="s">
        <v>248</v>
      </c>
      <c r="B251">
        <v>4090501</v>
      </c>
      <c r="C251" t="s">
        <v>868</v>
      </c>
      <c r="D251" t="s">
        <v>867</v>
      </c>
      <c r="E251" t="s">
        <v>1083</v>
      </c>
      <c r="F251" t="s">
        <v>870</v>
      </c>
      <c r="G251">
        <v>13.804347826087</v>
      </c>
      <c r="H251">
        <v>12.248493277700501</v>
      </c>
      <c r="I251">
        <v>11.5650936684847</v>
      </c>
      <c r="J251">
        <v>11.647887323943699</v>
      </c>
      <c r="K251">
        <v>11.137871712951601</v>
      </c>
      <c r="L251">
        <v>11.0709253170503</v>
      </c>
      <c r="M251">
        <v>11.2705379248256</v>
      </c>
      <c r="N251">
        <v>10.3747252747253</v>
      </c>
    </row>
    <row r="252" spans="1:14" x14ac:dyDescent="0.3">
      <c r="A252" t="s">
        <v>249</v>
      </c>
      <c r="B252">
        <v>4968513</v>
      </c>
      <c r="C252" t="s">
        <v>868</v>
      </c>
      <c r="D252" t="s">
        <v>867</v>
      </c>
      <c r="E252" t="s">
        <v>1084</v>
      </c>
      <c r="F252" t="s">
        <v>870</v>
      </c>
      <c r="G252">
        <v>15.625</v>
      </c>
      <c r="H252">
        <v>15.7626332869726</v>
      </c>
      <c r="I252">
        <v>15.650936684847</v>
      </c>
      <c r="J252">
        <v>15.375586854460099</v>
      </c>
      <c r="K252">
        <v>16.097321209142301</v>
      </c>
      <c r="L252">
        <v>14.3259746359793</v>
      </c>
      <c r="M252">
        <v>7.0898041863605696</v>
      </c>
      <c r="N252">
        <v>4.3296703296703303</v>
      </c>
    </row>
    <row r="253" spans="1:14" x14ac:dyDescent="0.3">
      <c r="A253" t="s">
        <v>250</v>
      </c>
      <c r="B253">
        <v>4914355</v>
      </c>
      <c r="C253" t="s">
        <v>868</v>
      </c>
      <c r="D253" t="s">
        <v>867</v>
      </c>
      <c r="E253" t="s">
        <v>1085</v>
      </c>
      <c r="F253" t="s">
        <v>870</v>
      </c>
      <c r="G253">
        <v>2.0380434782608701</v>
      </c>
      <c r="H253">
        <v>2.0862308762169701</v>
      </c>
      <c r="I253">
        <v>2.1342186388427802</v>
      </c>
      <c r="J253">
        <v>2.1126760563380298</v>
      </c>
      <c r="K253">
        <v>2.2118456623249001</v>
      </c>
      <c r="L253">
        <v>2.1136683889149799</v>
      </c>
      <c r="M253">
        <v>2.0256583389601599</v>
      </c>
      <c r="N253">
        <v>1.9780219780219801</v>
      </c>
    </row>
    <row r="254" spans="1:14" x14ac:dyDescent="0.3">
      <c r="A254" t="s">
        <v>251</v>
      </c>
      <c r="B254">
        <v>4812708</v>
      </c>
      <c r="C254" t="s">
        <v>868</v>
      </c>
      <c r="D254" t="s">
        <v>867</v>
      </c>
      <c r="E254" t="s">
        <v>1086</v>
      </c>
      <c r="F254" t="s">
        <v>870</v>
      </c>
      <c r="G254">
        <v>106.544384057971</v>
      </c>
      <c r="H254">
        <v>129.346314325452</v>
      </c>
      <c r="I254">
        <v>114.23998102916801</v>
      </c>
      <c r="J254">
        <v>79.870892018779301</v>
      </c>
      <c r="K254">
        <v>55.099533054804603</v>
      </c>
      <c r="L254">
        <v>51.244715829027697</v>
      </c>
      <c r="M254">
        <v>41.807337384649998</v>
      </c>
      <c r="N254">
        <v>39.230769230769198</v>
      </c>
    </row>
    <row r="255" spans="1:14" x14ac:dyDescent="0.3">
      <c r="A255" t="s">
        <v>252</v>
      </c>
      <c r="B255">
        <v>4999622</v>
      </c>
      <c r="C255" t="s">
        <v>868</v>
      </c>
      <c r="D255" t="s">
        <v>867</v>
      </c>
      <c r="E255" t="s">
        <v>1087</v>
      </c>
      <c r="F255" t="s">
        <v>870</v>
      </c>
      <c r="G255">
        <v>43.704710144927503</v>
      </c>
      <c r="H255">
        <v>31.061659712563699</v>
      </c>
      <c r="I255">
        <v>22.5278634100071</v>
      </c>
      <c r="J255">
        <v>15.2582159624413</v>
      </c>
      <c r="K255">
        <v>12.533792086507701</v>
      </c>
      <c r="L255">
        <v>8.2198215124471599</v>
      </c>
      <c r="M255">
        <v>8.0463650686473098</v>
      </c>
      <c r="N255">
        <v>6.5384615384615401</v>
      </c>
    </row>
    <row r="256" spans="1:14" x14ac:dyDescent="0.3">
      <c r="A256" t="s">
        <v>253</v>
      </c>
      <c r="B256">
        <v>4989365</v>
      </c>
      <c r="C256" t="s">
        <v>868</v>
      </c>
      <c r="D256" t="s">
        <v>867</v>
      </c>
      <c r="E256" t="s">
        <v>1088</v>
      </c>
      <c r="F256" t="s">
        <v>870</v>
      </c>
      <c r="G256">
        <v>79.257246376811594</v>
      </c>
      <c r="H256">
        <v>81.710709318497905</v>
      </c>
      <c r="I256">
        <v>84.183068532131799</v>
      </c>
      <c r="J256">
        <v>84.507042253521107</v>
      </c>
      <c r="K256">
        <v>85.401818628655704</v>
      </c>
      <c r="L256">
        <v>64.584311883513394</v>
      </c>
      <c r="M256">
        <v>73.148773351339202</v>
      </c>
      <c r="N256">
        <v>64.835164835164804</v>
      </c>
    </row>
    <row r="257" spans="1:14" x14ac:dyDescent="0.3">
      <c r="A257" t="s">
        <v>254</v>
      </c>
      <c r="B257">
        <v>4995891</v>
      </c>
      <c r="C257" t="s">
        <v>868</v>
      </c>
      <c r="D257" t="s">
        <v>867</v>
      </c>
      <c r="E257" t="s">
        <v>1089</v>
      </c>
      <c r="F257" t="s">
        <v>870</v>
      </c>
      <c r="G257">
        <v>5.7178442028985499</v>
      </c>
      <c r="H257">
        <v>5.4010199350950403</v>
      </c>
      <c r="I257">
        <v>3.62817168603272</v>
      </c>
      <c r="J257">
        <v>3.54460093896714</v>
      </c>
      <c r="K257">
        <v>2.6787908577046</v>
      </c>
      <c r="L257">
        <v>1.9023015500234901</v>
      </c>
      <c r="M257">
        <v>1.90186810713482</v>
      </c>
      <c r="N257">
        <v>1.6043956043956</v>
      </c>
    </row>
    <row r="258" spans="1:14" x14ac:dyDescent="0.3">
      <c r="A258" t="s">
        <v>255</v>
      </c>
      <c r="B258">
        <v>4773360</v>
      </c>
      <c r="C258" t="s">
        <v>868</v>
      </c>
      <c r="D258" t="s">
        <v>867</v>
      </c>
      <c r="E258" t="s">
        <v>1090</v>
      </c>
      <c r="F258" t="s">
        <v>870</v>
      </c>
      <c r="G258">
        <v>17.663043478260899</v>
      </c>
      <c r="H258">
        <v>18.312471024571199</v>
      </c>
      <c r="I258">
        <v>18.970832345269098</v>
      </c>
      <c r="J258">
        <v>18.075117370891999</v>
      </c>
      <c r="K258">
        <v>18.677807815188</v>
      </c>
      <c r="L258">
        <v>17.261625176138999</v>
      </c>
      <c r="M258">
        <v>17.2180958811614</v>
      </c>
      <c r="N258">
        <v>13.7362637362637</v>
      </c>
    </row>
    <row r="259" spans="1:14" x14ac:dyDescent="0.3">
      <c r="A259" t="s">
        <v>256</v>
      </c>
      <c r="B259">
        <v>4966654</v>
      </c>
      <c r="C259" t="s">
        <v>868</v>
      </c>
      <c r="D259" t="s">
        <v>867</v>
      </c>
      <c r="E259" t="s">
        <v>1091</v>
      </c>
      <c r="F259" t="s">
        <v>870</v>
      </c>
      <c r="G259">
        <v>4.2572463768115902</v>
      </c>
      <c r="H259">
        <v>3.9406583217431601</v>
      </c>
      <c r="I259">
        <v>5.2169788949490199</v>
      </c>
      <c r="J259">
        <v>4.5305164319248803</v>
      </c>
      <c r="K259">
        <v>4.7431801425411599</v>
      </c>
      <c r="L259">
        <v>3.1235321747299198</v>
      </c>
      <c r="M259">
        <v>2.0256583389601599</v>
      </c>
      <c r="N259">
        <v>2.2197802197802199</v>
      </c>
    </row>
    <row r="260" spans="1:14" x14ac:dyDescent="0.3">
      <c r="A260" t="s">
        <v>257</v>
      </c>
      <c r="B260">
        <v>4910146</v>
      </c>
      <c r="C260" t="s">
        <v>868</v>
      </c>
      <c r="D260" t="s">
        <v>867</v>
      </c>
      <c r="E260" t="s">
        <v>1092</v>
      </c>
      <c r="F260" t="s">
        <v>870</v>
      </c>
      <c r="G260">
        <v>250.226449275362</v>
      </c>
      <c r="H260">
        <v>192.396847473343</v>
      </c>
      <c r="I260">
        <v>193.26535451742899</v>
      </c>
      <c r="J260">
        <v>145.539906103286</v>
      </c>
      <c r="K260">
        <v>124.72351929220901</v>
      </c>
      <c r="L260">
        <v>97.933302019727606</v>
      </c>
      <c r="M260">
        <v>78.550528921899598</v>
      </c>
      <c r="N260">
        <v>49.010989010989</v>
      </c>
    </row>
    <row r="261" spans="1:14" x14ac:dyDescent="0.3">
      <c r="A261" t="s">
        <v>258</v>
      </c>
      <c r="B261">
        <v>4984109</v>
      </c>
      <c r="C261" t="s">
        <v>868</v>
      </c>
      <c r="D261" t="s">
        <v>867</v>
      </c>
      <c r="E261" t="s">
        <v>1093</v>
      </c>
      <c r="F261" t="s">
        <v>870</v>
      </c>
      <c r="G261">
        <v>13.0208333333333</v>
      </c>
      <c r="H261">
        <v>15.0672229949003</v>
      </c>
      <c r="I261">
        <v>15.413801280531199</v>
      </c>
      <c r="J261">
        <v>15.845070422535199</v>
      </c>
      <c r="K261">
        <v>16.957483411157501</v>
      </c>
      <c r="L261">
        <v>11.7426021606388</v>
      </c>
      <c r="M261">
        <v>11.4787305874409</v>
      </c>
      <c r="N261">
        <v>10.989010989011</v>
      </c>
    </row>
    <row r="262" spans="1:14" x14ac:dyDescent="0.3">
      <c r="A262" t="s">
        <v>259</v>
      </c>
      <c r="B262">
        <v>4993148</v>
      </c>
      <c r="C262" t="s">
        <v>868</v>
      </c>
      <c r="D262" t="s">
        <v>867</v>
      </c>
      <c r="E262" t="s">
        <v>1094</v>
      </c>
      <c r="F262" t="s">
        <v>870</v>
      </c>
      <c r="G262">
        <v>23.097826086956498</v>
      </c>
      <c r="H262">
        <v>22.600834492350501</v>
      </c>
      <c r="I262">
        <v>24.187811240218199</v>
      </c>
      <c r="J262">
        <v>20.0704225352113</v>
      </c>
      <c r="K262">
        <v>19.906610960924102</v>
      </c>
      <c r="L262">
        <v>18.5533114138093</v>
      </c>
      <c r="M262">
        <v>13.8419986495611</v>
      </c>
      <c r="N262">
        <v>13.1868131868132</v>
      </c>
    </row>
    <row r="263" spans="1:14" x14ac:dyDescent="0.3">
      <c r="A263" t="s">
        <v>260</v>
      </c>
      <c r="B263">
        <v>4773628</v>
      </c>
      <c r="C263" t="s">
        <v>868</v>
      </c>
      <c r="D263" t="s">
        <v>867</v>
      </c>
      <c r="E263" t="s">
        <v>1095</v>
      </c>
      <c r="F263" t="s">
        <v>870</v>
      </c>
      <c r="G263">
        <v>3.0570652173913002</v>
      </c>
      <c r="H263">
        <v>3.5929531757070001</v>
      </c>
      <c r="I263">
        <v>2.9641925539482998</v>
      </c>
      <c r="J263">
        <v>2.53521126760563</v>
      </c>
      <c r="K263">
        <v>2.3347259768985</v>
      </c>
      <c r="L263">
        <v>1.9140441521841201</v>
      </c>
      <c r="M263">
        <v>1.6993022732387999</v>
      </c>
      <c r="N263">
        <v>1.4285714285714299</v>
      </c>
    </row>
    <row r="264" spans="1:14" x14ac:dyDescent="0.3">
      <c r="A264" t="s">
        <v>261</v>
      </c>
      <c r="B264">
        <v>4812747</v>
      </c>
      <c r="C264" t="s">
        <v>868</v>
      </c>
      <c r="D264" t="s">
        <v>867</v>
      </c>
      <c r="E264" t="s">
        <v>1096</v>
      </c>
      <c r="F264" t="s">
        <v>870</v>
      </c>
      <c r="G264">
        <v>0.39628623188405798</v>
      </c>
      <c r="H264">
        <v>0.41956420955030099</v>
      </c>
      <c r="I264">
        <v>0.37941664690538301</v>
      </c>
      <c r="J264">
        <v>0.49765258215962399</v>
      </c>
      <c r="K264">
        <v>0.38830179405259302</v>
      </c>
      <c r="L264">
        <v>0.481446688586191</v>
      </c>
      <c r="M264">
        <v>0.28134143596668898</v>
      </c>
      <c r="N264">
        <v>0.32527472527472501</v>
      </c>
    </row>
    <row r="265" spans="1:14" x14ac:dyDescent="0.3">
      <c r="A265" t="s">
        <v>262</v>
      </c>
      <c r="B265">
        <v>4966749</v>
      </c>
      <c r="C265" t="s">
        <v>868</v>
      </c>
      <c r="D265" t="s">
        <v>867</v>
      </c>
      <c r="E265" t="s">
        <v>1097</v>
      </c>
      <c r="F265" t="s">
        <v>870</v>
      </c>
      <c r="G265">
        <v>66.236413043478294</v>
      </c>
      <c r="H265">
        <v>50.880853036624899</v>
      </c>
      <c r="I265">
        <v>43.277211287645201</v>
      </c>
      <c r="J265">
        <v>42.018779342723001</v>
      </c>
      <c r="K265">
        <v>33.730646350454698</v>
      </c>
      <c r="L265">
        <v>24.483325504931901</v>
      </c>
      <c r="M265">
        <v>24.307900067521899</v>
      </c>
      <c r="N265">
        <v>20.8131868131868</v>
      </c>
    </row>
    <row r="266" spans="1:14" x14ac:dyDescent="0.3">
      <c r="A266" t="s">
        <v>263</v>
      </c>
      <c r="B266">
        <v>4909944</v>
      </c>
      <c r="C266" t="s">
        <v>868</v>
      </c>
      <c r="D266" t="s">
        <v>867</v>
      </c>
      <c r="E266" t="s">
        <v>1098</v>
      </c>
      <c r="F266" t="s">
        <v>870</v>
      </c>
      <c r="G266">
        <v>12.5792572463768</v>
      </c>
      <c r="H266">
        <v>13.433008808530399</v>
      </c>
      <c r="I266">
        <v>17.7970120939056</v>
      </c>
      <c r="J266">
        <v>14.694835680751201</v>
      </c>
      <c r="K266">
        <v>19.464241828459102</v>
      </c>
      <c r="L266">
        <v>7.7501174260216104</v>
      </c>
      <c r="M266">
        <v>5.9644384424938099</v>
      </c>
      <c r="N266">
        <v>4.2967032967033001</v>
      </c>
    </row>
    <row r="267" spans="1:14" x14ac:dyDescent="0.3">
      <c r="A267" t="s">
        <v>264</v>
      </c>
      <c r="B267">
        <v>4915519</v>
      </c>
      <c r="C267" t="s">
        <v>868</v>
      </c>
      <c r="D267" t="s">
        <v>867</v>
      </c>
      <c r="E267" t="s">
        <v>1099</v>
      </c>
      <c r="F267" t="s">
        <v>870</v>
      </c>
      <c r="G267">
        <v>7.9257246376811601</v>
      </c>
      <c r="H267">
        <v>7.3018080667593903</v>
      </c>
      <c r="I267">
        <v>10.493241640977001</v>
      </c>
      <c r="J267">
        <v>8.6854460093896702</v>
      </c>
      <c r="K267">
        <v>5.1855492750061396</v>
      </c>
      <c r="L267">
        <v>2.7477689055894801</v>
      </c>
      <c r="M267">
        <v>1.4517218095881199</v>
      </c>
      <c r="N267">
        <v>1.63736263736264</v>
      </c>
    </row>
    <row r="268" spans="1:14" x14ac:dyDescent="0.3">
      <c r="A268" t="s">
        <v>265</v>
      </c>
      <c r="B268">
        <v>4990063</v>
      </c>
      <c r="C268" t="s">
        <v>868</v>
      </c>
      <c r="D268" t="s">
        <v>867</v>
      </c>
      <c r="E268" t="s">
        <v>1100</v>
      </c>
      <c r="F268" t="s">
        <v>870</v>
      </c>
      <c r="G268">
        <v>26.6077898550725</v>
      </c>
      <c r="H268">
        <v>28.214550301344499</v>
      </c>
      <c r="I268">
        <v>32.412341712117602</v>
      </c>
      <c r="J268">
        <v>31.616778169014101</v>
      </c>
      <c r="K268">
        <v>31.554476529859901</v>
      </c>
      <c r="L268">
        <v>6.9368541568811599</v>
      </c>
      <c r="M268">
        <v>0.716943506639658</v>
      </c>
      <c r="N268">
        <v>0.86555604395604402</v>
      </c>
    </row>
    <row r="269" spans="1:14" x14ac:dyDescent="0.3">
      <c r="A269" t="s">
        <v>266</v>
      </c>
      <c r="B269">
        <v>4825275</v>
      </c>
      <c r="C269" t="s">
        <v>868</v>
      </c>
      <c r="D269" t="s">
        <v>867</v>
      </c>
      <c r="E269" t="s">
        <v>1101</v>
      </c>
      <c r="F269" t="s">
        <v>870</v>
      </c>
      <c r="G269">
        <v>86.050724637681199</v>
      </c>
      <c r="H269">
        <v>88.317107093185001</v>
      </c>
      <c r="I269">
        <v>92.245672278871197</v>
      </c>
      <c r="J269">
        <v>87.441314553990594</v>
      </c>
      <c r="K269">
        <v>68.812976161218998</v>
      </c>
      <c r="L269">
        <v>63.410051667449501</v>
      </c>
      <c r="M269">
        <v>55.142921449471103</v>
      </c>
      <c r="N269">
        <v>51.428571428571402</v>
      </c>
    </row>
    <row r="270" spans="1:14" x14ac:dyDescent="0.3">
      <c r="A270" t="s">
        <v>267</v>
      </c>
      <c r="B270">
        <v>13304983</v>
      </c>
      <c r="C270" t="s">
        <v>868</v>
      </c>
      <c r="D270" t="s">
        <v>867</v>
      </c>
      <c r="E270" t="s">
        <v>1102</v>
      </c>
      <c r="F270" t="s">
        <v>870</v>
      </c>
      <c r="G270">
        <v>17.617753623188399</v>
      </c>
      <c r="H270">
        <v>17.535929531757098</v>
      </c>
      <c r="I270">
        <v>18.899691723974399</v>
      </c>
      <c r="J270">
        <v>18.9906103286385</v>
      </c>
      <c r="K270">
        <v>26.234947161464699</v>
      </c>
      <c r="L270">
        <v>19.657116016909299</v>
      </c>
      <c r="M270">
        <v>14.6072473553905</v>
      </c>
      <c r="N270">
        <v>10.1648351648352</v>
      </c>
    </row>
    <row r="271" spans="1:14" x14ac:dyDescent="0.3">
      <c r="A271" t="s">
        <v>268</v>
      </c>
      <c r="B271">
        <v>4969600</v>
      </c>
      <c r="C271" t="s">
        <v>868</v>
      </c>
      <c r="D271" t="s">
        <v>867</v>
      </c>
      <c r="E271" t="s">
        <v>1103</v>
      </c>
      <c r="F271" t="s">
        <v>870</v>
      </c>
      <c r="G271">
        <v>23.777173913043502</v>
      </c>
      <c r="H271">
        <v>24.629114510894802</v>
      </c>
      <c r="I271">
        <v>25.195636708560599</v>
      </c>
      <c r="J271">
        <v>22.300469483568101</v>
      </c>
      <c r="K271">
        <v>18.585647579257799</v>
      </c>
      <c r="L271">
        <v>19.081728511038001</v>
      </c>
      <c r="M271">
        <v>20.256583389601602</v>
      </c>
      <c r="N271">
        <v>4.0384615384615401</v>
      </c>
    </row>
    <row r="272" spans="1:14" x14ac:dyDescent="0.3">
      <c r="A272" t="s">
        <v>269</v>
      </c>
      <c r="B272">
        <v>5001383</v>
      </c>
      <c r="C272" t="s">
        <v>868</v>
      </c>
      <c r="D272" t="s">
        <v>867</v>
      </c>
      <c r="E272" t="s">
        <v>1104</v>
      </c>
      <c r="F272" t="s">
        <v>870</v>
      </c>
      <c r="G272">
        <v>80.389492753623202</v>
      </c>
      <c r="H272">
        <v>69.772832637923003</v>
      </c>
      <c r="I272">
        <v>64.8565330803889</v>
      </c>
      <c r="J272">
        <v>68.309859154929597</v>
      </c>
      <c r="K272">
        <v>71.270582452691102</v>
      </c>
      <c r="L272">
        <v>45.091592296853001</v>
      </c>
      <c r="M272">
        <v>25.320729237001999</v>
      </c>
      <c r="N272">
        <v>18.956043956043999</v>
      </c>
    </row>
    <row r="273" spans="1:14" x14ac:dyDescent="0.3">
      <c r="A273" t="s">
        <v>270</v>
      </c>
      <c r="B273">
        <v>4978884</v>
      </c>
      <c r="C273" t="s">
        <v>868</v>
      </c>
      <c r="D273" t="s">
        <v>867</v>
      </c>
      <c r="E273" t="s">
        <v>1105</v>
      </c>
      <c r="F273" t="s">
        <v>870</v>
      </c>
      <c r="G273">
        <v>45.969202898550698</v>
      </c>
      <c r="H273">
        <v>39.290681502086201</v>
      </c>
      <c r="I273">
        <v>32.961821199905103</v>
      </c>
      <c r="J273">
        <v>28.873239436619698</v>
      </c>
      <c r="K273">
        <v>27.033669206193199</v>
      </c>
      <c r="L273">
        <v>20.725692813527498</v>
      </c>
      <c r="M273">
        <v>21.775827143821701</v>
      </c>
      <c r="N273">
        <v>15.4945054945055</v>
      </c>
    </row>
    <row r="274" spans="1:14" x14ac:dyDescent="0.3">
      <c r="A274" t="s">
        <v>271</v>
      </c>
      <c r="B274">
        <v>4812788</v>
      </c>
      <c r="C274" t="s">
        <v>868</v>
      </c>
      <c r="D274" t="s">
        <v>867</v>
      </c>
      <c r="E274" t="s">
        <v>1106</v>
      </c>
      <c r="F274" t="s">
        <v>870</v>
      </c>
      <c r="G274">
        <v>0.72576992753623204</v>
      </c>
      <c r="H274">
        <v>1.3908205841446499</v>
      </c>
      <c r="I274">
        <v>1.5010671093194199</v>
      </c>
      <c r="J274">
        <v>2.67046948356808</v>
      </c>
      <c r="K274">
        <v>4.09732612435488</v>
      </c>
      <c r="L274">
        <v>22.571461953968999</v>
      </c>
      <c r="M274">
        <v>12.449217870808001</v>
      </c>
      <c r="N274">
        <v>9.3975439560439504</v>
      </c>
    </row>
    <row r="275" spans="1:14" x14ac:dyDescent="0.3">
      <c r="A275" t="s">
        <v>272</v>
      </c>
      <c r="B275">
        <v>4996663</v>
      </c>
      <c r="C275" t="s">
        <v>868</v>
      </c>
      <c r="D275" t="s">
        <v>867</v>
      </c>
      <c r="E275" t="s">
        <v>1107</v>
      </c>
      <c r="F275" t="s">
        <v>870</v>
      </c>
      <c r="G275">
        <v>50.498188405797102</v>
      </c>
      <c r="H275">
        <v>44.274455261937902</v>
      </c>
      <c r="I275">
        <v>45.529997628646001</v>
      </c>
      <c r="J275">
        <v>39.906103286384997</v>
      </c>
      <c r="K275">
        <v>33.423445564020597</v>
      </c>
      <c r="L275">
        <v>26.538280883043701</v>
      </c>
      <c r="M275">
        <v>19.8064370920549</v>
      </c>
      <c r="N275">
        <v>13.846153846153801</v>
      </c>
    </row>
    <row r="276" spans="1:14" x14ac:dyDescent="0.3">
      <c r="A276" t="s">
        <v>273</v>
      </c>
      <c r="B276">
        <v>4981483</v>
      </c>
      <c r="C276" t="s">
        <v>868</v>
      </c>
      <c r="D276" t="s">
        <v>867</v>
      </c>
      <c r="E276" t="s">
        <v>1108</v>
      </c>
      <c r="F276" t="s">
        <v>870</v>
      </c>
      <c r="G276">
        <v>16.8704710144928</v>
      </c>
      <c r="H276">
        <v>16.573945294390398</v>
      </c>
      <c r="I276">
        <v>20.393644771164301</v>
      </c>
      <c r="J276">
        <v>16.784037558685402</v>
      </c>
      <c r="K276">
        <v>16.097321209142301</v>
      </c>
      <c r="L276">
        <v>15.265382808830401</v>
      </c>
      <c r="M276">
        <v>15.079900967814501</v>
      </c>
      <c r="N276">
        <v>10.879120879120901</v>
      </c>
    </row>
    <row r="277" spans="1:14" x14ac:dyDescent="0.3">
      <c r="A277" t="s">
        <v>274</v>
      </c>
      <c r="B277">
        <v>4773577</v>
      </c>
      <c r="C277" t="s">
        <v>868</v>
      </c>
      <c r="D277" t="s">
        <v>867</v>
      </c>
      <c r="E277" t="s">
        <v>1109</v>
      </c>
      <c r="F277" t="s">
        <v>870</v>
      </c>
      <c r="G277">
        <v>7.1331521739130404</v>
      </c>
      <c r="H277">
        <v>4.3115438108484003</v>
      </c>
      <c r="I277">
        <v>4.6478539245909403</v>
      </c>
      <c r="J277">
        <v>3.0046948356807501</v>
      </c>
      <c r="K277">
        <v>1.65888424674367</v>
      </c>
      <c r="L277">
        <v>0.72804133395960502</v>
      </c>
      <c r="M277">
        <v>0.72586090479405796</v>
      </c>
      <c r="N277">
        <v>0.58241758241758201</v>
      </c>
    </row>
    <row r="278" spans="1:14" x14ac:dyDescent="0.3">
      <c r="A278" t="s">
        <v>275</v>
      </c>
      <c r="B278">
        <v>4783717</v>
      </c>
      <c r="C278" t="s">
        <v>868</v>
      </c>
      <c r="D278" t="s">
        <v>867</v>
      </c>
      <c r="E278" t="s">
        <v>1110</v>
      </c>
      <c r="F278" t="s">
        <v>870</v>
      </c>
      <c r="G278">
        <v>3.3514492753623202</v>
      </c>
      <c r="H278">
        <v>3.8942976356050099</v>
      </c>
      <c r="I278">
        <v>4.1972966563908001</v>
      </c>
      <c r="J278">
        <v>4.5070422535211296</v>
      </c>
      <c r="K278">
        <v>5.2592774637503101</v>
      </c>
      <c r="L278">
        <v>4.5561296383278496</v>
      </c>
      <c r="M278">
        <v>4.0513166779203198</v>
      </c>
      <c r="N278">
        <v>4.1098901098901104</v>
      </c>
    </row>
    <row r="279" spans="1:14" x14ac:dyDescent="0.3">
      <c r="A279" t="s">
        <v>276</v>
      </c>
      <c r="B279">
        <v>4983883</v>
      </c>
      <c r="C279" t="s">
        <v>868</v>
      </c>
      <c r="D279" t="s">
        <v>867</v>
      </c>
      <c r="F279" t="s">
        <v>870</v>
      </c>
      <c r="G279">
        <v>0</v>
      </c>
      <c r="H279">
        <v>0</v>
      </c>
      <c r="I279">
        <v>0</v>
      </c>
      <c r="J279">
        <v>0</v>
      </c>
      <c r="K279">
        <v>0</v>
      </c>
      <c r="L279">
        <v>0</v>
      </c>
      <c r="M279">
        <v>0</v>
      </c>
      <c r="N279">
        <v>0</v>
      </c>
    </row>
    <row r="280" spans="1:14" x14ac:dyDescent="0.3">
      <c r="A280" t="s">
        <v>277</v>
      </c>
      <c r="B280">
        <v>19270669</v>
      </c>
      <c r="C280" t="s">
        <v>868</v>
      </c>
      <c r="D280" t="s">
        <v>867</v>
      </c>
      <c r="E280">
        <v>1846</v>
      </c>
      <c r="F280" t="s">
        <v>870</v>
      </c>
      <c r="G280">
        <v>1.0257370241060999</v>
      </c>
      <c r="H280">
        <v>1.3615805638228</v>
      </c>
      <c r="I280">
        <v>1.44222287751793</v>
      </c>
      <c r="J280">
        <v>1.3119207291192401</v>
      </c>
      <c r="K280">
        <v>1.1003427445102201</v>
      </c>
      <c r="L280">
        <v>0.66193121334701099</v>
      </c>
      <c r="M280">
        <v>0.72640849704404598</v>
      </c>
      <c r="N280">
        <v>0.51861733007541899</v>
      </c>
    </row>
    <row r="281" spans="1:14" x14ac:dyDescent="0.3">
      <c r="A281" t="s">
        <v>278</v>
      </c>
      <c r="B281">
        <v>4997978</v>
      </c>
      <c r="C281" t="s">
        <v>868</v>
      </c>
      <c r="D281" t="s">
        <v>867</v>
      </c>
      <c r="F281" t="s">
        <v>870</v>
      </c>
      <c r="G281">
        <v>0</v>
      </c>
      <c r="H281">
        <v>0</v>
      </c>
      <c r="I281">
        <v>0</v>
      </c>
      <c r="J281">
        <v>0</v>
      </c>
      <c r="K281">
        <v>0</v>
      </c>
      <c r="L281">
        <v>0</v>
      </c>
      <c r="M281">
        <v>0</v>
      </c>
      <c r="N281">
        <v>0</v>
      </c>
    </row>
    <row r="282" spans="1:14" x14ac:dyDescent="0.3">
      <c r="A282" t="s">
        <v>279</v>
      </c>
      <c r="B282">
        <v>4995275</v>
      </c>
      <c r="C282" t="s">
        <v>868</v>
      </c>
      <c r="D282" t="s">
        <v>867</v>
      </c>
      <c r="E282" t="s">
        <v>1111</v>
      </c>
      <c r="F282" t="s">
        <v>870</v>
      </c>
      <c r="G282">
        <v>39.855072463768103</v>
      </c>
      <c r="H282">
        <v>42.420027816411697</v>
      </c>
      <c r="I282">
        <v>35.096039838747899</v>
      </c>
      <c r="J282">
        <v>31.4553990610329</v>
      </c>
      <c r="K282">
        <v>30.9658392725485</v>
      </c>
      <c r="L282">
        <v>27.007984969469199</v>
      </c>
      <c r="M282">
        <v>29.0344361917623</v>
      </c>
      <c r="N282">
        <v>24.1758241758242</v>
      </c>
    </row>
    <row r="283" spans="1:14" x14ac:dyDescent="0.3">
      <c r="A283" t="s">
        <v>280</v>
      </c>
      <c r="B283">
        <v>4966099</v>
      </c>
      <c r="C283" t="s">
        <v>868</v>
      </c>
      <c r="D283" t="s">
        <v>867</v>
      </c>
      <c r="E283" t="s">
        <v>1112</v>
      </c>
      <c r="F283" t="s">
        <v>870</v>
      </c>
      <c r="G283">
        <v>0.111639492753623</v>
      </c>
      <c r="H283">
        <v>0.114279091330552</v>
      </c>
      <c r="I283">
        <v>0.11690775432772101</v>
      </c>
      <c r="J283">
        <v>0.115727699530516</v>
      </c>
      <c r="K283">
        <v>0.121159990169575</v>
      </c>
      <c r="L283">
        <v>0.115782057303899</v>
      </c>
      <c r="M283">
        <v>0.110961062345262</v>
      </c>
      <c r="N283">
        <v>0.108351648351648</v>
      </c>
    </row>
    <row r="284" spans="1:14" x14ac:dyDescent="0.3">
      <c r="A284" t="s">
        <v>281</v>
      </c>
      <c r="B284">
        <v>29434610</v>
      </c>
      <c r="C284" t="s">
        <v>868</v>
      </c>
      <c r="D284" t="s">
        <v>867</v>
      </c>
      <c r="E284" t="s">
        <v>1113</v>
      </c>
      <c r="F284" t="s">
        <v>870</v>
      </c>
      <c r="G284">
        <v>11.0960144927536</v>
      </c>
      <c r="H284">
        <v>0</v>
      </c>
      <c r="I284">
        <v>0</v>
      </c>
      <c r="J284">
        <v>0</v>
      </c>
      <c r="K284">
        <v>0</v>
      </c>
      <c r="L284">
        <v>0</v>
      </c>
      <c r="M284">
        <v>0</v>
      </c>
      <c r="N284">
        <v>0</v>
      </c>
    </row>
    <row r="285" spans="1:14" x14ac:dyDescent="0.3">
      <c r="A285" t="s">
        <v>282</v>
      </c>
      <c r="B285">
        <v>4248603</v>
      </c>
      <c r="C285" t="s">
        <v>868</v>
      </c>
      <c r="D285" t="s">
        <v>867</v>
      </c>
      <c r="E285" t="s">
        <v>1114</v>
      </c>
      <c r="F285" t="s">
        <v>870</v>
      </c>
      <c r="G285">
        <v>74.162137681159393</v>
      </c>
      <c r="H285">
        <v>79.972183588317094</v>
      </c>
      <c r="I285">
        <v>93.075646193976795</v>
      </c>
      <c r="J285">
        <v>92.136150234741805</v>
      </c>
      <c r="K285">
        <v>86.016220201523694</v>
      </c>
      <c r="L285">
        <v>82.198215124471602</v>
      </c>
      <c r="M285">
        <v>63.583164528471798</v>
      </c>
      <c r="N285">
        <v>55.494505494505503</v>
      </c>
    </row>
    <row r="286" spans="1:14" x14ac:dyDescent="0.3">
      <c r="A286" t="s">
        <v>283</v>
      </c>
      <c r="B286">
        <v>21355741</v>
      </c>
      <c r="C286" t="s">
        <v>868</v>
      </c>
      <c r="D286" t="s">
        <v>867</v>
      </c>
      <c r="E286" t="s">
        <v>1115</v>
      </c>
      <c r="F286" t="s">
        <v>870</v>
      </c>
      <c r="G286">
        <v>0</v>
      </c>
      <c r="H286">
        <v>0</v>
      </c>
      <c r="I286">
        <v>0</v>
      </c>
      <c r="J286">
        <v>0</v>
      </c>
      <c r="K286">
        <v>0</v>
      </c>
      <c r="L286">
        <v>0</v>
      </c>
      <c r="M286">
        <v>0</v>
      </c>
      <c r="N286">
        <v>0</v>
      </c>
    </row>
    <row r="287" spans="1:14" x14ac:dyDescent="0.3">
      <c r="A287" t="s">
        <v>284</v>
      </c>
      <c r="B287">
        <v>4337753</v>
      </c>
      <c r="C287" t="s">
        <v>868</v>
      </c>
      <c r="D287" t="s">
        <v>867</v>
      </c>
      <c r="E287" t="s">
        <v>1116</v>
      </c>
      <c r="F287" t="s">
        <v>870</v>
      </c>
      <c r="G287">
        <v>32.2350543478261</v>
      </c>
      <c r="H287">
        <v>31.6063977746871</v>
      </c>
      <c r="I287">
        <v>33.530946170263199</v>
      </c>
      <c r="J287">
        <v>35.399061032863898</v>
      </c>
      <c r="K287">
        <v>32.784467928237902</v>
      </c>
      <c r="L287">
        <v>25.951150775011701</v>
      </c>
      <c r="M287">
        <v>25.444519468827401</v>
      </c>
      <c r="N287">
        <v>20.956043956043999</v>
      </c>
    </row>
    <row r="288" spans="1:14" x14ac:dyDescent="0.3">
      <c r="A288" t="s">
        <v>285</v>
      </c>
      <c r="B288">
        <v>4811926</v>
      </c>
      <c r="C288" t="s">
        <v>868</v>
      </c>
      <c r="D288" t="s">
        <v>867</v>
      </c>
      <c r="E288" t="s">
        <v>1117</v>
      </c>
      <c r="F288" t="s">
        <v>870</v>
      </c>
      <c r="G288">
        <v>48.1204710144928</v>
      </c>
      <c r="H288">
        <v>47.763096893834003</v>
      </c>
      <c r="I288">
        <v>45.328432534977502</v>
      </c>
      <c r="J288">
        <v>36.079812206572797</v>
      </c>
      <c r="K288">
        <v>37.208159252887697</v>
      </c>
      <c r="L288">
        <v>26.503053076561802</v>
      </c>
      <c r="M288">
        <v>27.233851001575498</v>
      </c>
      <c r="N288">
        <v>22.450549450549399</v>
      </c>
    </row>
    <row r="289" spans="1:14" x14ac:dyDescent="0.3">
      <c r="A289" t="s">
        <v>286</v>
      </c>
      <c r="B289">
        <v>5197496</v>
      </c>
      <c r="C289" t="s">
        <v>868</v>
      </c>
      <c r="D289" t="s">
        <v>867</v>
      </c>
      <c r="E289" t="s">
        <v>1118</v>
      </c>
      <c r="F289" t="s">
        <v>870</v>
      </c>
      <c r="G289">
        <v>8.6616847826087007</v>
      </c>
      <c r="H289">
        <v>13.7227630968938</v>
      </c>
      <c r="I289">
        <v>20.784918188285499</v>
      </c>
      <c r="J289">
        <v>25.375586854460099</v>
      </c>
      <c r="K289">
        <v>34.234455640206399</v>
      </c>
      <c r="L289">
        <v>24.542038515735101</v>
      </c>
      <c r="M289">
        <v>12.660364618500999</v>
      </c>
      <c r="N289">
        <v>0</v>
      </c>
    </row>
    <row r="290" spans="1:14" x14ac:dyDescent="0.3">
      <c r="A290" t="s">
        <v>287</v>
      </c>
      <c r="B290">
        <v>4864017</v>
      </c>
      <c r="C290" t="s">
        <v>868</v>
      </c>
      <c r="D290" t="s">
        <v>867</v>
      </c>
      <c r="E290" t="s">
        <v>1119</v>
      </c>
      <c r="F290" t="s">
        <v>870</v>
      </c>
      <c r="G290">
        <v>0.66802536231884102</v>
      </c>
      <c r="H290">
        <v>4.1376912378303201</v>
      </c>
      <c r="I290">
        <v>3.9245909414275602</v>
      </c>
      <c r="J290">
        <v>3.6366197183098601</v>
      </c>
      <c r="K290">
        <v>6.6628164168100303</v>
      </c>
      <c r="L290">
        <v>6.6469457491780197</v>
      </c>
      <c r="M290">
        <v>7.3759936979518397</v>
      </c>
      <c r="N290">
        <v>8.4029593406593399</v>
      </c>
    </row>
    <row r="291" spans="1:14" x14ac:dyDescent="0.3">
      <c r="A291" t="s">
        <v>288</v>
      </c>
      <c r="B291">
        <v>4204284</v>
      </c>
      <c r="C291" t="s">
        <v>868</v>
      </c>
      <c r="D291" t="s">
        <v>867</v>
      </c>
      <c r="E291" t="s">
        <v>1120</v>
      </c>
      <c r="F291" t="s">
        <v>870</v>
      </c>
      <c r="G291">
        <v>8.6050724637681206</v>
      </c>
      <c r="H291">
        <v>7.8813166434863202</v>
      </c>
      <c r="I291">
        <v>7.64761678918663</v>
      </c>
      <c r="J291">
        <v>7.4530516431924898</v>
      </c>
      <c r="K291">
        <v>8.3558613910051598</v>
      </c>
      <c r="L291">
        <v>8.2785345232503502</v>
      </c>
      <c r="M291">
        <v>7.6524870582939499</v>
      </c>
      <c r="N291">
        <v>8.4615384615384599</v>
      </c>
    </row>
    <row r="292" spans="1:14" x14ac:dyDescent="0.3">
      <c r="A292" t="s">
        <v>289</v>
      </c>
      <c r="B292">
        <v>5182452</v>
      </c>
      <c r="C292" t="s">
        <v>868</v>
      </c>
      <c r="D292" t="s">
        <v>867</v>
      </c>
      <c r="E292" t="s">
        <v>1121</v>
      </c>
      <c r="F292" t="s">
        <v>870</v>
      </c>
      <c r="G292">
        <v>24.909420289855099</v>
      </c>
      <c r="H292">
        <v>23.9916550764951</v>
      </c>
      <c r="I292">
        <v>38.653070903485897</v>
      </c>
      <c r="J292">
        <v>33.861502347417797</v>
      </c>
      <c r="K292">
        <v>39.936102236421704</v>
      </c>
      <c r="L292">
        <v>0</v>
      </c>
      <c r="M292">
        <v>0</v>
      </c>
      <c r="N292">
        <v>0</v>
      </c>
    </row>
    <row r="293" spans="1:14" x14ac:dyDescent="0.3">
      <c r="A293" t="s">
        <v>290</v>
      </c>
      <c r="B293">
        <v>28092865</v>
      </c>
      <c r="C293" t="s">
        <v>868</v>
      </c>
      <c r="D293" t="s">
        <v>867</v>
      </c>
      <c r="E293" t="s">
        <v>1122</v>
      </c>
      <c r="F293" t="s">
        <v>870</v>
      </c>
      <c r="G293">
        <v>9.4369999999999996E-2</v>
      </c>
      <c r="H293">
        <v>8.5099999999999995E-2</v>
      </c>
      <c r="I293">
        <v>0.08</v>
      </c>
      <c r="J293">
        <v>0</v>
      </c>
      <c r="K293">
        <v>0</v>
      </c>
      <c r="L293">
        <v>0</v>
      </c>
      <c r="M293">
        <v>0</v>
      </c>
      <c r="N293">
        <v>0</v>
      </c>
    </row>
    <row r="294" spans="1:14" x14ac:dyDescent="0.3">
      <c r="A294" t="s">
        <v>291</v>
      </c>
      <c r="B294">
        <v>4972617</v>
      </c>
      <c r="C294" t="s">
        <v>868</v>
      </c>
      <c r="D294" t="s">
        <v>867</v>
      </c>
      <c r="E294" t="s">
        <v>1123</v>
      </c>
      <c r="F294" t="s">
        <v>870</v>
      </c>
      <c r="G294">
        <v>0.155117753623188</v>
      </c>
      <c r="H294">
        <v>0.243393602225313</v>
      </c>
      <c r="I294">
        <v>0.43870049798434901</v>
      </c>
      <c r="J294">
        <v>0.194835680751174</v>
      </c>
      <c r="K294">
        <v>7.5571393462767297E-2</v>
      </c>
      <c r="L294">
        <v>7.7501174260216105E-2</v>
      </c>
      <c r="M294">
        <v>0.12153950033761</v>
      </c>
      <c r="N294">
        <v>7.4725274725274696E-2</v>
      </c>
    </row>
    <row r="295" spans="1:14" x14ac:dyDescent="0.3">
      <c r="A295" t="s">
        <v>292</v>
      </c>
      <c r="B295">
        <v>101553205</v>
      </c>
      <c r="C295" t="s">
        <v>868</v>
      </c>
      <c r="D295" t="s">
        <v>867</v>
      </c>
      <c r="E295" t="s">
        <v>1124</v>
      </c>
      <c r="F295" t="s">
        <v>870</v>
      </c>
      <c r="G295">
        <v>0</v>
      </c>
      <c r="H295">
        <v>0</v>
      </c>
      <c r="I295">
        <v>0</v>
      </c>
      <c r="J295">
        <v>0</v>
      </c>
      <c r="K295">
        <v>0</v>
      </c>
      <c r="L295">
        <v>0</v>
      </c>
      <c r="M295">
        <v>0</v>
      </c>
      <c r="N295">
        <v>0</v>
      </c>
    </row>
    <row r="296" spans="1:14" x14ac:dyDescent="0.3">
      <c r="A296" t="s">
        <v>293</v>
      </c>
      <c r="B296">
        <v>5842677</v>
      </c>
      <c r="C296" t="s">
        <v>868</v>
      </c>
      <c r="D296" t="s">
        <v>867</v>
      </c>
      <c r="E296" t="s">
        <v>1125</v>
      </c>
      <c r="F296" t="s">
        <v>870</v>
      </c>
      <c r="G296">
        <v>19.4746376811594</v>
      </c>
      <c r="H296">
        <v>14.8354195642096</v>
      </c>
      <c r="I296">
        <v>14.4652596632677</v>
      </c>
      <c r="J296">
        <v>14.084507042253501</v>
      </c>
      <c r="K296">
        <v>15.032523961661299</v>
      </c>
      <c r="L296">
        <v>13.925504931892901</v>
      </c>
      <c r="M296">
        <v>12.2427200090029</v>
      </c>
      <c r="N296">
        <v>10.6624021978022</v>
      </c>
    </row>
    <row r="297" spans="1:14" x14ac:dyDescent="0.3">
      <c r="A297" t="s">
        <v>294</v>
      </c>
      <c r="B297">
        <v>4773120</v>
      </c>
      <c r="C297" t="s">
        <v>868</v>
      </c>
      <c r="D297" t="s">
        <v>867</v>
      </c>
      <c r="E297" t="s">
        <v>1126</v>
      </c>
      <c r="F297" t="s">
        <v>870</v>
      </c>
      <c r="G297">
        <v>9.6240942028985508</v>
      </c>
      <c r="H297">
        <v>10.0834492350487</v>
      </c>
      <c r="I297">
        <v>10.433957789898001</v>
      </c>
      <c r="J297">
        <v>8.8028169014084501</v>
      </c>
      <c r="K297">
        <v>9.2160235930204006</v>
      </c>
      <c r="L297">
        <v>6.6345702207609198</v>
      </c>
      <c r="M297">
        <v>5.8519018681071397</v>
      </c>
      <c r="N297">
        <v>3.9560439560439602</v>
      </c>
    </row>
    <row r="298" spans="1:14" x14ac:dyDescent="0.3">
      <c r="A298" t="s">
        <v>295</v>
      </c>
      <c r="B298">
        <v>5000815</v>
      </c>
      <c r="C298" t="s">
        <v>868</v>
      </c>
      <c r="D298" t="s">
        <v>867</v>
      </c>
      <c r="E298" t="s">
        <v>1127</v>
      </c>
      <c r="F298" t="s">
        <v>870</v>
      </c>
      <c r="G298">
        <v>50.951086956521699</v>
      </c>
      <c r="H298">
        <v>53.546592489568901</v>
      </c>
      <c r="I298">
        <v>54.0668721840171</v>
      </c>
      <c r="J298">
        <v>52.582159624413102</v>
      </c>
      <c r="K298">
        <v>57.262226591300099</v>
      </c>
      <c r="L298">
        <v>56.364490371066204</v>
      </c>
      <c r="M298">
        <v>50.416385325230699</v>
      </c>
      <c r="N298">
        <v>46.153846153846096</v>
      </c>
    </row>
    <row r="299" spans="1:14" x14ac:dyDescent="0.3">
      <c r="A299" t="s">
        <v>296</v>
      </c>
      <c r="B299">
        <v>4914413</v>
      </c>
      <c r="C299" t="s">
        <v>868</v>
      </c>
      <c r="D299" t="s">
        <v>867</v>
      </c>
      <c r="E299" t="s">
        <v>1128</v>
      </c>
      <c r="F299" t="s">
        <v>870</v>
      </c>
      <c r="G299">
        <v>66.972373188405797</v>
      </c>
      <c r="H299">
        <v>66.817338896615695</v>
      </c>
      <c r="I299">
        <v>78.195399573156294</v>
      </c>
      <c r="J299">
        <v>79.870892018779301</v>
      </c>
      <c r="K299">
        <v>81.653969034160696</v>
      </c>
      <c r="L299">
        <v>80.436824800375803</v>
      </c>
      <c r="M299">
        <v>67.409408057618705</v>
      </c>
      <c r="N299">
        <v>58.406593406593402</v>
      </c>
    </row>
    <row r="300" spans="1:14" x14ac:dyDescent="0.3">
      <c r="A300" t="s">
        <v>297</v>
      </c>
      <c r="B300">
        <v>4248535</v>
      </c>
      <c r="C300" t="s">
        <v>868</v>
      </c>
      <c r="D300" t="s">
        <v>867</v>
      </c>
      <c r="E300" t="s">
        <v>1129</v>
      </c>
      <c r="F300" t="s">
        <v>870</v>
      </c>
      <c r="G300">
        <v>23.777173913043502</v>
      </c>
      <c r="H300">
        <v>22.948539638386599</v>
      </c>
      <c r="I300">
        <v>28.693383922219599</v>
      </c>
      <c r="J300">
        <v>28.638497652582199</v>
      </c>
      <c r="K300">
        <v>26.0506266896043</v>
      </c>
      <c r="L300">
        <v>23.074213245655201</v>
      </c>
      <c r="M300">
        <v>21.9446320054018</v>
      </c>
      <c r="N300">
        <v>13.1868131868132</v>
      </c>
    </row>
    <row r="301" spans="1:14" x14ac:dyDescent="0.3">
      <c r="A301" t="s">
        <v>298</v>
      </c>
      <c r="B301">
        <v>4963850</v>
      </c>
      <c r="C301" t="s">
        <v>868</v>
      </c>
      <c r="D301" t="s">
        <v>867</v>
      </c>
      <c r="E301" t="s">
        <v>1130</v>
      </c>
      <c r="F301" t="s">
        <v>870</v>
      </c>
      <c r="G301">
        <v>51.403985507246396</v>
      </c>
      <c r="H301">
        <v>50.301344459897997</v>
      </c>
      <c r="I301">
        <v>50.628408821436999</v>
      </c>
      <c r="J301">
        <v>47.652582159624401</v>
      </c>
      <c r="K301">
        <v>49.643647087736497</v>
      </c>
      <c r="L301">
        <v>47.205260685768003</v>
      </c>
      <c r="M301">
        <v>43.664190862030203</v>
      </c>
      <c r="N301">
        <v>41.6483516483516</v>
      </c>
    </row>
    <row r="302" spans="1:14" x14ac:dyDescent="0.3">
      <c r="A302" t="s">
        <v>299</v>
      </c>
      <c r="B302">
        <v>4222802</v>
      </c>
      <c r="C302" t="s">
        <v>868</v>
      </c>
      <c r="D302" t="s">
        <v>867</v>
      </c>
      <c r="E302" t="s">
        <v>1131</v>
      </c>
      <c r="F302" t="s">
        <v>870</v>
      </c>
      <c r="G302">
        <v>22.9166666666667</v>
      </c>
      <c r="H302">
        <v>21.3027352804821</v>
      </c>
      <c r="I302">
        <v>33.643585487313302</v>
      </c>
      <c r="J302">
        <v>23.180751173708899</v>
      </c>
      <c r="K302">
        <v>19.507249938559799</v>
      </c>
      <c r="L302">
        <v>12.5205495537811</v>
      </c>
      <c r="M302">
        <v>12.8010353364844</v>
      </c>
      <c r="N302">
        <v>7.5137362637362601</v>
      </c>
    </row>
    <row r="303" spans="1:14" x14ac:dyDescent="0.3">
      <c r="A303" t="s">
        <v>300</v>
      </c>
      <c r="B303">
        <v>4915665</v>
      </c>
      <c r="C303" t="s">
        <v>868</v>
      </c>
      <c r="D303" t="s">
        <v>867</v>
      </c>
      <c r="E303" t="s">
        <v>1132</v>
      </c>
      <c r="F303" t="s">
        <v>870</v>
      </c>
      <c r="G303">
        <v>4842.9081663539</v>
      </c>
      <c r="H303">
        <v>4842.9081663539</v>
      </c>
      <c r="I303">
        <v>4842.9081663539</v>
      </c>
      <c r="J303">
        <v>4842.9081663539</v>
      </c>
      <c r="K303">
        <v>4842.9081663539</v>
      </c>
      <c r="L303">
        <v>4842.9081663539</v>
      </c>
      <c r="M303">
        <v>4842.9081663539</v>
      </c>
      <c r="N303">
        <v>6053.6352079423696</v>
      </c>
    </row>
    <row r="304" spans="1:14" x14ac:dyDescent="0.3">
      <c r="A304" t="s">
        <v>301</v>
      </c>
      <c r="B304">
        <v>105884313</v>
      </c>
      <c r="C304" t="s">
        <v>868</v>
      </c>
      <c r="D304" t="s">
        <v>867</v>
      </c>
      <c r="E304" t="s">
        <v>1133</v>
      </c>
      <c r="F304" t="s">
        <v>870</v>
      </c>
      <c r="G304">
        <v>0</v>
      </c>
      <c r="H304">
        <v>0</v>
      </c>
      <c r="I304">
        <v>0</v>
      </c>
      <c r="J304">
        <v>0</v>
      </c>
      <c r="K304">
        <v>0</v>
      </c>
      <c r="L304">
        <v>0</v>
      </c>
      <c r="M304">
        <v>0</v>
      </c>
      <c r="N304">
        <v>0</v>
      </c>
    </row>
    <row r="305" spans="1:14" x14ac:dyDescent="0.3">
      <c r="A305" t="s">
        <v>302</v>
      </c>
      <c r="B305">
        <v>4252461</v>
      </c>
      <c r="C305" t="s">
        <v>868</v>
      </c>
      <c r="D305" t="s">
        <v>867</v>
      </c>
      <c r="E305" t="s">
        <v>1134</v>
      </c>
      <c r="F305" t="s">
        <v>870</v>
      </c>
      <c r="G305">
        <v>2.96648550724638</v>
      </c>
      <c r="H305">
        <v>3.05980528511822</v>
      </c>
      <c r="I305">
        <v>3.2013279582641698</v>
      </c>
      <c r="J305">
        <v>3.3333333333333299</v>
      </c>
      <c r="K305">
        <v>3.4898009338903901</v>
      </c>
      <c r="L305">
        <v>3.38186942226397</v>
      </c>
      <c r="M305">
        <v>3.4661264911096099</v>
      </c>
      <c r="N305">
        <v>3.1648351648351598</v>
      </c>
    </row>
    <row r="306" spans="1:14" x14ac:dyDescent="0.3">
      <c r="A306" t="s">
        <v>303</v>
      </c>
      <c r="B306">
        <v>4811967</v>
      </c>
      <c r="C306" t="s">
        <v>868</v>
      </c>
      <c r="D306" t="s">
        <v>867</v>
      </c>
      <c r="E306" t="s">
        <v>1135</v>
      </c>
      <c r="F306" t="s">
        <v>870</v>
      </c>
      <c r="G306">
        <v>66.802536231884105</v>
      </c>
      <c r="H306">
        <v>57.3713490959666</v>
      </c>
      <c r="I306">
        <v>74.816220061655201</v>
      </c>
      <c r="J306">
        <v>72.065727699530498</v>
      </c>
      <c r="K306">
        <v>65.1265667240108</v>
      </c>
      <c r="L306">
        <v>35.227806481916403</v>
      </c>
      <c r="M306">
        <v>26.333558406482101</v>
      </c>
      <c r="N306">
        <v>22.8571428571429</v>
      </c>
    </row>
    <row r="307" spans="1:14" x14ac:dyDescent="0.3">
      <c r="A307" t="s">
        <v>304</v>
      </c>
      <c r="B307">
        <v>4966683</v>
      </c>
      <c r="C307" t="s">
        <v>868</v>
      </c>
      <c r="D307" t="s">
        <v>867</v>
      </c>
      <c r="E307" t="s">
        <v>1136</v>
      </c>
      <c r="F307" t="s">
        <v>870</v>
      </c>
      <c r="G307">
        <v>22.1920289855072</v>
      </c>
      <c r="H307">
        <v>22.484932777005099</v>
      </c>
      <c r="I307">
        <v>21.105050984111902</v>
      </c>
      <c r="J307">
        <v>21.126760563380302</v>
      </c>
      <c r="K307">
        <v>21.872695994101701</v>
      </c>
      <c r="L307">
        <v>20.666979802724299</v>
      </c>
      <c r="M307">
        <v>20.0315102408283</v>
      </c>
      <c r="N307">
        <v>15.219780219780199</v>
      </c>
    </row>
    <row r="308" spans="1:14" x14ac:dyDescent="0.3">
      <c r="A308" t="s">
        <v>305</v>
      </c>
      <c r="B308">
        <v>19375975</v>
      </c>
      <c r="C308" t="s">
        <v>868</v>
      </c>
      <c r="D308" t="s">
        <v>867</v>
      </c>
      <c r="E308" t="s">
        <v>1137</v>
      </c>
      <c r="F308" t="s">
        <v>870</v>
      </c>
      <c r="G308">
        <v>0.43025362318840599</v>
      </c>
      <c r="H308">
        <v>1.04311543810848</v>
      </c>
      <c r="I308">
        <v>1.1975337917951101</v>
      </c>
      <c r="J308">
        <v>1.8075117370892</v>
      </c>
      <c r="K308">
        <v>4.8414843942000498</v>
      </c>
      <c r="L308">
        <v>0</v>
      </c>
      <c r="M308">
        <v>0</v>
      </c>
      <c r="N308">
        <v>0</v>
      </c>
    </row>
    <row r="309" spans="1:14" x14ac:dyDescent="0.3">
      <c r="A309" t="s">
        <v>306</v>
      </c>
      <c r="B309">
        <v>4215633</v>
      </c>
      <c r="C309" t="s">
        <v>868</v>
      </c>
      <c r="D309" t="s">
        <v>867</v>
      </c>
      <c r="E309" t="s">
        <v>1138</v>
      </c>
      <c r="F309" t="s">
        <v>870</v>
      </c>
      <c r="G309">
        <v>1471.92028985507</v>
      </c>
      <c r="H309">
        <v>1564.6731571627299</v>
      </c>
      <c r="I309">
        <v>1695.5181408584299</v>
      </c>
      <c r="J309">
        <v>1420.18779342723</v>
      </c>
      <c r="K309">
        <v>1413.12361759646</v>
      </c>
      <c r="L309">
        <v>1256.45843118835</v>
      </c>
      <c r="M309">
        <v>1181.6340310600899</v>
      </c>
      <c r="N309">
        <v>1142.8571428571399</v>
      </c>
    </row>
    <row r="310" spans="1:14" x14ac:dyDescent="0.3">
      <c r="A310" t="s">
        <v>307</v>
      </c>
      <c r="B310">
        <v>4989358</v>
      </c>
      <c r="C310" t="s">
        <v>868</v>
      </c>
      <c r="D310" t="s">
        <v>867</v>
      </c>
      <c r="E310" t="s">
        <v>1139</v>
      </c>
      <c r="F310" t="s">
        <v>870</v>
      </c>
      <c r="G310">
        <v>3.4759963768115898</v>
      </c>
      <c r="H310">
        <v>3.5118219749652302</v>
      </c>
      <c r="I310">
        <v>3.8060232392696198</v>
      </c>
      <c r="J310">
        <v>3.63849765258216</v>
      </c>
      <c r="K310">
        <v>3.9321700663553698</v>
      </c>
      <c r="L310">
        <v>3.7811178957256901</v>
      </c>
      <c r="M310">
        <v>3.6011703803736199</v>
      </c>
      <c r="N310">
        <v>3.0989010989010999</v>
      </c>
    </row>
    <row r="311" spans="1:14" x14ac:dyDescent="0.3">
      <c r="A311" t="s">
        <v>308</v>
      </c>
      <c r="B311">
        <v>4891506</v>
      </c>
      <c r="C311" t="s">
        <v>868</v>
      </c>
      <c r="D311" t="s">
        <v>867</v>
      </c>
      <c r="E311" t="s">
        <v>1140</v>
      </c>
      <c r="F311" t="s">
        <v>870</v>
      </c>
      <c r="G311">
        <v>67.006340579710098</v>
      </c>
      <c r="H311">
        <v>69.680111265646701</v>
      </c>
      <c r="I311">
        <v>68.129001659947804</v>
      </c>
      <c r="J311">
        <v>60.856807511737102</v>
      </c>
      <c r="K311">
        <v>60.653723273531597</v>
      </c>
      <c r="L311">
        <v>39.6665100986379</v>
      </c>
      <c r="M311">
        <v>43.686698176907498</v>
      </c>
      <c r="N311">
        <v>40.549450549450498</v>
      </c>
    </row>
    <row r="312" spans="1:14" x14ac:dyDescent="0.3">
      <c r="A312" t="s">
        <v>309</v>
      </c>
      <c r="B312">
        <v>4999814</v>
      </c>
      <c r="C312" t="s">
        <v>868</v>
      </c>
      <c r="D312" t="s">
        <v>867</v>
      </c>
      <c r="E312" t="s">
        <v>1141</v>
      </c>
      <c r="F312" t="s">
        <v>870</v>
      </c>
      <c r="G312">
        <v>26.3473731884058</v>
      </c>
      <c r="H312">
        <v>26.2285581826611</v>
      </c>
      <c r="I312">
        <v>23.618686269860099</v>
      </c>
      <c r="J312">
        <v>23.9553990610329</v>
      </c>
      <c r="K312">
        <v>21.129270090931399</v>
      </c>
      <c r="L312">
        <v>20.279473931423201</v>
      </c>
      <c r="M312">
        <v>16.115237452172</v>
      </c>
      <c r="N312">
        <v>17.653846153846199</v>
      </c>
    </row>
    <row r="313" spans="1:14" x14ac:dyDescent="0.3">
      <c r="A313" t="s">
        <v>310</v>
      </c>
      <c r="B313">
        <v>4271957</v>
      </c>
      <c r="C313" t="s">
        <v>868</v>
      </c>
      <c r="D313" t="s">
        <v>867</v>
      </c>
      <c r="E313" t="s">
        <v>1142</v>
      </c>
      <c r="F313" t="s">
        <v>870</v>
      </c>
      <c r="G313">
        <v>64.696557971014499</v>
      </c>
      <c r="H313">
        <v>70.537783959202599</v>
      </c>
      <c r="I313">
        <v>83.044818591415705</v>
      </c>
      <c r="J313">
        <v>73.6150234741784</v>
      </c>
      <c r="K313">
        <v>83.804374539198804</v>
      </c>
      <c r="L313">
        <v>84.570220760920606</v>
      </c>
      <c r="M313">
        <v>85.865406257033499</v>
      </c>
      <c r="N313">
        <v>66.153846153846104</v>
      </c>
    </row>
    <row r="314" spans="1:14" x14ac:dyDescent="0.3">
      <c r="A314" t="s">
        <v>311</v>
      </c>
      <c r="B314">
        <v>4810609</v>
      </c>
      <c r="C314" t="s">
        <v>868</v>
      </c>
      <c r="D314" t="s">
        <v>867</v>
      </c>
      <c r="E314" t="s">
        <v>1143</v>
      </c>
      <c r="F314" t="s">
        <v>870</v>
      </c>
      <c r="G314">
        <v>40.008067255434803</v>
      </c>
      <c r="H314">
        <v>48.051554242002801</v>
      </c>
      <c r="I314">
        <v>52.0682629831634</v>
      </c>
      <c r="J314">
        <v>44.495771126760602</v>
      </c>
      <c r="K314">
        <v>46.412697222904903</v>
      </c>
      <c r="L314">
        <v>45.512962658525097</v>
      </c>
      <c r="M314">
        <v>49.560144046815203</v>
      </c>
      <c r="N314">
        <v>37.217383516483501</v>
      </c>
    </row>
    <row r="315" spans="1:14" x14ac:dyDescent="0.3">
      <c r="A315" t="s">
        <v>312</v>
      </c>
      <c r="B315">
        <v>8231935</v>
      </c>
      <c r="C315" t="s">
        <v>868</v>
      </c>
      <c r="D315" t="s">
        <v>867</v>
      </c>
      <c r="F315" t="s">
        <v>870</v>
      </c>
      <c r="G315">
        <v>0</v>
      </c>
      <c r="H315">
        <v>0</v>
      </c>
      <c r="I315">
        <v>0</v>
      </c>
      <c r="J315">
        <v>0</v>
      </c>
      <c r="K315">
        <v>0</v>
      </c>
      <c r="L315">
        <v>0</v>
      </c>
      <c r="M315">
        <v>0</v>
      </c>
      <c r="N315">
        <v>0</v>
      </c>
    </row>
    <row r="316" spans="1:14" x14ac:dyDescent="0.3">
      <c r="A316" t="s">
        <v>313</v>
      </c>
      <c r="B316">
        <v>27436725</v>
      </c>
      <c r="C316" t="s">
        <v>868</v>
      </c>
      <c r="D316" t="s">
        <v>867</v>
      </c>
      <c r="E316" t="s">
        <v>1144</v>
      </c>
      <c r="F316" t="s">
        <v>870</v>
      </c>
      <c r="G316">
        <v>32.721920289855099</v>
      </c>
      <c r="H316">
        <v>51.367640241075598</v>
      </c>
      <c r="I316">
        <v>56.912497035807398</v>
      </c>
      <c r="J316">
        <v>59.917840375586898</v>
      </c>
      <c r="K316">
        <v>0</v>
      </c>
      <c r="L316">
        <v>0</v>
      </c>
      <c r="M316">
        <v>0</v>
      </c>
      <c r="N316">
        <v>0</v>
      </c>
    </row>
    <row r="317" spans="1:14" x14ac:dyDescent="0.3">
      <c r="A317" t="s">
        <v>314</v>
      </c>
      <c r="B317">
        <v>4773572</v>
      </c>
      <c r="C317" t="s">
        <v>868</v>
      </c>
      <c r="D317" t="s">
        <v>867</v>
      </c>
      <c r="E317" t="s">
        <v>1145</v>
      </c>
      <c r="F317" t="s">
        <v>870</v>
      </c>
      <c r="G317">
        <v>6.9067028985507206E-2</v>
      </c>
      <c r="H317">
        <v>7.1859063514139995E-2</v>
      </c>
      <c r="I317">
        <v>9.4854161726345698E-2</v>
      </c>
      <c r="J317">
        <v>0.18779342723004699</v>
      </c>
      <c r="K317">
        <v>0.18432047186040801</v>
      </c>
      <c r="L317">
        <v>0.140911225927666</v>
      </c>
      <c r="M317">
        <v>0.129417060544677</v>
      </c>
      <c r="N317">
        <v>0.10659340659340701</v>
      </c>
    </row>
    <row r="318" spans="1:14" x14ac:dyDescent="0.3">
      <c r="A318" t="s">
        <v>315</v>
      </c>
      <c r="B318">
        <v>4990981</v>
      </c>
      <c r="C318" t="s">
        <v>868</v>
      </c>
      <c r="D318" t="s">
        <v>867</v>
      </c>
      <c r="E318" t="s">
        <v>1146</v>
      </c>
      <c r="F318" t="s">
        <v>870</v>
      </c>
      <c r="G318">
        <v>35.326086956521699</v>
      </c>
      <c r="H318">
        <v>33.611497450162297</v>
      </c>
      <c r="I318">
        <v>35.096039838747899</v>
      </c>
      <c r="J318">
        <v>24.4131455399061</v>
      </c>
      <c r="K318">
        <v>24.207421971000201</v>
      </c>
      <c r="L318">
        <v>18.083607327383699</v>
      </c>
      <c r="M318">
        <v>9.84695025883412</v>
      </c>
      <c r="N318">
        <v>9.2857142857142794</v>
      </c>
    </row>
    <row r="319" spans="1:14" x14ac:dyDescent="0.3">
      <c r="A319" t="s">
        <v>316</v>
      </c>
      <c r="B319">
        <v>4910912</v>
      </c>
      <c r="C319" t="s">
        <v>868</v>
      </c>
      <c r="D319" t="s">
        <v>867</v>
      </c>
      <c r="E319" t="s">
        <v>1147</v>
      </c>
      <c r="F319" t="s">
        <v>870</v>
      </c>
      <c r="G319">
        <v>98.052536231884005</v>
      </c>
      <c r="H319">
        <v>110.570236439499</v>
      </c>
      <c r="I319">
        <v>106.236661133507</v>
      </c>
      <c r="J319">
        <v>93.661971830985905</v>
      </c>
      <c r="K319">
        <v>89.211108380437494</v>
      </c>
      <c r="L319">
        <v>83.372475340535502</v>
      </c>
      <c r="M319">
        <v>73.598919648885897</v>
      </c>
      <c r="N319">
        <v>65.934065934065899</v>
      </c>
    </row>
    <row r="320" spans="1:14" x14ac:dyDescent="0.3">
      <c r="A320" t="s">
        <v>317</v>
      </c>
      <c r="B320">
        <v>4986464</v>
      </c>
      <c r="C320" t="s">
        <v>868</v>
      </c>
      <c r="D320" t="s">
        <v>867</v>
      </c>
      <c r="E320" t="s">
        <v>1148</v>
      </c>
      <c r="F320" t="s">
        <v>870</v>
      </c>
      <c r="G320">
        <v>45.199275362318801</v>
      </c>
      <c r="H320">
        <v>46.847473342605497</v>
      </c>
      <c r="I320">
        <v>48.6364714251838</v>
      </c>
      <c r="J320">
        <v>47.934272300469502</v>
      </c>
      <c r="K320">
        <v>57.065618087982301</v>
      </c>
      <c r="L320">
        <v>50.939408172851103</v>
      </c>
      <c r="M320">
        <v>40.2205716857979</v>
      </c>
      <c r="N320">
        <v>35.516483516483497</v>
      </c>
    </row>
    <row r="321" spans="1:14" x14ac:dyDescent="0.3">
      <c r="A321" t="s">
        <v>318</v>
      </c>
      <c r="B321">
        <v>4968090</v>
      </c>
      <c r="C321" t="s">
        <v>868</v>
      </c>
      <c r="D321" t="s">
        <v>867</v>
      </c>
      <c r="E321" t="s">
        <v>1149</v>
      </c>
      <c r="F321" t="s">
        <v>870</v>
      </c>
      <c r="G321">
        <v>37.250905797101403</v>
      </c>
      <c r="H321">
        <v>39.058878071395497</v>
      </c>
      <c r="I321">
        <v>33.198956604221003</v>
      </c>
      <c r="J321">
        <v>25.821596244131499</v>
      </c>
      <c r="K321">
        <v>26.0506266896043</v>
      </c>
      <c r="L321">
        <v>28.417097228745899</v>
      </c>
      <c r="M321">
        <v>24.983119513841999</v>
      </c>
      <c r="N321">
        <v>14.285714285714301</v>
      </c>
    </row>
    <row r="322" spans="1:14" x14ac:dyDescent="0.3">
      <c r="A322" t="s">
        <v>319</v>
      </c>
      <c r="B322">
        <v>4218587</v>
      </c>
      <c r="C322" t="s">
        <v>868</v>
      </c>
      <c r="D322" t="s">
        <v>867</v>
      </c>
      <c r="E322" t="s">
        <v>1150</v>
      </c>
      <c r="F322" t="s">
        <v>870</v>
      </c>
      <c r="G322">
        <v>156.25</v>
      </c>
      <c r="H322">
        <v>163.42141863699601</v>
      </c>
      <c r="I322">
        <v>151.76665876215301</v>
      </c>
      <c r="J322">
        <v>142.01877934272301</v>
      </c>
      <c r="K322">
        <v>125.337920865077</v>
      </c>
      <c r="L322">
        <v>111.554720526069</v>
      </c>
      <c r="M322">
        <v>108.035111411209</v>
      </c>
      <c r="N322">
        <v>91.208791208791197</v>
      </c>
    </row>
    <row r="323" spans="1:14" x14ac:dyDescent="0.3">
      <c r="A323" t="s">
        <v>320</v>
      </c>
      <c r="B323">
        <v>4863991</v>
      </c>
      <c r="C323" t="s">
        <v>868</v>
      </c>
      <c r="D323" t="s">
        <v>867</v>
      </c>
      <c r="E323" t="s">
        <v>1151</v>
      </c>
      <c r="F323" t="s">
        <v>870</v>
      </c>
      <c r="G323">
        <v>4.5629528985507202</v>
      </c>
      <c r="H323">
        <v>3.1177561427909102</v>
      </c>
      <c r="I323">
        <v>3.2961821199905099</v>
      </c>
      <c r="J323">
        <v>3.63849765258216</v>
      </c>
      <c r="K323">
        <v>3.6618333742934399</v>
      </c>
      <c r="L323">
        <v>4.0629403475810202</v>
      </c>
      <c r="M323">
        <v>3.7362142696376299</v>
      </c>
      <c r="N323">
        <v>4.4175824175824197</v>
      </c>
    </row>
    <row r="324" spans="1:14" x14ac:dyDescent="0.3">
      <c r="A324" t="s">
        <v>321</v>
      </c>
      <c r="B324">
        <v>4773280</v>
      </c>
      <c r="C324" t="s">
        <v>868</v>
      </c>
      <c r="D324" t="s">
        <v>867</v>
      </c>
      <c r="E324" t="s">
        <v>1152</v>
      </c>
      <c r="F324" t="s">
        <v>870</v>
      </c>
      <c r="G324">
        <v>6.0575181159420302</v>
      </c>
      <c r="H324">
        <v>6.3745943439962902</v>
      </c>
      <c r="I324">
        <v>6.9954944273180004</v>
      </c>
      <c r="J324">
        <v>6.4553990610328604</v>
      </c>
      <c r="K324">
        <v>5.8245269107888902</v>
      </c>
      <c r="L324">
        <v>0</v>
      </c>
      <c r="M324">
        <v>0</v>
      </c>
      <c r="N324">
        <v>0</v>
      </c>
    </row>
    <row r="325" spans="1:14" x14ac:dyDescent="0.3">
      <c r="A325" t="s">
        <v>322</v>
      </c>
      <c r="B325">
        <v>4968135</v>
      </c>
      <c r="C325" t="s">
        <v>868</v>
      </c>
      <c r="D325" t="s">
        <v>867</v>
      </c>
      <c r="E325" t="s">
        <v>1153</v>
      </c>
      <c r="F325" t="s">
        <v>870</v>
      </c>
      <c r="G325">
        <v>3.36843297101449</v>
      </c>
      <c r="H325">
        <v>3.85373203523412</v>
      </c>
      <c r="I325">
        <v>4.0905857244486601</v>
      </c>
      <c r="J325">
        <v>4.6948356807511704</v>
      </c>
      <c r="K325">
        <v>4.7308921110837998</v>
      </c>
      <c r="L325">
        <v>3.933771723814</v>
      </c>
      <c r="M325">
        <v>4.07945082151699</v>
      </c>
      <c r="N325">
        <v>4.1483516483516496</v>
      </c>
    </row>
    <row r="326" spans="1:14" x14ac:dyDescent="0.3">
      <c r="A326" t="s">
        <v>323</v>
      </c>
      <c r="B326">
        <v>4992876</v>
      </c>
      <c r="C326" t="s">
        <v>868</v>
      </c>
      <c r="D326" t="s">
        <v>867</v>
      </c>
      <c r="E326" t="s">
        <v>1154</v>
      </c>
      <c r="F326" t="s">
        <v>870</v>
      </c>
      <c r="G326">
        <v>54.449728260869598</v>
      </c>
      <c r="H326">
        <v>45.885489105238797</v>
      </c>
      <c r="I326">
        <v>40.502727057149599</v>
      </c>
      <c r="J326">
        <v>41.021126760563398</v>
      </c>
      <c r="K326">
        <v>35.979356107151602</v>
      </c>
      <c r="L326">
        <v>35.239549084076998</v>
      </c>
      <c r="M326">
        <v>31.6790456898492</v>
      </c>
      <c r="N326">
        <v>20.576923076923102</v>
      </c>
    </row>
    <row r="327" spans="1:14" x14ac:dyDescent="0.3">
      <c r="A327" t="s">
        <v>324</v>
      </c>
      <c r="B327">
        <v>5001032</v>
      </c>
      <c r="C327" t="s">
        <v>868</v>
      </c>
      <c r="D327" t="s">
        <v>867</v>
      </c>
      <c r="E327" t="s">
        <v>1155</v>
      </c>
      <c r="F327" t="s">
        <v>870</v>
      </c>
      <c r="G327">
        <v>1641.7572463768099</v>
      </c>
      <c r="H327">
        <v>1657.3945294390401</v>
      </c>
      <c r="I327">
        <v>1742.9452217216001</v>
      </c>
      <c r="J327">
        <v>1737.08920187793</v>
      </c>
      <c r="K327">
        <v>1744.9004669451999</v>
      </c>
      <c r="L327">
        <v>1937.5293565054001</v>
      </c>
      <c r="M327">
        <v>1620.52667116813</v>
      </c>
      <c r="N327">
        <v>1307.6923076923099</v>
      </c>
    </row>
    <row r="328" spans="1:14" x14ac:dyDescent="0.3">
      <c r="A328" t="s">
        <v>325</v>
      </c>
      <c r="B328">
        <v>4773426</v>
      </c>
      <c r="C328" t="s">
        <v>868</v>
      </c>
      <c r="D328" t="s">
        <v>867</v>
      </c>
      <c r="E328" t="s">
        <v>1156</v>
      </c>
      <c r="F328" t="s">
        <v>870</v>
      </c>
      <c r="G328">
        <v>9.0579710144927494E-2</v>
      </c>
      <c r="H328">
        <v>0.231803430690774</v>
      </c>
      <c r="I328">
        <v>0.237135404315864</v>
      </c>
      <c r="J328">
        <v>0.352112676056338</v>
      </c>
      <c r="K328">
        <v>0.22118456623249</v>
      </c>
      <c r="L328">
        <v>0.24659464537341499</v>
      </c>
      <c r="M328">
        <v>0.225073148773351</v>
      </c>
      <c r="N328">
        <v>0.32747252747252698</v>
      </c>
    </row>
    <row r="329" spans="1:14" x14ac:dyDescent="0.3">
      <c r="A329" t="s">
        <v>326</v>
      </c>
      <c r="B329">
        <v>4810805</v>
      </c>
      <c r="C329" t="s">
        <v>868</v>
      </c>
      <c r="D329" t="s">
        <v>867</v>
      </c>
      <c r="E329" t="s">
        <v>1157</v>
      </c>
      <c r="F329" t="s">
        <v>870</v>
      </c>
      <c r="G329">
        <v>9.4882246376811601</v>
      </c>
      <c r="H329">
        <v>10.987482614742699</v>
      </c>
      <c r="I329">
        <v>12.153189471188</v>
      </c>
      <c r="J329">
        <v>14.084507042253501</v>
      </c>
      <c r="K329">
        <v>13.393954288523</v>
      </c>
      <c r="L329">
        <v>12.799436355096301</v>
      </c>
      <c r="M329">
        <v>10.747242853927499</v>
      </c>
      <c r="N329">
        <v>12.197802197802201</v>
      </c>
    </row>
    <row r="330" spans="1:14" x14ac:dyDescent="0.3">
      <c r="A330" t="s">
        <v>327</v>
      </c>
      <c r="B330">
        <v>4914326</v>
      </c>
      <c r="C330" t="s">
        <v>868</v>
      </c>
      <c r="D330" t="s">
        <v>867</v>
      </c>
      <c r="E330" t="s">
        <v>1158</v>
      </c>
      <c r="F330" t="s">
        <v>870</v>
      </c>
      <c r="G330">
        <v>11.0960144927536</v>
      </c>
      <c r="H330">
        <v>9.9675475197032899</v>
      </c>
      <c r="I330">
        <v>14.9395304718995</v>
      </c>
      <c r="J330">
        <v>14.553990610328601</v>
      </c>
      <c r="K330">
        <v>2.8305431309904199</v>
      </c>
      <c r="L330">
        <v>0.46584429309535003</v>
      </c>
      <c r="M330">
        <v>0.57318140895791103</v>
      </c>
      <c r="N330">
        <v>0.52595054945054898</v>
      </c>
    </row>
    <row r="331" spans="1:14" x14ac:dyDescent="0.3">
      <c r="A331" t="s">
        <v>328</v>
      </c>
      <c r="B331">
        <v>4810786</v>
      </c>
      <c r="C331" t="s">
        <v>868</v>
      </c>
      <c r="D331" t="s">
        <v>867</v>
      </c>
      <c r="E331" t="s">
        <v>1159</v>
      </c>
      <c r="F331" t="s">
        <v>870</v>
      </c>
      <c r="G331">
        <v>95.901268115942003</v>
      </c>
      <c r="H331">
        <v>98.284654612888303</v>
      </c>
      <c r="I331">
        <v>110.56438226227201</v>
      </c>
      <c r="J331">
        <v>99.413145539906097</v>
      </c>
      <c r="K331">
        <v>107.827476038339</v>
      </c>
      <c r="L331">
        <v>112.08313762329701</v>
      </c>
      <c r="M331">
        <v>92.392527571460704</v>
      </c>
      <c r="N331">
        <v>63.516483516483497</v>
      </c>
    </row>
    <row r="332" spans="1:14" x14ac:dyDescent="0.3">
      <c r="A332" t="s">
        <v>329</v>
      </c>
      <c r="B332">
        <v>4234614</v>
      </c>
      <c r="C332" t="s">
        <v>868</v>
      </c>
      <c r="D332" t="s">
        <v>867</v>
      </c>
      <c r="E332" t="s">
        <v>1160</v>
      </c>
      <c r="F332" t="s">
        <v>870</v>
      </c>
      <c r="G332">
        <v>43.931159420289902</v>
      </c>
      <c r="H332">
        <v>31.757070004636098</v>
      </c>
      <c r="I332">
        <v>20.630780175480201</v>
      </c>
      <c r="J332">
        <v>18.427230046948399</v>
      </c>
      <c r="K332">
        <v>24.4531826001475</v>
      </c>
      <c r="L332">
        <v>5.0493189290746802E-2</v>
      </c>
      <c r="M332">
        <v>4.8390726986270498E-2</v>
      </c>
      <c r="N332">
        <v>4.7252747252747203E-2</v>
      </c>
    </row>
    <row r="333" spans="1:14" x14ac:dyDescent="0.3">
      <c r="A333" t="s">
        <v>330</v>
      </c>
      <c r="B333">
        <v>4992511</v>
      </c>
      <c r="C333" t="s">
        <v>868</v>
      </c>
      <c r="D333" t="s">
        <v>867</v>
      </c>
      <c r="E333" t="s">
        <v>1161</v>
      </c>
      <c r="F333" t="s">
        <v>870</v>
      </c>
      <c r="G333">
        <v>28.872282608695699</v>
      </c>
      <c r="H333">
        <v>28.975428836346801</v>
      </c>
      <c r="I333">
        <v>24.306378942376099</v>
      </c>
      <c r="J333">
        <v>27.934272300469502</v>
      </c>
      <c r="K333">
        <v>22.548537724256601</v>
      </c>
      <c r="L333">
        <v>14.1498356035698</v>
      </c>
      <c r="M333">
        <v>17.161827593967999</v>
      </c>
      <c r="N333">
        <v>15.010989010989</v>
      </c>
    </row>
    <row r="334" spans="1:14" x14ac:dyDescent="0.3">
      <c r="A334" t="s">
        <v>331</v>
      </c>
      <c r="B334">
        <v>4810789</v>
      </c>
      <c r="C334" t="s">
        <v>868</v>
      </c>
      <c r="D334" t="s">
        <v>867</v>
      </c>
      <c r="E334" t="s">
        <v>1162</v>
      </c>
      <c r="F334" t="s">
        <v>870</v>
      </c>
      <c r="G334">
        <v>15.241777626811601</v>
      </c>
      <c r="H334">
        <v>16.226240148354201</v>
      </c>
      <c r="I334">
        <v>14.5929475930756</v>
      </c>
      <c r="J334">
        <v>11.466233568075101</v>
      </c>
      <c r="K334">
        <v>13.705881051855499</v>
      </c>
      <c r="L334">
        <v>13.549156881164899</v>
      </c>
      <c r="M334">
        <v>14.976020706729701</v>
      </c>
      <c r="N334">
        <v>13.524936263736301</v>
      </c>
    </row>
    <row r="335" spans="1:14" x14ac:dyDescent="0.3">
      <c r="A335" t="s">
        <v>332</v>
      </c>
      <c r="B335">
        <v>4966086</v>
      </c>
      <c r="C335" t="s">
        <v>868</v>
      </c>
      <c r="D335" t="s">
        <v>867</v>
      </c>
      <c r="E335" t="s">
        <v>1163</v>
      </c>
      <c r="F335" t="s">
        <v>870</v>
      </c>
      <c r="G335">
        <v>52.253170289855099</v>
      </c>
      <c r="H335">
        <v>33.089939731107997</v>
      </c>
      <c r="I335">
        <v>25.4327721128764</v>
      </c>
      <c r="J335">
        <v>18.568075117370899</v>
      </c>
      <c r="K335">
        <v>14.671909560088499</v>
      </c>
      <c r="L335">
        <v>13.621418506341</v>
      </c>
      <c r="M335">
        <v>12.153950033760999</v>
      </c>
      <c r="N335">
        <v>8.5494505494505493</v>
      </c>
    </row>
    <row r="336" spans="1:14" x14ac:dyDescent="0.3">
      <c r="A336" t="s">
        <v>333</v>
      </c>
      <c r="B336">
        <v>6630281</v>
      </c>
      <c r="C336" t="s">
        <v>868</v>
      </c>
      <c r="D336" t="s">
        <v>867</v>
      </c>
      <c r="E336" t="s">
        <v>1164</v>
      </c>
      <c r="F336" t="s">
        <v>870</v>
      </c>
      <c r="G336">
        <v>24.230072463768099</v>
      </c>
      <c r="H336">
        <v>26.889197960129799</v>
      </c>
      <c r="I336">
        <v>22.5278634100071</v>
      </c>
      <c r="J336">
        <v>19.953051643192499</v>
      </c>
      <c r="K336">
        <v>25.067584173015501</v>
      </c>
      <c r="L336">
        <v>19.023015500234902</v>
      </c>
      <c r="M336">
        <v>19.356290794508201</v>
      </c>
      <c r="N336">
        <v>18.131868131868099</v>
      </c>
    </row>
    <row r="337" spans="1:14" x14ac:dyDescent="0.3">
      <c r="A337" t="s">
        <v>334</v>
      </c>
      <c r="B337">
        <v>4334939</v>
      </c>
      <c r="C337" t="s">
        <v>868</v>
      </c>
      <c r="D337" t="s">
        <v>867</v>
      </c>
      <c r="E337" t="s">
        <v>1165</v>
      </c>
      <c r="F337" t="s">
        <v>870</v>
      </c>
      <c r="G337">
        <v>0.34759963768115898</v>
      </c>
      <c r="H337">
        <v>0.41608715808994001</v>
      </c>
      <c r="I337">
        <v>0.47427080863172899</v>
      </c>
      <c r="J337">
        <v>0.38967136150234699</v>
      </c>
      <c r="K337">
        <v>0.36864094372081602</v>
      </c>
      <c r="L337">
        <v>0.27007984969469201</v>
      </c>
      <c r="M337">
        <v>0.292595093405357</v>
      </c>
      <c r="N337">
        <v>0.306593406593407</v>
      </c>
    </row>
    <row r="338" spans="1:14" x14ac:dyDescent="0.3">
      <c r="A338" t="s">
        <v>335</v>
      </c>
      <c r="B338">
        <v>4971393</v>
      </c>
      <c r="C338" t="s">
        <v>868</v>
      </c>
      <c r="D338" t="s">
        <v>867</v>
      </c>
      <c r="E338" t="s">
        <v>1166</v>
      </c>
      <c r="F338" t="s">
        <v>870</v>
      </c>
      <c r="G338">
        <v>181.15942028985501</v>
      </c>
      <c r="H338">
        <v>184.283727399166</v>
      </c>
      <c r="I338">
        <v>173.108845150581</v>
      </c>
      <c r="J338">
        <v>130.281690140845</v>
      </c>
      <c r="K338">
        <v>122.88031457360501</v>
      </c>
      <c r="L338">
        <v>91.357444809769802</v>
      </c>
      <c r="M338">
        <v>69.772676119738904</v>
      </c>
      <c r="N338">
        <v>44.725274725274701</v>
      </c>
    </row>
    <row r="339" spans="1:14" x14ac:dyDescent="0.3">
      <c r="A339" t="s">
        <v>336</v>
      </c>
      <c r="B339">
        <v>4978901</v>
      </c>
      <c r="C339" t="s">
        <v>868</v>
      </c>
      <c r="D339" t="s">
        <v>867</v>
      </c>
      <c r="E339" t="s">
        <v>1167</v>
      </c>
      <c r="F339" t="s">
        <v>870</v>
      </c>
      <c r="G339">
        <v>1.4719202898550701</v>
      </c>
      <c r="H339">
        <v>2.7816411682892901</v>
      </c>
      <c r="I339">
        <v>2.6084894474745099</v>
      </c>
      <c r="J339">
        <v>3.9906103286385002</v>
      </c>
      <c r="K339">
        <v>4.1779306955025799</v>
      </c>
      <c r="L339">
        <v>6.6932832315641102</v>
      </c>
      <c r="M339">
        <v>6.4145847400405103</v>
      </c>
      <c r="N339">
        <v>6.3736263736263696</v>
      </c>
    </row>
    <row r="340" spans="1:14" x14ac:dyDescent="0.3">
      <c r="A340" t="s">
        <v>337</v>
      </c>
      <c r="B340">
        <v>4240279</v>
      </c>
      <c r="C340" t="s">
        <v>868</v>
      </c>
      <c r="D340" t="s">
        <v>867</v>
      </c>
      <c r="E340" t="s">
        <v>1168</v>
      </c>
      <c r="F340" t="s">
        <v>870</v>
      </c>
      <c r="G340">
        <v>1.6983695652173902E-2</v>
      </c>
      <c r="H340">
        <v>2.06305053314789E-2</v>
      </c>
      <c r="I340">
        <v>3.2013279582641697E-2</v>
      </c>
      <c r="J340">
        <v>8.8028169014084494E-3</v>
      </c>
      <c r="K340">
        <v>7.9872204472843395E-3</v>
      </c>
      <c r="L340">
        <v>1.4091122592766601E-2</v>
      </c>
      <c r="M340">
        <v>2.8134143596668902E-3</v>
      </c>
      <c r="N340">
        <v>3.2967032967033002E-3</v>
      </c>
    </row>
    <row r="341" spans="1:14" x14ac:dyDescent="0.3">
      <c r="A341" t="s">
        <v>338</v>
      </c>
      <c r="B341">
        <v>4983266</v>
      </c>
      <c r="C341" t="s">
        <v>868</v>
      </c>
      <c r="D341" t="s">
        <v>867</v>
      </c>
      <c r="E341" t="s">
        <v>1169</v>
      </c>
      <c r="F341" t="s">
        <v>870</v>
      </c>
      <c r="G341">
        <v>2.9438405797101499</v>
      </c>
      <c r="H341">
        <v>3.01344459898006</v>
      </c>
      <c r="I341">
        <v>3.153900877401</v>
      </c>
      <c r="J341">
        <v>3.26291079812207</v>
      </c>
      <c r="K341">
        <v>3.3177684934873399</v>
      </c>
      <c r="L341">
        <v>3.0061061531235298</v>
      </c>
      <c r="M341">
        <v>3.0384875084402401</v>
      </c>
      <c r="N341">
        <v>2.63736263736264</v>
      </c>
    </row>
    <row r="342" spans="1:14" x14ac:dyDescent="0.3">
      <c r="A342" t="s">
        <v>339</v>
      </c>
      <c r="B342">
        <v>4999452</v>
      </c>
      <c r="C342" t="s">
        <v>868</v>
      </c>
      <c r="D342" t="s">
        <v>867</v>
      </c>
      <c r="E342" t="s">
        <v>1170</v>
      </c>
      <c r="F342" t="s">
        <v>870</v>
      </c>
      <c r="G342">
        <v>1.0756340579710101E-2</v>
      </c>
      <c r="H342">
        <v>1.15901715345387E-2</v>
      </c>
      <c r="I342">
        <v>1.48209627697415E-2</v>
      </c>
      <c r="J342">
        <v>2.4647887323943699E-2</v>
      </c>
      <c r="K342">
        <v>6.1440157286802698E-3</v>
      </c>
      <c r="L342">
        <v>4.69704086425552E-3</v>
      </c>
      <c r="M342">
        <v>3.37609723160027E-3</v>
      </c>
      <c r="N342">
        <v>2.1978021978022E-3</v>
      </c>
    </row>
    <row r="343" spans="1:14" x14ac:dyDescent="0.3">
      <c r="A343" t="s">
        <v>340</v>
      </c>
      <c r="B343">
        <v>4977441</v>
      </c>
      <c r="C343" t="s">
        <v>868</v>
      </c>
      <c r="D343" t="s">
        <v>867</v>
      </c>
      <c r="E343" t="s">
        <v>1171</v>
      </c>
      <c r="F343" t="s">
        <v>870</v>
      </c>
      <c r="G343">
        <v>15.0588768115942</v>
      </c>
      <c r="H343">
        <v>15.0672229949003</v>
      </c>
      <c r="I343">
        <v>13.753853450320101</v>
      </c>
      <c r="J343">
        <v>14.553990610328601</v>
      </c>
      <c r="K343">
        <v>15.3600393217007</v>
      </c>
      <c r="L343">
        <v>12.3297322686707</v>
      </c>
      <c r="M343">
        <v>13.5043889264011</v>
      </c>
      <c r="N343">
        <v>12.307692307692299</v>
      </c>
    </row>
    <row r="344" spans="1:14" x14ac:dyDescent="0.3">
      <c r="A344" t="s">
        <v>341</v>
      </c>
      <c r="B344">
        <v>7110590</v>
      </c>
      <c r="C344" t="s">
        <v>868</v>
      </c>
      <c r="D344" t="s">
        <v>867</v>
      </c>
      <c r="E344" t="s">
        <v>1172</v>
      </c>
      <c r="F344" t="s">
        <v>870</v>
      </c>
      <c r="G344">
        <v>2.3550724637681202</v>
      </c>
      <c r="H344">
        <v>2.6657394529439</v>
      </c>
      <c r="I344">
        <v>2.6796300687692698</v>
      </c>
      <c r="J344">
        <v>4.2253521126760596</v>
      </c>
      <c r="K344">
        <v>5.6524944703858404</v>
      </c>
      <c r="L344">
        <v>9.1592296852982606</v>
      </c>
      <c r="M344">
        <v>10.240828269187499</v>
      </c>
      <c r="N344">
        <v>8.4065934065934105</v>
      </c>
    </row>
    <row r="345" spans="1:14" x14ac:dyDescent="0.3">
      <c r="A345" t="s">
        <v>342</v>
      </c>
      <c r="B345">
        <v>4915414</v>
      </c>
      <c r="C345" t="s">
        <v>868</v>
      </c>
      <c r="D345" t="s">
        <v>867</v>
      </c>
      <c r="E345" t="s">
        <v>1173</v>
      </c>
      <c r="F345" t="s">
        <v>870</v>
      </c>
      <c r="G345">
        <v>20.323822463768099</v>
      </c>
      <c r="H345">
        <v>24.802967083912801</v>
      </c>
      <c r="I345">
        <v>30.590467156746499</v>
      </c>
      <c r="J345">
        <v>29.9295774647887</v>
      </c>
      <c r="K345">
        <v>24.4531826001475</v>
      </c>
      <c r="L345">
        <v>18.7812470643495</v>
      </c>
      <c r="M345">
        <v>20.035832770650501</v>
      </c>
      <c r="N345">
        <v>20.639641758241801</v>
      </c>
    </row>
    <row r="346" spans="1:14" x14ac:dyDescent="0.3">
      <c r="A346" t="s">
        <v>343</v>
      </c>
      <c r="B346">
        <v>4992803</v>
      </c>
      <c r="C346" t="s">
        <v>868</v>
      </c>
      <c r="D346" t="s">
        <v>867</v>
      </c>
      <c r="E346" t="s">
        <v>1174</v>
      </c>
      <c r="F346" t="s">
        <v>870</v>
      </c>
      <c r="G346">
        <v>2.1512681159420302</v>
      </c>
      <c r="H346">
        <v>2.8511821974965201</v>
      </c>
      <c r="I346">
        <v>0.972255157695044</v>
      </c>
      <c r="J346">
        <v>0.64553990610328604</v>
      </c>
      <c r="K346">
        <v>0.76185795035635295</v>
      </c>
      <c r="L346">
        <v>0.54720526068576802</v>
      </c>
      <c r="M346">
        <v>0.90029259509340598</v>
      </c>
      <c r="N346">
        <v>0.50549450549450503</v>
      </c>
    </row>
    <row r="347" spans="1:14" x14ac:dyDescent="0.3">
      <c r="A347" t="s">
        <v>344</v>
      </c>
      <c r="B347">
        <v>4245016</v>
      </c>
      <c r="C347" t="s">
        <v>868</v>
      </c>
      <c r="D347" t="s">
        <v>867</v>
      </c>
      <c r="E347" t="s">
        <v>1175</v>
      </c>
      <c r="F347" t="s">
        <v>870</v>
      </c>
      <c r="G347">
        <v>34.703351449275402</v>
      </c>
      <c r="H347">
        <v>42.895224849327803</v>
      </c>
      <c r="I347">
        <v>43.870049798434898</v>
      </c>
      <c r="J347">
        <v>37.9107981220657</v>
      </c>
      <c r="K347">
        <v>47.702138117473602</v>
      </c>
      <c r="L347">
        <v>37.036167214654803</v>
      </c>
      <c r="M347">
        <v>77.200090029259499</v>
      </c>
      <c r="N347">
        <v>59.065934065934101</v>
      </c>
    </row>
    <row r="348" spans="1:14" x14ac:dyDescent="0.3">
      <c r="A348" t="s">
        <v>345</v>
      </c>
      <c r="B348">
        <v>4968447</v>
      </c>
      <c r="C348" t="s">
        <v>868</v>
      </c>
      <c r="D348" t="s">
        <v>867</v>
      </c>
      <c r="F348" t="s">
        <v>870</v>
      </c>
      <c r="G348">
        <v>0</v>
      </c>
      <c r="H348">
        <v>0</v>
      </c>
      <c r="I348">
        <v>0</v>
      </c>
      <c r="J348">
        <v>0</v>
      </c>
      <c r="K348">
        <v>0</v>
      </c>
      <c r="L348">
        <v>0</v>
      </c>
      <c r="M348">
        <v>0</v>
      </c>
      <c r="N348">
        <v>0</v>
      </c>
    </row>
    <row r="349" spans="1:14" x14ac:dyDescent="0.3">
      <c r="A349" t="s">
        <v>346</v>
      </c>
      <c r="B349">
        <v>4287398</v>
      </c>
      <c r="C349" t="s">
        <v>868</v>
      </c>
      <c r="D349" t="s">
        <v>867</v>
      </c>
      <c r="E349" t="s">
        <v>1176</v>
      </c>
      <c r="F349" t="s">
        <v>870</v>
      </c>
      <c r="G349">
        <v>129.076086956522</v>
      </c>
      <c r="H349">
        <v>152.990264255911</v>
      </c>
      <c r="I349">
        <v>150.580981740574</v>
      </c>
      <c r="J349">
        <v>117.370892018779</v>
      </c>
      <c r="K349">
        <v>124.109117719341</v>
      </c>
      <c r="L349">
        <v>115.07750117425999</v>
      </c>
      <c r="M349">
        <v>104.65901417960799</v>
      </c>
      <c r="N349">
        <v>87.912087912087898</v>
      </c>
    </row>
    <row r="350" spans="1:14" x14ac:dyDescent="0.3">
      <c r="A350" t="s">
        <v>347</v>
      </c>
      <c r="B350">
        <v>4862310</v>
      </c>
      <c r="C350" t="s">
        <v>868</v>
      </c>
      <c r="D350" t="s">
        <v>867</v>
      </c>
      <c r="F350" t="s">
        <v>870</v>
      </c>
      <c r="G350">
        <v>0</v>
      </c>
      <c r="H350">
        <v>0</v>
      </c>
      <c r="I350">
        <v>0</v>
      </c>
      <c r="J350">
        <v>0</v>
      </c>
      <c r="K350">
        <v>0</v>
      </c>
      <c r="L350">
        <v>0</v>
      </c>
      <c r="M350">
        <v>0</v>
      </c>
      <c r="N350">
        <v>0</v>
      </c>
    </row>
    <row r="351" spans="1:14" x14ac:dyDescent="0.3">
      <c r="A351" t="s">
        <v>348</v>
      </c>
      <c r="B351">
        <v>4217784</v>
      </c>
      <c r="C351" t="s">
        <v>868</v>
      </c>
      <c r="D351" t="s">
        <v>867</v>
      </c>
      <c r="E351" t="s">
        <v>1177</v>
      </c>
      <c r="F351" t="s">
        <v>870</v>
      </c>
      <c r="G351">
        <v>6.7934782608695702E-3</v>
      </c>
      <c r="H351">
        <v>2.6657394529439001E-2</v>
      </c>
      <c r="I351">
        <v>7.11406212947593E-3</v>
      </c>
      <c r="J351">
        <v>2.3474178403755899E-2</v>
      </c>
      <c r="K351">
        <v>1.8432047186040801E-3</v>
      </c>
      <c r="L351">
        <v>1.7613903240958201E-3</v>
      </c>
      <c r="M351">
        <v>8.4402430790006793E-3</v>
      </c>
      <c r="N351">
        <v>2.1978021978022E-3</v>
      </c>
    </row>
    <row r="352" spans="1:14" x14ac:dyDescent="0.3">
      <c r="A352" t="s">
        <v>349</v>
      </c>
      <c r="B352">
        <v>5000175</v>
      </c>
      <c r="C352" t="s">
        <v>868</v>
      </c>
      <c r="D352" t="s">
        <v>867</v>
      </c>
      <c r="F352" t="s">
        <v>870</v>
      </c>
      <c r="G352">
        <v>0</v>
      </c>
      <c r="H352">
        <v>0</v>
      </c>
      <c r="I352">
        <v>0</v>
      </c>
      <c r="J352">
        <v>0</v>
      </c>
      <c r="K352">
        <v>0</v>
      </c>
      <c r="L352">
        <v>0</v>
      </c>
      <c r="M352">
        <v>0</v>
      </c>
      <c r="N352">
        <v>0</v>
      </c>
    </row>
    <row r="353" spans="1:14" x14ac:dyDescent="0.3">
      <c r="A353" t="s">
        <v>350</v>
      </c>
      <c r="B353">
        <v>4987559</v>
      </c>
      <c r="C353" t="s">
        <v>868</v>
      </c>
      <c r="D353" t="s">
        <v>867</v>
      </c>
      <c r="E353" t="s">
        <v>1178</v>
      </c>
      <c r="F353" t="s">
        <v>870</v>
      </c>
      <c r="G353">
        <v>107.563405797101</v>
      </c>
      <c r="H353">
        <v>104.31154381084799</v>
      </c>
      <c r="I353">
        <v>114.417832582405</v>
      </c>
      <c r="J353">
        <v>99.765258215962405</v>
      </c>
      <c r="K353">
        <v>99.533054804620306</v>
      </c>
      <c r="L353">
        <v>65.758572099577293</v>
      </c>
      <c r="M353">
        <v>90.029259509340505</v>
      </c>
      <c r="N353">
        <v>148.35164835164801</v>
      </c>
    </row>
    <row r="354" spans="1:14" x14ac:dyDescent="0.3">
      <c r="A354" t="s">
        <v>351</v>
      </c>
      <c r="B354">
        <v>4986147</v>
      </c>
      <c r="C354" t="s">
        <v>868</v>
      </c>
      <c r="D354" t="s">
        <v>867</v>
      </c>
      <c r="E354" t="s">
        <v>1179</v>
      </c>
      <c r="F354" t="s">
        <v>870</v>
      </c>
      <c r="G354">
        <v>7.9483695652173898</v>
      </c>
      <c r="H354">
        <v>10.8715808993973</v>
      </c>
      <c r="I354">
        <v>9.6276974152240893</v>
      </c>
      <c r="J354">
        <v>7.15962441314554</v>
      </c>
      <c r="K354">
        <v>6.7215532071762096</v>
      </c>
      <c r="L354">
        <v>5.9417566932832298</v>
      </c>
      <c r="M354">
        <v>6.4708530272338498</v>
      </c>
      <c r="N354">
        <v>4.3956043956044004</v>
      </c>
    </row>
    <row r="355" spans="1:14" x14ac:dyDescent="0.3">
      <c r="A355" t="s">
        <v>352</v>
      </c>
      <c r="B355">
        <v>4217768</v>
      </c>
      <c r="C355" t="s">
        <v>868</v>
      </c>
      <c r="D355" t="s">
        <v>867</v>
      </c>
      <c r="E355" t="s">
        <v>1180</v>
      </c>
      <c r="F355" t="s">
        <v>870</v>
      </c>
      <c r="G355">
        <v>27.060688405797102</v>
      </c>
      <c r="H355">
        <v>27.236903106166</v>
      </c>
      <c r="I355">
        <v>31.894711880483801</v>
      </c>
      <c r="J355">
        <v>38.967136150234701</v>
      </c>
      <c r="K355">
        <v>28.262472351929201</v>
      </c>
      <c r="L355">
        <v>28.0648191639267</v>
      </c>
      <c r="M355">
        <v>31.622777402655899</v>
      </c>
      <c r="N355">
        <v>17.032967032967001</v>
      </c>
    </row>
    <row r="356" spans="1:14" x14ac:dyDescent="0.3">
      <c r="A356" t="s">
        <v>353</v>
      </c>
      <c r="B356">
        <v>4281528</v>
      </c>
      <c r="C356" t="s">
        <v>868</v>
      </c>
      <c r="D356" t="s">
        <v>867</v>
      </c>
      <c r="E356" t="s">
        <v>1181</v>
      </c>
      <c r="F356" t="s">
        <v>870</v>
      </c>
      <c r="G356">
        <v>4.5289855072463796</v>
      </c>
      <c r="H356">
        <v>4.6592489568845599</v>
      </c>
      <c r="I356">
        <v>4.8849893289068103</v>
      </c>
      <c r="J356">
        <v>4.7887323943661997</v>
      </c>
      <c r="K356">
        <v>4.6940280167117203</v>
      </c>
      <c r="L356">
        <v>3.8750587130107998</v>
      </c>
      <c r="M356">
        <v>3.7587215845149702</v>
      </c>
      <c r="N356">
        <v>2.9670329670329698</v>
      </c>
    </row>
    <row r="357" spans="1:14" x14ac:dyDescent="0.3">
      <c r="A357" t="s">
        <v>354</v>
      </c>
      <c r="B357">
        <v>4991665</v>
      </c>
      <c r="C357" t="s">
        <v>868</v>
      </c>
      <c r="D357" t="s">
        <v>867</v>
      </c>
      <c r="F357" t="s">
        <v>870</v>
      </c>
      <c r="G357">
        <v>0</v>
      </c>
      <c r="H357">
        <v>0</v>
      </c>
      <c r="I357">
        <v>0</v>
      </c>
      <c r="J357">
        <v>0</v>
      </c>
      <c r="K357">
        <v>0</v>
      </c>
      <c r="L357">
        <v>0</v>
      </c>
      <c r="M357">
        <v>0</v>
      </c>
      <c r="N357">
        <v>0</v>
      </c>
    </row>
    <row r="358" spans="1:14" x14ac:dyDescent="0.3">
      <c r="A358" t="s">
        <v>355</v>
      </c>
      <c r="B358">
        <v>4279273</v>
      </c>
      <c r="C358" t="s">
        <v>868</v>
      </c>
      <c r="D358" t="s">
        <v>867</v>
      </c>
      <c r="E358" t="s">
        <v>1182</v>
      </c>
      <c r="F358" t="s">
        <v>870</v>
      </c>
      <c r="G358">
        <v>11.342844202898601</v>
      </c>
      <c r="H358">
        <v>10.836810384793701</v>
      </c>
      <c r="I358">
        <v>10.646193976760699</v>
      </c>
      <c r="J358">
        <v>10.580985915493001</v>
      </c>
      <c r="K358">
        <v>11.0678299336446</v>
      </c>
      <c r="L358">
        <v>10.238374823860999</v>
      </c>
      <c r="M358">
        <v>9.7985595318478502</v>
      </c>
      <c r="N358">
        <v>8.9648351648351596</v>
      </c>
    </row>
    <row r="359" spans="1:14" x14ac:dyDescent="0.3">
      <c r="A359" t="s">
        <v>356</v>
      </c>
      <c r="B359">
        <v>4995291</v>
      </c>
      <c r="C359" t="s">
        <v>868</v>
      </c>
      <c r="D359" t="s">
        <v>867</v>
      </c>
      <c r="E359" t="s">
        <v>1183</v>
      </c>
      <c r="F359" t="s">
        <v>870</v>
      </c>
      <c r="G359">
        <v>23.2789855072464</v>
      </c>
      <c r="H359">
        <v>22.484932777005099</v>
      </c>
      <c r="I359">
        <v>25.136352857481601</v>
      </c>
      <c r="J359">
        <v>22.159624413145501</v>
      </c>
      <c r="K359">
        <v>22.659130007372799</v>
      </c>
      <c r="L359">
        <v>17.566932832315601</v>
      </c>
      <c r="M359">
        <v>16.9705154175107</v>
      </c>
      <c r="N359">
        <v>13.967032967032999</v>
      </c>
    </row>
    <row r="360" spans="1:14" x14ac:dyDescent="0.3">
      <c r="A360" t="s">
        <v>357</v>
      </c>
      <c r="B360">
        <v>4995512</v>
      </c>
      <c r="C360" t="s">
        <v>868</v>
      </c>
      <c r="D360" t="s">
        <v>867</v>
      </c>
      <c r="E360" t="s">
        <v>1184</v>
      </c>
      <c r="F360" t="s">
        <v>870</v>
      </c>
      <c r="G360">
        <v>260.41666666666703</v>
      </c>
      <c r="H360">
        <v>213.25915623551199</v>
      </c>
      <c r="I360">
        <v>112.639317050036</v>
      </c>
      <c r="J360">
        <v>90.375586854460096</v>
      </c>
      <c r="K360">
        <v>52.838535266650297</v>
      </c>
      <c r="L360">
        <v>32.879286049788597</v>
      </c>
      <c r="M360">
        <v>31.5102408282692</v>
      </c>
      <c r="N360">
        <v>29.6703296703297</v>
      </c>
    </row>
    <row r="361" spans="1:14" x14ac:dyDescent="0.3">
      <c r="A361" t="s">
        <v>358</v>
      </c>
      <c r="B361">
        <v>4041804</v>
      </c>
      <c r="C361" t="s">
        <v>868</v>
      </c>
      <c r="D361" t="s">
        <v>867</v>
      </c>
      <c r="E361" t="s">
        <v>1185</v>
      </c>
      <c r="F361" t="s">
        <v>870</v>
      </c>
      <c r="G361">
        <v>189.254981884058</v>
      </c>
      <c r="H361">
        <v>175.41724617524301</v>
      </c>
      <c r="I361">
        <v>167.29902774484199</v>
      </c>
      <c r="J361">
        <v>182.86384976525801</v>
      </c>
      <c r="K361">
        <v>160.11304988940799</v>
      </c>
      <c r="L361">
        <v>155.23720056364499</v>
      </c>
      <c r="M361">
        <v>172.63110510916101</v>
      </c>
      <c r="N361">
        <v>143.956043956044</v>
      </c>
    </row>
    <row r="362" spans="1:14" x14ac:dyDescent="0.3">
      <c r="A362" t="s">
        <v>359</v>
      </c>
      <c r="B362">
        <v>4995668</v>
      </c>
      <c r="C362" t="s">
        <v>868</v>
      </c>
      <c r="D362" t="s">
        <v>867</v>
      </c>
      <c r="E362" t="s">
        <v>1186</v>
      </c>
      <c r="F362" t="s">
        <v>870</v>
      </c>
      <c r="G362">
        <v>6.0009057971014501</v>
      </c>
      <c r="H362">
        <v>6.3166434863236001</v>
      </c>
      <c r="I362">
        <v>6.9362105762390298</v>
      </c>
      <c r="J362">
        <v>6.4553990610328604</v>
      </c>
      <c r="K362">
        <v>5.0380928975178199</v>
      </c>
      <c r="L362">
        <v>4.2672616251761397</v>
      </c>
      <c r="M362">
        <v>3.8673193787981099</v>
      </c>
      <c r="N362">
        <v>2.75631868131868</v>
      </c>
    </row>
    <row r="363" spans="1:14" x14ac:dyDescent="0.3">
      <c r="A363" t="s">
        <v>360</v>
      </c>
      <c r="B363">
        <v>4110463</v>
      </c>
      <c r="C363" t="s">
        <v>868</v>
      </c>
      <c r="D363" t="s">
        <v>867</v>
      </c>
      <c r="E363" t="s">
        <v>1187</v>
      </c>
      <c r="F363" t="s">
        <v>870</v>
      </c>
      <c r="G363">
        <v>313.63224637681202</v>
      </c>
      <c r="H363">
        <v>218.93834028743601</v>
      </c>
      <c r="I363">
        <v>230.13990988854599</v>
      </c>
      <c r="J363">
        <v>155.39906103286401</v>
      </c>
      <c r="K363">
        <v>112.927009093143</v>
      </c>
      <c r="L363">
        <v>54.192108971347999</v>
      </c>
      <c r="M363">
        <v>58.406482106684699</v>
      </c>
      <c r="N363">
        <v>78.241758241758205</v>
      </c>
    </row>
    <row r="364" spans="1:14" x14ac:dyDescent="0.3">
      <c r="A364" t="s">
        <v>361</v>
      </c>
      <c r="B364">
        <v>4861872</v>
      </c>
      <c r="C364" t="s">
        <v>868</v>
      </c>
      <c r="D364" t="s">
        <v>867</v>
      </c>
      <c r="E364" t="s">
        <v>1188</v>
      </c>
      <c r="F364" t="s">
        <v>870</v>
      </c>
      <c r="G364">
        <v>215.12681159420299</v>
      </c>
      <c r="H364">
        <v>264.25591098748299</v>
      </c>
      <c r="I364">
        <v>272.70571496324402</v>
      </c>
      <c r="J364">
        <v>262.91079812206601</v>
      </c>
      <c r="K364">
        <v>272.79429835340397</v>
      </c>
      <c r="L364">
        <v>258.33724753405397</v>
      </c>
      <c r="M364">
        <v>240.828269187486</v>
      </c>
      <c r="N364">
        <v>241.75824175824201</v>
      </c>
    </row>
    <row r="365" spans="1:14" x14ac:dyDescent="0.3">
      <c r="A365" t="s">
        <v>362</v>
      </c>
      <c r="B365">
        <v>4912927</v>
      </c>
      <c r="C365" t="s">
        <v>868</v>
      </c>
      <c r="D365" t="s">
        <v>867</v>
      </c>
      <c r="E365" t="s">
        <v>1189</v>
      </c>
      <c r="F365" t="s">
        <v>870</v>
      </c>
      <c r="G365">
        <v>60.009057971014499</v>
      </c>
      <c r="H365">
        <v>62.586926286508998</v>
      </c>
      <c r="I365">
        <v>70.666350486127598</v>
      </c>
      <c r="J365">
        <v>54.342723004694797</v>
      </c>
      <c r="K365">
        <v>54.313099041533498</v>
      </c>
      <c r="L365">
        <v>46.265852512916901</v>
      </c>
      <c r="M365">
        <v>39.162727886563097</v>
      </c>
      <c r="N365">
        <v>29.230769230769202</v>
      </c>
    </row>
    <row r="366" spans="1:14" x14ac:dyDescent="0.3">
      <c r="A366" t="s">
        <v>363</v>
      </c>
      <c r="B366">
        <v>12895938</v>
      </c>
      <c r="C366" t="s">
        <v>868</v>
      </c>
      <c r="D366" t="s">
        <v>867</v>
      </c>
      <c r="E366" t="s">
        <v>1190</v>
      </c>
      <c r="F366" t="s">
        <v>870</v>
      </c>
      <c r="G366">
        <v>1.13224637681159</v>
      </c>
      <c r="H366">
        <v>1.15901715345387</v>
      </c>
      <c r="I366">
        <v>1.18567702157932</v>
      </c>
      <c r="J366">
        <v>1.1737089201877899</v>
      </c>
      <c r="K366">
        <v>1.22880314573605</v>
      </c>
      <c r="L366">
        <v>1.17426021606388</v>
      </c>
      <c r="M366">
        <v>1.1253657438667599</v>
      </c>
      <c r="N366">
        <v>1.0989010989011001</v>
      </c>
    </row>
    <row r="367" spans="1:14" x14ac:dyDescent="0.3">
      <c r="A367" t="s">
        <v>364</v>
      </c>
      <c r="B367">
        <v>4812733</v>
      </c>
      <c r="C367" t="s">
        <v>868</v>
      </c>
      <c r="D367" t="s">
        <v>867</v>
      </c>
      <c r="E367" t="s">
        <v>1191</v>
      </c>
      <c r="F367" t="s">
        <v>870</v>
      </c>
      <c r="G367">
        <v>5.3838315217391299</v>
      </c>
      <c r="H367">
        <v>7.1163653222067698</v>
      </c>
      <c r="I367">
        <v>9.2482807683187094</v>
      </c>
      <c r="J367">
        <v>8.8262910798122096</v>
      </c>
      <c r="K367">
        <v>8.5278938314082104</v>
      </c>
      <c r="L367">
        <v>4.4621888210427398</v>
      </c>
      <c r="M367">
        <v>4.7490434391177097</v>
      </c>
      <c r="N367">
        <v>6.5934065934065904</v>
      </c>
    </row>
    <row r="368" spans="1:14" x14ac:dyDescent="0.3">
      <c r="A368" t="s">
        <v>365</v>
      </c>
      <c r="B368">
        <v>6338236</v>
      </c>
      <c r="C368" t="s">
        <v>868</v>
      </c>
      <c r="D368" t="s">
        <v>867</v>
      </c>
      <c r="E368" t="s">
        <v>1192</v>
      </c>
      <c r="F368" t="s">
        <v>870</v>
      </c>
      <c r="G368">
        <v>67.391304347826093</v>
      </c>
      <c r="H368">
        <v>75.081131200741794</v>
      </c>
      <c r="I368">
        <v>85.771875741048106</v>
      </c>
      <c r="J368">
        <v>90.915492957746494</v>
      </c>
      <c r="K368">
        <v>75.227328581961203</v>
      </c>
      <c r="L368">
        <v>61.437294504462201</v>
      </c>
      <c r="M368">
        <v>53.499887463425601</v>
      </c>
      <c r="N368">
        <v>42.956043956043999</v>
      </c>
    </row>
    <row r="369" spans="1:14" x14ac:dyDescent="0.3">
      <c r="A369" t="s">
        <v>366</v>
      </c>
      <c r="B369">
        <v>4772282</v>
      </c>
      <c r="C369" t="s">
        <v>868</v>
      </c>
      <c r="D369" t="s">
        <v>867</v>
      </c>
      <c r="E369" t="s">
        <v>1193</v>
      </c>
      <c r="F369" t="s">
        <v>870</v>
      </c>
      <c r="G369">
        <v>125.679347826087</v>
      </c>
      <c r="H369">
        <v>134.44598980064899</v>
      </c>
      <c r="I369">
        <v>139.90988854636001</v>
      </c>
      <c r="J369">
        <v>138.49765258215999</v>
      </c>
      <c r="K369">
        <v>142.541164905382</v>
      </c>
      <c r="L369">
        <v>143.25974635979301</v>
      </c>
      <c r="M369">
        <v>110.28584289894199</v>
      </c>
      <c r="N369">
        <v>62.6373626373626</v>
      </c>
    </row>
    <row r="370" spans="1:14" x14ac:dyDescent="0.3">
      <c r="A370" t="s">
        <v>367</v>
      </c>
      <c r="B370">
        <v>105022</v>
      </c>
      <c r="C370" t="s">
        <v>868</v>
      </c>
      <c r="D370" t="s">
        <v>867</v>
      </c>
      <c r="E370" t="s">
        <v>1194</v>
      </c>
      <c r="F370" t="s">
        <v>870</v>
      </c>
      <c r="G370">
        <v>2.9947916666666701</v>
      </c>
      <c r="H370">
        <v>2.29253592953176</v>
      </c>
      <c r="I370">
        <v>2.3772824282665401</v>
      </c>
      <c r="J370">
        <v>1.3474178403755901</v>
      </c>
      <c r="K370">
        <v>0.97812730400589798</v>
      </c>
      <c r="L370">
        <v>0.66228276186002799</v>
      </c>
      <c r="M370">
        <v>0.64145847400405098</v>
      </c>
      <c r="N370">
        <v>0.61538461538461497</v>
      </c>
    </row>
    <row r="371" spans="1:14" x14ac:dyDescent="0.3">
      <c r="A371" t="s">
        <v>368</v>
      </c>
      <c r="B371">
        <v>4912076</v>
      </c>
      <c r="C371" t="s">
        <v>868</v>
      </c>
      <c r="D371" t="s">
        <v>867</v>
      </c>
      <c r="E371" t="s">
        <v>1195</v>
      </c>
      <c r="F371" t="s">
        <v>870</v>
      </c>
      <c r="G371">
        <v>70.199275362318801</v>
      </c>
      <c r="H371">
        <v>70.050996754752006</v>
      </c>
      <c r="I371">
        <v>68.484704766421601</v>
      </c>
      <c r="J371">
        <v>56.126760563380302</v>
      </c>
      <c r="K371">
        <v>65.003686409437194</v>
      </c>
      <c r="L371">
        <v>50.516674495068102</v>
      </c>
      <c r="M371">
        <v>40.963313076749898</v>
      </c>
      <c r="N371">
        <v>29.1868131868132</v>
      </c>
    </row>
    <row r="372" spans="1:14" x14ac:dyDescent="0.3">
      <c r="A372" t="s">
        <v>369</v>
      </c>
      <c r="B372">
        <v>7260736</v>
      </c>
      <c r="C372" t="s">
        <v>868</v>
      </c>
      <c r="D372" t="s">
        <v>867</v>
      </c>
      <c r="E372" t="s">
        <v>1196</v>
      </c>
      <c r="F372" t="s">
        <v>870</v>
      </c>
      <c r="G372">
        <v>76.471920289855106</v>
      </c>
      <c r="H372">
        <v>92.675011590171493</v>
      </c>
      <c r="I372">
        <v>97.201802229072797</v>
      </c>
      <c r="J372">
        <v>74.647887323943706</v>
      </c>
      <c r="K372">
        <v>77.660358810518602</v>
      </c>
      <c r="L372">
        <v>55.871301080319398</v>
      </c>
      <c r="M372">
        <v>53.342336259284302</v>
      </c>
      <c r="N372">
        <v>33.626373626373599</v>
      </c>
    </row>
    <row r="373" spans="1:14" x14ac:dyDescent="0.3">
      <c r="A373" t="s">
        <v>370</v>
      </c>
      <c r="B373">
        <v>4984779</v>
      </c>
      <c r="C373" t="s">
        <v>868</v>
      </c>
      <c r="D373" t="s">
        <v>867</v>
      </c>
      <c r="E373" t="s">
        <v>1197</v>
      </c>
      <c r="F373" t="s">
        <v>870</v>
      </c>
      <c r="G373">
        <v>73.596014492753596</v>
      </c>
      <c r="H373">
        <v>76.263328697264697</v>
      </c>
      <c r="I373">
        <v>69.717808868864097</v>
      </c>
      <c r="J373">
        <v>63.145539906103302</v>
      </c>
      <c r="K373">
        <v>50.872450233472598</v>
      </c>
      <c r="L373">
        <v>44.387036167214703</v>
      </c>
      <c r="M373">
        <v>41.638532523069998</v>
      </c>
      <c r="N373">
        <v>33.296703296703299</v>
      </c>
    </row>
    <row r="374" spans="1:14" x14ac:dyDescent="0.3">
      <c r="A374" t="s">
        <v>371</v>
      </c>
      <c r="B374">
        <v>4911266</v>
      </c>
      <c r="C374" t="s">
        <v>868</v>
      </c>
      <c r="D374" t="s">
        <v>867</v>
      </c>
      <c r="E374" t="s">
        <v>1198</v>
      </c>
      <c r="F374" t="s">
        <v>870</v>
      </c>
      <c r="G374">
        <v>80.548007246376798</v>
      </c>
      <c r="H374">
        <v>92.929995363931397</v>
      </c>
      <c r="I374">
        <v>105.572682001423</v>
      </c>
      <c r="J374">
        <v>112.511737089202</v>
      </c>
      <c r="K374">
        <v>113.41853035143799</v>
      </c>
      <c r="L374">
        <v>104.884922498826</v>
      </c>
      <c r="M374">
        <v>93.270312851676806</v>
      </c>
      <c r="N374">
        <v>80.439560439560395</v>
      </c>
    </row>
    <row r="375" spans="1:14" x14ac:dyDescent="0.3">
      <c r="A375" t="s">
        <v>372</v>
      </c>
      <c r="B375">
        <v>7690759</v>
      </c>
      <c r="C375" t="s">
        <v>868</v>
      </c>
      <c r="D375" t="s">
        <v>867</v>
      </c>
      <c r="E375" t="s">
        <v>1199</v>
      </c>
      <c r="F375" t="s">
        <v>870</v>
      </c>
      <c r="G375">
        <v>14.175724637681199</v>
      </c>
      <c r="H375">
        <v>15.8321743161799</v>
      </c>
      <c r="I375">
        <v>18.0222907280057</v>
      </c>
      <c r="J375">
        <v>15.375586854460099</v>
      </c>
      <c r="K375">
        <v>17.1418038830179</v>
      </c>
      <c r="L375">
        <v>13.621418506341</v>
      </c>
      <c r="M375">
        <v>0</v>
      </c>
      <c r="N375">
        <v>0</v>
      </c>
    </row>
    <row r="376" spans="1:14" x14ac:dyDescent="0.3">
      <c r="A376" t="s">
        <v>373</v>
      </c>
      <c r="B376">
        <v>5000672</v>
      </c>
      <c r="C376" t="s">
        <v>868</v>
      </c>
      <c r="D376" t="s">
        <v>867</v>
      </c>
      <c r="F376" t="s">
        <v>870</v>
      </c>
      <c r="G376">
        <v>0</v>
      </c>
      <c r="H376">
        <v>0</v>
      </c>
      <c r="I376">
        <v>0</v>
      </c>
      <c r="J376">
        <v>0</v>
      </c>
      <c r="K376">
        <v>0</v>
      </c>
      <c r="L376">
        <v>0</v>
      </c>
      <c r="M376">
        <v>0</v>
      </c>
      <c r="N376">
        <v>0</v>
      </c>
    </row>
    <row r="377" spans="1:14" x14ac:dyDescent="0.3">
      <c r="A377" t="s">
        <v>374</v>
      </c>
      <c r="B377">
        <v>7258202</v>
      </c>
      <c r="C377" t="s">
        <v>868</v>
      </c>
      <c r="D377" t="s">
        <v>867</v>
      </c>
      <c r="E377" t="s">
        <v>1200</v>
      </c>
      <c r="F377" t="s">
        <v>870</v>
      </c>
      <c r="G377">
        <v>24.909420289855099</v>
      </c>
      <c r="H377">
        <v>27.121001390820599</v>
      </c>
      <c r="I377">
        <v>29.0490870286934</v>
      </c>
      <c r="J377">
        <v>0</v>
      </c>
      <c r="K377">
        <v>0</v>
      </c>
      <c r="L377">
        <v>0</v>
      </c>
      <c r="M377">
        <v>0</v>
      </c>
      <c r="N377">
        <v>0</v>
      </c>
    </row>
    <row r="378" spans="1:14" x14ac:dyDescent="0.3">
      <c r="A378" t="s">
        <v>375</v>
      </c>
      <c r="B378">
        <v>4993337</v>
      </c>
      <c r="C378" t="s">
        <v>868</v>
      </c>
      <c r="D378" t="s">
        <v>867</v>
      </c>
      <c r="E378" t="s">
        <v>1201</v>
      </c>
      <c r="F378" t="s">
        <v>870</v>
      </c>
      <c r="G378">
        <v>24.0036231884058</v>
      </c>
      <c r="H378">
        <v>24.571163653222101</v>
      </c>
      <c r="I378">
        <v>25.136352857481601</v>
      </c>
      <c r="J378">
        <v>24.882629107981199</v>
      </c>
      <c r="K378">
        <v>26.0506266896043</v>
      </c>
      <c r="L378">
        <v>23.132926256458401</v>
      </c>
      <c r="M378">
        <v>26.7837047040288</v>
      </c>
      <c r="N378">
        <v>23.736263736263702</v>
      </c>
    </row>
    <row r="379" spans="1:14" x14ac:dyDescent="0.3">
      <c r="A379" t="s">
        <v>376</v>
      </c>
      <c r="B379">
        <v>4164204</v>
      </c>
      <c r="C379" t="s">
        <v>868</v>
      </c>
      <c r="D379" t="s">
        <v>867</v>
      </c>
      <c r="E379" t="s">
        <v>1202</v>
      </c>
      <c r="F379" t="s">
        <v>870</v>
      </c>
      <c r="G379">
        <v>80.389492753623202</v>
      </c>
      <c r="H379">
        <v>80.3662494204914</v>
      </c>
      <c r="I379">
        <v>76.784443917476906</v>
      </c>
      <c r="J379">
        <v>89.553990610328597</v>
      </c>
      <c r="K379">
        <v>97.751290243303004</v>
      </c>
      <c r="L379">
        <v>78.029591357444801</v>
      </c>
      <c r="M379">
        <v>88.847625478280406</v>
      </c>
      <c r="N379">
        <v>66.483516483516496</v>
      </c>
    </row>
    <row r="380" spans="1:14" x14ac:dyDescent="0.3">
      <c r="A380" t="s">
        <v>377</v>
      </c>
      <c r="B380">
        <v>4917045</v>
      </c>
      <c r="C380" t="s">
        <v>868</v>
      </c>
      <c r="D380" t="s">
        <v>867</v>
      </c>
      <c r="E380" t="s">
        <v>1203</v>
      </c>
      <c r="F380" t="s">
        <v>870</v>
      </c>
      <c r="G380">
        <v>14.6059782608696</v>
      </c>
      <c r="H380">
        <v>15.0672229949003</v>
      </c>
      <c r="I380">
        <v>14.820962769741501</v>
      </c>
      <c r="J380">
        <v>13.3802816901408</v>
      </c>
      <c r="K380">
        <v>11.9193905136397</v>
      </c>
      <c r="L380">
        <v>10.9793330201973</v>
      </c>
      <c r="M380">
        <v>12.2664866081477</v>
      </c>
      <c r="N380">
        <v>11.538461538461499</v>
      </c>
    </row>
    <row r="381" spans="1:14" x14ac:dyDescent="0.3">
      <c r="A381" t="s">
        <v>378</v>
      </c>
      <c r="B381">
        <v>4966989</v>
      </c>
      <c r="C381" t="s">
        <v>868</v>
      </c>
      <c r="D381" t="s">
        <v>867</v>
      </c>
      <c r="E381" t="s">
        <v>1204</v>
      </c>
      <c r="F381" t="s">
        <v>870</v>
      </c>
      <c r="G381">
        <v>3.0230978260869601</v>
      </c>
      <c r="H381">
        <v>3.14093648585999</v>
      </c>
      <c r="I381">
        <v>2.9879060943798899</v>
      </c>
      <c r="J381">
        <v>2.6173708920187799</v>
      </c>
      <c r="K381">
        <v>2.4389395428852301</v>
      </c>
      <c r="L381">
        <v>1.6703217472992</v>
      </c>
      <c r="M381">
        <v>1.56354490209318</v>
      </c>
      <c r="N381">
        <v>1.35020989010989</v>
      </c>
    </row>
    <row r="382" spans="1:14" x14ac:dyDescent="0.3">
      <c r="A382" t="s">
        <v>379</v>
      </c>
      <c r="B382">
        <v>4991805</v>
      </c>
      <c r="C382" t="s">
        <v>868</v>
      </c>
      <c r="D382" t="s">
        <v>867</v>
      </c>
      <c r="E382" t="s">
        <v>1205</v>
      </c>
      <c r="F382" t="s">
        <v>870</v>
      </c>
      <c r="G382">
        <v>58.310688405797102</v>
      </c>
      <c r="H382">
        <v>41.724617524339401</v>
      </c>
      <c r="I382">
        <v>42.684372776855596</v>
      </c>
      <c r="J382">
        <v>42.253521126760603</v>
      </c>
      <c r="K382">
        <v>44.236913246497899</v>
      </c>
      <c r="L382">
        <v>42.273367778299701</v>
      </c>
      <c r="M382">
        <v>40.513166779203203</v>
      </c>
      <c r="N382">
        <v>38.901098901098898</v>
      </c>
    </row>
    <row r="383" spans="1:14" x14ac:dyDescent="0.3">
      <c r="A383" t="s">
        <v>380</v>
      </c>
      <c r="B383">
        <v>4639570</v>
      </c>
      <c r="C383" t="s">
        <v>868</v>
      </c>
      <c r="D383" t="s">
        <v>867</v>
      </c>
      <c r="E383" t="s">
        <v>1206</v>
      </c>
      <c r="F383" t="s">
        <v>870</v>
      </c>
      <c r="G383">
        <v>13.134057971014499</v>
      </c>
      <c r="H383">
        <v>16.458043579045</v>
      </c>
      <c r="I383">
        <v>18.674413089874299</v>
      </c>
      <c r="J383">
        <v>21.744131455399099</v>
      </c>
      <c r="K383">
        <v>27.525190464487601</v>
      </c>
      <c r="L383">
        <v>15.958196336308101</v>
      </c>
      <c r="M383">
        <v>7.4161602520819301</v>
      </c>
      <c r="N383">
        <v>3.01648351648352</v>
      </c>
    </row>
    <row r="384" spans="1:14" x14ac:dyDescent="0.3">
      <c r="A384" t="s">
        <v>381</v>
      </c>
      <c r="B384">
        <v>10032502</v>
      </c>
      <c r="C384" t="s">
        <v>868</v>
      </c>
      <c r="D384" t="s">
        <v>867</v>
      </c>
      <c r="E384" t="s">
        <v>1207</v>
      </c>
      <c r="F384" t="s">
        <v>870</v>
      </c>
      <c r="G384">
        <v>1.3700181159420299</v>
      </c>
      <c r="H384">
        <v>2.5498377375985202</v>
      </c>
      <c r="I384">
        <v>2.5492055963955398</v>
      </c>
      <c r="J384">
        <v>2.4178403755868501</v>
      </c>
      <c r="K384">
        <v>2.1626935364954498</v>
      </c>
      <c r="L384">
        <v>1.6204790981681501</v>
      </c>
      <c r="M384">
        <v>1.9693900517668199</v>
      </c>
      <c r="N384">
        <v>1.3736263736263701</v>
      </c>
    </row>
    <row r="385" spans="1:14" x14ac:dyDescent="0.3">
      <c r="A385" t="s">
        <v>382</v>
      </c>
      <c r="B385">
        <v>4586796</v>
      </c>
      <c r="C385" t="s">
        <v>868</v>
      </c>
      <c r="D385" t="s">
        <v>867</v>
      </c>
      <c r="E385" t="s">
        <v>1208</v>
      </c>
      <c r="F385" t="s">
        <v>870</v>
      </c>
      <c r="G385">
        <v>53.951539855072497</v>
      </c>
      <c r="H385">
        <v>45.201668984701001</v>
      </c>
      <c r="I385">
        <v>43.9293336495139</v>
      </c>
      <c r="J385">
        <v>42.077464788732399</v>
      </c>
      <c r="K385">
        <v>43.9911526173507</v>
      </c>
      <c r="L385">
        <v>53.1939877876938</v>
      </c>
      <c r="M385">
        <v>32.129191987395899</v>
      </c>
      <c r="N385">
        <v>16.538461538461501</v>
      </c>
    </row>
    <row r="386" spans="1:14" x14ac:dyDescent="0.3">
      <c r="A386" t="s">
        <v>383</v>
      </c>
      <c r="B386">
        <v>4909929</v>
      </c>
      <c r="C386" t="s">
        <v>868</v>
      </c>
      <c r="D386" t="s">
        <v>867</v>
      </c>
      <c r="E386" t="s">
        <v>1209</v>
      </c>
      <c r="F386" t="s">
        <v>870</v>
      </c>
      <c r="G386">
        <v>150.02264492753599</v>
      </c>
      <c r="H386">
        <v>130.04172461752401</v>
      </c>
      <c r="I386">
        <v>113.943561773773</v>
      </c>
      <c r="J386">
        <v>97.652582159624401</v>
      </c>
      <c r="K386">
        <v>96.706807569427397</v>
      </c>
      <c r="L386">
        <v>116.956317519962</v>
      </c>
      <c r="M386">
        <v>82.939455322979995</v>
      </c>
      <c r="N386">
        <v>41.868131868131897</v>
      </c>
    </row>
    <row r="387" spans="1:14" x14ac:dyDescent="0.3">
      <c r="A387" t="s">
        <v>384</v>
      </c>
      <c r="B387">
        <v>4773663</v>
      </c>
      <c r="C387" t="s">
        <v>868</v>
      </c>
      <c r="D387" t="s">
        <v>867</v>
      </c>
      <c r="E387" t="s">
        <v>1210</v>
      </c>
      <c r="F387" t="s">
        <v>870</v>
      </c>
      <c r="G387">
        <v>2.3777173913043499</v>
      </c>
      <c r="H387">
        <v>2.20213259156235</v>
      </c>
      <c r="I387">
        <v>1.7785155323689801</v>
      </c>
      <c r="J387">
        <v>1.5492957746478899</v>
      </c>
      <c r="K387">
        <v>1.96608503317769</v>
      </c>
      <c r="L387">
        <v>1.7848755284171001</v>
      </c>
      <c r="M387">
        <v>1.4629754670267801</v>
      </c>
      <c r="N387">
        <v>0.879120879120879</v>
      </c>
    </row>
    <row r="388" spans="1:14" x14ac:dyDescent="0.3">
      <c r="A388" t="s">
        <v>385</v>
      </c>
      <c r="B388">
        <v>8227022</v>
      </c>
      <c r="C388" t="s">
        <v>868</v>
      </c>
      <c r="D388" t="s">
        <v>867</v>
      </c>
      <c r="E388" t="s">
        <v>1211</v>
      </c>
      <c r="F388" t="s">
        <v>870</v>
      </c>
      <c r="G388">
        <v>7.4728260869565197</v>
      </c>
      <c r="H388">
        <v>7.1859063514140002</v>
      </c>
      <c r="I388">
        <v>7.1140621294759301</v>
      </c>
      <c r="J388">
        <v>6.8075117370892002</v>
      </c>
      <c r="K388">
        <v>7.1270582452691098</v>
      </c>
      <c r="L388">
        <v>7.0455612963832799</v>
      </c>
      <c r="M388">
        <v>6.5271213144271902</v>
      </c>
      <c r="N388">
        <v>8.2417582417582391</v>
      </c>
    </row>
    <row r="389" spans="1:14" x14ac:dyDescent="0.3">
      <c r="A389" t="s">
        <v>386</v>
      </c>
      <c r="B389">
        <v>4966261</v>
      </c>
      <c r="C389" t="s">
        <v>868</v>
      </c>
      <c r="D389" t="s">
        <v>867</v>
      </c>
      <c r="E389" t="s">
        <v>1212</v>
      </c>
      <c r="F389" t="s">
        <v>870</v>
      </c>
      <c r="G389">
        <v>0.27173913043478298</v>
      </c>
      <c r="H389">
        <v>0.278164116828929</v>
      </c>
      <c r="I389">
        <v>0.23120701920796799</v>
      </c>
      <c r="J389">
        <v>0.29342723004694798</v>
      </c>
      <c r="K389">
        <v>0.28262472351929202</v>
      </c>
      <c r="L389">
        <v>0.24894316580554199</v>
      </c>
      <c r="M389">
        <v>0.28134143596668898</v>
      </c>
      <c r="N389">
        <v>0.26373626373626402</v>
      </c>
    </row>
    <row r="390" spans="1:14" x14ac:dyDescent="0.3">
      <c r="A390" t="s">
        <v>387</v>
      </c>
      <c r="B390">
        <v>4912163</v>
      </c>
      <c r="C390" t="s">
        <v>868</v>
      </c>
      <c r="D390" t="s">
        <v>867</v>
      </c>
      <c r="E390" t="s">
        <v>1213</v>
      </c>
      <c r="F390" t="s">
        <v>870</v>
      </c>
      <c r="G390">
        <v>60.575181159420303</v>
      </c>
      <c r="H390">
        <v>60.361613351877601</v>
      </c>
      <c r="I390">
        <v>54.398861750059297</v>
      </c>
      <c r="J390">
        <v>39.284037558685398</v>
      </c>
      <c r="K390">
        <v>33.534037847136901</v>
      </c>
      <c r="L390">
        <v>25.1056834194457</v>
      </c>
      <c r="M390">
        <v>30.2723385100158</v>
      </c>
      <c r="N390">
        <v>25.395604395604401</v>
      </c>
    </row>
    <row r="391" spans="1:14" x14ac:dyDescent="0.3">
      <c r="A391" t="s">
        <v>388</v>
      </c>
      <c r="B391">
        <v>4910650</v>
      </c>
      <c r="C391" t="s">
        <v>868</v>
      </c>
      <c r="D391" t="s">
        <v>867</v>
      </c>
      <c r="E391" t="s">
        <v>1214</v>
      </c>
      <c r="F391" t="s">
        <v>870</v>
      </c>
      <c r="G391">
        <v>9.2844202898550705</v>
      </c>
      <c r="H391">
        <v>9.5618915159944393</v>
      </c>
      <c r="I391">
        <v>10.611809343134899</v>
      </c>
      <c r="J391">
        <v>10.0352112676056</v>
      </c>
      <c r="K391">
        <v>10.9977881543377</v>
      </c>
      <c r="L391">
        <v>10.7444809769845</v>
      </c>
      <c r="M391">
        <v>11.3661940130542</v>
      </c>
      <c r="N391">
        <v>14.8860307692308</v>
      </c>
    </row>
    <row r="392" spans="1:14" x14ac:dyDescent="0.3">
      <c r="A392" t="s">
        <v>389</v>
      </c>
      <c r="B392">
        <v>7551719</v>
      </c>
      <c r="C392" t="s">
        <v>868</v>
      </c>
      <c r="D392" t="s">
        <v>867</v>
      </c>
      <c r="E392" t="s">
        <v>1215</v>
      </c>
      <c r="F392" t="s">
        <v>870</v>
      </c>
      <c r="G392">
        <v>1.41530797101449</v>
      </c>
      <c r="H392">
        <v>1.4024107556791801</v>
      </c>
      <c r="I392">
        <v>1.9919373962532601</v>
      </c>
      <c r="J392">
        <v>3.23943661971831</v>
      </c>
      <c r="K392">
        <v>0.18554927500614399</v>
      </c>
      <c r="L392">
        <v>0.131517144199155</v>
      </c>
      <c r="M392">
        <v>0.16880486158001401</v>
      </c>
      <c r="N392">
        <v>0.27472527472527503</v>
      </c>
    </row>
    <row r="393" spans="1:14" x14ac:dyDescent="0.3">
      <c r="A393" t="s">
        <v>390</v>
      </c>
      <c r="B393">
        <v>4773622</v>
      </c>
      <c r="C393" t="s">
        <v>868</v>
      </c>
      <c r="D393" t="s">
        <v>867</v>
      </c>
      <c r="E393" t="s">
        <v>1216</v>
      </c>
      <c r="F393" t="s">
        <v>870</v>
      </c>
      <c r="G393">
        <v>578.57789855072497</v>
      </c>
      <c r="H393">
        <v>675.70700046360696</v>
      </c>
      <c r="I393">
        <v>516.95518140858405</v>
      </c>
      <c r="J393">
        <v>530.51643192488302</v>
      </c>
      <c r="K393">
        <v>632.83362005406696</v>
      </c>
      <c r="L393">
        <v>627.05495537811203</v>
      </c>
      <c r="M393">
        <v>443.39410308350199</v>
      </c>
      <c r="N393">
        <v>293.95604395604403</v>
      </c>
    </row>
    <row r="394" spans="1:14" x14ac:dyDescent="0.3">
      <c r="A394" t="s">
        <v>391</v>
      </c>
      <c r="B394">
        <v>4968002</v>
      </c>
      <c r="C394" t="s">
        <v>868</v>
      </c>
      <c r="D394" t="s">
        <v>867</v>
      </c>
      <c r="E394" t="s">
        <v>1217</v>
      </c>
      <c r="F394" t="s">
        <v>870</v>
      </c>
      <c r="G394">
        <v>5.0951086956521703</v>
      </c>
      <c r="H394">
        <v>4.7751506722299499</v>
      </c>
      <c r="I394">
        <v>4.8375622480436302</v>
      </c>
      <c r="J394">
        <v>4.5305164319248803</v>
      </c>
      <c r="K394">
        <v>3.9813221921848099</v>
      </c>
      <c r="L394">
        <v>3.2879286049788599</v>
      </c>
      <c r="M394">
        <v>3.4211118613549401</v>
      </c>
      <c r="N394">
        <v>2.7472527472527499</v>
      </c>
    </row>
    <row r="395" spans="1:14" x14ac:dyDescent="0.3">
      <c r="A395" t="s">
        <v>392</v>
      </c>
      <c r="B395">
        <v>6675840</v>
      </c>
      <c r="C395" t="s">
        <v>868</v>
      </c>
      <c r="D395" t="s">
        <v>867</v>
      </c>
      <c r="E395" t="s">
        <v>1218</v>
      </c>
      <c r="F395" t="s">
        <v>870</v>
      </c>
      <c r="G395">
        <v>50.951086956521699</v>
      </c>
      <c r="H395">
        <v>63.050533147890597</v>
      </c>
      <c r="I395">
        <v>64.737965378230996</v>
      </c>
      <c r="J395">
        <v>52.112676056338003</v>
      </c>
      <c r="K395">
        <v>35.816486851806303</v>
      </c>
      <c r="L395">
        <v>12.779449271958701</v>
      </c>
      <c r="M395">
        <v>13.631812964213401</v>
      </c>
      <c r="N395">
        <v>12.3752934065934</v>
      </c>
    </row>
    <row r="396" spans="1:14" x14ac:dyDescent="0.3">
      <c r="A396" t="s">
        <v>393</v>
      </c>
      <c r="B396">
        <v>4812221</v>
      </c>
      <c r="C396" t="s">
        <v>868</v>
      </c>
      <c r="D396" t="s">
        <v>867</v>
      </c>
      <c r="E396" t="s">
        <v>1219</v>
      </c>
      <c r="F396" t="s">
        <v>870</v>
      </c>
      <c r="G396">
        <v>7.1331521739130404</v>
      </c>
      <c r="H396">
        <v>8.5187760778859491</v>
      </c>
      <c r="I396">
        <v>8.5961584064500798</v>
      </c>
      <c r="J396">
        <v>8.5093896713615003</v>
      </c>
      <c r="K396">
        <v>9.7689850086016197</v>
      </c>
      <c r="L396">
        <v>7.2804133395960502</v>
      </c>
      <c r="M396">
        <v>7.0898041863605696</v>
      </c>
      <c r="N396">
        <v>5.6593406593406597</v>
      </c>
    </row>
    <row r="397" spans="1:14" x14ac:dyDescent="0.3">
      <c r="A397" t="s">
        <v>394</v>
      </c>
      <c r="B397">
        <v>4988731</v>
      </c>
      <c r="C397" t="s">
        <v>868</v>
      </c>
      <c r="D397" t="s">
        <v>867</v>
      </c>
      <c r="E397" t="s">
        <v>1220</v>
      </c>
      <c r="F397" t="s">
        <v>870</v>
      </c>
      <c r="G397">
        <v>2.49094202898551</v>
      </c>
      <c r="H397">
        <v>2.64255910987483</v>
      </c>
      <c r="I397">
        <v>2.8693383922219602</v>
      </c>
      <c r="J397">
        <v>2.3239436619718301</v>
      </c>
      <c r="K397">
        <v>2.2364217252396199</v>
      </c>
      <c r="L397">
        <v>1.6439643024894299</v>
      </c>
      <c r="M397">
        <v>1.09128741841098</v>
      </c>
      <c r="N397">
        <v>1.07254395604396</v>
      </c>
    </row>
    <row r="398" spans="1:14" x14ac:dyDescent="0.3">
      <c r="A398" t="s">
        <v>395</v>
      </c>
      <c r="B398">
        <v>5983110</v>
      </c>
      <c r="C398" t="s">
        <v>868</v>
      </c>
      <c r="D398" t="s">
        <v>867</v>
      </c>
      <c r="E398" t="s">
        <v>1221</v>
      </c>
      <c r="F398" t="s">
        <v>870</v>
      </c>
      <c r="G398">
        <v>12.79</v>
      </c>
      <c r="H398">
        <v>13</v>
      </c>
      <c r="I398">
        <v>11.61</v>
      </c>
      <c r="J398">
        <v>11.21</v>
      </c>
      <c r="K398">
        <v>10.99</v>
      </c>
      <c r="L398">
        <v>10.61</v>
      </c>
      <c r="M398">
        <v>15.74</v>
      </c>
      <c r="N398">
        <v>10.180099999999999</v>
      </c>
    </row>
    <row r="399" spans="1:14" x14ac:dyDescent="0.3">
      <c r="A399" t="s">
        <v>396</v>
      </c>
      <c r="B399">
        <v>5761066</v>
      </c>
      <c r="C399" t="s">
        <v>868</v>
      </c>
      <c r="D399" t="s">
        <v>867</v>
      </c>
      <c r="E399" t="s">
        <v>1222</v>
      </c>
      <c r="F399" t="s">
        <v>870</v>
      </c>
      <c r="G399">
        <v>4.5289855072463796</v>
      </c>
      <c r="H399">
        <v>4.4042651831247097</v>
      </c>
      <c r="I399">
        <v>5.3355465971069496</v>
      </c>
      <c r="J399">
        <v>5.8685446009389697</v>
      </c>
      <c r="K399">
        <v>4.9152125829442097</v>
      </c>
      <c r="L399">
        <v>4.1099107562235799</v>
      </c>
      <c r="M399">
        <v>5.6268287193337798</v>
      </c>
      <c r="N399">
        <v>6.0439560439560402</v>
      </c>
    </row>
    <row r="400" spans="1:14" x14ac:dyDescent="0.3">
      <c r="A400" t="s">
        <v>397</v>
      </c>
      <c r="B400">
        <v>20144031</v>
      </c>
      <c r="C400" t="s">
        <v>868</v>
      </c>
      <c r="D400" t="s">
        <v>867</v>
      </c>
      <c r="E400" t="s">
        <v>1223</v>
      </c>
      <c r="F400" t="s">
        <v>870</v>
      </c>
      <c r="G400">
        <v>1.85688405797101</v>
      </c>
      <c r="H400">
        <v>1.7385257301808099</v>
      </c>
      <c r="I400">
        <v>1.70737491107422</v>
      </c>
      <c r="J400">
        <v>1.3497652582159601</v>
      </c>
      <c r="K400">
        <v>0</v>
      </c>
      <c r="L400">
        <v>0</v>
      </c>
      <c r="M400">
        <v>0</v>
      </c>
      <c r="N400">
        <v>0</v>
      </c>
    </row>
    <row r="401" spans="1:14" x14ac:dyDescent="0.3">
      <c r="A401" t="s">
        <v>398</v>
      </c>
      <c r="B401">
        <v>4862717</v>
      </c>
      <c r="C401" t="s">
        <v>868</v>
      </c>
      <c r="D401" t="s">
        <v>867</v>
      </c>
      <c r="E401" t="s">
        <v>1224</v>
      </c>
      <c r="F401" t="s">
        <v>870</v>
      </c>
      <c r="G401">
        <v>1.5625</v>
      </c>
      <c r="H401">
        <v>1.6226240148354201</v>
      </c>
      <c r="I401">
        <v>1.52952335783733</v>
      </c>
      <c r="J401">
        <v>1.6079812206572801</v>
      </c>
      <c r="K401">
        <v>1.44998771196854</v>
      </c>
      <c r="L401">
        <v>1.3151714419915499</v>
      </c>
      <c r="M401">
        <v>1.2153950033761001</v>
      </c>
      <c r="N401">
        <v>1.1318681318681301</v>
      </c>
    </row>
    <row r="402" spans="1:14" x14ac:dyDescent="0.3">
      <c r="A402" t="s">
        <v>399</v>
      </c>
      <c r="B402">
        <v>4773117</v>
      </c>
      <c r="C402" t="s">
        <v>868</v>
      </c>
      <c r="D402" t="s">
        <v>867</v>
      </c>
      <c r="E402" t="s">
        <v>1225</v>
      </c>
      <c r="F402" t="s">
        <v>870</v>
      </c>
      <c r="G402">
        <v>0.45289855072463803</v>
      </c>
      <c r="H402">
        <v>0.463606861381548</v>
      </c>
      <c r="I402">
        <v>0.47427080863172899</v>
      </c>
      <c r="J402">
        <v>0.46948356807511699</v>
      </c>
      <c r="K402">
        <v>0.491521258294421</v>
      </c>
      <c r="L402">
        <v>0.469704086425552</v>
      </c>
      <c r="M402">
        <v>0.45014629754670299</v>
      </c>
      <c r="N402">
        <v>0.43956043956044</v>
      </c>
    </row>
    <row r="403" spans="1:14" x14ac:dyDescent="0.3">
      <c r="A403" t="s">
        <v>400</v>
      </c>
      <c r="B403">
        <v>4994648</v>
      </c>
      <c r="C403" t="s">
        <v>868</v>
      </c>
      <c r="D403" t="s">
        <v>867</v>
      </c>
      <c r="E403" t="s">
        <v>1226</v>
      </c>
      <c r="F403" t="s">
        <v>870</v>
      </c>
      <c r="G403">
        <v>37.081068840579697</v>
      </c>
      <c r="H403">
        <v>38.479369494668497</v>
      </c>
      <c r="I403">
        <v>39.601612520749299</v>
      </c>
      <c r="J403">
        <v>41.549295774647902</v>
      </c>
      <c r="K403">
        <v>39.444580978127298</v>
      </c>
      <c r="L403">
        <v>32.9379990605918</v>
      </c>
      <c r="M403">
        <v>33.873508890389402</v>
      </c>
      <c r="N403">
        <v>25.989010989011</v>
      </c>
    </row>
    <row r="404" spans="1:14" x14ac:dyDescent="0.3">
      <c r="A404" t="s">
        <v>401</v>
      </c>
      <c r="B404">
        <v>4989843</v>
      </c>
      <c r="C404" t="s">
        <v>868</v>
      </c>
      <c r="D404" t="s">
        <v>867</v>
      </c>
      <c r="E404" t="s">
        <v>1227</v>
      </c>
      <c r="F404" t="s">
        <v>870</v>
      </c>
      <c r="G404">
        <v>5.2536231884057996</v>
      </c>
      <c r="H404">
        <v>5.0533147890588799</v>
      </c>
      <c r="I404">
        <v>4.8612757884752202</v>
      </c>
      <c r="J404">
        <v>4.3427230046948404</v>
      </c>
      <c r="K404">
        <v>4.3499631359056297</v>
      </c>
      <c r="L404">
        <v>4.2508219821512396</v>
      </c>
      <c r="M404">
        <v>3.6461850101282902</v>
      </c>
      <c r="N404">
        <v>3.12087912087912</v>
      </c>
    </row>
    <row r="405" spans="1:14" x14ac:dyDescent="0.3">
      <c r="A405" t="s">
        <v>402</v>
      </c>
      <c r="B405">
        <v>4304327</v>
      </c>
      <c r="C405" t="s">
        <v>868</v>
      </c>
      <c r="D405" t="s">
        <v>867</v>
      </c>
      <c r="E405" t="s">
        <v>1228</v>
      </c>
      <c r="F405" t="s">
        <v>870</v>
      </c>
      <c r="G405">
        <v>46.1503623188406</v>
      </c>
      <c r="H405">
        <v>41.174084376448803</v>
      </c>
      <c r="I405">
        <v>40.0995968698127</v>
      </c>
      <c r="J405">
        <v>42.4354460093897</v>
      </c>
      <c r="K405">
        <v>38.5721307446547</v>
      </c>
      <c r="L405">
        <v>28.317285110380499</v>
      </c>
      <c r="M405">
        <v>23.492009903218499</v>
      </c>
      <c r="N405">
        <v>14.7582417582418</v>
      </c>
    </row>
    <row r="406" spans="1:14" x14ac:dyDescent="0.3">
      <c r="A406" t="s">
        <v>403</v>
      </c>
      <c r="B406">
        <v>5147223</v>
      </c>
      <c r="C406" t="s">
        <v>868</v>
      </c>
      <c r="D406" t="s">
        <v>867</v>
      </c>
      <c r="E406" t="s">
        <v>1229</v>
      </c>
      <c r="F406" t="s">
        <v>870</v>
      </c>
      <c r="G406">
        <v>4.42</v>
      </c>
      <c r="H406">
        <v>2.59</v>
      </c>
      <c r="I406">
        <v>2.97</v>
      </c>
      <c r="J406">
        <v>3.9</v>
      </c>
      <c r="K406">
        <v>4.91</v>
      </c>
      <c r="L406">
        <v>4.26</v>
      </c>
      <c r="M406">
        <v>4.59</v>
      </c>
      <c r="N406">
        <v>3.82</v>
      </c>
    </row>
    <row r="407" spans="1:14" x14ac:dyDescent="0.3">
      <c r="A407" t="s">
        <v>404</v>
      </c>
      <c r="B407">
        <v>4968217</v>
      </c>
      <c r="C407" t="s">
        <v>868</v>
      </c>
      <c r="D407" t="s">
        <v>867</v>
      </c>
      <c r="E407" t="s">
        <v>1230</v>
      </c>
      <c r="F407" t="s">
        <v>870</v>
      </c>
      <c r="G407">
        <v>37.7038043478261</v>
      </c>
      <c r="H407">
        <v>52.155771905424203</v>
      </c>
      <c r="I407">
        <v>47.189945458856997</v>
      </c>
      <c r="J407">
        <v>40.962441314553999</v>
      </c>
      <c r="K407">
        <v>40.919144753010599</v>
      </c>
      <c r="L407">
        <v>36.167214654767498</v>
      </c>
      <c r="M407">
        <v>37.812288993922998</v>
      </c>
      <c r="N407">
        <v>21.978021978021999</v>
      </c>
    </row>
    <row r="408" spans="1:14" x14ac:dyDescent="0.3">
      <c r="A408" t="s">
        <v>405</v>
      </c>
      <c r="B408">
        <v>101544648</v>
      </c>
      <c r="C408" t="s">
        <v>868</v>
      </c>
      <c r="D408" t="s">
        <v>867</v>
      </c>
      <c r="E408" t="s">
        <v>1231</v>
      </c>
      <c r="F408" t="s">
        <v>870</v>
      </c>
      <c r="G408">
        <v>0</v>
      </c>
      <c r="H408">
        <v>0</v>
      </c>
      <c r="I408">
        <v>0</v>
      </c>
      <c r="J408">
        <v>0</v>
      </c>
      <c r="K408">
        <v>0</v>
      </c>
      <c r="L408">
        <v>0</v>
      </c>
      <c r="M408">
        <v>0</v>
      </c>
      <c r="N408">
        <v>0</v>
      </c>
    </row>
    <row r="409" spans="1:14" x14ac:dyDescent="0.3">
      <c r="A409" t="s">
        <v>406</v>
      </c>
      <c r="B409">
        <v>5001035</v>
      </c>
      <c r="C409" t="s">
        <v>868</v>
      </c>
      <c r="D409" t="s">
        <v>867</v>
      </c>
      <c r="F409" t="s">
        <v>870</v>
      </c>
      <c r="G409">
        <v>0</v>
      </c>
      <c r="H409">
        <v>0</v>
      </c>
      <c r="I409">
        <v>0</v>
      </c>
      <c r="J409">
        <v>0</v>
      </c>
      <c r="K409">
        <v>0</v>
      </c>
      <c r="L409">
        <v>0</v>
      </c>
      <c r="M409">
        <v>0</v>
      </c>
      <c r="N409">
        <v>0</v>
      </c>
    </row>
    <row r="410" spans="1:14" x14ac:dyDescent="0.3">
      <c r="A410" t="s">
        <v>407</v>
      </c>
      <c r="B410">
        <v>4987303</v>
      </c>
      <c r="C410" t="s">
        <v>868</v>
      </c>
      <c r="D410" t="s">
        <v>867</v>
      </c>
      <c r="E410" t="s">
        <v>1232</v>
      </c>
      <c r="F410" t="s">
        <v>870</v>
      </c>
      <c r="G410">
        <v>13.134057971014499</v>
      </c>
      <c r="H410">
        <v>14.777468706536901</v>
      </c>
      <c r="I410">
        <v>14.820962769741501</v>
      </c>
      <c r="J410">
        <v>14.084507042253501</v>
      </c>
      <c r="K410">
        <v>12.103710985500101</v>
      </c>
      <c r="L410">
        <v>11.0380460310005</v>
      </c>
      <c r="M410">
        <v>9.6781453972541094</v>
      </c>
      <c r="N410">
        <v>8.5714285714285694</v>
      </c>
    </row>
    <row r="411" spans="1:14" x14ac:dyDescent="0.3">
      <c r="A411" t="s">
        <v>408</v>
      </c>
      <c r="B411">
        <v>9883449</v>
      </c>
      <c r="C411" t="s">
        <v>868</v>
      </c>
      <c r="D411" t="s">
        <v>867</v>
      </c>
      <c r="E411" t="s">
        <v>1233</v>
      </c>
      <c r="F411" t="s">
        <v>870</v>
      </c>
      <c r="G411">
        <v>18.840579710144901</v>
      </c>
      <c r="H411">
        <v>28.569772832637899</v>
      </c>
      <c r="I411">
        <v>30.116196348114801</v>
      </c>
      <c r="J411">
        <v>27.523474178403799</v>
      </c>
      <c r="K411">
        <v>25.804866060457101</v>
      </c>
      <c r="L411">
        <v>23.250352278064799</v>
      </c>
      <c r="M411">
        <v>20.455958811613801</v>
      </c>
      <c r="N411">
        <v>15.0070538461538</v>
      </c>
    </row>
    <row r="412" spans="1:14" x14ac:dyDescent="0.3">
      <c r="A412" t="s">
        <v>409</v>
      </c>
      <c r="B412">
        <v>12895861</v>
      </c>
      <c r="C412" t="s">
        <v>868</v>
      </c>
      <c r="D412" t="s">
        <v>867</v>
      </c>
      <c r="E412" t="s">
        <v>1234</v>
      </c>
      <c r="F412" t="s">
        <v>870</v>
      </c>
      <c r="G412">
        <v>10.303442028985501</v>
      </c>
      <c r="H412">
        <v>12.169680111265601</v>
      </c>
      <c r="I412">
        <v>11.2639317050036</v>
      </c>
      <c r="J412">
        <v>14.2018779342723</v>
      </c>
      <c r="K412">
        <v>0</v>
      </c>
      <c r="L412">
        <v>0</v>
      </c>
      <c r="M412">
        <v>0</v>
      </c>
      <c r="N412">
        <v>0</v>
      </c>
    </row>
    <row r="413" spans="1:14" x14ac:dyDescent="0.3">
      <c r="A413" t="s">
        <v>410</v>
      </c>
      <c r="B413">
        <v>4256639</v>
      </c>
      <c r="C413" t="s">
        <v>868</v>
      </c>
      <c r="D413" t="s">
        <v>867</v>
      </c>
      <c r="E413" t="s">
        <v>1235</v>
      </c>
      <c r="F413" t="s">
        <v>870</v>
      </c>
      <c r="G413">
        <v>4.5629528985507202</v>
      </c>
      <c r="H413">
        <v>6.3514140009272104</v>
      </c>
      <c r="I413">
        <v>5.1932653545174299</v>
      </c>
      <c r="J413">
        <v>5.1408450704225404</v>
      </c>
      <c r="K413">
        <v>3.8584418776112099</v>
      </c>
      <c r="L413">
        <v>3.7341474870831401</v>
      </c>
      <c r="M413">
        <v>3.4661264911096099</v>
      </c>
      <c r="N413">
        <v>2.1593406593406601</v>
      </c>
    </row>
    <row r="414" spans="1:14" x14ac:dyDescent="0.3">
      <c r="A414" t="s">
        <v>411</v>
      </c>
      <c r="B414">
        <v>4995781</v>
      </c>
      <c r="C414" t="s">
        <v>868</v>
      </c>
      <c r="D414" t="s">
        <v>867</v>
      </c>
      <c r="E414" t="s">
        <v>1236</v>
      </c>
      <c r="F414" t="s">
        <v>870</v>
      </c>
      <c r="G414">
        <v>0.70765398550724601</v>
      </c>
      <c r="H414">
        <v>0.81131200741771003</v>
      </c>
      <c r="I414">
        <v>0.72919136827128295</v>
      </c>
      <c r="J414">
        <v>0.417840375586854</v>
      </c>
      <c r="K414">
        <v>0.366183337429344</v>
      </c>
      <c r="L414">
        <v>0.35462658525129198</v>
      </c>
      <c r="M414">
        <v>0.46815214944857098</v>
      </c>
      <c r="N414">
        <v>0.34505494505494499</v>
      </c>
    </row>
    <row r="415" spans="1:14" x14ac:dyDescent="0.3">
      <c r="A415" t="s">
        <v>412</v>
      </c>
      <c r="B415">
        <v>4969483</v>
      </c>
      <c r="C415" t="s">
        <v>868</v>
      </c>
      <c r="D415" t="s">
        <v>867</v>
      </c>
      <c r="E415" t="s">
        <v>1237</v>
      </c>
      <c r="F415" t="s">
        <v>870</v>
      </c>
      <c r="G415">
        <v>13.813405797101399</v>
      </c>
      <c r="H415">
        <v>17.3852573018081</v>
      </c>
      <c r="I415">
        <v>16.480910599952601</v>
      </c>
      <c r="J415">
        <v>13.7323943661972</v>
      </c>
      <c r="K415">
        <v>10.5677070533301</v>
      </c>
      <c r="L415">
        <v>7.3391263503992503</v>
      </c>
      <c r="M415">
        <v>7.0335358991672301</v>
      </c>
      <c r="N415">
        <v>5.2307692307692299</v>
      </c>
    </row>
    <row r="416" spans="1:14" x14ac:dyDescent="0.3">
      <c r="A416" t="s">
        <v>413</v>
      </c>
      <c r="B416">
        <v>4971034</v>
      </c>
      <c r="C416" t="s">
        <v>868</v>
      </c>
      <c r="D416" t="s">
        <v>867</v>
      </c>
      <c r="E416" t="s">
        <v>1238</v>
      </c>
      <c r="F416" t="s">
        <v>870</v>
      </c>
      <c r="G416">
        <v>28.0797101449275</v>
      </c>
      <c r="H416">
        <v>34.3069077422346</v>
      </c>
      <c r="I416">
        <v>34.858904434432098</v>
      </c>
      <c r="J416">
        <v>32.394366197183103</v>
      </c>
      <c r="K416">
        <v>25.3133448021627</v>
      </c>
      <c r="L416">
        <v>22.545796148426501</v>
      </c>
      <c r="M416">
        <v>20.931802835921701</v>
      </c>
      <c r="N416">
        <v>14.285714285714301</v>
      </c>
    </row>
    <row r="417" spans="1:14" x14ac:dyDescent="0.3">
      <c r="A417" t="s">
        <v>414</v>
      </c>
      <c r="B417">
        <v>4985603</v>
      </c>
      <c r="C417" t="s">
        <v>868</v>
      </c>
      <c r="D417" t="s">
        <v>867</v>
      </c>
      <c r="E417" t="s">
        <v>1239</v>
      </c>
      <c r="F417" t="s">
        <v>870</v>
      </c>
      <c r="G417">
        <v>0.29891304347826098</v>
      </c>
      <c r="H417">
        <v>0.305980528511822</v>
      </c>
      <c r="I417">
        <v>0.313018733696941</v>
      </c>
      <c r="J417">
        <v>0.309859154929577</v>
      </c>
      <c r="K417">
        <v>0.36372573113787199</v>
      </c>
      <c r="L417">
        <v>0.197275716298732</v>
      </c>
      <c r="M417">
        <v>0.22957461174881799</v>
      </c>
      <c r="N417">
        <v>0.25164835164835198</v>
      </c>
    </row>
    <row r="418" spans="1:14" x14ac:dyDescent="0.3">
      <c r="A418" t="s">
        <v>415</v>
      </c>
      <c r="B418">
        <v>4773640</v>
      </c>
      <c r="C418" t="s">
        <v>868</v>
      </c>
      <c r="D418" t="s">
        <v>867</v>
      </c>
      <c r="E418" t="s">
        <v>1240</v>
      </c>
      <c r="F418" t="s">
        <v>870</v>
      </c>
      <c r="G418">
        <v>1.98143115942029</v>
      </c>
      <c r="H418">
        <v>3.5929531757070001</v>
      </c>
      <c r="I418">
        <v>2.37135404315864</v>
      </c>
      <c r="J418">
        <v>2.6056338028169002</v>
      </c>
      <c r="K418">
        <v>2.7279429835340401</v>
      </c>
      <c r="L418">
        <v>4.6265852512916901</v>
      </c>
      <c r="M418">
        <v>4.4339410308350198</v>
      </c>
      <c r="N418">
        <v>4.3296703296703303</v>
      </c>
    </row>
    <row r="419" spans="1:14" x14ac:dyDescent="0.3">
      <c r="A419" t="s">
        <v>416</v>
      </c>
      <c r="B419">
        <v>4963917</v>
      </c>
      <c r="C419" t="s">
        <v>868</v>
      </c>
      <c r="D419" t="s">
        <v>867</v>
      </c>
      <c r="E419" t="s">
        <v>1241</v>
      </c>
      <c r="F419" t="s">
        <v>870</v>
      </c>
      <c r="G419">
        <v>23.890398550724601</v>
      </c>
      <c r="H419">
        <v>22.253129346314299</v>
      </c>
      <c r="I419">
        <v>22.930993597344099</v>
      </c>
      <c r="J419">
        <v>21.713615023474201</v>
      </c>
      <c r="K419">
        <v>23.470140083558601</v>
      </c>
      <c r="L419">
        <v>18.905589478628499</v>
      </c>
      <c r="M419">
        <v>17.2180958811614</v>
      </c>
      <c r="N419">
        <v>11.8131868131868</v>
      </c>
    </row>
    <row r="420" spans="1:14" x14ac:dyDescent="0.3">
      <c r="A420" t="s">
        <v>417</v>
      </c>
      <c r="B420">
        <v>4207062</v>
      </c>
      <c r="C420" t="s">
        <v>868</v>
      </c>
      <c r="D420" t="s">
        <v>867</v>
      </c>
      <c r="E420" t="s">
        <v>1242</v>
      </c>
      <c r="F420" t="s">
        <v>870</v>
      </c>
      <c r="G420">
        <v>27.853260869565201</v>
      </c>
      <c r="H420">
        <v>28.3959202596198</v>
      </c>
      <c r="I420">
        <v>20.1565093668485</v>
      </c>
      <c r="J420">
        <v>12.9694835680751</v>
      </c>
      <c r="K420">
        <v>11.034652248709801</v>
      </c>
      <c r="L420">
        <v>9.6759041803663699</v>
      </c>
      <c r="M420">
        <v>8.0576187260859804</v>
      </c>
      <c r="N420">
        <v>5.51648351648352</v>
      </c>
    </row>
    <row r="421" spans="1:14" x14ac:dyDescent="0.3">
      <c r="A421" t="s">
        <v>418</v>
      </c>
      <c r="B421">
        <v>4966130</v>
      </c>
      <c r="C421" t="s">
        <v>868</v>
      </c>
      <c r="D421" t="s">
        <v>867</v>
      </c>
      <c r="E421" t="s">
        <v>1243</v>
      </c>
      <c r="F421" t="s">
        <v>870</v>
      </c>
      <c r="G421">
        <v>42.051630434782602</v>
      </c>
      <c r="H421">
        <v>33.959202596198402</v>
      </c>
      <c r="I421">
        <v>27.341712117619199</v>
      </c>
      <c r="J421">
        <v>30.046948356807501</v>
      </c>
      <c r="K421">
        <v>30.867535020889701</v>
      </c>
      <c r="L421">
        <v>26.8905589478628</v>
      </c>
      <c r="M421">
        <v>23.452622102183199</v>
      </c>
      <c r="N421">
        <v>16.373626373626401</v>
      </c>
    </row>
    <row r="422" spans="1:14" x14ac:dyDescent="0.3">
      <c r="A422" t="s">
        <v>419</v>
      </c>
      <c r="B422">
        <v>14768610</v>
      </c>
      <c r="C422" t="s">
        <v>868</v>
      </c>
      <c r="D422" t="s">
        <v>867</v>
      </c>
      <c r="E422" t="s">
        <v>1244</v>
      </c>
      <c r="F422" t="s">
        <v>870</v>
      </c>
      <c r="G422">
        <v>0</v>
      </c>
      <c r="H422">
        <v>0</v>
      </c>
      <c r="I422">
        <v>0</v>
      </c>
      <c r="J422">
        <v>0</v>
      </c>
      <c r="K422">
        <v>0</v>
      </c>
      <c r="L422">
        <v>0</v>
      </c>
      <c r="M422">
        <v>0</v>
      </c>
      <c r="N422">
        <v>0</v>
      </c>
    </row>
    <row r="423" spans="1:14" x14ac:dyDescent="0.3">
      <c r="A423" t="s">
        <v>420</v>
      </c>
      <c r="B423">
        <v>4987435</v>
      </c>
      <c r="C423" t="s">
        <v>868</v>
      </c>
      <c r="D423" t="s">
        <v>867</v>
      </c>
      <c r="E423" t="s">
        <v>1245</v>
      </c>
      <c r="F423" t="s">
        <v>870</v>
      </c>
      <c r="G423">
        <v>5.6612318840579698E-2</v>
      </c>
      <c r="H423">
        <v>5.7950857672693597E-2</v>
      </c>
      <c r="I423">
        <v>7.1140621294759301E-2</v>
      </c>
      <c r="J423">
        <v>0.19953051643192499</v>
      </c>
      <c r="K423">
        <v>0.245760629147211</v>
      </c>
      <c r="L423">
        <v>1.2212306247064399</v>
      </c>
      <c r="M423">
        <v>1.5304974116587899</v>
      </c>
      <c r="N423">
        <v>0.32967032967033</v>
      </c>
    </row>
    <row r="424" spans="1:14" x14ac:dyDescent="0.3">
      <c r="A424" t="s">
        <v>421</v>
      </c>
      <c r="B424">
        <v>6967438</v>
      </c>
      <c r="C424" t="s">
        <v>868</v>
      </c>
      <c r="D424" t="s">
        <v>867</v>
      </c>
      <c r="E424" t="s">
        <v>1246</v>
      </c>
      <c r="F424" t="s">
        <v>870</v>
      </c>
      <c r="G424">
        <v>56.0461956521739</v>
      </c>
      <c r="H424">
        <v>56.675938803894297</v>
      </c>
      <c r="I424">
        <v>59.639554185439899</v>
      </c>
      <c r="J424">
        <v>63.380281690140798</v>
      </c>
      <c r="K424">
        <v>52.961415581223903</v>
      </c>
      <c r="L424">
        <v>40.394551432597503</v>
      </c>
      <c r="M424">
        <v>33.817240603195998</v>
      </c>
      <c r="N424">
        <v>24.230769230769202</v>
      </c>
    </row>
    <row r="425" spans="1:14" x14ac:dyDescent="0.3">
      <c r="A425" t="s">
        <v>422</v>
      </c>
      <c r="B425">
        <v>14406054</v>
      </c>
      <c r="C425" t="s">
        <v>868</v>
      </c>
      <c r="D425" t="s">
        <v>867</v>
      </c>
      <c r="E425" t="s">
        <v>1247</v>
      </c>
      <c r="F425" t="s">
        <v>870</v>
      </c>
      <c r="G425">
        <v>11.87</v>
      </c>
      <c r="H425">
        <v>18.59</v>
      </c>
      <c r="I425">
        <v>30.33</v>
      </c>
      <c r="J425">
        <v>35.46</v>
      </c>
      <c r="K425">
        <v>42.56</v>
      </c>
      <c r="L425">
        <v>7.99</v>
      </c>
      <c r="M425">
        <v>5.49</v>
      </c>
      <c r="N425">
        <v>2.92</v>
      </c>
    </row>
    <row r="426" spans="1:14" x14ac:dyDescent="0.3">
      <c r="A426" t="s">
        <v>423</v>
      </c>
      <c r="B426">
        <v>4994584</v>
      </c>
      <c r="C426" t="s">
        <v>868</v>
      </c>
      <c r="D426" t="s">
        <v>867</v>
      </c>
      <c r="E426" t="s">
        <v>1248</v>
      </c>
      <c r="F426" t="s">
        <v>870</v>
      </c>
      <c r="G426">
        <v>50.815217391304401</v>
      </c>
      <c r="H426">
        <v>46.685210941121902</v>
      </c>
      <c r="I426">
        <v>48.8736068294996</v>
      </c>
      <c r="J426">
        <v>48.1220657276995</v>
      </c>
      <c r="K426">
        <v>44.974195133939503</v>
      </c>
      <c r="L426">
        <v>34.570220760920598</v>
      </c>
      <c r="M426">
        <v>23.362592842673902</v>
      </c>
      <c r="N426">
        <v>15.3296703296703</v>
      </c>
    </row>
    <row r="427" spans="1:14" x14ac:dyDescent="0.3">
      <c r="A427" t="s">
        <v>424</v>
      </c>
      <c r="B427">
        <v>4351492</v>
      </c>
      <c r="C427" t="s">
        <v>868</v>
      </c>
      <c r="D427" t="s">
        <v>867</v>
      </c>
      <c r="E427" t="s">
        <v>1249</v>
      </c>
      <c r="F427" t="s">
        <v>870</v>
      </c>
      <c r="G427">
        <v>17.193161231884101</v>
      </c>
      <c r="H427">
        <v>16.1740843764488</v>
      </c>
      <c r="I427">
        <v>13.6115722077306</v>
      </c>
      <c r="J427">
        <v>9.9436619718309895</v>
      </c>
      <c r="K427">
        <v>9.5699188989923805</v>
      </c>
      <c r="L427">
        <v>6.9023015500234797</v>
      </c>
      <c r="M427">
        <v>6.3268062120189104</v>
      </c>
      <c r="N427">
        <v>5.83296703296703</v>
      </c>
    </row>
    <row r="428" spans="1:14" x14ac:dyDescent="0.3">
      <c r="A428" t="s">
        <v>425</v>
      </c>
      <c r="B428">
        <v>4994592</v>
      </c>
      <c r="C428" t="s">
        <v>868</v>
      </c>
      <c r="D428" t="s">
        <v>867</v>
      </c>
      <c r="E428" t="s">
        <v>1250</v>
      </c>
      <c r="F428" t="s">
        <v>870</v>
      </c>
      <c r="G428">
        <v>120.018115942029</v>
      </c>
      <c r="H428">
        <v>124.01483541956399</v>
      </c>
      <c r="I428">
        <v>128.053118330567</v>
      </c>
      <c r="J428">
        <v>126.76056338028199</v>
      </c>
      <c r="K428">
        <v>129.02433030228599</v>
      </c>
      <c r="L428">
        <v>120.94880225458</v>
      </c>
      <c r="M428">
        <v>117.038037362143</v>
      </c>
      <c r="N428">
        <v>109.89010989011</v>
      </c>
    </row>
    <row r="429" spans="1:14" x14ac:dyDescent="0.3">
      <c r="A429" t="s">
        <v>426</v>
      </c>
      <c r="B429">
        <v>4994823</v>
      </c>
      <c r="C429" t="s">
        <v>868</v>
      </c>
      <c r="D429" t="s">
        <v>867</v>
      </c>
      <c r="F429" t="s">
        <v>870</v>
      </c>
      <c r="G429">
        <v>0</v>
      </c>
      <c r="H429">
        <v>0</v>
      </c>
      <c r="I429">
        <v>0</v>
      </c>
      <c r="J429">
        <v>0</v>
      </c>
      <c r="K429">
        <v>0</v>
      </c>
      <c r="L429">
        <v>0</v>
      </c>
      <c r="M429">
        <v>0</v>
      </c>
      <c r="N429">
        <v>0</v>
      </c>
    </row>
    <row r="430" spans="1:14" x14ac:dyDescent="0.3">
      <c r="A430" t="s">
        <v>427</v>
      </c>
      <c r="B430">
        <v>4966520</v>
      </c>
      <c r="C430" t="s">
        <v>868</v>
      </c>
      <c r="D430" t="s">
        <v>867</v>
      </c>
      <c r="F430" t="s">
        <v>870</v>
      </c>
      <c r="G430">
        <v>0</v>
      </c>
      <c r="H430">
        <v>0</v>
      </c>
      <c r="I430">
        <v>0</v>
      </c>
      <c r="J430">
        <v>0</v>
      </c>
      <c r="K430">
        <v>0</v>
      </c>
      <c r="L430">
        <v>0</v>
      </c>
      <c r="M430">
        <v>0</v>
      </c>
      <c r="N430">
        <v>0</v>
      </c>
    </row>
    <row r="431" spans="1:14" x14ac:dyDescent="0.3">
      <c r="A431" t="s">
        <v>428</v>
      </c>
      <c r="B431">
        <v>4985181</v>
      </c>
      <c r="C431" t="s">
        <v>868</v>
      </c>
      <c r="D431" t="s">
        <v>867</v>
      </c>
      <c r="E431" t="s">
        <v>1251</v>
      </c>
      <c r="F431" t="s">
        <v>870</v>
      </c>
      <c r="G431">
        <v>2.2644927536231898E-3</v>
      </c>
      <c r="H431">
        <v>2.3180343069077402E-3</v>
      </c>
      <c r="I431">
        <v>2.3713540431586399E-3</v>
      </c>
      <c r="J431">
        <v>2.3474178403755899E-3</v>
      </c>
      <c r="K431">
        <v>2.4576062914721101E-3</v>
      </c>
      <c r="L431">
        <v>2.34852043212776E-3</v>
      </c>
      <c r="M431">
        <v>3.9387801035336498E-3</v>
      </c>
      <c r="N431">
        <v>9.3406593406593404E-3</v>
      </c>
    </row>
    <row r="432" spans="1:14" x14ac:dyDescent="0.3">
      <c r="A432" t="s">
        <v>429</v>
      </c>
      <c r="B432">
        <v>4854345</v>
      </c>
      <c r="C432" t="s">
        <v>868</v>
      </c>
      <c r="D432" t="s">
        <v>867</v>
      </c>
      <c r="E432" t="s">
        <v>1252</v>
      </c>
      <c r="F432" t="s">
        <v>870</v>
      </c>
      <c r="G432">
        <v>25.815217391304301</v>
      </c>
      <c r="H432">
        <v>30.1344459898006</v>
      </c>
      <c r="I432">
        <v>23.950675835902299</v>
      </c>
      <c r="J432">
        <v>17.957746478873201</v>
      </c>
      <c r="K432">
        <v>17.0803637257311</v>
      </c>
      <c r="L432">
        <v>15.265382808830401</v>
      </c>
      <c r="M432">
        <v>16.205266711681301</v>
      </c>
      <c r="N432">
        <v>16.593406593406598</v>
      </c>
    </row>
    <row r="433" spans="1:14" x14ac:dyDescent="0.3">
      <c r="A433" t="s">
        <v>430</v>
      </c>
      <c r="B433">
        <v>21446405</v>
      </c>
      <c r="C433" t="s">
        <v>868</v>
      </c>
      <c r="D433" t="s">
        <v>867</v>
      </c>
      <c r="E433" t="s">
        <v>1253</v>
      </c>
      <c r="F433" t="s">
        <v>870</v>
      </c>
      <c r="G433">
        <v>29.3251811594203</v>
      </c>
      <c r="H433">
        <v>34.8284654612888</v>
      </c>
      <c r="I433">
        <v>31.0647379653782</v>
      </c>
      <c r="J433">
        <v>0</v>
      </c>
      <c r="K433">
        <v>0</v>
      </c>
      <c r="L433">
        <v>0</v>
      </c>
      <c r="M433">
        <v>0</v>
      </c>
      <c r="N433">
        <v>0</v>
      </c>
    </row>
    <row r="434" spans="1:14" x14ac:dyDescent="0.3">
      <c r="A434" t="s">
        <v>431</v>
      </c>
      <c r="B434">
        <v>4990457</v>
      </c>
      <c r="C434" t="s">
        <v>868</v>
      </c>
      <c r="D434" t="s">
        <v>867</v>
      </c>
      <c r="E434" t="s">
        <v>1254</v>
      </c>
      <c r="F434" t="s">
        <v>870</v>
      </c>
      <c r="G434">
        <v>2.2192028985507202</v>
      </c>
      <c r="H434">
        <v>2.1094112192860499</v>
      </c>
      <c r="I434">
        <v>2.2646431112165</v>
      </c>
      <c r="J434">
        <v>2.2652582159624401</v>
      </c>
      <c r="K434">
        <v>2.0889653477512899</v>
      </c>
      <c r="L434">
        <v>1.8905589478628499</v>
      </c>
      <c r="M434">
        <v>1.5980193562907901</v>
      </c>
      <c r="N434">
        <v>1.5714285714285701</v>
      </c>
    </row>
    <row r="435" spans="1:14" x14ac:dyDescent="0.3">
      <c r="A435" t="s">
        <v>432</v>
      </c>
      <c r="B435">
        <v>4995641</v>
      </c>
      <c r="C435" t="s">
        <v>868</v>
      </c>
      <c r="D435" t="s">
        <v>867</v>
      </c>
      <c r="E435" t="s">
        <v>1255</v>
      </c>
      <c r="F435" t="s">
        <v>870</v>
      </c>
      <c r="G435">
        <v>13.473731884057999</v>
      </c>
      <c r="H435">
        <v>11.0686138154845</v>
      </c>
      <c r="I435">
        <v>10.1375385345032</v>
      </c>
      <c r="J435">
        <v>10.0352112676056</v>
      </c>
      <c r="K435">
        <v>11.120668468911299</v>
      </c>
      <c r="L435">
        <v>9.9812118365429807</v>
      </c>
      <c r="M435">
        <v>10.128291694800801</v>
      </c>
      <c r="N435">
        <v>13.4065934065934</v>
      </c>
    </row>
    <row r="436" spans="1:14" x14ac:dyDescent="0.3">
      <c r="A436" t="s">
        <v>433</v>
      </c>
      <c r="B436">
        <v>4996040</v>
      </c>
      <c r="C436" t="s">
        <v>868</v>
      </c>
      <c r="D436" t="s">
        <v>867</v>
      </c>
      <c r="E436" t="s">
        <v>1256</v>
      </c>
      <c r="F436" t="s">
        <v>870</v>
      </c>
      <c r="G436">
        <v>109.23913043478299</v>
      </c>
      <c r="H436">
        <v>93.718127028279994</v>
      </c>
      <c r="I436">
        <v>106.568650699549</v>
      </c>
      <c r="J436">
        <v>98.826291079812194</v>
      </c>
      <c r="K436">
        <v>87.441631850577494</v>
      </c>
      <c r="L436">
        <v>85.326797792390806</v>
      </c>
      <c r="M436">
        <v>61.235453522394799</v>
      </c>
      <c r="N436">
        <v>43.035237362637403</v>
      </c>
    </row>
    <row r="437" spans="1:14" x14ac:dyDescent="0.3">
      <c r="A437" t="s">
        <v>434</v>
      </c>
      <c r="B437">
        <v>4998507</v>
      </c>
      <c r="C437" t="s">
        <v>868</v>
      </c>
      <c r="D437" t="s">
        <v>867</v>
      </c>
      <c r="F437" t="s">
        <v>870</v>
      </c>
      <c r="G437">
        <v>0</v>
      </c>
      <c r="H437">
        <v>0</v>
      </c>
      <c r="I437">
        <v>0</v>
      </c>
      <c r="J437">
        <v>0</v>
      </c>
      <c r="K437">
        <v>0</v>
      </c>
      <c r="L437">
        <v>0</v>
      </c>
      <c r="M437">
        <v>0</v>
      </c>
      <c r="N437">
        <v>0</v>
      </c>
    </row>
    <row r="438" spans="1:14" x14ac:dyDescent="0.3">
      <c r="A438" t="s">
        <v>435</v>
      </c>
      <c r="B438">
        <v>4981974</v>
      </c>
      <c r="C438" t="s">
        <v>868</v>
      </c>
      <c r="D438" t="s">
        <v>867</v>
      </c>
      <c r="E438" t="s">
        <v>1257</v>
      </c>
      <c r="F438" t="s">
        <v>870</v>
      </c>
      <c r="G438">
        <v>6.2839673913043503</v>
      </c>
      <c r="H438">
        <v>6.0268891979601298</v>
      </c>
      <c r="I438">
        <v>6.6397913208441999</v>
      </c>
      <c r="J438">
        <v>6.5140845070422504</v>
      </c>
      <c r="K438">
        <v>7.0041779306954997</v>
      </c>
      <c r="L438">
        <v>7.5152653828088303</v>
      </c>
      <c r="M438">
        <v>7.8212919198739597</v>
      </c>
      <c r="N438">
        <v>6.48351648351648</v>
      </c>
    </row>
    <row r="439" spans="1:14" x14ac:dyDescent="0.3">
      <c r="A439" t="s">
        <v>436</v>
      </c>
      <c r="B439">
        <v>4967814</v>
      </c>
      <c r="C439" t="s">
        <v>868</v>
      </c>
      <c r="D439" t="s">
        <v>867</v>
      </c>
      <c r="F439" t="s">
        <v>870</v>
      </c>
      <c r="G439">
        <v>0</v>
      </c>
      <c r="H439">
        <v>0</v>
      </c>
      <c r="I439">
        <v>0</v>
      </c>
      <c r="J439">
        <v>0</v>
      </c>
      <c r="K439">
        <v>0</v>
      </c>
      <c r="L439">
        <v>0</v>
      </c>
      <c r="M439">
        <v>0</v>
      </c>
      <c r="N439">
        <v>0</v>
      </c>
    </row>
    <row r="440" spans="1:14" x14ac:dyDescent="0.3">
      <c r="A440" t="s">
        <v>437</v>
      </c>
      <c r="B440">
        <v>5000645</v>
      </c>
      <c r="C440" t="s">
        <v>868</v>
      </c>
      <c r="D440" t="s">
        <v>867</v>
      </c>
      <c r="F440" t="s">
        <v>870</v>
      </c>
      <c r="G440">
        <v>0</v>
      </c>
      <c r="H440">
        <v>0</v>
      </c>
      <c r="I440">
        <v>0</v>
      </c>
      <c r="J440">
        <v>0</v>
      </c>
      <c r="K440">
        <v>0</v>
      </c>
      <c r="L440">
        <v>0</v>
      </c>
      <c r="M440">
        <v>0</v>
      </c>
      <c r="N440">
        <v>0</v>
      </c>
    </row>
    <row r="441" spans="1:14" x14ac:dyDescent="0.3">
      <c r="A441" t="s">
        <v>438</v>
      </c>
      <c r="B441">
        <v>4216834</v>
      </c>
      <c r="C441" t="s">
        <v>868</v>
      </c>
      <c r="D441" t="s">
        <v>867</v>
      </c>
      <c r="E441" t="s">
        <v>1258</v>
      </c>
      <c r="F441" t="s">
        <v>870</v>
      </c>
      <c r="G441">
        <v>12.1376811594203</v>
      </c>
      <c r="H441">
        <v>12.552155771905401</v>
      </c>
      <c r="I441">
        <v>13.6827128290254</v>
      </c>
      <c r="J441">
        <v>12.6056338028169</v>
      </c>
      <c r="K441">
        <v>9.8365691816171097</v>
      </c>
      <c r="L441">
        <v>6.4055894786284604</v>
      </c>
      <c r="M441">
        <v>5.4737789781679096</v>
      </c>
      <c r="N441">
        <v>3.6769230769230798</v>
      </c>
    </row>
    <row r="442" spans="1:14" x14ac:dyDescent="0.3">
      <c r="A442" t="s">
        <v>439</v>
      </c>
      <c r="B442">
        <v>7237721</v>
      </c>
      <c r="C442" t="s">
        <v>868</v>
      </c>
      <c r="D442" t="s">
        <v>867</v>
      </c>
      <c r="E442" t="s">
        <v>1259</v>
      </c>
      <c r="F442" t="s">
        <v>870</v>
      </c>
      <c r="G442">
        <v>62.613224637681199</v>
      </c>
      <c r="H442">
        <v>73.481687528975399</v>
      </c>
      <c r="I442">
        <v>76.713303296182104</v>
      </c>
      <c r="J442">
        <v>78.638497652582203</v>
      </c>
      <c r="K442">
        <v>77.906119439665801</v>
      </c>
      <c r="L442">
        <v>73.391263503992505</v>
      </c>
      <c r="M442">
        <v>0</v>
      </c>
      <c r="N442">
        <v>0</v>
      </c>
    </row>
    <row r="443" spans="1:14" x14ac:dyDescent="0.3">
      <c r="A443" t="s">
        <v>440</v>
      </c>
      <c r="B443">
        <v>4263182</v>
      </c>
      <c r="C443" t="s">
        <v>868</v>
      </c>
      <c r="D443" t="s">
        <v>867</v>
      </c>
      <c r="E443" t="s">
        <v>1260</v>
      </c>
      <c r="F443" t="s">
        <v>870</v>
      </c>
      <c r="G443">
        <v>98.392210144927503</v>
      </c>
      <c r="H443">
        <v>107.37134909596701</v>
      </c>
      <c r="I443">
        <v>115.01067109319401</v>
      </c>
      <c r="J443">
        <v>124.906103286385</v>
      </c>
      <c r="K443">
        <v>137.23273531580199</v>
      </c>
      <c r="L443">
        <v>118.177548144669</v>
      </c>
      <c r="M443">
        <v>101.541751069097</v>
      </c>
      <c r="N443">
        <v>88.835164835164804</v>
      </c>
    </row>
    <row r="444" spans="1:14" x14ac:dyDescent="0.3">
      <c r="A444" t="s">
        <v>441</v>
      </c>
      <c r="B444">
        <v>4992166</v>
      </c>
      <c r="C444" t="s">
        <v>868</v>
      </c>
      <c r="D444" t="s">
        <v>867</v>
      </c>
      <c r="E444" t="s">
        <v>1261</v>
      </c>
      <c r="F444" t="s">
        <v>870</v>
      </c>
      <c r="G444">
        <v>35.439311594202898</v>
      </c>
      <c r="H444">
        <v>30.6560037088549</v>
      </c>
      <c r="I444">
        <v>33.376808157457901</v>
      </c>
      <c r="J444">
        <v>29.835680751173701</v>
      </c>
      <c r="K444">
        <v>29.3929712460064</v>
      </c>
      <c r="L444">
        <v>22.545796148426501</v>
      </c>
      <c r="M444">
        <v>22.338510015755102</v>
      </c>
      <c r="N444">
        <v>19.120879120879099</v>
      </c>
    </row>
    <row r="445" spans="1:14" x14ac:dyDescent="0.3">
      <c r="A445" t="s">
        <v>442</v>
      </c>
      <c r="B445">
        <v>4773579</v>
      </c>
      <c r="C445" t="s">
        <v>868</v>
      </c>
      <c r="D445" t="s">
        <v>867</v>
      </c>
      <c r="E445" t="s">
        <v>1262</v>
      </c>
      <c r="F445" t="s">
        <v>870</v>
      </c>
      <c r="G445">
        <v>1.8115942028985501</v>
      </c>
      <c r="H445">
        <v>1.2169680111265599</v>
      </c>
      <c r="I445">
        <v>1.36352857481622</v>
      </c>
      <c r="J445">
        <v>1.3497652582159601</v>
      </c>
      <c r="K445">
        <v>0.712705824526911</v>
      </c>
      <c r="L445">
        <v>0.86895255988727105</v>
      </c>
      <c r="M445">
        <v>0.84402430790006799</v>
      </c>
      <c r="N445">
        <v>0.57142857142857095</v>
      </c>
    </row>
    <row r="446" spans="1:14" x14ac:dyDescent="0.3">
      <c r="A446" t="s">
        <v>443</v>
      </c>
      <c r="B446">
        <v>4967774</v>
      </c>
      <c r="C446" t="s">
        <v>868</v>
      </c>
      <c r="D446" t="s">
        <v>867</v>
      </c>
      <c r="E446" t="s">
        <v>1263</v>
      </c>
      <c r="F446" t="s">
        <v>870</v>
      </c>
      <c r="G446">
        <v>5.3215579710144896</v>
      </c>
      <c r="H446">
        <v>5.5516921650440398</v>
      </c>
      <c r="I446">
        <v>6.3315152952335803</v>
      </c>
      <c r="J446">
        <v>6.1737089201877904</v>
      </c>
      <c r="K446">
        <v>6.19316785450971</v>
      </c>
      <c r="L446">
        <v>6.43494598403006</v>
      </c>
      <c r="M446">
        <v>6.9772676119738897</v>
      </c>
      <c r="N446">
        <v>5.9560439560439598</v>
      </c>
    </row>
    <row r="447" spans="1:14" x14ac:dyDescent="0.3">
      <c r="A447" t="s">
        <v>444</v>
      </c>
      <c r="B447">
        <v>5743165</v>
      </c>
      <c r="C447" t="s">
        <v>868</v>
      </c>
      <c r="D447" t="s">
        <v>867</v>
      </c>
      <c r="F447" t="s">
        <v>870</v>
      </c>
      <c r="G447">
        <v>0</v>
      </c>
      <c r="H447">
        <v>0</v>
      </c>
      <c r="I447">
        <v>0</v>
      </c>
      <c r="J447">
        <v>0</v>
      </c>
      <c r="K447">
        <v>0</v>
      </c>
      <c r="L447">
        <v>0</v>
      </c>
      <c r="M447">
        <v>0</v>
      </c>
      <c r="N447">
        <v>0</v>
      </c>
    </row>
    <row r="448" spans="1:14" x14ac:dyDescent="0.3">
      <c r="A448" t="s">
        <v>445</v>
      </c>
      <c r="B448">
        <v>4993209</v>
      </c>
      <c r="C448" t="s">
        <v>868</v>
      </c>
      <c r="D448" t="s">
        <v>867</v>
      </c>
      <c r="E448" t="s">
        <v>1264</v>
      </c>
      <c r="F448" t="s">
        <v>870</v>
      </c>
      <c r="G448">
        <v>8.7182971014492807</v>
      </c>
      <c r="H448">
        <v>11.1845155308299</v>
      </c>
      <c r="I448">
        <v>10.848944747450799</v>
      </c>
      <c r="J448">
        <v>10.5046948356808</v>
      </c>
      <c r="K448">
        <v>9.2160235930204006</v>
      </c>
      <c r="L448">
        <v>6.8107092531704998</v>
      </c>
      <c r="M448">
        <v>5.4242628854377699</v>
      </c>
      <c r="N448">
        <v>5.4945054945054901</v>
      </c>
    </row>
    <row r="449" spans="1:14" x14ac:dyDescent="0.3">
      <c r="A449" t="s">
        <v>446</v>
      </c>
      <c r="B449">
        <v>4991685</v>
      </c>
      <c r="C449" t="s">
        <v>868</v>
      </c>
      <c r="D449" t="s">
        <v>867</v>
      </c>
      <c r="E449" t="s">
        <v>1265</v>
      </c>
      <c r="F449" t="s">
        <v>870</v>
      </c>
      <c r="G449">
        <v>108.582427536232</v>
      </c>
      <c r="H449">
        <v>97.994900324524806</v>
      </c>
      <c r="I449">
        <v>89.340763576001905</v>
      </c>
      <c r="J449">
        <v>81.220657276995297</v>
      </c>
      <c r="K449">
        <v>81.162447775866298</v>
      </c>
      <c r="L449">
        <v>62.177078440582399</v>
      </c>
      <c r="M449">
        <v>64.258383974791798</v>
      </c>
      <c r="N449">
        <v>53.604395604395599</v>
      </c>
    </row>
    <row r="450" spans="1:14" x14ac:dyDescent="0.3">
      <c r="A450" t="s">
        <v>447</v>
      </c>
      <c r="B450">
        <v>4991897</v>
      </c>
      <c r="C450" t="s">
        <v>868</v>
      </c>
      <c r="D450" t="s">
        <v>867</v>
      </c>
      <c r="E450" t="s">
        <v>1266</v>
      </c>
      <c r="F450" t="s">
        <v>870</v>
      </c>
      <c r="G450">
        <v>523.09782608695696</v>
      </c>
      <c r="H450">
        <v>505.33147890588799</v>
      </c>
      <c r="I450">
        <v>474.27080863172898</v>
      </c>
      <c r="J450">
        <v>354.460093896714</v>
      </c>
      <c r="K450">
        <v>341.60727451462299</v>
      </c>
      <c r="L450">
        <v>345.23250352278097</v>
      </c>
      <c r="M450">
        <v>265.58631555255499</v>
      </c>
      <c r="N450">
        <v>243.956043956044</v>
      </c>
    </row>
    <row r="451" spans="1:14" x14ac:dyDescent="0.3">
      <c r="A451" t="s">
        <v>448</v>
      </c>
      <c r="B451">
        <v>4252518</v>
      </c>
      <c r="C451" t="s">
        <v>868</v>
      </c>
      <c r="D451" t="s">
        <v>867</v>
      </c>
      <c r="E451" t="s">
        <v>1267</v>
      </c>
      <c r="F451" t="s">
        <v>870</v>
      </c>
      <c r="G451">
        <v>1.8002717391304399</v>
      </c>
      <c r="H451">
        <v>2.0050996754752002</v>
      </c>
      <c r="I451">
        <v>1.8259426132321599</v>
      </c>
      <c r="J451">
        <v>1.6784037558685401</v>
      </c>
      <c r="K451">
        <v>1.7203244040304699</v>
      </c>
      <c r="L451">
        <v>1.58525129168624</v>
      </c>
      <c r="M451">
        <v>1.51924375422012</v>
      </c>
      <c r="N451">
        <v>1.31868131868132</v>
      </c>
    </row>
    <row r="452" spans="1:14" x14ac:dyDescent="0.3">
      <c r="A452" t="s">
        <v>449</v>
      </c>
      <c r="B452">
        <v>4437347</v>
      </c>
      <c r="C452" t="s">
        <v>868</v>
      </c>
      <c r="D452" t="s">
        <v>867</v>
      </c>
      <c r="E452" t="s">
        <v>1268</v>
      </c>
      <c r="F452" t="s">
        <v>870</v>
      </c>
      <c r="G452">
        <v>82.653985507246404</v>
      </c>
      <c r="H452">
        <v>81.826611033843307</v>
      </c>
      <c r="I452">
        <v>63.552288356651701</v>
      </c>
      <c r="J452">
        <v>48.004694835680802</v>
      </c>
      <c r="K452">
        <v>46.080117965101998</v>
      </c>
      <c r="L452">
        <v>42.743071864725202</v>
      </c>
      <c r="M452">
        <v>42.538825118163402</v>
      </c>
      <c r="N452">
        <v>31.978021978021999</v>
      </c>
    </row>
    <row r="453" spans="1:14" x14ac:dyDescent="0.3">
      <c r="A453" t="s">
        <v>450</v>
      </c>
      <c r="B453">
        <v>4912926</v>
      </c>
      <c r="C453" t="s">
        <v>868</v>
      </c>
      <c r="D453" t="s">
        <v>867</v>
      </c>
      <c r="E453" t="s">
        <v>1269</v>
      </c>
      <c r="F453" t="s">
        <v>870</v>
      </c>
      <c r="G453">
        <v>109.827898550725</v>
      </c>
      <c r="H453">
        <v>104.31154381084799</v>
      </c>
      <c r="I453">
        <v>84.183068532131799</v>
      </c>
      <c r="J453">
        <v>73.356807511737102</v>
      </c>
      <c r="K453">
        <v>76.185795035635294</v>
      </c>
      <c r="L453">
        <v>74.565523720056404</v>
      </c>
      <c r="M453">
        <v>70.898041863605698</v>
      </c>
      <c r="N453">
        <v>63.736263736263702</v>
      </c>
    </row>
    <row r="454" spans="1:14" x14ac:dyDescent="0.3">
      <c r="A454" t="s">
        <v>451</v>
      </c>
      <c r="B454">
        <v>4913648</v>
      </c>
      <c r="C454" t="s">
        <v>868</v>
      </c>
      <c r="D454" t="s">
        <v>867</v>
      </c>
      <c r="E454" t="s">
        <v>1270</v>
      </c>
      <c r="F454" t="s">
        <v>870</v>
      </c>
      <c r="G454">
        <v>82.653985507246404</v>
      </c>
      <c r="H454">
        <v>80.088085303662496</v>
      </c>
      <c r="I454">
        <v>82.285985297604896</v>
      </c>
      <c r="J454">
        <v>86.502347417840397</v>
      </c>
      <c r="K454">
        <v>79.872204472843407</v>
      </c>
      <c r="L454">
        <v>84.546735556599302</v>
      </c>
      <c r="M454">
        <v>75.061895115912705</v>
      </c>
      <c r="N454">
        <v>51.098901098901102</v>
      </c>
    </row>
    <row r="455" spans="1:14" x14ac:dyDescent="0.3">
      <c r="A455" t="s">
        <v>452</v>
      </c>
      <c r="B455">
        <v>4997534</v>
      </c>
      <c r="C455" t="s">
        <v>868</v>
      </c>
      <c r="D455" t="s">
        <v>867</v>
      </c>
      <c r="F455" t="s">
        <v>870</v>
      </c>
      <c r="G455">
        <v>0</v>
      </c>
      <c r="H455">
        <v>0</v>
      </c>
      <c r="I455">
        <v>0</v>
      </c>
      <c r="J455">
        <v>0</v>
      </c>
      <c r="K455">
        <v>0</v>
      </c>
      <c r="L455">
        <v>0</v>
      </c>
      <c r="M455">
        <v>0</v>
      </c>
      <c r="N455">
        <v>0</v>
      </c>
    </row>
    <row r="456" spans="1:14" x14ac:dyDescent="0.3">
      <c r="A456" t="s">
        <v>453</v>
      </c>
      <c r="B456">
        <v>4912996</v>
      </c>
      <c r="C456" t="s">
        <v>868</v>
      </c>
      <c r="D456" t="s">
        <v>867</v>
      </c>
      <c r="F456" t="s">
        <v>870</v>
      </c>
      <c r="G456">
        <v>0</v>
      </c>
      <c r="H456">
        <v>0</v>
      </c>
      <c r="I456">
        <v>0</v>
      </c>
      <c r="J456">
        <v>0</v>
      </c>
      <c r="K456">
        <v>0</v>
      </c>
      <c r="L456">
        <v>0</v>
      </c>
      <c r="M456">
        <v>0</v>
      </c>
      <c r="N456">
        <v>0</v>
      </c>
    </row>
    <row r="457" spans="1:14" x14ac:dyDescent="0.3">
      <c r="A457" t="s">
        <v>454</v>
      </c>
      <c r="B457">
        <v>4912518</v>
      </c>
      <c r="C457" t="s">
        <v>868</v>
      </c>
      <c r="D457" t="s">
        <v>867</v>
      </c>
      <c r="E457" t="s">
        <v>1271</v>
      </c>
      <c r="F457" t="s">
        <v>870</v>
      </c>
      <c r="G457">
        <v>792.57246376811599</v>
      </c>
      <c r="H457">
        <v>788.13166434863194</v>
      </c>
      <c r="I457">
        <v>521.69788949490203</v>
      </c>
      <c r="J457">
        <v>469.48356807511698</v>
      </c>
      <c r="K457">
        <v>516.09732120914202</v>
      </c>
      <c r="L457">
        <v>469.70408642555202</v>
      </c>
      <c r="M457">
        <v>411.883862255233</v>
      </c>
      <c r="N457">
        <v>347.25274725274699</v>
      </c>
    </row>
    <row r="458" spans="1:14" x14ac:dyDescent="0.3">
      <c r="A458" t="s">
        <v>455</v>
      </c>
      <c r="B458">
        <v>4248628</v>
      </c>
      <c r="C458" t="s">
        <v>868</v>
      </c>
      <c r="D458" t="s">
        <v>867</v>
      </c>
      <c r="E458" t="s">
        <v>1272</v>
      </c>
      <c r="F458" t="s">
        <v>870</v>
      </c>
      <c r="G458">
        <v>30.910326086956498</v>
      </c>
      <c r="H458">
        <v>32.297945062586898</v>
      </c>
      <c r="I458">
        <v>48.138487076120498</v>
      </c>
      <c r="J458">
        <v>48.9045387323944</v>
      </c>
      <c r="K458">
        <v>24.903744163185099</v>
      </c>
      <c r="L458">
        <v>13.8171289337717</v>
      </c>
      <c r="M458">
        <v>10.6909745667342</v>
      </c>
      <c r="N458">
        <v>5.4065934065934096</v>
      </c>
    </row>
    <row r="459" spans="1:14" x14ac:dyDescent="0.3">
      <c r="A459" t="s">
        <v>456</v>
      </c>
      <c r="B459">
        <v>6357081</v>
      </c>
      <c r="C459" t="s">
        <v>868</v>
      </c>
      <c r="D459" t="s">
        <v>867</v>
      </c>
      <c r="E459" t="s">
        <v>1273</v>
      </c>
      <c r="F459" t="s">
        <v>870</v>
      </c>
      <c r="G459">
        <v>61.707427536231897</v>
      </c>
      <c r="H459">
        <v>67.895224849327803</v>
      </c>
      <c r="I459">
        <v>68.555845387716403</v>
      </c>
      <c r="J459">
        <v>73.779342723004703</v>
      </c>
      <c r="K459">
        <v>77.119685426394696</v>
      </c>
      <c r="L459">
        <v>57.4800375763269</v>
      </c>
      <c r="M459">
        <v>52.847175331982903</v>
      </c>
      <c r="N459">
        <v>40.021978021978001</v>
      </c>
    </row>
    <row r="460" spans="1:14" x14ac:dyDescent="0.3">
      <c r="A460" t="s">
        <v>457</v>
      </c>
      <c r="B460">
        <v>4978836</v>
      </c>
      <c r="C460" t="s">
        <v>868</v>
      </c>
      <c r="D460" t="s">
        <v>867</v>
      </c>
      <c r="F460" t="s">
        <v>870</v>
      </c>
      <c r="G460">
        <v>0</v>
      </c>
      <c r="H460">
        <v>0</v>
      </c>
      <c r="I460">
        <v>0</v>
      </c>
      <c r="J460">
        <v>0</v>
      </c>
      <c r="K460">
        <v>0</v>
      </c>
      <c r="L460">
        <v>0</v>
      </c>
      <c r="M460">
        <v>0</v>
      </c>
      <c r="N460">
        <v>0</v>
      </c>
    </row>
    <row r="461" spans="1:14" x14ac:dyDescent="0.3">
      <c r="A461" t="s">
        <v>458</v>
      </c>
      <c r="B461">
        <v>5001261</v>
      </c>
      <c r="C461" t="s">
        <v>868</v>
      </c>
      <c r="D461" t="s">
        <v>867</v>
      </c>
      <c r="E461" t="s">
        <v>1274</v>
      </c>
      <c r="F461" t="s">
        <v>870</v>
      </c>
      <c r="G461">
        <v>160.77898550724601</v>
      </c>
      <c r="H461">
        <v>152.990264255911</v>
      </c>
      <c r="I461">
        <v>142.281242589519</v>
      </c>
      <c r="J461">
        <v>118.54460093896699</v>
      </c>
      <c r="K461">
        <v>122.88031457360501</v>
      </c>
      <c r="L461">
        <v>116.83889149835601</v>
      </c>
      <c r="M461">
        <v>115.91267161827599</v>
      </c>
      <c r="N461">
        <v>104.94505494505501</v>
      </c>
    </row>
    <row r="462" spans="1:14" x14ac:dyDescent="0.3">
      <c r="A462" t="s">
        <v>459</v>
      </c>
      <c r="B462">
        <v>4368450</v>
      </c>
      <c r="C462" t="s">
        <v>868</v>
      </c>
      <c r="D462" t="s">
        <v>867</v>
      </c>
      <c r="E462" t="s">
        <v>1275</v>
      </c>
      <c r="F462" t="s">
        <v>870</v>
      </c>
      <c r="G462">
        <v>138.21908740942001</v>
      </c>
      <c r="H462">
        <v>140.91057487250799</v>
      </c>
      <c r="I462">
        <v>143.26709034858899</v>
      </c>
      <c r="J462">
        <v>130.97274295774599</v>
      </c>
      <c r="K462">
        <v>155.33655935119199</v>
      </c>
      <c r="L462">
        <v>142.29647839361201</v>
      </c>
      <c r="M462">
        <v>126.518679945982</v>
      </c>
      <c r="N462">
        <v>112.28236923076901</v>
      </c>
    </row>
    <row r="463" spans="1:14" x14ac:dyDescent="0.3">
      <c r="A463" t="s">
        <v>460</v>
      </c>
      <c r="B463">
        <v>4912183</v>
      </c>
      <c r="C463" t="s">
        <v>868</v>
      </c>
      <c r="D463" t="s">
        <v>867</v>
      </c>
      <c r="E463" t="s">
        <v>1276</v>
      </c>
      <c r="F463" t="s">
        <v>870</v>
      </c>
      <c r="G463">
        <v>0.80389492753623204</v>
      </c>
      <c r="H463">
        <v>1.33286972647195</v>
      </c>
      <c r="I463">
        <v>1.12639317050036</v>
      </c>
      <c r="J463">
        <v>1.39671361502347</v>
      </c>
      <c r="K463">
        <v>1.4131236175964601</v>
      </c>
      <c r="L463">
        <v>1.4091122592766601</v>
      </c>
      <c r="M463">
        <v>1.51924375422012</v>
      </c>
      <c r="N463">
        <v>1.2637362637362599</v>
      </c>
    </row>
    <row r="464" spans="1:14" x14ac:dyDescent="0.3">
      <c r="A464" t="s">
        <v>461</v>
      </c>
      <c r="B464">
        <v>4915608</v>
      </c>
      <c r="C464" t="s">
        <v>868</v>
      </c>
      <c r="D464" t="s">
        <v>867</v>
      </c>
      <c r="E464" t="s">
        <v>1277</v>
      </c>
      <c r="F464" t="s">
        <v>870</v>
      </c>
      <c r="G464">
        <v>39.0058876811594</v>
      </c>
      <c r="H464">
        <v>40.391747797867403</v>
      </c>
      <c r="I464">
        <v>55.608252312070199</v>
      </c>
      <c r="J464">
        <v>53.051643192488299</v>
      </c>
      <c r="K464">
        <v>53.452936839518301</v>
      </c>
      <c r="L464">
        <v>38.046031000469704</v>
      </c>
      <c r="M464">
        <v>27.909070447895601</v>
      </c>
      <c r="N464">
        <v>21.450549450549399</v>
      </c>
    </row>
    <row r="465" spans="1:14" x14ac:dyDescent="0.3">
      <c r="A465" t="s">
        <v>462</v>
      </c>
      <c r="B465">
        <v>4773287</v>
      </c>
      <c r="C465" t="s">
        <v>868</v>
      </c>
      <c r="D465" t="s">
        <v>867</v>
      </c>
      <c r="E465" t="s">
        <v>1278</v>
      </c>
      <c r="F465" t="s">
        <v>870</v>
      </c>
      <c r="G465">
        <v>2.0946557971014501</v>
      </c>
      <c r="H465">
        <v>1.85442744552619</v>
      </c>
      <c r="I465">
        <v>2.0156509366848501</v>
      </c>
      <c r="J465">
        <v>7.7464788732394396</v>
      </c>
      <c r="K465">
        <v>6.5126566724010804</v>
      </c>
      <c r="L465">
        <v>5.2841709722874599</v>
      </c>
      <c r="M465">
        <v>5.4017555705604297</v>
      </c>
      <c r="N465">
        <v>5.0549450549450503</v>
      </c>
    </row>
    <row r="466" spans="1:14" x14ac:dyDescent="0.3">
      <c r="A466" t="s">
        <v>463</v>
      </c>
      <c r="B466">
        <v>4912184</v>
      </c>
      <c r="C466" t="s">
        <v>868</v>
      </c>
      <c r="D466" t="s">
        <v>867</v>
      </c>
      <c r="E466" t="s">
        <v>1279</v>
      </c>
      <c r="F466" t="s">
        <v>870</v>
      </c>
      <c r="G466">
        <v>11.226222826087</v>
      </c>
      <c r="H466">
        <v>15.774223458507199</v>
      </c>
      <c r="I466">
        <v>17.868152715200399</v>
      </c>
      <c r="J466">
        <v>12.558685446009401</v>
      </c>
      <c r="K466">
        <v>8.1715409191447499</v>
      </c>
      <c r="L466">
        <v>5.93588539220291</v>
      </c>
      <c r="M466">
        <v>7.5793382849426099</v>
      </c>
      <c r="N466">
        <v>6.4307692307692301</v>
      </c>
    </row>
    <row r="467" spans="1:14" x14ac:dyDescent="0.3">
      <c r="A467" t="s">
        <v>464</v>
      </c>
      <c r="B467">
        <v>4992660</v>
      </c>
      <c r="C467" t="s">
        <v>868</v>
      </c>
      <c r="D467" t="s">
        <v>867</v>
      </c>
      <c r="E467" t="s">
        <v>1280</v>
      </c>
      <c r="F467" t="s">
        <v>870</v>
      </c>
      <c r="G467">
        <v>16.9836956521739</v>
      </c>
      <c r="H467">
        <v>16.9216504404265</v>
      </c>
      <c r="I467">
        <v>20.5122124733223</v>
      </c>
      <c r="J467">
        <v>20.0704225352113</v>
      </c>
      <c r="K467">
        <v>16.465962152863099</v>
      </c>
      <c r="L467">
        <v>14.795678722404899</v>
      </c>
      <c r="M467">
        <v>14.1796083727211</v>
      </c>
      <c r="N467">
        <v>14.065934065934099</v>
      </c>
    </row>
    <row r="468" spans="1:14" x14ac:dyDescent="0.3">
      <c r="A468" t="s">
        <v>465</v>
      </c>
      <c r="B468">
        <v>7699949</v>
      </c>
      <c r="C468" t="s">
        <v>868</v>
      </c>
      <c r="D468" t="s">
        <v>867</v>
      </c>
      <c r="E468" t="s">
        <v>1281</v>
      </c>
      <c r="F468" t="s">
        <v>870</v>
      </c>
      <c r="G468">
        <v>7.05</v>
      </c>
      <c r="H468">
        <v>10.51</v>
      </c>
      <c r="I468">
        <v>9.9499999999999993</v>
      </c>
      <c r="J468">
        <v>10.18</v>
      </c>
      <c r="K468">
        <v>12.42</v>
      </c>
      <c r="L468">
        <v>0</v>
      </c>
      <c r="M468">
        <v>0</v>
      </c>
      <c r="N468">
        <v>0</v>
      </c>
    </row>
    <row r="469" spans="1:14" x14ac:dyDescent="0.3">
      <c r="A469" t="s">
        <v>466</v>
      </c>
      <c r="B469">
        <v>13272665</v>
      </c>
      <c r="C469" t="s">
        <v>868</v>
      </c>
      <c r="D469" t="s">
        <v>867</v>
      </c>
      <c r="E469" t="s">
        <v>1282</v>
      </c>
      <c r="F469" t="s">
        <v>870</v>
      </c>
      <c r="G469">
        <v>233.24275362318801</v>
      </c>
      <c r="H469">
        <v>219.05424200278199</v>
      </c>
      <c r="I469">
        <v>180.222907280057</v>
      </c>
      <c r="J469">
        <v>127.934272300469</v>
      </c>
      <c r="K469">
        <v>125.337920865077</v>
      </c>
      <c r="L469">
        <v>114.49037106622799</v>
      </c>
      <c r="M469">
        <v>103.53364843574199</v>
      </c>
      <c r="N469">
        <v>96.703296703296701</v>
      </c>
    </row>
    <row r="470" spans="1:14" x14ac:dyDescent="0.3">
      <c r="A470" t="s">
        <v>467</v>
      </c>
      <c r="B470">
        <v>21365480</v>
      </c>
      <c r="C470" t="s">
        <v>868</v>
      </c>
      <c r="D470" t="s">
        <v>867</v>
      </c>
      <c r="E470" t="s">
        <v>1283</v>
      </c>
      <c r="F470" t="s">
        <v>870</v>
      </c>
      <c r="G470">
        <v>33.288043478260903</v>
      </c>
      <c r="H470">
        <v>42.188224385720901</v>
      </c>
      <c r="I470">
        <v>0</v>
      </c>
      <c r="J470">
        <v>0</v>
      </c>
      <c r="K470">
        <v>0</v>
      </c>
      <c r="L470">
        <v>0</v>
      </c>
      <c r="M470">
        <v>0</v>
      </c>
      <c r="N470">
        <v>0</v>
      </c>
    </row>
    <row r="471" spans="1:14" x14ac:dyDescent="0.3">
      <c r="A471" t="s">
        <v>468</v>
      </c>
      <c r="B471">
        <v>4862835</v>
      </c>
      <c r="C471" t="s">
        <v>868</v>
      </c>
      <c r="D471" t="s">
        <v>867</v>
      </c>
      <c r="E471" t="s">
        <v>1284</v>
      </c>
      <c r="F471" t="s">
        <v>870</v>
      </c>
      <c r="G471">
        <v>1.48324275362319</v>
      </c>
      <c r="H471">
        <v>1.5414928140936499</v>
      </c>
      <c r="I471">
        <v>3.0827602561062402</v>
      </c>
      <c r="J471">
        <v>1.5962441314553999</v>
      </c>
      <c r="K471">
        <v>1.65888424674367</v>
      </c>
      <c r="L471">
        <v>1.58525129168624</v>
      </c>
      <c r="M471">
        <v>1.2829169480081</v>
      </c>
      <c r="N471">
        <v>1.4615384615384599</v>
      </c>
    </row>
    <row r="472" spans="1:14" x14ac:dyDescent="0.3">
      <c r="A472" t="s">
        <v>469</v>
      </c>
      <c r="B472">
        <v>4773545</v>
      </c>
      <c r="C472" t="s">
        <v>868</v>
      </c>
      <c r="D472" t="s">
        <v>867</v>
      </c>
      <c r="E472" t="s">
        <v>1285</v>
      </c>
      <c r="F472" t="s">
        <v>870</v>
      </c>
      <c r="G472">
        <v>17.090784646739099</v>
      </c>
      <c r="H472">
        <v>11.293723922113999</v>
      </c>
      <c r="I472">
        <v>10.324909888546401</v>
      </c>
      <c r="J472">
        <v>8.1274377934272302</v>
      </c>
      <c r="K472">
        <v>7.5907102482182403</v>
      </c>
      <c r="L472">
        <v>5.6158313762329701</v>
      </c>
      <c r="M472">
        <v>4.3055964438442498</v>
      </c>
      <c r="N472">
        <v>3.5255175824175802</v>
      </c>
    </row>
    <row r="473" spans="1:14" x14ac:dyDescent="0.3">
      <c r="A473" t="s">
        <v>470</v>
      </c>
      <c r="B473">
        <v>4988656</v>
      </c>
      <c r="C473" t="s">
        <v>868</v>
      </c>
      <c r="D473" t="s">
        <v>867</v>
      </c>
      <c r="E473" t="s">
        <v>1286</v>
      </c>
      <c r="F473" t="s">
        <v>870</v>
      </c>
      <c r="G473">
        <v>466.48550724637698</v>
      </c>
      <c r="H473">
        <v>477.51506722299501</v>
      </c>
      <c r="I473">
        <v>528.811951624377</v>
      </c>
      <c r="J473">
        <v>401.408450704225</v>
      </c>
      <c r="K473">
        <v>395.67461292700898</v>
      </c>
      <c r="L473">
        <v>368.717707844058</v>
      </c>
      <c r="M473">
        <v>307.22484695025901</v>
      </c>
      <c r="N473">
        <v>218.40659230769199</v>
      </c>
    </row>
    <row r="474" spans="1:14" x14ac:dyDescent="0.3">
      <c r="A474" t="s">
        <v>471</v>
      </c>
      <c r="B474">
        <v>4963891</v>
      </c>
      <c r="C474" t="s">
        <v>868</v>
      </c>
      <c r="D474" t="s">
        <v>867</v>
      </c>
      <c r="E474" t="s">
        <v>1287</v>
      </c>
      <c r="F474" t="s">
        <v>870</v>
      </c>
      <c r="G474">
        <v>22.124094202898601</v>
      </c>
      <c r="H474">
        <v>22.8326379230413</v>
      </c>
      <c r="I474">
        <v>29.120227649988099</v>
      </c>
      <c r="J474">
        <v>27.992957746478901</v>
      </c>
      <c r="K474">
        <v>36.188252641926802</v>
      </c>
      <c r="L474">
        <v>26.5969938938469</v>
      </c>
      <c r="M474">
        <v>21.719558856628399</v>
      </c>
      <c r="N474">
        <v>18.956043956043999</v>
      </c>
    </row>
    <row r="475" spans="1:14" x14ac:dyDescent="0.3">
      <c r="A475" t="s">
        <v>472</v>
      </c>
      <c r="B475">
        <v>4980853</v>
      </c>
      <c r="C475" t="s">
        <v>868</v>
      </c>
      <c r="D475" t="s">
        <v>867</v>
      </c>
      <c r="E475" t="s">
        <v>1288</v>
      </c>
      <c r="F475" t="s">
        <v>870</v>
      </c>
      <c r="G475">
        <v>7.0765398550724603</v>
      </c>
      <c r="H475">
        <v>7.2438572090866904</v>
      </c>
      <c r="I475">
        <v>7.41048138487076</v>
      </c>
      <c r="J475">
        <v>5.5164319248826299</v>
      </c>
      <c r="K475">
        <v>5.52961415581224</v>
      </c>
      <c r="L475">
        <v>4.4621888210427398</v>
      </c>
      <c r="M475">
        <v>4.8390726986270503</v>
      </c>
      <c r="N475">
        <v>4.52747252747253</v>
      </c>
    </row>
    <row r="476" spans="1:14" x14ac:dyDescent="0.3">
      <c r="A476" t="s">
        <v>473</v>
      </c>
      <c r="B476">
        <v>4968079</v>
      </c>
      <c r="C476" t="s">
        <v>868</v>
      </c>
      <c r="D476" t="s">
        <v>867</v>
      </c>
      <c r="E476" t="s">
        <v>1289</v>
      </c>
      <c r="F476" t="s">
        <v>870</v>
      </c>
      <c r="G476">
        <v>6.5104166666666696</v>
      </c>
      <c r="H476">
        <v>7.9392675011590201</v>
      </c>
      <c r="I476">
        <v>8.4775907042921492</v>
      </c>
      <c r="J476">
        <v>8.2746478873239404</v>
      </c>
      <c r="K476">
        <v>7.8028999754239399</v>
      </c>
      <c r="L476">
        <v>5.7069046500704603</v>
      </c>
      <c r="M476">
        <v>3.5786630654962899</v>
      </c>
      <c r="N476">
        <v>4.3076923076923102</v>
      </c>
    </row>
    <row r="477" spans="1:14" x14ac:dyDescent="0.3">
      <c r="A477" t="s">
        <v>474</v>
      </c>
      <c r="B477">
        <v>4915614</v>
      </c>
      <c r="C477" t="s">
        <v>868</v>
      </c>
      <c r="D477" t="s">
        <v>867</v>
      </c>
      <c r="E477" t="s">
        <v>1290</v>
      </c>
      <c r="F477" t="s">
        <v>870</v>
      </c>
      <c r="G477">
        <v>30.344202898550702</v>
      </c>
      <c r="H477">
        <v>31.293463143254499</v>
      </c>
      <c r="I477">
        <v>36.993123073274802</v>
      </c>
      <c r="J477">
        <v>31.220657276995301</v>
      </c>
      <c r="K477">
        <v>30.2285573851069</v>
      </c>
      <c r="L477">
        <v>30.0610615312353</v>
      </c>
      <c r="M477">
        <v>31.2851676794958</v>
      </c>
      <c r="N477">
        <v>28.791208791208799</v>
      </c>
    </row>
    <row r="478" spans="1:14" x14ac:dyDescent="0.3">
      <c r="A478" t="s">
        <v>475</v>
      </c>
      <c r="B478">
        <v>6675969</v>
      </c>
      <c r="C478" t="s">
        <v>868</v>
      </c>
      <c r="D478" t="s">
        <v>867</v>
      </c>
      <c r="F478" t="s">
        <v>870</v>
      </c>
      <c r="G478">
        <v>0</v>
      </c>
      <c r="H478">
        <v>0</v>
      </c>
      <c r="I478">
        <v>0</v>
      </c>
      <c r="J478">
        <v>0</v>
      </c>
      <c r="K478">
        <v>0</v>
      </c>
      <c r="L478">
        <v>0</v>
      </c>
      <c r="M478">
        <v>0</v>
      </c>
      <c r="N478">
        <v>0</v>
      </c>
    </row>
    <row r="479" spans="1:14" x14ac:dyDescent="0.3">
      <c r="A479" t="s">
        <v>476</v>
      </c>
      <c r="B479">
        <v>4081204</v>
      </c>
      <c r="C479" t="s">
        <v>868</v>
      </c>
      <c r="D479" t="s">
        <v>867</v>
      </c>
      <c r="E479" t="s">
        <v>1291</v>
      </c>
      <c r="F479" t="s">
        <v>870</v>
      </c>
      <c r="G479">
        <v>5.6612318840579701E-4</v>
      </c>
      <c r="H479">
        <v>5.7950857672693602E-4</v>
      </c>
      <c r="I479">
        <v>5.9283851078966105E-4</v>
      </c>
      <c r="J479">
        <v>5.8685446009389705E-4</v>
      </c>
      <c r="K479">
        <v>6.1440157286802698E-4</v>
      </c>
      <c r="L479">
        <v>1.7613903240958201E-3</v>
      </c>
      <c r="M479">
        <v>1.12536574386676E-3</v>
      </c>
      <c r="N479">
        <v>1.0989010989011E-3</v>
      </c>
    </row>
    <row r="480" spans="1:14" x14ac:dyDescent="0.3">
      <c r="A480" t="s">
        <v>477</v>
      </c>
      <c r="B480">
        <v>4812760</v>
      </c>
      <c r="C480" t="s">
        <v>868</v>
      </c>
      <c r="D480" t="s">
        <v>867</v>
      </c>
      <c r="E480" t="s">
        <v>1292</v>
      </c>
      <c r="F480" t="s">
        <v>870</v>
      </c>
      <c r="G480">
        <v>8.4918478260869605</v>
      </c>
      <c r="H480">
        <v>8.2522021325915595</v>
      </c>
      <c r="I480">
        <v>12.686744130898701</v>
      </c>
      <c r="J480">
        <v>12.734741784037601</v>
      </c>
      <c r="K480">
        <v>11.3541410666011</v>
      </c>
      <c r="L480">
        <v>10.615312353217501</v>
      </c>
      <c r="M480">
        <v>12.491559756920999</v>
      </c>
      <c r="N480">
        <v>10.5494505494505</v>
      </c>
    </row>
    <row r="481" spans="1:14" x14ac:dyDescent="0.3">
      <c r="A481" t="s">
        <v>478</v>
      </c>
      <c r="B481">
        <v>4812741</v>
      </c>
      <c r="C481" t="s">
        <v>868</v>
      </c>
      <c r="D481" t="s">
        <v>867</v>
      </c>
      <c r="E481" t="s">
        <v>1293</v>
      </c>
      <c r="F481" t="s">
        <v>870</v>
      </c>
      <c r="G481">
        <v>3.0797101449275401</v>
      </c>
      <c r="H481">
        <v>3.7668057487250799</v>
      </c>
      <c r="I481">
        <v>4.38700497984349</v>
      </c>
      <c r="J481">
        <v>5.1760563380281699</v>
      </c>
      <c r="K481">
        <v>6.1194396657655403</v>
      </c>
      <c r="L481">
        <v>2.7007984969469199</v>
      </c>
      <c r="M481">
        <v>3.4886338059869502</v>
      </c>
      <c r="N481">
        <v>3.0219780219780201</v>
      </c>
    </row>
    <row r="482" spans="1:14" x14ac:dyDescent="0.3">
      <c r="A482" t="s">
        <v>479</v>
      </c>
      <c r="B482">
        <v>4993616</v>
      </c>
      <c r="C482" t="s">
        <v>868</v>
      </c>
      <c r="D482" t="s">
        <v>867</v>
      </c>
      <c r="F482" t="s">
        <v>870</v>
      </c>
      <c r="G482">
        <v>0</v>
      </c>
      <c r="H482">
        <v>0</v>
      </c>
      <c r="I482">
        <v>0</v>
      </c>
      <c r="J482">
        <v>0</v>
      </c>
      <c r="K482">
        <v>0</v>
      </c>
      <c r="L482">
        <v>0</v>
      </c>
      <c r="M482">
        <v>0</v>
      </c>
      <c r="N482">
        <v>0</v>
      </c>
    </row>
    <row r="483" spans="1:14" x14ac:dyDescent="0.3">
      <c r="A483" t="s">
        <v>480</v>
      </c>
      <c r="B483">
        <v>4998557</v>
      </c>
      <c r="C483" t="s">
        <v>868</v>
      </c>
      <c r="D483" t="s">
        <v>867</v>
      </c>
      <c r="F483" t="s">
        <v>870</v>
      </c>
      <c r="G483">
        <v>0</v>
      </c>
      <c r="H483">
        <v>0</v>
      </c>
      <c r="I483">
        <v>0</v>
      </c>
      <c r="J483">
        <v>0</v>
      </c>
      <c r="K483">
        <v>0</v>
      </c>
      <c r="L483">
        <v>0</v>
      </c>
      <c r="M483">
        <v>0</v>
      </c>
      <c r="N483">
        <v>0</v>
      </c>
    </row>
    <row r="484" spans="1:14" x14ac:dyDescent="0.3">
      <c r="A484" t="s">
        <v>481</v>
      </c>
      <c r="B484">
        <v>5001040</v>
      </c>
      <c r="C484" t="s">
        <v>868</v>
      </c>
      <c r="D484" t="s">
        <v>867</v>
      </c>
      <c r="E484" t="s">
        <v>1294</v>
      </c>
      <c r="F484" t="s">
        <v>870</v>
      </c>
      <c r="G484">
        <v>656.70289855072497</v>
      </c>
      <c r="H484">
        <v>672.229949003245</v>
      </c>
      <c r="I484">
        <v>711.40621294759296</v>
      </c>
      <c r="J484">
        <v>645.53990610328594</v>
      </c>
      <c r="K484">
        <v>620.54558859670703</v>
      </c>
      <c r="L484">
        <v>577.73602630342896</v>
      </c>
      <c r="M484">
        <v>517.66824217870806</v>
      </c>
      <c r="N484">
        <v>494.50549450549403</v>
      </c>
    </row>
    <row r="485" spans="1:14" x14ac:dyDescent="0.3">
      <c r="A485" t="s">
        <v>482</v>
      </c>
      <c r="B485">
        <v>29716736</v>
      </c>
      <c r="C485" t="s">
        <v>868</v>
      </c>
      <c r="D485" t="s">
        <v>867</v>
      </c>
      <c r="E485" t="s">
        <v>1295</v>
      </c>
      <c r="F485" t="s">
        <v>870</v>
      </c>
      <c r="G485">
        <v>10.56</v>
      </c>
      <c r="H485">
        <v>0</v>
      </c>
      <c r="I485">
        <v>0</v>
      </c>
      <c r="J485">
        <v>0</v>
      </c>
      <c r="K485">
        <v>0</v>
      </c>
      <c r="L485">
        <v>0</v>
      </c>
      <c r="M485">
        <v>0</v>
      </c>
      <c r="N485">
        <v>0</v>
      </c>
    </row>
    <row r="486" spans="1:14" x14ac:dyDescent="0.3">
      <c r="A486" t="s">
        <v>483</v>
      </c>
      <c r="B486">
        <v>4970684</v>
      </c>
      <c r="C486" t="s">
        <v>868</v>
      </c>
      <c r="D486" t="s">
        <v>867</v>
      </c>
      <c r="E486" t="s">
        <v>1296</v>
      </c>
      <c r="F486" t="s">
        <v>870</v>
      </c>
      <c r="G486">
        <v>56.612318840579697</v>
      </c>
      <c r="H486">
        <v>57.081594807603203</v>
      </c>
      <c r="I486">
        <v>76.831870998340094</v>
      </c>
      <c r="J486">
        <v>62.206572769953098</v>
      </c>
      <c r="K486">
        <v>41.779306955025802</v>
      </c>
      <c r="L486">
        <v>28.417097228745899</v>
      </c>
      <c r="M486">
        <v>19.8064370920549</v>
      </c>
      <c r="N486">
        <v>14.6813186813187</v>
      </c>
    </row>
    <row r="487" spans="1:14" x14ac:dyDescent="0.3">
      <c r="A487" t="s">
        <v>484</v>
      </c>
      <c r="B487">
        <v>6563771</v>
      </c>
      <c r="C487" t="s">
        <v>868</v>
      </c>
      <c r="D487" t="s">
        <v>867</v>
      </c>
      <c r="E487" t="s">
        <v>1297</v>
      </c>
      <c r="F487" t="s">
        <v>870</v>
      </c>
      <c r="G487">
        <v>0.66773116562636103</v>
      </c>
      <c r="H487">
        <v>1.0864841373315901</v>
      </c>
      <c r="I487">
        <v>2.36917079022342</v>
      </c>
      <c r="J487">
        <v>1.90273232361671</v>
      </c>
      <c r="K487">
        <v>2.0897357098955101</v>
      </c>
      <c r="L487">
        <v>1.9928315412186399</v>
      </c>
      <c r="M487">
        <v>1.2772714719690701</v>
      </c>
      <c r="N487">
        <v>0.490767437580516</v>
      </c>
    </row>
    <row r="488" spans="1:14" x14ac:dyDescent="0.3">
      <c r="A488" t="s">
        <v>485</v>
      </c>
      <c r="B488">
        <v>6626942</v>
      </c>
      <c r="C488" t="s">
        <v>868</v>
      </c>
      <c r="D488" t="s">
        <v>867</v>
      </c>
      <c r="F488" t="s">
        <v>870</v>
      </c>
      <c r="G488">
        <v>0</v>
      </c>
      <c r="H488">
        <v>0</v>
      </c>
      <c r="I488">
        <v>0</v>
      </c>
      <c r="J488">
        <v>0</v>
      </c>
      <c r="K488">
        <v>0</v>
      </c>
      <c r="L488">
        <v>0</v>
      </c>
      <c r="M488">
        <v>0</v>
      </c>
      <c r="N488">
        <v>0</v>
      </c>
    </row>
    <row r="489" spans="1:14" x14ac:dyDescent="0.3">
      <c r="A489" t="s">
        <v>486</v>
      </c>
      <c r="B489">
        <v>4992659</v>
      </c>
      <c r="C489" t="s">
        <v>868</v>
      </c>
      <c r="D489" t="s">
        <v>867</v>
      </c>
      <c r="E489" t="s">
        <v>1298</v>
      </c>
      <c r="F489" t="s">
        <v>870</v>
      </c>
      <c r="G489">
        <v>274.00362318840598</v>
      </c>
      <c r="H489">
        <v>301.34445989800702</v>
      </c>
      <c r="I489">
        <v>358.07446051695501</v>
      </c>
      <c r="J489">
        <v>346.24413145539899</v>
      </c>
      <c r="K489">
        <v>363.725731137872</v>
      </c>
      <c r="L489">
        <v>259.511507750117</v>
      </c>
      <c r="M489">
        <v>253.20729237002001</v>
      </c>
      <c r="N489">
        <v>246.15384615384599</v>
      </c>
    </row>
    <row r="490" spans="1:14" x14ac:dyDescent="0.3">
      <c r="A490" t="s">
        <v>487</v>
      </c>
      <c r="B490">
        <v>4991744</v>
      </c>
      <c r="C490" t="s">
        <v>868</v>
      </c>
      <c r="D490" t="s">
        <v>867</v>
      </c>
      <c r="E490" t="s">
        <v>1299</v>
      </c>
      <c r="F490" t="s">
        <v>870</v>
      </c>
      <c r="G490">
        <v>7.3143115942029002</v>
      </c>
      <c r="H490">
        <v>8.3217431617987891</v>
      </c>
      <c r="I490">
        <v>8.2285985297604896</v>
      </c>
      <c r="J490">
        <v>7.5117370892018798</v>
      </c>
      <c r="K490">
        <v>6.9427377734086999</v>
      </c>
      <c r="L490">
        <v>5.9887271019257904</v>
      </c>
      <c r="M490">
        <v>4.5689849200990302</v>
      </c>
      <c r="N490">
        <v>4.72527472527472</v>
      </c>
    </row>
    <row r="491" spans="1:14" x14ac:dyDescent="0.3">
      <c r="A491" t="s">
        <v>488</v>
      </c>
      <c r="B491">
        <v>4812700</v>
      </c>
      <c r="C491" t="s">
        <v>868</v>
      </c>
      <c r="D491" t="s">
        <v>867</v>
      </c>
      <c r="E491" t="s">
        <v>1300</v>
      </c>
      <c r="F491" t="s">
        <v>870</v>
      </c>
      <c r="G491">
        <v>5.5027173913043503</v>
      </c>
      <c r="H491">
        <v>6.2586926286509001</v>
      </c>
      <c r="I491">
        <v>4.6241403841593502</v>
      </c>
      <c r="J491">
        <v>4.8122065727699503</v>
      </c>
      <c r="K491">
        <v>5.3821577783239096</v>
      </c>
      <c r="L491">
        <v>3.4523250352278101</v>
      </c>
      <c r="M491">
        <v>2.6783704704028799</v>
      </c>
      <c r="N491">
        <v>1.5824175824175799</v>
      </c>
    </row>
    <row r="492" spans="1:14" x14ac:dyDescent="0.3">
      <c r="A492" t="s">
        <v>489</v>
      </c>
      <c r="B492">
        <v>5105328</v>
      </c>
      <c r="C492" t="s">
        <v>868</v>
      </c>
      <c r="D492" t="s">
        <v>867</v>
      </c>
      <c r="E492" t="s">
        <v>1301</v>
      </c>
      <c r="F492" t="s">
        <v>870</v>
      </c>
      <c r="G492">
        <v>1.4492753623188399</v>
      </c>
      <c r="H492">
        <v>1.33286972647195</v>
      </c>
      <c r="I492">
        <v>1.18567702157932</v>
      </c>
      <c r="J492">
        <v>1.2441314553990599</v>
      </c>
      <c r="K492">
        <v>1.2902433030228599</v>
      </c>
      <c r="L492">
        <v>1.12728980742132</v>
      </c>
      <c r="M492">
        <v>1.2829169480081</v>
      </c>
      <c r="N492">
        <v>1.0989010989011001</v>
      </c>
    </row>
    <row r="493" spans="1:14" x14ac:dyDescent="0.3">
      <c r="A493" t="s">
        <v>490</v>
      </c>
      <c r="B493">
        <v>4991732</v>
      </c>
      <c r="C493" t="s">
        <v>868</v>
      </c>
      <c r="D493" t="s">
        <v>867</v>
      </c>
      <c r="E493" t="s">
        <v>1302</v>
      </c>
      <c r="F493" t="s">
        <v>870</v>
      </c>
      <c r="G493">
        <v>4.9818840579710102</v>
      </c>
      <c r="H493">
        <v>5.0417246175243404</v>
      </c>
      <c r="I493">
        <v>5.1932653545174299</v>
      </c>
      <c r="J493">
        <v>5.7042253521126796</v>
      </c>
      <c r="K493">
        <v>5.1855492750061396</v>
      </c>
      <c r="L493">
        <v>4.2273367778299704</v>
      </c>
      <c r="M493">
        <v>3.7137069547602999</v>
      </c>
      <c r="N493">
        <v>3.1318681318681301</v>
      </c>
    </row>
    <row r="494" spans="1:14" x14ac:dyDescent="0.3">
      <c r="A494" t="s">
        <v>491</v>
      </c>
      <c r="B494">
        <v>4987908</v>
      </c>
      <c r="C494" t="s">
        <v>868</v>
      </c>
      <c r="D494" t="s">
        <v>867</v>
      </c>
      <c r="E494" t="s">
        <v>1303</v>
      </c>
      <c r="F494" t="s">
        <v>870</v>
      </c>
      <c r="G494">
        <v>156.023550724638</v>
      </c>
      <c r="H494">
        <v>152.990264255911</v>
      </c>
      <c r="I494">
        <v>155.797960635523</v>
      </c>
      <c r="J494">
        <v>151.408450704225</v>
      </c>
      <c r="K494">
        <v>133.32514131236201</v>
      </c>
      <c r="L494">
        <v>99.577266322217</v>
      </c>
      <c r="M494">
        <v>73.823992797659201</v>
      </c>
      <c r="N494">
        <v>57.692307692307701</v>
      </c>
    </row>
    <row r="495" spans="1:14" x14ac:dyDescent="0.3">
      <c r="A495" t="s">
        <v>492</v>
      </c>
      <c r="B495">
        <v>4324906</v>
      </c>
      <c r="C495" t="s">
        <v>868</v>
      </c>
      <c r="D495" t="s">
        <v>867</v>
      </c>
      <c r="E495" t="s">
        <v>1304</v>
      </c>
      <c r="F495" t="s">
        <v>870</v>
      </c>
      <c r="G495">
        <v>27.173913043478301</v>
      </c>
      <c r="H495">
        <v>28.280018544274501</v>
      </c>
      <c r="I495">
        <v>29.4047901351672</v>
      </c>
      <c r="J495">
        <v>30.633802816901401</v>
      </c>
      <c r="K495">
        <v>31.948881789137399</v>
      </c>
      <c r="L495">
        <v>30.648191639267299</v>
      </c>
      <c r="M495">
        <v>29.372045914922399</v>
      </c>
      <c r="N495">
        <v>27.252747252747302</v>
      </c>
    </row>
    <row r="496" spans="1:14" x14ac:dyDescent="0.3">
      <c r="A496" t="s">
        <v>493</v>
      </c>
      <c r="B496">
        <v>4811358</v>
      </c>
      <c r="C496" t="s">
        <v>868</v>
      </c>
      <c r="D496" t="s">
        <v>867</v>
      </c>
      <c r="E496" t="s">
        <v>1305</v>
      </c>
      <c r="F496" t="s">
        <v>870</v>
      </c>
      <c r="G496">
        <v>4.4384057971014501</v>
      </c>
      <c r="H496">
        <v>4.6360686138154801</v>
      </c>
      <c r="I496">
        <v>4.9798434906331499</v>
      </c>
      <c r="J496">
        <v>5.0704225352112697</v>
      </c>
      <c r="K496">
        <v>4.76775620545589</v>
      </c>
      <c r="L496">
        <v>4.5796148426491303</v>
      </c>
      <c r="M496">
        <v>4.45644834571236</v>
      </c>
      <c r="N496">
        <v>4.6813186813186798</v>
      </c>
    </row>
    <row r="497" spans="1:14" x14ac:dyDescent="0.3">
      <c r="A497" t="s">
        <v>494</v>
      </c>
      <c r="B497">
        <v>4810579</v>
      </c>
      <c r="C497" t="s">
        <v>868</v>
      </c>
      <c r="D497" t="s">
        <v>867</v>
      </c>
      <c r="E497" t="s">
        <v>1306</v>
      </c>
      <c r="F497" t="s">
        <v>870</v>
      </c>
      <c r="G497">
        <v>3.24388586956522</v>
      </c>
      <c r="H497">
        <v>4.4158553546592501</v>
      </c>
      <c r="I497">
        <v>4.6774958501304198</v>
      </c>
      <c r="J497">
        <v>4.5715962441314604</v>
      </c>
      <c r="K497">
        <v>4.3253870729909103</v>
      </c>
      <c r="L497">
        <v>4.7263973696571204</v>
      </c>
      <c r="M497">
        <v>5.57056043214045</v>
      </c>
      <c r="N497">
        <v>4.4549450549450604</v>
      </c>
    </row>
    <row r="498" spans="1:14" x14ac:dyDescent="0.3">
      <c r="A498" t="s">
        <v>495</v>
      </c>
      <c r="B498">
        <v>4812776</v>
      </c>
      <c r="C498" t="s">
        <v>868</v>
      </c>
      <c r="D498" t="s">
        <v>867</v>
      </c>
      <c r="E498" t="s">
        <v>1307</v>
      </c>
      <c r="F498" t="s">
        <v>870</v>
      </c>
      <c r="G498">
        <v>6.7255434782608701</v>
      </c>
      <c r="H498">
        <v>5.70236439499305</v>
      </c>
      <c r="I498">
        <v>5.3355465971069496</v>
      </c>
      <c r="J498">
        <v>5.28169014084507</v>
      </c>
      <c r="K498">
        <v>3.5020889653477498</v>
      </c>
      <c r="L498">
        <v>3.5227806481916399</v>
      </c>
      <c r="M498">
        <v>3.5449020931802799</v>
      </c>
      <c r="N498">
        <v>3.7912087912087902</v>
      </c>
    </row>
    <row r="499" spans="1:14" x14ac:dyDescent="0.3">
      <c r="A499" t="s">
        <v>496</v>
      </c>
      <c r="B499">
        <v>4916788</v>
      </c>
      <c r="C499" t="s">
        <v>868</v>
      </c>
      <c r="D499" t="s">
        <v>867</v>
      </c>
      <c r="E499" t="s">
        <v>1308</v>
      </c>
      <c r="F499" t="s">
        <v>870</v>
      </c>
      <c r="G499">
        <v>16.9836956521739</v>
      </c>
      <c r="H499">
        <v>18.080667593880399</v>
      </c>
      <c r="I499">
        <v>18.377993834479501</v>
      </c>
      <c r="J499">
        <v>18.075117370891999</v>
      </c>
      <c r="K499">
        <v>18.923568444335199</v>
      </c>
      <c r="L499">
        <v>17.7313292625646</v>
      </c>
      <c r="M499">
        <v>16.092730137294598</v>
      </c>
      <c r="N499">
        <v>15.384615384615399</v>
      </c>
    </row>
    <row r="500" spans="1:14" x14ac:dyDescent="0.3">
      <c r="A500" t="s">
        <v>497</v>
      </c>
      <c r="B500">
        <v>4995910</v>
      </c>
      <c r="C500" t="s">
        <v>868</v>
      </c>
      <c r="D500" t="s">
        <v>867</v>
      </c>
      <c r="F500" t="s">
        <v>870</v>
      </c>
      <c r="G500">
        <v>0</v>
      </c>
      <c r="H500">
        <v>0</v>
      </c>
      <c r="I500">
        <v>0</v>
      </c>
      <c r="J500">
        <v>0</v>
      </c>
      <c r="K500">
        <v>0</v>
      </c>
      <c r="L500">
        <v>0</v>
      </c>
      <c r="M500">
        <v>0</v>
      </c>
      <c r="N500">
        <v>0</v>
      </c>
    </row>
    <row r="501" spans="1:14" x14ac:dyDescent="0.3">
      <c r="A501" t="s">
        <v>498</v>
      </c>
      <c r="B501">
        <v>8667290</v>
      </c>
      <c r="C501" t="s">
        <v>868</v>
      </c>
      <c r="D501" t="s">
        <v>867</v>
      </c>
      <c r="E501" t="s">
        <v>1309</v>
      </c>
      <c r="F501" t="s">
        <v>870</v>
      </c>
      <c r="G501">
        <v>43.987771739130402</v>
      </c>
      <c r="H501">
        <v>42.420027816411697</v>
      </c>
      <c r="I501">
        <v>39.838747925065199</v>
      </c>
      <c r="J501">
        <v>42.840375586854499</v>
      </c>
      <c r="K501">
        <v>45.957237650528398</v>
      </c>
      <c r="L501">
        <v>35.345232503522801</v>
      </c>
      <c r="M501">
        <v>43.214044564483501</v>
      </c>
      <c r="N501">
        <v>32.967032967032999</v>
      </c>
    </row>
    <row r="502" spans="1:14" x14ac:dyDescent="0.3">
      <c r="A502" t="s">
        <v>499</v>
      </c>
      <c r="B502">
        <v>4810785</v>
      </c>
      <c r="C502" t="s">
        <v>868</v>
      </c>
      <c r="D502" t="s">
        <v>867</v>
      </c>
      <c r="E502" t="s">
        <v>1310</v>
      </c>
      <c r="F502" t="s">
        <v>870</v>
      </c>
      <c r="G502">
        <v>15.2509137228261</v>
      </c>
      <c r="H502">
        <v>9.1162076958739</v>
      </c>
      <c r="I502">
        <v>7.7521543751482103</v>
      </c>
      <c r="J502">
        <v>5.6082969483568101</v>
      </c>
      <c r="K502">
        <v>5.0591631850577503</v>
      </c>
      <c r="L502">
        <v>4.9132139502113699</v>
      </c>
      <c r="M502">
        <v>5.5561883862255197</v>
      </c>
      <c r="N502">
        <v>3.3104901098901101</v>
      </c>
    </row>
    <row r="503" spans="1:14" x14ac:dyDescent="0.3">
      <c r="A503" t="s">
        <v>500</v>
      </c>
      <c r="B503">
        <v>4972318</v>
      </c>
      <c r="C503" t="s">
        <v>868</v>
      </c>
      <c r="D503" t="s">
        <v>867</v>
      </c>
      <c r="E503" t="s">
        <v>1311</v>
      </c>
      <c r="F503" t="s">
        <v>870</v>
      </c>
      <c r="G503">
        <v>3.2894270833333299</v>
      </c>
      <c r="H503">
        <v>4.3419181733889696</v>
      </c>
      <c r="I503">
        <v>5.0989945458856996</v>
      </c>
      <c r="J503">
        <v>5.0475258215962402</v>
      </c>
      <c r="K503">
        <v>4.8884123863357098</v>
      </c>
      <c r="L503">
        <v>3.5369398778769399</v>
      </c>
      <c r="M503">
        <v>3.19841323430115</v>
      </c>
      <c r="N503">
        <v>2.2856923076923099</v>
      </c>
    </row>
    <row r="504" spans="1:14" x14ac:dyDescent="0.3">
      <c r="A504" t="s">
        <v>501</v>
      </c>
      <c r="B504">
        <v>10422034</v>
      </c>
      <c r="C504" t="s">
        <v>868</v>
      </c>
      <c r="D504" t="s">
        <v>867</v>
      </c>
      <c r="E504" t="s">
        <v>1312</v>
      </c>
      <c r="F504" t="s">
        <v>870</v>
      </c>
      <c r="G504">
        <v>6.2273550724637703</v>
      </c>
      <c r="H504">
        <v>6.3745943439962902</v>
      </c>
      <c r="I504">
        <v>6.5212236186862702</v>
      </c>
      <c r="J504">
        <v>6.4553990610328604</v>
      </c>
      <c r="K504">
        <v>6.75841730154829</v>
      </c>
      <c r="L504">
        <v>5.8713010803193999</v>
      </c>
      <c r="M504">
        <v>4.3214044564483496</v>
      </c>
      <c r="N504">
        <v>4.1758241758241796</v>
      </c>
    </row>
    <row r="505" spans="1:14" x14ac:dyDescent="0.3">
      <c r="A505" t="s">
        <v>502</v>
      </c>
      <c r="B505">
        <v>4966293</v>
      </c>
      <c r="C505" t="s">
        <v>868</v>
      </c>
      <c r="D505" t="s">
        <v>867</v>
      </c>
      <c r="E505" t="s">
        <v>1313</v>
      </c>
      <c r="F505" t="s">
        <v>870</v>
      </c>
      <c r="G505">
        <v>75.294384057971001</v>
      </c>
      <c r="H505">
        <v>67.570700046360699</v>
      </c>
      <c r="I505">
        <v>71.970595209864797</v>
      </c>
      <c r="J505">
        <v>66.197183098591594</v>
      </c>
      <c r="K505">
        <v>73.728188744163205</v>
      </c>
      <c r="L505">
        <v>64.584311883513394</v>
      </c>
      <c r="M505">
        <v>53.117263110510898</v>
      </c>
      <c r="N505">
        <v>42.967032967032999</v>
      </c>
    </row>
    <row r="506" spans="1:14" x14ac:dyDescent="0.3">
      <c r="A506" t="s">
        <v>503</v>
      </c>
      <c r="B506">
        <v>4048555</v>
      </c>
      <c r="C506" t="s">
        <v>868</v>
      </c>
      <c r="D506" t="s">
        <v>867</v>
      </c>
      <c r="E506" t="s">
        <v>1314</v>
      </c>
      <c r="F506" t="s">
        <v>870</v>
      </c>
      <c r="G506">
        <v>76.528532608695699</v>
      </c>
      <c r="H506">
        <v>88.919796012980996</v>
      </c>
      <c r="I506">
        <v>89.281479724922903</v>
      </c>
      <c r="J506">
        <v>89.213615023474205</v>
      </c>
      <c r="K506">
        <v>71.012533792086501</v>
      </c>
      <c r="L506">
        <v>54.0570690465007</v>
      </c>
      <c r="M506">
        <v>40.676344812063903</v>
      </c>
      <c r="N506">
        <v>30.241758241758198</v>
      </c>
    </row>
    <row r="507" spans="1:14" x14ac:dyDescent="0.3">
      <c r="A507" t="s">
        <v>504</v>
      </c>
      <c r="B507">
        <v>4210736</v>
      </c>
      <c r="C507" t="s">
        <v>868</v>
      </c>
      <c r="D507" t="s">
        <v>867</v>
      </c>
      <c r="E507" t="s">
        <v>1315</v>
      </c>
      <c r="F507" t="s">
        <v>870</v>
      </c>
      <c r="G507">
        <v>257.01992753623199</v>
      </c>
      <c r="H507">
        <v>217.489568845619</v>
      </c>
      <c r="I507">
        <v>191.723974389376</v>
      </c>
      <c r="J507">
        <v>171.12676056338</v>
      </c>
      <c r="K507">
        <v>172.46252150405499</v>
      </c>
      <c r="L507">
        <v>146.254109910756</v>
      </c>
      <c r="M507">
        <v>116.25028134143599</v>
      </c>
      <c r="N507">
        <v>102.879120879121</v>
      </c>
    </row>
    <row r="508" spans="1:14" x14ac:dyDescent="0.3">
      <c r="A508" t="s">
        <v>505</v>
      </c>
      <c r="B508">
        <v>4238373</v>
      </c>
      <c r="C508" t="s">
        <v>868</v>
      </c>
      <c r="D508" t="s">
        <v>867</v>
      </c>
      <c r="E508" t="s">
        <v>1316</v>
      </c>
      <c r="F508" t="s">
        <v>870</v>
      </c>
      <c r="G508">
        <v>16.644021739130402</v>
      </c>
      <c r="H508">
        <v>17.269355586462702</v>
      </c>
      <c r="I508">
        <v>16.955181408584298</v>
      </c>
      <c r="J508">
        <v>13.7323943661972</v>
      </c>
      <c r="K508">
        <v>12.410911771934099</v>
      </c>
      <c r="L508">
        <v>11.214185063410101</v>
      </c>
      <c r="M508">
        <v>10.8035111411209</v>
      </c>
      <c r="N508">
        <v>9.2857142857142794</v>
      </c>
    </row>
    <row r="509" spans="1:14" x14ac:dyDescent="0.3">
      <c r="A509" t="s">
        <v>506</v>
      </c>
      <c r="B509">
        <v>4993469</v>
      </c>
      <c r="C509" t="s">
        <v>868</v>
      </c>
      <c r="D509" t="s">
        <v>867</v>
      </c>
      <c r="E509" t="s">
        <v>1317</v>
      </c>
      <c r="F509" t="s">
        <v>870</v>
      </c>
      <c r="G509">
        <v>4.0307971014492798</v>
      </c>
      <c r="H509">
        <v>4.3959851645804404</v>
      </c>
      <c r="I509">
        <v>3.3690158880720902</v>
      </c>
      <c r="J509">
        <v>3.0181079812206599</v>
      </c>
      <c r="K509">
        <v>2.7161931678545099</v>
      </c>
      <c r="L509">
        <v>2.0517837012681999</v>
      </c>
      <c r="M509">
        <v>1.7886686923250099</v>
      </c>
      <c r="N509">
        <v>1.6772032967032999</v>
      </c>
    </row>
    <row r="510" spans="1:14" x14ac:dyDescent="0.3">
      <c r="A510" t="s">
        <v>507</v>
      </c>
      <c r="B510">
        <v>4984681</v>
      </c>
      <c r="C510" t="s">
        <v>868</v>
      </c>
      <c r="D510" t="s">
        <v>867</v>
      </c>
      <c r="F510" t="s">
        <v>870</v>
      </c>
      <c r="G510">
        <v>0</v>
      </c>
      <c r="H510">
        <v>0</v>
      </c>
      <c r="I510">
        <v>0</v>
      </c>
      <c r="J510">
        <v>0</v>
      </c>
      <c r="K510">
        <v>0</v>
      </c>
      <c r="L510">
        <v>0</v>
      </c>
      <c r="M510">
        <v>0</v>
      </c>
      <c r="N510">
        <v>0</v>
      </c>
    </row>
    <row r="511" spans="1:14" x14ac:dyDescent="0.3">
      <c r="A511" t="s">
        <v>508</v>
      </c>
      <c r="B511">
        <v>5983698</v>
      </c>
      <c r="C511" t="s">
        <v>868</v>
      </c>
      <c r="D511" t="s">
        <v>867</v>
      </c>
      <c r="E511" t="s">
        <v>1318</v>
      </c>
      <c r="F511" t="s">
        <v>870</v>
      </c>
      <c r="G511">
        <v>10.4393115942029</v>
      </c>
      <c r="H511">
        <v>13.027352804821501</v>
      </c>
      <c r="I511">
        <v>12.3784681052881</v>
      </c>
      <c r="J511">
        <v>10.575117370892</v>
      </c>
      <c r="K511">
        <v>11.3000737281887</v>
      </c>
      <c r="L511">
        <v>10.004697040864301</v>
      </c>
      <c r="M511">
        <v>9.4710781003826305</v>
      </c>
      <c r="N511">
        <v>8.6461538461538492</v>
      </c>
    </row>
    <row r="512" spans="1:14" x14ac:dyDescent="0.3">
      <c r="A512" t="s">
        <v>509</v>
      </c>
      <c r="B512">
        <v>4812694</v>
      </c>
      <c r="C512" t="s">
        <v>868</v>
      </c>
      <c r="D512" t="s">
        <v>867</v>
      </c>
      <c r="E512" t="s">
        <v>1319</v>
      </c>
      <c r="F512" t="s">
        <v>870</v>
      </c>
      <c r="G512">
        <v>35.552536231884098</v>
      </c>
      <c r="H512">
        <v>37.783959202596201</v>
      </c>
      <c r="I512">
        <v>39.127341712117598</v>
      </c>
      <c r="J512">
        <v>38.028169014084497</v>
      </c>
      <c r="K512">
        <v>38.830179405259301</v>
      </c>
      <c r="L512">
        <v>37.341474870831398</v>
      </c>
      <c r="M512">
        <v>41.188386225523303</v>
      </c>
      <c r="N512">
        <v>30.769230769230798</v>
      </c>
    </row>
    <row r="513" spans="1:14" x14ac:dyDescent="0.3">
      <c r="A513" t="s">
        <v>510</v>
      </c>
      <c r="B513">
        <v>5974360</v>
      </c>
      <c r="C513" t="s">
        <v>868</v>
      </c>
      <c r="D513" t="s">
        <v>867</v>
      </c>
      <c r="E513" t="s">
        <v>1320</v>
      </c>
      <c r="F513" t="s">
        <v>870</v>
      </c>
      <c r="G513">
        <v>1.8115942028985501</v>
      </c>
      <c r="H513">
        <v>1.9703291608715801</v>
      </c>
      <c r="I513">
        <v>1.8091095565567901</v>
      </c>
      <c r="J513">
        <v>1.421</v>
      </c>
      <c r="K513">
        <v>0.99859424920127804</v>
      </c>
      <c r="L513">
        <v>0.29212306247064401</v>
      </c>
      <c r="M513">
        <v>0.27995948683322103</v>
      </c>
      <c r="N513">
        <v>0.45562637362637398</v>
      </c>
    </row>
    <row r="514" spans="1:14" x14ac:dyDescent="0.3">
      <c r="A514" t="s">
        <v>511</v>
      </c>
      <c r="B514">
        <v>4773672</v>
      </c>
      <c r="C514" t="s">
        <v>868</v>
      </c>
      <c r="D514" t="s">
        <v>867</v>
      </c>
      <c r="F514" t="s">
        <v>870</v>
      </c>
      <c r="G514">
        <v>0</v>
      </c>
      <c r="H514">
        <v>0</v>
      </c>
      <c r="I514">
        <v>0</v>
      </c>
      <c r="J514">
        <v>0</v>
      </c>
      <c r="K514">
        <v>0</v>
      </c>
      <c r="L514">
        <v>0</v>
      </c>
      <c r="M514">
        <v>0</v>
      </c>
      <c r="N514">
        <v>0</v>
      </c>
    </row>
    <row r="515" spans="1:14" x14ac:dyDescent="0.3">
      <c r="A515" t="s">
        <v>512</v>
      </c>
      <c r="B515">
        <v>4910228</v>
      </c>
      <c r="C515" t="s">
        <v>868</v>
      </c>
      <c r="D515" t="s">
        <v>867</v>
      </c>
      <c r="E515" t="s">
        <v>1321</v>
      </c>
      <c r="F515" t="s">
        <v>870</v>
      </c>
      <c r="G515">
        <v>17.5498188405797</v>
      </c>
      <c r="H515">
        <v>19.007881316643498</v>
      </c>
      <c r="I515">
        <v>19.563670856058799</v>
      </c>
      <c r="J515">
        <v>18.779342723004699</v>
      </c>
      <c r="K515">
        <v>19.169329073482398</v>
      </c>
      <c r="L515">
        <v>19.610145608266802</v>
      </c>
      <c r="M515">
        <v>18.906144496961499</v>
      </c>
      <c r="N515">
        <v>17.582417582417602</v>
      </c>
    </row>
    <row r="516" spans="1:14" x14ac:dyDescent="0.3">
      <c r="A516" t="s">
        <v>513</v>
      </c>
      <c r="B516">
        <v>4912161</v>
      </c>
      <c r="C516" t="s">
        <v>868</v>
      </c>
      <c r="D516" t="s">
        <v>867</v>
      </c>
      <c r="E516" t="s">
        <v>1322</v>
      </c>
      <c r="F516" t="s">
        <v>870</v>
      </c>
      <c r="G516">
        <v>1.4605978260869601</v>
      </c>
      <c r="H516">
        <v>1.5994436717663401</v>
      </c>
      <c r="I516">
        <v>1.9800806260374699</v>
      </c>
      <c r="J516">
        <v>2.8873239436619702</v>
      </c>
      <c r="K516">
        <v>1.3393954288523</v>
      </c>
      <c r="L516">
        <v>1.05096289337717</v>
      </c>
      <c r="M516">
        <v>0.90029259509340598</v>
      </c>
      <c r="N516">
        <v>1.0494505494505499</v>
      </c>
    </row>
    <row r="517" spans="1:14" x14ac:dyDescent="0.3">
      <c r="A517" t="s">
        <v>514</v>
      </c>
      <c r="B517">
        <v>5186367</v>
      </c>
      <c r="C517" t="s">
        <v>868</v>
      </c>
      <c r="D517" t="s">
        <v>867</v>
      </c>
      <c r="E517" t="s">
        <v>1323</v>
      </c>
      <c r="F517" t="s">
        <v>870</v>
      </c>
      <c r="G517">
        <v>12.692481884057999</v>
      </c>
      <c r="H517">
        <v>23.0180806675939</v>
      </c>
      <c r="I517">
        <v>0</v>
      </c>
      <c r="J517">
        <v>0</v>
      </c>
      <c r="K517">
        <v>0</v>
      </c>
      <c r="L517">
        <v>0</v>
      </c>
      <c r="M517">
        <v>0</v>
      </c>
      <c r="N517">
        <v>0</v>
      </c>
    </row>
    <row r="518" spans="1:14" x14ac:dyDescent="0.3">
      <c r="A518" t="s">
        <v>515</v>
      </c>
      <c r="B518">
        <v>4185779</v>
      </c>
      <c r="C518" t="s">
        <v>868</v>
      </c>
      <c r="D518" t="s">
        <v>867</v>
      </c>
      <c r="E518" t="s">
        <v>1324</v>
      </c>
      <c r="F518" t="s">
        <v>870</v>
      </c>
      <c r="G518">
        <v>9.7033514492753596</v>
      </c>
      <c r="H518">
        <v>8.2985628187297191</v>
      </c>
      <c r="I518">
        <v>8.2641688404078693</v>
      </c>
      <c r="J518">
        <v>8.2511737089201898</v>
      </c>
      <c r="K518">
        <v>6.6355369869746896</v>
      </c>
      <c r="L518">
        <v>6.7519962423673103</v>
      </c>
      <c r="M518">
        <v>6.1444969615124903</v>
      </c>
      <c r="N518">
        <v>5.1098901098901104</v>
      </c>
    </row>
    <row r="519" spans="1:14" x14ac:dyDescent="0.3">
      <c r="A519" t="s">
        <v>516</v>
      </c>
      <c r="B519">
        <v>4999850</v>
      </c>
      <c r="C519" t="s">
        <v>868</v>
      </c>
      <c r="D519" t="s">
        <v>867</v>
      </c>
      <c r="F519" t="s">
        <v>870</v>
      </c>
      <c r="G519">
        <v>0</v>
      </c>
      <c r="H519">
        <v>0</v>
      </c>
      <c r="I519">
        <v>0</v>
      </c>
      <c r="J519">
        <v>0</v>
      </c>
      <c r="K519">
        <v>0</v>
      </c>
      <c r="L519">
        <v>0</v>
      </c>
      <c r="M519">
        <v>0</v>
      </c>
      <c r="N519">
        <v>0</v>
      </c>
    </row>
    <row r="520" spans="1:14" x14ac:dyDescent="0.3">
      <c r="A520" t="s">
        <v>517</v>
      </c>
      <c r="B520">
        <v>4970272</v>
      </c>
      <c r="C520" t="s">
        <v>868</v>
      </c>
      <c r="D520" t="s">
        <v>867</v>
      </c>
      <c r="E520" t="s">
        <v>1325</v>
      </c>
      <c r="F520" t="s">
        <v>870</v>
      </c>
      <c r="G520">
        <v>5.5480072463768098</v>
      </c>
      <c r="H520">
        <v>8.6926286509040303</v>
      </c>
      <c r="I520">
        <v>6.5212236186862702</v>
      </c>
      <c r="J520">
        <v>7.9225352112676104</v>
      </c>
      <c r="K520">
        <v>8.9088228065863806</v>
      </c>
      <c r="L520">
        <v>7.2217003287928598</v>
      </c>
      <c r="M520">
        <v>7.42741390952059</v>
      </c>
      <c r="N520">
        <v>5.6593406593406597</v>
      </c>
    </row>
    <row r="521" spans="1:14" x14ac:dyDescent="0.3">
      <c r="A521" t="s">
        <v>518</v>
      </c>
      <c r="B521">
        <v>4810608</v>
      </c>
      <c r="C521" t="s">
        <v>868</v>
      </c>
      <c r="D521" t="s">
        <v>867</v>
      </c>
      <c r="E521" t="s">
        <v>1326</v>
      </c>
      <c r="F521" t="s">
        <v>870</v>
      </c>
      <c r="G521">
        <v>37.7604166666667</v>
      </c>
      <c r="H521">
        <v>47.5197032916087</v>
      </c>
      <c r="I521">
        <v>77.566990751719203</v>
      </c>
      <c r="J521">
        <v>87.183098591549296</v>
      </c>
      <c r="K521">
        <v>115.286311132956</v>
      </c>
      <c r="L521">
        <v>127.231094410521</v>
      </c>
      <c r="M521">
        <v>126.547377897817</v>
      </c>
      <c r="N521">
        <v>98.956043956043899</v>
      </c>
    </row>
    <row r="522" spans="1:14" x14ac:dyDescent="0.3">
      <c r="A522" t="s">
        <v>519</v>
      </c>
      <c r="B522">
        <v>4915625</v>
      </c>
      <c r="C522" t="s">
        <v>868</v>
      </c>
      <c r="D522" t="s">
        <v>867</v>
      </c>
      <c r="E522" t="s">
        <v>1327</v>
      </c>
      <c r="F522" t="s">
        <v>870</v>
      </c>
      <c r="G522">
        <v>5.88768115942029</v>
      </c>
      <c r="H522">
        <v>6.4325452016689804</v>
      </c>
      <c r="I522">
        <v>6.2248043632914403</v>
      </c>
      <c r="J522">
        <v>5.9272300469483596</v>
      </c>
      <c r="K522">
        <v>6.5126566724010804</v>
      </c>
      <c r="L522">
        <v>6.3410051667449503</v>
      </c>
      <c r="M522">
        <v>5.6268287193337798</v>
      </c>
      <c r="N522">
        <v>4.1098901098901104</v>
      </c>
    </row>
    <row r="523" spans="1:14" x14ac:dyDescent="0.3">
      <c r="A523" t="s">
        <v>520</v>
      </c>
      <c r="B523">
        <v>4145341</v>
      </c>
      <c r="C523" t="s">
        <v>868</v>
      </c>
      <c r="D523" t="s">
        <v>867</v>
      </c>
      <c r="E523" t="s">
        <v>1328</v>
      </c>
      <c r="F523" t="s">
        <v>870</v>
      </c>
      <c r="G523">
        <v>3.8722826086956501</v>
      </c>
      <c r="H523">
        <v>3.9174779786740799</v>
      </c>
      <c r="I523">
        <v>4.1972966563908001</v>
      </c>
      <c r="J523">
        <v>2.9812206572769999</v>
      </c>
      <c r="K523">
        <v>2.3101499139837798</v>
      </c>
      <c r="L523">
        <v>1.71441991545326</v>
      </c>
      <c r="M523">
        <v>1.32793157776277</v>
      </c>
      <c r="N523">
        <v>1.28571428571429</v>
      </c>
    </row>
    <row r="524" spans="1:14" x14ac:dyDescent="0.3">
      <c r="A524" t="s">
        <v>521</v>
      </c>
      <c r="B524">
        <v>4812750</v>
      </c>
      <c r="C524" t="s">
        <v>868</v>
      </c>
      <c r="D524" t="s">
        <v>867</v>
      </c>
      <c r="E524" t="s">
        <v>1329</v>
      </c>
      <c r="F524" t="s">
        <v>870</v>
      </c>
      <c r="G524">
        <v>23.4375</v>
      </c>
      <c r="H524">
        <v>27.816411682892898</v>
      </c>
      <c r="I524">
        <v>35.214607540905902</v>
      </c>
      <c r="J524">
        <v>37.0892018779343</v>
      </c>
      <c r="K524">
        <v>28.016711722781999</v>
      </c>
      <c r="L524">
        <v>29.755753875058701</v>
      </c>
      <c r="M524">
        <v>34.0985820391627</v>
      </c>
      <c r="N524">
        <v>30.769230769230798</v>
      </c>
    </row>
    <row r="525" spans="1:14" x14ac:dyDescent="0.3">
      <c r="A525" t="s">
        <v>522</v>
      </c>
      <c r="B525">
        <v>4994695</v>
      </c>
      <c r="C525" t="s">
        <v>868</v>
      </c>
      <c r="D525" t="s">
        <v>867</v>
      </c>
      <c r="E525" t="s">
        <v>1330</v>
      </c>
      <c r="F525" t="s">
        <v>870</v>
      </c>
      <c r="G525">
        <v>1.60212862318841</v>
      </c>
      <c r="H525">
        <v>2.20213259156235</v>
      </c>
      <c r="I525">
        <v>2.52549205596396</v>
      </c>
      <c r="J525">
        <v>1.8779342723004699</v>
      </c>
      <c r="K525">
        <v>1.88006881297616</v>
      </c>
      <c r="L525">
        <v>1.8201033348990101</v>
      </c>
      <c r="M525">
        <v>1.6261534998874601</v>
      </c>
      <c r="N525">
        <v>1.3736263736263701</v>
      </c>
    </row>
    <row r="526" spans="1:14" x14ac:dyDescent="0.3">
      <c r="A526" t="s">
        <v>523</v>
      </c>
      <c r="B526">
        <v>101369385</v>
      </c>
      <c r="C526" t="s">
        <v>868</v>
      </c>
      <c r="D526" t="s">
        <v>867</v>
      </c>
      <c r="F526" t="s">
        <v>870</v>
      </c>
      <c r="G526">
        <v>0</v>
      </c>
      <c r="H526">
        <v>0</v>
      </c>
      <c r="I526">
        <v>0</v>
      </c>
      <c r="J526">
        <v>0</v>
      </c>
      <c r="K526">
        <v>0</v>
      </c>
      <c r="L526">
        <v>0</v>
      </c>
      <c r="M526">
        <v>0</v>
      </c>
      <c r="N526">
        <v>0</v>
      </c>
    </row>
    <row r="527" spans="1:14" x14ac:dyDescent="0.3">
      <c r="A527" t="s">
        <v>524</v>
      </c>
      <c r="B527">
        <v>4968292</v>
      </c>
      <c r="C527" t="s">
        <v>868</v>
      </c>
      <c r="D527" t="s">
        <v>867</v>
      </c>
      <c r="E527" t="s">
        <v>1331</v>
      </c>
      <c r="F527" t="s">
        <v>870</v>
      </c>
      <c r="G527">
        <v>3.2608695652173898</v>
      </c>
      <c r="H527">
        <v>3.33796940194715</v>
      </c>
      <c r="I527">
        <v>3.4621769030116201</v>
      </c>
      <c r="J527">
        <v>3.14553990610329</v>
      </c>
      <c r="K527">
        <v>3.3177684934873399</v>
      </c>
      <c r="L527">
        <v>2.58337247534054</v>
      </c>
      <c r="M527">
        <v>2.4082826918748599</v>
      </c>
      <c r="N527">
        <v>2</v>
      </c>
    </row>
    <row r="528" spans="1:14" x14ac:dyDescent="0.3">
      <c r="A528" t="s">
        <v>525</v>
      </c>
      <c r="B528">
        <v>4966247</v>
      </c>
      <c r="C528" t="s">
        <v>868</v>
      </c>
      <c r="D528" t="s">
        <v>867</v>
      </c>
      <c r="F528" t="s">
        <v>870</v>
      </c>
      <c r="G528">
        <v>0</v>
      </c>
      <c r="H528">
        <v>0</v>
      </c>
      <c r="I528">
        <v>0</v>
      </c>
      <c r="J528">
        <v>0</v>
      </c>
      <c r="K528">
        <v>0</v>
      </c>
      <c r="L528">
        <v>0</v>
      </c>
      <c r="M528">
        <v>0</v>
      </c>
      <c r="N528">
        <v>0</v>
      </c>
    </row>
    <row r="529" spans="1:14" x14ac:dyDescent="0.3">
      <c r="A529" t="s">
        <v>526</v>
      </c>
      <c r="B529">
        <v>4987577</v>
      </c>
      <c r="C529" t="s">
        <v>868</v>
      </c>
      <c r="D529" t="s">
        <v>867</v>
      </c>
      <c r="E529" t="s">
        <v>1332</v>
      </c>
      <c r="F529" t="s">
        <v>870</v>
      </c>
      <c r="G529">
        <v>203.125</v>
      </c>
      <c r="H529">
        <v>226.47195178488599</v>
      </c>
      <c r="I529">
        <v>247.68792980792</v>
      </c>
      <c r="J529">
        <v>235.56338028169</v>
      </c>
      <c r="K529">
        <v>262.22659130007401</v>
      </c>
      <c r="L529">
        <v>166.744950681071</v>
      </c>
      <c r="M529">
        <v>173.475129417061</v>
      </c>
      <c r="N529">
        <v>146.538461538462</v>
      </c>
    </row>
    <row r="530" spans="1:14" x14ac:dyDescent="0.3">
      <c r="A530" t="s">
        <v>527</v>
      </c>
      <c r="B530">
        <v>4995278</v>
      </c>
      <c r="C530" t="s">
        <v>868</v>
      </c>
      <c r="D530" t="s">
        <v>867</v>
      </c>
      <c r="E530" t="s">
        <v>1333</v>
      </c>
      <c r="F530" t="s">
        <v>870</v>
      </c>
      <c r="G530">
        <v>3.96286231884058</v>
      </c>
      <c r="H530">
        <v>4.1261010662957798</v>
      </c>
      <c r="I530">
        <v>3.5570310647379699</v>
      </c>
      <c r="J530">
        <v>3.1690140845070398</v>
      </c>
      <c r="K530">
        <v>3.2440403047431801</v>
      </c>
      <c r="L530">
        <v>3.1939877876937501</v>
      </c>
      <c r="M530">
        <v>2.4307900067521899</v>
      </c>
      <c r="N530">
        <v>2.72527472527472</v>
      </c>
    </row>
    <row r="531" spans="1:14" x14ac:dyDescent="0.3">
      <c r="A531" t="s">
        <v>528</v>
      </c>
      <c r="B531">
        <v>4992875</v>
      </c>
      <c r="C531" t="s">
        <v>868</v>
      </c>
      <c r="D531" t="s">
        <v>867</v>
      </c>
      <c r="E531" t="s">
        <v>1334</v>
      </c>
      <c r="F531" t="s">
        <v>870</v>
      </c>
      <c r="G531">
        <v>62.273550724637701</v>
      </c>
      <c r="H531">
        <v>66.6434863235976</v>
      </c>
      <c r="I531">
        <v>53.355465971069499</v>
      </c>
      <c r="J531">
        <v>48.356807511737102</v>
      </c>
      <c r="K531">
        <v>47.923322683706097</v>
      </c>
      <c r="L531">
        <v>45.7961484264913</v>
      </c>
      <c r="M531">
        <v>43.664190862030203</v>
      </c>
      <c r="N531">
        <v>36.263736263736298</v>
      </c>
    </row>
    <row r="532" spans="1:14" x14ac:dyDescent="0.3">
      <c r="A532" t="s">
        <v>529</v>
      </c>
      <c r="B532">
        <v>4995171</v>
      </c>
      <c r="C532" t="s">
        <v>868</v>
      </c>
      <c r="D532" t="s">
        <v>867</v>
      </c>
      <c r="E532" t="s">
        <v>1335</v>
      </c>
      <c r="F532" t="s">
        <v>870</v>
      </c>
      <c r="G532">
        <v>6.6802536231884098</v>
      </c>
      <c r="H532">
        <v>6.89615206305053</v>
      </c>
      <c r="I532">
        <v>7.4697652359497297</v>
      </c>
      <c r="J532">
        <v>7.3943661971830998</v>
      </c>
      <c r="K532">
        <v>6.6355369869746896</v>
      </c>
      <c r="L532">
        <v>7.2804133395960502</v>
      </c>
      <c r="M532">
        <v>7.8212919198739597</v>
      </c>
      <c r="N532">
        <v>7.9120879120879097</v>
      </c>
    </row>
    <row r="533" spans="1:14" x14ac:dyDescent="0.3">
      <c r="A533" t="s">
        <v>530</v>
      </c>
      <c r="B533">
        <v>4005715</v>
      </c>
      <c r="C533" t="s">
        <v>868</v>
      </c>
      <c r="D533" t="s">
        <v>867</v>
      </c>
      <c r="E533" t="s">
        <v>1336</v>
      </c>
      <c r="F533" t="s">
        <v>870</v>
      </c>
      <c r="G533">
        <v>294.95018115942003</v>
      </c>
      <c r="H533">
        <v>274.57116365322202</v>
      </c>
      <c r="I533">
        <v>273.83210813374399</v>
      </c>
      <c r="J533">
        <v>308.21596244131501</v>
      </c>
      <c r="K533">
        <v>298.35340378471398</v>
      </c>
      <c r="L533">
        <v>254.34476279943601</v>
      </c>
      <c r="M533">
        <v>260.40963313076799</v>
      </c>
      <c r="N533">
        <v>202.30769230769201</v>
      </c>
    </row>
    <row r="534" spans="1:14" x14ac:dyDescent="0.3">
      <c r="A534" t="s">
        <v>531</v>
      </c>
      <c r="B534">
        <v>4981325</v>
      </c>
      <c r="C534" t="s">
        <v>868</v>
      </c>
      <c r="D534" t="s">
        <v>867</v>
      </c>
      <c r="E534" t="s">
        <v>1337</v>
      </c>
      <c r="F534" t="s">
        <v>870</v>
      </c>
      <c r="G534">
        <v>317.02898550724598</v>
      </c>
      <c r="H534">
        <v>319.88873435326798</v>
      </c>
      <c r="I534">
        <v>308.276025610624</v>
      </c>
      <c r="J534">
        <v>316.90140845070403</v>
      </c>
      <c r="K534">
        <v>324.40403047431801</v>
      </c>
      <c r="L534">
        <v>335.83842179427</v>
      </c>
      <c r="M534">
        <v>292.59509340535698</v>
      </c>
      <c r="N534">
        <v>274.72527472527503</v>
      </c>
    </row>
    <row r="535" spans="1:14" x14ac:dyDescent="0.3">
      <c r="A535" t="s">
        <v>532</v>
      </c>
      <c r="B535">
        <v>5001303</v>
      </c>
      <c r="C535" t="s">
        <v>868</v>
      </c>
      <c r="D535" t="s">
        <v>867</v>
      </c>
      <c r="E535" t="s">
        <v>1338</v>
      </c>
      <c r="F535" t="s">
        <v>870</v>
      </c>
      <c r="G535">
        <v>3.39673913043478</v>
      </c>
      <c r="H535">
        <v>3.8479369494668498</v>
      </c>
      <c r="I535">
        <v>4.0313018733696904</v>
      </c>
      <c r="J535">
        <v>3.7558685446009399</v>
      </c>
      <c r="K535">
        <v>4.5465716392233997</v>
      </c>
      <c r="L535">
        <v>3.1235321747299198</v>
      </c>
      <c r="M535">
        <v>2.4983119513842</v>
      </c>
      <c r="N535">
        <v>2.1978021978022002</v>
      </c>
    </row>
    <row r="536" spans="1:14" x14ac:dyDescent="0.3">
      <c r="A536" t="s">
        <v>533</v>
      </c>
      <c r="B536">
        <v>4773648</v>
      </c>
      <c r="C536" t="s">
        <v>868</v>
      </c>
      <c r="D536" t="s">
        <v>867</v>
      </c>
      <c r="E536" t="s">
        <v>1339</v>
      </c>
      <c r="F536" t="s">
        <v>870</v>
      </c>
      <c r="G536">
        <v>25.758605072463801</v>
      </c>
      <c r="H536">
        <v>27.7005099675475</v>
      </c>
      <c r="I536">
        <v>24.543514346692</v>
      </c>
      <c r="J536">
        <v>23.532863849765299</v>
      </c>
      <c r="K536">
        <v>19.292209388056001</v>
      </c>
      <c r="L536">
        <v>11.6251761390324</v>
      </c>
      <c r="M536">
        <v>11.174881836596899</v>
      </c>
      <c r="N536">
        <v>7.8901098901098896</v>
      </c>
    </row>
    <row r="537" spans="1:14" x14ac:dyDescent="0.3">
      <c r="A537" t="s">
        <v>534</v>
      </c>
      <c r="B537">
        <v>4967160</v>
      </c>
      <c r="C537" t="s">
        <v>868</v>
      </c>
      <c r="D537" t="s">
        <v>867</v>
      </c>
      <c r="E537" t="s">
        <v>1340</v>
      </c>
      <c r="F537" t="s">
        <v>870</v>
      </c>
      <c r="G537">
        <v>1.83423913043478</v>
      </c>
      <c r="H537">
        <v>1.9355586462679599</v>
      </c>
      <c r="I537">
        <v>2.6559165283376802</v>
      </c>
      <c r="J537">
        <v>2.1772300469483601</v>
      </c>
      <c r="K537">
        <v>2.3224379454411399</v>
      </c>
      <c r="L537">
        <v>2.6068576796618101</v>
      </c>
      <c r="M537">
        <v>2.7121314427188801</v>
      </c>
      <c r="N537">
        <v>2.3956043956044</v>
      </c>
    </row>
    <row r="538" spans="1:14" x14ac:dyDescent="0.3">
      <c r="A538" t="s">
        <v>535</v>
      </c>
      <c r="B538">
        <v>5001034</v>
      </c>
      <c r="C538" t="s">
        <v>868</v>
      </c>
      <c r="D538" t="s">
        <v>867</v>
      </c>
      <c r="E538" t="s">
        <v>1341</v>
      </c>
      <c r="F538" t="s">
        <v>870</v>
      </c>
      <c r="G538">
        <v>40.081521739130402</v>
      </c>
      <c r="H538">
        <v>37.088548910523897</v>
      </c>
      <c r="I538">
        <v>33.436092008536903</v>
      </c>
      <c r="J538">
        <v>31.924882629108001</v>
      </c>
      <c r="K538">
        <v>31.211599901695699</v>
      </c>
      <c r="L538">
        <v>30.530765617660901</v>
      </c>
      <c r="M538">
        <v>30.835021381949101</v>
      </c>
      <c r="N538">
        <v>28.571428571428601</v>
      </c>
    </row>
    <row r="539" spans="1:14" x14ac:dyDescent="0.3">
      <c r="A539" t="s">
        <v>536</v>
      </c>
      <c r="B539">
        <v>4186844</v>
      </c>
      <c r="C539" t="s">
        <v>868</v>
      </c>
      <c r="D539" t="s">
        <v>867</v>
      </c>
      <c r="E539" t="s">
        <v>1342</v>
      </c>
      <c r="F539" t="s">
        <v>870</v>
      </c>
      <c r="G539">
        <v>14.492753623188401</v>
      </c>
      <c r="H539">
        <v>13.792304126101101</v>
      </c>
      <c r="I539">
        <v>26.7963006876927</v>
      </c>
      <c r="J539">
        <v>16.197183098591601</v>
      </c>
      <c r="K539">
        <v>11.7965101990661</v>
      </c>
      <c r="L539">
        <v>6.5171441991545302</v>
      </c>
      <c r="M539">
        <v>4.9065946432590604</v>
      </c>
      <c r="N539">
        <v>2.75824175824176</v>
      </c>
    </row>
    <row r="540" spans="1:14" x14ac:dyDescent="0.3">
      <c r="A540" t="s">
        <v>537</v>
      </c>
      <c r="B540">
        <v>7707849</v>
      </c>
      <c r="C540" t="s">
        <v>868</v>
      </c>
      <c r="D540" t="s">
        <v>867</v>
      </c>
      <c r="E540" t="s">
        <v>1343</v>
      </c>
      <c r="F540" t="s">
        <v>870</v>
      </c>
      <c r="G540">
        <v>52.479619565217398</v>
      </c>
      <c r="H540">
        <v>75.104311543810894</v>
      </c>
      <c r="I540">
        <v>95.091297130661601</v>
      </c>
      <c r="J540">
        <v>75.352112676056393</v>
      </c>
      <c r="K540">
        <v>89.948390267879105</v>
      </c>
      <c r="L540">
        <v>90.887740723344294</v>
      </c>
      <c r="M540">
        <v>57.3936529372046</v>
      </c>
      <c r="N540">
        <v>38.6813186813187</v>
      </c>
    </row>
    <row r="541" spans="1:14" x14ac:dyDescent="0.3">
      <c r="A541" t="s">
        <v>538</v>
      </c>
      <c r="B541">
        <v>27456468</v>
      </c>
      <c r="C541" t="s">
        <v>868</v>
      </c>
      <c r="D541" t="s">
        <v>867</v>
      </c>
      <c r="E541" t="s">
        <v>1344</v>
      </c>
      <c r="F541" t="s">
        <v>870</v>
      </c>
      <c r="G541">
        <v>21.13</v>
      </c>
      <c r="H541">
        <v>26.9</v>
      </c>
      <c r="I541">
        <v>30.43</v>
      </c>
      <c r="J541">
        <v>28.26</v>
      </c>
      <c r="K541">
        <v>0</v>
      </c>
      <c r="L541">
        <v>0</v>
      </c>
      <c r="M541">
        <v>0</v>
      </c>
      <c r="N541">
        <v>0</v>
      </c>
    </row>
    <row r="542" spans="1:14" x14ac:dyDescent="0.3">
      <c r="A542" t="s">
        <v>539</v>
      </c>
      <c r="B542">
        <v>4999999</v>
      </c>
      <c r="C542" t="s">
        <v>868</v>
      </c>
      <c r="D542" t="s">
        <v>867</v>
      </c>
      <c r="E542" t="s">
        <v>1345</v>
      </c>
      <c r="F542" t="s">
        <v>870</v>
      </c>
      <c r="G542">
        <v>1.0982789855072499</v>
      </c>
      <c r="H542">
        <v>1.1010662957811801</v>
      </c>
      <c r="I542">
        <v>1.1501067109319401</v>
      </c>
      <c r="J542">
        <v>1.1737089201877899</v>
      </c>
      <c r="K542">
        <v>1.16736298844925</v>
      </c>
      <c r="L542">
        <v>0.97463597933302004</v>
      </c>
      <c r="M542">
        <v>1.0690974566734199</v>
      </c>
      <c r="N542">
        <v>1.1428571428571399</v>
      </c>
    </row>
    <row r="543" spans="1:14" x14ac:dyDescent="0.3">
      <c r="A543" t="s">
        <v>540</v>
      </c>
      <c r="B543">
        <v>4985703</v>
      </c>
      <c r="C543" t="s">
        <v>868</v>
      </c>
      <c r="D543" t="s">
        <v>867</v>
      </c>
      <c r="E543" t="s">
        <v>1346</v>
      </c>
      <c r="F543" t="s">
        <v>870</v>
      </c>
      <c r="G543">
        <v>40.194746376811601</v>
      </c>
      <c r="H543">
        <v>38.479369494668497</v>
      </c>
      <c r="I543">
        <v>40.787289542328701</v>
      </c>
      <c r="J543">
        <v>33.3333333333333</v>
      </c>
      <c r="K543">
        <v>33.300565249446997</v>
      </c>
      <c r="L543">
        <v>21.4302489431658</v>
      </c>
      <c r="M543">
        <v>24.5329732162953</v>
      </c>
      <c r="N543">
        <v>22.087912087912098</v>
      </c>
    </row>
    <row r="544" spans="1:14" x14ac:dyDescent="0.3">
      <c r="A544" t="s">
        <v>541</v>
      </c>
      <c r="B544">
        <v>25803745</v>
      </c>
      <c r="C544" t="s">
        <v>868</v>
      </c>
      <c r="D544" t="s">
        <v>867</v>
      </c>
      <c r="E544" t="s">
        <v>1347</v>
      </c>
      <c r="F544" t="s">
        <v>870</v>
      </c>
      <c r="G544">
        <v>228.713768115942</v>
      </c>
      <c r="H544">
        <v>173.27306444135399</v>
      </c>
      <c r="I544">
        <v>122.12473322267</v>
      </c>
      <c r="J544">
        <v>110.328638497653</v>
      </c>
      <c r="K544">
        <v>110.10076185795</v>
      </c>
      <c r="L544">
        <v>0</v>
      </c>
      <c r="M544">
        <v>0</v>
      </c>
      <c r="N544">
        <v>0</v>
      </c>
    </row>
    <row r="545" spans="1:14" x14ac:dyDescent="0.3">
      <c r="A545" t="s">
        <v>542</v>
      </c>
      <c r="B545">
        <v>4917030</v>
      </c>
      <c r="C545" t="s">
        <v>868</v>
      </c>
      <c r="D545" t="s">
        <v>867</v>
      </c>
      <c r="E545" t="s">
        <v>1348</v>
      </c>
      <c r="F545" t="s">
        <v>870</v>
      </c>
      <c r="G545">
        <v>1.2454710144927501</v>
      </c>
      <c r="H545">
        <v>0.63745943439962904</v>
      </c>
      <c r="I545">
        <v>0.82997391510552498</v>
      </c>
      <c r="J545">
        <v>0.93896713615023497</v>
      </c>
      <c r="K545">
        <v>0.245760629147211</v>
      </c>
      <c r="L545">
        <v>0.281822451855331</v>
      </c>
      <c r="M545">
        <v>0.27008777852802202</v>
      </c>
      <c r="N545">
        <v>0.26373626373626402</v>
      </c>
    </row>
    <row r="546" spans="1:14" x14ac:dyDescent="0.3">
      <c r="A546" t="s">
        <v>543</v>
      </c>
      <c r="B546">
        <v>4970442</v>
      </c>
      <c r="C546" t="s">
        <v>868</v>
      </c>
      <c r="D546" t="s">
        <v>867</v>
      </c>
      <c r="E546" t="s">
        <v>1349</v>
      </c>
      <c r="F546" t="s">
        <v>870</v>
      </c>
      <c r="G546">
        <v>1.21150362318841</v>
      </c>
      <c r="H546">
        <v>1.24014835419564</v>
      </c>
      <c r="I546">
        <v>1.2686744130898699</v>
      </c>
      <c r="J546">
        <v>1.2558685446009401</v>
      </c>
      <c r="K546">
        <v>2.5028545097075399</v>
      </c>
      <c r="L546">
        <v>2.3917602160638798</v>
      </c>
      <c r="M546">
        <v>2.4306234526221</v>
      </c>
      <c r="N546">
        <v>2.6138142857142901</v>
      </c>
    </row>
    <row r="547" spans="1:14" x14ac:dyDescent="0.3">
      <c r="A547" t="s">
        <v>544</v>
      </c>
      <c r="B547">
        <v>4986148</v>
      </c>
      <c r="C547" t="s">
        <v>868</v>
      </c>
      <c r="D547" t="s">
        <v>867</v>
      </c>
      <c r="E547" t="s">
        <v>1350</v>
      </c>
      <c r="F547" t="s">
        <v>870</v>
      </c>
      <c r="G547">
        <v>1.0280797101449299</v>
      </c>
      <c r="H547">
        <v>1.05238757533611</v>
      </c>
      <c r="I547">
        <v>1.07659473559402</v>
      </c>
      <c r="J547">
        <v>1.06572769953052</v>
      </c>
      <c r="K547">
        <v>1.3393954288523</v>
      </c>
      <c r="L547">
        <v>0.62000939408172895</v>
      </c>
      <c r="M547">
        <v>2.2507314877335101</v>
      </c>
      <c r="N547">
        <v>3.3296703296703298</v>
      </c>
    </row>
    <row r="548" spans="1:14" x14ac:dyDescent="0.3">
      <c r="A548" t="s">
        <v>545</v>
      </c>
      <c r="B548">
        <v>4812299</v>
      </c>
      <c r="C548" t="s">
        <v>868</v>
      </c>
      <c r="D548" t="s">
        <v>867</v>
      </c>
      <c r="E548" t="s">
        <v>1351</v>
      </c>
      <c r="F548" t="s">
        <v>870</v>
      </c>
      <c r="G548">
        <v>8.4805253623188399</v>
      </c>
      <c r="H548">
        <v>10.5470560964302</v>
      </c>
      <c r="I548">
        <v>7.1140621294759301</v>
      </c>
      <c r="J548">
        <v>16.784037558685402</v>
      </c>
      <c r="K548">
        <v>4.6202998279675596</v>
      </c>
      <c r="L548">
        <v>1.66984499765148</v>
      </c>
      <c r="M548">
        <v>1.22506864731038</v>
      </c>
      <c r="N548">
        <v>3.0822538461538498</v>
      </c>
    </row>
    <row r="549" spans="1:14" x14ac:dyDescent="0.3">
      <c r="A549" t="s">
        <v>546</v>
      </c>
      <c r="B549">
        <v>4363515</v>
      </c>
      <c r="C549" t="s">
        <v>868</v>
      </c>
      <c r="D549" t="s">
        <v>867</v>
      </c>
      <c r="E549" t="s">
        <v>1352</v>
      </c>
      <c r="F549" t="s">
        <v>870</v>
      </c>
      <c r="G549">
        <v>0.08</v>
      </c>
      <c r="H549">
        <v>9.5000000000000001E-2</v>
      </c>
      <c r="I549">
        <v>0.1</v>
      </c>
      <c r="J549">
        <v>0.185</v>
      </c>
      <c r="K549">
        <v>3.5999999999999997E-2</v>
      </c>
      <c r="L549">
        <v>8.7999999999999995E-2</v>
      </c>
      <c r="M549">
        <v>8.5800000000000001E-2</v>
      </c>
      <c r="N549">
        <v>3.7350000000000001E-2</v>
      </c>
    </row>
    <row r="550" spans="1:14" x14ac:dyDescent="0.3">
      <c r="A550" t="s">
        <v>547</v>
      </c>
      <c r="B550">
        <v>4981250</v>
      </c>
      <c r="C550" t="s">
        <v>868</v>
      </c>
      <c r="D550" t="s">
        <v>867</v>
      </c>
      <c r="E550" t="s">
        <v>1353</v>
      </c>
      <c r="F550" t="s">
        <v>870</v>
      </c>
      <c r="G550">
        <v>32.042572463768103</v>
      </c>
      <c r="H550">
        <v>32.568382012053803</v>
      </c>
      <c r="I550">
        <v>34.977472136590002</v>
      </c>
      <c r="J550">
        <v>34.624413145539897</v>
      </c>
      <c r="K550">
        <v>26.542147947898702</v>
      </c>
      <c r="L550">
        <v>25.598872710192602</v>
      </c>
      <c r="M550">
        <v>25.883412108935399</v>
      </c>
      <c r="N550">
        <v>25.274725274725299</v>
      </c>
    </row>
    <row r="551" spans="1:14" x14ac:dyDescent="0.3">
      <c r="A551" t="s">
        <v>548</v>
      </c>
      <c r="B551">
        <v>4966730</v>
      </c>
      <c r="C551" t="s">
        <v>868</v>
      </c>
      <c r="D551" t="s">
        <v>867</v>
      </c>
      <c r="E551" t="s">
        <v>1354</v>
      </c>
      <c r="F551" t="s">
        <v>870</v>
      </c>
      <c r="G551">
        <v>127.717391304348</v>
      </c>
      <c r="H551">
        <v>105.122855818266</v>
      </c>
      <c r="I551">
        <v>76.499881432297798</v>
      </c>
      <c r="J551">
        <v>63.849765258216003</v>
      </c>
      <c r="K551">
        <v>74.219710002457603</v>
      </c>
      <c r="L551">
        <v>73.391263503992505</v>
      </c>
      <c r="M551">
        <v>68.8723835246455</v>
      </c>
      <c r="N551">
        <v>49.758241758241802</v>
      </c>
    </row>
    <row r="552" spans="1:14" x14ac:dyDescent="0.3">
      <c r="A552" t="s">
        <v>549</v>
      </c>
      <c r="B552">
        <v>4994365</v>
      </c>
      <c r="C552" t="s">
        <v>868</v>
      </c>
      <c r="D552" t="s">
        <v>867</v>
      </c>
      <c r="E552" t="s">
        <v>1355</v>
      </c>
      <c r="F552" t="s">
        <v>870</v>
      </c>
      <c r="G552">
        <v>9.0579710144927505E-3</v>
      </c>
      <c r="H552">
        <v>1.15901715345387E-2</v>
      </c>
      <c r="I552">
        <v>2.8456248517903699E-2</v>
      </c>
      <c r="J552">
        <v>3.0516431924882601E-2</v>
      </c>
      <c r="K552">
        <v>4.7923322683706103E-2</v>
      </c>
      <c r="L552">
        <v>8.8069516204791008E-3</v>
      </c>
      <c r="M552">
        <v>1.5755120414134599E-2</v>
      </c>
      <c r="N552">
        <v>3.2967032967033002E-3</v>
      </c>
    </row>
    <row r="553" spans="1:14" x14ac:dyDescent="0.3">
      <c r="A553" t="s">
        <v>550</v>
      </c>
      <c r="B553">
        <v>26505585</v>
      </c>
      <c r="C553" t="s">
        <v>868</v>
      </c>
      <c r="D553" t="s">
        <v>867</v>
      </c>
      <c r="E553" t="s">
        <v>1356</v>
      </c>
      <c r="F553" t="s">
        <v>870</v>
      </c>
      <c r="G553">
        <v>11.209239130434799</v>
      </c>
      <c r="H553">
        <v>10.489105238757499</v>
      </c>
      <c r="I553">
        <v>11.797486364714301</v>
      </c>
      <c r="J553">
        <v>15.1408450704225</v>
      </c>
      <c r="K553">
        <v>0</v>
      </c>
      <c r="L553">
        <v>0</v>
      </c>
      <c r="M553">
        <v>0</v>
      </c>
      <c r="N553">
        <v>0</v>
      </c>
    </row>
    <row r="554" spans="1:14" x14ac:dyDescent="0.3">
      <c r="A554" t="s">
        <v>551</v>
      </c>
      <c r="B554">
        <v>6428111</v>
      </c>
      <c r="C554" t="s">
        <v>868</v>
      </c>
      <c r="D554" t="s">
        <v>867</v>
      </c>
      <c r="E554" t="s">
        <v>1357</v>
      </c>
      <c r="F554" t="s">
        <v>870</v>
      </c>
      <c r="G554">
        <v>48.686594202898597</v>
      </c>
      <c r="H554">
        <v>47.287899860917904</v>
      </c>
      <c r="I554">
        <v>40.787289542328701</v>
      </c>
      <c r="J554">
        <v>36.3849765258216</v>
      </c>
      <c r="K554">
        <v>39.567461292700898</v>
      </c>
      <c r="L554">
        <v>35.227806481916403</v>
      </c>
      <c r="M554">
        <v>33.0857528696827</v>
      </c>
      <c r="N554">
        <v>23.956043956043999</v>
      </c>
    </row>
    <row r="555" spans="1:14" x14ac:dyDescent="0.3">
      <c r="A555" t="s">
        <v>552</v>
      </c>
      <c r="B555">
        <v>4917041</v>
      </c>
      <c r="C555" t="s">
        <v>868</v>
      </c>
      <c r="D555" t="s">
        <v>867</v>
      </c>
      <c r="E555" t="s">
        <v>1358</v>
      </c>
      <c r="F555" t="s">
        <v>870</v>
      </c>
      <c r="G555">
        <v>283.06159420289902</v>
      </c>
      <c r="H555">
        <v>336.11497450162301</v>
      </c>
      <c r="I555">
        <v>414.98695755276299</v>
      </c>
      <c r="J555">
        <v>410.79812206572802</v>
      </c>
      <c r="K555">
        <v>430.081101007619</v>
      </c>
      <c r="L555">
        <v>387.50587130107999</v>
      </c>
      <c r="M555">
        <v>405.13166779203198</v>
      </c>
      <c r="N555">
        <v>329.67032967032998</v>
      </c>
    </row>
    <row r="556" spans="1:14" x14ac:dyDescent="0.3">
      <c r="A556" t="s">
        <v>553</v>
      </c>
      <c r="B556">
        <v>4970439</v>
      </c>
      <c r="C556" t="s">
        <v>868</v>
      </c>
      <c r="D556" t="s">
        <v>867</v>
      </c>
      <c r="E556" t="s">
        <v>1359</v>
      </c>
      <c r="F556" t="s">
        <v>870</v>
      </c>
      <c r="G556">
        <v>246.263586956522</v>
      </c>
      <c r="H556">
        <v>245.71163653222101</v>
      </c>
      <c r="I556">
        <v>314.20441071852002</v>
      </c>
      <c r="J556">
        <v>259.976525821596</v>
      </c>
      <c r="K556">
        <v>344.064880806095</v>
      </c>
      <c r="L556">
        <v>305.89478628464099</v>
      </c>
      <c r="M556">
        <v>306.099482331758</v>
      </c>
      <c r="N556">
        <v>215.38461538461499</v>
      </c>
    </row>
    <row r="557" spans="1:14" x14ac:dyDescent="0.3">
      <c r="A557" t="s">
        <v>554</v>
      </c>
      <c r="B557">
        <v>4772978</v>
      </c>
      <c r="C557" t="s">
        <v>868</v>
      </c>
      <c r="D557" t="s">
        <v>867</v>
      </c>
      <c r="E557" t="s">
        <v>1360</v>
      </c>
      <c r="F557" t="s">
        <v>870</v>
      </c>
      <c r="G557">
        <v>2.6607789855072501</v>
      </c>
      <c r="H557">
        <v>3.1641168289290702</v>
      </c>
      <c r="I557">
        <v>3.7365366374199702</v>
      </c>
      <c r="J557">
        <v>4.0190176056337998</v>
      </c>
      <c r="K557">
        <v>3.9995994101744898</v>
      </c>
      <c r="L557">
        <v>3.4243964302489398</v>
      </c>
      <c r="M557">
        <v>3.6961399954985401</v>
      </c>
      <c r="N557">
        <v>2.6295747252747299</v>
      </c>
    </row>
    <row r="558" spans="1:14" x14ac:dyDescent="0.3">
      <c r="A558" t="s">
        <v>555</v>
      </c>
      <c r="B558">
        <v>4810163</v>
      </c>
      <c r="C558" t="s">
        <v>868</v>
      </c>
      <c r="D558" t="s">
        <v>867</v>
      </c>
      <c r="E558" t="s">
        <v>1361</v>
      </c>
      <c r="F558" t="s">
        <v>870</v>
      </c>
      <c r="G558">
        <v>81.068840579710098</v>
      </c>
      <c r="H558">
        <v>82.869726471951793</v>
      </c>
      <c r="I558">
        <v>74.460516955181404</v>
      </c>
      <c r="J558">
        <v>64.319248826291101</v>
      </c>
      <c r="K558">
        <v>62.668960432538697</v>
      </c>
      <c r="L558">
        <v>54.015969938938497</v>
      </c>
      <c r="M558">
        <v>44.001800585190203</v>
      </c>
      <c r="N558">
        <v>30.6593406593407</v>
      </c>
    </row>
    <row r="559" spans="1:14" x14ac:dyDescent="0.3">
      <c r="A559" t="s">
        <v>556</v>
      </c>
      <c r="B559">
        <v>6435343</v>
      </c>
      <c r="C559" t="s">
        <v>868</v>
      </c>
      <c r="D559" t="s">
        <v>867</v>
      </c>
      <c r="E559" t="s">
        <v>1362</v>
      </c>
      <c r="F559" t="s">
        <v>870</v>
      </c>
      <c r="G559">
        <v>17.266757246376802</v>
      </c>
      <c r="H559">
        <v>21.905424200278201</v>
      </c>
      <c r="I559">
        <v>18.852264643111202</v>
      </c>
      <c r="J559">
        <v>20.453051643192499</v>
      </c>
      <c r="K559">
        <v>22.302777095109398</v>
      </c>
      <c r="L559">
        <v>15.878346641615799</v>
      </c>
      <c r="M559">
        <v>14.911096106234501</v>
      </c>
      <c r="N559">
        <v>9.1494505494505507</v>
      </c>
    </row>
    <row r="560" spans="1:14" x14ac:dyDescent="0.3">
      <c r="A560" t="s">
        <v>557</v>
      </c>
      <c r="B560">
        <v>4139329</v>
      </c>
      <c r="C560" t="s">
        <v>868</v>
      </c>
      <c r="D560" t="s">
        <v>867</v>
      </c>
      <c r="E560" t="s">
        <v>1363</v>
      </c>
      <c r="F560" t="s">
        <v>870</v>
      </c>
      <c r="G560">
        <v>1.5455163043478299</v>
      </c>
      <c r="H560">
        <v>1.75011590171535</v>
      </c>
      <c r="I560">
        <v>2.0037941664690502</v>
      </c>
      <c r="J560">
        <v>1.6197183098591501</v>
      </c>
      <c r="K560">
        <v>1.20422708282133</v>
      </c>
      <c r="L560">
        <v>1.1860028182245199</v>
      </c>
      <c r="M560">
        <v>0.88903893765473796</v>
      </c>
      <c r="N560">
        <v>0.51868131868131895</v>
      </c>
    </row>
    <row r="561" spans="1:14" x14ac:dyDescent="0.3">
      <c r="A561" t="s">
        <v>558</v>
      </c>
      <c r="B561">
        <v>6674494</v>
      </c>
      <c r="C561" t="s">
        <v>868</v>
      </c>
      <c r="D561" t="s">
        <v>867</v>
      </c>
      <c r="E561" t="s">
        <v>1364</v>
      </c>
      <c r="F561" t="s">
        <v>870</v>
      </c>
      <c r="G561">
        <v>22.1354166666667</v>
      </c>
      <c r="H561">
        <v>24.571163653222101</v>
      </c>
      <c r="I561">
        <v>25.136352857481601</v>
      </c>
      <c r="J561">
        <v>23.4741784037559</v>
      </c>
      <c r="K561">
        <v>22.118456623248999</v>
      </c>
      <c r="L561">
        <v>20.6082667919211</v>
      </c>
      <c r="M561">
        <v>23.5145172180959</v>
      </c>
      <c r="N561">
        <v>19.5173076923077</v>
      </c>
    </row>
    <row r="562" spans="1:14" x14ac:dyDescent="0.3">
      <c r="A562" t="s">
        <v>559</v>
      </c>
      <c r="B562">
        <v>4966803</v>
      </c>
      <c r="C562" t="s">
        <v>868</v>
      </c>
      <c r="D562" t="s">
        <v>867</v>
      </c>
      <c r="E562" t="s">
        <v>1365</v>
      </c>
      <c r="F562" t="s">
        <v>870</v>
      </c>
      <c r="G562">
        <v>10.144927536231901</v>
      </c>
      <c r="H562">
        <v>10.964302271673599</v>
      </c>
      <c r="I562">
        <v>13.753853450320101</v>
      </c>
      <c r="J562">
        <v>10.5868544600939</v>
      </c>
      <c r="K562">
        <v>9.6092405996559407</v>
      </c>
      <c r="L562">
        <v>9.8637858149365893</v>
      </c>
      <c r="M562">
        <v>11.2536574386676</v>
      </c>
      <c r="N562">
        <v>8.2747252747252702</v>
      </c>
    </row>
    <row r="563" spans="1:14" x14ac:dyDescent="0.3">
      <c r="A563" t="s">
        <v>560</v>
      </c>
      <c r="B563">
        <v>4220107</v>
      </c>
      <c r="C563" t="s">
        <v>868</v>
      </c>
      <c r="D563" t="s">
        <v>867</v>
      </c>
      <c r="E563" t="s">
        <v>1366</v>
      </c>
      <c r="F563" t="s">
        <v>870</v>
      </c>
      <c r="G563">
        <v>14.676148097826101</v>
      </c>
      <c r="H563">
        <v>15.8547693555865</v>
      </c>
      <c r="I563">
        <v>21.2144628883092</v>
      </c>
      <c r="J563">
        <v>28.075631455399101</v>
      </c>
      <c r="K563">
        <v>23.789633816662601</v>
      </c>
      <c r="L563">
        <v>11.3463233912635</v>
      </c>
      <c r="M563">
        <v>8.6568264686023007</v>
      </c>
      <c r="N563">
        <v>6.8163615384615399</v>
      </c>
    </row>
    <row r="564" spans="1:14" x14ac:dyDescent="0.3">
      <c r="A564" t="s">
        <v>561</v>
      </c>
      <c r="B564">
        <v>4993181</v>
      </c>
      <c r="C564" t="s">
        <v>868</v>
      </c>
      <c r="D564" t="s">
        <v>867</v>
      </c>
      <c r="E564" t="s">
        <v>1367</v>
      </c>
      <c r="F564" t="s">
        <v>870</v>
      </c>
      <c r="G564">
        <v>27.853260869565201</v>
      </c>
      <c r="H564">
        <v>26.657394529438999</v>
      </c>
      <c r="I564">
        <v>26.322029879060899</v>
      </c>
      <c r="J564">
        <v>24.882629107981199</v>
      </c>
      <c r="K564">
        <v>25.559105431309899</v>
      </c>
      <c r="L564">
        <v>23.954908407703101</v>
      </c>
      <c r="M564">
        <v>23.182534323655201</v>
      </c>
      <c r="N564">
        <v>20.439560439560399</v>
      </c>
    </row>
    <row r="565" spans="1:14" x14ac:dyDescent="0.3">
      <c r="A565" t="s">
        <v>562</v>
      </c>
      <c r="B565">
        <v>4993103</v>
      </c>
      <c r="C565" t="s">
        <v>868</v>
      </c>
      <c r="D565" t="s">
        <v>867</v>
      </c>
      <c r="E565" t="s">
        <v>1368</v>
      </c>
      <c r="F565" t="s">
        <v>870</v>
      </c>
      <c r="G565">
        <v>38.360507246376798</v>
      </c>
      <c r="H565">
        <v>42.443208159480797</v>
      </c>
      <c r="I565">
        <v>51.197533791795102</v>
      </c>
      <c r="J565">
        <v>47.535211267605597</v>
      </c>
      <c r="K565">
        <v>51.462275743425899</v>
      </c>
      <c r="L565">
        <v>31.117895725692801</v>
      </c>
      <c r="M565">
        <v>26.671168129642101</v>
      </c>
      <c r="N565">
        <v>18.6813186813187</v>
      </c>
    </row>
    <row r="566" spans="1:14" x14ac:dyDescent="0.3">
      <c r="A566" t="s">
        <v>563</v>
      </c>
      <c r="B566">
        <v>4812275</v>
      </c>
      <c r="C566" t="s">
        <v>868</v>
      </c>
      <c r="D566" t="s">
        <v>867</v>
      </c>
      <c r="E566" t="s">
        <v>1369</v>
      </c>
      <c r="F566" t="s">
        <v>870</v>
      </c>
      <c r="G566">
        <v>84.918478260869605</v>
      </c>
      <c r="H566">
        <v>82.985628187297195</v>
      </c>
      <c r="I566">
        <v>93.787052406924303</v>
      </c>
      <c r="J566">
        <v>120.305164319249</v>
      </c>
      <c r="K566">
        <v>98.058491029736999</v>
      </c>
      <c r="L566">
        <v>62.235791451385602</v>
      </c>
      <c r="M566">
        <v>83.5021381949134</v>
      </c>
      <c r="N566">
        <v>43.956043956043899</v>
      </c>
    </row>
    <row r="567" spans="1:14" x14ac:dyDescent="0.3">
      <c r="A567" t="s">
        <v>564</v>
      </c>
      <c r="B567">
        <v>5000126</v>
      </c>
      <c r="C567" t="s">
        <v>868</v>
      </c>
      <c r="D567" t="s">
        <v>867</v>
      </c>
      <c r="E567" t="s">
        <v>1370</v>
      </c>
      <c r="F567" t="s">
        <v>870</v>
      </c>
      <c r="G567">
        <v>10.1902173913043</v>
      </c>
      <c r="H567">
        <v>10.4311543810848</v>
      </c>
      <c r="I567">
        <v>10.671093194213899</v>
      </c>
      <c r="J567">
        <v>10.7981220657277</v>
      </c>
      <c r="K567">
        <v>11.550749569918899</v>
      </c>
      <c r="L567">
        <v>11.0380460310005</v>
      </c>
      <c r="M567">
        <v>7.6524870582939499</v>
      </c>
      <c r="N567">
        <v>7.6923076923076898</v>
      </c>
    </row>
    <row r="568" spans="1:14" x14ac:dyDescent="0.3">
      <c r="A568" t="s">
        <v>565</v>
      </c>
      <c r="B568">
        <v>4138713</v>
      </c>
      <c r="C568" t="s">
        <v>868</v>
      </c>
      <c r="D568" t="s">
        <v>867</v>
      </c>
      <c r="E568" t="s">
        <v>1371</v>
      </c>
      <c r="F568" t="s">
        <v>870</v>
      </c>
      <c r="G568">
        <v>3.4420289855072501</v>
      </c>
      <c r="H568">
        <v>3.0366249420491398</v>
      </c>
      <c r="I568">
        <v>3.4858904434432101</v>
      </c>
      <c r="J568">
        <v>3.0516431924882599</v>
      </c>
      <c r="K568">
        <v>3.2194642418284598</v>
      </c>
      <c r="L568">
        <v>3.05307656176609</v>
      </c>
      <c r="M568">
        <v>2.9259509340535699</v>
      </c>
      <c r="N568">
        <v>2.63736263736264</v>
      </c>
    </row>
    <row r="569" spans="1:14" x14ac:dyDescent="0.3">
      <c r="A569" t="s">
        <v>566</v>
      </c>
      <c r="B569">
        <v>4993352</v>
      </c>
      <c r="C569" t="s">
        <v>868</v>
      </c>
      <c r="D569" t="s">
        <v>867</v>
      </c>
      <c r="E569" t="s">
        <v>1372</v>
      </c>
      <c r="F569" t="s">
        <v>870</v>
      </c>
      <c r="G569">
        <v>8.6050724637681206</v>
      </c>
      <c r="H569">
        <v>7.4177097821047804</v>
      </c>
      <c r="I569">
        <v>7.4697652359497297</v>
      </c>
      <c r="J569">
        <v>7.0422535211267601</v>
      </c>
      <c r="K569">
        <v>6.8812976161219002</v>
      </c>
      <c r="L569">
        <v>6.9868482855800904</v>
      </c>
      <c r="M569">
        <v>6.0769750168804899</v>
      </c>
      <c r="N569">
        <v>5.4945054945054901</v>
      </c>
    </row>
    <row r="570" spans="1:14" x14ac:dyDescent="0.3">
      <c r="A570" t="s">
        <v>567</v>
      </c>
      <c r="B570">
        <v>4976606</v>
      </c>
      <c r="C570" t="s">
        <v>868</v>
      </c>
      <c r="D570" t="s">
        <v>867</v>
      </c>
      <c r="F570" t="s">
        <v>870</v>
      </c>
      <c r="G570">
        <v>0</v>
      </c>
      <c r="H570">
        <v>0</v>
      </c>
      <c r="I570">
        <v>0</v>
      </c>
      <c r="J570">
        <v>0</v>
      </c>
      <c r="K570">
        <v>0</v>
      </c>
      <c r="L570">
        <v>0</v>
      </c>
      <c r="M570">
        <v>0</v>
      </c>
      <c r="N570">
        <v>0</v>
      </c>
    </row>
    <row r="571" spans="1:14" x14ac:dyDescent="0.3">
      <c r="A571" t="s">
        <v>568</v>
      </c>
      <c r="B571">
        <v>4145343</v>
      </c>
      <c r="C571" t="s">
        <v>868</v>
      </c>
      <c r="D571" t="s">
        <v>867</v>
      </c>
      <c r="E571" t="s">
        <v>1373</v>
      </c>
      <c r="F571" t="s">
        <v>870</v>
      </c>
      <c r="G571">
        <v>89.447463768115895</v>
      </c>
      <c r="H571">
        <v>90.403337969401903</v>
      </c>
      <c r="I571">
        <v>95.447000237135398</v>
      </c>
      <c r="J571">
        <v>89.788732394366207</v>
      </c>
      <c r="K571">
        <v>88.473826492995798</v>
      </c>
      <c r="L571">
        <v>83.959605448567402</v>
      </c>
      <c r="M571">
        <v>76.524870582939499</v>
      </c>
      <c r="N571">
        <v>70.329670329670293</v>
      </c>
    </row>
    <row r="572" spans="1:14" x14ac:dyDescent="0.3">
      <c r="A572" t="s">
        <v>569</v>
      </c>
      <c r="B572">
        <v>4971059</v>
      </c>
      <c r="C572" t="s">
        <v>868</v>
      </c>
      <c r="D572" t="s">
        <v>867</v>
      </c>
      <c r="E572" t="s">
        <v>1374</v>
      </c>
      <c r="F572" t="s">
        <v>870</v>
      </c>
      <c r="G572">
        <v>47.554347826087003</v>
      </c>
      <c r="H572">
        <v>55.980528511822001</v>
      </c>
      <c r="I572">
        <v>46.952810054541096</v>
      </c>
      <c r="J572">
        <v>42.605633802816897</v>
      </c>
      <c r="K572">
        <v>44.851314819365903</v>
      </c>
      <c r="L572">
        <v>27.242837012681999</v>
      </c>
      <c r="M572">
        <v>24.645509790681999</v>
      </c>
      <c r="N572">
        <v>15.4945054945055</v>
      </c>
    </row>
    <row r="573" spans="1:14" x14ac:dyDescent="0.3">
      <c r="A573" t="s">
        <v>570</v>
      </c>
      <c r="B573">
        <v>4981236</v>
      </c>
      <c r="C573" t="s">
        <v>868</v>
      </c>
      <c r="D573" t="s">
        <v>867</v>
      </c>
      <c r="E573" t="s">
        <v>1375</v>
      </c>
      <c r="F573" t="s">
        <v>870</v>
      </c>
      <c r="G573">
        <v>226.44927536231901</v>
      </c>
      <c r="H573">
        <v>278.16411682892902</v>
      </c>
      <c r="I573">
        <v>260.84894474745101</v>
      </c>
      <c r="J573">
        <v>217.13615023474199</v>
      </c>
      <c r="K573">
        <v>239.61661341852999</v>
      </c>
      <c r="L573">
        <v>217.82527007984999</v>
      </c>
      <c r="M573">
        <v>202.56583389601599</v>
      </c>
      <c r="N573">
        <v>159.34065934065899</v>
      </c>
    </row>
    <row r="574" spans="1:14" x14ac:dyDescent="0.3">
      <c r="A574" t="s">
        <v>571</v>
      </c>
      <c r="B574">
        <v>4157346</v>
      </c>
      <c r="C574" t="s">
        <v>868</v>
      </c>
      <c r="D574" t="s">
        <v>867</v>
      </c>
      <c r="E574" t="s">
        <v>1376</v>
      </c>
      <c r="F574" t="s">
        <v>870</v>
      </c>
      <c r="G574">
        <v>40.760869565217398</v>
      </c>
      <c r="H574">
        <v>44.332406119610603</v>
      </c>
      <c r="I574">
        <v>43.810765947355897</v>
      </c>
      <c r="J574">
        <v>41.490610328638503</v>
      </c>
      <c r="K574">
        <v>47.431801425411599</v>
      </c>
      <c r="L574">
        <v>45.267731329262602</v>
      </c>
      <c r="M574">
        <v>46.927751519243799</v>
      </c>
      <c r="N574">
        <v>35.164835164835203</v>
      </c>
    </row>
    <row r="575" spans="1:14" x14ac:dyDescent="0.3">
      <c r="A575" t="s">
        <v>572</v>
      </c>
      <c r="B575">
        <v>4773627</v>
      </c>
      <c r="C575" t="s">
        <v>868</v>
      </c>
      <c r="D575" t="s">
        <v>867</v>
      </c>
      <c r="E575" t="s">
        <v>1377</v>
      </c>
      <c r="F575" t="s">
        <v>870</v>
      </c>
      <c r="G575">
        <v>108.469202898551</v>
      </c>
      <c r="H575">
        <v>114.27909133055201</v>
      </c>
      <c r="I575">
        <v>92.245672278871197</v>
      </c>
      <c r="J575">
        <v>59.8591549295775</v>
      </c>
      <c r="K575">
        <v>46.940280167117201</v>
      </c>
      <c r="L575">
        <v>28.651949271958699</v>
      </c>
      <c r="M575">
        <v>20.594193112761701</v>
      </c>
      <c r="N575">
        <v>15.4945054945055</v>
      </c>
    </row>
    <row r="576" spans="1:14" x14ac:dyDescent="0.3">
      <c r="A576" t="s">
        <v>573</v>
      </c>
      <c r="B576">
        <v>13719502</v>
      </c>
      <c r="C576" t="s">
        <v>868</v>
      </c>
      <c r="D576" t="s">
        <v>867</v>
      </c>
      <c r="E576" t="s">
        <v>1378</v>
      </c>
      <c r="F576" t="s">
        <v>870</v>
      </c>
      <c r="G576">
        <v>14.6059782608696</v>
      </c>
      <c r="H576">
        <v>15.1831247102457</v>
      </c>
      <c r="I576">
        <v>15.5323689826891</v>
      </c>
      <c r="J576">
        <v>14.906103286384999</v>
      </c>
      <c r="K576">
        <v>15.9744408945687</v>
      </c>
      <c r="L576">
        <v>15.382808830436799</v>
      </c>
      <c r="M576">
        <v>18.343461625028102</v>
      </c>
      <c r="N576">
        <v>16.4835164835165</v>
      </c>
    </row>
    <row r="577" spans="1:14" x14ac:dyDescent="0.3">
      <c r="A577" t="s">
        <v>574</v>
      </c>
      <c r="B577">
        <v>4966404</v>
      </c>
      <c r="C577" t="s">
        <v>868</v>
      </c>
      <c r="D577" t="s">
        <v>867</v>
      </c>
      <c r="E577" t="s">
        <v>1379</v>
      </c>
      <c r="F577" t="s">
        <v>870</v>
      </c>
      <c r="G577">
        <v>8.6616847826087007</v>
      </c>
      <c r="H577">
        <v>8.9244320815948104</v>
      </c>
      <c r="I577">
        <v>9.1889969172397397</v>
      </c>
      <c r="J577">
        <v>9.1549295774647899</v>
      </c>
      <c r="K577">
        <v>7.8643401327107396</v>
      </c>
      <c r="L577">
        <v>6.9868482855800904</v>
      </c>
      <c r="M577">
        <v>7.2023407607472398</v>
      </c>
      <c r="N577">
        <v>6.8681318681318704</v>
      </c>
    </row>
    <row r="578" spans="1:14" x14ac:dyDescent="0.3">
      <c r="A578" t="s">
        <v>575</v>
      </c>
      <c r="B578">
        <v>4990944</v>
      </c>
      <c r="C578" t="s">
        <v>868</v>
      </c>
      <c r="D578" t="s">
        <v>867</v>
      </c>
      <c r="E578" t="s">
        <v>1380</v>
      </c>
      <c r="F578" t="s">
        <v>870</v>
      </c>
      <c r="G578">
        <v>64.538043478260903</v>
      </c>
      <c r="H578">
        <v>61.7756142790913</v>
      </c>
      <c r="I578">
        <v>63.196585250177797</v>
      </c>
      <c r="J578">
        <v>62.394366197183103</v>
      </c>
      <c r="K578">
        <v>63.9469157041042</v>
      </c>
      <c r="L578">
        <v>59.699389384687599</v>
      </c>
      <c r="M578">
        <v>47.715507539950501</v>
      </c>
      <c r="N578">
        <v>35.714285714285701</v>
      </c>
    </row>
    <row r="579" spans="1:14" x14ac:dyDescent="0.3">
      <c r="A579" t="s">
        <v>576</v>
      </c>
      <c r="B579">
        <v>4986765</v>
      </c>
      <c r="C579" t="s">
        <v>868</v>
      </c>
      <c r="D579" t="s">
        <v>867</v>
      </c>
      <c r="E579" t="s">
        <v>1381</v>
      </c>
      <c r="F579" t="s">
        <v>870</v>
      </c>
      <c r="G579">
        <v>0.84918478260869601</v>
      </c>
      <c r="H579">
        <v>1.04311543810848</v>
      </c>
      <c r="I579">
        <v>1.0671093194213901</v>
      </c>
      <c r="J579">
        <v>0.93896713615023497</v>
      </c>
      <c r="K579">
        <v>0.55296141558122403</v>
      </c>
      <c r="L579">
        <v>0.55190230155002296</v>
      </c>
      <c r="M579">
        <v>0.50641458474004097</v>
      </c>
      <c r="N579">
        <v>0.60439560439560402</v>
      </c>
    </row>
    <row r="580" spans="1:14" x14ac:dyDescent="0.3">
      <c r="A580" t="s">
        <v>577</v>
      </c>
      <c r="B580">
        <v>4971886</v>
      </c>
      <c r="C580" t="s">
        <v>868</v>
      </c>
      <c r="D580" t="s">
        <v>867</v>
      </c>
      <c r="E580" t="s">
        <v>1382</v>
      </c>
      <c r="F580" t="s">
        <v>870</v>
      </c>
      <c r="G580">
        <v>17.436594202898601</v>
      </c>
      <c r="H580">
        <v>19.703291608715801</v>
      </c>
      <c r="I580">
        <v>14.3466919611098</v>
      </c>
      <c r="J580">
        <v>10.739436619718299</v>
      </c>
      <c r="K580">
        <v>10.5062668960433</v>
      </c>
      <c r="L580">
        <v>11.5664631282292</v>
      </c>
      <c r="M580">
        <v>9.0029259509340491</v>
      </c>
      <c r="N580">
        <v>6.5934065934065904</v>
      </c>
    </row>
    <row r="581" spans="1:14" x14ac:dyDescent="0.3">
      <c r="A581" t="s">
        <v>578</v>
      </c>
      <c r="B581">
        <v>4183818</v>
      </c>
      <c r="C581" t="s">
        <v>868</v>
      </c>
      <c r="D581" t="s">
        <v>867</v>
      </c>
      <c r="E581" t="s">
        <v>1383</v>
      </c>
      <c r="F581" t="s">
        <v>870</v>
      </c>
      <c r="G581">
        <v>28.306159420289902</v>
      </c>
      <c r="H581">
        <v>25.2665739452944</v>
      </c>
      <c r="I581">
        <v>28.456248517903699</v>
      </c>
      <c r="J581">
        <v>21.948356807511701</v>
      </c>
      <c r="K581">
        <v>22.118456623248999</v>
      </c>
      <c r="L581">
        <v>20.3147017379051</v>
      </c>
      <c r="M581">
        <v>17.668242178708098</v>
      </c>
      <c r="N581">
        <v>16.593406593406598</v>
      </c>
    </row>
    <row r="582" spans="1:14" x14ac:dyDescent="0.3">
      <c r="A582" t="s">
        <v>579</v>
      </c>
      <c r="B582">
        <v>4972804</v>
      </c>
      <c r="C582" t="s">
        <v>868</v>
      </c>
      <c r="D582" t="s">
        <v>867</v>
      </c>
      <c r="F582" t="s">
        <v>870</v>
      </c>
      <c r="G582">
        <v>0</v>
      </c>
      <c r="H582">
        <v>0</v>
      </c>
      <c r="I582">
        <v>0</v>
      </c>
      <c r="J582">
        <v>0</v>
      </c>
      <c r="K582">
        <v>0</v>
      </c>
      <c r="L582">
        <v>0</v>
      </c>
      <c r="M582">
        <v>0</v>
      </c>
      <c r="N582">
        <v>0</v>
      </c>
    </row>
    <row r="583" spans="1:14" x14ac:dyDescent="0.3">
      <c r="A583" t="s">
        <v>580</v>
      </c>
      <c r="B583">
        <v>4812749</v>
      </c>
      <c r="C583" t="s">
        <v>868</v>
      </c>
      <c r="D583" t="s">
        <v>867</v>
      </c>
      <c r="E583" t="s">
        <v>1384</v>
      </c>
      <c r="F583" t="s">
        <v>870</v>
      </c>
      <c r="G583">
        <v>1.35869565217391</v>
      </c>
      <c r="H583">
        <v>2.0329160871580898</v>
      </c>
      <c r="I583">
        <v>2.3049561299502002</v>
      </c>
      <c r="J583">
        <v>2.3356807511737099</v>
      </c>
      <c r="K583">
        <v>2.8974944703858401</v>
      </c>
      <c r="L583">
        <v>2.6881235321747301</v>
      </c>
      <c r="M583">
        <v>2.9410634706279501</v>
      </c>
      <c r="N583">
        <v>1.79763626373626</v>
      </c>
    </row>
    <row r="584" spans="1:14" x14ac:dyDescent="0.3">
      <c r="A584" t="s">
        <v>581</v>
      </c>
      <c r="B584">
        <v>4979370</v>
      </c>
      <c r="C584" t="s">
        <v>868</v>
      </c>
      <c r="D584" t="s">
        <v>867</v>
      </c>
      <c r="E584" t="s">
        <v>1385</v>
      </c>
      <c r="F584" t="s">
        <v>870</v>
      </c>
      <c r="G584">
        <v>1.13224637681159</v>
      </c>
      <c r="H584">
        <v>0.81131200741771003</v>
      </c>
      <c r="I584">
        <v>0.841830685321318</v>
      </c>
      <c r="J584">
        <v>1.2323943661971799</v>
      </c>
      <c r="K584">
        <v>1.3885475546817401</v>
      </c>
      <c r="L584">
        <v>1.29168623767027</v>
      </c>
      <c r="M584">
        <v>0.57393652937204598</v>
      </c>
      <c r="N584">
        <v>0.39560439560439598</v>
      </c>
    </row>
    <row r="585" spans="1:14" x14ac:dyDescent="0.3">
      <c r="A585" t="s">
        <v>582</v>
      </c>
      <c r="B585">
        <v>10656597</v>
      </c>
      <c r="C585" t="s">
        <v>868</v>
      </c>
      <c r="D585" t="s">
        <v>867</v>
      </c>
      <c r="E585" t="s">
        <v>1386</v>
      </c>
      <c r="F585" t="s">
        <v>870</v>
      </c>
      <c r="G585">
        <v>27.173913043478301</v>
      </c>
      <c r="H585">
        <v>16.226240148354201</v>
      </c>
      <c r="I585">
        <v>5.3592601375385298</v>
      </c>
      <c r="J585">
        <v>3.1924882629107998</v>
      </c>
      <c r="K585">
        <v>3.2686163676578999</v>
      </c>
      <c r="L585">
        <v>7.2804133395960502</v>
      </c>
      <c r="M585">
        <v>6.3020481656538401</v>
      </c>
      <c r="N585">
        <v>2.52747252747253</v>
      </c>
    </row>
    <row r="586" spans="1:14" x14ac:dyDescent="0.3">
      <c r="A586" t="s">
        <v>583</v>
      </c>
      <c r="B586">
        <v>4773646</v>
      </c>
      <c r="C586" t="s">
        <v>868</v>
      </c>
      <c r="D586" t="s">
        <v>867</v>
      </c>
      <c r="E586" t="s">
        <v>1387</v>
      </c>
      <c r="F586" t="s">
        <v>870</v>
      </c>
      <c r="G586">
        <v>0.22644927536231901</v>
      </c>
      <c r="H586">
        <v>0.231803430690774</v>
      </c>
      <c r="I586">
        <v>0.237135404315864</v>
      </c>
      <c r="J586">
        <v>0.23474178403755899</v>
      </c>
      <c r="K586">
        <v>0.245760629147211</v>
      </c>
      <c r="L586">
        <v>0.234852043212776</v>
      </c>
      <c r="M586">
        <v>0.225073148773351</v>
      </c>
      <c r="N586">
        <v>0.30549450549450502</v>
      </c>
    </row>
    <row r="587" spans="1:14" x14ac:dyDescent="0.3">
      <c r="A587" t="s">
        <v>584</v>
      </c>
      <c r="B587">
        <v>4996100</v>
      </c>
      <c r="C587" t="s">
        <v>868</v>
      </c>
      <c r="D587" t="s">
        <v>867</v>
      </c>
      <c r="E587" t="s">
        <v>1388</v>
      </c>
      <c r="F587" t="s">
        <v>870</v>
      </c>
      <c r="G587">
        <v>1.4096467391304399</v>
      </c>
      <c r="H587">
        <v>1.2749188687992601</v>
      </c>
      <c r="I587">
        <v>1.58287882380839</v>
      </c>
      <c r="J587">
        <v>1.72535211267606</v>
      </c>
      <c r="K587">
        <v>1.3086753502088999</v>
      </c>
      <c r="L587">
        <v>1.5735086895256001</v>
      </c>
      <c r="M587">
        <v>1.54737789781679</v>
      </c>
      <c r="N587">
        <v>1.3076923076923099</v>
      </c>
    </row>
    <row r="588" spans="1:14" x14ac:dyDescent="0.3">
      <c r="A588" t="s">
        <v>585</v>
      </c>
      <c r="B588">
        <v>4894511</v>
      </c>
      <c r="C588" t="s">
        <v>868</v>
      </c>
      <c r="D588" t="s">
        <v>867</v>
      </c>
      <c r="E588" t="s">
        <v>1389</v>
      </c>
      <c r="F588" t="s">
        <v>870</v>
      </c>
      <c r="G588">
        <v>8.1295289855072497</v>
      </c>
      <c r="H588">
        <v>10.8020398701901</v>
      </c>
      <c r="I588">
        <v>13.2795826416884</v>
      </c>
      <c r="J588">
        <v>16.431924882629101</v>
      </c>
      <c r="K588">
        <v>12.0176947652986</v>
      </c>
      <c r="L588">
        <v>10.920620009394099</v>
      </c>
      <c r="M588">
        <v>9.9594868332208009</v>
      </c>
      <c r="N588">
        <v>8.9010989010988997</v>
      </c>
    </row>
    <row r="589" spans="1:14" x14ac:dyDescent="0.3">
      <c r="A589" t="s">
        <v>586</v>
      </c>
      <c r="B589">
        <v>4912061</v>
      </c>
      <c r="C589" t="s">
        <v>868</v>
      </c>
      <c r="D589" t="s">
        <v>867</v>
      </c>
      <c r="E589" t="s">
        <v>1390</v>
      </c>
      <c r="F589" t="s">
        <v>870</v>
      </c>
      <c r="G589">
        <v>2.0380434782608701</v>
      </c>
      <c r="H589">
        <v>2.1094112192860499</v>
      </c>
      <c r="I589">
        <v>2.1342186388427802</v>
      </c>
      <c r="J589">
        <v>2.1126760563380298</v>
      </c>
      <c r="K589">
        <v>2.3101499139837798</v>
      </c>
      <c r="L589">
        <v>2.1136683889149799</v>
      </c>
      <c r="M589">
        <v>2.0594193112761601</v>
      </c>
      <c r="N589">
        <v>2.1978021978022002</v>
      </c>
    </row>
    <row r="590" spans="1:14" x14ac:dyDescent="0.3">
      <c r="A590" t="s">
        <v>587</v>
      </c>
      <c r="B590">
        <v>4149705</v>
      </c>
      <c r="C590" t="s">
        <v>868</v>
      </c>
      <c r="D590" t="s">
        <v>867</v>
      </c>
      <c r="E590" t="s">
        <v>1391</v>
      </c>
      <c r="F590" t="s">
        <v>870</v>
      </c>
      <c r="G590">
        <v>23.211050724637701</v>
      </c>
      <c r="H590">
        <v>26.483541956421</v>
      </c>
      <c r="I590">
        <v>26.084894474745099</v>
      </c>
      <c r="J590">
        <v>25.352112676056301</v>
      </c>
      <c r="K590">
        <v>32.256082575571398</v>
      </c>
      <c r="L590">
        <v>27.301550023485198</v>
      </c>
      <c r="M590">
        <v>24.251631780328601</v>
      </c>
      <c r="N590">
        <v>23.076923076923102</v>
      </c>
    </row>
    <row r="591" spans="1:14" x14ac:dyDescent="0.3">
      <c r="A591" t="s">
        <v>588</v>
      </c>
      <c r="B591">
        <v>4810782</v>
      </c>
      <c r="C591" t="s">
        <v>868</v>
      </c>
      <c r="D591" t="s">
        <v>867</v>
      </c>
      <c r="E591" t="s">
        <v>1392</v>
      </c>
      <c r="F591" t="s">
        <v>870</v>
      </c>
      <c r="G591">
        <v>381.56702898550702</v>
      </c>
      <c r="H591">
        <v>424.20027816411698</v>
      </c>
      <c r="I591">
        <v>420.91534266065901</v>
      </c>
      <c r="J591">
        <v>446.00938967136199</v>
      </c>
      <c r="K591">
        <v>437.453919882035</v>
      </c>
      <c r="L591">
        <v>394.55143259746399</v>
      </c>
      <c r="M591">
        <v>355.61557506189502</v>
      </c>
      <c r="N591">
        <v>329.67032967032998</v>
      </c>
    </row>
    <row r="592" spans="1:14" x14ac:dyDescent="0.3">
      <c r="A592" t="s">
        <v>589</v>
      </c>
      <c r="B592">
        <v>4970533</v>
      </c>
      <c r="C592" t="s">
        <v>868</v>
      </c>
      <c r="D592" t="s">
        <v>867</v>
      </c>
      <c r="F592" t="s">
        <v>870</v>
      </c>
      <c r="G592">
        <v>0</v>
      </c>
      <c r="H592">
        <v>0</v>
      </c>
      <c r="I592">
        <v>0</v>
      </c>
      <c r="J592">
        <v>0</v>
      </c>
      <c r="K592">
        <v>0</v>
      </c>
      <c r="L592">
        <v>0</v>
      </c>
      <c r="M592">
        <v>0</v>
      </c>
      <c r="N592">
        <v>0</v>
      </c>
    </row>
    <row r="593" spans="1:14" x14ac:dyDescent="0.3">
      <c r="A593" t="s">
        <v>590</v>
      </c>
      <c r="B593">
        <v>4364382</v>
      </c>
      <c r="C593" t="s">
        <v>868</v>
      </c>
      <c r="D593" t="s">
        <v>867</v>
      </c>
      <c r="E593" t="s">
        <v>1393</v>
      </c>
      <c r="F593" t="s">
        <v>870</v>
      </c>
      <c r="G593">
        <v>0.78125</v>
      </c>
      <c r="H593">
        <v>0.97357440890125202</v>
      </c>
      <c r="I593">
        <v>1.0433957789898001</v>
      </c>
      <c r="J593">
        <v>1.0856807511737101</v>
      </c>
      <c r="K593">
        <v>1.10592283116245</v>
      </c>
      <c r="L593">
        <v>1.0333489901362101</v>
      </c>
      <c r="M593">
        <v>0.37137069547603002</v>
      </c>
      <c r="N593">
        <v>0.35164835164835201</v>
      </c>
    </row>
    <row r="594" spans="1:14" x14ac:dyDescent="0.3">
      <c r="A594" t="s">
        <v>591</v>
      </c>
      <c r="B594">
        <v>4248687</v>
      </c>
      <c r="C594" t="s">
        <v>868</v>
      </c>
      <c r="D594" t="s">
        <v>867</v>
      </c>
      <c r="E594" t="s">
        <v>1394</v>
      </c>
      <c r="F594" t="s">
        <v>870</v>
      </c>
      <c r="G594">
        <v>29.438405797101399</v>
      </c>
      <c r="H594">
        <v>27.816411682892898</v>
      </c>
      <c r="I594">
        <v>29.4047901351672</v>
      </c>
      <c r="J594">
        <v>27.934272300469502</v>
      </c>
      <c r="K594">
        <v>25.3133448021627</v>
      </c>
      <c r="L594">
        <v>21.958666040394601</v>
      </c>
      <c r="M594">
        <v>19.356290794508201</v>
      </c>
      <c r="N594">
        <v>15.384615384615399</v>
      </c>
    </row>
    <row r="595" spans="1:14" x14ac:dyDescent="0.3">
      <c r="A595" t="s">
        <v>592</v>
      </c>
      <c r="B595">
        <v>12535014</v>
      </c>
      <c r="C595" t="s">
        <v>868</v>
      </c>
      <c r="D595" t="s">
        <v>867</v>
      </c>
      <c r="E595" t="s">
        <v>1395</v>
      </c>
      <c r="F595" t="s">
        <v>870</v>
      </c>
      <c r="G595">
        <v>0</v>
      </c>
      <c r="H595">
        <v>0</v>
      </c>
      <c r="I595">
        <v>0</v>
      </c>
      <c r="J595">
        <v>0</v>
      </c>
      <c r="K595">
        <v>0</v>
      </c>
      <c r="L595">
        <v>0</v>
      </c>
      <c r="M595">
        <v>0</v>
      </c>
      <c r="N595">
        <v>0</v>
      </c>
    </row>
    <row r="596" spans="1:14" x14ac:dyDescent="0.3">
      <c r="A596" t="s">
        <v>593</v>
      </c>
      <c r="B596">
        <v>4991841</v>
      </c>
      <c r="C596" t="s">
        <v>868</v>
      </c>
      <c r="D596" t="s">
        <v>867</v>
      </c>
      <c r="E596" t="s">
        <v>1396</v>
      </c>
      <c r="F596" t="s">
        <v>870</v>
      </c>
      <c r="G596">
        <v>244.565217391304</v>
      </c>
      <c r="H596">
        <v>213.722763096894</v>
      </c>
      <c r="I596">
        <v>189.945458857007</v>
      </c>
      <c r="J596">
        <v>181.924882629108</v>
      </c>
      <c r="K596">
        <v>192.67633325141301</v>
      </c>
      <c r="L596">
        <v>207.84405824330699</v>
      </c>
      <c r="M596">
        <v>185.010128291695</v>
      </c>
      <c r="N596">
        <v>143.73626373626399</v>
      </c>
    </row>
    <row r="597" spans="1:14" x14ac:dyDescent="0.3">
      <c r="A597" t="s">
        <v>594</v>
      </c>
      <c r="B597">
        <v>4988432</v>
      </c>
      <c r="C597" t="s">
        <v>868</v>
      </c>
      <c r="D597" t="s">
        <v>867</v>
      </c>
      <c r="E597" t="s">
        <v>1397</v>
      </c>
      <c r="F597" t="s">
        <v>870</v>
      </c>
      <c r="G597">
        <v>18.3423913043478</v>
      </c>
      <c r="H597">
        <v>20.134086694483099</v>
      </c>
      <c r="I597">
        <v>21.780961584064499</v>
      </c>
      <c r="J597">
        <v>20.858026995305199</v>
      </c>
      <c r="K597">
        <v>14.3536053084296</v>
      </c>
      <c r="L597">
        <v>12.6613762329732</v>
      </c>
      <c r="M597">
        <v>11.3477008777853</v>
      </c>
      <c r="N597">
        <v>8.8317615384615404</v>
      </c>
    </row>
    <row r="598" spans="1:14" x14ac:dyDescent="0.3">
      <c r="A598" t="s">
        <v>595</v>
      </c>
      <c r="B598">
        <v>105706479</v>
      </c>
      <c r="C598" t="s">
        <v>868</v>
      </c>
      <c r="D598" t="s">
        <v>867</v>
      </c>
      <c r="E598" t="s">
        <v>1398</v>
      </c>
      <c r="F598" t="s">
        <v>870</v>
      </c>
      <c r="G598">
        <v>0</v>
      </c>
      <c r="H598">
        <v>0</v>
      </c>
      <c r="I598">
        <v>0</v>
      </c>
      <c r="J598">
        <v>0</v>
      </c>
      <c r="K598">
        <v>0</v>
      </c>
      <c r="L598">
        <v>0</v>
      </c>
      <c r="M598">
        <v>0</v>
      </c>
      <c r="N598">
        <v>0</v>
      </c>
    </row>
    <row r="599" spans="1:14" x14ac:dyDescent="0.3">
      <c r="A599" t="s">
        <v>596</v>
      </c>
      <c r="B599">
        <v>20266291</v>
      </c>
      <c r="C599" t="s">
        <v>868</v>
      </c>
      <c r="D599" t="s">
        <v>867</v>
      </c>
      <c r="E599" t="s">
        <v>1399</v>
      </c>
      <c r="F599" t="s">
        <v>870</v>
      </c>
      <c r="G599">
        <v>27.9664855072464</v>
      </c>
      <c r="H599">
        <v>25.382475660639798</v>
      </c>
      <c r="I599">
        <v>27.270571496324401</v>
      </c>
      <c r="J599">
        <v>23.450704225352101</v>
      </c>
      <c r="K599">
        <v>31.948881789137399</v>
      </c>
      <c r="L599">
        <v>36.754344762799398</v>
      </c>
      <c r="M599">
        <v>35.730362367769501</v>
      </c>
      <c r="N599">
        <v>0</v>
      </c>
    </row>
    <row r="600" spans="1:14" x14ac:dyDescent="0.3">
      <c r="A600" t="s">
        <v>597</v>
      </c>
      <c r="B600">
        <v>9506987</v>
      </c>
      <c r="C600" t="s">
        <v>868</v>
      </c>
      <c r="D600" t="s">
        <v>867</v>
      </c>
      <c r="E600" t="s">
        <v>1400</v>
      </c>
      <c r="F600" t="s">
        <v>870</v>
      </c>
      <c r="G600">
        <v>5.9442934782608701</v>
      </c>
      <c r="H600">
        <v>6.0848400556328199</v>
      </c>
      <c r="I600">
        <v>6.2248043632914403</v>
      </c>
      <c r="J600">
        <v>6.1619718309859204</v>
      </c>
      <c r="K600">
        <v>6.4512165151142797</v>
      </c>
      <c r="L600">
        <v>6.1648661343353703</v>
      </c>
      <c r="M600">
        <v>5.9081701553004704</v>
      </c>
      <c r="N600">
        <v>5.7692307692307701</v>
      </c>
    </row>
    <row r="601" spans="1:14" x14ac:dyDescent="0.3">
      <c r="A601" t="s">
        <v>598</v>
      </c>
      <c r="B601">
        <v>4991467</v>
      </c>
      <c r="C601" t="s">
        <v>868</v>
      </c>
      <c r="D601" t="s">
        <v>867</v>
      </c>
      <c r="E601" t="s">
        <v>1401</v>
      </c>
      <c r="F601" t="s">
        <v>870</v>
      </c>
      <c r="G601">
        <v>1.18885869565217E-2</v>
      </c>
      <c r="H601">
        <v>1.21696801112656E-2</v>
      </c>
      <c r="I601">
        <v>1.2449608726582901E-2</v>
      </c>
      <c r="J601">
        <v>3.6971830985915499E-2</v>
      </c>
      <c r="K601">
        <v>1.29024330302286E-2</v>
      </c>
      <c r="L601">
        <v>1.17426021606388E-2</v>
      </c>
      <c r="M601">
        <v>2.2507314877335101E-2</v>
      </c>
      <c r="N601">
        <v>2.1978021978022001E-2</v>
      </c>
    </row>
    <row r="602" spans="1:14" x14ac:dyDescent="0.3">
      <c r="A602" t="s">
        <v>599</v>
      </c>
      <c r="B602">
        <v>4773490</v>
      </c>
      <c r="C602" t="s">
        <v>868</v>
      </c>
      <c r="D602" t="s">
        <v>867</v>
      </c>
      <c r="E602" t="s">
        <v>1402</v>
      </c>
      <c r="F602" t="s">
        <v>870</v>
      </c>
      <c r="G602">
        <v>1.5851449275362299</v>
      </c>
      <c r="H602">
        <v>1.9703291608715801</v>
      </c>
      <c r="I602">
        <v>2.0867915579796099</v>
      </c>
      <c r="J602">
        <v>2.3708920187793399</v>
      </c>
      <c r="K602">
        <v>2.4576062914721102</v>
      </c>
      <c r="L602">
        <v>2.34852043212776</v>
      </c>
      <c r="M602">
        <v>1.36169255007878</v>
      </c>
      <c r="N602">
        <v>0.94505494505494503</v>
      </c>
    </row>
    <row r="603" spans="1:14" x14ac:dyDescent="0.3">
      <c r="A603" t="s">
        <v>600</v>
      </c>
      <c r="B603">
        <v>4570785</v>
      </c>
      <c r="C603" t="s">
        <v>868</v>
      </c>
      <c r="D603" t="s">
        <v>867</v>
      </c>
      <c r="E603" t="s">
        <v>1403</v>
      </c>
      <c r="F603" t="s">
        <v>870</v>
      </c>
      <c r="G603">
        <v>2.8306159420289901E-2</v>
      </c>
      <c r="H603">
        <v>2.8975428836346798E-2</v>
      </c>
      <c r="I603">
        <v>2.9641925539482999E-2</v>
      </c>
      <c r="J603">
        <v>2.9342723004694801E-2</v>
      </c>
      <c r="K603">
        <v>3.0720078643401299E-2</v>
      </c>
      <c r="L603">
        <v>1.7613903240958202E-2</v>
      </c>
      <c r="M603">
        <v>2.92595093405357E-2</v>
      </c>
      <c r="N603">
        <v>1.5384615384615399E-2</v>
      </c>
    </row>
    <row r="604" spans="1:14" x14ac:dyDescent="0.3">
      <c r="A604" t="s">
        <v>601</v>
      </c>
      <c r="B604">
        <v>4987593</v>
      </c>
      <c r="C604" t="s">
        <v>868</v>
      </c>
      <c r="D604" t="s">
        <v>867</v>
      </c>
      <c r="E604" t="s">
        <v>1404</v>
      </c>
      <c r="F604" t="s">
        <v>870</v>
      </c>
      <c r="G604">
        <v>477.80797101449298</v>
      </c>
      <c r="H604">
        <v>482.15113583681</v>
      </c>
      <c r="I604">
        <v>493.24164097699799</v>
      </c>
      <c r="J604">
        <v>483.568075117371</v>
      </c>
      <c r="K604">
        <v>516.09732120914202</v>
      </c>
      <c r="L604">
        <v>481.44668858619099</v>
      </c>
      <c r="M604">
        <v>463.65068647310397</v>
      </c>
      <c r="N604">
        <v>428.57142857142799</v>
      </c>
    </row>
    <row r="605" spans="1:14" x14ac:dyDescent="0.3">
      <c r="A605" t="s">
        <v>602</v>
      </c>
      <c r="B605">
        <v>4995607</v>
      </c>
      <c r="C605" t="s">
        <v>868</v>
      </c>
      <c r="D605" t="s">
        <v>867</v>
      </c>
      <c r="F605" t="s">
        <v>870</v>
      </c>
      <c r="G605">
        <v>0</v>
      </c>
      <c r="H605">
        <v>0</v>
      </c>
      <c r="I605">
        <v>0</v>
      </c>
      <c r="J605">
        <v>0</v>
      </c>
      <c r="K605">
        <v>0</v>
      </c>
      <c r="L605">
        <v>0</v>
      </c>
      <c r="M605">
        <v>0</v>
      </c>
      <c r="N605">
        <v>0</v>
      </c>
    </row>
    <row r="606" spans="1:14" x14ac:dyDescent="0.3">
      <c r="A606" t="s">
        <v>603</v>
      </c>
      <c r="B606">
        <v>4991549</v>
      </c>
      <c r="C606" t="s">
        <v>868</v>
      </c>
      <c r="D606" t="s">
        <v>867</v>
      </c>
      <c r="E606" t="s">
        <v>1405</v>
      </c>
      <c r="F606" t="s">
        <v>870</v>
      </c>
      <c r="G606">
        <v>2.7400362318840599</v>
      </c>
      <c r="H606">
        <v>2.5498377375985202</v>
      </c>
      <c r="I606">
        <v>2.7507706900640301</v>
      </c>
      <c r="J606">
        <v>2.15962441314554</v>
      </c>
      <c r="K606">
        <v>2.2118456623249001</v>
      </c>
      <c r="L606">
        <v>1.8553311413809299</v>
      </c>
      <c r="M606">
        <v>2.0256583389601599</v>
      </c>
      <c r="N606">
        <v>1.8131868131868101</v>
      </c>
    </row>
    <row r="607" spans="1:14" x14ac:dyDescent="0.3">
      <c r="A607" t="s">
        <v>604</v>
      </c>
      <c r="B607">
        <v>4970319</v>
      </c>
      <c r="C607" t="s">
        <v>868</v>
      </c>
      <c r="D607" t="s">
        <v>867</v>
      </c>
      <c r="E607" t="s">
        <v>1406</v>
      </c>
      <c r="F607" t="s">
        <v>870</v>
      </c>
      <c r="G607">
        <v>2.92119565217391</v>
      </c>
      <c r="H607">
        <v>1.7964765878535001</v>
      </c>
      <c r="I607">
        <v>1.81408584301636</v>
      </c>
      <c r="J607">
        <v>1.6549295774647901</v>
      </c>
      <c r="K607">
        <v>1.4745637748832601</v>
      </c>
      <c r="L607">
        <v>1.58525129168624</v>
      </c>
      <c r="M607">
        <v>1.76682421787081</v>
      </c>
      <c r="N607">
        <v>1.2527472527472501</v>
      </c>
    </row>
    <row r="608" spans="1:14" x14ac:dyDescent="0.3">
      <c r="A608" t="s">
        <v>605</v>
      </c>
      <c r="B608">
        <v>4773546</v>
      </c>
      <c r="C608" t="s">
        <v>868</v>
      </c>
      <c r="D608" t="s">
        <v>867</v>
      </c>
      <c r="E608" t="s">
        <v>1407</v>
      </c>
      <c r="F608" t="s">
        <v>870</v>
      </c>
      <c r="G608">
        <v>3.0797101449275401</v>
      </c>
      <c r="H608">
        <v>2.9207232267037599</v>
      </c>
      <c r="I608">
        <v>2.91676547308513</v>
      </c>
      <c r="J608">
        <v>4.1079812206572797</v>
      </c>
      <c r="K608">
        <v>4.1850061440157296</v>
      </c>
      <c r="L608">
        <v>1.2975328792860501</v>
      </c>
      <c r="M608">
        <v>1.2094373171280699</v>
      </c>
      <c r="N608">
        <v>1.0396087912087899</v>
      </c>
    </row>
    <row r="609" spans="1:14" x14ac:dyDescent="0.3">
      <c r="A609" t="s">
        <v>606</v>
      </c>
      <c r="B609">
        <v>4968118</v>
      </c>
      <c r="C609" t="s">
        <v>868</v>
      </c>
      <c r="D609" t="s">
        <v>867</v>
      </c>
      <c r="F609" t="s">
        <v>870</v>
      </c>
      <c r="G609">
        <v>0</v>
      </c>
      <c r="H609">
        <v>0</v>
      </c>
      <c r="I609">
        <v>0</v>
      </c>
      <c r="J609">
        <v>0</v>
      </c>
      <c r="K609">
        <v>0</v>
      </c>
      <c r="L609">
        <v>0</v>
      </c>
      <c r="M609">
        <v>0</v>
      </c>
      <c r="N609">
        <v>0</v>
      </c>
    </row>
    <row r="610" spans="1:14" x14ac:dyDescent="0.3">
      <c r="A610" t="s">
        <v>607</v>
      </c>
      <c r="B610">
        <v>4966742</v>
      </c>
      <c r="C610" t="s">
        <v>868</v>
      </c>
      <c r="D610" t="s">
        <v>867</v>
      </c>
      <c r="E610" t="s">
        <v>1408</v>
      </c>
      <c r="F610" t="s">
        <v>870</v>
      </c>
      <c r="G610">
        <v>8.3220108695652204</v>
      </c>
      <c r="H610">
        <v>7.2438572090866904</v>
      </c>
      <c r="I610">
        <v>7.70690064026559</v>
      </c>
      <c r="J610">
        <v>8.3920187793427203</v>
      </c>
      <c r="K610">
        <v>6.6969771442614903</v>
      </c>
      <c r="L610">
        <v>5.1667449506810703</v>
      </c>
      <c r="M610">
        <v>5.4017555705604297</v>
      </c>
      <c r="N610">
        <v>4.0659340659340701</v>
      </c>
    </row>
    <row r="611" spans="1:14" x14ac:dyDescent="0.3">
      <c r="A611" t="s">
        <v>608</v>
      </c>
      <c r="B611">
        <v>4288823</v>
      </c>
      <c r="C611" t="s">
        <v>868</v>
      </c>
      <c r="D611" t="s">
        <v>867</v>
      </c>
      <c r="E611" t="s">
        <v>1409</v>
      </c>
      <c r="F611" t="s">
        <v>870</v>
      </c>
      <c r="G611">
        <v>9.5674818840579707</v>
      </c>
      <c r="H611">
        <v>8.6926286509040303</v>
      </c>
      <c r="I611">
        <v>8.8095802703343598</v>
      </c>
      <c r="J611">
        <v>8.6854460093896702</v>
      </c>
      <c r="K611">
        <v>9.8304251658884194</v>
      </c>
      <c r="L611">
        <v>6.3175199624236704</v>
      </c>
      <c r="M611">
        <v>5.6043214044564502</v>
      </c>
      <c r="N611">
        <v>4.3626373626373596</v>
      </c>
    </row>
    <row r="612" spans="1:14" x14ac:dyDescent="0.3">
      <c r="A612" t="s">
        <v>609</v>
      </c>
      <c r="B612">
        <v>4575597</v>
      </c>
      <c r="C612" t="s">
        <v>868</v>
      </c>
      <c r="D612" t="s">
        <v>867</v>
      </c>
      <c r="E612" t="s">
        <v>1410</v>
      </c>
      <c r="F612" t="s">
        <v>870</v>
      </c>
      <c r="G612">
        <v>94.474637681159393</v>
      </c>
      <c r="H612">
        <v>99.605934167825694</v>
      </c>
      <c r="I612">
        <v>107.137775669908</v>
      </c>
      <c r="J612">
        <v>106.12676056338</v>
      </c>
      <c r="K612">
        <v>69.304497419513396</v>
      </c>
      <c r="L612">
        <v>59.769844997651496</v>
      </c>
      <c r="M612">
        <v>57.5737114562233</v>
      </c>
      <c r="N612">
        <v>42.505494505494497</v>
      </c>
    </row>
    <row r="613" spans="1:14" x14ac:dyDescent="0.3">
      <c r="A613" t="s">
        <v>610</v>
      </c>
      <c r="B613">
        <v>10502352</v>
      </c>
      <c r="C613" t="s">
        <v>868</v>
      </c>
      <c r="D613" t="s">
        <v>867</v>
      </c>
      <c r="E613" t="s">
        <v>1411</v>
      </c>
      <c r="F613" t="s">
        <v>870</v>
      </c>
      <c r="G613">
        <v>3.2608695652173898</v>
      </c>
      <c r="H613">
        <v>3.6563919796012998</v>
      </c>
      <c r="I613">
        <v>5.5601991937396296</v>
      </c>
      <c r="J613">
        <v>6.33802582159624</v>
      </c>
      <c r="K613">
        <v>8.5563467682477299</v>
      </c>
      <c r="L613">
        <v>17.910550728041301</v>
      </c>
      <c r="M613">
        <v>10.945663965788899</v>
      </c>
      <c r="N613">
        <v>7.7732791208791197</v>
      </c>
    </row>
    <row r="614" spans="1:14" x14ac:dyDescent="0.3">
      <c r="A614" t="s">
        <v>611</v>
      </c>
      <c r="B614">
        <v>5001334</v>
      </c>
      <c r="C614" t="s">
        <v>868</v>
      </c>
      <c r="D614" t="s">
        <v>867</v>
      </c>
      <c r="F614" t="s">
        <v>870</v>
      </c>
      <c r="G614">
        <v>0</v>
      </c>
      <c r="H614">
        <v>0</v>
      </c>
      <c r="I614">
        <v>0</v>
      </c>
      <c r="J614">
        <v>0</v>
      </c>
      <c r="K614">
        <v>0</v>
      </c>
      <c r="L614">
        <v>0</v>
      </c>
      <c r="M614">
        <v>0</v>
      </c>
      <c r="N614">
        <v>0</v>
      </c>
    </row>
    <row r="615" spans="1:14" x14ac:dyDescent="0.3">
      <c r="A615" t="s">
        <v>612</v>
      </c>
      <c r="B615">
        <v>4862636</v>
      </c>
      <c r="C615" t="s">
        <v>868</v>
      </c>
      <c r="D615" t="s">
        <v>867</v>
      </c>
      <c r="E615" t="s">
        <v>1412</v>
      </c>
      <c r="F615" t="s">
        <v>870</v>
      </c>
      <c r="G615">
        <v>1.3020833333333299</v>
      </c>
      <c r="H615">
        <v>1.35605006954103</v>
      </c>
      <c r="I615">
        <v>1.4109556556793901</v>
      </c>
      <c r="J615">
        <v>1.3380281690140801</v>
      </c>
      <c r="K615">
        <v>1.42541164905382</v>
      </c>
      <c r="L615">
        <v>1.1977454203851601</v>
      </c>
      <c r="M615">
        <v>1.14787305874409</v>
      </c>
      <c r="N615">
        <v>1.0989010989011001</v>
      </c>
    </row>
    <row r="616" spans="1:14" x14ac:dyDescent="0.3">
      <c r="A616" t="s">
        <v>613</v>
      </c>
      <c r="B616">
        <v>4963853</v>
      </c>
      <c r="C616" t="s">
        <v>868</v>
      </c>
      <c r="D616" t="s">
        <v>867</v>
      </c>
      <c r="E616" t="s">
        <v>1413</v>
      </c>
      <c r="F616" t="s">
        <v>870</v>
      </c>
      <c r="G616">
        <v>0.922780797101449</v>
      </c>
      <c r="H616">
        <v>0.90982846546128904</v>
      </c>
      <c r="I616">
        <v>0.99596869812663003</v>
      </c>
      <c r="J616">
        <v>0.75117370892018798</v>
      </c>
      <c r="K616">
        <v>0.52838535266650299</v>
      </c>
      <c r="L616">
        <v>0.59887271019257904</v>
      </c>
      <c r="M616">
        <v>0.48615800135043902</v>
      </c>
      <c r="N616">
        <v>0.47912087912087897</v>
      </c>
    </row>
    <row r="617" spans="1:14" x14ac:dyDescent="0.3">
      <c r="A617" t="s">
        <v>614</v>
      </c>
      <c r="B617">
        <v>4242239</v>
      </c>
      <c r="C617" t="s">
        <v>868</v>
      </c>
      <c r="D617" t="s">
        <v>867</v>
      </c>
      <c r="E617" t="s">
        <v>1414</v>
      </c>
      <c r="F617" t="s">
        <v>870</v>
      </c>
      <c r="G617">
        <v>9.0806159420289791</v>
      </c>
      <c r="H617">
        <v>9.2257765414928095</v>
      </c>
      <c r="I617">
        <v>9.9122599004031304</v>
      </c>
      <c r="J617">
        <v>10.6220657276995</v>
      </c>
      <c r="K617">
        <v>9.1545834357335991</v>
      </c>
      <c r="L617">
        <v>6.1061531235321702</v>
      </c>
      <c r="M617">
        <v>6.6959261760072</v>
      </c>
      <c r="N617">
        <v>5.8791208791208804</v>
      </c>
    </row>
    <row r="618" spans="1:14" x14ac:dyDescent="0.3">
      <c r="A618" t="s">
        <v>615</v>
      </c>
      <c r="B618">
        <v>4912112</v>
      </c>
      <c r="C618" t="s">
        <v>868</v>
      </c>
      <c r="D618" t="s">
        <v>867</v>
      </c>
      <c r="E618" t="s">
        <v>1415</v>
      </c>
      <c r="F618" t="s">
        <v>870</v>
      </c>
      <c r="G618">
        <v>36.005434782608702</v>
      </c>
      <c r="H618">
        <v>33.147890588780697</v>
      </c>
      <c r="I618">
        <v>36.993123073274802</v>
      </c>
      <c r="J618">
        <v>30.985915492957702</v>
      </c>
      <c r="K618">
        <v>23.838781027279399</v>
      </c>
      <c r="L618">
        <v>19.375293565054001</v>
      </c>
      <c r="M618">
        <v>19.8064370920549</v>
      </c>
      <c r="N618">
        <v>17.472527472527499</v>
      </c>
    </row>
    <row r="619" spans="1:14" x14ac:dyDescent="0.3">
      <c r="A619" t="s">
        <v>616</v>
      </c>
      <c r="B619">
        <v>4345506</v>
      </c>
      <c r="C619" t="s">
        <v>868</v>
      </c>
      <c r="D619" t="s">
        <v>867</v>
      </c>
      <c r="E619" t="s">
        <v>1416</v>
      </c>
      <c r="F619" t="s">
        <v>870</v>
      </c>
      <c r="G619">
        <v>15.8627717391304</v>
      </c>
      <c r="H619">
        <v>18.3820120537784</v>
      </c>
      <c r="I619">
        <v>19.889732036993099</v>
      </c>
      <c r="J619">
        <v>20.463615023474201</v>
      </c>
      <c r="K619">
        <v>16.902187269599398</v>
      </c>
      <c r="L619">
        <v>13.157585720995799</v>
      </c>
      <c r="M619">
        <v>11.917623227549001</v>
      </c>
      <c r="N619">
        <v>7.9450549450549399</v>
      </c>
    </row>
    <row r="620" spans="1:14" x14ac:dyDescent="0.3">
      <c r="A620" t="s">
        <v>617</v>
      </c>
      <c r="B620">
        <v>4966725</v>
      </c>
      <c r="C620" t="s">
        <v>868</v>
      </c>
      <c r="D620" t="s">
        <v>867</v>
      </c>
      <c r="E620" t="s">
        <v>1417</v>
      </c>
      <c r="F620" t="s">
        <v>870</v>
      </c>
      <c r="G620">
        <v>52.423007246376798</v>
      </c>
      <c r="H620">
        <v>43.579044969865599</v>
      </c>
      <c r="I620">
        <v>39.838747925065199</v>
      </c>
      <c r="J620">
        <v>31.4553990610329</v>
      </c>
      <c r="K620">
        <v>29.982796755959701</v>
      </c>
      <c r="L620">
        <v>29.239079379990599</v>
      </c>
      <c r="M620">
        <v>22.4510465901418</v>
      </c>
      <c r="N620">
        <v>19.450549450549399</v>
      </c>
    </row>
    <row r="621" spans="1:14" x14ac:dyDescent="0.3">
      <c r="A621" t="s">
        <v>618</v>
      </c>
      <c r="B621">
        <v>4861707</v>
      </c>
      <c r="C621" t="s">
        <v>868</v>
      </c>
      <c r="D621" t="s">
        <v>867</v>
      </c>
      <c r="E621" t="s">
        <v>1418</v>
      </c>
      <c r="F621" t="s">
        <v>870</v>
      </c>
      <c r="G621">
        <v>25.192481884058001</v>
      </c>
      <c r="H621">
        <v>21.210013908205799</v>
      </c>
      <c r="I621">
        <v>22.338155086554401</v>
      </c>
      <c r="J621">
        <v>36.795774647887299</v>
      </c>
      <c r="K621">
        <v>41.042025067584198</v>
      </c>
      <c r="L621">
        <v>42.097228745890099</v>
      </c>
      <c r="M621">
        <v>39.556605896916501</v>
      </c>
      <c r="N621">
        <v>37.142857142857103</v>
      </c>
    </row>
    <row r="622" spans="1:14" x14ac:dyDescent="0.3">
      <c r="A622" t="s">
        <v>619</v>
      </c>
      <c r="B622">
        <v>5020371</v>
      </c>
      <c r="C622" t="s">
        <v>868</v>
      </c>
      <c r="D622" t="s">
        <v>867</v>
      </c>
      <c r="E622" t="s">
        <v>1419</v>
      </c>
      <c r="F622" t="s">
        <v>870</v>
      </c>
      <c r="G622">
        <v>21.965579710144901</v>
      </c>
      <c r="H622">
        <v>21.905424200278201</v>
      </c>
      <c r="I622">
        <v>24.6620820488499</v>
      </c>
      <c r="J622">
        <v>24.178403755868501</v>
      </c>
      <c r="K622">
        <v>26.787908577046</v>
      </c>
      <c r="L622">
        <v>24.659464537341499</v>
      </c>
      <c r="M622">
        <v>23.632680621201899</v>
      </c>
      <c r="N622">
        <v>22.6373626373626</v>
      </c>
    </row>
    <row r="623" spans="1:14" x14ac:dyDescent="0.3">
      <c r="A623" t="s">
        <v>620</v>
      </c>
      <c r="B623">
        <v>4910242</v>
      </c>
      <c r="C623" t="s">
        <v>868</v>
      </c>
      <c r="D623" t="s">
        <v>867</v>
      </c>
      <c r="E623" t="s">
        <v>1420</v>
      </c>
      <c r="F623" t="s">
        <v>870</v>
      </c>
      <c r="G623">
        <v>121.71648550724601</v>
      </c>
      <c r="H623">
        <v>111.752433936022</v>
      </c>
      <c r="I623">
        <v>119.21982451980099</v>
      </c>
      <c r="J623">
        <v>98.051643192488299</v>
      </c>
      <c r="K623">
        <v>113.39395428852301</v>
      </c>
      <c r="L623">
        <v>90.2536402066698</v>
      </c>
      <c r="M623">
        <v>77.447670492910206</v>
      </c>
      <c r="N623">
        <v>59.780219780219802</v>
      </c>
    </row>
    <row r="624" spans="1:14" x14ac:dyDescent="0.3">
      <c r="A624" t="s">
        <v>621</v>
      </c>
      <c r="B624">
        <v>4966260</v>
      </c>
      <c r="C624" t="s">
        <v>868</v>
      </c>
      <c r="D624" t="s">
        <v>867</v>
      </c>
      <c r="E624" t="s">
        <v>1421</v>
      </c>
      <c r="F624" t="s">
        <v>870</v>
      </c>
      <c r="G624">
        <v>47.441123188405797</v>
      </c>
      <c r="H624">
        <v>43.810848400556303</v>
      </c>
      <c r="I624">
        <v>29.345506284088199</v>
      </c>
      <c r="J624">
        <v>30.6924882629108</v>
      </c>
      <c r="K624">
        <v>24.084541656426602</v>
      </c>
      <c r="L624">
        <v>13.8797557538751</v>
      </c>
      <c r="M624">
        <v>12.626603646185</v>
      </c>
      <c r="N624">
        <v>8.3076923076923102</v>
      </c>
    </row>
    <row r="625" spans="1:14" x14ac:dyDescent="0.3">
      <c r="A625" t="s">
        <v>622</v>
      </c>
      <c r="B625">
        <v>5086679</v>
      </c>
      <c r="C625" t="s">
        <v>868</v>
      </c>
      <c r="D625" t="s">
        <v>867</v>
      </c>
      <c r="E625" t="s">
        <v>1422</v>
      </c>
      <c r="F625" t="s">
        <v>870</v>
      </c>
      <c r="G625">
        <v>3.2382246376811601</v>
      </c>
      <c r="H625">
        <v>3.3611497450162302</v>
      </c>
      <c r="I625">
        <v>3.9364477116433498</v>
      </c>
      <c r="J625">
        <v>0</v>
      </c>
      <c r="K625">
        <v>0</v>
      </c>
      <c r="L625">
        <v>0</v>
      </c>
      <c r="M625">
        <v>0</v>
      </c>
      <c r="N625">
        <v>0</v>
      </c>
    </row>
    <row r="626" spans="1:14" x14ac:dyDescent="0.3">
      <c r="A626" t="s">
        <v>623</v>
      </c>
      <c r="B626">
        <v>19501149</v>
      </c>
      <c r="C626" t="s">
        <v>868</v>
      </c>
      <c r="D626" t="s">
        <v>867</v>
      </c>
      <c r="E626" t="s">
        <v>1423</v>
      </c>
      <c r="F626" t="s">
        <v>870</v>
      </c>
      <c r="G626">
        <v>115.780285341648</v>
      </c>
      <c r="H626">
        <v>66.466164034687594</v>
      </c>
      <c r="I626">
        <v>0</v>
      </c>
      <c r="J626">
        <v>0</v>
      </c>
      <c r="K626">
        <v>0</v>
      </c>
      <c r="L626">
        <v>0</v>
      </c>
      <c r="M626">
        <v>0</v>
      </c>
      <c r="N626">
        <v>0</v>
      </c>
    </row>
    <row r="627" spans="1:14" x14ac:dyDescent="0.3">
      <c r="A627" t="s">
        <v>624</v>
      </c>
      <c r="B627">
        <v>4999327</v>
      </c>
      <c r="C627" t="s">
        <v>868</v>
      </c>
      <c r="D627" t="s">
        <v>867</v>
      </c>
      <c r="E627" t="s">
        <v>1424</v>
      </c>
      <c r="F627" t="s">
        <v>870</v>
      </c>
      <c r="G627">
        <v>2.2214673913043499</v>
      </c>
      <c r="H627">
        <v>2.3354195642095501</v>
      </c>
      <c r="I627">
        <v>2.26938581930282</v>
      </c>
      <c r="J627">
        <v>2.2206572769953099</v>
      </c>
      <c r="K627">
        <v>2.0693044974195098</v>
      </c>
      <c r="L627">
        <v>1.5335838421794299</v>
      </c>
      <c r="M627">
        <v>1.51474229124465</v>
      </c>
      <c r="N627">
        <v>1.0967032967032999</v>
      </c>
    </row>
    <row r="628" spans="1:14" x14ac:dyDescent="0.3">
      <c r="A628" t="s">
        <v>625</v>
      </c>
      <c r="B628">
        <v>4813294</v>
      </c>
      <c r="C628" t="s">
        <v>868</v>
      </c>
      <c r="D628" t="s">
        <v>867</v>
      </c>
      <c r="E628" t="s">
        <v>1425</v>
      </c>
      <c r="F628" t="s">
        <v>870</v>
      </c>
      <c r="G628">
        <v>1.2454710144927501</v>
      </c>
      <c r="H628">
        <v>1.1010662957811801</v>
      </c>
      <c r="I628">
        <v>1.0671093194213901</v>
      </c>
      <c r="J628">
        <v>1.05633802816901</v>
      </c>
      <c r="K628">
        <v>1.20422708282133</v>
      </c>
      <c r="L628">
        <v>1.1038046031000499</v>
      </c>
      <c r="M628">
        <v>1.0128291694800799</v>
      </c>
      <c r="N628">
        <v>0.93406593406593397</v>
      </c>
    </row>
    <row r="629" spans="1:14" x14ac:dyDescent="0.3">
      <c r="A629" t="s">
        <v>626</v>
      </c>
      <c r="B629">
        <v>4968816</v>
      </c>
      <c r="C629" t="s">
        <v>868</v>
      </c>
      <c r="D629" t="s">
        <v>867</v>
      </c>
      <c r="E629" t="s">
        <v>1426</v>
      </c>
      <c r="F629" t="s">
        <v>870</v>
      </c>
      <c r="G629">
        <v>5.6612318840579698</v>
      </c>
      <c r="H629">
        <v>4.6360686138154801</v>
      </c>
      <c r="I629">
        <v>4.7427080863172897</v>
      </c>
      <c r="J629">
        <v>3.8732394366197198</v>
      </c>
      <c r="K629">
        <v>4.1779306955025799</v>
      </c>
      <c r="L629">
        <v>3.9924847346171899</v>
      </c>
      <c r="M629">
        <v>3.7137069547602999</v>
      </c>
      <c r="N629">
        <v>3.6263736263736299</v>
      </c>
    </row>
    <row r="630" spans="1:14" x14ac:dyDescent="0.3">
      <c r="A630" t="s">
        <v>627</v>
      </c>
      <c r="B630">
        <v>4222592</v>
      </c>
      <c r="C630" t="s">
        <v>868</v>
      </c>
      <c r="D630" t="s">
        <v>867</v>
      </c>
      <c r="E630" t="s">
        <v>1427</v>
      </c>
      <c r="F630" t="s">
        <v>870</v>
      </c>
      <c r="G630">
        <v>5.0951086956521703</v>
      </c>
      <c r="H630">
        <v>3.6624942049142302</v>
      </c>
      <c r="I630">
        <v>3.1776144178325798</v>
      </c>
      <c r="J630">
        <v>3.1220657276995301</v>
      </c>
      <c r="K630">
        <v>2.0152371590071301</v>
      </c>
      <c r="L630">
        <v>1.7731329262564599</v>
      </c>
      <c r="M630">
        <v>1.71055593067747</v>
      </c>
      <c r="N630">
        <v>1.5824175824175799</v>
      </c>
    </row>
    <row r="631" spans="1:14" x14ac:dyDescent="0.3">
      <c r="A631" t="s">
        <v>628</v>
      </c>
      <c r="B631">
        <v>4992622</v>
      </c>
      <c r="C631" t="s">
        <v>868</v>
      </c>
      <c r="D631" t="s">
        <v>867</v>
      </c>
      <c r="E631" t="s">
        <v>1428</v>
      </c>
      <c r="F631" t="s">
        <v>870</v>
      </c>
      <c r="G631">
        <v>19.361413043478301</v>
      </c>
      <c r="H631">
        <v>25.2665739452944</v>
      </c>
      <c r="I631">
        <v>29.1676547308513</v>
      </c>
      <c r="J631">
        <v>29.3427230046948</v>
      </c>
      <c r="K631">
        <v>26.787908577046</v>
      </c>
      <c r="L631">
        <v>22.3109441052137</v>
      </c>
      <c r="M631">
        <v>23.182534323655201</v>
      </c>
      <c r="N631">
        <v>17.1428571428571</v>
      </c>
    </row>
    <row r="632" spans="1:14" x14ac:dyDescent="0.3">
      <c r="A632" t="s">
        <v>629</v>
      </c>
      <c r="B632">
        <v>4993034</v>
      </c>
      <c r="C632" t="s">
        <v>868</v>
      </c>
      <c r="D632" t="s">
        <v>867</v>
      </c>
      <c r="E632" t="s">
        <v>1429</v>
      </c>
      <c r="F632" t="s">
        <v>870</v>
      </c>
      <c r="G632">
        <v>1019.4746376811599</v>
      </c>
      <c r="H632">
        <v>944.13537320352305</v>
      </c>
      <c r="I632">
        <v>905.85724448660199</v>
      </c>
      <c r="J632">
        <v>777.58215962441295</v>
      </c>
      <c r="K632">
        <v>935.73359547800396</v>
      </c>
      <c r="L632">
        <v>785.58008454673597</v>
      </c>
      <c r="M632">
        <v>560.88228674319203</v>
      </c>
      <c r="N632">
        <v>531.64835164835199</v>
      </c>
    </row>
    <row r="633" spans="1:14" x14ac:dyDescent="0.3">
      <c r="A633" t="s">
        <v>630</v>
      </c>
      <c r="B633">
        <v>4862507</v>
      </c>
      <c r="C633" t="s">
        <v>868</v>
      </c>
      <c r="D633" t="s">
        <v>867</v>
      </c>
      <c r="E633" t="s">
        <v>1430</v>
      </c>
      <c r="F633" t="s">
        <v>870</v>
      </c>
      <c r="G633">
        <v>2.4230072463768102</v>
      </c>
      <c r="H633">
        <v>2.6193787668057502</v>
      </c>
      <c r="I633">
        <v>2.5610623666113401</v>
      </c>
      <c r="J633">
        <v>2.6291079812206601</v>
      </c>
      <c r="K633">
        <v>2.5559105431309899</v>
      </c>
      <c r="L633">
        <v>2.4189760450915898</v>
      </c>
      <c r="M633">
        <v>2.4307900067521899</v>
      </c>
      <c r="N633">
        <v>2.1978021978022002</v>
      </c>
    </row>
    <row r="634" spans="1:14" x14ac:dyDescent="0.3">
      <c r="A634" t="s">
        <v>631</v>
      </c>
      <c r="B634">
        <v>4993925</v>
      </c>
      <c r="C634" t="s">
        <v>868</v>
      </c>
      <c r="D634" t="s">
        <v>867</v>
      </c>
      <c r="E634" t="s">
        <v>1431</v>
      </c>
      <c r="F634" t="s">
        <v>870</v>
      </c>
      <c r="G634">
        <v>1.35869565217391</v>
      </c>
      <c r="H634">
        <v>1.57626332869726</v>
      </c>
      <c r="I634">
        <v>1.55323689826891</v>
      </c>
      <c r="J634">
        <v>1.85446009389671</v>
      </c>
      <c r="K634">
        <v>0.43008110100761898</v>
      </c>
      <c r="L634">
        <v>0.51197745420385199</v>
      </c>
      <c r="M634">
        <v>0.64145847400405098</v>
      </c>
      <c r="N634">
        <v>0.25274725274725302</v>
      </c>
    </row>
    <row r="635" spans="1:14" x14ac:dyDescent="0.3">
      <c r="A635" t="s">
        <v>632</v>
      </c>
      <c r="B635">
        <v>4966792</v>
      </c>
      <c r="C635" t="s">
        <v>868</v>
      </c>
      <c r="D635" t="s">
        <v>867</v>
      </c>
      <c r="E635" t="s">
        <v>1432</v>
      </c>
      <c r="F635" t="s">
        <v>870</v>
      </c>
      <c r="G635">
        <v>1.5398550724637701</v>
      </c>
      <c r="H635">
        <v>1.92396847473343</v>
      </c>
      <c r="I635">
        <v>2.8693383922219602</v>
      </c>
      <c r="J635">
        <v>1.50234741784038</v>
      </c>
      <c r="K635">
        <v>1.0444826738756501</v>
      </c>
      <c r="L635">
        <v>0.82198215124471596</v>
      </c>
      <c r="M635">
        <v>0.87778528021607005</v>
      </c>
      <c r="N635">
        <v>0.85164835164835195</v>
      </c>
    </row>
    <row r="636" spans="1:14" x14ac:dyDescent="0.3">
      <c r="A636" t="s">
        <v>633</v>
      </c>
      <c r="B636">
        <v>4998244</v>
      </c>
      <c r="C636" t="s">
        <v>868</v>
      </c>
      <c r="D636" t="s">
        <v>867</v>
      </c>
      <c r="F636" t="s">
        <v>870</v>
      </c>
      <c r="G636">
        <v>0</v>
      </c>
      <c r="H636">
        <v>0</v>
      </c>
      <c r="I636">
        <v>0</v>
      </c>
      <c r="J636">
        <v>0</v>
      </c>
      <c r="K636">
        <v>0</v>
      </c>
      <c r="L636">
        <v>0</v>
      </c>
      <c r="M636">
        <v>0</v>
      </c>
      <c r="N636">
        <v>0</v>
      </c>
    </row>
    <row r="637" spans="1:14" x14ac:dyDescent="0.3">
      <c r="A637" t="s">
        <v>634</v>
      </c>
      <c r="B637">
        <v>4981232</v>
      </c>
      <c r="C637" t="s">
        <v>868</v>
      </c>
      <c r="D637" t="s">
        <v>867</v>
      </c>
      <c r="E637" t="s">
        <v>1433</v>
      </c>
      <c r="F637" t="s">
        <v>870</v>
      </c>
      <c r="G637">
        <v>14.7192028985507</v>
      </c>
      <c r="H637">
        <v>14.6036161335188</v>
      </c>
      <c r="I637">
        <v>15.8880720891629</v>
      </c>
      <c r="J637">
        <v>10.563380281690099</v>
      </c>
      <c r="K637">
        <v>8.9088228065863806</v>
      </c>
      <c r="L637">
        <v>8.0436824800375799</v>
      </c>
      <c r="M637">
        <v>8.8341210893540403</v>
      </c>
      <c r="N637">
        <v>5.1208791208791196</v>
      </c>
    </row>
    <row r="638" spans="1:14" x14ac:dyDescent="0.3">
      <c r="A638" t="s">
        <v>635</v>
      </c>
      <c r="B638">
        <v>4997987</v>
      </c>
      <c r="C638" t="s">
        <v>868</v>
      </c>
      <c r="D638" t="s">
        <v>867</v>
      </c>
      <c r="F638" t="s">
        <v>870</v>
      </c>
      <c r="G638">
        <v>0</v>
      </c>
      <c r="H638">
        <v>0</v>
      </c>
      <c r="I638">
        <v>0</v>
      </c>
      <c r="J638">
        <v>0</v>
      </c>
      <c r="K638">
        <v>0</v>
      </c>
      <c r="L638">
        <v>0</v>
      </c>
      <c r="M638">
        <v>0</v>
      </c>
      <c r="N638">
        <v>0</v>
      </c>
    </row>
    <row r="639" spans="1:14" x14ac:dyDescent="0.3">
      <c r="A639" t="s">
        <v>636</v>
      </c>
      <c r="B639">
        <v>4997984</v>
      </c>
      <c r="C639" t="s">
        <v>868</v>
      </c>
      <c r="D639" t="s">
        <v>867</v>
      </c>
      <c r="F639" t="s">
        <v>870</v>
      </c>
      <c r="G639">
        <v>0</v>
      </c>
      <c r="H639">
        <v>0</v>
      </c>
      <c r="I639">
        <v>0</v>
      </c>
      <c r="J639">
        <v>0</v>
      </c>
      <c r="K639">
        <v>0</v>
      </c>
      <c r="L639">
        <v>0</v>
      </c>
      <c r="M639">
        <v>0</v>
      </c>
      <c r="N639">
        <v>0</v>
      </c>
    </row>
    <row r="640" spans="1:14" x14ac:dyDescent="0.3">
      <c r="A640" t="s">
        <v>637</v>
      </c>
      <c r="B640">
        <v>4376155</v>
      </c>
      <c r="C640" t="s">
        <v>868</v>
      </c>
      <c r="D640" t="s">
        <v>867</v>
      </c>
      <c r="E640" t="s">
        <v>1434</v>
      </c>
      <c r="F640" t="s">
        <v>870</v>
      </c>
      <c r="G640">
        <v>44.1576086956522</v>
      </c>
      <c r="H640">
        <v>44.042651831247099</v>
      </c>
      <c r="I640">
        <v>44.344320607066599</v>
      </c>
      <c r="J640">
        <v>41.079812206572797</v>
      </c>
      <c r="K640">
        <v>43.499631359056302</v>
      </c>
      <c r="L640">
        <v>40.394551432597503</v>
      </c>
      <c r="M640">
        <v>37.137069547602998</v>
      </c>
      <c r="N640">
        <v>33.626373626373599</v>
      </c>
    </row>
    <row r="641" spans="1:14" x14ac:dyDescent="0.3">
      <c r="A641" t="s">
        <v>638</v>
      </c>
      <c r="B641">
        <v>4188228</v>
      </c>
      <c r="C641" t="s">
        <v>868</v>
      </c>
      <c r="D641" t="s">
        <v>867</v>
      </c>
      <c r="E641" t="s">
        <v>1435</v>
      </c>
      <c r="F641" t="s">
        <v>870</v>
      </c>
      <c r="G641">
        <v>94.044384057971001</v>
      </c>
      <c r="H641">
        <v>98.261474269819203</v>
      </c>
      <c r="I641">
        <v>98.766895897557504</v>
      </c>
      <c r="J641">
        <v>101.408450704225</v>
      </c>
      <c r="K641">
        <v>106.389776357827</v>
      </c>
      <c r="L641">
        <v>90.136214185063395</v>
      </c>
      <c r="M641">
        <v>86.878235426513598</v>
      </c>
      <c r="N641">
        <v>70.395604395604394</v>
      </c>
    </row>
    <row r="642" spans="1:14" x14ac:dyDescent="0.3">
      <c r="A642" t="s">
        <v>639</v>
      </c>
      <c r="B642">
        <v>4810158</v>
      </c>
      <c r="C642" t="s">
        <v>868</v>
      </c>
      <c r="D642" t="s">
        <v>867</v>
      </c>
      <c r="E642" t="s">
        <v>1436</v>
      </c>
      <c r="F642" t="s">
        <v>870</v>
      </c>
      <c r="G642">
        <v>16.281702898550702</v>
      </c>
      <c r="H642">
        <v>17.941585535465901</v>
      </c>
      <c r="I642">
        <v>18.994545885700699</v>
      </c>
      <c r="J642">
        <v>18.4037558685446</v>
      </c>
      <c r="K642">
        <v>20.2752519046449</v>
      </c>
      <c r="L642">
        <v>19.046500704556099</v>
      </c>
      <c r="M642">
        <v>20.436641908620299</v>
      </c>
      <c r="N642">
        <v>19.560439560439601</v>
      </c>
    </row>
    <row r="643" spans="1:14" x14ac:dyDescent="0.3">
      <c r="A643" t="s">
        <v>640</v>
      </c>
      <c r="B643">
        <v>4992303</v>
      </c>
      <c r="C643" t="s">
        <v>868</v>
      </c>
      <c r="D643" t="s">
        <v>867</v>
      </c>
      <c r="E643" t="s">
        <v>1437</v>
      </c>
      <c r="F643" t="s">
        <v>870</v>
      </c>
      <c r="G643">
        <v>4.9365942028985499</v>
      </c>
      <c r="H643">
        <v>4.4796012980992099</v>
      </c>
      <c r="I643">
        <v>4.0550154138012804</v>
      </c>
      <c r="J643">
        <v>3.21596244131455</v>
      </c>
      <c r="K643">
        <v>3.0351437699680499</v>
      </c>
      <c r="L643">
        <v>2.8299671207139498</v>
      </c>
      <c r="M643">
        <v>2.5770875534548701</v>
      </c>
      <c r="N643">
        <v>2.4395604395604402</v>
      </c>
    </row>
    <row r="644" spans="1:14" x14ac:dyDescent="0.3">
      <c r="A644" t="s">
        <v>641</v>
      </c>
      <c r="B644">
        <v>4772973</v>
      </c>
      <c r="C644" t="s">
        <v>868</v>
      </c>
      <c r="D644" t="s">
        <v>867</v>
      </c>
      <c r="E644" t="s">
        <v>1438</v>
      </c>
      <c r="F644" t="s">
        <v>870</v>
      </c>
      <c r="G644">
        <v>50.7246376811594</v>
      </c>
      <c r="H644">
        <v>50.764951321279597</v>
      </c>
      <c r="I644">
        <v>47.427080863172897</v>
      </c>
      <c r="J644">
        <v>42.253521126760603</v>
      </c>
      <c r="K644">
        <v>39.321700663553699</v>
      </c>
      <c r="L644">
        <v>36.636918741193</v>
      </c>
      <c r="M644">
        <v>32.635606572135899</v>
      </c>
      <c r="N644">
        <v>18.6813186813187</v>
      </c>
    </row>
    <row r="645" spans="1:14" x14ac:dyDescent="0.3">
      <c r="A645" t="s">
        <v>642</v>
      </c>
      <c r="B645">
        <v>4971744</v>
      </c>
      <c r="C645" t="s">
        <v>868</v>
      </c>
      <c r="D645" t="s">
        <v>867</v>
      </c>
      <c r="E645" t="s">
        <v>1439</v>
      </c>
      <c r="F645" t="s">
        <v>870</v>
      </c>
      <c r="G645">
        <v>36.299818840579697</v>
      </c>
      <c r="H645">
        <v>32.452480296708401</v>
      </c>
      <c r="I645">
        <v>32.724685795589302</v>
      </c>
      <c r="J645">
        <v>27.793427230046898</v>
      </c>
      <c r="K645">
        <v>22.8557385106906</v>
      </c>
      <c r="L645">
        <v>21.911695631752</v>
      </c>
      <c r="M645">
        <v>21.483232050416401</v>
      </c>
      <c r="N645">
        <v>20.241758241758198</v>
      </c>
    </row>
    <row r="646" spans="1:14" x14ac:dyDescent="0.3">
      <c r="A646" t="s">
        <v>643</v>
      </c>
      <c r="B646">
        <v>4987489</v>
      </c>
      <c r="C646" t="s">
        <v>868</v>
      </c>
      <c r="D646" t="s">
        <v>867</v>
      </c>
      <c r="E646" t="s">
        <v>1440</v>
      </c>
      <c r="F646" t="s">
        <v>870</v>
      </c>
      <c r="G646">
        <v>0.24682971014492799</v>
      </c>
      <c r="H646">
        <v>0.27352804821511401</v>
      </c>
      <c r="I646">
        <v>0.313018733696941</v>
      </c>
      <c r="J646">
        <v>0.32863849765258202</v>
      </c>
      <c r="K646">
        <v>0.376013762595232</v>
      </c>
      <c r="L646">
        <v>0.394551432597464</v>
      </c>
      <c r="M646">
        <v>0.31060094530722498</v>
      </c>
      <c r="N646">
        <v>0.38021978021977998</v>
      </c>
    </row>
    <row r="647" spans="1:14" x14ac:dyDescent="0.3">
      <c r="A647" t="s">
        <v>644</v>
      </c>
      <c r="B647">
        <v>4972853</v>
      </c>
      <c r="C647" t="s">
        <v>868</v>
      </c>
      <c r="D647" t="s">
        <v>867</v>
      </c>
      <c r="E647" t="s">
        <v>1441</v>
      </c>
      <c r="F647" t="s">
        <v>870</v>
      </c>
      <c r="G647">
        <v>13.3605072463768</v>
      </c>
      <c r="H647">
        <v>13.0968938340287</v>
      </c>
      <c r="I647">
        <v>14.5192210101968</v>
      </c>
      <c r="J647">
        <v>14.606367370892</v>
      </c>
      <c r="K647">
        <v>7.0343180142541204</v>
      </c>
      <c r="L647">
        <v>6.1375563644903703</v>
      </c>
      <c r="M647">
        <v>5.6019018681071397</v>
      </c>
      <c r="N647">
        <v>5.0179615384615399</v>
      </c>
    </row>
    <row r="648" spans="1:14" x14ac:dyDescent="0.3">
      <c r="A648" t="s">
        <v>645</v>
      </c>
      <c r="B648">
        <v>4862639</v>
      </c>
      <c r="C648" t="s">
        <v>868</v>
      </c>
      <c r="D648" t="s">
        <v>867</v>
      </c>
      <c r="E648" t="s">
        <v>1442</v>
      </c>
      <c r="F648" t="s">
        <v>870</v>
      </c>
      <c r="G648">
        <v>0.54347826086956497</v>
      </c>
      <c r="H648">
        <v>0.41724617524339402</v>
      </c>
      <c r="I648">
        <v>0.43870049798434901</v>
      </c>
      <c r="J648">
        <v>0.42253521126760601</v>
      </c>
      <c r="K648">
        <v>0.67584173015482896</v>
      </c>
      <c r="L648">
        <v>0.35227806481916402</v>
      </c>
      <c r="M648">
        <v>0.33760972316002702</v>
      </c>
      <c r="N648">
        <v>0.57142857142857095</v>
      </c>
    </row>
    <row r="649" spans="1:14" x14ac:dyDescent="0.3">
      <c r="A649" t="s">
        <v>646</v>
      </c>
      <c r="B649">
        <v>4210654</v>
      </c>
      <c r="C649" t="s">
        <v>868</v>
      </c>
      <c r="D649" t="s">
        <v>867</v>
      </c>
      <c r="E649" t="s">
        <v>1443</v>
      </c>
      <c r="F649" t="s">
        <v>870</v>
      </c>
      <c r="G649">
        <v>40.443840579710098</v>
      </c>
      <c r="H649">
        <v>35.407974038015801</v>
      </c>
      <c r="I649">
        <v>36.234289779464099</v>
      </c>
      <c r="J649">
        <v>39.225352112676099</v>
      </c>
      <c r="K649">
        <v>42.4797247480954</v>
      </c>
      <c r="L649">
        <v>37.552841709722898</v>
      </c>
      <c r="M649">
        <v>35.010128291694798</v>
      </c>
      <c r="N649">
        <v>26.3296703296703</v>
      </c>
    </row>
    <row r="650" spans="1:14" x14ac:dyDescent="0.3">
      <c r="A650" t="s">
        <v>647</v>
      </c>
      <c r="B650">
        <v>4911152</v>
      </c>
      <c r="C650" t="s">
        <v>868</v>
      </c>
      <c r="D650" t="s">
        <v>867</v>
      </c>
      <c r="E650" t="s">
        <v>1444</v>
      </c>
      <c r="F650" t="s">
        <v>870</v>
      </c>
      <c r="G650">
        <v>13.9266304347826</v>
      </c>
      <c r="H650">
        <v>13.4793694946685</v>
      </c>
      <c r="I650">
        <v>13.9079914631254</v>
      </c>
      <c r="J650">
        <v>14.553990610328601</v>
      </c>
      <c r="K650">
        <v>13.7625952322438</v>
      </c>
      <c r="L650">
        <v>8.0906528886801308</v>
      </c>
      <c r="M650">
        <v>5.9025433265811396</v>
      </c>
      <c r="N650">
        <v>4.0527472527472499</v>
      </c>
    </row>
    <row r="651" spans="1:14" x14ac:dyDescent="0.3">
      <c r="A651" t="s">
        <v>648</v>
      </c>
      <c r="B651">
        <v>4365542</v>
      </c>
      <c r="C651" t="s">
        <v>868</v>
      </c>
      <c r="D651" t="s">
        <v>867</v>
      </c>
      <c r="E651" t="s">
        <v>1445</v>
      </c>
      <c r="F651" t="s">
        <v>870</v>
      </c>
      <c r="G651">
        <v>35.575181159420303</v>
      </c>
      <c r="H651">
        <v>33.866481223922101</v>
      </c>
      <c r="I651">
        <v>29.713066160777799</v>
      </c>
      <c r="J651">
        <v>31.267605633802798</v>
      </c>
      <c r="K651">
        <v>26.665028262472401</v>
      </c>
      <c r="L651">
        <v>16.580554250822001</v>
      </c>
      <c r="M651">
        <v>14.0952059419311</v>
      </c>
      <c r="N651">
        <v>11.879120879120901</v>
      </c>
    </row>
    <row r="652" spans="1:14" x14ac:dyDescent="0.3">
      <c r="A652" t="s">
        <v>649</v>
      </c>
      <c r="B652">
        <v>4812692</v>
      </c>
      <c r="C652" t="s">
        <v>868</v>
      </c>
      <c r="D652" t="s">
        <v>867</v>
      </c>
      <c r="E652" t="s">
        <v>1446</v>
      </c>
      <c r="F652" t="s">
        <v>870</v>
      </c>
      <c r="G652">
        <v>1.5851449275362299E-2</v>
      </c>
      <c r="H652">
        <v>1.5067222994900299E-2</v>
      </c>
      <c r="I652">
        <v>2.4899217453165801E-2</v>
      </c>
      <c r="J652">
        <v>2.3474178403755899E-2</v>
      </c>
      <c r="K652">
        <v>1.72032440403047E-2</v>
      </c>
      <c r="L652">
        <v>1.6439643024894299E-2</v>
      </c>
      <c r="M652">
        <v>0</v>
      </c>
      <c r="N652">
        <v>0</v>
      </c>
    </row>
    <row r="653" spans="1:14" x14ac:dyDescent="0.3">
      <c r="A653" t="s">
        <v>650</v>
      </c>
      <c r="B653">
        <v>4207967</v>
      </c>
      <c r="C653" t="s">
        <v>868</v>
      </c>
      <c r="D653" t="s">
        <v>867</v>
      </c>
      <c r="E653" t="s">
        <v>1447</v>
      </c>
      <c r="F653" t="s">
        <v>870</v>
      </c>
      <c r="G653">
        <v>141.41757246376801</v>
      </c>
      <c r="H653">
        <v>135.465924895688</v>
      </c>
      <c r="I653">
        <v>140.90585724448701</v>
      </c>
      <c r="J653">
        <v>122.55868544600899</v>
      </c>
      <c r="K653">
        <v>131.75227328582</v>
      </c>
      <c r="L653">
        <v>155.89478628464099</v>
      </c>
      <c r="M653">
        <v>139.90546927751501</v>
      </c>
      <c r="N653">
        <v>112.96703296703301</v>
      </c>
    </row>
    <row r="654" spans="1:14" x14ac:dyDescent="0.3">
      <c r="A654" t="s">
        <v>651</v>
      </c>
      <c r="B654">
        <v>4810778</v>
      </c>
      <c r="C654" t="s">
        <v>868</v>
      </c>
      <c r="D654" t="s">
        <v>867</v>
      </c>
      <c r="E654" t="s">
        <v>1448</v>
      </c>
      <c r="F654" t="s">
        <v>870</v>
      </c>
      <c r="G654">
        <v>673.91304347826099</v>
      </c>
      <c r="H654">
        <v>637.227630968938</v>
      </c>
      <c r="I654">
        <v>520.51221247332205</v>
      </c>
      <c r="J654">
        <v>499.06103286385002</v>
      </c>
      <c r="K654">
        <v>422.216760874908</v>
      </c>
      <c r="L654">
        <v>411.46077970878298</v>
      </c>
      <c r="M654">
        <v>329.28201665541297</v>
      </c>
      <c r="N654">
        <v>244.175824175824</v>
      </c>
    </row>
    <row r="655" spans="1:14" x14ac:dyDescent="0.3">
      <c r="A655" t="s">
        <v>652</v>
      </c>
      <c r="B655">
        <v>4773673</v>
      </c>
      <c r="C655" t="s">
        <v>868</v>
      </c>
      <c r="D655" t="s">
        <v>867</v>
      </c>
      <c r="E655" t="s">
        <v>1449</v>
      </c>
      <c r="F655" t="s">
        <v>870</v>
      </c>
      <c r="G655">
        <v>12.4547101449275</v>
      </c>
      <c r="H655">
        <v>12.285581826611001</v>
      </c>
      <c r="I655">
        <v>10.493241640977001</v>
      </c>
      <c r="J655">
        <v>11.1636244131455</v>
      </c>
      <c r="K655">
        <v>12.2383755222413</v>
      </c>
      <c r="L655">
        <v>12.2799072334429</v>
      </c>
      <c r="M655">
        <v>10.031322304749001</v>
      </c>
      <c r="N655">
        <v>5.8006406593406599</v>
      </c>
    </row>
    <row r="656" spans="1:14" x14ac:dyDescent="0.3">
      <c r="A656" t="s">
        <v>653</v>
      </c>
      <c r="B656">
        <v>4910223</v>
      </c>
      <c r="C656" t="s">
        <v>868</v>
      </c>
      <c r="D656" t="s">
        <v>867</v>
      </c>
      <c r="E656" t="s">
        <v>1450</v>
      </c>
      <c r="F656" t="s">
        <v>870</v>
      </c>
      <c r="G656">
        <v>8.2540760869565197</v>
      </c>
      <c r="H656">
        <v>7.6958738989336997</v>
      </c>
      <c r="I656">
        <v>9.2245672278871194</v>
      </c>
      <c r="J656">
        <v>8.8967136150234705</v>
      </c>
      <c r="K656">
        <v>8.3988695011059207</v>
      </c>
      <c r="L656">
        <v>6.1883513386566502</v>
      </c>
      <c r="M656">
        <v>7.5061895115912698</v>
      </c>
      <c r="N656">
        <v>6.0989010989011003</v>
      </c>
    </row>
    <row r="657" spans="1:14" x14ac:dyDescent="0.3">
      <c r="A657" t="s">
        <v>654</v>
      </c>
      <c r="B657">
        <v>4991813</v>
      </c>
      <c r="C657" t="s">
        <v>868</v>
      </c>
      <c r="D657" t="s">
        <v>867</v>
      </c>
      <c r="E657" t="s">
        <v>1451</v>
      </c>
      <c r="F657" t="s">
        <v>870</v>
      </c>
      <c r="G657">
        <v>65.1041666666667</v>
      </c>
      <c r="H657">
        <v>62.123319425127498</v>
      </c>
      <c r="I657">
        <v>43.870049798434898</v>
      </c>
      <c r="J657">
        <v>39.319248826291101</v>
      </c>
      <c r="K657">
        <v>36.618333742934396</v>
      </c>
      <c r="L657">
        <v>31.7050258337248</v>
      </c>
      <c r="M657">
        <v>28.584289894215601</v>
      </c>
      <c r="N657">
        <v>26.8131868131868</v>
      </c>
    </row>
    <row r="658" spans="1:14" x14ac:dyDescent="0.3">
      <c r="A658" t="s">
        <v>655</v>
      </c>
      <c r="B658">
        <v>4773455</v>
      </c>
      <c r="C658" t="s">
        <v>868</v>
      </c>
      <c r="D658" t="s">
        <v>867</v>
      </c>
      <c r="E658" t="s">
        <v>1452</v>
      </c>
      <c r="F658" t="s">
        <v>870</v>
      </c>
      <c r="G658">
        <v>3.5778985507246399</v>
      </c>
      <c r="H658">
        <v>3.6161335187760799</v>
      </c>
      <c r="I658">
        <v>3.6044581456011402</v>
      </c>
      <c r="J658">
        <v>3.23943661971831</v>
      </c>
      <c r="K658">
        <v>2.8999754239370801</v>
      </c>
      <c r="L658">
        <v>2.4894316580554299</v>
      </c>
      <c r="M658">
        <v>2.4532973216295302</v>
      </c>
      <c r="N658">
        <v>1.5714285714285701</v>
      </c>
    </row>
    <row r="659" spans="1:14" x14ac:dyDescent="0.3">
      <c r="A659" t="s">
        <v>656</v>
      </c>
      <c r="B659">
        <v>4916653</v>
      </c>
      <c r="C659" t="s">
        <v>868</v>
      </c>
      <c r="D659" t="s">
        <v>867</v>
      </c>
      <c r="E659" t="s">
        <v>1453</v>
      </c>
      <c r="F659" t="s">
        <v>870</v>
      </c>
      <c r="G659">
        <v>22.418478260869598</v>
      </c>
      <c r="H659">
        <v>22.253129346314299</v>
      </c>
      <c r="I659">
        <v>22.5278634100071</v>
      </c>
      <c r="J659">
        <v>18.896713615023501</v>
      </c>
      <c r="K659">
        <v>18.554927500614401</v>
      </c>
      <c r="L659">
        <v>18.435885392202898</v>
      </c>
      <c r="M659">
        <v>16.5428764348413</v>
      </c>
      <c r="N659">
        <v>13.7362637362637</v>
      </c>
    </row>
    <row r="660" spans="1:14" x14ac:dyDescent="0.3">
      <c r="A660" t="s">
        <v>657</v>
      </c>
      <c r="B660">
        <v>4969784</v>
      </c>
      <c r="C660" t="s">
        <v>868</v>
      </c>
      <c r="D660" t="s">
        <v>867</v>
      </c>
      <c r="E660" t="s">
        <v>1454</v>
      </c>
      <c r="F660" t="s">
        <v>870</v>
      </c>
      <c r="G660">
        <v>464.22101449275402</v>
      </c>
      <c r="H660">
        <v>428.83634677793202</v>
      </c>
      <c r="I660">
        <v>410.24424946644501</v>
      </c>
      <c r="J660">
        <v>375.586854460094</v>
      </c>
      <c r="K660">
        <v>368.64094372081598</v>
      </c>
      <c r="L660">
        <v>317.05025833724801</v>
      </c>
      <c r="M660">
        <v>348.86338059869502</v>
      </c>
      <c r="N660">
        <v>259.34065934065899</v>
      </c>
    </row>
    <row r="661" spans="1:14" x14ac:dyDescent="0.3">
      <c r="A661" t="s">
        <v>658</v>
      </c>
      <c r="B661">
        <v>4992795</v>
      </c>
      <c r="C661" t="s">
        <v>868</v>
      </c>
      <c r="D661" t="s">
        <v>867</v>
      </c>
      <c r="E661" t="s">
        <v>1455</v>
      </c>
      <c r="F661" t="s">
        <v>870</v>
      </c>
      <c r="G661">
        <v>2.1216847826087002</v>
      </c>
      <c r="H661">
        <v>2.0632568382012102</v>
      </c>
      <c r="I661">
        <v>1.88853568887835</v>
      </c>
      <c r="J661">
        <v>1.8254847417840401</v>
      </c>
      <c r="K661">
        <v>1.7499901695748299</v>
      </c>
      <c r="L661">
        <v>1.70531939877877</v>
      </c>
      <c r="M661">
        <v>1.43397816790457</v>
      </c>
      <c r="N661">
        <v>1.45173516483516</v>
      </c>
    </row>
    <row r="662" spans="1:14" x14ac:dyDescent="0.3">
      <c r="A662" t="s">
        <v>659</v>
      </c>
      <c r="B662">
        <v>4993602</v>
      </c>
      <c r="C662" t="s">
        <v>868</v>
      </c>
      <c r="D662" t="s">
        <v>867</v>
      </c>
      <c r="E662" t="s">
        <v>1456</v>
      </c>
      <c r="F662" t="s">
        <v>870</v>
      </c>
      <c r="G662">
        <v>1.35869565217391</v>
      </c>
      <c r="H662">
        <v>1.3908205841446499</v>
      </c>
      <c r="I662">
        <v>1.65994783021105</v>
      </c>
      <c r="J662">
        <v>1.1737089201877899</v>
      </c>
      <c r="K662">
        <v>1.22880314573605</v>
      </c>
      <c r="L662">
        <v>1.17426021606388</v>
      </c>
      <c r="M662">
        <v>1.1253657438667599</v>
      </c>
      <c r="N662">
        <v>1.08791208791209</v>
      </c>
    </row>
    <row r="663" spans="1:14" x14ac:dyDescent="0.3">
      <c r="A663" t="s">
        <v>660</v>
      </c>
      <c r="B663">
        <v>4910229</v>
      </c>
      <c r="C663" t="s">
        <v>868</v>
      </c>
      <c r="D663" t="s">
        <v>867</v>
      </c>
      <c r="E663" t="s">
        <v>1457</v>
      </c>
      <c r="F663" t="s">
        <v>870</v>
      </c>
      <c r="G663">
        <v>57.178442028985501</v>
      </c>
      <c r="H663">
        <v>57.950857672693601</v>
      </c>
      <c r="I663">
        <v>59.283851078966102</v>
      </c>
      <c r="J663">
        <v>51.408450704225402</v>
      </c>
      <c r="K663">
        <v>57.753747849594497</v>
      </c>
      <c r="L663">
        <v>54.015969938938497</v>
      </c>
      <c r="M663">
        <v>43.889264010803501</v>
      </c>
      <c r="N663">
        <v>48.131868131868103</v>
      </c>
    </row>
    <row r="664" spans="1:14" x14ac:dyDescent="0.3">
      <c r="A664" t="s">
        <v>661</v>
      </c>
      <c r="B664">
        <v>4966621</v>
      </c>
      <c r="C664" t="s">
        <v>868</v>
      </c>
      <c r="D664" t="s">
        <v>867</v>
      </c>
      <c r="E664" t="s">
        <v>1458</v>
      </c>
      <c r="F664" t="s">
        <v>870</v>
      </c>
      <c r="G664">
        <v>11.0733695652174</v>
      </c>
      <c r="H664">
        <v>13.3866481223922</v>
      </c>
      <c r="I664">
        <v>16.5401944510315</v>
      </c>
      <c r="J664">
        <v>16.6666666666667</v>
      </c>
      <c r="K664">
        <v>14.438436962398599</v>
      </c>
      <c r="L664">
        <v>12.2123062470643</v>
      </c>
      <c r="M664">
        <v>13.0542426288544</v>
      </c>
      <c r="N664">
        <v>12.307692307692299</v>
      </c>
    </row>
    <row r="665" spans="1:14" x14ac:dyDescent="0.3">
      <c r="A665" t="s">
        <v>662</v>
      </c>
      <c r="B665">
        <v>4252513</v>
      </c>
      <c r="C665" t="s">
        <v>868</v>
      </c>
      <c r="D665" t="s">
        <v>867</v>
      </c>
      <c r="E665" t="s">
        <v>1459</v>
      </c>
      <c r="F665" t="s">
        <v>870</v>
      </c>
      <c r="G665">
        <v>23.097826086956498</v>
      </c>
      <c r="H665">
        <v>25.034770514603601</v>
      </c>
      <c r="I665">
        <v>24.8992174531658</v>
      </c>
      <c r="J665">
        <v>22.5352112676056</v>
      </c>
      <c r="K665">
        <v>23.7159007127058</v>
      </c>
      <c r="L665">
        <v>23.7200563644904</v>
      </c>
      <c r="M665">
        <v>23.857753769975201</v>
      </c>
      <c r="N665">
        <v>18.791208791208799</v>
      </c>
    </row>
    <row r="666" spans="1:14" x14ac:dyDescent="0.3">
      <c r="A666" t="s">
        <v>663</v>
      </c>
      <c r="B666">
        <v>4972695</v>
      </c>
      <c r="C666" t="s">
        <v>868</v>
      </c>
      <c r="D666" t="s">
        <v>867</v>
      </c>
      <c r="E666" t="s">
        <v>1460</v>
      </c>
      <c r="F666" t="s">
        <v>870</v>
      </c>
      <c r="G666">
        <v>69.542572463768096</v>
      </c>
      <c r="H666">
        <v>69.494668521094098</v>
      </c>
      <c r="I666">
        <v>84.325349774721403</v>
      </c>
      <c r="J666">
        <v>75.938967136150197</v>
      </c>
      <c r="K666">
        <v>82.391250921602307</v>
      </c>
      <c r="L666">
        <v>87.482386096759001</v>
      </c>
      <c r="M666">
        <v>77.706504613999599</v>
      </c>
      <c r="N666">
        <v>60.164835164835203</v>
      </c>
    </row>
    <row r="667" spans="1:14" x14ac:dyDescent="0.3">
      <c r="A667" t="s">
        <v>664</v>
      </c>
      <c r="B667">
        <v>28739555</v>
      </c>
      <c r="C667" t="s">
        <v>868</v>
      </c>
      <c r="D667" t="s">
        <v>867</v>
      </c>
      <c r="E667" t="s">
        <v>1461</v>
      </c>
      <c r="F667" t="s">
        <v>870</v>
      </c>
      <c r="G667">
        <v>3.6231884057971002</v>
      </c>
      <c r="H667">
        <v>0</v>
      </c>
      <c r="I667">
        <v>0</v>
      </c>
      <c r="J667">
        <v>0</v>
      </c>
      <c r="K667">
        <v>0</v>
      </c>
      <c r="L667">
        <v>0</v>
      </c>
      <c r="M667">
        <v>0</v>
      </c>
      <c r="N667">
        <v>0</v>
      </c>
    </row>
    <row r="668" spans="1:14" x14ac:dyDescent="0.3">
      <c r="A668" t="s">
        <v>665</v>
      </c>
      <c r="B668">
        <v>4970902</v>
      </c>
      <c r="C668" t="s">
        <v>868</v>
      </c>
      <c r="D668" t="s">
        <v>867</v>
      </c>
      <c r="E668" t="s">
        <v>1462</v>
      </c>
      <c r="F668" t="s">
        <v>870</v>
      </c>
      <c r="G668">
        <v>9.0579710144927503</v>
      </c>
      <c r="H668">
        <v>10.117224153917499</v>
      </c>
      <c r="I668">
        <v>7.2854339577899001</v>
      </c>
      <c r="J668">
        <v>4.46450704225352</v>
      </c>
      <c r="K668">
        <v>4.4343757680019698</v>
      </c>
      <c r="L668">
        <v>4.3520749178017804</v>
      </c>
      <c r="M668">
        <v>3.62206392077425</v>
      </c>
      <c r="N668">
        <v>3.2367857142857099</v>
      </c>
    </row>
    <row r="669" spans="1:14" x14ac:dyDescent="0.3">
      <c r="A669" t="s">
        <v>666</v>
      </c>
      <c r="B669">
        <v>4967777</v>
      </c>
      <c r="C669" t="s">
        <v>868</v>
      </c>
      <c r="D669" t="s">
        <v>867</v>
      </c>
      <c r="E669" t="s">
        <v>1463</v>
      </c>
      <c r="F669" t="s">
        <v>870</v>
      </c>
      <c r="G669">
        <v>468.18387681159402</v>
      </c>
      <c r="H669">
        <v>500.11590171534499</v>
      </c>
      <c r="I669">
        <v>444.62888309224599</v>
      </c>
      <c r="J669">
        <v>318.07511737089197</v>
      </c>
      <c r="K669">
        <v>304.74318014254101</v>
      </c>
      <c r="L669">
        <v>325.27007984969498</v>
      </c>
      <c r="M669">
        <v>231.82534323655199</v>
      </c>
      <c r="N669">
        <v>131.318681318681</v>
      </c>
    </row>
    <row r="670" spans="1:14" x14ac:dyDescent="0.3">
      <c r="A670" t="s">
        <v>667</v>
      </c>
      <c r="B670">
        <v>4773649</v>
      </c>
      <c r="C670" t="s">
        <v>868</v>
      </c>
      <c r="D670" t="s">
        <v>867</v>
      </c>
      <c r="E670" t="s">
        <v>1464</v>
      </c>
      <c r="F670" t="s">
        <v>870</v>
      </c>
      <c r="G670">
        <v>1.1888586956521701</v>
      </c>
      <c r="H670">
        <v>1.11265646731572</v>
      </c>
      <c r="I670">
        <v>1.2449608726582899</v>
      </c>
      <c r="J670">
        <v>1.1737089201877899</v>
      </c>
      <c r="K670">
        <v>1.11821086261981</v>
      </c>
      <c r="L670">
        <v>0.99812118365429803</v>
      </c>
      <c r="M670">
        <v>1.00157551204141</v>
      </c>
      <c r="N670">
        <v>0.879120879120879</v>
      </c>
    </row>
    <row r="671" spans="1:14" x14ac:dyDescent="0.3">
      <c r="A671" t="s">
        <v>668</v>
      </c>
      <c r="B671">
        <v>4863470</v>
      </c>
      <c r="C671" t="s">
        <v>868</v>
      </c>
      <c r="D671" t="s">
        <v>867</v>
      </c>
      <c r="E671" t="s">
        <v>1465</v>
      </c>
      <c r="F671" t="s">
        <v>870</v>
      </c>
      <c r="G671">
        <v>3555.2536231884101</v>
      </c>
      <c r="H671">
        <v>3662.4942049142301</v>
      </c>
      <c r="I671">
        <v>3746.7393881906601</v>
      </c>
      <c r="J671">
        <v>3755.8685446009399</v>
      </c>
      <c r="K671">
        <v>3956.74612927009</v>
      </c>
      <c r="L671">
        <v>3804.6031000469702</v>
      </c>
      <c r="M671">
        <v>3826.2435291469701</v>
      </c>
      <c r="N671">
        <v>3296.7032967033001</v>
      </c>
    </row>
    <row r="672" spans="1:14" x14ac:dyDescent="0.3">
      <c r="A672" t="s">
        <v>669</v>
      </c>
      <c r="B672">
        <v>4913123</v>
      </c>
      <c r="C672" t="s">
        <v>868</v>
      </c>
      <c r="D672" t="s">
        <v>867</v>
      </c>
      <c r="E672" t="s">
        <v>1466</v>
      </c>
      <c r="F672" t="s">
        <v>870</v>
      </c>
      <c r="G672">
        <v>192.481884057971</v>
      </c>
      <c r="H672">
        <v>202.82800185442699</v>
      </c>
      <c r="I672">
        <v>207.49347877638101</v>
      </c>
      <c r="J672">
        <v>208.920187793427</v>
      </c>
      <c r="K672">
        <v>200.29491275497699</v>
      </c>
      <c r="L672">
        <v>223.10944105213699</v>
      </c>
      <c r="M672">
        <v>191.31217645734901</v>
      </c>
      <c r="N672">
        <v>193.406593406593</v>
      </c>
    </row>
    <row r="673" spans="1:14" x14ac:dyDescent="0.3">
      <c r="A673" t="s">
        <v>670</v>
      </c>
      <c r="B673">
        <v>4995798</v>
      </c>
      <c r="C673" t="s">
        <v>868</v>
      </c>
      <c r="D673" t="s">
        <v>867</v>
      </c>
      <c r="F673" t="s">
        <v>870</v>
      </c>
      <c r="G673">
        <v>0</v>
      </c>
      <c r="H673">
        <v>0</v>
      </c>
      <c r="I673">
        <v>0</v>
      </c>
      <c r="J673">
        <v>0</v>
      </c>
      <c r="K673">
        <v>0</v>
      </c>
      <c r="L673">
        <v>0</v>
      </c>
      <c r="M673">
        <v>0</v>
      </c>
      <c r="N673">
        <v>0</v>
      </c>
    </row>
    <row r="674" spans="1:14" x14ac:dyDescent="0.3">
      <c r="A674" t="s">
        <v>671</v>
      </c>
      <c r="B674">
        <v>10372075</v>
      </c>
      <c r="C674" t="s">
        <v>868</v>
      </c>
      <c r="D674" t="s">
        <v>867</v>
      </c>
      <c r="E674" t="s">
        <v>1467</v>
      </c>
      <c r="F674" t="s">
        <v>870</v>
      </c>
      <c r="G674">
        <v>19.814311594202898</v>
      </c>
      <c r="H674">
        <v>15.5887807139546</v>
      </c>
      <c r="I674">
        <v>19.207967749584999</v>
      </c>
      <c r="J674">
        <v>18.251173708920199</v>
      </c>
      <c r="K674">
        <v>17.2032440403047</v>
      </c>
      <c r="L674">
        <v>16.791921089713501</v>
      </c>
      <c r="M674">
        <v>13.5043889264011</v>
      </c>
      <c r="N674">
        <v>10.5494505494505</v>
      </c>
    </row>
    <row r="675" spans="1:14" x14ac:dyDescent="0.3">
      <c r="A675" t="s">
        <v>672</v>
      </c>
      <c r="B675">
        <v>4970408</v>
      </c>
      <c r="C675" t="s">
        <v>868</v>
      </c>
      <c r="D675" t="s">
        <v>867</v>
      </c>
      <c r="E675" t="s">
        <v>1468</v>
      </c>
      <c r="F675" t="s">
        <v>870</v>
      </c>
      <c r="G675">
        <v>9.8505434782608692</v>
      </c>
      <c r="H675">
        <v>11.300417246175201</v>
      </c>
      <c r="I675">
        <v>14.4652596632677</v>
      </c>
      <c r="J675">
        <v>8.4507042253521103</v>
      </c>
      <c r="K675">
        <v>9.8304251658884194</v>
      </c>
      <c r="L675">
        <v>9.2766557069046502</v>
      </c>
      <c r="M675">
        <v>9.7344136844474498</v>
      </c>
      <c r="N675">
        <v>10.439560439560401</v>
      </c>
    </row>
    <row r="676" spans="1:14" x14ac:dyDescent="0.3">
      <c r="A676" t="s">
        <v>673</v>
      </c>
      <c r="B676">
        <v>4311120</v>
      </c>
      <c r="C676" t="s">
        <v>868</v>
      </c>
      <c r="D676" t="s">
        <v>867</v>
      </c>
      <c r="E676" t="s">
        <v>1469</v>
      </c>
      <c r="F676" t="s">
        <v>870</v>
      </c>
      <c r="G676">
        <v>31.557591711956501</v>
      </c>
      <c r="H676">
        <v>32.133118915159898</v>
      </c>
      <c r="I676">
        <v>32.755888072089199</v>
      </c>
      <c r="J676">
        <v>31.158191314553999</v>
      </c>
      <c r="K676">
        <v>19.222736544605599</v>
      </c>
      <c r="L676">
        <v>16.825259511507699</v>
      </c>
      <c r="M676">
        <v>16.456009453072198</v>
      </c>
      <c r="N676">
        <v>10.568886813186801</v>
      </c>
    </row>
    <row r="677" spans="1:14" x14ac:dyDescent="0.3">
      <c r="A677" t="s">
        <v>674</v>
      </c>
      <c r="B677">
        <v>4992008</v>
      </c>
      <c r="C677" t="s">
        <v>868</v>
      </c>
      <c r="D677" t="s">
        <v>867</v>
      </c>
      <c r="E677" t="s">
        <v>1470</v>
      </c>
      <c r="F677" t="s">
        <v>870</v>
      </c>
      <c r="G677">
        <v>8.7069746376811601</v>
      </c>
      <c r="H677">
        <v>10.9179415855355</v>
      </c>
      <c r="I677">
        <v>9.5921271045767096</v>
      </c>
      <c r="J677">
        <v>7.0892018779342703</v>
      </c>
      <c r="K677">
        <v>4.4175473089211099</v>
      </c>
      <c r="L677">
        <v>3.6989196806012199</v>
      </c>
      <c r="M677">
        <v>3.6349313526896201</v>
      </c>
      <c r="N677">
        <v>2.7296703296703302</v>
      </c>
    </row>
    <row r="678" spans="1:14" x14ac:dyDescent="0.3">
      <c r="A678" t="s">
        <v>675</v>
      </c>
      <c r="B678">
        <v>4602425</v>
      </c>
      <c r="C678" t="s">
        <v>868</v>
      </c>
      <c r="D678" t="s">
        <v>867</v>
      </c>
      <c r="F678" t="s">
        <v>870</v>
      </c>
      <c r="G678">
        <v>0</v>
      </c>
      <c r="H678">
        <v>0</v>
      </c>
      <c r="I678">
        <v>0</v>
      </c>
      <c r="J678">
        <v>0</v>
      </c>
      <c r="K678">
        <v>0</v>
      </c>
      <c r="L678">
        <v>0</v>
      </c>
      <c r="M678">
        <v>0</v>
      </c>
      <c r="N678">
        <v>0</v>
      </c>
    </row>
    <row r="679" spans="1:14" x14ac:dyDescent="0.3">
      <c r="A679" t="s">
        <v>676</v>
      </c>
      <c r="B679">
        <v>22104029</v>
      </c>
      <c r="C679" t="s">
        <v>868</v>
      </c>
      <c r="D679" t="s">
        <v>867</v>
      </c>
      <c r="E679" t="s">
        <v>1471</v>
      </c>
      <c r="F679" t="s">
        <v>870</v>
      </c>
      <c r="G679">
        <v>1.6077898550724601</v>
      </c>
      <c r="H679">
        <v>1.7964765878535001</v>
      </c>
      <c r="I679">
        <v>2.1342186388427802</v>
      </c>
      <c r="J679">
        <v>1.9953051643192501</v>
      </c>
      <c r="K679">
        <v>0</v>
      </c>
      <c r="L679">
        <v>0</v>
      </c>
      <c r="M679">
        <v>0</v>
      </c>
      <c r="N679">
        <v>0</v>
      </c>
    </row>
    <row r="680" spans="1:14" x14ac:dyDescent="0.3">
      <c r="A680" t="s">
        <v>677</v>
      </c>
      <c r="B680">
        <v>4998312</v>
      </c>
      <c r="C680" t="s">
        <v>868</v>
      </c>
      <c r="D680" t="s">
        <v>867</v>
      </c>
      <c r="F680" t="s">
        <v>870</v>
      </c>
      <c r="G680">
        <v>0</v>
      </c>
      <c r="H680">
        <v>0</v>
      </c>
      <c r="I680">
        <v>0</v>
      </c>
      <c r="J680">
        <v>0</v>
      </c>
      <c r="K680">
        <v>0</v>
      </c>
      <c r="L680">
        <v>0</v>
      </c>
      <c r="M680">
        <v>0</v>
      </c>
      <c r="N680">
        <v>0</v>
      </c>
    </row>
    <row r="681" spans="1:14" x14ac:dyDescent="0.3">
      <c r="A681" t="s">
        <v>678</v>
      </c>
      <c r="B681">
        <v>4252510</v>
      </c>
      <c r="C681" t="s">
        <v>868</v>
      </c>
      <c r="D681" t="s">
        <v>867</v>
      </c>
      <c r="E681" t="s">
        <v>1472</v>
      </c>
      <c r="F681" t="s">
        <v>870</v>
      </c>
      <c r="G681">
        <v>160.77898550724601</v>
      </c>
      <c r="H681">
        <v>176.170607324988</v>
      </c>
      <c r="I681">
        <v>152.95233578373299</v>
      </c>
      <c r="J681">
        <v>125.586854460094</v>
      </c>
      <c r="K681">
        <v>120.422708282133</v>
      </c>
      <c r="L681">
        <v>115.07750117425999</v>
      </c>
      <c r="M681">
        <v>106.347062795409</v>
      </c>
      <c r="N681">
        <v>85.164835164835196</v>
      </c>
    </row>
    <row r="682" spans="1:14" x14ac:dyDescent="0.3">
      <c r="A682" t="s">
        <v>679</v>
      </c>
      <c r="B682">
        <v>4967243</v>
      </c>
      <c r="C682" t="s">
        <v>868</v>
      </c>
      <c r="D682" t="s">
        <v>867</v>
      </c>
      <c r="E682" t="s">
        <v>1473</v>
      </c>
      <c r="F682" t="s">
        <v>870</v>
      </c>
      <c r="G682">
        <v>13.3605072463768</v>
      </c>
      <c r="H682">
        <v>16.573945294390398</v>
      </c>
      <c r="I682">
        <v>18.0222907280057</v>
      </c>
      <c r="J682">
        <v>14.553990610328601</v>
      </c>
      <c r="K682">
        <v>13.7625952322438</v>
      </c>
      <c r="L682">
        <v>11.6251761390324</v>
      </c>
      <c r="M682">
        <v>10.578437992347499</v>
      </c>
      <c r="N682">
        <v>9.1758241758241805</v>
      </c>
    </row>
    <row r="683" spans="1:14" x14ac:dyDescent="0.3">
      <c r="A683" t="s">
        <v>680</v>
      </c>
      <c r="B683">
        <v>4916754</v>
      </c>
      <c r="C683" t="s">
        <v>868</v>
      </c>
      <c r="D683" t="s">
        <v>867</v>
      </c>
      <c r="E683" t="s">
        <v>1474</v>
      </c>
      <c r="F683" t="s">
        <v>870</v>
      </c>
      <c r="G683">
        <v>21.739130434782599</v>
      </c>
      <c r="H683">
        <v>22.600834492350501</v>
      </c>
      <c r="I683">
        <v>22.5278634100071</v>
      </c>
      <c r="J683">
        <v>22.300469483568101</v>
      </c>
      <c r="K683">
        <v>23.347259768985001</v>
      </c>
      <c r="L683">
        <v>16.8506341005167</v>
      </c>
      <c r="M683">
        <v>16.599144722034701</v>
      </c>
      <c r="N683">
        <v>13.131868131868099</v>
      </c>
    </row>
    <row r="684" spans="1:14" x14ac:dyDescent="0.3">
      <c r="A684" t="s">
        <v>681</v>
      </c>
      <c r="B684">
        <v>4164886</v>
      </c>
      <c r="C684" t="s">
        <v>868</v>
      </c>
      <c r="D684" t="s">
        <v>867</v>
      </c>
      <c r="E684" t="s">
        <v>1475</v>
      </c>
      <c r="F684" t="s">
        <v>870</v>
      </c>
      <c r="G684">
        <v>172.87137681159399</v>
      </c>
      <c r="H684">
        <v>164.487714418173</v>
      </c>
      <c r="I684">
        <v>158.430163623429</v>
      </c>
      <c r="J684">
        <v>164.31924882629099</v>
      </c>
      <c r="K684">
        <v>144.40894568690101</v>
      </c>
      <c r="L684">
        <v>126.67919210897099</v>
      </c>
      <c r="M684">
        <v>117.89331532748101</v>
      </c>
      <c r="N684">
        <v>85.131868131868103</v>
      </c>
    </row>
    <row r="685" spans="1:14" x14ac:dyDescent="0.3">
      <c r="A685" t="s">
        <v>682</v>
      </c>
      <c r="B685">
        <v>25689924</v>
      </c>
      <c r="C685" t="s">
        <v>868</v>
      </c>
      <c r="D685" t="s">
        <v>867</v>
      </c>
      <c r="E685" t="s">
        <v>1476</v>
      </c>
      <c r="F685" t="s">
        <v>870</v>
      </c>
      <c r="G685">
        <v>25.4642210144928</v>
      </c>
      <c r="H685">
        <v>27.005099675475201</v>
      </c>
      <c r="I685">
        <v>30.448185914157001</v>
      </c>
      <c r="J685">
        <v>36.091549295774598</v>
      </c>
      <c r="K685">
        <v>37.208159252887697</v>
      </c>
      <c r="L685">
        <v>27.2076092062001</v>
      </c>
      <c r="M685">
        <v>0</v>
      </c>
      <c r="N685">
        <v>0</v>
      </c>
    </row>
    <row r="686" spans="1:14" x14ac:dyDescent="0.3">
      <c r="A686" t="s">
        <v>683</v>
      </c>
      <c r="B686">
        <v>10168203</v>
      </c>
      <c r="C686" t="s">
        <v>868</v>
      </c>
      <c r="D686" t="s">
        <v>867</v>
      </c>
      <c r="E686" t="s">
        <v>1477</v>
      </c>
      <c r="F686" t="s">
        <v>870</v>
      </c>
      <c r="G686">
        <v>74.524456521739097</v>
      </c>
      <c r="H686">
        <v>65.113583681038506</v>
      </c>
      <c r="I686">
        <v>61.2757884752194</v>
      </c>
      <c r="J686">
        <v>54.225352112676099</v>
      </c>
      <c r="K686">
        <v>51.585156057999498</v>
      </c>
      <c r="L686">
        <v>44.974166275246603</v>
      </c>
      <c r="M686">
        <v>47.996848975917203</v>
      </c>
      <c r="N686">
        <v>39.609890109890102</v>
      </c>
    </row>
    <row r="687" spans="1:14" x14ac:dyDescent="0.3">
      <c r="A687" t="s">
        <v>684</v>
      </c>
      <c r="B687">
        <v>11201748</v>
      </c>
      <c r="C687" t="s">
        <v>868</v>
      </c>
      <c r="D687" t="s">
        <v>867</v>
      </c>
      <c r="E687" t="s">
        <v>1478</v>
      </c>
      <c r="F687" t="s">
        <v>870</v>
      </c>
      <c r="G687">
        <v>8.5</v>
      </c>
      <c r="H687">
        <v>9.8800000000000008</v>
      </c>
      <c r="I687">
        <v>9.8699999999999992</v>
      </c>
      <c r="J687">
        <v>9.85</v>
      </c>
      <c r="K687">
        <v>10.09</v>
      </c>
      <c r="L687">
        <v>9.93</v>
      </c>
      <c r="M687">
        <v>0</v>
      </c>
      <c r="N687">
        <v>0</v>
      </c>
    </row>
    <row r="688" spans="1:14" x14ac:dyDescent="0.3">
      <c r="A688" t="s">
        <v>685</v>
      </c>
      <c r="B688">
        <v>4968042</v>
      </c>
      <c r="C688" t="s">
        <v>868</v>
      </c>
      <c r="D688" t="s">
        <v>867</v>
      </c>
      <c r="E688" t="s">
        <v>1479</v>
      </c>
      <c r="F688" t="s">
        <v>870</v>
      </c>
      <c r="G688">
        <v>160.15625</v>
      </c>
      <c r="H688">
        <v>158.78535002318</v>
      </c>
      <c r="I688">
        <v>168.60327246858</v>
      </c>
      <c r="J688">
        <v>158.45070422535201</v>
      </c>
      <c r="K688">
        <v>157.40968296878799</v>
      </c>
      <c r="L688">
        <v>89.971817754814495</v>
      </c>
      <c r="M688">
        <v>102.160702228224</v>
      </c>
      <c r="N688">
        <v>75.010989010988993</v>
      </c>
    </row>
    <row r="689" spans="1:14" x14ac:dyDescent="0.3">
      <c r="A689" t="s">
        <v>686</v>
      </c>
      <c r="B689">
        <v>4986484</v>
      </c>
      <c r="C689" t="s">
        <v>868</v>
      </c>
      <c r="D689" t="s">
        <v>867</v>
      </c>
      <c r="E689" t="s">
        <v>1480</v>
      </c>
      <c r="F689" t="s">
        <v>870</v>
      </c>
      <c r="G689">
        <v>88.315217391304301</v>
      </c>
      <c r="H689">
        <v>92.1418636995828</v>
      </c>
      <c r="I689">
        <v>78.254683424235196</v>
      </c>
      <c r="J689">
        <v>64.553990610328597</v>
      </c>
      <c r="K689">
        <v>60.2113541410666</v>
      </c>
      <c r="L689">
        <v>50.493189290746798</v>
      </c>
      <c r="M689">
        <v>50.641458474004097</v>
      </c>
      <c r="N689">
        <v>45.054945054945101</v>
      </c>
    </row>
    <row r="690" spans="1:14" x14ac:dyDescent="0.3">
      <c r="A690" t="s">
        <v>687</v>
      </c>
      <c r="B690">
        <v>4992407</v>
      </c>
      <c r="C690" t="s">
        <v>868</v>
      </c>
      <c r="D690" t="s">
        <v>867</v>
      </c>
      <c r="E690" t="s">
        <v>1481</v>
      </c>
      <c r="F690" t="s">
        <v>870</v>
      </c>
      <c r="G690">
        <v>4.5629528985507202</v>
      </c>
      <c r="H690">
        <v>4.1724617524339402</v>
      </c>
      <c r="I690">
        <v>6.8769267251600699</v>
      </c>
      <c r="J690">
        <v>6.0328638497652598</v>
      </c>
      <c r="K690">
        <v>5.2838535266650304</v>
      </c>
      <c r="L690">
        <v>4.2508219821512396</v>
      </c>
      <c r="M690">
        <v>4.7040288093630398</v>
      </c>
      <c r="N690">
        <v>4.3296703296703303</v>
      </c>
    </row>
    <row r="691" spans="1:14" x14ac:dyDescent="0.3">
      <c r="A691" t="s">
        <v>688</v>
      </c>
      <c r="B691">
        <v>4248693</v>
      </c>
      <c r="C691" t="s">
        <v>868</v>
      </c>
      <c r="D691" t="s">
        <v>867</v>
      </c>
      <c r="E691" t="s">
        <v>1482</v>
      </c>
      <c r="F691" t="s">
        <v>870</v>
      </c>
      <c r="G691">
        <v>98.505434782608702</v>
      </c>
      <c r="H691">
        <v>102.57301808066801</v>
      </c>
      <c r="I691">
        <v>107.303770452929</v>
      </c>
      <c r="J691">
        <v>47.183098591549303</v>
      </c>
      <c r="K691">
        <v>34.898009338903897</v>
      </c>
      <c r="L691">
        <v>18.788163457022101</v>
      </c>
      <c r="M691">
        <v>13.8419986495611</v>
      </c>
      <c r="N691">
        <v>7.5824175824175803</v>
      </c>
    </row>
    <row r="692" spans="1:14" x14ac:dyDescent="0.3">
      <c r="A692" t="s">
        <v>689</v>
      </c>
      <c r="B692">
        <v>5000143</v>
      </c>
      <c r="C692" t="s">
        <v>868</v>
      </c>
      <c r="D692" t="s">
        <v>867</v>
      </c>
      <c r="E692" t="s">
        <v>1483</v>
      </c>
      <c r="F692" t="s">
        <v>870</v>
      </c>
      <c r="G692">
        <v>1.0190217391304299</v>
      </c>
      <c r="H692">
        <v>0.81131200741771003</v>
      </c>
      <c r="I692">
        <v>1.17974863647143</v>
      </c>
      <c r="J692">
        <v>1.43192488262911</v>
      </c>
      <c r="K692">
        <v>0.65126566724010804</v>
      </c>
      <c r="L692">
        <v>2.5246594645373401E-2</v>
      </c>
      <c r="M692">
        <v>0.258834121089354</v>
      </c>
      <c r="N692">
        <v>0.30769230769230799</v>
      </c>
    </row>
    <row r="693" spans="1:14" x14ac:dyDescent="0.3">
      <c r="A693" t="s">
        <v>690</v>
      </c>
      <c r="B693">
        <v>4994157</v>
      </c>
      <c r="C693" t="s">
        <v>868</v>
      </c>
      <c r="D693" t="s">
        <v>867</v>
      </c>
      <c r="E693" t="s">
        <v>1484</v>
      </c>
      <c r="F693" t="s">
        <v>870</v>
      </c>
      <c r="G693">
        <v>176.17753623188401</v>
      </c>
      <c r="H693">
        <v>153.453871117293</v>
      </c>
      <c r="I693">
        <v>134.69290965141099</v>
      </c>
      <c r="J693">
        <v>132.15962441314599</v>
      </c>
      <c r="K693">
        <v>120.66846891128</v>
      </c>
      <c r="L693">
        <v>90.7116016909347</v>
      </c>
      <c r="M693">
        <v>76.524870582939499</v>
      </c>
      <c r="N693">
        <v>54.043956043956001</v>
      </c>
    </row>
    <row r="694" spans="1:14" x14ac:dyDescent="0.3">
      <c r="A694" t="s">
        <v>691</v>
      </c>
      <c r="B694">
        <v>4516859</v>
      </c>
      <c r="C694" t="s">
        <v>868</v>
      </c>
      <c r="D694" t="s">
        <v>867</v>
      </c>
      <c r="F694" t="s">
        <v>870</v>
      </c>
      <c r="G694">
        <v>0</v>
      </c>
      <c r="H694">
        <v>0</v>
      </c>
      <c r="I694">
        <v>0</v>
      </c>
      <c r="J694">
        <v>0</v>
      </c>
      <c r="K694">
        <v>0</v>
      </c>
      <c r="L694">
        <v>0</v>
      </c>
      <c r="M694">
        <v>0</v>
      </c>
      <c r="N694">
        <v>0</v>
      </c>
    </row>
    <row r="695" spans="1:14" x14ac:dyDescent="0.3">
      <c r="A695" t="s">
        <v>692</v>
      </c>
      <c r="B695">
        <v>4915511</v>
      </c>
      <c r="C695" t="s">
        <v>868</v>
      </c>
      <c r="D695" t="s">
        <v>867</v>
      </c>
      <c r="E695" t="s">
        <v>1485</v>
      </c>
      <c r="F695" t="s">
        <v>870</v>
      </c>
      <c r="G695">
        <v>0.16304347826087001</v>
      </c>
      <c r="H695">
        <v>0.22021325915623599</v>
      </c>
      <c r="I695">
        <v>0.32724685795589298</v>
      </c>
      <c r="J695">
        <v>0.161971830985916</v>
      </c>
      <c r="K695">
        <v>9.5232243794544105E-2</v>
      </c>
      <c r="L695">
        <v>0.102747768905589</v>
      </c>
      <c r="M695">
        <v>0.165428764348413</v>
      </c>
      <c r="N695">
        <v>0.13736263736263701</v>
      </c>
    </row>
    <row r="696" spans="1:14" x14ac:dyDescent="0.3">
      <c r="A696" t="s">
        <v>693</v>
      </c>
      <c r="B696">
        <v>4991834</v>
      </c>
      <c r="C696" t="s">
        <v>868</v>
      </c>
      <c r="D696" t="s">
        <v>867</v>
      </c>
      <c r="E696" t="s">
        <v>1486</v>
      </c>
      <c r="F696" t="s">
        <v>870</v>
      </c>
      <c r="G696">
        <v>19.225543478260899</v>
      </c>
      <c r="H696">
        <v>21.441817338896598</v>
      </c>
      <c r="I696">
        <v>26.6777329855347</v>
      </c>
      <c r="J696">
        <v>21.032863849765299</v>
      </c>
      <c r="K696">
        <v>21.405750798722</v>
      </c>
      <c r="L696">
        <v>11.0732738374824</v>
      </c>
      <c r="M696">
        <v>7.3148773351339198</v>
      </c>
      <c r="N696">
        <v>7.8021978021978002</v>
      </c>
    </row>
    <row r="697" spans="1:14" x14ac:dyDescent="0.3">
      <c r="A697" t="s">
        <v>694</v>
      </c>
      <c r="B697">
        <v>4994788</v>
      </c>
      <c r="C697" t="s">
        <v>868</v>
      </c>
      <c r="D697" t="s">
        <v>867</v>
      </c>
      <c r="E697" t="s">
        <v>1487</v>
      </c>
      <c r="F697" t="s">
        <v>870</v>
      </c>
      <c r="G697">
        <v>51.403985507246396</v>
      </c>
      <c r="H697">
        <v>53.314789058878098</v>
      </c>
      <c r="I697">
        <v>50.984111927910803</v>
      </c>
      <c r="J697">
        <v>51.643192488262898</v>
      </c>
      <c r="K697">
        <v>48.660604571147701</v>
      </c>
      <c r="L697">
        <v>38.750587130108002</v>
      </c>
      <c r="M697">
        <v>0</v>
      </c>
      <c r="N697">
        <v>0</v>
      </c>
    </row>
    <row r="698" spans="1:14" x14ac:dyDescent="0.3">
      <c r="A698" t="s">
        <v>695</v>
      </c>
      <c r="B698">
        <v>4862356</v>
      </c>
      <c r="C698" t="s">
        <v>868</v>
      </c>
      <c r="D698" t="s">
        <v>867</v>
      </c>
      <c r="E698" t="s">
        <v>1488</v>
      </c>
      <c r="F698" t="s">
        <v>870</v>
      </c>
      <c r="G698">
        <v>7.3596014492753596</v>
      </c>
      <c r="H698">
        <v>7.7654149281409399</v>
      </c>
      <c r="I698">
        <v>8.0626037467393896</v>
      </c>
      <c r="J698">
        <v>8.0399061032863894</v>
      </c>
      <c r="K698">
        <v>7.9872204472843498</v>
      </c>
      <c r="L698">
        <v>7.6914044152184102</v>
      </c>
      <c r="M698">
        <v>7.7650236326806201</v>
      </c>
      <c r="N698">
        <v>6.3736263736263696</v>
      </c>
    </row>
    <row r="699" spans="1:14" x14ac:dyDescent="0.3">
      <c r="A699" t="s">
        <v>696</v>
      </c>
      <c r="B699">
        <v>4244757</v>
      </c>
      <c r="C699" t="s">
        <v>868</v>
      </c>
      <c r="D699" t="s">
        <v>867</v>
      </c>
      <c r="E699" t="s">
        <v>1489</v>
      </c>
      <c r="F699" t="s">
        <v>870</v>
      </c>
      <c r="G699">
        <v>42.323369565217398</v>
      </c>
      <c r="H699">
        <v>43.069077422345799</v>
      </c>
      <c r="I699">
        <v>57.363054304007598</v>
      </c>
      <c r="J699">
        <v>58.802816901408498</v>
      </c>
      <c r="K699">
        <v>68.751536003932202</v>
      </c>
      <c r="L699">
        <v>44.8332550493189</v>
      </c>
      <c r="M699">
        <v>31.0826018455998</v>
      </c>
      <c r="N699">
        <v>28.703296703296701</v>
      </c>
    </row>
    <row r="700" spans="1:14" x14ac:dyDescent="0.3">
      <c r="A700" t="s">
        <v>697</v>
      </c>
      <c r="B700">
        <v>4977655</v>
      </c>
      <c r="C700" t="s">
        <v>868</v>
      </c>
      <c r="D700" t="s">
        <v>867</v>
      </c>
      <c r="E700" t="s">
        <v>1490</v>
      </c>
      <c r="F700" t="s">
        <v>870</v>
      </c>
      <c r="G700">
        <v>16.417572463768099</v>
      </c>
      <c r="H700">
        <v>13.908205841446501</v>
      </c>
      <c r="I700">
        <v>15.650936684847</v>
      </c>
      <c r="J700">
        <v>13.3802816901408</v>
      </c>
      <c r="K700">
        <v>9.0931432784467905</v>
      </c>
      <c r="L700">
        <v>7.0455612963832799</v>
      </c>
      <c r="M700">
        <v>4.5014629754670299</v>
      </c>
      <c r="N700">
        <v>6.0439560439560402</v>
      </c>
    </row>
    <row r="701" spans="1:14" x14ac:dyDescent="0.3">
      <c r="A701" t="s">
        <v>698</v>
      </c>
      <c r="B701">
        <v>5000977</v>
      </c>
      <c r="C701" t="s">
        <v>868</v>
      </c>
      <c r="D701" t="s">
        <v>867</v>
      </c>
      <c r="E701" t="s">
        <v>1491</v>
      </c>
      <c r="F701" t="s">
        <v>870</v>
      </c>
      <c r="G701">
        <v>3.6231884057971002E-2</v>
      </c>
      <c r="H701">
        <v>7.3018080667593896E-2</v>
      </c>
      <c r="I701">
        <v>5.9283851078966103E-2</v>
      </c>
      <c r="J701">
        <v>1.7605633802816899E-2</v>
      </c>
      <c r="K701">
        <v>1.8432047186040801E-2</v>
      </c>
      <c r="L701">
        <v>1.7613903240958202E-2</v>
      </c>
      <c r="M701">
        <v>1.68804861580014E-2</v>
      </c>
      <c r="N701">
        <v>2.1978021978022001E-2</v>
      </c>
    </row>
    <row r="702" spans="1:14" x14ac:dyDescent="0.3">
      <c r="A702" t="s">
        <v>699</v>
      </c>
      <c r="B702">
        <v>4963893</v>
      </c>
      <c r="C702" t="s">
        <v>868</v>
      </c>
      <c r="D702" t="s">
        <v>867</v>
      </c>
      <c r="E702" t="s">
        <v>1492</v>
      </c>
      <c r="F702" t="s">
        <v>870</v>
      </c>
      <c r="G702">
        <v>24.456521739130402</v>
      </c>
      <c r="H702">
        <v>26.541492814093601</v>
      </c>
      <c r="I702">
        <v>29.523357837325101</v>
      </c>
      <c r="J702">
        <v>22.3591549295775</v>
      </c>
      <c r="K702">
        <v>18.432047186040801</v>
      </c>
      <c r="L702">
        <v>99.107562235791505</v>
      </c>
      <c r="M702">
        <v>54.242628854377699</v>
      </c>
      <c r="N702">
        <v>34.285714285714299</v>
      </c>
    </row>
    <row r="703" spans="1:14" x14ac:dyDescent="0.3">
      <c r="A703" t="s">
        <v>700</v>
      </c>
      <c r="B703">
        <v>4994264</v>
      </c>
      <c r="C703" t="s">
        <v>868</v>
      </c>
      <c r="D703" t="s">
        <v>867</v>
      </c>
      <c r="E703" t="s">
        <v>1493</v>
      </c>
      <c r="F703" t="s">
        <v>870</v>
      </c>
      <c r="G703">
        <v>16.077898550724601</v>
      </c>
      <c r="H703">
        <v>17.1534538711173</v>
      </c>
      <c r="I703">
        <v>12.746027981977701</v>
      </c>
      <c r="J703">
        <v>9.5411514084507107</v>
      </c>
      <c r="K703">
        <v>10.346617104939799</v>
      </c>
      <c r="L703">
        <v>9.3178135274776892</v>
      </c>
      <c r="M703">
        <v>9.47566621652037</v>
      </c>
      <c r="N703">
        <v>8.3787164835164791</v>
      </c>
    </row>
    <row r="704" spans="1:14" x14ac:dyDescent="0.3">
      <c r="A704" t="s">
        <v>701</v>
      </c>
      <c r="B704">
        <v>4914375</v>
      </c>
      <c r="C704" t="s">
        <v>868</v>
      </c>
      <c r="D704" t="s">
        <v>867</v>
      </c>
      <c r="E704" t="s">
        <v>1494</v>
      </c>
      <c r="F704" t="s">
        <v>870</v>
      </c>
      <c r="G704">
        <v>2.2644927536231898E-3</v>
      </c>
      <c r="H704">
        <v>2.3180343069077402E-3</v>
      </c>
      <c r="I704">
        <v>5.9283851078966096E-3</v>
      </c>
      <c r="J704">
        <v>2.3474178403755899E-3</v>
      </c>
      <c r="K704">
        <v>1.8432047186040801E-3</v>
      </c>
      <c r="L704">
        <v>1.17426021606388E-3</v>
      </c>
      <c r="M704">
        <v>1.12536574386676E-3</v>
      </c>
      <c r="N704">
        <v>1.0989010989011E-3</v>
      </c>
    </row>
    <row r="705" spans="1:14" x14ac:dyDescent="0.3">
      <c r="A705" t="s">
        <v>702</v>
      </c>
      <c r="B705">
        <v>4969791</v>
      </c>
      <c r="C705" t="s">
        <v>868</v>
      </c>
      <c r="D705" t="s">
        <v>867</v>
      </c>
      <c r="E705" t="s">
        <v>1495</v>
      </c>
      <c r="F705" t="s">
        <v>870</v>
      </c>
      <c r="G705">
        <v>44.406702898550698</v>
      </c>
      <c r="H705">
        <v>61.369958275382501</v>
      </c>
      <c r="I705">
        <v>73.8676784443917</v>
      </c>
      <c r="J705">
        <v>68.075117370892002</v>
      </c>
      <c r="K705">
        <v>74.834111575325593</v>
      </c>
      <c r="L705">
        <v>69.633630812588095</v>
      </c>
      <c r="M705">
        <v>51.991897366644203</v>
      </c>
      <c r="N705">
        <v>51.098901098901102</v>
      </c>
    </row>
    <row r="706" spans="1:14" x14ac:dyDescent="0.3">
      <c r="A706" t="s">
        <v>703</v>
      </c>
      <c r="B706">
        <v>4966380</v>
      </c>
      <c r="C706" t="s">
        <v>868</v>
      </c>
      <c r="D706" t="s">
        <v>867</v>
      </c>
      <c r="E706" t="s">
        <v>1496</v>
      </c>
      <c r="F706" t="s">
        <v>870</v>
      </c>
      <c r="G706">
        <v>7.6992753623188399</v>
      </c>
      <c r="H706">
        <v>7.1859063514140002</v>
      </c>
      <c r="I706">
        <v>8.7028693383922207</v>
      </c>
      <c r="J706">
        <v>6.1032863849765304</v>
      </c>
      <c r="K706">
        <v>6.4635045465716399</v>
      </c>
      <c r="L706">
        <v>5.9182714889619499</v>
      </c>
      <c r="M706">
        <v>5.8068872383524699</v>
      </c>
      <c r="N706">
        <v>5.7802197802197801</v>
      </c>
    </row>
    <row r="707" spans="1:14" x14ac:dyDescent="0.3">
      <c r="A707" t="s">
        <v>704</v>
      </c>
      <c r="B707">
        <v>4967003</v>
      </c>
      <c r="C707" t="s">
        <v>868</v>
      </c>
      <c r="D707" t="s">
        <v>867</v>
      </c>
      <c r="E707" t="s">
        <v>1497</v>
      </c>
      <c r="F707" t="s">
        <v>870</v>
      </c>
      <c r="G707">
        <v>9.1145833333333304</v>
      </c>
      <c r="H707">
        <v>11.1845155308299</v>
      </c>
      <c r="I707">
        <v>12.0939056201091</v>
      </c>
      <c r="J707">
        <v>10.2112676056338</v>
      </c>
      <c r="K707">
        <v>10.813467682477301</v>
      </c>
      <c r="L707">
        <v>8.3372475340535495</v>
      </c>
      <c r="M707">
        <v>7.3148773351339198</v>
      </c>
      <c r="N707">
        <v>6.0439560439560402</v>
      </c>
    </row>
    <row r="708" spans="1:14" x14ac:dyDescent="0.3">
      <c r="A708" t="s">
        <v>705</v>
      </c>
      <c r="B708">
        <v>4967778</v>
      </c>
      <c r="C708" t="s">
        <v>868</v>
      </c>
      <c r="D708" t="s">
        <v>867</v>
      </c>
      <c r="F708" t="s">
        <v>870</v>
      </c>
      <c r="G708">
        <v>0</v>
      </c>
      <c r="H708">
        <v>0</v>
      </c>
      <c r="I708">
        <v>0</v>
      </c>
      <c r="J708">
        <v>0</v>
      </c>
      <c r="K708">
        <v>0</v>
      </c>
      <c r="L708">
        <v>0</v>
      </c>
      <c r="M708">
        <v>0</v>
      </c>
      <c r="N708">
        <v>0</v>
      </c>
    </row>
    <row r="709" spans="1:14" x14ac:dyDescent="0.3">
      <c r="A709" t="s">
        <v>706</v>
      </c>
      <c r="B709">
        <v>4963545</v>
      </c>
      <c r="C709" t="s">
        <v>868</v>
      </c>
      <c r="D709" t="s">
        <v>867</v>
      </c>
      <c r="E709" t="s">
        <v>1498</v>
      </c>
      <c r="F709" t="s">
        <v>870</v>
      </c>
      <c r="G709">
        <v>39.719202898550698</v>
      </c>
      <c r="H709">
        <v>46.731571627260102</v>
      </c>
      <c r="I709">
        <v>44.984586198719498</v>
      </c>
      <c r="J709">
        <v>42.183098591549303</v>
      </c>
      <c r="K709">
        <v>40.96829687884</v>
      </c>
      <c r="L709">
        <v>49.4128698919681</v>
      </c>
      <c r="M709">
        <v>40.400630204816601</v>
      </c>
      <c r="N709">
        <v>30</v>
      </c>
    </row>
    <row r="710" spans="1:14" x14ac:dyDescent="0.3">
      <c r="A710" t="s">
        <v>707</v>
      </c>
      <c r="B710">
        <v>4969541</v>
      </c>
      <c r="C710" t="s">
        <v>868</v>
      </c>
      <c r="D710" t="s">
        <v>867</v>
      </c>
      <c r="E710" t="s">
        <v>1499</v>
      </c>
      <c r="F710" t="s">
        <v>870</v>
      </c>
      <c r="G710">
        <v>3.4533514492753603E-2</v>
      </c>
      <c r="H710">
        <v>5.2155771905424197E-2</v>
      </c>
      <c r="I710">
        <v>5.8691012568176402E-2</v>
      </c>
      <c r="J710">
        <v>7.2183098591549297E-2</v>
      </c>
      <c r="K710">
        <v>9.6461046940280196E-2</v>
      </c>
      <c r="L710">
        <v>3.9924847346171903E-2</v>
      </c>
      <c r="M710">
        <v>6.1332433040738203E-2</v>
      </c>
      <c r="N710">
        <v>1.5934065934065898E-2</v>
      </c>
    </row>
    <row r="711" spans="1:14" x14ac:dyDescent="0.3">
      <c r="A711" t="s">
        <v>708</v>
      </c>
      <c r="B711">
        <v>4230015</v>
      </c>
      <c r="C711" t="s">
        <v>868</v>
      </c>
      <c r="D711" t="s">
        <v>867</v>
      </c>
      <c r="E711" t="s">
        <v>1500</v>
      </c>
      <c r="F711" t="s">
        <v>870</v>
      </c>
      <c r="G711">
        <v>0.233242753623188</v>
      </c>
      <c r="H711">
        <v>0.44042651831247098</v>
      </c>
      <c r="I711">
        <v>0.45411429926488001</v>
      </c>
      <c r="J711">
        <v>0.54225352112676095</v>
      </c>
      <c r="K711">
        <v>0.481690833128533</v>
      </c>
      <c r="L711">
        <v>0.22310944105213701</v>
      </c>
      <c r="M711">
        <v>6.5833896016205304E-2</v>
      </c>
      <c r="N711">
        <v>4.94505494505494E-2</v>
      </c>
    </row>
    <row r="712" spans="1:14" x14ac:dyDescent="0.3">
      <c r="A712" t="s">
        <v>709</v>
      </c>
      <c r="B712">
        <v>4967776</v>
      </c>
      <c r="C712" t="s">
        <v>868</v>
      </c>
      <c r="D712" t="s">
        <v>867</v>
      </c>
      <c r="F712" t="s">
        <v>870</v>
      </c>
      <c r="G712">
        <v>0</v>
      </c>
      <c r="H712">
        <v>0</v>
      </c>
      <c r="I712">
        <v>0</v>
      </c>
      <c r="J712">
        <v>0</v>
      </c>
      <c r="K712">
        <v>0</v>
      </c>
      <c r="L712">
        <v>0</v>
      </c>
      <c r="M712">
        <v>0</v>
      </c>
      <c r="N712">
        <v>0</v>
      </c>
    </row>
    <row r="713" spans="1:14" x14ac:dyDescent="0.3">
      <c r="A713" t="s">
        <v>710</v>
      </c>
      <c r="B713">
        <v>26671652</v>
      </c>
      <c r="C713" t="s">
        <v>868</v>
      </c>
      <c r="D713" t="s">
        <v>867</v>
      </c>
      <c r="E713" t="s">
        <v>1501</v>
      </c>
      <c r="F713" t="s">
        <v>870</v>
      </c>
      <c r="G713">
        <v>10.050000000000001</v>
      </c>
      <c r="H713">
        <v>0</v>
      </c>
      <c r="I713">
        <v>0</v>
      </c>
      <c r="J713">
        <v>0</v>
      </c>
      <c r="K713">
        <v>0</v>
      </c>
      <c r="L713">
        <v>0</v>
      </c>
      <c r="M713">
        <v>0</v>
      </c>
      <c r="N713">
        <v>0</v>
      </c>
    </row>
    <row r="714" spans="1:14" x14ac:dyDescent="0.3">
      <c r="A714" t="s">
        <v>711</v>
      </c>
      <c r="B714">
        <v>105959342</v>
      </c>
      <c r="C714" t="s">
        <v>868</v>
      </c>
      <c r="D714" t="s">
        <v>867</v>
      </c>
      <c r="E714" t="s">
        <v>1502</v>
      </c>
      <c r="F714" t="s">
        <v>870</v>
      </c>
      <c r="G714">
        <v>0</v>
      </c>
      <c r="H714">
        <v>0</v>
      </c>
      <c r="I714">
        <v>0</v>
      </c>
      <c r="J714">
        <v>0</v>
      </c>
      <c r="K714">
        <v>0</v>
      </c>
      <c r="L714">
        <v>0</v>
      </c>
      <c r="M714">
        <v>0</v>
      </c>
      <c r="N714">
        <v>0</v>
      </c>
    </row>
    <row r="715" spans="1:14" x14ac:dyDescent="0.3">
      <c r="A715" t="s">
        <v>712</v>
      </c>
      <c r="B715">
        <v>29126789</v>
      </c>
      <c r="C715" t="s">
        <v>868</v>
      </c>
      <c r="D715" t="s">
        <v>867</v>
      </c>
      <c r="E715" t="s">
        <v>1503</v>
      </c>
      <c r="F715" t="s">
        <v>870</v>
      </c>
      <c r="G715">
        <v>1.13224637681159</v>
      </c>
      <c r="H715">
        <v>1.15901715345387</v>
      </c>
      <c r="I715">
        <v>0</v>
      </c>
      <c r="J715">
        <v>0</v>
      </c>
      <c r="K715">
        <v>0</v>
      </c>
      <c r="L715">
        <v>0</v>
      </c>
      <c r="M715">
        <v>0</v>
      </c>
      <c r="N715">
        <v>0</v>
      </c>
    </row>
    <row r="716" spans="1:14" x14ac:dyDescent="0.3">
      <c r="A716" t="s">
        <v>713</v>
      </c>
      <c r="B716">
        <v>7688791</v>
      </c>
      <c r="C716" t="s">
        <v>868</v>
      </c>
      <c r="D716" t="s">
        <v>867</v>
      </c>
      <c r="E716" t="s">
        <v>1504</v>
      </c>
      <c r="F716" t="s">
        <v>870</v>
      </c>
      <c r="G716">
        <v>2.8</v>
      </c>
      <c r="H716">
        <v>3.51</v>
      </c>
      <c r="I716">
        <v>5.18</v>
      </c>
      <c r="J716">
        <v>7.45</v>
      </c>
      <c r="K716">
        <v>4.99</v>
      </c>
      <c r="L716">
        <v>4.8899999999999997</v>
      </c>
      <c r="M716">
        <v>3.3</v>
      </c>
      <c r="N716">
        <v>2.58</v>
      </c>
    </row>
    <row r="717" spans="1:14" x14ac:dyDescent="0.3">
      <c r="A717" t="s">
        <v>714</v>
      </c>
      <c r="B717">
        <v>4252509</v>
      </c>
      <c r="C717" t="s">
        <v>868</v>
      </c>
      <c r="D717" t="s">
        <v>867</v>
      </c>
      <c r="E717" t="s">
        <v>1505</v>
      </c>
      <c r="F717" t="s">
        <v>870</v>
      </c>
      <c r="G717">
        <v>69.633152173913004</v>
      </c>
      <c r="H717">
        <v>77.074640704682395</v>
      </c>
      <c r="I717">
        <v>82.404552999762899</v>
      </c>
      <c r="J717">
        <v>80.399061032863898</v>
      </c>
      <c r="K717">
        <v>80.016102236421702</v>
      </c>
      <c r="L717">
        <v>74.993954908407702</v>
      </c>
      <c r="M717">
        <v>71.166695926176004</v>
      </c>
      <c r="N717">
        <v>45.411336263736302</v>
      </c>
    </row>
    <row r="718" spans="1:14" x14ac:dyDescent="0.3">
      <c r="A718" t="s">
        <v>715</v>
      </c>
      <c r="B718">
        <v>14953111</v>
      </c>
      <c r="C718" t="s">
        <v>868</v>
      </c>
      <c r="D718" t="s">
        <v>867</v>
      </c>
      <c r="E718" t="s">
        <v>1506</v>
      </c>
      <c r="F718" t="s">
        <v>870</v>
      </c>
      <c r="G718">
        <v>6.9447090126811597</v>
      </c>
      <c r="H718">
        <v>6.3062911451089496</v>
      </c>
      <c r="I718">
        <v>6.2167548019919403</v>
      </c>
      <c r="J718">
        <v>4.6445305164319297</v>
      </c>
      <c r="K718">
        <v>6.4428741705578796</v>
      </c>
      <c r="L718">
        <v>8.0155789102865196</v>
      </c>
      <c r="M718">
        <v>8.5724679270762998</v>
      </c>
      <c r="N718">
        <v>7.93602307692308</v>
      </c>
    </row>
    <row r="719" spans="1:14" x14ac:dyDescent="0.3">
      <c r="A719" t="s">
        <v>716</v>
      </c>
      <c r="B719">
        <v>4996072</v>
      </c>
      <c r="C719" t="s">
        <v>868</v>
      </c>
      <c r="D719" t="s">
        <v>867</v>
      </c>
      <c r="E719" t="s">
        <v>1507</v>
      </c>
      <c r="F719" t="s">
        <v>870</v>
      </c>
      <c r="G719">
        <v>1.3700181159420299</v>
      </c>
      <c r="H719">
        <v>1.6689847009735701</v>
      </c>
      <c r="I719">
        <v>1.70737491107422</v>
      </c>
      <c r="J719">
        <v>1.1561032863849801</v>
      </c>
      <c r="K719">
        <v>0.95846645367412098</v>
      </c>
      <c r="L719">
        <v>0.63997181775481404</v>
      </c>
      <c r="M719">
        <v>0.65833896016205296</v>
      </c>
      <c r="N719">
        <v>0.413186813186813</v>
      </c>
    </row>
    <row r="720" spans="1:14" x14ac:dyDescent="0.3">
      <c r="A720" t="s">
        <v>717</v>
      </c>
      <c r="B720">
        <v>4911262</v>
      </c>
      <c r="C720" t="s">
        <v>868</v>
      </c>
      <c r="D720" t="s">
        <v>867</v>
      </c>
      <c r="E720" t="s">
        <v>1508</v>
      </c>
      <c r="F720" t="s">
        <v>870</v>
      </c>
      <c r="G720">
        <v>15.0588768115942</v>
      </c>
      <c r="H720">
        <v>15.994436717663399</v>
      </c>
      <c r="I720">
        <v>18.0222907280057</v>
      </c>
      <c r="J720">
        <v>13.6150234741784</v>
      </c>
      <c r="K720">
        <v>8.8473826492995808</v>
      </c>
      <c r="L720">
        <v>8.4546735556599302</v>
      </c>
      <c r="M720">
        <v>7.6524870582939499</v>
      </c>
      <c r="N720">
        <v>7.6923076923076898</v>
      </c>
    </row>
    <row r="721" spans="1:14" x14ac:dyDescent="0.3">
      <c r="A721" t="s">
        <v>718</v>
      </c>
      <c r="B721">
        <v>4981673</v>
      </c>
      <c r="C721" t="s">
        <v>868</v>
      </c>
      <c r="D721" t="s">
        <v>867</v>
      </c>
      <c r="E721" t="s">
        <v>1509</v>
      </c>
      <c r="F721" t="s">
        <v>870</v>
      </c>
      <c r="G721">
        <v>0.64538043478260898</v>
      </c>
      <c r="H721">
        <v>0.96198423736671301</v>
      </c>
      <c r="I721">
        <v>0.70903485890443396</v>
      </c>
      <c r="J721">
        <v>0.72065727699530502</v>
      </c>
      <c r="K721">
        <v>0.74956991889899205</v>
      </c>
      <c r="L721">
        <v>0.92296852982621003</v>
      </c>
      <c r="M721">
        <v>1.1006076975016901</v>
      </c>
      <c r="N721">
        <v>1.12087912087912</v>
      </c>
    </row>
    <row r="722" spans="1:14" x14ac:dyDescent="0.3">
      <c r="A722" t="s">
        <v>719</v>
      </c>
      <c r="B722">
        <v>4999154</v>
      </c>
      <c r="C722" t="s">
        <v>868</v>
      </c>
      <c r="D722" t="s">
        <v>867</v>
      </c>
      <c r="F722" t="s">
        <v>870</v>
      </c>
      <c r="G722">
        <v>0</v>
      </c>
      <c r="H722">
        <v>0</v>
      </c>
      <c r="I722">
        <v>0</v>
      </c>
      <c r="J722">
        <v>0</v>
      </c>
      <c r="K722">
        <v>0</v>
      </c>
      <c r="L722">
        <v>0</v>
      </c>
      <c r="M722">
        <v>0</v>
      </c>
      <c r="N722">
        <v>0</v>
      </c>
    </row>
    <row r="723" spans="1:14" x14ac:dyDescent="0.3">
      <c r="A723" t="s">
        <v>720</v>
      </c>
      <c r="B723">
        <v>4976441</v>
      </c>
      <c r="C723" t="s">
        <v>868</v>
      </c>
      <c r="D723" t="s">
        <v>867</v>
      </c>
      <c r="F723" t="s">
        <v>870</v>
      </c>
      <c r="G723">
        <v>0</v>
      </c>
      <c r="H723">
        <v>0</v>
      </c>
      <c r="I723">
        <v>0</v>
      </c>
      <c r="J723">
        <v>0</v>
      </c>
      <c r="K723">
        <v>0</v>
      </c>
      <c r="L723">
        <v>0</v>
      </c>
      <c r="M723">
        <v>0</v>
      </c>
      <c r="N723">
        <v>0</v>
      </c>
    </row>
    <row r="724" spans="1:14" x14ac:dyDescent="0.3">
      <c r="A724" t="s">
        <v>721</v>
      </c>
      <c r="B724">
        <v>4999291</v>
      </c>
      <c r="C724" t="s">
        <v>868</v>
      </c>
      <c r="D724" t="s">
        <v>867</v>
      </c>
      <c r="E724" t="s">
        <v>1510</v>
      </c>
      <c r="F724" t="s">
        <v>870</v>
      </c>
      <c r="G724">
        <v>0.22644927536231901</v>
      </c>
      <c r="H724">
        <v>0.231803430690774</v>
      </c>
      <c r="I724">
        <v>0.237135404315864</v>
      </c>
      <c r="J724">
        <v>0.23474178403755899</v>
      </c>
      <c r="K724">
        <v>0.245760629147211</v>
      </c>
      <c r="L724">
        <v>0.234852043212776</v>
      </c>
      <c r="M724">
        <v>0.225073148773351</v>
      </c>
      <c r="N724">
        <v>0.21978021978022</v>
      </c>
    </row>
    <row r="725" spans="1:14" x14ac:dyDescent="0.3">
      <c r="A725" t="s">
        <v>722</v>
      </c>
      <c r="B725">
        <v>4987305</v>
      </c>
      <c r="C725" t="s">
        <v>868</v>
      </c>
      <c r="D725" t="s">
        <v>867</v>
      </c>
      <c r="E725" t="s">
        <v>1511</v>
      </c>
      <c r="F725" t="s">
        <v>870</v>
      </c>
      <c r="G725">
        <v>127.264492753623</v>
      </c>
      <c r="H725">
        <v>126.796476587854</v>
      </c>
      <c r="I725">
        <v>131.13587858667299</v>
      </c>
      <c r="J725">
        <v>88.732394366197198</v>
      </c>
      <c r="K725">
        <v>72.990906856721594</v>
      </c>
      <c r="L725">
        <v>58.243306716768402</v>
      </c>
      <c r="M725">
        <v>37.699752419536402</v>
      </c>
      <c r="N725">
        <v>27.032967032967001</v>
      </c>
    </row>
    <row r="726" spans="1:14" x14ac:dyDescent="0.3">
      <c r="A726" t="s">
        <v>723</v>
      </c>
      <c r="B726">
        <v>5072846</v>
      </c>
      <c r="C726" t="s">
        <v>868</v>
      </c>
      <c r="D726" t="s">
        <v>867</v>
      </c>
      <c r="E726" t="s">
        <v>1512</v>
      </c>
      <c r="F726" t="s">
        <v>870</v>
      </c>
      <c r="G726">
        <v>48.1204710144928</v>
      </c>
      <c r="H726">
        <v>39.754288363467801</v>
      </c>
      <c r="I726">
        <v>31.6575764761679</v>
      </c>
      <c r="J726">
        <v>28.521126760563401</v>
      </c>
      <c r="K726">
        <v>25.903170312116</v>
      </c>
      <c r="L726">
        <v>26.8259746359793</v>
      </c>
      <c r="M726">
        <v>18.374971865856399</v>
      </c>
      <c r="N726">
        <v>11.978021978021999</v>
      </c>
    </row>
    <row r="727" spans="1:14" x14ac:dyDescent="0.3">
      <c r="A727" t="s">
        <v>724</v>
      </c>
      <c r="B727">
        <v>4863057</v>
      </c>
      <c r="C727" t="s">
        <v>868</v>
      </c>
      <c r="D727" t="s">
        <v>867</v>
      </c>
      <c r="E727" t="s">
        <v>1513</v>
      </c>
      <c r="F727" t="s">
        <v>870</v>
      </c>
      <c r="G727">
        <v>28.306159420289902</v>
      </c>
      <c r="H727">
        <v>28.743625405656001</v>
      </c>
      <c r="I727">
        <v>29.1676547308513</v>
      </c>
      <c r="J727">
        <v>25.5868544600939</v>
      </c>
      <c r="K727">
        <v>25.804866060457101</v>
      </c>
      <c r="L727">
        <v>23.367778299671201</v>
      </c>
      <c r="M727">
        <v>20.7067296871483</v>
      </c>
      <c r="N727">
        <v>19.780219780219799</v>
      </c>
    </row>
    <row r="728" spans="1:14" x14ac:dyDescent="0.3">
      <c r="A728" t="s">
        <v>725</v>
      </c>
      <c r="B728">
        <v>4862480</v>
      </c>
      <c r="C728" t="s">
        <v>868</v>
      </c>
      <c r="D728" t="s">
        <v>867</v>
      </c>
      <c r="E728" t="s">
        <v>1514</v>
      </c>
      <c r="F728" t="s">
        <v>870</v>
      </c>
      <c r="G728">
        <v>21.965579710144901</v>
      </c>
      <c r="H728">
        <v>23.180343069077399</v>
      </c>
      <c r="I728">
        <v>23.950675835902299</v>
      </c>
      <c r="J728">
        <v>22.5352112676056</v>
      </c>
      <c r="K728">
        <v>23.7159007127058</v>
      </c>
      <c r="L728">
        <v>25.598872710192602</v>
      </c>
      <c r="M728">
        <v>24.983119513841999</v>
      </c>
      <c r="N728">
        <v>23.736263736263702</v>
      </c>
    </row>
    <row r="729" spans="1:14" x14ac:dyDescent="0.3">
      <c r="A729" t="s">
        <v>726</v>
      </c>
      <c r="B729">
        <v>4981880</v>
      </c>
      <c r="C729" t="s">
        <v>868</v>
      </c>
      <c r="D729" t="s">
        <v>867</v>
      </c>
      <c r="E729" t="s">
        <v>1515</v>
      </c>
      <c r="F729" t="s">
        <v>870</v>
      </c>
      <c r="G729">
        <v>250.226449275362</v>
      </c>
      <c r="H729">
        <v>234.70097357440901</v>
      </c>
      <c r="I729">
        <v>218.16457197059501</v>
      </c>
      <c r="J729">
        <v>185.44600938967099</v>
      </c>
      <c r="K729">
        <v>159.007127058245</v>
      </c>
      <c r="L729">
        <v>133.16110850164401</v>
      </c>
      <c r="M729">
        <v>113.66194013054201</v>
      </c>
      <c r="N729">
        <v>91.208791208791197</v>
      </c>
    </row>
    <row r="730" spans="1:14" x14ac:dyDescent="0.3">
      <c r="A730" t="s">
        <v>727</v>
      </c>
      <c r="B730">
        <v>5200879</v>
      </c>
      <c r="C730" t="s">
        <v>868</v>
      </c>
      <c r="D730" t="s">
        <v>867</v>
      </c>
      <c r="E730" t="s">
        <v>1516</v>
      </c>
      <c r="F730" t="s">
        <v>870</v>
      </c>
      <c r="G730">
        <v>0</v>
      </c>
      <c r="H730">
        <v>0</v>
      </c>
      <c r="I730">
        <v>0</v>
      </c>
      <c r="J730">
        <v>0</v>
      </c>
      <c r="K730">
        <v>0</v>
      </c>
      <c r="L730">
        <v>0</v>
      </c>
      <c r="M730">
        <v>0</v>
      </c>
      <c r="N730">
        <v>0</v>
      </c>
    </row>
    <row r="731" spans="1:14" x14ac:dyDescent="0.3">
      <c r="A731" t="s">
        <v>728</v>
      </c>
      <c r="B731">
        <v>4810820</v>
      </c>
      <c r="C731" t="s">
        <v>868</v>
      </c>
      <c r="D731" t="s">
        <v>867</v>
      </c>
      <c r="E731" t="s">
        <v>1517</v>
      </c>
      <c r="F731" t="s">
        <v>870</v>
      </c>
      <c r="G731">
        <v>156.023550724638</v>
      </c>
      <c r="H731">
        <v>141.86369958275401</v>
      </c>
      <c r="I731">
        <v>139.672753142044</v>
      </c>
      <c r="J731">
        <v>135.21126760563399</v>
      </c>
      <c r="K731">
        <v>150.897026296387</v>
      </c>
      <c r="L731">
        <v>146.077970878347</v>
      </c>
      <c r="M731">
        <v>98.356966013954505</v>
      </c>
      <c r="N731">
        <v>78.021978021978001</v>
      </c>
    </row>
    <row r="732" spans="1:14" x14ac:dyDescent="0.3">
      <c r="A732" t="s">
        <v>729</v>
      </c>
      <c r="B732">
        <v>12830233</v>
      </c>
      <c r="C732" t="s">
        <v>868</v>
      </c>
      <c r="D732" t="s">
        <v>867</v>
      </c>
      <c r="E732" t="s">
        <v>1518</v>
      </c>
      <c r="F732" t="s">
        <v>870</v>
      </c>
      <c r="G732">
        <v>3.1702898550724599</v>
      </c>
      <c r="H732">
        <v>0</v>
      </c>
      <c r="I732">
        <v>0</v>
      </c>
      <c r="J732">
        <v>0</v>
      </c>
      <c r="K732">
        <v>0</v>
      </c>
      <c r="L732">
        <v>0</v>
      </c>
      <c r="M732">
        <v>0</v>
      </c>
      <c r="N732">
        <v>0</v>
      </c>
    </row>
    <row r="733" spans="1:14" x14ac:dyDescent="0.3">
      <c r="A733" t="s">
        <v>730</v>
      </c>
      <c r="B733">
        <v>4937666</v>
      </c>
      <c r="C733" t="s">
        <v>868</v>
      </c>
      <c r="D733" t="s">
        <v>867</v>
      </c>
      <c r="E733" t="s">
        <v>1519</v>
      </c>
      <c r="F733" t="s">
        <v>870</v>
      </c>
      <c r="G733">
        <v>78.464673913043498</v>
      </c>
      <c r="H733">
        <v>82.637923041261004</v>
      </c>
      <c r="I733">
        <v>80.092482807683197</v>
      </c>
      <c r="J733">
        <v>81.572769953051605</v>
      </c>
      <c r="K733">
        <v>99.533054804620306</v>
      </c>
      <c r="L733">
        <v>77.970878346641598</v>
      </c>
      <c r="M733">
        <v>67.409408057618705</v>
      </c>
      <c r="N733">
        <v>52.131868131868103</v>
      </c>
    </row>
    <row r="734" spans="1:14" x14ac:dyDescent="0.3">
      <c r="A734" t="s">
        <v>731</v>
      </c>
      <c r="B734">
        <v>7729384</v>
      </c>
      <c r="C734" t="s">
        <v>868</v>
      </c>
      <c r="D734" t="s">
        <v>867</v>
      </c>
      <c r="E734" t="s">
        <v>1520</v>
      </c>
      <c r="F734" t="s">
        <v>870</v>
      </c>
      <c r="G734">
        <v>9.1938405797101392</v>
      </c>
      <c r="H734">
        <v>9.7125637459434397</v>
      </c>
      <c r="I734">
        <v>8.5843016362342901</v>
      </c>
      <c r="J734">
        <v>8.9436619718309895</v>
      </c>
      <c r="K734">
        <v>7.1270582452691098</v>
      </c>
      <c r="L734">
        <v>3.5580084546735602</v>
      </c>
      <c r="M734">
        <v>2.2957461174881799</v>
      </c>
      <c r="N734">
        <v>2.4609890109890098</v>
      </c>
    </row>
    <row r="735" spans="1:14" x14ac:dyDescent="0.3">
      <c r="A735" t="s">
        <v>732</v>
      </c>
      <c r="B735">
        <v>4506112</v>
      </c>
      <c r="C735" t="s">
        <v>868</v>
      </c>
      <c r="D735" t="s">
        <v>867</v>
      </c>
      <c r="E735" t="s">
        <v>1521</v>
      </c>
      <c r="F735" t="s">
        <v>870</v>
      </c>
      <c r="G735">
        <v>86.616847826086996</v>
      </c>
      <c r="H735">
        <v>96.198423736671302</v>
      </c>
      <c r="I735">
        <v>91.8899691723974</v>
      </c>
      <c r="J735">
        <v>79.812206572769995</v>
      </c>
      <c r="K735">
        <v>86.016220201523694</v>
      </c>
      <c r="L735">
        <v>81.611085016439603</v>
      </c>
      <c r="M735">
        <v>76.524870582939499</v>
      </c>
      <c r="N735">
        <v>71.978021978021999</v>
      </c>
    </row>
    <row r="736" spans="1:14" x14ac:dyDescent="0.3">
      <c r="A736" t="s">
        <v>733</v>
      </c>
      <c r="B736">
        <v>4912986</v>
      </c>
      <c r="C736" t="s">
        <v>868</v>
      </c>
      <c r="D736" t="s">
        <v>867</v>
      </c>
      <c r="E736" t="s">
        <v>1522</v>
      </c>
      <c r="F736" t="s">
        <v>870</v>
      </c>
      <c r="G736">
        <v>15.0022644927536</v>
      </c>
      <c r="H736">
        <v>16.075567918405198</v>
      </c>
      <c r="I736">
        <v>16.006639791320801</v>
      </c>
      <c r="J736">
        <v>16.960093896713602</v>
      </c>
      <c r="K736">
        <v>14.340132710739701</v>
      </c>
      <c r="L736">
        <v>19.375293565054001</v>
      </c>
      <c r="M736">
        <v>15.788881386450599</v>
      </c>
      <c r="N736">
        <v>14.3626373626374</v>
      </c>
    </row>
    <row r="737" spans="1:14" x14ac:dyDescent="0.3">
      <c r="A737" t="s">
        <v>734</v>
      </c>
      <c r="B737">
        <v>4910598</v>
      </c>
      <c r="C737" t="s">
        <v>868</v>
      </c>
      <c r="D737" t="s">
        <v>867</v>
      </c>
      <c r="E737" t="s">
        <v>1523</v>
      </c>
      <c r="F737" t="s">
        <v>870</v>
      </c>
      <c r="G737">
        <v>77.672101449275402</v>
      </c>
      <c r="H737">
        <v>74.177097821047795</v>
      </c>
      <c r="I737">
        <v>80.6260374673939</v>
      </c>
      <c r="J737">
        <v>75.352112676056393</v>
      </c>
      <c r="K737">
        <v>79.872204472843407</v>
      </c>
      <c r="L737">
        <v>75.129168623767001</v>
      </c>
      <c r="M737">
        <v>71.573261309925698</v>
      </c>
      <c r="N737">
        <v>68.131868131868103</v>
      </c>
    </row>
    <row r="738" spans="1:14" x14ac:dyDescent="0.3">
      <c r="A738" t="s">
        <v>735</v>
      </c>
      <c r="B738">
        <v>4909932</v>
      </c>
      <c r="C738" t="s">
        <v>868</v>
      </c>
      <c r="D738" t="s">
        <v>867</v>
      </c>
      <c r="E738" t="s">
        <v>1524</v>
      </c>
      <c r="F738" t="s">
        <v>870</v>
      </c>
      <c r="G738">
        <v>42.9121376811594</v>
      </c>
      <c r="H738">
        <v>42.999536393138598</v>
      </c>
      <c r="I738">
        <v>32.606118093431299</v>
      </c>
      <c r="J738">
        <v>30.046948356807501</v>
      </c>
      <c r="K738">
        <v>29.614155812238899</v>
      </c>
      <c r="L738">
        <v>25.011742602160599</v>
      </c>
      <c r="M738">
        <v>22.507314877335101</v>
      </c>
      <c r="N738">
        <v>20.879120879120901</v>
      </c>
    </row>
    <row r="739" spans="1:14" x14ac:dyDescent="0.3">
      <c r="A739" t="s">
        <v>736</v>
      </c>
      <c r="B739">
        <v>4966100</v>
      </c>
      <c r="C739" t="s">
        <v>868</v>
      </c>
      <c r="D739" t="s">
        <v>867</v>
      </c>
      <c r="E739" t="s">
        <v>1525</v>
      </c>
      <c r="F739" t="s">
        <v>870</v>
      </c>
      <c r="G739">
        <v>23.777173913043502</v>
      </c>
      <c r="H739">
        <v>25.846082522021302</v>
      </c>
      <c r="I739">
        <v>32.843253497747199</v>
      </c>
      <c r="J739">
        <v>31.279342723004699</v>
      </c>
      <c r="K739">
        <v>23.224379454411402</v>
      </c>
      <c r="L739">
        <v>18.576796618130601</v>
      </c>
      <c r="M739">
        <v>16.250281341436001</v>
      </c>
      <c r="N739">
        <v>7.1428571428571397</v>
      </c>
    </row>
    <row r="740" spans="1:14" x14ac:dyDescent="0.3">
      <c r="A740" t="s">
        <v>737</v>
      </c>
      <c r="B740">
        <v>4081626</v>
      </c>
      <c r="C740" t="s">
        <v>868</v>
      </c>
      <c r="D740" t="s">
        <v>867</v>
      </c>
      <c r="F740" t="s">
        <v>870</v>
      </c>
      <c r="G740">
        <v>0</v>
      </c>
      <c r="H740">
        <v>0</v>
      </c>
      <c r="I740">
        <v>0</v>
      </c>
      <c r="J740">
        <v>0</v>
      </c>
      <c r="K740">
        <v>0</v>
      </c>
      <c r="L740">
        <v>0</v>
      </c>
      <c r="M740">
        <v>0</v>
      </c>
      <c r="N740">
        <v>0</v>
      </c>
    </row>
    <row r="741" spans="1:14" x14ac:dyDescent="0.3">
      <c r="A741" t="s">
        <v>738</v>
      </c>
      <c r="B741">
        <v>4985862</v>
      </c>
      <c r="C741" t="s">
        <v>868</v>
      </c>
      <c r="D741" t="s">
        <v>867</v>
      </c>
      <c r="E741" t="s">
        <v>1526</v>
      </c>
      <c r="F741" t="s">
        <v>870</v>
      </c>
      <c r="G741">
        <v>147.531702898551</v>
      </c>
      <c r="H741">
        <v>131.72229949003199</v>
      </c>
      <c r="I741">
        <v>139.31705003556999</v>
      </c>
      <c r="J741">
        <v>121.361502347418</v>
      </c>
      <c r="K741">
        <v>133.20226099778799</v>
      </c>
      <c r="L741">
        <v>138.56270549553801</v>
      </c>
      <c r="M741">
        <v>116.475354490209</v>
      </c>
      <c r="N741">
        <v>93.406593406593402</v>
      </c>
    </row>
    <row r="742" spans="1:14" x14ac:dyDescent="0.3">
      <c r="A742" t="s">
        <v>739</v>
      </c>
      <c r="B742">
        <v>11172019</v>
      </c>
      <c r="C742" t="s">
        <v>868</v>
      </c>
      <c r="D742" t="s">
        <v>867</v>
      </c>
      <c r="E742" t="s">
        <v>1527</v>
      </c>
      <c r="F742" t="s">
        <v>870</v>
      </c>
      <c r="G742">
        <v>33.061594202898597</v>
      </c>
      <c r="H742">
        <v>24.9154010199351</v>
      </c>
      <c r="I742">
        <v>24.563755039127301</v>
      </c>
      <c r="J742">
        <v>26.547144366197202</v>
      </c>
      <c r="K742">
        <v>25.397302777095099</v>
      </c>
      <c r="L742">
        <v>17.711438468764701</v>
      </c>
      <c r="M742">
        <v>19.982004276389802</v>
      </c>
      <c r="N742">
        <v>1.57355714285714</v>
      </c>
    </row>
    <row r="743" spans="1:14" x14ac:dyDescent="0.3">
      <c r="A743" t="s">
        <v>740</v>
      </c>
      <c r="B743">
        <v>5330878</v>
      </c>
      <c r="C743" t="s">
        <v>868</v>
      </c>
      <c r="D743" t="s">
        <v>867</v>
      </c>
      <c r="E743" t="s">
        <v>1528</v>
      </c>
      <c r="F743" t="s">
        <v>870</v>
      </c>
      <c r="G743">
        <v>26.494565217391301</v>
      </c>
      <c r="H743">
        <v>23.701900788131699</v>
      </c>
      <c r="I743">
        <v>21.235475456485698</v>
      </c>
      <c r="J743">
        <v>0</v>
      </c>
      <c r="K743">
        <v>0</v>
      </c>
      <c r="L743">
        <v>0</v>
      </c>
      <c r="M743">
        <v>0</v>
      </c>
      <c r="N743">
        <v>0</v>
      </c>
    </row>
    <row r="744" spans="1:14" x14ac:dyDescent="0.3">
      <c r="A744" t="s">
        <v>741</v>
      </c>
      <c r="B744">
        <v>4966294</v>
      </c>
      <c r="C744" t="s">
        <v>868</v>
      </c>
      <c r="D744" t="s">
        <v>867</v>
      </c>
      <c r="F744" t="s">
        <v>870</v>
      </c>
      <c r="G744">
        <v>0</v>
      </c>
      <c r="H744">
        <v>0</v>
      </c>
      <c r="I744">
        <v>0</v>
      </c>
      <c r="J744">
        <v>0</v>
      </c>
      <c r="K744">
        <v>0</v>
      </c>
      <c r="L744">
        <v>0</v>
      </c>
      <c r="M744">
        <v>0</v>
      </c>
      <c r="N744">
        <v>0</v>
      </c>
    </row>
    <row r="745" spans="1:14" x14ac:dyDescent="0.3">
      <c r="A745" t="s">
        <v>742</v>
      </c>
      <c r="B745">
        <v>4967321</v>
      </c>
      <c r="C745" t="s">
        <v>868</v>
      </c>
      <c r="D745" t="s">
        <v>867</v>
      </c>
      <c r="E745" t="s">
        <v>1529</v>
      </c>
      <c r="F745" t="s">
        <v>870</v>
      </c>
      <c r="G745">
        <v>7.1784420289855104</v>
      </c>
      <c r="H745">
        <v>7.6495132127955499</v>
      </c>
      <c r="I745">
        <v>8.2997391510552507</v>
      </c>
      <c r="J745">
        <v>6.8661971830985902</v>
      </c>
      <c r="K745">
        <v>7.0041779306954997</v>
      </c>
      <c r="L745">
        <v>5.8243306716768402</v>
      </c>
      <c r="M745">
        <v>6.1895115912671601</v>
      </c>
      <c r="N745">
        <v>5.71428571428571</v>
      </c>
    </row>
    <row r="746" spans="1:14" x14ac:dyDescent="0.3">
      <c r="A746" t="s">
        <v>743</v>
      </c>
      <c r="B746">
        <v>4143660</v>
      </c>
      <c r="C746" t="s">
        <v>868</v>
      </c>
      <c r="D746" t="s">
        <v>867</v>
      </c>
      <c r="E746" t="s">
        <v>1530</v>
      </c>
      <c r="F746" t="s">
        <v>870</v>
      </c>
      <c r="G746">
        <v>10.7563405797101</v>
      </c>
      <c r="H746">
        <v>10.6629578117756</v>
      </c>
      <c r="I746">
        <v>10.671093194213899</v>
      </c>
      <c r="J746">
        <v>10.093896713615001</v>
      </c>
      <c r="K746">
        <v>11.182108626198101</v>
      </c>
      <c r="L746">
        <v>9.2766557069046502</v>
      </c>
      <c r="M746">
        <v>8.8341210893540403</v>
      </c>
      <c r="N746">
        <v>9.1208791208791204</v>
      </c>
    </row>
    <row r="747" spans="1:14" x14ac:dyDescent="0.3">
      <c r="A747" t="s">
        <v>744</v>
      </c>
      <c r="B747">
        <v>4204279</v>
      </c>
      <c r="C747" t="s">
        <v>868</v>
      </c>
      <c r="D747" t="s">
        <v>867</v>
      </c>
      <c r="E747" t="s">
        <v>1531</v>
      </c>
      <c r="F747" t="s">
        <v>870</v>
      </c>
      <c r="G747">
        <v>26.611119791666699</v>
      </c>
      <c r="H747">
        <v>28.0261961057024</v>
      </c>
      <c r="I747">
        <v>30.301428740811001</v>
      </c>
      <c r="J747">
        <v>27.282965962441299</v>
      </c>
      <c r="K747">
        <v>30.394336446301299</v>
      </c>
      <c r="L747">
        <v>28.865792625645799</v>
      </c>
      <c r="M747">
        <v>22.806028584289901</v>
      </c>
      <c r="N747">
        <v>18.932403296703299</v>
      </c>
    </row>
    <row r="748" spans="1:14" x14ac:dyDescent="0.3">
      <c r="A748" t="s">
        <v>745</v>
      </c>
      <c r="B748">
        <v>4912149</v>
      </c>
      <c r="C748" t="s">
        <v>868</v>
      </c>
      <c r="D748" t="s">
        <v>867</v>
      </c>
      <c r="E748" t="s">
        <v>1532</v>
      </c>
      <c r="F748" t="s">
        <v>870</v>
      </c>
      <c r="G748">
        <v>17.3913043478261</v>
      </c>
      <c r="H748">
        <v>15.9017153453871</v>
      </c>
      <c r="I748">
        <v>16.623191842542099</v>
      </c>
      <c r="J748">
        <v>15.1408450704225</v>
      </c>
      <c r="K748">
        <v>13.0990415335463</v>
      </c>
      <c r="L748">
        <v>12.494128698919701</v>
      </c>
      <c r="M748">
        <v>10.195813639432799</v>
      </c>
      <c r="N748">
        <v>7.7802197802197801</v>
      </c>
    </row>
    <row r="749" spans="1:14" x14ac:dyDescent="0.3">
      <c r="A749" t="s">
        <v>746</v>
      </c>
      <c r="B749">
        <v>4053715</v>
      </c>
      <c r="C749" t="s">
        <v>868</v>
      </c>
      <c r="D749" t="s">
        <v>867</v>
      </c>
      <c r="E749" t="s">
        <v>1533</v>
      </c>
      <c r="F749" t="s">
        <v>870</v>
      </c>
      <c r="G749">
        <v>48.165760869565197</v>
      </c>
      <c r="H749">
        <v>42.744552619378801</v>
      </c>
      <c r="I749">
        <v>40.882143704054997</v>
      </c>
      <c r="J749">
        <v>42.441314553990601</v>
      </c>
      <c r="K749">
        <v>39.026787908576999</v>
      </c>
      <c r="L749">
        <v>32.315641146078001</v>
      </c>
      <c r="M749">
        <v>37.227098807112299</v>
      </c>
      <c r="N749">
        <v>34.021978021978001</v>
      </c>
    </row>
    <row r="750" spans="1:14" x14ac:dyDescent="0.3">
      <c r="A750" t="s">
        <v>747</v>
      </c>
      <c r="B750">
        <v>4914401</v>
      </c>
      <c r="C750" t="s">
        <v>868</v>
      </c>
      <c r="D750" t="s">
        <v>867</v>
      </c>
      <c r="E750" t="s">
        <v>1534</v>
      </c>
      <c r="F750" t="s">
        <v>870</v>
      </c>
      <c r="G750">
        <v>1.0416666666666701</v>
      </c>
      <c r="H750">
        <v>1.2169680111265599</v>
      </c>
      <c r="I750">
        <v>1.0908228598529801</v>
      </c>
      <c r="J750">
        <v>1.3849765258216</v>
      </c>
      <c r="K750">
        <v>0.61440157286802699</v>
      </c>
      <c r="L750">
        <v>0.469704086425552</v>
      </c>
      <c r="M750">
        <v>0.55142921449471105</v>
      </c>
      <c r="N750">
        <v>0.35164835164835201</v>
      </c>
    </row>
    <row r="751" spans="1:14" x14ac:dyDescent="0.3">
      <c r="A751" t="s">
        <v>748</v>
      </c>
      <c r="B751">
        <v>19189162</v>
      </c>
      <c r="C751" t="s">
        <v>868</v>
      </c>
      <c r="D751" t="s">
        <v>867</v>
      </c>
      <c r="E751" t="s">
        <v>1535</v>
      </c>
      <c r="F751" t="s">
        <v>870</v>
      </c>
      <c r="G751">
        <v>13.383152173913</v>
      </c>
      <c r="H751">
        <v>29.4274455261938</v>
      </c>
      <c r="I751">
        <v>37.6096751244961</v>
      </c>
      <c r="J751">
        <v>42.758215962441298</v>
      </c>
      <c r="K751">
        <v>53.858441877611199</v>
      </c>
      <c r="L751">
        <v>49.459840300610601</v>
      </c>
      <c r="M751">
        <v>54.692775151924401</v>
      </c>
      <c r="N751">
        <v>39.989010989011</v>
      </c>
    </row>
    <row r="752" spans="1:14" x14ac:dyDescent="0.3">
      <c r="A752" t="s">
        <v>749</v>
      </c>
      <c r="B752">
        <v>4991589</v>
      </c>
      <c r="C752" t="s">
        <v>868</v>
      </c>
      <c r="D752" t="s">
        <v>867</v>
      </c>
      <c r="E752" t="s">
        <v>1536</v>
      </c>
      <c r="F752" t="s">
        <v>870</v>
      </c>
      <c r="G752">
        <v>33.401268115942003</v>
      </c>
      <c r="H752">
        <v>32.104775150672197</v>
      </c>
      <c r="I752">
        <v>32.368982689115498</v>
      </c>
      <c r="J752">
        <v>29.988262910798099</v>
      </c>
      <c r="K752">
        <v>30.720078643401301</v>
      </c>
      <c r="L752">
        <v>22.569281352747801</v>
      </c>
      <c r="M752">
        <v>18.568534773801499</v>
      </c>
      <c r="N752">
        <v>12.6373626373626</v>
      </c>
    </row>
    <row r="753" spans="1:14" x14ac:dyDescent="0.3">
      <c r="A753" t="s">
        <v>750</v>
      </c>
      <c r="B753">
        <v>4999832</v>
      </c>
      <c r="C753" t="s">
        <v>868</v>
      </c>
      <c r="D753" t="s">
        <v>867</v>
      </c>
      <c r="F753" t="s">
        <v>870</v>
      </c>
      <c r="G753">
        <v>0</v>
      </c>
      <c r="H753">
        <v>0</v>
      </c>
      <c r="I753">
        <v>0</v>
      </c>
      <c r="J753">
        <v>0</v>
      </c>
      <c r="K753">
        <v>0</v>
      </c>
      <c r="L753">
        <v>0</v>
      </c>
      <c r="M753">
        <v>0</v>
      </c>
      <c r="N753">
        <v>0</v>
      </c>
    </row>
    <row r="754" spans="1:14" x14ac:dyDescent="0.3">
      <c r="A754" t="s">
        <v>751</v>
      </c>
      <c r="B754">
        <v>4609098</v>
      </c>
      <c r="C754" t="s">
        <v>868</v>
      </c>
      <c r="D754" t="s">
        <v>867</v>
      </c>
      <c r="E754" t="s">
        <v>1537</v>
      </c>
      <c r="F754" t="s">
        <v>870</v>
      </c>
      <c r="G754">
        <v>3.5778985507246399</v>
      </c>
      <c r="H754">
        <v>3.7668057487250799</v>
      </c>
      <c r="I754">
        <v>3.9542328669670401</v>
      </c>
      <c r="J754">
        <v>3.7028450704225402</v>
      </c>
      <c r="K754">
        <v>3.9318628655689398</v>
      </c>
      <c r="L754">
        <v>2.9835967590418</v>
      </c>
      <c r="M754">
        <v>3.4660668467251901</v>
      </c>
      <c r="N754">
        <v>2.48822527472527</v>
      </c>
    </row>
    <row r="755" spans="1:14" x14ac:dyDescent="0.3">
      <c r="A755" t="s">
        <v>752</v>
      </c>
      <c r="B755">
        <v>4432259</v>
      </c>
      <c r="C755" t="s">
        <v>868</v>
      </c>
      <c r="D755" t="s">
        <v>867</v>
      </c>
      <c r="E755" t="s">
        <v>1538</v>
      </c>
      <c r="F755" t="s">
        <v>870</v>
      </c>
      <c r="G755">
        <v>2.7638134057971002</v>
      </c>
      <c r="H755">
        <v>2.8488641631896199</v>
      </c>
      <c r="I755">
        <v>2.6381313730139899</v>
      </c>
      <c r="J755">
        <v>2.93427230046948</v>
      </c>
      <c r="K755">
        <v>2.7709510936348001</v>
      </c>
      <c r="L755">
        <v>2.5704556129638299</v>
      </c>
      <c r="M755">
        <v>2.9563358091379701</v>
      </c>
      <c r="N755">
        <v>2.4824175824175798</v>
      </c>
    </row>
    <row r="756" spans="1:14" x14ac:dyDescent="0.3">
      <c r="A756" t="s">
        <v>753</v>
      </c>
      <c r="B756">
        <v>4966737</v>
      </c>
      <c r="C756" t="s">
        <v>868</v>
      </c>
      <c r="D756" t="s">
        <v>867</v>
      </c>
      <c r="E756" t="s">
        <v>1539</v>
      </c>
      <c r="F756" t="s">
        <v>870</v>
      </c>
      <c r="G756">
        <v>8.6616847826087007</v>
      </c>
      <c r="H756">
        <v>2.5498377375985202</v>
      </c>
      <c r="I756">
        <v>1.5888072089162899</v>
      </c>
      <c r="J756">
        <v>1.47887323943662</v>
      </c>
      <c r="K756">
        <v>1.5482919636274299</v>
      </c>
      <c r="L756">
        <v>1.2212306247064399</v>
      </c>
      <c r="M756">
        <v>1.72856178257934</v>
      </c>
      <c r="N756">
        <v>1.2659340659340701</v>
      </c>
    </row>
    <row r="757" spans="1:14" x14ac:dyDescent="0.3">
      <c r="A757" t="s">
        <v>754</v>
      </c>
      <c r="B757">
        <v>4966088</v>
      </c>
      <c r="C757" t="s">
        <v>868</v>
      </c>
      <c r="D757" t="s">
        <v>867</v>
      </c>
      <c r="F757" t="s">
        <v>870</v>
      </c>
      <c r="G757">
        <v>0</v>
      </c>
      <c r="H757">
        <v>0</v>
      </c>
      <c r="I757">
        <v>0</v>
      </c>
      <c r="J757">
        <v>0</v>
      </c>
      <c r="K757">
        <v>0</v>
      </c>
      <c r="L757">
        <v>0</v>
      </c>
      <c r="M757">
        <v>0</v>
      </c>
      <c r="N757">
        <v>0</v>
      </c>
    </row>
    <row r="758" spans="1:14" x14ac:dyDescent="0.3">
      <c r="A758" t="s">
        <v>755</v>
      </c>
      <c r="B758">
        <v>4999782</v>
      </c>
      <c r="C758" t="s">
        <v>868</v>
      </c>
      <c r="D758" t="s">
        <v>867</v>
      </c>
      <c r="E758" t="s">
        <v>1540</v>
      </c>
      <c r="F758" t="s">
        <v>870</v>
      </c>
      <c r="G758">
        <v>3.1702898550724599</v>
      </c>
      <c r="H758">
        <v>3.01344459898006</v>
      </c>
      <c r="I758">
        <v>3.0827602561062402</v>
      </c>
      <c r="J758">
        <v>1.9366197183098599</v>
      </c>
      <c r="K758">
        <v>0.73728188744163203</v>
      </c>
      <c r="L758">
        <v>0.61061531235321798</v>
      </c>
      <c r="M758">
        <v>0.45014629754670299</v>
      </c>
      <c r="N758">
        <v>0.43956043956044</v>
      </c>
    </row>
    <row r="759" spans="1:14" x14ac:dyDescent="0.3">
      <c r="A759" t="s">
        <v>756</v>
      </c>
      <c r="B759">
        <v>4968373</v>
      </c>
      <c r="C759" t="s">
        <v>868</v>
      </c>
      <c r="D759" t="s">
        <v>867</v>
      </c>
      <c r="F759" t="s">
        <v>870</v>
      </c>
      <c r="G759">
        <v>0</v>
      </c>
      <c r="H759">
        <v>0</v>
      </c>
      <c r="I759">
        <v>0</v>
      </c>
      <c r="J759">
        <v>0</v>
      </c>
      <c r="K759">
        <v>0</v>
      </c>
      <c r="L759">
        <v>0</v>
      </c>
      <c r="M759">
        <v>0</v>
      </c>
      <c r="N759">
        <v>0</v>
      </c>
    </row>
    <row r="760" spans="1:14" x14ac:dyDescent="0.3">
      <c r="A760" t="s">
        <v>757</v>
      </c>
      <c r="B760">
        <v>28653021</v>
      </c>
      <c r="C760" t="s">
        <v>868</v>
      </c>
      <c r="D760" t="s">
        <v>867</v>
      </c>
      <c r="E760" t="s">
        <v>1541</v>
      </c>
      <c r="F760" t="s">
        <v>870</v>
      </c>
      <c r="G760">
        <v>3.39673913043478</v>
      </c>
      <c r="H760">
        <v>2.7816411682892901</v>
      </c>
      <c r="I760">
        <v>0</v>
      </c>
      <c r="J760">
        <v>0</v>
      </c>
      <c r="K760">
        <v>0</v>
      </c>
      <c r="L760">
        <v>0</v>
      </c>
      <c r="M760">
        <v>0</v>
      </c>
      <c r="N760">
        <v>0</v>
      </c>
    </row>
    <row r="761" spans="1:14" x14ac:dyDescent="0.3">
      <c r="A761" t="s">
        <v>758</v>
      </c>
      <c r="B761">
        <v>4978117</v>
      </c>
      <c r="C761" t="s">
        <v>868</v>
      </c>
      <c r="D761" t="s">
        <v>867</v>
      </c>
      <c r="E761" t="s">
        <v>1542</v>
      </c>
      <c r="F761" t="s">
        <v>870</v>
      </c>
      <c r="G761">
        <v>2.5815217391304301</v>
      </c>
      <c r="H761">
        <v>2.59619842373667</v>
      </c>
      <c r="I761">
        <v>3.0590467156746501</v>
      </c>
      <c r="J761">
        <v>2.86384976525822</v>
      </c>
      <c r="K761">
        <v>3.4406488080609501</v>
      </c>
      <c r="L761">
        <v>2.6538280883043699</v>
      </c>
      <c r="M761">
        <v>1.5867656988521299</v>
      </c>
      <c r="N761">
        <v>1.79120879120879</v>
      </c>
    </row>
    <row r="762" spans="1:14" x14ac:dyDescent="0.3">
      <c r="A762" t="s">
        <v>759</v>
      </c>
      <c r="B762">
        <v>5310852</v>
      </c>
      <c r="C762" t="s">
        <v>868</v>
      </c>
      <c r="D762" t="s">
        <v>867</v>
      </c>
      <c r="E762" t="s">
        <v>1543</v>
      </c>
      <c r="F762" t="s">
        <v>870</v>
      </c>
      <c r="G762">
        <v>8.6616847826087007</v>
      </c>
      <c r="H762">
        <v>8.4028743625405706</v>
      </c>
      <c r="I762">
        <v>6.9243538060232401</v>
      </c>
      <c r="J762">
        <v>7.9225352112676104</v>
      </c>
      <c r="K762">
        <v>4.9643647087736502</v>
      </c>
      <c r="L762">
        <v>2.8417097228745898</v>
      </c>
      <c r="M762">
        <v>2.7683997299122201</v>
      </c>
      <c r="N762">
        <v>1.1593406593406601</v>
      </c>
    </row>
    <row r="763" spans="1:14" x14ac:dyDescent="0.3">
      <c r="A763" t="s">
        <v>760</v>
      </c>
      <c r="B763">
        <v>9859492</v>
      </c>
      <c r="C763" t="s">
        <v>868</v>
      </c>
      <c r="D763" t="s">
        <v>867</v>
      </c>
      <c r="E763" t="s">
        <v>1544</v>
      </c>
      <c r="F763" t="s">
        <v>870</v>
      </c>
      <c r="G763">
        <v>4.5063405797101499</v>
      </c>
      <c r="H763">
        <v>7.3018080667593903</v>
      </c>
      <c r="I763">
        <v>9.4854161726345705</v>
      </c>
      <c r="J763">
        <v>11.8544600938967</v>
      </c>
      <c r="K763">
        <v>0</v>
      </c>
      <c r="L763">
        <v>0</v>
      </c>
      <c r="M763">
        <v>0</v>
      </c>
      <c r="N763">
        <v>0</v>
      </c>
    </row>
    <row r="764" spans="1:14" x14ac:dyDescent="0.3">
      <c r="A764" t="s">
        <v>761</v>
      </c>
      <c r="B764">
        <v>13308174</v>
      </c>
      <c r="C764" t="s">
        <v>868</v>
      </c>
      <c r="D764" t="s">
        <v>867</v>
      </c>
      <c r="E764" t="s">
        <v>1545</v>
      </c>
      <c r="F764" t="s">
        <v>870</v>
      </c>
      <c r="G764">
        <v>40.194746376811601</v>
      </c>
      <c r="H764">
        <v>49.142327306444102</v>
      </c>
      <c r="I764">
        <v>38.178800094854203</v>
      </c>
      <c r="J764">
        <v>36.619718309859202</v>
      </c>
      <c r="K764">
        <v>32.071762103711002</v>
      </c>
      <c r="L764">
        <v>22.780648191639301</v>
      </c>
      <c r="M764">
        <v>18.230925050641499</v>
      </c>
      <c r="N764">
        <v>15.934065934065901</v>
      </c>
    </row>
    <row r="765" spans="1:14" x14ac:dyDescent="0.3">
      <c r="A765" t="s">
        <v>762</v>
      </c>
      <c r="B765">
        <v>4007405</v>
      </c>
      <c r="C765" t="s">
        <v>868</v>
      </c>
      <c r="D765" t="s">
        <v>867</v>
      </c>
      <c r="F765" t="s">
        <v>870</v>
      </c>
      <c r="G765">
        <v>0</v>
      </c>
      <c r="H765">
        <v>0</v>
      </c>
      <c r="I765">
        <v>0</v>
      </c>
      <c r="J765">
        <v>0</v>
      </c>
      <c r="K765">
        <v>0</v>
      </c>
      <c r="L765">
        <v>0</v>
      </c>
      <c r="M765">
        <v>0</v>
      </c>
      <c r="N765">
        <v>0</v>
      </c>
    </row>
    <row r="766" spans="1:14" x14ac:dyDescent="0.3">
      <c r="A766" t="s">
        <v>763</v>
      </c>
      <c r="B766">
        <v>7783278</v>
      </c>
      <c r="C766" t="s">
        <v>868</v>
      </c>
      <c r="D766" t="s">
        <v>867</v>
      </c>
      <c r="F766" t="s">
        <v>870</v>
      </c>
      <c r="G766">
        <v>0</v>
      </c>
      <c r="H766">
        <v>0</v>
      </c>
      <c r="I766">
        <v>0</v>
      </c>
      <c r="J766">
        <v>0</v>
      </c>
      <c r="K766">
        <v>0</v>
      </c>
      <c r="L766">
        <v>0</v>
      </c>
      <c r="M766">
        <v>0</v>
      </c>
      <c r="N766">
        <v>0</v>
      </c>
    </row>
    <row r="767" spans="1:14" x14ac:dyDescent="0.3">
      <c r="A767" t="s">
        <v>764</v>
      </c>
      <c r="B767">
        <v>4260547</v>
      </c>
      <c r="C767" t="s">
        <v>868</v>
      </c>
      <c r="D767" t="s">
        <v>867</v>
      </c>
      <c r="E767" t="s">
        <v>1546</v>
      </c>
      <c r="F767" t="s">
        <v>870</v>
      </c>
      <c r="G767">
        <v>10.9646739130435</v>
      </c>
      <c r="H767">
        <v>10.637459434399601</v>
      </c>
      <c r="I767">
        <v>10.4221010196822</v>
      </c>
      <c r="J767">
        <v>13.362676056338</v>
      </c>
      <c r="K767">
        <v>9.9827967559597006</v>
      </c>
      <c r="L767">
        <v>5.0634100516674501</v>
      </c>
      <c r="M767">
        <v>7.1055593067747003</v>
      </c>
      <c r="N767">
        <v>5.2395604395604396</v>
      </c>
    </row>
    <row r="768" spans="1:14" x14ac:dyDescent="0.3">
      <c r="A768" t="s">
        <v>765</v>
      </c>
      <c r="B768">
        <v>5987276</v>
      </c>
      <c r="C768" t="s">
        <v>868</v>
      </c>
      <c r="D768" t="s">
        <v>867</v>
      </c>
      <c r="E768" t="s">
        <v>1547</v>
      </c>
      <c r="F768" t="s">
        <v>870</v>
      </c>
      <c r="G768">
        <v>23.777173913043502</v>
      </c>
      <c r="H768">
        <v>26.077885952712101</v>
      </c>
      <c r="I768">
        <v>25.966326772587099</v>
      </c>
      <c r="J768">
        <v>23.708920187793399</v>
      </c>
      <c r="K768">
        <v>18.063406242319999</v>
      </c>
      <c r="L768">
        <v>15.735086895256</v>
      </c>
      <c r="M768">
        <v>0</v>
      </c>
      <c r="N768">
        <v>0</v>
      </c>
    </row>
    <row r="769" spans="1:14" x14ac:dyDescent="0.3">
      <c r="A769" t="s">
        <v>766</v>
      </c>
      <c r="B769">
        <v>27800489</v>
      </c>
      <c r="C769" t="s">
        <v>868</v>
      </c>
      <c r="D769" t="s">
        <v>867</v>
      </c>
      <c r="E769" t="s">
        <v>1548</v>
      </c>
      <c r="F769" t="s">
        <v>870</v>
      </c>
      <c r="G769">
        <v>9.7307000000000006</v>
      </c>
      <c r="H769">
        <v>9.67</v>
      </c>
      <c r="I769">
        <v>9.6999999999999993</v>
      </c>
      <c r="J769">
        <v>0</v>
      </c>
      <c r="K769">
        <v>0</v>
      </c>
      <c r="L769">
        <v>0</v>
      </c>
      <c r="M769">
        <v>0</v>
      </c>
      <c r="N769">
        <v>0</v>
      </c>
    </row>
    <row r="770" spans="1:14" x14ac:dyDescent="0.3">
      <c r="A770" t="s">
        <v>767</v>
      </c>
      <c r="B770">
        <v>19294862</v>
      </c>
      <c r="C770" t="s">
        <v>868</v>
      </c>
      <c r="D770" t="s">
        <v>867</v>
      </c>
      <c r="E770" t="s">
        <v>1549</v>
      </c>
      <c r="F770" t="s">
        <v>870</v>
      </c>
      <c r="G770">
        <v>33.627717391304401</v>
      </c>
      <c r="H770">
        <v>36.161335187760798</v>
      </c>
      <c r="I770">
        <v>43.395778989803198</v>
      </c>
      <c r="J770">
        <v>39.436619718309899</v>
      </c>
      <c r="K770">
        <v>50.135168346031001</v>
      </c>
      <c r="L770">
        <v>35.659466885861903</v>
      </c>
      <c r="M770">
        <v>21.243706954760299</v>
      </c>
      <c r="N770">
        <v>36.076747252747197</v>
      </c>
    </row>
    <row r="771" spans="1:14" x14ac:dyDescent="0.3">
      <c r="A771" t="s">
        <v>768</v>
      </c>
      <c r="B771">
        <v>4966807</v>
      </c>
      <c r="C771" t="s">
        <v>868</v>
      </c>
      <c r="D771" t="s">
        <v>867</v>
      </c>
      <c r="E771" t="s">
        <v>1550</v>
      </c>
      <c r="F771" t="s">
        <v>870</v>
      </c>
      <c r="G771">
        <v>4.5289855072463803E-2</v>
      </c>
      <c r="H771">
        <v>7.12795549374131E-2</v>
      </c>
      <c r="I771">
        <v>2.37135404315864E-2</v>
      </c>
      <c r="J771">
        <v>2.9342723004694801E-2</v>
      </c>
      <c r="K771">
        <v>7.3728188744163203E-3</v>
      </c>
      <c r="L771">
        <v>5.8713010803194002E-3</v>
      </c>
      <c r="M771">
        <v>1.9131217645734899E-2</v>
      </c>
      <c r="N771">
        <v>2.1978021978022001E-2</v>
      </c>
    </row>
    <row r="772" spans="1:14" x14ac:dyDescent="0.3">
      <c r="A772" t="s">
        <v>769</v>
      </c>
      <c r="B772">
        <v>4564387</v>
      </c>
      <c r="C772" t="s">
        <v>868</v>
      </c>
      <c r="D772" t="s">
        <v>867</v>
      </c>
      <c r="E772" t="s">
        <v>1551</v>
      </c>
      <c r="F772" t="s">
        <v>870</v>
      </c>
      <c r="G772">
        <v>33.9673913043478</v>
      </c>
      <c r="H772">
        <v>30.482151135836801</v>
      </c>
      <c r="I772">
        <v>33.080388902063099</v>
      </c>
      <c r="J772">
        <v>29.2723004694836</v>
      </c>
      <c r="K772">
        <v>28.188744163185099</v>
      </c>
      <c r="L772">
        <v>20.643494598402999</v>
      </c>
      <c r="M772">
        <v>19.615124915597601</v>
      </c>
      <c r="N772">
        <v>15.978021978021999</v>
      </c>
    </row>
    <row r="773" spans="1:14" x14ac:dyDescent="0.3">
      <c r="A773" t="s">
        <v>770</v>
      </c>
      <c r="B773">
        <v>4963846</v>
      </c>
      <c r="C773" t="s">
        <v>868</v>
      </c>
      <c r="D773" t="s">
        <v>867</v>
      </c>
      <c r="E773" t="s">
        <v>1552</v>
      </c>
      <c r="F773" t="s">
        <v>870</v>
      </c>
      <c r="G773">
        <v>26.7210144927536</v>
      </c>
      <c r="H773">
        <v>35.234121464997699</v>
      </c>
      <c r="I773">
        <v>45.079440360445801</v>
      </c>
      <c r="J773">
        <v>50.821596244131499</v>
      </c>
      <c r="K773">
        <v>70.041779306954993</v>
      </c>
      <c r="L773">
        <v>61.883513386566499</v>
      </c>
      <c r="M773">
        <v>64.145847400405103</v>
      </c>
      <c r="N773">
        <v>37.912087912087898</v>
      </c>
    </row>
    <row r="774" spans="1:14" x14ac:dyDescent="0.3">
      <c r="A774" t="s">
        <v>771</v>
      </c>
      <c r="B774">
        <v>25974521</v>
      </c>
      <c r="C774" t="s">
        <v>868</v>
      </c>
      <c r="D774" t="s">
        <v>867</v>
      </c>
      <c r="E774" t="s">
        <v>1553</v>
      </c>
      <c r="F774" t="s">
        <v>870</v>
      </c>
      <c r="G774">
        <v>3.1702898550724599</v>
      </c>
      <c r="H774">
        <v>0</v>
      </c>
      <c r="I774">
        <v>0</v>
      </c>
      <c r="J774">
        <v>0</v>
      </c>
      <c r="K774">
        <v>0</v>
      </c>
      <c r="L774">
        <v>0</v>
      </c>
      <c r="M774">
        <v>0</v>
      </c>
      <c r="N774">
        <v>0</v>
      </c>
    </row>
    <row r="775" spans="1:14" x14ac:dyDescent="0.3">
      <c r="A775" t="s">
        <v>772</v>
      </c>
      <c r="B775">
        <v>4311114</v>
      </c>
      <c r="C775" t="s">
        <v>868</v>
      </c>
      <c r="D775" t="s">
        <v>867</v>
      </c>
      <c r="E775" t="s">
        <v>1554</v>
      </c>
      <c r="F775" t="s">
        <v>870</v>
      </c>
      <c r="G775">
        <v>9.0579710144927494E-2</v>
      </c>
      <c r="H775">
        <v>9.85164580435791E-2</v>
      </c>
      <c r="I775">
        <v>0.154138012805312</v>
      </c>
      <c r="J775">
        <v>0.17370892018779299</v>
      </c>
      <c r="K775">
        <v>0.60211354141066598</v>
      </c>
      <c r="L775">
        <v>0.19962423673085999</v>
      </c>
      <c r="M775">
        <v>0.40456898492009902</v>
      </c>
      <c r="N775">
        <v>0.98901098901098905</v>
      </c>
    </row>
    <row r="776" spans="1:14" x14ac:dyDescent="0.3">
      <c r="A776" t="s">
        <v>773</v>
      </c>
      <c r="B776">
        <v>4993571</v>
      </c>
      <c r="C776" t="s">
        <v>868</v>
      </c>
      <c r="D776" t="s">
        <v>867</v>
      </c>
      <c r="F776" t="s">
        <v>870</v>
      </c>
      <c r="G776">
        <v>0</v>
      </c>
      <c r="H776">
        <v>0</v>
      </c>
      <c r="I776">
        <v>0</v>
      </c>
      <c r="J776">
        <v>0</v>
      </c>
      <c r="K776">
        <v>0</v>
      </c>
      <c r="L776">
        <v>0</v>
      </c>
      <c r="M776">
        <v>0</v>
      </c>
      <c r="N776">
        <v>0</v>
      </c>
    </row>
    <row r="777" spans="1:14" x14ac:dyDescent="0.3">
      <c r="A777" t="s">
        <v>774</v>
      </c>
      <c r="B777">
        <v>10134973</v>
      </c>
      <c r="C777" t="s">
        <v>868</v>
      </c>
      <c r="D777" t="s">
        <v>867</v>
      </c>
      <c r="E777" t="s">
        <v>1555</v>
      </c>
      <c r="F777" t="s">
        <v>870</v>
      </c>
      <c r="G777">
        <v>12.794384057971</v>
      </c>
      <c r="H777">
        <v>13.618451553083</v>
      </c>
      <c r="I777">
        <v>11.5544225752905</v>
      </c>
      <c r="J777">
        <v>0</v>
      </c>
      <c r="K777">
        <v>0</v>
      </c>
      <c r="L777">
        <v>0</v>
      </c>
      <c r="M777">
        <v>0</v>
      </c>
      <c r="N777">
        <v>0</v>
      </c>
    </row>
    <row r="778" spans="1:14" x14ac:dyDescent="0.3">
      <c r="A778" t="s">
        <v>775</v>
      </c>
      <c r="B778">
        <v>4913002</v>
      </c>
      <c r="C778" t="s">
        <v>868</v>
      </c>
      <c r="D778" t="s">
        <v>867</v>
      </c>
      <c r="E778" t="s">
        <v>1556</v>
      </c>
      <c r="F778" t="s">
        <v>870</v>
      </c>
      <c r="G778">
        <v>6.1141304347826102</v>
      </c>
      <c r="H778">
        <v>6.7802503477051497</v>
      </c>
      <c r="I778">
        <v>6.4026559165283397</v>
      </c>
      <c r="J778">
        <v>4.7652582159624401</v>
      </c>
      <c r="K778">
        <v>4.4974195133939503</v>
      </c>
      <c r="L778">
        <v>4.7205260685767998</v>
      </c>
      <c r="M778">
        <v>4.9741165878910696</v>
      </c>
      <c r="N778">
        <v>3.71428571428571</v>
      </c>
    </row>
    <row r="779" spans="1:14" x14ac:dyDescent="0.3">
      <c r="A779" t="s">
        <v>776</v>
      </c>
      <c r="B779">
        <v>4773491</v>
      </c>
      <c r="C779" t="s">
        <v>868</v>
      </c>
      <c r="D779" t="s">
        <v>867</v>
      </c>
      <c r="E779" t="s">
        <v>1557</v>
      </c>
      <c r="F779" t="s">
        <v>870</v>
      </c>
      <c r="G779">
        <v>2.28713768115942</v>
      </c>
      <c r="H779">
        <v>2.5034770514603601</v>
      </c>
      <c r="I779">
        <v>2.6084894474745099</v>
      </c>
      <c r="J779">
        <v>2.3474178403755901</v>
      </c>
      <c r="K779">
        <v>2.7033669206193198</v>
      </c>
      <c r="L779">
        <v>2.9356505401597</v>
      </c>
      <c r="M779">
        <v>2.7233851001575502</v>
      </c>
      <c r="N779">
        <v>2.1978021978022002</v>
      </c>
    </row>
    <row r="780" spans="1:14" x14ac:dyDescent="0.3">
      <c r="A780" t="s">
        <v>777</v>
      </c>
      <c r="B780">
        <v>4618689</v>
      </c>
      <c r="C780" t="s">
        <v>868</v>
      </c>
      <c r="D780" t="s">
        <v>867</v>
      </c>
      <c r="E780" t="s">
        <v>1558</v>
      </c>
      <c r="F780" t="s">
        <v>870</v>
      </c>
      <c r="G780">
        <v>134.17119565217399</v>
      </c>
      <c r="H780">
        <v>135.02549837737601</v>
      </c>
      <c r="I780">
        <v>142.281242589519</v>
      </c>
      <c r="J780">
        <v>152.58215962441301</v>
      </c>
      <c r="K780">
        <v>81.715409191447506</v>
      </c>
      <c r="L780">
        <v>45.561296383278503</v>
      </c>
      <c r="M780">
        <v>42.763898266936799</v>
      </c>
      <c r="N780">
        <v>36.373626373626401</v>
      </c>
    </row>
    <row r="781" spans="1:14" x14ac:dyDescent="0.3">
      <c r="A781" t="s">
        <v>778</v>
      </c>
      <c r="B781">
        <v>10937852</v>
      </c>
      <c r="C781" t="s">
        <v>868</v>
      </c>
      <c r="D781" t="s">
        <v>867</v>
      </c>
      <c r="E781" t="s">
        <v>1559</v>
      </c>
      <c r="F781" t="s">
        <v>870</v>
      </c>
      <c r="G781">
        <v>25.067934782608699</v>
      </c>
      <c r="H781">
        <v>25.7301808066759</v>
      </c>
      <c r="I781">
        <v>31.705003557031102</v>
      </c>
      <c r="J781">
        <v>26.995305164319301</v>
      </c>
      <c r="K781">
        <v>27.777095109363501</v>
      </c>
      <c r="L781">
        <v>19.9389384687647</v>
      </c>
      <c r="M781">
        <v>19.567859554355199</v>
      </c>
      <c r="N781">
        <v>14</v>
      </c>
    </row>
    <row r="782" spans="1:14" x14ac:dyDescent="0.3">
      <c r="A782" t="s">
        <v>779</v>
      </c>
      <c r="B782">
        <v>11051173</v>
      </c>
      <c r="C782" t="s">
        <v>868</v>
      </c>
      <c r="D782" t="s">
        <v>867</v>
      </c>
      <c r="E782" t="s">
        <v>1560</v>
      </c>
      <c r="F782" t="s">
        <v>870</v>
      </c>
      <c r="G782">
        <v>18.682065217391301</v>
      </c>
      <c r="H782">
        <v>19.3555864626796</v>
      </c>
      <c r="I782">
        <v>23.002134218638801</v>
      </c>
      <c r="J782">
        <v>17.563714788732401</v>
      </c>
      <c r="K782">
        <v>16.426757188498399</v>
      </c>
      <c r="L782">
        <v>15.6976221230625</v>
      </c>
      <c r="M782">
        <v>14.707189961737599</v>
      </c>
      <c r="N782">
        <v>13.3746725274725</v>
      </c>
    </row>
    <row r="783" spans="1:14" x14ac:dyDescent="0.3">
      <c r="A783" t="s">
        <v>780</v>
      </c>
      <c r="B783">
        <v>4978149</v>
      </c>
      <c r="C783" t="s">
        <v>868</v>
      </c>
      <c r="D783" t="s">
        <v>867</v>
      </c>
      <c r="F783" t="s">
        <v>870</v>
      </c>
      <c r="G783">
        <v>0</v>
      </c>
      <c r="H783">
        <v>0</v>
      </c>
      <c r="I783">
        <v>0</v>
      </c>
      <c r="J783">
        <v>0</v>
      </c>
      <c r="K783">
        <v>0</v>
      </c>
      <c r="L783">
        <v>0</v>
      </c>
      <c r="M783">
        <v>0</v>
      </c>
      <c r="N783">
        <v>0</v>
      </c>
    </row>
    <row r="784" spans="1:14" x14ac:dyDescent="0.3">
      <c r="A784" t="s">
        <v>781</v>
      </c>
      <c r="B784">
        <v>4346044</v>
      </c>
      <c r="C784" t="s">
        <v>868</v>
      </c>
      <c r="D784" t="s">
        <v>867</v>
      </c>
      <c r="E784" t="s">
        <v>1561</v>
      </c>
      <c r="F784" t="s">
        <v>870</v>
      </c>
      <c r="G784">
        <v>2.0699999999999998</v>
      </c>
      <c r="H784">
        <v>2.4700000000000002</v>
      </c>
      <c r="I784">
        <v>3.31</v>
      </c>
      <c r="J784">
        <v>4.3</v>
      </c>
      <c r="K784">
        <v>2.25</v>
      </c>
      <c r="L784">
        <v>1.55</v>
      </c>
      <c r="M784">
        <v>1.97</v>
      </c>
      <c r="N784">
        <v>1.46</v>
      </c>
    </row>
    <row r="785" spans="1:14" x14ac:dyDescent="0.3">
      <c r="A785" t="s">
        <v>782</v>
      </c>
      <c r="B785">
        <v>4967571</v>
      </c>
      <c r="C785" t="s">
        <v>868</v>
      </c>
      <c r="D785" t="s">
        <v>867</v>
      </c>
      <c r="E785" t="s">
        <v>1562</v>
      </c>
      <c r="F785" t="s">
        <v>870</v>
      </c>
      <c r="G785">
        <v>3.0344202898550701</v>
      </c>
      <c r="H785">
        <v>3.2452480296708401</v>
      </c>
      <c r="I785">
        <v>3.0502169788949498</v>
      </c>
      <c r="J785">
        <v>3.2939225352112702</v>
      </c>
      <c r="K785">
        <v>3.1372130744654698</v>
      </c>
      <c r="L785">
        <v>2.4258313762329702</v>
      </c>
      <c r="M785">
        <v>3.09245442268737</v>
      </c>
      <c r="N785">
        <v>2.91264725274725</v>
      </c>
    </row>
    <row r="786" spans="1:14" x14ac:dyDescent="0.3">
      <c r="A786" t="s">
        <v>783</v>
      </c>
      <c r="B786">
        <v>19656518</v>
      </c>
      <c r="C786" t="s">
        <v>868</v>
      </c>
      <c r="D786" t="s">
        <v>867</v>
      </c>
      <c r="E786" t="s">
        <v>1563</v>
      </c>
      <c r="F786" t="s">
        <v>870</v>
      </c>
      <c r="G786">
        <v>5.6612318840579698</v>
      </c>
      <c r="H786">
        <v>6.20074177097821</v>
      </c>
      <c r="I786">
        <v>7.5883329381076603</v>
      </c>
      <c r="J786">
        <v>7.5704225352112697</v>
      </c>
      <c r="K786">
        <v>7.61857950356353</v>
      </c>
      <c r="L786">
        <v>9.7827407233442898</v>
      </c>
      <c r="M786">
        <v>6.1023328831870396</v>
      </c>
      <c r="N786">
        <v>4.6045483516483499</v>
      </c>
    </row>
    <row r="787" spans="1:14" x14ac:dyDescent="0.3">
      <c r="A787" t="s">
        <v>784</v>
      </c>
      <c r="B787">
        <v>4154741</v>
      </c>
      <c r="C787" t="s">
        <v>868</v>
      </c>
      <c r="D787" t="s">
        <v>867</v>
      </c>
      <c r="E787" t="s">
        <v>1564</v>
      </c>
      <c r="F787" t="s">
        <v>870</v>
      </c>
      <c r="G787">
        <v>3.0581974637681202</v>
      </c>
      <c r="H787">
        <v>3.6965658321743202</v>
      </c>
      <c r="I787">
        <v>4.33777092719943</v>
      </c>
      <c r="J787">
        <v>4.2910000000000004</v>
      </c>
      <c r="K787">
        <v>3.39499754239371</v>
      </c>
      <c r="L787">
        <v>2.0269081728510998</v>
      </c>
      <c r="M787">
        <v>2.5156718433490899</v>
      </c>
      <c r="N787">
        <v>2.4055780219780201</v>
      </c>
    </row>
    <row r="788" spans="1:14" x14ac:dyDescent="0.3">
      <c r="A788" t="s">
        <v>785</v>
      </c>
      <c r="B788">
        <v>4989398</v>
      </c>
      <c r="C788" t="s">
        <v>868</v>
      </c>
      <c r="D788" t="s">
        <v>867</v>
      </c>
      <c r="E788" t="s">
        <v>1565</v>
      </c>
      <c r="F788" t="s">
        <v>870</v>
      </c>
      <c r="G788">
        <v>5.3215579710144896</v>
      </c>
      <c r="H788">
        <v>6.4325452016689804</v>
      </c>
      <c r="I788">
        <v>4.2684372776855604</v>
      </c>
      <c r="J788">
        <v>3.6150234741784</v>
      </c>
      <c r="K788">
        <v>2.7770951093634801</v>
      </c>
      <c r="L788">
        <v>3.1470173790512002</v>
      </c>
      <c r="M788">
        <v>2.4307900067521899</v>
      </c>
      <c r="N788">
        <v>3.2527472527472501</v>
      </c>
    </row>
    <row r="789" spans="1:14" x14ac:dyDescent="0.3">
      <c r="A789" t="s">
        <v>786</v>
      </c>
      <c r="B789">
        <v>4252508</v>
      </c>
      <c r="C789" t="s">
        <v>868</v>
      </c>
      <c r="D789" t="s">
        <v>867</v>
      </c>
      <c r="E789" t="s">
        <v>1566</v>
      </c>
      <c r="F789" t="s">
        <v>870</v>
      </c>
      <c r="G789">
        <v>28.985507246376802</v>
      </c>
      <c r="H789">
        <v>26.425591098748299</v>
      </c>
      <c r="I789">
        <v>38.653070903485897</v>
      </c>
      <c r="J789">
        <v>21.478873239436599</v>
      </c>
      <c r="K789">
        <v>19.906610960924102</v>
      </c>
      <c r="L789">
        <v>19.7275716298732</v>
      </c>
      <c r="M789">
        <v>17.668242178708098</v>
      </c>
      <c r="N789">
        <v>14.5054945054945</v>
      </c>
    </row>
    <row r="790" spans="1:14" x14ac:dyDescent="0.3">
      <c r="A790" t="s">
        <v>787</v>
      </c>
      <c r="B790">
        <v>4772283</v>
      </c>
      <c r="C790" t="s">
        <v>868</v>
      </c>
      <c r="D790" t="s">
        <v>867</v>
      </c>
      <c r="E790" t="s">
        <v>1567</v>
      </c>
      <c r="F790" t="s">
        <v>870</v>
      </c>
      <c r="G790">
        <v>0.82087862318840599</v>
      </c>
      <c r="H790">
        <v>1.0547056096430201</v>
      </c>
      <c r="I790">
        <v>1.07896608963718</v>
      </c>
      <c r="J790">
        <v>1.03286384976526</v>
      </c>
      <c r="K790">
        <v>1.05677070533301</v>
      </c>
      <c r="L790">
        <v>1.2329732268670699</v>
      </c>
      <c r="M790">
        <v>1.36169255007878</v>
      </c>
      <c r="N790">
        <v>0.939560439560439</v>
      </c>
    </row>
    <row r="791" spans="1:14" x14ac:dyDescent="0.3">
      <c r="A791" t="s">
        <v>788</v>
      </c>
      <c r="B791">
        <v>4971499</v>
      </c>
      <c r="C791" t="s">
        <v>868</v>
      </c>
      <c r="D791" t="s">
        <v>867</v>
      </c>
      <c r="E791" t="s">
        <v>1568</v>
      </c>
      <c r="F791" t="s">
        <v>870</v>
      </c>
      <c r="G791">
        <v>10.0769927536232</v>
      </c>
      <c r="H791">
        <v>9.0866944830783503</v>
      </c>
      <c r="I791">
        <v>10.789660896371799</v>
      </c>
      <c r="J791">
        <v>9.2488262910798102</v>
      </c>
      <c r="K791">
        <v>9.3634799705087204</v>
      </c>
      <c r="L791">
        <v>8.0084546735556597</v>
      </c>
      <c r="M791">
        <v>2.3407607472428502</v>
      </c>
      <c r="N791">
        <v>1.91208791208791</v>
      </c>
    </row>
    <row r="792" spans="1:14" x14ac:dyDescent="0.3">
      <c r="A792" t="s">
        <v>789</v>
      </c>
      <c r="B792">
        <v>4238422</v>
      </c>
      <c r="C792" t="s">
        <v>868</v>
      </c>
      <c r="D792" t="s">
        <v>867</v>
      </c>
      <c r="E792" t="s">
        <v>1569</v>
      </c>
      <c r="F792" t="s">
        <v>870</v>
      </c>
      <c r="G792">
        <v>22.1354166666667</v>
      </c>
      <c r="H792">
        <v>25.274113351877599</v>
      </c>
      <c r="I792">
        <v>20.2821816457197</v>
      </c>
      <c r="J792">
        <v>19.9068251173709</v>
      </c>
      <c r="K792">
        <v>16.613459080855201</v>
      </c>
      <c r="L792">
        <v>13.5999025364021</v>
      </c>
      <c r="M792">
        <v>13.197224848075599</v>
      </c>
      <c r="N792">
        <v>11.608835164835201</v>
      </c>
    </row>
    <row r="793" spans="1:14" x14ac:dyDescent="0.3">
      <c r="A793" t="s">
        <v>790</v>
      </c>
      <c r="B793">
        <v>9779994</v>
      </c>
      <c r="C793" t="s">
        <v>868</v>
      </c>
      <c r="D793" t="s">
        <v>867</v>
      </c>
      <c r="E793" t="s">
        <v>1570</v>
      </c>
      <c r="F793" t="s">
        <v>870</v>
      </c>
      <c r="G793">
        <v>1.9587862318840601</v>
      </c>
      <c r="H793">
        <v>2.4107556791840499</v>
      </c>
      <c r="I793">
        <v>2.5847759070429199</v>
      </c>
      <c r="J793">
        <v>2.7230046948356801</v>
      </c>
      <c r="K793">
        <v>2.99827967559597</v>
      </c>
      <c r="L793">
        <v>2.5364020666979799</v>
      </c>
      <c r="M793">
        <v>2.3407607472428502</v>
      </c>
      <c r="N793">
        <v>1.40659340659341</v>
      </c>
    </row>
    <row r="794" spans="1:14" x14ac:dyDescent="0.3">
      <c r="A794" t="s">
        <v>791</v>
      </c>
      <c r="B794">
        <v>5000904</v>
      </c>
      <c r="C794" t="s">
        <v>868</v>
      </c>
      <c r="D794" t="s">
        <v>867</v>
      </c>
      <c r="E794" t="s">
        <v>1571</v>
      </c>
      <c r="F794" t="s">
        <v>870</v>
      </c>
      <c r="G794">
        <v>47.327898550724598</v>
      </c>
      <c r="H794">
        <v>41.782568382012101</v>
      </c>
      <c r="I794">
        <v>36.827128290253697</v>
      </c>
      <c r="J794">
        <v>36.244131455399099</v>
      </c>
      <c r="K794">
        <v>34.701400835586099</v>
      </c>
      <c r="L794">
        <v>32.362611554720502</v>
      </c>
      <c r="M794">
        <v>32.297996848975899</v>
      </c>
      <c r="N794">
        <v>24.714285714285701</v>
      </c>
    </row>
    <row r="795" spans="1:14" x14ac:dyDescent="0.3">
      <c r="A795" t="s">
        <v>792</v>
      </c>
      <c r="B795">
        <v>4277673</v>
      </c>
      <c r="C795" t="s">
        <v>868</v>
      </c>
      <c r="D795" t="s">
        <v>867</v>
      </c>
      <c r="E795" t="s">
        <v>1572</v>
      </c>
      <c r="F795" t="s">
        <v>870</v>
      </c>
      <c r="G795">
        <v>39.560688405797102</v>
      </c>
      <c r="H795">
        <v>38.966156699119097</v>
      </c>
      <c r="I795">
        <v>40.882143704054997</v>
      </c>
      <c r="J795">
        <v>40.1408450704225</v>
      </c>
      <c r="K795">
        <v>42.307692307692299</v>
      </c>
      <c r="L795">
        <v>38.363081258807</v>
      </c>
      <c r="M795">
        <v>42.4375422012154</v>
      </c>
      <c r="N795">
        <v>29.527472527472501</v>
      </c>
    </row>
    <row r="796" spans="1:14" x14ac:dyDescent="0.3">
      <c r="A796" t="s">
        <v>793</v>
      </c>
      <c r="B796">
        <v>4991230</v>
      </c>
      <c r="C796" t="s">
        <v>868</v>
      </c>
      <c r="D796" t="s">
        <v>867</v>
      </c>
      <c r="E796" t="s">
        <v>1573</v>
      </c>
      <c r="F796" t="s">
        <v>870</v>
      </c>
      <c r="G796">
        <v>0.54347826086956497</v>
      </c>
      <c r="H796">
        <v>0.556328233657858</v>
      </c>
      <c r="I796">
        <v>0.61655205122124701</v>
      </c>
      <c r="J796">
        <v>0.66901408450704203</v>
      </c>
      <c r="K796">
        <v>0.51609732120914198</v>
      </c>
      <c r="L796">
        <v>7.6326914044152205E-2</v>
      </c>
      <c r="M796">
        <v>4.5014629754670299E-2</v>
      </c>
      <c r="N796">
        <v>4.0659340659340702E-2</v>
      </c>
    </row>
    <row r="797" spans="1:14" x14ac:dyDescent="0.3">
      <c r="A797" t="s">
        <v>794</v>
      </c>
      <c r="B797">
        <v>4996256</v>
      </c>
      <c r="C797" t="s">
        <v>868</v>
      </c>
      <c r="D797" t="s">
        <v>867</v>
      </c>
      <c r="F797" t="s">
        <v>870</v>
      </c>
      <c r="G797">
        <v>0</v>
      </c>
      <c r="H797">
        <v>0</v>
      </c>
      <c r="I797">
        <v>0</v>
      </c>
      <c r="J797">
        <v>0</v>
      </c>
      <c r="K797">
        <v>0</v>
      </c>
      <c r="L797">
        <v>0</v>
      </c>
      <c r="M797">
        <v>0</v>
      </c>
      <c r="N797">
        <v>0</v>
      </c>
    </row>
    <row r="798" spans="1:14" x14ac:dyDescent="0.3">
      <c r="A798" t="s">
        <v>795</v>
      </c>
      <c r="B798">
        <v>4914434</v>
      </c>
      <c r="C798" t="s">
        <v>868</v>
      </c>
      <c r="D798" t="s">
        <v>867</v>
      </c>
      <c r="E798" t="s">
        <v>1574</v>
      </c>
      <c r="F798" t="s">
        <v>870</v>
      </c>
      <c r="G798">
        <v>2.76268115942029</v>
      </c>
      <c r="H798">
        <v>3.9174779786740799</v>
      </c>
      <c r="I798">
        <v>3.2487550391273401</v>
      </c>
      <c r="J798">
        <v>1.7018779342723001</v>
      </c>
      <c r="K798">
        <v>1.3025313344802201</v>
      </c>
      <c r="L798">
        <v>1.2212306247064399</v>
      </c>
      <c r="M798">
        <v>1.7330632455548101</v>
      </c>
      <c r="N798">
        <v>1.05714285714286</v>
      </c>
    </row>
    <row r="799" spans="1:14" x14ac:dyDescent="0.3">
      <c r="A799" t="s">
        <v>796</v>
      </c>
      <c r="B799">
        <v>4994078</v>
      </c>
      <c r="C799" t="s">
        <v>868</v>
      </c>
      <c r="D799" t="s">
        <v>867</v>
      </c>
      <c r="E799" t="s">
        <v>1575</v>
      </c>
      <c r="F799" t="s">
        <v>870</v>
      </c>
      <c r="G799">
        <v>8.3786231884058004</v>
      </c>
      <c r="H799">
        <v>9.4459898006490501</v>
      </c>
      <c r="I799">
        <v>10.0782546834242</v>
      </c>
      <c r="J799">
        <v>9.1549295774647899</v>
      </c>
      <c r="K799">
        <v>10.3219464241828</v>
      </c>
      <c r="L799">
        <v>9.5702207609206198</v>
      </c>
      <c r="M799">
        <v>7.9900967814539703</v>
      </c>
      <c r="N799">
        <v>7.3626373626373596</v>
      </c>
    </row>
    <row r="800" spans="1:14" x14ac:dyDescent="0.3">
      <c r="A800" t="s">
        <v>797</v>
      </c>
      <c r="B800">
        <v>4968471</v>
      </c>
      <c r="C800" t="s">
        <v>868</v>
      </c>
      <c r="D800" t="s">
        <v>867</v>
      </c>
      <c r="E800" t="s">
        <v>1576</v>
      </c>
      <c r="F800" t="s">
        <v>870</v>
      </c>
      <c r="G800">
        <v>27.4003623188406</v>
      </c>
      <c r="H800">
        <v>28.3959202596198</v>
      </c>
      <c r="I800">
        <v>29.641925539483001</v>
      </c>
      <c r="J800">
        <v>32.863849765258202</v>
      </c>
      <c r="K800">
        <v>34.037847136888701</v>
      </c>
      <c r="L800">
        <v>29.004227336777799</v>
      </c>
      <c r="M800">
        <v>22.732388026108499</v>
      </c>
      <c r="N800">
        <v>13.846153846153801</v>
      </c>
    </row>
    <row r="801" spans="1:14" x14ac:dyDescent="0.3">
      <c r="A801" t="s">
        <v>798</v>
      </c>
      <c r="B801">
        <v>4986154</v>
      </c>
      <c r="C801" t="s">
        <v>868</v>
      </c>
      <c r="D801" t="s">
        <v>867</v>
      </c>
      <c r="E801" t="s">
        <v>1577</v>
      </c>
      <c r="F801" t="s">
        <v>870</v>
      </c>
      <c r="G801">
        <v>94.542572463768096</v>
      </c>
      <c r="H801">
        <v>94.459898006490505</v>
      </c>
      <c r="I801">
        <v>88.332938107659501</v>
      </c>
      <c r="J801">
        <v>77.464788732394396</v>
      </c>
      <c r="K801">
        <v>66.846891128041307</v>
      </c>
      <c r="L801">
        <v>70.455612963832806</v>
      </c>
      <c r="M801">
        <v>63.695701102858401</v>
      </c>
      <c r="N801">
        <v>48.791208791208803</v>
      </c>
    </row>
    <row r="802" spans="1:14" x14ac:dyDescent="0.3">
      <c r="A802" t="s">
        <v>799</v>
      </c>
      <c r="B802">
        <v>4252507</v>
      </c>
      <c r="C802" t="s">
        <v>868</v>
      </c>
      <c r="D802" t="s">
        <v>867</v>
      </c>
      <c r="E802" t="s">
        <v>1578</v>
      </c>
      <c r="F802" t="s">
        <v>870</v>
      </c>
      <c r="G802">
        <v>1.5964673913043499</v>
      </c>
      <c r="H802">
        <v>1.5994436717663401</v>
      </c>
      <c r="I802">
        <v>1.6480910599952601</v>
      </c>
      <c r="J802">
        <v>1.5845070422535199</v>
      </c>
      <c r="K802">
        <v>1.5605799950847901</v>
      </c>
      <c r="L802">
        <v>1.5617660873649599</v>
      </c>
      <c r="M802">
        <v>1.30542426288544</v>
      </c>
      <c r="N802">
        <v>1.0659340659340699</v>
      </c>
    </row>
    <row r="803" spans="1:14" x14ac:dyDescent="0.3">
      <c r="A803" t="s">
        <v>800</v>
      </c>
      <c r="B803">
        <v>11172389</v>
      </c>
      <c r="C803" t="s">
        <v>868</v>
      </c>
      <c r="D803" t="s">
        <v>867</v>
      </c>
      <c r="E803" t="s">
        <v>1579</v>
      </c>
      <c r="F803" t="s">
        <v>870</v>
      </c>
      <c r="G803">
        <v>3.84963768115942</v>
      </c>
      <c r="H803">
        <v>3.9406583217431601</v>
      </c>
      <c r="I803">
        <v>3.6755987668959</v>
      </c>
      <c r="J803">
        <v>3.63849765258216</v>
      </c>
      <c r="K803">
        <v>3.6864094372081602</v>
      </c>
      <c r="L803">
        <v>2.58337247534054</v>
      </c>
      <c r="M803">
        <v>1.51924375422012</v>
      </c>
      <c r="N803">
        <v>0</v>
      </c>
    </row>
    <row r="804" spans="1:14" x14ac:dyDescent="0.3">
      <c r="A804" t="s">
        <v>801</v>
      </c>
      <c r="B804">
        <v>100511591</v>
      </c>
      <c r="C804" t="s">
        <v>868</v>
      </c>
      <c r="D804" t="s">
        <v>867</v>
      </c>
      <c r="E804" t="s">
        <v>1580</v>
      </c>
      <c r="F804" t="s">
        <v>870</v>
      </c>
      <c r="G804">
        <v>0</v>
      </c>
      <c r="H804">
        <v>0</v>
      </c>
      <c r="I804">
        <v>0</v>
      </c>
      <c r="J804">
        <v>0</v>
      </c>
      <c r="K804">
        <v>0</v>
      </c>
      <c r="L804">
        <v>0</v>
      </c>
      <c r="M804">
        <v>0</v>
      </c>
      <c r="N804">
        <v>0</v>
      </c>
    </row>
    <row r="805" spans="1:14" x14ac:dyDescent="0.3">
      <c r="A805" t="s">
        <v>802</v>
      </c>
      <c r="B805">
        <v>22104595</v>
      </c>
      <c r="C805" t="s">
        <v>868</v>
      </c>
      <c r="D805" t="s">
        <v>867</v>
      </c>
      <c r="E805" t="s">
        <v>1581</v>
      </c>
      <c r="F805" t="s">
        <v>870</v>
      </c>
      <c r="G805">
        <v>36.231884057971001</v>
      </c>
      <c r="H805">
        <v>33.8317107093185</v>
      </c>
      <c r="I805">
        <v>32.357125918899698</v>
      </c>
      <c r="J805">
        <v>28.215962441314598</v>
      </c>
      <c r="K805">
        <v>0</v>
      </c>
      <c r="L805">
        <v>0</v>
      </c>
      <c r="M805">
        <v>0</v>
      </c>
      <c r="N805">
        <v>0</v>
      </c>
    </row>
    <row r="806" spans="1:14" x14ac:dyDescent="0.3">
      <c r="A806" t="s">
        <v>803</v>
      </c>
      <c r="B806">
        <v>4398493</v>
      </c>
      <c r="C806" t="s">
        <v>868</v>
      </c>
      <c r="D806" t="s">
        <v>867</v>
      </c>
      <c r="E806" t="s">
        <v>1582</v>
      </c>
      <c r="F806" t="s">
        <v>870</v>
      </c>
      <c r="G806">
        <v>0.28532608695652201</v>
      </c>
      <c r="H806">
        <v>0.29207232267037597</v>
      </c>
      <c r="I806">
        <v>0.29879060943798902</v>
      </c>
      <c r="J806">
        <v>0.29577464788732399</v>
      </c>
      <c r="K806">
        <v>0.32071762103710999</v>
      </c>
      <c r="L806">
        <v>8.2667919210897098E-2</v>
      </c>
      <c r="M806">
        <v>0.30384875084402402</v>
      </c>
      <c r="N806">
        <v>0.92307692307692302</v>
      </c>
    </row>
    <row r="807" spans="1:14" x14ac:dyDescent="0.3">
      <c r="A807" t="s">
        <v>804</v>
      </c>
      <c r="B807">
        <v>4993063</v>
      </c>
      <c r="C807" t="s">
        <v>868</v>
      </c>
      <c r="D807" t="s">
        <v>867</v>
      </c>
      <c r="E807" t="s">
        <v>1583</v>
      </c>
      <c r="F807" t="s">
        <v>870</v>
      </c>
      <c r="G807">
        <v>28.5892210144928</v>
      </c>
      <c r="H807">
        <v>33.727399165507599</v>
      </c>
      <c r="I807">
        <v>35.866729902774502</v>
      </c>
      <c r="J807">
        <v>37.0892018779343</v>
      </c>
      <c r="K807">
        <v>37.970017203243998</v>
      </c>
      <c r="L807">
        <v>31.235321747299199</v>
      </c>
      <c r="M807">
        <v>17.8933153274814</v>
      </c>
      <c r="N807">
        <v>9.8461538461538503</v>
      </c>
    </row>
    <row r="808" spans="1:14" x14ac:dyDescent="0.3">
      <c r="A808" t="s">
        <v>805</v>
      </c>
      <c r="B808">
        <v>4248541</v>
      </c>
      <c r="C808" t="s">
        <v>868</v>
      </c>
      <c r="D808" t="s">
        <v>867</v>
      </c>
      <c r="E808" t="s">
        <v>1584</v>
      </c>
      <c r="F808" t="s">
        <v>870</v>
      </c>
      <c r="G808">
        <v>5.0045289855072497</v>
      </c>
      <c r="H808">
        <v>4.5201668984700998</v>
      </c>
      <c r="I808">
        <v>5.5489684609912304</v>
      </c>
      <c r="J808">
        <v>3.52112676056338</v>
      </c>
      <c r="K808">
        <v>4.5219955763086803</v>
      </c>
      <c r="L808">
        <v>4.0629403475810202</v>
      </c>
      <c r="M808">
        <v>4.2088678820616696</v>
      </c>
      <c r="N808">
        <v>3.9340659340659299</v>
      </c>
    </row>
    <row r="809" spans="1:14" x14ac:dyDescent="0.3">
      <c r="A809" t="s">
        <v>806</v>
      </c>
      <c r="B809">
        <v>7079349</v>
      </c>
      <c r="C809" t="s">
        <v>868</v>
      </c>
      <c r="D809" t="s">
        <v>867</v>
      </c>
      <c r="E809" t="s">
        <v>1585</v>
      </c>
      <c r="F809" t="s">
        <v>870</v>
      </c>
      <c r="G809">
        <v>129.64221014492799</v>
      </c>
      <c r="H809">
        <v>135.373203523412</v>
      </c>
      <c r="I809">
        <v>154.138012805312</v>
      </c>
      <c r="J809">
        <v>147.30046948356801</v>
      </c>
      <c r="K809">
        <v>145.24453182600101</v>
      </c>
      <c r="L809">
        <v>140.676373884453</v>
      </c>
      <c r="M809">
        <v>112.424037812289</v>
      </c>
      <c r="N809">
        <v>72.197802197802204</v>
      </c>
    </row>
    <row r="810" spans="1:14" x14ac:dyDescent="0.3">
      <c r="A810" t="s">
        <v>807</v>
      </c>
      <c r="B810">
        <v>4982664</v>
      </c>
      <c r="C810" t="s">
        <v>868</v>
      </c>
      <c r="D810" t="s">
        <v>867</v>
      </c>
      <c r="F810" t="s">
        <v>870</v>
      </c>
      <c r="G810">
        <v>0</v>
      </c>
      <c r="H810">
        <v>0</v>
      </c>
      <c r="I810">
        <v>0</v>
      </c>
      <c r="J810">
        <v>0</v>
      </c>
      <c r="K810">
        <v>0</v>
      </c>
      <c r="L810">
        <v>0</v>
      </c>
      <c r="M810">
        <v>0</v>
      </c>
      <c r="N810">
        <v>0</v>
      </c>
    </row>
    <row r="811" spans="1:14" x14ac:dyDescent="0.3">
      <c r="A811" t="s">
        <v>808</v>
      </c>
      <c r="B811">
        <v>4983351</v>
      </c>
      <c r="C811" t="s">
        <v>868</v>
      </c>
      <c r="D811" t="s">
        <v>867</v>
      </c>
      <c r="E811" t="s">
        <v>1586</v>
      </c>
      <c r="F811" t="s">
        <v>870</v>
      </c>
      <c r="G811">
        <v>5.6612318840579701E-4</v>
      </c>
      <c r="H811">
        <v>5.7950857672693602E-4</v>
      </c>
      <c r="I811">
        <v>5.9283851078966105E-4</v>
      </c>
      <c r="J811">
        <v>5.8685446009389705E-4</v>
      </c>
      <c r="K811">
        <v>6.1440157286802698E-4</v>
      </c>
      <c r="L811">
        <v>5.8713010803194E-4</v>
      </c>
      <c r="M811">
        <v>5.6268287193337804E-4</v>
      </c>
      <c r="N811">
        <v>5.4945054945054902E-4</v>
      </c>
    </row>
    <row r="812" spans="1:14" x14ac:dyDescent="0.3">
      <c r="A812" t="s">
        <v>809</v>
      </c>
      <c r="B812">
        <v>4963827</v>
      </c>
      <c r="C812" t="s">
        <v>868</v>
      </c>
      <c r="D812" t="s">
        <v>867</v>
      </c>
      <c r="E812" t="s">
        <v>1587</v>
      </c>
      <c r="F812" t="s">
        <v>870</v>
      </c>
      <c r="G812">
        <v>8.0842391304347796</v>
      </c>
      <c r="H812">
        <v>11.485859990727899</v>
      </c>
      <c r="I812">
        <v>15.7220773061418</v>
      </c>
      <c r="J812">
        <v>14.3192488262911</v>
      </c>
      <c r="K812">
        <v>12.472351929220901</v>
      </c>
      <c r="L812">
        <v>12.799436355096301</v>
      </c>
      <c r="M812">
        <v>8.2826918748593297</v>
      </c>
      <c r="N812">
        <v>6.7032967032966999</v>
      </c>
    </row>
    <row r="813" spans="1:14" x14ac:dyDescent="0.3">
      <c r="A813" t="s">
        <v>810</v>
      </c>
      <c r="B813">
        <v>19479315</v>
      </c>
      <c r="C813" t="s">
        <v>868</v>
      </c>
      <c r="D813" t="s">
        <v>867</v>
      </c>
      <c r="E813" t="s">
        <v>1588</v>
      </c>
      <c r="F813" t="s">
        <v>870</v>
      </c>
      <c r="G813">
        <v>102.47961956521701</v>
      </c>
      <c r="H813">
        <v>0</v>
      </c>
      <c r="I813">
        <v>0</v>
      </c>
      <c r="J813">
        <v>0</v>
      </c>
      <c r="K813">
        <v>0</v>
      </c>
      <c r="L813">
        <v>0</v>
      </c>
      <c r="M813">
        <v>0</v>
      </c>
      <c r="N813">
        <v>0</v>
      </c>
    </row>
    <row r="814" spans="1:14" x14ac:dyDescent="0.3">
      <c r="A814" t="s">
        <v>811</v>
      </c>
      <c r="B814">
        <v>27660578</v>
      </c>
      <c r="C814" t="s">
        <v>868</v>
      </c>
      <c r="D814" t="s">
        <v>867</v>
      </c>
      <c r="E814" t="s">
        <v>1589</v>
      </c>
      <c r="F814" t="s">
        <v>870</v>
      </c>
      <c r="G814">
        <v>1.41530797101449</v>
      </c>
      <c r="H814">
        <v>0</v>
      </c>
      <c r="I814">
        <v>0</v>
      </c>
      <c r="J814">
        <v>0</v>
      </c>
      <c r="K814">
        <v>0</v>
      </c>
      <c r="L814">
        <v>0</v>
      </c>
      <c r="M814">
        <v>0</v>
      </c>
      <c r="N814">
        <v>0</v>
      </c>
    </row>
    <row r="815" spans="1:14" x14ac:dyDescent="0.3">
      <c r="A815" t="s">
        <v>812</v>
      </c>
      <c r="B815">
        <v>4982328</v>
      </c>
      <c r="C815" t="s">
        <v>868</v>
      </c>
      <c r="D815" t="s">
        <v>867</v>
      </c>
      <c r="E815" t="s">
        <v>1590</v>
      </c>
      <c r="F815" t="s">
        <v>870</v>
      </c>
      <c r="G815">
        <v>634.05797101449298</v>
      </c>
      <c r="H815">
        <v>637.459434399629</v>
      </c>
      <c r="I815">
        <v>652.12236186862697</v>
      </c>
      <c r="J815">
        <v>633.80281690140896</v>
      </c>
      <c r="K815">
        <v>626.68960432538699</v>
      </c>
      <c r="L815">
        <v>598.87271019257901</v>
      </c>
      <c r="M815">
        <v>573.93652937204604</v>
      </c>
      <c r="N815">
        <v>582.41758241758203</v>
      </c>
    </row>
    <row r="816" spans="1:14" x14ac:dyDescent="0.3">
      <c r="A816" t="s">
        <v>813</v>
      </c>
      <c r="B816">
        <v>4976804</v>
      </c>
      <c r="C816" t="s">
        <v>868</v>
      </c>
      <c r="D816" t="s">
        <v>867</v>
      </c>
      <c r="E816" t="s">
        <v>1591</v>
      </c>
      <c r="F816" t="s">
        <v>870</v>
      </c>
      <c r="G816">
        <v>68.274456521739097</v>
      </c>
      <c r="H816">
        <v>65.948076031525304</v>
      </c>
      <c r="I816">
        <v>50.652122361868599</v>
      </c>
      <c r="J816">
        <v>43.075117370892002</v>
      </c>
      <c r="K816">
        <v>37.724256574096799</v>
      </c>
      <c r="L816">
        <v>21.911695631752</v>
      </c>
      <c r="M816">
        <v>10.465901417960801</v>
      </c>
      <c r="N816">
        <v>9.1648351648351607</v>
      </c>
    </row>
    <row r="817" spans="1:14" x14ac:dyDescent="0.3">
      <c r="A817" t="s">
        <v>814</v>
      </c>
      <c r="B817">
        <v>4914417</v>
      </c>
      <c r="C817" t="s">
        <v>868</v>
      </c>
      <c r="D817" t="s">
        <v>867</v>
      </c>
      <c r="E817" t="s">
        <v>1592</v>
      </c>
      <c r="F817" t="s">
        <v>870</v>
      </c>
      <c r="G817">
        <v>701.99275362318804</v>
      </c>
      <c r="H817">
        <v>718.59063514139996</v>
      </c>
      <c r="I817">
        <v>735.11975337918</v>
      </c>
      <c r="J817">
        <v>669.01408450704196</v>
      </c>
      <c r="K817">
        <v>626.68960432538699</v>
      </c>
      <c r="L817">
        <v>751.52653828088296</v>
      </c>
      <c r="M817">
        <v>793.38284942606401</v>
      </c>
      <c r="N817">
        <v>774.72527472527497</v>
      </c>
    </row>
    <row r="818" spans="1:14" x14ac:dyDescent="0.3">
      <c r="A818" t="s">
        <v>815</v>
      </c>
      <c r="B818">
        <v>113992</v>
      </c>
      <c r="C818" t="s">
        <v>868</v>
      </c>
      <c r="D818" t="s">
        <v>867</v>
      </c>
      <c r="F818" t="s">
        <v>870</v>
      </c>
      <c r="G818">
        <v>0</v>
      </c>
      <c r="H818">
        <v>0</v>
      </c>
      <c r="I818">
        <v>0</v>
      </c>
      <c r="J818">
        <v>0</v>
      </c>
      <c r="K818">
        <v>0</v>
      </c>
      <c r="L818">
        <v>0</v>
      </c>
      <c r="M818">
        <v>0</v>
      </c>
      <c r="N818">
        <v>0</v>
      </c>
    </row>
    <row r="819" spans="1:14" x14ac:dyDescent="0.3">
      <c r="A819" t="s">
        <v>816</v>
      </c>
      <c r="B819">
        <v>4861890</v>
      </c>
      <c r="C819" t="s">
        <v>868</v>
      </c>
      <c r="D819" t="s">
        <v>867</v>
      </c>
      <c r="E819" t="s">
        <v>1593</v>
      </c>
      <c r="F819" t="s">
        <v>870</v>
      </c>
      <c r="G819">
        <v>1.2341485507246399</v>
      </c>
      <c r="H819">
        <v>1.20537783959203</v>
      </c>
      <c r="I819">
        <v>1.1204647853924601</v>
      </c>
      <c r="J819">
        <v>1.3380281690140801</v>
      </c>
      <c r="K819">
        <v>1.4745637748832601</v>
      </c>
      <c r="L819">
        <v>1.05096289337717</v>
      </c>
      <c r="M819">
        <v>1.2153950033761001</v>
      </c>
      <c r="N819">
        <v>1.3736263736263701</v>
      </c>
    </row>
    <row r="820" spans="1:14" x14ac:dyDescent="0.3">
      <c r="A820" t="s">
        <v>817</v>
      </c>
      <c r="B820">
        <v>5001128</v>
      </c>
      <c r="C820" t="s">
        <v>868</v>
      </c>
      <c r="D820" t="s">
        <v>867</v>
      </c>
      <c r="F820" t="s">
        <v>870</v>
      </c>
      <c r="G820">
        <v>0</v>
      </c>
      <c r="H820">
        <v>0</v>
      </c>
      <c r="I820">
        <v>0</v>
      </c>
      <c r="J820">
        <v>0</v>
      </c>
      <c r="K820">
        <v>0</v>
      </c>
      <c r="L820">
        <v>0</v>
      </c>
      <c r="M820">
        <v>0</v>
      </c>
      <c r="N820">
        <v>0</v>
      </c>
    </row>
    <row r="821" spans="1:14" x14ac:dyDescent="0.3">
      <c r="A821" t="s">
        <v>818</v>
      </c>
      <c r="B821">
        <v>15117298</v>
      </c>
      <c r="C821" t="s">
        <v>868</v>
      </c>
      <c r="D821" t="s">
        <v>867</v>
      </c>
      <c r="E821" t="s">
        <v>1594</v>
      </c>
      <c r="F821" t="s">
        <v>870</v>
      </c>
      <c r="G821">
        <v>7.4</v>
      </c>
      <c r="H821">
        <v>7.66</v>
      </c>
      <c r="I821">
        <v>11.22</v>
      </c>
      <c r="J821">
        <v>12.92</v>
      </c>
      <c r="K821">
        <v>12.9</v>
      </c>
      <c r="L821">
        <v>8.91</v>
      </c>
      <c r="M821">
        <v>0</v>
      </c>
      <c r="N821">
        <v>0</v>
      </c>
    </row>
    <row r="822" spans="1:14" x14ac:dyDescent="0.3">
      <c r="A822" t="s">
        <v>819</v>
      </c>
      <c r="B822">
        <v>5001262</v>
      </c>
      <c r="C822" t="s">
        <v>868</v>
      </c>
      <c r="D822" t="s">
        <v>867</v>
      </c>
      <c r="F822" t="s">
        <v>870</v>
      </c>
      <c r="G822">
        <v>0</v>
      </c>
      <c r="H822">
        <v>0</v>
      </c>
      <c r="I822">
        <v>0</v>
      </c>
      <c r="J822">
        <v>0</v>
      </c>
      <c r="K822">
        <v>0</v>
      </c>
      <c r="L822">
        <v>0</v>
      </c>
      <c r="M822">
        <v>0</v>
      </c>
      <c r="N822">
        <v>0</v>
      </c>
    </row>
    <row r="823" spans="1:14" x14ac:dyDescent="0.3">
      <c r="A823" t="s">
        <v>820</v>
      </c>
      <c r="B823">
        <v>4210566</v>
      </c>
      <c r="C823" t="s">
        <v>868</v>
      </c>
      <c r="D823" t="s">
        <v>867</v>
      </c>
      <c r="E823" t="s">
        <v>1595</v>
      </c>
      <c r="F823" t="s">
        <v>870</v>
      </c>
      <c r="G823">
        <v>51.3220799365942</v>
      </c>
      <c r="H823">
        <v>42.883793463143299</v>
      </c>
      <c r="I823">
        <v>42.332980792032302</v>
      </c>
      <c r="J823">
        <v>34.238576291079802</v>
      </c>
      <c r="K823">
        <v>35.110447284345</v>
      </c>
      <c r="L823">
        <v>31.853904415218398</v>
      </c>
      <c r="M823">
        <v>30.5836709430565</v>
      </c>
      <c r="N823">
        <v>24.987503296703299</v>
      </c>
    </row>
    <row r="824" spans="1:14" x14ac:dyDescent="0.3">
      <c r="A824" t="s">
        <v>821</v>
      </c>
      <c r="B824">
        <v>4987201</v>
      </c>
      <c r="C824" t="s">
        <v>868</v>
      </c>
      <c r="D824" t="s">
        <v>867</v>
      </c>
      <c r="E824" t="s">
        <v>1596</v>
      </c>
      <c r="F824" t="s">
        <v>870</v>
      </c>
      <c r="G824">
        <v>26.0416666666667</v>
      </c>
      <c r="H824">
        <v>27.005099675475201</v>
      </c>
      <c r="I824">
        <v>21.223618686269901</v>
      </c>
      <c r="J824">
        <v>18.720657276995301</v>
      </c>
      <c r="K824">
        <v>17.694765298599201</v>
      </c>
      <c r="L824">
        <v>13.327853452325</v>
      </c>
      <c r="M824">
        <v>12.660364618500999</v>
      </c>
      <c r="N824">
        <v>11.2637362637363</v>
      </c>
    </row>
    <row r="825" spans="1:14" x14ac:dyDescent="0.3">
      <c r="A825" t="s">
        <v>822</v>
      </c>
      <c r="B825">
        <v>4966268</v>
      </c>
      <c r="C825" t="s">
        <v>868</v>
      </c>
      <c r="D825" t="s">
        <v>867</v>
      </c>
      <c r="E825" t="s">
        <v>1597</v>
      </c>
      <c r="F825" t="s">
        <v>870</v>
      </c>
      <c r="G825">
        <v>16.021286231884101</v>
      </c>
      <c r="H825">
        <v>14.1979601298099</v>
      </c>
      <c r="I825">
        <v>16.7773298553474</v>
      </c>
      <c r="J825">
        <v>12.852112676056301</v>
      </c>
      <c r="K825">
        <v>11.9193905136397</v>
      </c>
      <c r="L825">
        <v>8.5486143729450408</v>
      </c>
      <c r="M825">
        <v>9.3855503038487509</v>
      </c>
      <c r="N825">
        <v>8.3516483516483504</v>
      </c>
    </row>
    <row r="826" spans="1:14" x14ac:dyDescent="0.3">
      <c r="A826" t="s">
        <v>823</v>
      </c>
      <c r="B826">
        <v>4812266</v>
      </c>
      <c r="C826" t="s">
        <v>868</v>
      </c>
      <c r="D826" t="s">
        <v>867</v>
      </c>
      <c r="E826" t="s">
        <v>1598</v>
      </c>
      <c r="F826" t="s">
        <v>870</v>
      </c>
      <c r="G826">
        <v>16.9836956521739</v>
      </c>
      <c r="H826">
        <v>18.718127028280001</v>
      </c>
      <c r="I826">
        <v>18.852264643111202</v>
      </c>
      <c r="J826">
        <v>17.7816901408451</v>
      </c>
      <c r="K826">
        <v>15.4214794789875</v>
      </c>
      <c r="L826">
        <v>15.0305307656177</v>
      </c>
      <c r="M826">
        <v>14.573486383074499</v>
      </c>
      <c r="N826">
        <v>11.5934065934066</v>
      </c>
    </row>
    <row r="827" spans="1:14" x14ac:dyDescent="0.3">
      <c r="A827" t="s">
        <v>824</v>
      </c>
      <c r="B827">
        <v>21966886</v>
      </c>
      <c r="C827" t="s">
        <v>868</v>
      </c>
      <c r="D827" t="s">
        <v>867</v>
      </c>
      <c r="E827" t="s">
        <v>1599</v>
      </c>
      <c r="F827" t="s">
        <v>870</v>
      </c>
      <c r="G827">
        <v>48.913043478260903</v>
      </c>
      <c r="H827">
        <v>59.109874826147397</v>
      </c>
      <c r="I827">
        <v>0</v>
      </c>
      <c r="J827">
        <v>0</v>
      </c>
      <c r="K827">
        <v>0</v>
      </c>
      <c r="L827">
        <v>0</v>
      </c>
      <c r="M827">
        <v>0</v>
      </c>
      <c r="N827">
        <v>0</v>
      </c>
    </row>
    <row r="828" spans="1:14" x14ac:dyDescent="0.3">
      <c r="A828" t="s">
        <v>825</v>
      </c>
      <c r="B828">
        <v>4911282</v>
      </c>
      <c r="C828" t="s">
        <v>868</v>
      </c>
      <c r="D828" t="s">
        <v>867</v>
      </c>
      <c r="E828" t="s">
        <v>1600</v>
      </c>
      <c r="F828" t="s">
        <v>870</v>
      </c>
      <c r="G828">
        <v>2.0380434782608701</v>
      </c>
      <c r="H828">
        <v>2.0630505331478899</v>
      </c>
      <c r="I828">
        <v>2.0630780175480199</v>
      </c>
      <c r="J828">
        <v>2.2417840375586899</v>
      </c>
      <c r="K828">
        <v>2.5559105431309899</v>
      </c>
      <c r="L828">
        <v>2.3720056364490398</v>
      </c>
      <c r="M828">
        <v>2.8134143596668899</v>
      </c>
      <c r="N828">
        <v>1.9890109890109899</v>
      </c>
    </row>
    <row r="829" spans="1:14" x14ac:dyDescent="0.3">
      <c r="A829" t="s">
        <v>826</v>
      </c>
      <c r="B829">
        <v>4813186</v>
      </c>
      <c r="C829" t="s">
        <v>868</v>
      </c>
      <c r="D829" t="s">
        <v>867</v>
      </c>
      <c r="E829" t="s">
        <v>1601</v>
      </c>
      <c r="F829" t="s">
        <v>870</v>
      </c>
      <c r="G829">
        <v>20.957880434782599</v>
      </c>
      <c r="H829">
        <v>20.746407046824299</v>
      </c>
      <c r="I829">
        <v>21.342186388427798</v>
      </c>
      <c r="J829">
        <v>17.840375586854499</v>
      </c>
      <c r="K829">
        <v>11.2066846891128</v>
      </c>
      <c r="L829">
        <v>5.6892907468295002</v>
      </c>
      <c r="M829">
        <v>4.4339410308350198</v>
      </c>
      <c r="N829">
        <v>4.1758241758241796</v>
      </c>
    </row>
    <row r="830" spans="1:14" x14ac:dyDescent="0.3">
      <c r="A830" t="s">
        <v>827</v>
      </c>
      <c r="B830">
        <v>4076524</v>
      </c>
      <c r="C830" t="s">
        <v>868</v>
      </c>
      <c r="D830" t="s">
        <v>867</v>
      </c>
      <c r="E830" t="s">
        <v>1602</v>
      </c>
      <c r="F830" t="s">
        <v>870</v>
      </c>
      <c r="G830">
        <v>200.951086956522</v>
      </c>
      <c r="H830">
        <v>224.43208159480801</v>
      </c>
      <c r="I830">
        <v>250.414986957553</v>
      </c>
      <c r="J830">
        <v>280.046948356808</v>
      </c>
      <c r="K830">
        <v>187.29417547308901</v>
      </c>
      <c r="L830">
        <v>161.343353687177</v>
      </c>
      <c r="M830">
        <v>151.85685347738001</v>
      </c>
      <c r="N830">
        <v>117.406593406593</v>
      </c>
    </row>
    <row r="831" spans="1:14" x14ac:dyDescent="0.3">
      <c r="A831" t="s">
        <v>828</v>
      </c>
      <c r="B831">
        <v>8362666</v>
      </c>
      <c r="C831" t="s">
        <v>868</v>
      </c>
      <c r="D831" t="s">
        <v>867</v>
      </c>
      <c r="E831" t="s">
        <v>1603</v>
      </c>
      <c r="F831" t="s">
        <v>870</v>
      </c>
      <c r="G831">
        <v>1.7028985507246399</v>
      </c>
      <c r="H831">
        <v>2.3087621696801102</v>
      </c>
      <c r="I831">
        <v>4.0787289542328704</v>
      </c>
      <c r="J831">
        <v>5.0469483568075102</v>
      </c>
      <c r="K831">
        <v>4.6325878594249197</v>
      </c>
      <c r="L831">
        <v>3.38186942226397</v>
      </c>
      <c r="M831">
        <v>4.26513616925501</v>
      </c>
      <c r="N831">
        <v>4.24175824175824</v>
      </c>
    </row>
    <row r="832" spans="1:14" x14ac:dyDescent="0.3">
      <c r="A832" t="s">
        <v>829</v>
      </c>
      <c r="B832">
        <v>4393268</v>
      </c>
      <c r="C832" t="s">
        <v>868</v>
      </c>
      <c r="D832" t="s">
        <v>867</v>
      </c>
      <c r="E832" t="s">
        <v>1604</v>
      </c>
      <c r="F832" t="s">
        <v>870</v>
      </c>
      <c r="G832">
        <v>54.913949275362299</v>
      </c>
      <c r="H832">
        <v>56.390239916550797</v>
      </c>
      <c r="I832">
        <v>60.599491344557698</v>
      </c>
      <c r="J832">
        <v>61.286147887323899</v>
      </c>
      <c r="K832">
        <v>68.839804620299802</v>
      </c>
      <c r="L832">
        <v>64.485257162987295</v>
      </c>
      <c r="M832">
        <v>57.580302723385103</v>
      </c>
      <c r="N832">
        <v>46.213046153846101</v>
      </c>
    </row>
    <row r="833" spans="1:14" x14ac:dyDescent="0.3">
      <c r="A833" t="s">
        <v>830</v>
      </c>
      <c r="B833">
        <v>29253088</v>
      </c>
      <c r="C833" t="s">
        <v>868</v>
      </c>
      <c r="D833" t="s">
        <v>867</v>
      </c>
      <c r="E833" t="s">
        <v>1605</v>
      </c>
      <c r="F833" t="s">
        <v>870</v>
      </c>
      <c r="G833">
        <v>50.951086956521699</v>
      </c>
      <c r="H833">
        <v>48.678720445062602</v>
      </c>
      <c r="I833">
        <v>0</v>
      </c>
      <c r="J833">
        <v>0</v>
      </c>
      <c r="K833">
        <v>0</v>
      </c>
      <c r="L833">
        <v>0</v>
      </c>
      <c r="M833">
        <v>0</v>
      </c>
      <c r="N833">
        <v>0</v>
      </c>
    </row>
    <row r="834" spans="1:14" x14ac:dyDescent="0.3">
      <c r="A834" t="s">
        <v>831</v>
      </c>
      <c r="B834">
        <v>4994580</v>
      </c>
      <c r="C834" t="s">
        <v>868</v>
      </c>
      <c r="D834" t="s">
        <v>867</v>
      </c>
      <c r="E834" t="s">
        <v>1606</v>
      </c>
      <c r="F834" t="s">
        <v>870</v>
      </c>
      <c r="G834">
        <v>51.120923913043498</v>
      </c>
      <c r="H834">
        <v>53.256838201205397</v>
      </c>
      <c r="I834">
        <v>50.4505572682001</v>
      </c>
      <c r="J834">
        <v>49.882629107981202</v>
      </c>
      <c r="K834">
        <v>50.811010076185802</v>
      </c>
      <c r="L834">
        <v>39.689995302959098</v>
      </c>
      <c r="M834">
        <v>43.832995723610203</v>
      </c>
      <c r="N834">
        <v>34.725274725274701</v>
      </c>
    </row>
    <row r="835" spans="1:14" x14ac:dyDescent="0.3">
      <c r="A835" t="s">
        <v>832</v>
      </c>
      <c r="B835">
        <v>4991804</v>
      </c>
      <c r="C835" t="s">
        <v>868</v>
      </c>
      <c r="D835" t="s">
        <v>867</v>
      </c>
      <c r="E835" t="s">
        <v>1607</v>
      </c>
      <c r="F835" t="s">
        <v>870</v>
      </c>
      <c r="G835">
        <v>5.97</v>
      </c>
      <c r="H835">
        <v>9.14</v>
      </c>
      <c r="I835">
        <v>12.79</v>
      </c>
      <c r="J835">
        <v>15.6</v>
      </c>
      <c r="K835">
        <v>10.43</v>
      </c>
      <c r="L835">
        <v>8.4600000000000009</v>
      </c>
      <c r="M835">
        <v>7.8</v>
      </c>
      <c r="N835">
        <v>4.3687699999999996</v>
      </c>
    </row>
    <row r="836" spans="1:14" x14ac:dyDescent="0.3">
      <c r="A836" t="s">
        <v>833</v>
      </c>
      <c r="B836">
        <v>4254091</v>
      </c>
      <c r="C836" t="s">
        <v>868</v>
      </c>
      <c r="D836" t="s">
        <v>867</v>
      </c>
      <c r="E836" t="s">
        <v>1608</v>
      </c>
      <c r="F836" t="s">
        <v>870</v>
      </c>
      <c r="G836">
        <v>0.56612318840579701</v>
      </c>
      <c r="H836">
        <v>0.57950857672693601</v>
      </c>
      <c r="I836">
        <v>0.59283851078966099</v>
      </c>
      <c r="J836">
        <v>0.58685446009389697</v>
      </c>
      <c r="K836">
        <v>0.61440157286802699</v>
      </c>
      <c r="L836">
        <v>0.58713010803193999</v>
      </c>
      <c r="M836">
        <v>3.4886338059869502</v>
      </c>
      <c r="N836">
        <v>3.40659340659341</v>
      </c>
    </row>
    <row r="837" spans="1:14" x14ac:dyDescent="0.3">
      <c r="A837" t="s">
        <v>834</v>
      </c>
      <c r="B837">
        <v>4971229</v>
      </c>
      <c r="C837" t="s">
        <v>868</v>
      </c>
      <c r="D837" t="s">
        <v>867</v>
      </c>
      <c r="E837" t="s">
        <v>1609</v>
      </c>
      <c r="F837" t="s">
        <v>870</v>
      </c>
      <c r="G837">
        <v>6.7934782608695607E-2</v>
      </c>
      <c r="H837">
        <v>0.133286972647195</v>
      </c>
      <c r="I837">
        <v>0.237135404315864</v>
      </c>
      <c r="J837">
        <v>0.223004694835681</v>
      </c>
      <c r="K837">
        <v>3.6864094372081602E-2</v>
      </c>
      <c r="L837">
        <v>0.15265382808830399</v>
      </c>
      <c r="M837">
        <v>0.123790231825343</v>
      </c>
      <c r="N837">
        <v>0.10989010989011</v>
      </c>
    </row>
    <row r="838" spans="1:14" x14ac:dyDescent="0.3">
      <c r="A838" t="s">
        <v>835</v>
      </c>
      <c r="B838">
        <v>4227279</v>
      </c>
      <c r="C838" t="s">
        <v>868</v>
      </c>
      <c r="D838" t="s">
        <v>867</v>
      </c>
      <c r="E838" t="s">
        <v>1610</v>
      </c>
      <c r="F838" t="s">
        <v>870</v>
      </c>
      <c r="G838">
        <v>149.00362318840601</v>
      </c>
      <c r="H838">
        <v>187.06536856745501</v>
      </c>
      <c r="I838">
        <v>154.19729665639099</v>
      </c>
      <c r="J838">
        <v>142.42957746478899</v>
      </c>
      <c r="K838">
        <v>143.462767264684</v>
      </c>
      <c r="L838">
        <v>97.346171911695606</v>
      </c>
      <c r="M838">
        <v>68.692325005626799</v>
      </c>
      <c r="N838">
        <v>50.010989010989</v>
      </c>
    </row>
    <row r="839" spans="1:14" x14ac:dyDescent="0.3">
      <c r="A839" t="s">
        <v>836</v>
      </c>
      <c r="B839">
        <v>4989059</v>
      </c>
      <c r="C839" t="s">
        <v>868</v>
      </c>
      <c r="D839" t="s">
        <v>867</v>
      </c>
      <c r="E839" t="s">
        <v>1611</v>
      </c>
      <c r="F839" t="s">
        <v>870</v>
      </c>
      <c r="G839">
        <v>28.577898550724601</v>
      </c>
      <c r="H839">
        <v>29.068150208623099</v>
      </c>
      <c r="I839">
        <v>28.740811003082801</v>
      </c>
      <c r="J839">
        <v>23.943661971830998</v>
      </c>
      <c r="K839">
        <v>21.516343081838301</v>
      </c>
      <c r="L839">
        <v>20.479098168154099</v>
      </c>
      <c r="M839">
        <v>15.124915597569199</v>
      </c>
      <c r="N839">
        <v>11.032967032967001</v>
      </c>
    </row>
    <row r="840" spans="1:14" x14ac:dyDescent="0.3">
      <c r="A840" t="s">
        <v>837</v>
      </c>
      <c r="B840">
        <v>4912050</v>
      </c>
      <c r="C840" t="s">
        <v>868</v>
      </c>
      <c r="D840" t="s">
        <v>867</v>
      </c>
      <c r="E840" t="s">
        <v>1612</v>
      </c>
      <c r="F840" t="s">
        <v>870</v>
      </c>
      <c r="G840">
        <v>16.304347826087</v>
      </c>
      <c r="H840">
        <v>16.573945294390398</v>
      </c>
      <c r="I840">
        <v>17.310884515058099</v>
      </c>
      <c r="J840">
        <v>16.549295774647899</v>
      </c>
      <c r="K840">
        <v>17.2032440403047</v>
      </c>
      <c r="L840">
        <v>17.496477219351799</v>
      </c>
      <c r="M840">
        <v>19.1312176457349</v>
      </c>
      <c r="N840">
        <v>15.934065934065901</v>
      </c>
    </row>
    <row r="841" spans="1:14" x14ac:dyDescent="0.3">
      <c r="A841" t="s">
        <v>838</v>
      </c>
      <c r="B841">
        <v>4991658</v>
      </c>
      <c r="C841" t="s">
        <v>868</v>
      </c>
      <c r="D841" t="s">
        <v>867</v>
      </c>
      <c r="E841" t="s">
        <v>1613</v>
      </c>
      <c r="F841" t="s">
        <v>870</v>
      </c>
      <c r="G841">
        <v>62.273550724637701</v>
      </c>
      <c r="H841">
        <v>63.050533147890597</v>
      </c>
      <c r="I841">
        <v>62.010908228598502</v>
      </c>
      <c r="J841">
        <v>57.511737089201901</v>
      </c>
      <c r="K841">
        <v>53.637257311378697</v>
      </c>
      <c r="L841">
        <v>43.565054015969899</v>
      </c>
      <c r="M841">
        <v>41.2446545127166</v>
      </c>
      <c r="N841">
        <v>39.725274725274701</v>
      </c>
    </row>
    <row r="842" spans="1:14" x14ac:dyDescent="0.3">
      <c r="A842" t="s">
        <v>839</v>
      </c>
      <c r="B842">
        <v>4861710</v>
      </c>
      <c r="C842" t="s">
        <v>868</v>
      </c>
      <c r="D842" t="s">
        <v>867</v>
      </c>
      <c r="E842" t="s">
        <v>1614</v>
      </c>
      <c r="F842" t="s">
        <v>870</v>
      </c>
      <c r="G842">
        <v>5.7744565217391299</v>
      </c>
      <c r="H842">
        <v>5.2967083912841897</v>
      </c>
      <c r="I842">
        <v>5.8809580270334401</v>
      </c>
      <c r="J842">
        <v>5.1643192488262901</v>
      </c>
      <c r="K842">
        <v>4.9152125829442097</v>
      </c>
      <c r="L842">
        <v>3.68717707844058</v>
      </c>
      <c r="M842">
        <v>3.9162727886563098</v>
      </c>
      <c r="N842">
        <v>3.0879120879120898</v>
      </c>
    </row>
    <row r="843" spans="1:14" x14ac:dyDescent="0.3">
      <c r="A843" t="s">
        <v>840</v>
      </c>
      <c r="B843">
        <v>4992160</v>
      </c>
      <c r="C843" t="s">
        <v>868</v>
      </c>
      <c r="D843" t="s">
        <v>867</v>
      </c>
      <c r="E843" t="s">
        <v>1615</v>
      </c>
      <c r="F843" t="s">
        <v>870</v>
      </c>
      <c r="G843">
        <v>5.0724637681159397</v>
      </c>
      <c r="H843">
        <v>5.5169216504404304</v>
      </c>
      <c r="I843">
        <v>5.5252549205596404</v>
      </c>
      <c r="J843">
        <v>4.8122065727699503</v>
      </c>
      <c r="K843">
        <v>5.0380928975178199</v>
      </c>
      <c r="L843">
        <v>5.4015969938938504</v>
      </c>
      <c r="M843">
        <v>5.1766824217870804</v>
      </c>
      <c r="N843">
        <v>4.6153846153846096</v>
      </c>
    </row>
    <row r="844" spans="1:14" x14ac:dyDescent="0.3">
      <c r="A844" t="s">
        <v>841</v>
      </c>
      <c r="B844">
        <v>6633612</v>
      </c>
      <c r="C844" t="s">
        <v>868</v>
      </c>
      <c r="D844" t="s">
        <v>867</v>
      </c>
      <c r="E844" t="s">
        <v>1616</v>
      </c>
      <c r="F844" t="s">
        <v>870</v>
      </c>
      <c r="G844">
        <v>35.326086956521699</v>
      </c>
      <c r="H844">
        <v>30.1344459898006</v>
      </c>
      <c r="I844">
        <v>22.4092957078492</v>
      </c>
      <c r="J844">
        <v>12.3239436619718</v>
      </c>
      <c r="K844">
        <v>11.7965101990661</v>
      </c>
      <c r="L844">
        <v>9.2179426961014599</v>
      </c>
      <c r="M844">
        <v>7.0335358991672301</v>
      </c>
      <c r="N844">
        <v>4.1208791208791196</v>
      </c>
    </row>
    <row r="845" spans="1:14" x14ac:dyDescent="0.3">
      <c r="A845" t="s">
        <v>842</v>
      </c>
      <c r="B845">
        <v>4987317</v>
      </c>
      <c r="C845" t="s">
        <v>868</v>
      </c>
      <c r="D845" t="s">
        <v>867</v>
      </c>
      <c r="E845" t="s">
        <v>1617</v>
      </c>
      <c r="F845" t="s">
        <v>870</v>
      </c>
      <c r="G845">
        <v>31.476449275362299</v>
      </c>
      <c r="H845">
        <v>33.611497450162297</v>
      </c>
      <c r="I845">
        <v>34.384633625800298</v>
      </c>
      <c r="J845">
        <v>34.037558685446001</v>
      </c>
      <c r="K845">
        <v>35.635291226345501</v>
      </c>
      <c r="L845">
        <v>34.053546265852503</v>
      </c>
      <c r="M845">
        <v>32.635606572135899</v>
      </c>
      <c r="N845">
        <v>31.868131868131901</v>
      </c>
    </row>
    <row r="846" spans="1:14" x14ac:dyDescent="0.3">
      <c r="A846" t="s">
        <v>843</v>
      </c>
      <c r="B846">
        <v>11144827</v>
      </c>
      <c r="C846" t="s">
        <v>868</v>
      </c>
      <c r="D846" t="s">
        <v>867</v>
      </c>
      <c r="E846" t="s">
        <v>1618</v>
      </c>
      <c r="F846" t="s">
        <v>870</v>
      </c>
      <c r="G846">
        <v>25.067934782608699</v>
      </c>
      <c r="H846">
        <v>37.575336114974498</v>
      </c>
      <c r="I846">
        <v>54.707137775669899</v>
      </c>
      <c r="J846">
        <v>46.226525821596198</v>
      </c>
      <c r="K846">
        <v>40.691816171049403</v>
      </c>
      <c r="L846">
        <v>22.8792860497886</v>
      </c>
      <c r="M846">
        <v>8.4402430790006804</v>
      </c>
      <c r="N846">
        <v>3.6263736263736299</v>
      </c>
    </row>
    <row r="847" spans="1:14" x14ac:dyDescent="0.3">
      <c r="A847" t="s">
        <v>844</v>
      </c>
      <c r="B847">
        <v>4983915</v>
      </c>
      <c r="C847" t="s">
        <v>868</v>
      </c>
      <c r="D847" t="s">
        <v>867</v>
      </c>
      <c r="F847" t="s">
        <v>870</v>
      </c>
      <c r="G847">
        <v>0</v>
      </c>
      <c r="H847">
        <v>0</v>
      </c>
      <c r="I847">
        <v>0</v>
      </c>
      <c r="J847">
        <v>0</v>
      </c>
      <c r="K847">
        <v>0</v>
      </c>
      <c r="L847">
        <v>0</v>
      </c>
      <c r="M847">
        <v>0</v>
      </c>
      <c r="N847">
        <v>0</v>
      </c>
    </row>
    <row r="848" spans="1:14" x14ac:dyDescent="0.3">
      <c r="A848" t="s">
        <v>845</v>
      </c>
      <c r="B848">
        <v>4996062</v>
      </c>
      <c r="C848" t="s">
        <v>868</v>
      </c>
      <c r="D848" t="s">
        <v>867</v>
      </c>
      <c r="E848" t="s">
        <v>1619</v>
      </c>
      <c r="F848" t="s">
        <v>870</v>
      </c>
      <c r="G848">
        <v>5.7178442028985499</v>
      </c>
      <c r="H848">
        <v>1.9703291608715801</v>
      </c>
      <c r="I848">
        <v>3.5570310647379699</v>
      </c>
      <c r="J848">
        <v>3.9906103286385002</v>
      </c>
      <c r="K848">
        <v>1.19193905136397</v>
      </c>
      <c r="L848">
        <v>1.5147956787224</v>
      </c>
      <c r="M848">
        <v>1.60927301372946</v>
      </c>
      <c r="N848">
        <v>1.6263736263736299</v>
      </c>
    </row>
    <row r="849" spans="1:14" x14ac:dyDescent="0.3">
      <c r="A849" t="s">
        <v>846</v>
      </c>
      <c r="B849">
        <v>4884352</v>
      </c>
      <c r="C849" t="s">
        <v>868</v>
      </c>
      <c r="D849" t="s">
        <v>867</v>
      </c>
      <c r="E849" t="s">
        <v>1620</v>
      </c>
      <c r="F849" t="s">
        <v>870</v>
      </c>
      <c r="G849">
        <v>1.60137454710145</v>
      </c>
      <c r="H849">
        <v>2.7795757997218402</v>
      </c>
      <c r="I849">
        <v>5.2009532843253501</v>
      </c>
      <c r="J849">
        <v>2.75165727699531</v>
      </c>
      <c r="K849">
        <v>3.0301953797001699</v>
      </c>
      <c r="L849">
        <v>2.9364795678722402</v>
      </c>
      <c r="M849">
        <v>4.4786270537924802</v>
      </c>
      <c r="N849">
        <v>5.4228989010989004</v>
      </c>
    </row>
    <row r="850" spans="1:14" x14ac:dyDescent="0.3">
      <c r="A850" t="s">
        <v>847</v>
      </c>
      <c r="B850">
        <v>4248016</v>
      </c>
      <c r="C850" t="s">
        <v>868</v>
      </c>
      <c r="D850" t="s">
        <v>867</v>
      </c>
      <c r="E850" t="s">
        <v>1621</v>
      </c>
      <c r="F850" t="s">
        <v>870</v>
      </c>
      <c r="G850">
        <v>5.8650362318840597E-2</v>
      </c>
      <c r="H850">
        <v>0.26634214186369998</v>
      </c>
      <c r="I850">
        <v>0.45067583590229998</v>
      </c>
      <c r="J850">
        <v>0.460093896713615</v>
      </c>
      <c r="K850">
        <v>0.38215777832391301</v>
      </c>
      <c r="L850">
        <v>0.91169563175199597</v>
      </c>
      <c r="M850">
        <v>6.4483457123565202</v>
      </c>
      <c r="N850">
        <v>115</v>
      </c>
    </row>
    <row r="851" spans="1:14" x14ac:dyDescent="0.3">
      <c r="A851" t="s">
        <v>848</v>
      </c>
      <c r="B851">
        <v>21545442</v>
      </c>
      <c r="C851" t="s">
        <v>868</v>
      </c>
      <c r="D851" t="s">
        <v>867</v>
      </c>
      <c r="E851" t="s">
        <v>1622</v>
      </c>
      <c r="F851" t="s">
        <v>870</v>
      </c>
      <c r="G851">
        <v>23.777173913043502</v>
      </c>
      <c r="H851">
        <v>23.5280482151136</v>
      </c>
      <c r="I851">
        <v>24.306378942376099</v>
      </c>
      <c r="J851">
        <v>23.650234741784001</v>
      </c>
      <c r="K851">
        <v>25.559105431309899</v>
      </c>
      <c r="L851">
        <v>0</v>
      </c>
      <c r="M851">
        <v>0</v>
      </c>
      <c r="N851">
        <v>0</v>
      </c>
    </row>
    <row r="852" spans="1:14" x14ac:dyDescent="0.3">
      <c r="A852" t="s">
        <v>849</v>
      </c>
      <c r="B852">
        <v>4979499</v>
      </c>
      <c r="C852" t="s">
        <v>868</v>
      </c>
      <c r="D852" t="s">
        <v>867</v>
      </c>
      <c r="F852" t="s">
        <v>870</v>
      </c>
      <c r="G852">
        <v>0</v>
      </c>
      <c r="H852">
        <v>0</v>
      </c>
      <c r="I852">
        <v>0</v>
      </c>
      <c r="J852">
        <v>0</v>
      </c>
      <c r="K852">
        <v>0</v>
      </c>
      <c r="L852">
        <v>0</v>
      </c>
      <c r="M852">
        <v>0</v>
      </c>
      <c r="N852">
        <v>0</v>
      </c>
    </row>
    <row r="853" spans="1:14" x14ac:dyDescent="0.3">
      <c r="A853" t="s">
        <v>850</v>
      </c>
      <c r="B853">
        <v>4181907</v>
      </c>
      <c r="C853" t="s">
        <v>868</v>
      </c>
      <c r="D853" t="s">
        <v>867</v>
      </c>
      <c r="E853" t="s">
        <v>1623</v>
      </c>
      <c r="F853" t="s">
        <v>870</v>
      </c>
      <c r="G853">
        <v>19.9954710144928</v>
      </c>
      <c r="H853">
        <v>21.210013908205799</v>
      </c>
      <c r="I853">
        <v>22.907280056912501</v>
      </c>
      <c r="J853">
        <v>20.868544600939</v>
      </c>
      <c r="K853">
        <v>20.299827967559601</v>
      </c>
      <c r="L853">
        <v>16.768435885392201</v>
      </c>
      <c r="M853">
        <v>17.060544677020001</v>
      </c>
      <c r="N853">
        <v>15.3626373626374</v>
      </c>
    </row>
    <row r="854" spans="1:14" x14ac:dyDescent="0.3">
      <c r="A854" t="s">
        <v>851</v>
      </c>
      <c r="B854">
        <v>4861942</v>
      </c>
      <c r="C854" t="s">
        <v>868</v>
      </c>
      <c r="D854" t="s">
        <v>867</v>
      </c>
      <c r="E854" t="s">
        <v>1624</v>
      </c>
      <c r="F854" t="s">
        <v>870</v>
      </c>
      <c r="G854">
        <v>0.56612318840579701</v>
      </c>
      <c r="H854">
        <v>0.289754288363468</v>
      </c>
      <c r="I854">
        <v>0.275077069006403</v>
      </c>
      <c r="J854">
        <v>0.23474178403755899</v>
      </c>
      <c r="K854">
        <v>0.113049889407717</v>
      </c>
      <c r="L854">
        <v>8.9243776420854903E-2</v>
      </c>
      <c r="M854">
        <v>0.27008777852802202</v>
      </c>
      <c r="N854">
        <v>0.26373626373626402</v>
      </c>
    </row>
    <row r="855" spans="1:14" x14ac:dyDescent="0.3">
      <c r="A855" t="s">
        <v>852</v>
      </c>
      <c r="B855">
        <v>4966254</v>
      </c>
      <c r="C855" t="s">
        <v>868</v>
      </c>
      <c r="D855" t="s">
        <v>867</v>
      </c>
      <c r="E855" t="s">
        <v>1625</v>
      </c>
      <c r="F855" t="s">
        <v>870</v>
      </c>
      <c r="G855">
        <v>15.0588768115942</v>
      </c>
      <c r="H855">
        <v>10.6629578117756</v>
      </c>
      <c r="I855">
        <v>11.2639317050036</v>
      </c>
      <c r="J855">
        <v>10.915492957746499</v>
      </c>
      <c r="K855">
        <v>9.8304251658884194</v>
      </c>
      <c r="L855">
        <v>7.2217003287928598</v>
      </c>
      <c r="M855">
        <v>3.3760972316002702</v>
      </c>
      <c r="N855">
        <v>3.0329670329670302</v>
      </c>
    </row>
    <row r="856" spans="1:14" x14ac:dyDescent="0.3">
      <c r="A856" t="s">
        <v>853</v>
      </c>
      <c r="B856">
        <v>4995814</v>
      </c>
      <c r="C856" t="s">
        <v>868</v>
      </c>
      <c r="D856" t="s">
        <v>867</v>
      </c>
      <c r="E856" t="s">
        <v>1626</v>
      </c>
      <c r="F856" t="s">
        <v>870</v>
      </c>
      <c r="G856">
        <v>2.2418478260869601</v>
      </c>
      <c r="H856">
        <v>1.52990264255911</v>
      </c>
      <c r="I856">
        <v>1.62437751956367</v>
      </c>
      <c r="J856">
        <v>1.43192488262911</v>
      </c>
      <c r="K856">
        <v>1.6711722782010301</v>
      </c>
      <c r="L856">
        <v>1.1860028182245199</v>
      </c>
      <c r="M856">
        <v>1.0184559981994199</v>
      </c>
      <c r="N856">
        <v>1.0549450549450501</v>
      </c>
    </row>
    <row r="857" spans="1:14" x14ac:dyDescent="0.3">
      <c r="A857" t="s">
        <v>854</v>
      </c>
      <c r="B857">
        <v>4915449</v>
      </c>
      <c r="C857" t="s">
        <v>868</v>
      </c>
      <c r="D857" t="s">
        <v>867</v>
      </c>
      <c r="E857" t="s">
        <v>1627</v>
      </c>
      <c r="F857" t="s">
        <v>870</v>
      </c>
      <c r="G857">
        <v>80.548007246376798</v>
      </c>
      <c r="H857">
        <v>91.933240611961097</v>
      </c>
      <c r="I857">
        <v>120.879772350012</v>
      </c>
      <c r="J857">
        <v>98.169014084507097</v>
      </c>
      <c r="K857">
        <v>111.89481445072499</v>
      </c>
      <c r="L857">
        <v>93.823391263504007</v>
      </c>
      <c r="M857">
        <v>70.650461399955006</v>
      </c>
      <c r="N857">
        <v>38.450549450549403</v>
      </c>
    </row>
    <row r="858" spans="1:14" x14ac:dyDescent="0.3">
      <c r="A858" t="s">
        <v>855</v>
      </c>
      <c r="B858">
        <v>7082778</v>
      </c>
      <c r="C858" t="s">
        <v>868</v>
      </c>
      <c r="D858" t="s">
        <v>867</v>
      </c>
      <c r="E858" t="s">
        <v>1628</v>
      </c>
      <c r="F858" t="s">
        <v>870</v>
      </c>
      <c r="G858">
        <v>36.911231884057997</v>
      </c>
      <c r="H858">
        <v>44.274455261937902</v>
      </c>
      <c r="I858">
        <v>46.241403841593502</v>
      </c>
      <c r="J858">
        <v>46.948356807511701</v>
      </c>
      <c r="K858">
        <v>39.321700663553699</v>
      </c>
      <c r="L858">
        <v>34.758102395490802</v>
      </c>
      <c r="M858">
        <v>32.635606572135899</v>
      </c>
      <c r="N858">
        <v>25.274725274725299</v>
      </c>
    </row>
    <row r="859" spans="1:14" x14ac:dyDescent="0.3">
      <c r="A859" t="s">
        <v>856</v>
      </c>
      <c r="B859">
        <v>4988521</v>
      </c>
      <c r="C859" t="s">
        <v>868</v>
      </c>
      <c r="D859" t="s">
        <v>867</v>
      </c>
      <c r="E859" t="s">
        <v>1629</v>
      </c>
      <c r="F859" t="s">
        <v>870</v>
      </c>
      <c r="G859">
        <v>45.063405797101403</v>
      </c>
      <c r="H859">
        <v>47.5197032916087</v>
      </c>
      <c r="I859">
        <v>49.679867204173597</v>
      </c>
      <c r="J859">
        <v>51.5258215962441</v>
      </c>
      <c r="K859">
        <v>56.586384861145198</v>
      </c>
      <c r="L859">
        <v>47.733677782996701</v>
      </c>
      <c r="M859">
        <v>35.955435516542899</v>
      </c>
      <c r="N859">
        <v>25.439560439560399</v>
      </c>
    </row>
    <row r="860" spans="1:14" x14ac:dyDescent="0.3">
      <c r="A860" t="s">
        <v>857</v>
      </c>
      <c r="B860">
        <v>4990263</v>
      </c>
      <c r="C860" t="s">
        <v>868</v>
      </c>
      <c r="D860" t="s">
        <v>867</v>
      </c>
      <c r="E860" t="s">
        <v>1630</v>
      </c>
      <c r="F860" t="s">
        <v>870</v>
      </c>
      <c r="G860">
        <v>0.142663043478261</v>
      </c>
      <c r="H860">
        <v>0.14603616133518799</v>
      </c>
      <c r="I860">
        <v>0.14939530471899501</v>
      </c>
      <c r="J860">
        <v>0.147887323943662</v>
      </c>
      <c r="K860">
        <v>0.154829196362743</v>
      </c>
      <c r="L860">
        <v>0.14795678722404901</v>
      </c>
      <c r="M860">
        <v>0.141796083727211</v>
      </c>
      <c r="N860">
        <v>0.138461538461538</v>
      </c>
    </row>
    <row r="861" spans="1:14" x14ac:dyDescent="0.3">
      <c r="A861" t="s">
        <v>858</v>
      </c>
      <c r="B861">
        <v>4915609</v>
      </c>
      <c r="C861" t="s">
        <v>868</v>
      </c>
      <c r="D861" t="s">
        <v>867</v>
      </c>
      <c r="E861" t="s">
        <v>1631</v>
      </c>
      <c r="F861" t="s">
        <v>870</v>
      </c>
      <c r="G861">
        <v>543.25181159420299</v>
      </c>
      <c r="H861">
        <v>564.44135373203505</v>
      </c>
      <c r="I861">
        <v>323.92696229547101</v>
      </c>
      <c r="J861">
        <v>285.79812206572802</v>
      </c>
      <c r="K861">
        <v>208.65077414598201</v>
      </c>
      <c r="L861">
        <v>186.237670267731</v>
      </c>
      <c r="M861">
        <v>164.303398604546</v>
      </c>
      <c r="N861">
        <v>122.417582417582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1A636-2C5E-46D2-9367-14303B5BB577}">
  <dimension ref="A1:N861"/>
  <sheetViews>
    <sheetView workbookViewId="0">
      <selection activeCell="P3" sqref="P3"/>
    </sheetView>
  </sheetViews>
  <sheetFormatPr defaultRowHeight="14.4" x14ac:dyDescent="0.3"/>
  <cols>
    <col min="7" max="14" width="13.21875" customWidth="1"/>
  </cols>
  <sheetData>
    <row r="1" spans="1:14" x14ac:dyDescent="0.3">
      <c r="A1" s="3" t="s">
        <v>1636</v>
      </c>
      <c r="B1" s="3" t="s">
        <v>1637</v>
      </c>
      <c r="C1" s="3" t="s">
        <v>1633</v>
      </c>
      <c r="D1" s="3" t="s">
        <v>1632</v>
      </c>
      <c r="E1" s="3" t="s">
        <v>1634</v>
      </c>
      <c r="F1" s="3" t="s">
        <v>1635</v>
      </c>
      <c r="G1" s="4" t="s">
        <v>859</v>
      </c>
      <c r="H1" s="4" t="s">
        <v>860</v>
      </c>
      <c r="I1" s="4" t="s">
        <v>861</v>
      </c>
      <c r="J1" s="4" t="s">
        <v>862</v>
      </c>
      <c r="K1" s="4" t="s">
        <v>863</v>
      </c>
      <c r="L1" s="4" t="s">
        <v>864</v>
      </c>
      <c r="M1" s="4" t="s">
        <v>865</v>
      </c>
      <c r="N1" s="4" t="s">
        <v>866</v>
      </c>
    </row>
    <row r="2" spans="1:14" x14ac:dyDescent="0.3">
      <c r="A2" s="1" t="s">
        <v>0</v>
      </c>
      <c r="B2" s="2">
        <v>8169504</v>
      </c>
      <c r="C2" s="3" t="s">
        <v>868</v>
      </c>
      <c r="D2" s="3" t="s">
        <v>867</v>
      </c>
      <c r="E2" s="3" t="s">
        <v>869</v>
      </c>
      <c r="F2" s="3" t="s">
        <v>870</v>
      </c>
      <c r="G2" s="8">
        <v>8033356.0786989601</v>
      </c>
      <c r="H2" s="8">
        <v>8060209.78210478</v>
      </c>
      <c r="I2" s="8">
        <v>8269626.5117381997</v>
      </c>
      <c r="J2" s="8">
        <v>8022048.1220657304</v>
      </c>
      <c r="K2" s="8">
        <v>8183898.4709480098</v>
      </c>
      <c r="L2" s="8">
        <v>7960234.8520432096</v>
      </c>
      <c r="M2" s="8">
        <v>7500432.1404456496</v>
      </c>
      <c r="N2" s="8">
        <v>7191448.3516483502</v>
      </c>
    </row>
    <row r="3" spans="1:14" x14ac:dyDescent="0.3">
      <c r="A3" s="1" t="s">
        <v>1</v>
      </c>
      <c r="B3" s="2">
        <v>4970599</v>
      </c>
      <c r="C3" s="3" t="s">
        <v>868</v>
      </c>
      <c r="D3" s="3" t="s">
        <v>867</v>
      </c>
      <c r="E3" s="3"/>
      <c r="F3" s="3" t="s">
        <v>870</v>
      </c>
      <c r="G3" s="7">
        <v>0</v>
      </c>
      <c r="H3" s="7">
        <v>0</v>
      </c>
      <c r="I3" s="7">
        <v>0</v>
      </c>
      <c r="J3" s="7">
        <v>0</v>
      </c>
      <c r="K3" s="7">
        <v>0</v>
      </c>
      <c r="L3" s="7">
        <v>0</v>
      </c>
      <c r="M3" s="7">
        <v>0</v>
      </c>
      <c r="N3" s="7">
        <v>0</v>
      </c>
    </row>
    <row r="4" spans="1:14" x14ac:dyDescent="0.3">
      <c r="A4" s="1" t="s">
        <v>2</v>
      </c>
      <c r="B4" s="2">
        <v>4988252</v>
      </c>
      <c r="C4" s="3" t="s">
        <v>868</v>
      </c>
      <c r="D4" s="3" t="s">
        <v>867</v>
      </c>
      <c r="E4" s="3" t="s">
        <v>871</v>
      </c>
      <c r="F4" s="3" t="s">
        <v>870</v>
      </c>
      <c r="G4" s="8">
        <v>32945.524849312002</v>
      </c>
      <c r="H4" s="8">
        <v>33561.659712563698</v>
      </c>
      <c r="I4" s="8">
        <v>33758.596158406399</v>
      </c>
      <c r="J4" s="8">
        <v>36271.126760563398</v>
      </c>
      <c r="K4" s="8">
        <v>38391.437308868502</v>
      </c>
      <c r="L4" s="8">
        <v>38473.461719116996</v>
      </c>
      <c r="M4" s="8">
        <v>28457.123565158701</v>
      </c>
      <c r="N4" s="8">
        <v>28472.527472527501</v>
      </c>
    </row>
    <row r="5" spans="1:14" x14ac:dyDescent="0.3">
      <c r="A5" s="1" t="s">
        <v>3</v>
      </c>
      <c r="B5" s="2">
        <v>20144120</v>
      </c>
      <c r="C5" s="3" t="s">
        <v>868</v>
      </c>
      <c r="D5" s="3" t="s">
        <v>867</v>
      </c>
      <c r="E5" s="3" t="s">
        <v>872</v>
      </c>
      <c r="F5" s="3" t="s">
        <v>870</v>
      </c>
      <c r="G5" s="7">
        <v>0</v>
      </c>
      <c r="H5" s="7">
        <v>0</v>
      </c>
      <c r="I5" s="7">
        <v>0</v>
      </c>
      <c r="J5" s="7">
        <v>0</v>
      </c>
      <c r="K5" s="7">
        <v>0</v>
      </c>
      <c r="L5" s="7">
        <v>0</v>
      </c>
      <c r="M5" s="7">
        <v>0</v>
      </c>
      <c r="N5" s="7">
        <v>0</v>
      </c>
    </row>
    <row r="6" spans="1:14" x14ac:dyDescent="0.3">
      <c r="A6" s="1" t="s">
        <v>4</v>
      </c>
      <c r="B6" s="2">
        <v>6628653</v>
      </c>
      <c r="C6" s="3" t="s">
        <v>868</v>
      </c>
      <c r="D6" s="3" t="s">
        <v>867</v>
      </c>
      <c r="E6" s="3" t="s">
        <v>873</v>
      </c>
      <c r="F6" s="3" t="s">
        <v>870</v>
      </c>
      <c r="G6" s="8">
        <v>192996.516547254</v>
      </c>
      <c r="H6" s="8">
        <v>196687.34005563299</v>
      </c>
      <c r="I6" s="8">
        <v>198703.881906569</v>
      </c>
      <c r="J6" s="8">
        <v>196698.18544600901</v>
      </c>
      <c r="K6" s="8">
        <v>179277.64770642199</v>
      </c>
      <c r="L6" s="8">
        <v>172098.96312822899</v>
      </c>
      <c r="M6" s="8">
        <v>173801.99977492701</v>
      </c>
      <c r="N6" s="8">
        <v>169714.78791208801</v>
      </c>
    </row>
    <row r="7" spans="1:14" x14ac:dyDescent="0.3">
      <c r="A7" s="1" t="s">
        <v>5</v>
      </c>
      <c r="B7" s="2">
        <v>4810787</v>
      </c>
      <c r="C7" s="3" t="s">
        <v>868</v>
      </c>
      <c r="D7" s="3" t="s">
        <v>867</v>
      </c>
      <c r="E7" s="3" t="s">
        <v>874</v>
      </c>
      <c r="F7" s="3" t="s">
        <v>870</v>
      </c>
      <c r="G7" s="8">
        <v>99399.522347321705</v>
      </c>
      <c r="H7" s="8">
        <v>101300.417246175</v>
      </c>
      <c r="I7" s="8">
        <v>100264.405975812</v>
      </c>
      <c r="J7" s="8">
        <v>99252.347417840399</v>
      </c>
      <c r="K7" s="8">
        <v>104666.66666666701</v>
      </c>
      <c r="L7" s="8">
        <v>123304.368248004</v>
      </c>
      <c r="M7" s="8">
        <v>117640.108035111</v>
      </c>
      <c r="N7" s="8">
        <v>117134.06593406601</v>
      </c>
    </row>
    <row r="8" spans="1:14" x14ac:dyDescent="0.3">
      <c r="A8" s="1" t="s">
        <v>6</v>
      </c>
      <c r="B8" s="2">
        <v>5000446</v>
      </c>
      <c r="C8" s="3" t="s">
        <v>868</v>
      </c>
      <c r="D8" s="3" t="s">
        <v>867</v>
      </c>
      <c r="E8" s="3" t="s">
        <v>875</v>
      </c>
      <c r="F8" s="3" t="s">
        <v>870</v>
      </c>
      <c r="G8" s="8">
        <v>135388.377118162</v>
      </c>
      <c r="H8" s="8">
        <v>121718.822438572</v>
      </c>
      <c r="I8" s="8">
        <v>103400.52169788899</v>
      </c>
      <c r="J8" s="8">
        <v>103991.784037559</v>
      </c>
      <c r="K8" s="8">
        <v>105070.336391437</v>
      </c>
      <c r="L8" s="8">
        <v>102982.620948802</v>
      </c>
      <c r="M8" s="8">
        <v>93373.846500112501</v>
      </c>
      <c r="N8" s="8">
        <v>92681.318681318706</v>
      </c>
    </row>
    <row r="9" spans="1:14" x14ac:dyDescent="0.3">
      <c r="A9" s="1" t="s">
        <v>7</v>
      </c>
      <c r="B9" s="2">
        <v>4810614</v>
      </c>
      <c r="C9" s="3" t="s">
        <v>868</v>
      </c>
      <c r="D9" s="3" t="s">
        <v>867</v>
      </c>
      <c r="E9" s="3" t="s">
        <v>876</v>
      </c>
      <c r="F9" s="3" t="s">
        <v>870</v>
      </c>
      <c r="G9" s="8">
        <v>38857.045377004397</v>
      </c>
      <c r="H9" s="8">
        <v>39600.139082058398</v>
      </c>
      <c r="I9" s="8">
        <v>54072.800569125</v>
      </c>
      <c r="J9" s="7">
        <v>0</v>
      </c>
      <c r="K9" s="8">
        <v>51941.284403669699</v>
      </c>
      <c r="L9" s="8">
        <v>49861.437294504503</v>
      </c>
      <c r="M9" s="8">
        <v>48696.826468602303</v>
      </c>
      <c r="N9" s="7">
        <v>0</v>
      </c>
    </row>
    <row r="10" spans="1:14" x14ac:dyDescent="0.3">
      <c r="A10" s="1" t="s">
        <v>8</v>
      </c>
      <c r="B10" s="2">
        <v>4991381</v>
      </c>
      <c r="C10" s="3" t="s">
        <v>868</v>
      </c>
      <c r="D10" s="3" t="s">
        <v>867</v>
      </c>
      <c r="E10" s="3" t="s">
        <v>877</v>
      </c>
      <c r="F10" s="3" t="s">
        <v>870</v>
      </c>
      <c r="G10" s="8">
        <v>577641.30558398704</v>
      </c>
      <c r="H10" s="8">
        <v>588687.99258228997</v>
      </c>
      <c r="I10" s="8">
        <v>567186.388427792</v>
      </c>
      <c r="J10" s="8">
        <v>561461.26760563406</v>
      </c>
      <c r="K10" s="8">
        <v>560886.85015290498</v>
      </c>
      <c r="L10" s="8">
        <v>538427.66557068995</v>
      </c>
      <c r="M10" s="8">
        <v>504898.71708305198</v>
      </c>
      <c r="N10" s="8">
        <v>493025.274725275</v>
      </c>
    </row>
    <row r="11" spans="1:14" x14ac:dyDescent="0.3">
      <c r="A11" s="1" t="s">
        <v>9</v>
      </c>
      <c r="B11" s="2">
        <v>4862376</v>
      </c>
      <c r="C11" s="3" t="s">
        <v>868</v>
      </c>
      <c r="D11" s="3" t="s">
        <v>867</v>
      </c>
      <c r="E11" s="3" t="s">
        <v>878</v>
      </c>
      <c r="F11" s="3" t="s">
        <v>870</v>
      </c>
      <c r="G11" s="8">
        <v>137083.67337655</v>
      </c>
      <c r="H11" s="8">
        <v>139705.231803431</v>
      </c>
      <c r="I11" s="8">
        <v>123747.909651411</v>
      </c>
      <c r="J11" s="8">
        <v>122498.811032864</v>
      </c>
      <c r="K11" s="8">
        <v>125035.166972477</v>
      </c>
      <c r="L11" s="8">
        <v>120028.474635979</v>
      </c>
      <c r="M11" s="8">
        <v>119074.688273689</v>
      </c>
      <c r="N11" s="8">
        <v>116274.47032967</v>
      </c>
    </row>
    <row r="12" spans="1:14" x14ac:dyDescent="0.3">
      <c r="A12" s="1" t="s">
        <v>10</v>
      </c>
      <c r="B12" s="2">
        <v>4910922</v>
      </c>
      <c r="C12" s="3" t="s">
        <v>868</v>
      </c>
      <c r="D12" s="3" t="s">
        <v>867</v>
      </c>
      <c r="E12" s="3" t="s">
        <v>879</v>
      </c>
      <c r="F12" s="3" t="s">
        <v>870</v>
      </c>
      <c r="G12" s="8">
        <v>144212.42465597601</v>
      </c>
      <c r="H12" s="8">
        <v>146970.31177561401</v>
      </c>
      <c r="I12" s="8">
        <v>155467.15674650201</v>
      </c>
      <c r="J12" s="8">
        <v>159260.56338028199</v>
      </c>
      <c r="K12" s="8">
        <v>155953.46177369999</v>
      </c>
      <c r="L12" s="8">
        <v>151160.16909347099</v>
      </c>
      <c r="M12" s="8">
        <v>142941.706054468</v>
      </c>
      <c r="N12" s="8">
        <v>141358.24175824199</v>
      </c>
    </row>
    <row r="13" spans="1:14" x14ac:dyDescent="0.3">
      <c r="A13" s="1" t="s">
        <v>11</v>
      </c>
      <c r="B13" s="2">
        <v>4812816</v>
      </c>
      <c r="C13" s="3" t="s">
        <v>868</v>
      </c>
      <c r="D13" s="3" t="s">
        <v>867</v>
      </c>
      <c r="E13" s="3" t="s">
        <v>880</v>
      </c>
      <c r="F13" s="3" t="s">
        <v>870</v>
      </c>
      <c r="G13" s="8">
        <v>26104.856135562401</v>
      </c>
      <c r="H13" s="8">
        <v>26604.079740380199</v>
      </c>
      <c r="I13" s="8">
        <v>24779.464073986201</v>
      </c>
      <c r="J13" s="7">
        <v>0</v>
      </c>
      <c r="K13" s="8">
        <v>24105.1987767584</v>
      </c>
      <c r="L13" s="8">
        <v>23139.971817754798</v>
      </c>
      <c r="M13" s="8">
        <v>22826.9187485933</v>
      </c>
      <c r="N13" s="7">
        <v>0</v>
      </c>
    </row>
    <row r="14" spans="1:14" x14ac:dyDescent="0.3">
      <c r="A14" s="1" t="s">
        <v>12</v>
      </c>
      <c r="B14" s="2">
        <v>4145288</v>
      </c>
      <c r="C14" s="3" t="s">
        <v>868</v>
      </c>
      <c r="D14" s="3" t="s">
        <v>867</v>
      </c>
      <c r="E14" s="3" t="s">
        <v>881</v>
      </c>
      <c r="F14" s="3" t="s">
        <v>870</v>
      </c>
      <c r="G14" s="8">
        <v>55416808.825201899</v>
      </c>
      <c r="H14" s="8">
        <v>54185210.941121899</v>
      </c>
      <c r="I14" s="8">
        <v>55304718.994545899</v>
      </c>
      <c r="J14" s="8">
        <v>54556338.028168999</v>
      </c>
      <c r="K14" s="8">
        <v>55630581.0397553</v>
      </c>
      <c r="L14" s="8">
        <v>52231094.410521403</v>
      </c>
      <c r="M14" s="8">
        <v>51003826.243529104</v>
      </c>
      <c r="N14" s="8">
        <v>45019780.219780199</v>
      </c>
    </row>
    <row r="15" spans="1:14" x14ac:dyDescent="0.3">
      <c r="A15" s="1" t="s">
        <v>13</v>
      </c>
      <c r="B15" s="2">
        <v>5001001</v>
      </c>
      <c r="C15" s="3" t="s">
        <v>868</v>
      </c>
      <c r="D15" s="3" t="s">
        <v>867</v>
      </c>
      <c r="E15" s="3" t="s">
        <v>882</v>
      </c>
      <c r="F15" s="3" t="s">
        <v>870</v>
      </c>
      <c r="G15" s="8">
        <v>337836.91572842002</v>
      </c>
      <c r="H15" s="8">
        <v>344297.635605007</v>
      </c>
      <c r="I15" s="8">
        <v>309028.930519327</v>
      </c>
      <c r="J15" s="8">
        <v>305909.624413146</v>
      </c>
      <c r="K15" s="8">
        <v>304907.64525993902</v>
      </c>
      <c r="L15" s="8">
        <v>292698.44997651502</v>
      </c>
      <c r="M15" s="8">
        <v>288573.03623677703</v>
      </c>
      <c r="N15" s="8">
        <v>281786.81318681297</v>
      </c>
    </row>
    <row r="16" spans="1:14" x14ac:dyDescent="0.3">
      <c r="A16" s="1" t="s">
        <v>14</v>
      </c>
      <c r="B16" s="2">
        <v>21190004</v>
      </c>
      <c r="C16" s="3" t="s">
        <v>868</v>
      </c>
      <c r="D16" s="3" t="s">
        <v>867</v>
      </c>
      <c r="E16" s="3" t="s">
        <v>883</v>
      </c>
      <c r="F16" s="3" t="s">
        <v>870</v>
      </c>
      <c r="G16" s="8">
        <v>553176.04355716903</v>
      </c>
      <c r="H16" s="7">
        <v>0</v>
      </c>
      <c r="I16" s="7">
        <v>0</v>
      </c>
      <c r="J16" s="7">
        <v>0</v>
      </c>
      <c r="K16" s="7">
        <v>0</v>
      </c>
      <c r="L16" s="7">
        <v>0</v>
      </c>
      <c r="M16" s="7">
        <v>0</v>
      </c>
      <c r="N16" s="7">
        <v>0</v>
      </c>
    </row>
    <row r="17" spans="1:14" x14ac:dyDescent="0.3">
      <c r="A17" s="1" t="s">
        <v>15</v>
      </c>
      <c r="B17" s="2">
        <v>4214082</v>
      </c>
      <c r="C17" s="3" t="s">
        <v>868</v>
      </c>
      <c r="D17" s="3" t="s">
        <v>867</v>
      </c>
      <c r="E17" s="3" t="s">
        <v>884</v>
      </c>
      <c r="F17" s="3" t="s">
        <v>870</v>
      </c>
      <c r="G17" s="8">
        <v>1057052.2006141201</v>
      </c>
      <c r="H17" s="8">
        <v>1110085.7672693599</v>
      </c>
      <c r="I17" s="8">
        <v>1163283.1396727499</v>
      </c>
      <c r="J17" s="8">
        <v>1147796.94835681</v>
      </c>
      <c r="K17" s="8">
        <v>1054418.3486238499</v>
      </c>
      <c r="L17" s="8">
        <v>850553.07656176598</v>
      </c>
      <c r="M17" s="8">
        <v>809327.03128516802</v>
      </c>
      <c r="N17" s="8">
        <v>751518.68131868099</v>
      </c>
    </row>
    <row r="18" spans="1:14" x14ac:dyDescent="0.3">
      <c r="A18" s="1" t="s">
        <v>16</v>
      </c>
      <c r="B18" s="2">
        <v>29127238</v>
      </c>
      <c r="C18" s="3" t="s">
        <v>868</v>
      </c>
      <c r="D18" s="3" t="s">
        <v>867</v>
      </c>
      <c r="E18" s="3" t="s">
        <v>885</v>
      </c>
      <c r="F18" s="3" t="s">
        <v>870</v>
      </c>
      <c r="G18" s="7">
        <v>0</v>
      </c>
      <c r="H18" s="7">
        <v>0</v>
      </c>
      <c r="I18" s="7">
        <v>0</v>
      </c>
      <c r="J18" s="7">
        <v>0</v>
      </c>
      <c r="K18" s="7">
        <v>0</v>
      </c>
      <c r="L18" s="7">
        <v>0</v>
      </c>
      <c r="M18" s="7">
        <v>0</v>
      </c>
      <c r="N18" s="7">
        <v>0</v>
      </c>
    </row>
    <row r="19" spans="1:14" x14ac:dyDescent="0.3">
      <c r="A19" s="1" t="s">
        <v>17</v>
      </c>
      <c r="B19" s="2">
        <v>4998590</v>
      </c>
      <c r="C19" s="3" t="s">
        <v>868</v>
      </c>
      <c r="D19" s="3" t="s">
        <v>867</v>
      </c>
      <c r="E19" s="3"/>
      <c r="F19" s="3" t="s">
        <v>870</v>
      </c>
      <c r="G19" s="7">
        <v>0</v>
      </c>
      <c r="H19" s="7">
        <v>0</v>
      </c>
      <c r="I19" s="7">
        <v>0</v>
      </c>
      <c r="J19" s="7">
        <v>0</v>
      </c>
      <c r="K19" s="7">
        <v>0</v>
      </c>
      <c r="L19" s="7">
        <v>0</v>
      </c>
      <c r="M19" s="7">
        <v>0</v>
      </c>
      <c r="N19" s="7">
        <v>0</v>
      </c>
    </row>
    <row r="20" spans="1:14" x14ac:dyDescent="0.3">
      <c r="A20" s="1" t="s">
        <v>18</v>
      </c>
      <c r="B20" s="2">
        <v>4980167</v>
      </c>
      <c r="C20" s="3" t="s">
        <v>868</v>
      </c>
      <c r="D20" s="3" t="s">
        <v>867</v>
      </c>
      <c r="E20" s="3" t="s">
        <v>886</v>
      </c>
      <c r="F20" s="3" t="s">
        <v>870</v>
      </c>
      <c r="G20" s="7">
        <v>0</v>
      </c>
      <c r="H20" s="7">
        <v>0</v>
      </c>
      <c r="I20" s="7">
        <v>0</v>
      </c>
      <c r="J20" s="7">
        <v>0</v>
      </c>
      <c r="K20" s="7">
        <v>0</v>
      </c>
      <c r="L20" s="7">
        <v>0</v>
      </c>
      <c r="M20" s="7">
        <v>0</v>
      </c>
      <c r="N20" s="7">
        <v>0</v>
      </c>
    </row>
    <row r="21" spans="1:14" x14ac:dyDescent="0.3">
      <c r="A21" s="1" t="s">
        <v>19</v>
      </c>
      <c r="B21" s="2">
        <v>4329258</v>
      </c>
      <c r="C21" s="3" t="s">
        <v>868</v>
      </c>
      <c r="D21" s="3" t="s">
        <v>867</v>
      </c>
      <c r="E21" s="3" t="s">
        <v>887</v>
      </c>
      <c r="F21" s="3" t="s">
        <v>870</v>
      </c>
      <c r="G21" s="8">
        <v>52714.659388149703</v>
      </c>
      <c r="H21" s="8">
        <v>50139.082058414497</v>
      </c>
      <c r="I21" s="8">
        <v>50618.923405264402</v>
      </c>
      <c r="J21" s="8">
        <v>54442.488262910803</v>
      </c>
      <c r="K21" s="8">
        <v>59744.342507645299</v>
      </c>
      <c r="L21" s="8">
        <v>49186.237670267699</v>
      </c>
      <c r="M21" s="8">
        <v>46004.951609272997</v>
      </c>
      <c r="N21" s="8">
        <v>42889.010989011003</v>
      </c>
    </row>
    <row r="22" spans="1:14" x14ac:dyDescent="0.3">
      <c r="A22" s="1" t="s">
        <v>20</v>
      </c>
      <c r="B22" s="2">
        <v>4773603</v>
      </c>
      <c r="C22" s="3" t="s">
        <v>868</v>
      </c>
      <c r="D22" s="3" t="s">
        <v>867</v>
      </c>
      <c r="E22" s="3" t="s">
        <v>888</v>
      </c>
      <c r="F22" s="3" t="s">
        <v>870</v>
      </c>
      <c r="G22" s="8">
        <v>127187.535539634</v>
      </c>
      <c r="H22" s="8">
        <v>129619.84237366699</v>
      </c>
      <c r="I22" s="8">
        <v>122812.425895186</v>
      </c>
      <c r="J22" s="8">
        <v>121572.769953052</v>
      </c>
      <c r="K22" s="8">
        <v>116792.660550459</v>
      </c>
      <c r="L22" s="8">
        <v>112116.016909347</v>
      </c>
      <c r="M22" s="8">
        <v>107030.159801936</v>
      </c>
      <c r="N22" s="8">
        <v>104513.186813187</v>
      </c>
    </row>
    <row r="23" spans="1:14" x14ac:dyDescent="0.3">
      <c r="A23" s="1" t="s">
        <v>21</v>
      </c>
      <c r="B23" s="2">
        <v>4971166</v>
      </c>
      <c r="C23" s="3" t="s">
        <v>868</v>
      </c>
      <c r="D23" s="3" t="s">
        <v>867</v>
      </c>
      <c r="E23" s="3" t="s">
        <v>889</v>
      </c>
      <c r="F23" s="3" t="s">
        <v>870</v>
      </c>
      <c r="G23" s="8">
        <v>631985.67041965201</v>
      </c>
      <c r="H23" s="8">
        <v>537542.88363467797</v>
      </c>
      <c r="I23" s="8">
        <v>524958.50130424497</v>
      </c>
      <c r="J23" s="7">
        <v>0</v>
      </c>
      <c r="K23" s="8">
        <v>455224.46483180398</v>
      </c>
      <c r="L23" s="8">
        <v>0</v>
      </c>
      <c r="M23" s="8">
        <v>383865.63133018202</v>
      </c>
      <c r="N23" s="8">
        <v>374838.46153846203</v>
      </c>
    </row>
    <row r="24" spans="1:14" x14ac:dyDescent="0.3">
      <c r="A24" s="1" t="s">
        <v>22</v>
      </c>
      <c r="B24" s="2">
        <v>4910220</v>
      </c>
      <c r="C24" s="3" t="s">
        <v>868</v>
      </c>
      <c r="D24" s="3" t="s">
        <v>867</v>
      </c>
      <c r="E24" s="3" t="s">
        <v>890</v>
      </c>
      <c r="F24" s="3" t="s">
        <v>870</v>
      </c>
      <c r="G24" s="8">
        <v>25175707.949505299</v>
      </c>
      <c r="H24" s="8">
        <v>25435790.449698702</v>
      </c>
      <c r="I24" s="8">
        <v>25939056.201090802</v>
      </c>
      <c r="J24" s="8">
        <v>25465962.4413146</v>
      </c>
      <c r="K24" s="8">
        <v>25752905.1987768</v>
      </c>
      <c r="L24" s="8">
        <v>25203147.017379101</v>
      </c>
      <c r="M24" s="8">
        <v>22846049.966239002</v>
      </c>
      <c r="N24" s="8">
        <v>22837362.637362599</v>
      </c>
    </row>
    <row r="25" spans="1:14" x14ac:dyDescent="0.3">
      <c r="A25" s="1" t="s">
        <v>23</v>
      </c>
      <c r="B25" s="2">
        <v>4217781</v>
      </c>
      <c r="C25" s="3" t="s">
        <v>868</v>
      </c>
      <c r="D25" s="3" t="s">
        <v>867</v>
      </c>
      <c r="E25" s="3" t="s">
        <v>891</v>
      </c>
      <c r="F25" s="3" t="s">
        <v>870</v>
      </c>
      <c r="G25" s="8">
        <v>6351258.9559877198</v>
      </c>
      <c r="H25" s="8">
        <v>7427114.0472879</v>
      </c>
      <c r="I25" s="8">
        <v>7584368.0341475001</v>
      </c>
      <c r="J25" s="8">
        <v>7637404.9295774698</v>
      </c>
      <c r="K25" s="8">
        <v>7697018.96024465</v>
      </c>
      <c r="L25" s="8">
        <v>7385388.6801315201</v>
      </c>
      <c r="M25" s="8">
        <v>7565399.5048390701</v>
      </c>
      <c r="N25" s="8">
        <v>11545512.087912099</v>
      </c>
    </row>
    <row r="26" spans="1:14" x14ac:dyDescent="0.3">
      <c r="A26" s="1" t="s">
        <v>24</v>
      </c>
      <c r="B26" s="2">
        <v>4914380</v>
      </c>
      <c r="C26" s="3" t="s">
        <v>868</v>
      </c>
      <c r="D26" s="3" t="s">
        <v>867</v>
      </c>
      <c r="E26" s="3" t="s">
        <v>892</v>
      </c>
      <c r="F26" s="3" t="s">
        <v>870</v>
      </c>
      <c r="G26" s="8">
        <v>228959.69976117401</v>
      </c>
      <c r="H26" s="8">
        <v>233338.27538247599</v>
      </c>
      <c r="I26" s="7">
        <v>0</v>
      </c>
      <c r="J26" s="8">
        <v>237691.31455399099</v>
      </c>
      <c r="K26" s="8">
        <v>231128.48073394501</v>
      </c>
      <c r="L26" s="8">
        <v>221873.57092531701</v>
      </c>
      <c r="M26" s="8">
        <v>209122.21471978401</v>
      </c>
      <c r="N26" s="8">
        <v>204204.39560439601</v>
      </c>
    </row>
    <row r="27" spans="1:14" x14ac:dyDescent="0.3">
      <c r="A27" s="1" t="s">
        <v>25</v>
      </c>
      <c r="B27" s="2">
        <v>17377966</v>
      </c>
      <c r="C27" s="3" t="s">
        <v>868</v>
      </c>
      <c r="D27" s="3" t="s">
        <v>867</v>
      </c>
      <c r="E27" s="3" t="s">
        <v>893</v>
      </c>
      <c r="F27" s="3" t="s">
        <v>870</v>
      </c>
      <c r="G27" s="7">
        <v>0</v>
      </c>
      <c r="H27" s="7">
        <v>0</v>
      </c>
      <c r="I27" s="7">
        <v>0</v>
      </c>
      <c r="J27" s="7">
        <v>0</v>
      </c>
      <c r="K27" s="8">
        <v>20793.5914373089</v>
      </c>
      <c r="L27" s="8">
        <v>19960.968764678299</v>
      </c>
      <c r="M27" s="8">
        <v>62388.713706954797</v>
      </c>
      <c r="N27" s="8">
        <v>60921.550549450498</v>
      </c>
    </row>
    <row r="28" spans="1:14" x14ac:dyDescent="0.3">
      <c r="A28" s="1" t="s">
        <v>26</v>
      </c>
      <c r="B28" s="2">
        <v>8980448</v>
      </c>
      <c r="C28" s="3" t="s">
        <v>868</v>
      </c>
      <c r="D28" s="3" t="s">
        <v>867</v>
      </c>
      <c r="E28" s="3" t="s">
        <v>894</v>
      </c>
      <c r="F28" s="3" t="s">
        <v>870</v>
      </c>
      <c r="G28" s="8">
        <v>19473.731377231899</v>
      </c>
      <c r="H28" s="8">
        <v>19846.142790913302</v>
      </c>
      <c r="I28" s="8">
        <v>8949.4213896134697</v>
      </c>
      <c r="J28" s="8">
        <v>8859.0868544600908</v>
      </c>
      <c r="K28" s="8">
        <v>2557.2929663608602</v>
      </c>
      <c r="L28" s="8">
        <v>2454.8931423203398</v>
      </c>
      <c r="M28" s="8">
        <v>2126.1568759847</v>
      </c>
      <c r="N28" s="8">
        <v>2076.1571428571401</v>
      </c>
    </row>
    <row r="29" spans="1:14" x14ac:dyDescent="0.3">
      <c r="A29" s="1" t="s">
        <v>27</v>
      </c>
      <c r="B29" s="2">
        <v>4996651</v>
      </c>
      <c r="C29" s="3" t="s">
        <v>868</v>
      </c>
      <c r="D29" s="3" t="s">
        <v>867</v>
      </c>
      <c r="E29" s="3"/>
      <c r="F29" s="3" t="s">
        <v>870</v>
      </c>
      <c r="G29" s="7">
        <v>0</v>
      </c>
      <c r="H29" s="7">
        <v>0</v>
      </c>
      <c r="I29" s="7">
        <v>0</v>
      </c>
      <c r="J29" s="7">
        <v>0</v>
      </c>
      <c r="K29" s="7">
        <v>0</v>
      </c>
      <c r="L29" s="7">
        <v>0</v>
      </c>
      <c r="M29" s="7">
        <v>0</v>
      </c>
      <c r="N29" s="7">
        <v>0</v>
      </c>
    </row>
    <row r="30" spans="1:14" x14ac:dyDescent="0.3">
      <c r="A30" s="1" t="s">
        <v>28</v>
      </c>
      <c r="B30" s="2">
        <v>4810645</v>
      </c>
      <c r="C30" s="3" t="s">
        <v>868</v>
      </c>
      <c r="D30" s="3" t="s">
        <v>867</v>
      </c>
      <c r="E30" s="3" t="s">
        <v>895</v>
      </c>
      <c r="F30" s="3" t="s">
        <v>870</v>
      </c>
      <c r="G30" s="8">
        <v>256038.89457522999</v>
      </c>
      <c r="H30" s="8">
        <v>255372.044506259</v>
      </c>
      <c r="I30" s="8">
        <v>294075.171923168</v>
      </c>
      <c r="J30" s="8">
        <v>317589.20187793399</v>
      </c>
      <c r="K30" s="8">
        <v>214954.128440367</v>
      </c>
      <c r="L30" s="8">
        <v>126747.299201503</v>
      </c>
      <c r="M30" s="8">
        <v>113828.49426063499</v>
      </c>
      <c r="N30" s="8">
        <v>106610.989010989</v>
      </c>
    </row>
    <row r="31" spans="1:14" x14ac:dyDescent="0.3">
      <c r="A31" s="1" t="s">
        <v>29</v>
      </c>
      <c r="B31" s="2">
        <v>4996159</v>
      </c>
      <c r="C31" s="3" t="s">
        <v>868</v>
      </c>
      <c r="D31" s="3" t="s">
        <v>867</v>
      </c>
      <c r="E31" s="3" t="s">
        <v>896</v>
      </c>
      <c r="F31" s="3" t="s">
        <v>870</v>
      </c>
      <c r="G31" s="8">
        <v>0</v>
      </c>
      <c r="H31" s="8">
        <v>0</v>
      </c>
      <c r="I31" s="8">
        <v>0</v>
      </c>
      <c r="J31" s="8">
        <v>0</v>
      </c>
      <c r="K31" s="8">
        <v>0</v>
      </c>
      <c r="L31" s="8">
        <v>0</v>
      </c>
      <c r="M31" s="8">
        <v>0</v>
      </c>
      <c r="N31" s="8">
        <v>0</v>
      </c>
    </row>
    <row r="32" spans="1:14" x14ac:dyDescent="0.3">
      <c r="A32" s="1" t="s">
        <v>30</v>
      </c>
      <c r="B32" s="2">
        <v>4977527</v>
      </c>
      <c r="C32" s="3" t="s">
        <v>868</v>
      </c>
      <c r="D32" s="3" t="s">
        <v>867</v>
      </c>
      <c r="E32" s="3"/>
      <c r="F32" s="3" t="s">
        <v>870</v>
      </c>
      <c r="G32" s="7">
        <v>0</v>
      </c>
      <c r="H32" s="7">
        <v>0</v>
      </c>
      <c r="I32" s="7">
        <v>0</v>
      </c>
      <c r="J32" s="7">
        <v>0</v>
      </c>
      <c r="K32" s="7">
        <v>0</v>
      </c>
      <c r="L32" s="7">
        <v>0</v>
      </c>
      <c r="M32" s="7">
        <v>0</v>
      </c>
      <c r="N32" s="7">
        <v>0</v>
      </c>
    </row>
    <row r="33" spans="1:14" x14ac:dyDescent="0.3">
      <c r="A33" s="1" t="s">
        <v>31</v>
      </c>
      <c r="B33" s="2">
        <v>4998245</v>
      </c>
      <c r="C33" s="3" t="s">
        <v>868</v>
      </c>
      <c r="D33" s="3" t="s">
        <v>867</v>
      </c>
      <c r="E33" s="3"/>
      <c r="F33" s="3" t="s">
        <v>870</v>
      </c>
      <c r="G33" s="7">
        <v>0</v>
      </c>
      <c r="H33" s="7">
        <v>0</v>
      </c>
      <c r="I33" s="7">
        <v>0</v>
      </c>
      <c r="J33" s="7">
        <v>0</v>
      </c>
      <c r="K33" s="8">
        <v>0</v>
      </c>
      <c r="L33" s="8">
        <v>0</v>
      </c>
      <c r="M33" s="8">
        <v>0</v>
      </c>
      <c r="N33" s="8">
        <v>0</v>
      </c>
    </row>
    <row r="34" spans="1:14" x14ac:dyDescent="0.3">
      <c r="A34" s="1" t="s">
        <v>32</v>
      </c>
      <c r="B34" s="2">
        <v>4862882</v>
      </c>
      <c r="C34" s="3" t="s">
        <v>868</v>
      </c>
      <c r="D34" s="3" t="s">
        <v>867</v>
      </c>
      <c r="E34" s="3" t="s">
        <v>897</v>
      </c>
      <c r="F34" s="3" t="s">
        <v>870</v>
      </c>
      <c r="G34" s="8">
        <v>0</v>
      </c>
      <c r="H34" s="7">
        <v>0</v>
      </c>
      <c r="I34" s="7">
        <v>0</v>
      </c>
      <c r="J34" s="7">
        <v>0</v>
      </c>
      <c r="K34" s="8">
        <v>0</v>
      </c>
      <c r="L34" s="7">
        <v>0</v>
      </c>
      <c r="M34" s="7">
        <v>0</v>
      </c>
      <c r="N34" s="7">
        <v>0</v>
      </c>
    </row>
    <row r="35" spans="1:14" x14ac:dyDescent="0.3">
      <c r="A35" s="1" t="s">
        <v>33</v>
      </c>
      <c r="B35" s="2">
        <v>4861734</v>
      </c>
      <c r="C35" s="3" t="s">
        <v>868</v>
      </c>
      <c r="D35" s="3" t="s">
        <v>867</v>
      </c>
      <c r="E35" s="3" t="s">
        <v>898</v>
      </c>
      <c r="F35" s="3" t="s">
        <v>870</v>
      </c>
      <c r="G35" s="8">
        <v>82371.039463209396</v>
      </c>
      <c r="H35" s="8">
        <v>83946.285350023201</v>
      </c>
      <c r="I35" s="8">
        <v>86172.4377519564</v>
      </c>
      <c r="J35" s="8">
        <v>85302.622065727701</v>
      </c>
      <c r="K35" s="8">
        <v>90253.026299694204</v>
      </c>
      <c r="L35" s="8">
        <v>86639.089948332505</v>
      </c>
      <c r="M35" s="8">
        <v>83698.143146522605</v>
      </c>
      <c r="N35" s="8">
        <v>81729.857142857101</v>
      </c>
    </row>
    <row r="36" spans="1:14" x14ac:dyDescent="0.3">
      <c r="A36" s="1" t="s">
        <v>34</v>
      </c>
      <c r="B36" s="2">
        <v>4914277</v>
      </c>
      <c r="C36" s="3" t="s">
        <v>868</v>
      </c>
      <c r="D36" s="3" t="s">
        <v>867</v>
      </c>
      <c r="E36" s="3" t="s">
        <v>899</v>
      </c>
      <c r="F36" s="3" t="s">
        <v>870</v>
      </c>
      <c r="G36" s="8">
        <v>142125.788999098</v>
      </c>
      <c r="H36" s="8">
        <v>148836.16619452299</v>
      </c>
      <c r="I36" s="8">
        <v>164862.45262257001</v>
      </c>
      <c r="J36" s="8">
        <v>184633.998790079</v>
      </c>
      <c r="K36" s="8">
        <v>179579.29962949699</v>
      </c>
      <c r="L36" s="8">
        <v>198326.35983263599</v>
      </c>
      <c r="M36" s="8">
        <v>177236.242356865</v>
      </c>
      <c r="N36" s="8">
        <v>182558.011657319</v>
      </c>
    </row>
    <row r="37" spans="1:14" x14ac:dyDescent="0.3">
      <c r="A37" s="1" t="s">
        <v>35</v>
      </c>
      <c r="B37" s="2">
        <v>4987698</v>
      </c>
      <c r="C37" s="3" t="s">
        <v>868</v>
      </c>
      <c r="D37" s="3" t="s">
        <v>867</v>
      </c>
      <c r="E37" s="3" t="s">
        <v>900</v>
      </c>
      <c r="F37" s="3" t="s">
        <v>870</v>
      </c>
      <c r="G37" s="7">
        <v>0</v>
      </c>
      <c r="H37" s="7">
        <v>0</v>
      </c>
      <c r="I37" s="8">
        <v>0</v>
      </c>
      <c r="J37" s="8">
        <v>0</v>
      </c>
      <c r="K37" s="8">
        <v>2864.0611620795098</v>
      </c>
      <c r="L37" s="8">
        <v>2749.3776420854902</v>
      </c>
      <c r="M37" s="8">
        <v>1942.90569435066</v>
      </c>
      <c r="N37" s="8">
        <v>1897.2153846153799</v>
      </c>
    </row>
    <row r="38" spans="1:14" x14ac:dyDescent="0.3">
      <c r="A38" s="1" t="s">
        <v>36</v>
      </c>
      <c r="B38" s="2">
        <v>7703049</v>
      </c>
      <c r="C38" s="3" t="s">
        <v>868</v>
      </c>
      <c r="D38" s="3" t="s">
        <v>867</v>
      </c>
      <c r="E38" s="3" t="s">
        <v>901</v>
      </c>
      <c r="F38" s="3" t="s">
        <v>870</v>
      </c>
      <c r="G38" s="8">
        <v>49171.844649152699</v>
      </c>
      <c r="H38" s="7">
        <v>0</v>
      </c>
      <c r="I38" s="7">
        <v>0</v>
      </c>
      <c r="J38" s="7">
        <v>0</v>
      </c>
      <c r="K38" s="8">
        <v>39435.911926605499</v>
      </c>
      <c r="L38" s="7">
        <v>0</v>
      </c>
      <c r="M38" s="7">
        <v>0</v>
      </c>
      <c r="N38" s="7">
        <v>0</v>
      </c>
    </row>
    <row r="39" spans="1:14" x14ac:dyDescent="0.3">
      <c r="A39" s="1" t="s">
        <v>37</v>
      </c>
      <c r="B39" s="2">
        <v>4994444</v>
      </c>
      <c r="C39" s="3" t="s">
        <v>868</v>
      </c>
      <c r="D39" s="3" t="s">
        <v>867</v>
      </c>
      <c r="E39" s="3" t="s">
        <v>902</v>
      </c>
      <c r="F39" s="3" t="s">
        <v>870</v>
      </c>
      <c r="G39" s="7">
        <v>0</v>
      </c>
      <c r="H39" s="7">
        <v>0</v>
      </c>
      <c r="I39" s="7">
        <v>0</v>
      </c>
      <c r="J39" s="7">
        <v>0</v>
      </c>
      <c r="K39" s="7">
        <v>0</v>
      </c>
      <c r="L39" s="7">
        <v>0</v>
      </c>
      <c r="M39" s="7">
        <v>0</v>
      </c>
      <c r="N39" s="7">
        <v>0</v>
      </c>
    </row>
    <row r="40" spans="1:14" x14ac:dyDescent="0.3">
      <c r="A40" s="1" t="s">
        <v>38</v>
      </c>
      <c r="B40" s="2">
        <v>4434404</v>
      </c>
      <c r="C40" s="3" t="s">
        <v>868</v>
      </c>
      <c r="D40" s="3" t="s">
        <v>867</v>
      </c>
      <c r="E40" s="3" t="s">
        <v>903</v>
      </c>
      <c r="F40" s="3" t="s">
        <v>870</v>
      </c>
      <c r="G40" s="8">
        <v>842370.06709882896</v>
      </c>
      <c r="H40" s="8">
        <v>800202.82800185401</v>
      </c>
      <c r="I40" s="8">
        <v>812691.486838985</v>
      </c>
      <c r="J40" s="8">
        <v>768563.38028169004</v>
      </c>
      <c r="K40" s="8">
        <v>722233.63914373098</v>
      </c>
      <c r="L40" s="8">
        <v>677581.02395490801</v>
      </c>
      <c r="M40" s="8">
        <v>641236.77695251</v>
      </c>
      <c r="N40" s="8">
        <v>621514.28571428603</v>
      </c>
    </row>
    <row r="41" spans="1:14" x14ac:dyDescent="0.3">
      <c r="A41" s="1" t="s">
        <v>39</v>
      </c>
      <c r="B41" s="2">
        <v>9176907</v>
      </c>
      <c r="C41" s="3" t="s">
        <v>868</v>
      </c>
      <c r="D41" s="3" t="s">
        <v>867</v>
      </c>
      <c r="E41" s="3" t="s">
        <v>904</v>
      </c>
      <c r="F41" s="3" t="s">
        <v>870</v>
      </c>
      <c r="G41" s="7">
        <v>0</v>
      </c>
      <c r="H41" s="7">
        <v>0</v>
      </c>
      <c r="I41" s="8">
        <v>716.12520749347902</v>
      </c>
      <c r="J41" s="8">
        <v>708.89671361502303</v>
      </c>
      <c r="K41" s="8">
        <v>683.38960244648297</v>
      </c>
      <c r="L41" s="8">
        <v>656.02512916862395</v>
      </c>
      <c r="M41" s="8">
        <v>224.75129417060501</v>
      </c>
      <c r="N41" s="8">
        <v>219.46593406593399</v>
      </c>
    </row>
    <row r="42" spans="1:14" x14ac:dyDescent="0.3">
      <c r="A42" s="1" t="s">
        <v>40</v>
      </c>
      <c r="B42" s="2">
        <v>4989266</v>
      </c>
      <c r="C42" s="3" t="s">
        <v>868</v>
      </c>
      <c r="D42" s="3" t="s">
        <v>867</v>
      </c>
      <c r="E42" s="3" t="s">
        <v>905</v>
      </c>
      <c r="F42" s="3" t="s">
        <v>870</v>
      </c>
      <c r="G42" s="8">
        <v>248720.573183214</v>
      </c>
      <c r="H42" s="8">
        <v>253477.05146036201</v>
      </c>
      <c r="I42" s="8">
        <v>251003.08276025599</v>
      </c>
      <c r="J42" s="8">
        <v>248469.483568075</v>
      </c>
      <c r="K42" s="8">
        <v>241135.16819571899</v>
      </c>
      <c r="L42" s="8">
        <v>231479.56787224</v>
      </c>
      <c r="M42" s="8">
        <v>204406.93225298199</v>
      </c>
      <c r="N42" s="7">
        <v>199600</v>
      </c>
    </row>
    <row r="43" spans="1:14" x14ac:dyDescent="0.3">
      <c r="A43" s="1" t="s">
        <v>41</v>
      </c>
      <c r="B43" s="2">
        <v>4248017</v>
      </c>
      <c r="C43" s="3" t="s">
        <v>868</v>
      </c>
      <c r="D43" s="3" t="s">
        <v>867</v>
      </c>
      <c r="E43" s="3" t="s">
        <v>906</v>
      </c>
      <c r="F43" s="3" t="s">
        <v>870</v>
      </c>
      <c r="G43" s="8">
        <v>272488.34300011402</v>
      </c>
      <c r="H43" s="7">
        <v>0</v>
      </c>
      <c r="I43" s="7">
        <v>0</v>
      </c>
      <c r="J43" s="7">
        <v>0</v>
      </c>
      <c r="K43" s="8">
        <v>280479.51070336398</v>
      </c>
      <c r="L43" s="8">
        <v>269248.473461719</v>
      </c>
      <c r="M43" s="8">
        <v>255891.28966914199</v>
      </c>
      <c r="N43" s="8">
        <v>249873.626373626</v>
      </c>
    </row>
    <row r="44" spans="1:14" x14ac:dyDescent="0.3">
      <c r="A44" s="1" t="s">
        <v>42</v>
      </c>
      <c r="B44" s="2">
        <v>4989491</v>
      </c>
      <c r="C44" s="3" t="s">
        <v>868</v>
      </c>
      <c r="D44" s="3" t="s">
        <v>867</v>
      </c>
      <c r="E44" s="3" t="s">
        <v>907</v>
      </c>
      <c r="F44" s="3" t="s">
        <v>870</v>
      </c>
      <c r="G44" s="7">
        <v>0</v>
      </c>
      <c r="H44" s="7">
        <v>0</v>
      </c>
      <c r="I44" s="7">
        <v>0</v>
      </c>
      <c r="J44" s="7">
        <v>0</v>
      </c>
      <c r="K44" s="7">
        <v>0</v>
      </c>
      <c r="L44" s="7">
        <v>0</v>
      </c>
      <c r="M44" s="7">
        <v>0</v>
      </c>
      <c r="N44" s="7">
        <v>0</v>
      </c>
    </row>
    <row r="45" spans="1:14" x14ac:dyDescent="0.3">
      <c r="A45" s="1" t="s">
        <v>43</v>
      </c>
      <c r="B45" s="2">
        <v>4992448</v>
      </c>
      <c r="C45" s="3" t="s">
        <v>868</v>
      </c>
      <c r="D45" s="3" t="s">
        <v>867</v>
      </c>
      <c r="E45" s="3" t="s">
        <v>908</v>
      </c>
      <c r="F45" s="3" t="s">
        <v>870</v>
      </c>
      <c r="G45" s="7">
        <v>0</v>
      </c>
      <c r="H45" s="7">
        <v>0</v>
      </c>
      <c r="I45" s="8">
        <v>37201.434669196096</v>
      </c>
      <c r="J45" s="8">
        <v>36825.927230046902</v>
      </c>
      <c r="K45" s="8">
        <v>36792.5749235474</v>
      </c>
      <c r="L45" s="8">
        <v>35319.316580554303</v>
      </c>
      <c r="M45" s="8">
        <v>26298.0092279991</v>
      </c>
      <c r="N45" s="8">
        <v>25679.572527472501</v>
      </c>
    </row>
    <row r="46" spans="1:14" x14ac:dyDescent="0.3">
      <c r="A46" s="1" t="s">
        <v>44</v>
      </c>
      <c r="B46" s="2">
        <v>4963916</v>
      </c>
      <c r="C46" s="3" t="s">
        <v>868</v>
      </c>
      <c r="D46" s="3" t="s">
        <v>867</v>
      </c>
      <c r="E46" s="3" t="s">
        <v>909</v>
      </c>
      <c r="F46" s="3" t="s">
        <v>870</v>
      </c>
      <c r="G46" s="8">
        <v>307078.11775614298</v>
      </c>
      <c r="H46" s="8">
        <v>303585.48731325602</v>
      </c>
      <c r="I46" s="8">
        <v>291151.40845070401</v>
      </c>
      <c r="J46" s="8">
        <v>313981.651376147</v>
      </c>
      <c r="K46" s="8">
        <v>294391.73320807901</v>
      </c>
      <c r="L46" s="8">
        <v>274157.101057844</v>
      </c>
      <c r="M46" s="8">
        <v>263021.97802197799</v>
      </c>
      <c r="N46" s="8">
        <v>279713.836830883</v>
      </c>
    </row>
    <row r="47" spans="1:14" x14ac:dyDescent="0.3">
      <c r="A47" s="1" t="s">
        <v>45</v>
      </c>
      <c r="B47" s="2">
        <v>4773520</v>
      </c>
      <c r="C47" s="3" t="s">
        <v>868</v>
      </c>
      <c r="D47" s="3" t="s">
        <v>867</v>
      </c>
      <c r="E47" s="3" t="s">
        <v>910</v>
      </c>
      <c r="F47" s="3" t="s">
        <v>870</v>
      </c>
      <c r="G47" s="8">
        <v>1358828.6136699601</v>
      </c>
      <c r="H47" s="8">
        <v>1412139.54566528</v>
      </c>
      <c r="I47" s="8">
        <v>1490253.7348826199</v>
      </c>
      <c r="J47" s="8">
        <v>1506440.1408450699</v>
      </c>
      <c r="K47" s="8">
        <v>1584774.3119266101</v>
      </c>
      <c r="L47" s="8">
        <v>1584937.7642085501</v>
      </c>
      <c r="M47" s="8">
        <v>1601837.7222597301</v>
      </c>
      <c r="N47" s="7">
        <v>1586100</v>
      </c>
    </row>
    <row r="48" spans="1:14" x14ac:dyDescent="0.3">
      <c r="A48" s="1" t="s">
        <v>46</v>
      </c>
      <c r="B48" s="2">
        <v>4996717</v>
      </c>
      <c r="C48" s="3" t="s">
        <v>868</v>
      </c>
      <c r="D48" s="3" t="s">
        <v>867</v>
      </c>
      <c r="E48" s="3"/>
      <c r="F48" s="3" t="s">
        <v>870</v>
      </c>
      <c r="G48" s="7">
        <v>0</v>
      </c>
      <c r="H48" s="7">
        <v>0</v>
      </c>
      <c r="I48" s="7">
        <v>0</v>
      </c>
      <c r="J48" s="7">
        <v>0</v>
      </c>
      <c r="K48" s="7">
        <v>0</v>
      </c>
      <c r="L48" s="7">
        <v>0</v>
      </c>
      <c r="M48" s="7">
        <v>0</v>
      </c>
      <c r="N48" s="7">
        <v>0</v>
      </c>
    </row>
    <row r="49" spans="1:14" x14ac:dyDescent="0.3">
      <c r="A49" s="1" t="s">
        <v>47</v>
      </c>
      <c r="B49" s="2">
        <v>4914378</v>
      </c>
      <c r="C49" s="3" t="s">
        <v>868</v>
      </c>
      <c r="D49" s="3" t="s">
        <v>867</v>
      </c>
      <c r="E49" s="3" t="s">
        <v>911</v>
      </c>
      <c r="F49" s="3" t="s">
        <v>870</v>
      </c>
      <c r="G49" s="7">
        <v>0</v>
      </c>
      <c r="H49" s="7">
        <v>0</v>
      </c>
      <c r="I49" s="7">
        <v>0</v>
      </c>
      <c r="J49" s="7">
        <v>0</v>
      </c>
      <c r="K49" s="7">
        <v>0</v>
      </c>
      <c r="L49" s="7">
        <v>0</v>
      </c>
      <c r="M49" s="7">
        <v>0</v>
      </c>
      <c r="N49" s="7">
        <v>0</v>
      </c>
    </row>
    <row r="50" spans="1:14" x14ac:dyDescent="0.3">
      <c r="A50" s="1" t="s">
        <v>48</v>
      </c>
      <c r="B50" s="2">
        <v>4968443</v>
      </c>
      <c r="C50" s="3" t="s">
        <v>868</v>
      </c>
      <c r="D50" s="3" t="s">
        <v>867</v>
      </c>
      <c r="E50" s="3" t="s">
        <v>912</v>
      </c>
      <c r="F50" s="3" t="s">
        <v>870</v>
      </c>
      <c r="G50" s="8">
        <v>551563.74388718302</v>
      </c>
      <c r="H50" s="8">
        <v>378195.41029207199</v>
      </c>
      <c r="I50" s="8">
        <v>380122.124733223</v>
      </c>
      <c r="J50" s="8">
        <v>322583.33333333302</v>
      </c>
      <c r="K50" s="8">
        <v>0</v>
      </c>
      <c r="L50" s="8">
        <v>707532.87928604998</v>
      </c>
      <c r="M50" s="8">
        <v>681891.73981544003</v>
      </c>
      <c r="N50" s="8">
        <v>741473.62637362594</v>
      </c>
    </row>
    <row r="51" spans="1:14" x14ac:dyDescent="0.3">
      <c r="A51" s="1" t="s">
        <v>49</v>
      </c>
      <c r="B51" s="2">
        <v>4174043</v>
      </c>
      <c r="C51" s="3" t="s">
        <v>868</v>
      </c>
      <c r="D51" s="3" t="s">
        <v>867</v>
      </c>
      <c r="E51" s="3" t="s">
        <v>913</v>
      </c>
      <c r="F51" s="3" t="s">
        <v>870</v>
      </c>
      <c r="G51" s="8">
        <v>1295836051.40453</v>
      </c>
      <c r="H51" s="8">
        <v>1266307637.9230399</v>
      </c>
      <c r="I51" s="8">
        <v>1278570818.1171401</v>
      </c>
      <c r="J51" s="8">
        <v>1254390397.88732</v>
      </c>
      <c r="K51" s="8">
        <v>1296650642.2018299</v>
      </c>
      <c r="L51" s="8">
        <v>1206679821.51245</v>
      </c>
      <c r="M51" s="8">
        <v>1146529313.5269001</v>
      </c>
      <c r="N51" s="8">
        <v>1088335446.1538501</v>
      </c>
    </row>
    <row r="52" spans="1:14" x14ac:dyDescent="0.3">
      <c r="A52" s="1" t="s">
        <v>50</v>
      </c>
      <c r="B52" s="2">
        <v>4963840</v>
      </c>
      <c r="C52" s="3" t="s">
        <v>868</v>
      </c>
      <c r="D52" s="3" t="s">
        <v>867</v>
      </c>
      <c r="E52" s="3" t="s">
        <v>914</v>
      </c>
      <c r="F52" s="3" t="s">
        <v>870</v>
      </c>
      <c r="G52" s="7">
        <v>0</v>
      </c>
      <c r="H52" s="7">
        <v>0</v>
      </c>
      <c r="I52" s="7">
        <v>0</v>
      </c>
      <c r="J52" s="7">
        <v>0</v>
      </c>
      <c r="K52" s="7">
        <v>0</v>
      </c>
      <c r="L52" s="7">
        <v>0</v>
      </c>
      <c r="M52" s="7">
        <v>0</v>
      </c>
      <c r="N52" s="7">
        <v>0</v>
      </c>
    </row>
    <row r="53" spans="1:14" x14ac:dyDescent="0.3">
      <c r="A53" s="1" t="s">
        <v>51</v>
      </c>
      <c r="B53" s="2">
        <v>4160242</v>
      </c>
      <c r="C53" s="3" t="s">
        <v>868</v>
      </c>
      <c r="D53" s="3" t="s">
        <v>867</v>
      </c>
      <c r="E53" s="3" t="s">
        <v>915</v>
      </c>
      <c r="F53" s="3" t="s">
        <v>870</v>
      </c>
      <c r="G53" s="8">
        <v>5952885.2496303897</v>
      </c>
      <c r="H53" s="8">
        <v>5906840.5192396799</v>
      </c>
      <c r="I53" s="8">
        <v>6011196.3481147699</v>
      </c>
      <c r="J53" s="8">
        <v>6038938.9671361502</v>
      </c>
      <c r="K53" s="8">
        <v>6226604.2813455705</v>
      </c>
      <c r="L53" s="8">
        <v>6275733.9126350395</v>
      </c>
      <c r="M53" s="8">
        <v>5976285.1676794998</v>
      </c>
      <c r="N53" s="8">
        <v>5568002.1978022</v>
      </c>
    </row>
    <row r="54" spans="1:14" x14ac:dyDescent="0.3">
      <c r="A54" s="1" t="s">
        <v>52</v>
      </c>
      <c r="B54" s="2">
        <v>4981197</v>
      </c>
      <c r="C54" s="3" t="s">
        <v>868</v>
      </c>
      <c r="D54" s="3" t="s">
        <v>867</v>
      </c>
      <c r="E54" s="3" t="s">
        <v>916</v>
      </c>
      <c r="F54" s="3" t="s">
        <v>870</v>
      </c>
      <c r="G54" s="8">
        <v>9217.17047651541</v>
      </c>
      <c r="H54" s="8">
        <v>9393.4376448771509</v>
      </c>
      <c r="I54" s="8">
        <v>6701.7939293336503</v>
      </c>
      <c r="J54" s="8">
        <v>6634.1467136150204</v>
      </c>
      <c r="K54" s="8">
        <v>7240.6788990825698</v>
      </c>
      <c r="L54" s="8">
        <v>6950.7456552371996</v>
      </c>
      <c r="M54" s="7">
        <v>0</v>
      </c>
      <c r="N54" s="7">
        <v>0</v>
      </c>
    </row>
    <row r="55" spans="1:14" x14ac:dyDescent="0.3">
      <c r="A55" s="1" t="s">
        <v>53</v>
      </c>
      <c r="B55" s="2">
        <v>6938824</v>
      </c>
      <c r="C55" s="3" t="s">
        <v>868</v>
      </c>
      <c r="D55" s="3" t="s">
        <v>867</v>
      </c>
      <c r="E55" s="3" t="s">
        <v>917</v>
      </c>
      <c r="F55" s="3" t="s">
        <v>870</v>
      </c>
      <c r="G55" s="8">
        <v>429508.70010235399</v>
      </c>
      <c r="H55" s="8">
        <v>441898.470097357</v>
      </c>
      <c r="I55" s="8">
        <v>433436.09200853697</v>
      </c>
      <c r="J55" s="8">
        <v>421549.29577464802</v>
      </c>
      <c r="K55" s="8">
        <v>433389.60244648298</v>
      </c>
      <c r="L55" s="8">
        <v>402153.59323626099</v>
      </c>
      <c r="M55" s="8">
        <v>398744.09182984498</v>
      </c>
      <c r="N55" s="8">
        <v>372459.34065934102</v>
      </c>
    </row>
    <row r="56" spans="1:14" x14ac:dyDescent="0.3">
      <c r="A56" s="1" t="s">
        <v>54</v>
      </c>
      <c r="B56" s="2">
        <v>4996623</v>
      </c>
      <c r="C56" s="3" t="s">
        <v>868</v>
      </c>
      <c r="D56" s="3" t="s">
        <v>867</v>
      </c>
      <c r="E56" s="3" t="s">
        <v>918</v>
      </c>
      <c r="F56" s="3" t="s">
        <v>870</v>
      </c>
      <c r="G56" s="8">
        <v>391099.73842829501</v>
      </c>
      <c r="H56" s="8">
        <v>414536.39313861798</v>
      </c>
      <c r="I56" s="8">
        <v>425909.41427555098</v>
      </c>
      <c r="J56" s="8">
        <v>421489.43661971798</v>
      </c>
      <c r="K56" s="8">
        <v>425789.60244648298</v>
      </c>
      <c r="L56" s="8">
        <v>403478.15875998099</v>
      </c>
      <c r="M56" s="8">
        <v>376988.521269413</v>
      </c>
      <c r="N56" s="8">
        <v>354326.373626374</v>
      </c>
    </row>
    <row r="57" spans="1:14" x14ac:dyDescent="0.3">
      <c r="A57" s="1" t="s">
        <v>55</v>
      </c>
      <c r="B57" s="2">
        <v>4915477</v>
      </c>
      <c r="C57" s="3" t="s">
        <v>868</v>
      </c>
      <c r="D57" s="3" t="s">
        <v>867</v>
      </c>
      <c r="E57" s="3" t="s">
        <v>919</v>
      </c>
      <c r="F57" s="3" t="s">
        <v>870</v>
      </c>
      <c r="G57" s="7">
        <v>0</v>
      </c>
      <c r="H57" s="7">
        <v>0</v>
      </c>
      <c r="I57" s="7">
        <v>0</v>
      </c>
      <c r="J57" s="7">
        <v>0</v>
      </c>
      <c r="K57" s="7">
        <v>0</v>
      </c>
      <c r="L57" s="7">
        <v>0</v>
      </c>
      <c r="M57" s="7">
        <v>0</v>
      </c>
      <c r="N57" s="7">
        <v>0</v>
      </c>
    </row>
    <row r="58" spans="1:14" x14ac:dyDescent="0.3">
      <c r="A58" s="1" t="s">
        <v>56</v>
      </c>
      <c r="B58" s="2">
        <v>4980690</v>
      </c>
      <c r="C58" s="3" t="s">
        <v>868</v>
      </c>
      <c r="D58" s="3" t="s">
        <v>867</v>
      </c>
      <c r="E58" s="3" t="s">
        <v>920</v>
      </c>
      <c r="F58" s="3" t="s">
        <v>870</v>
      </c>
      <c r="G58" s="7">
        <v>0</v>
      </c>
      <c r="H58" s="7">
        <v>0</v>
      </c>
      <c r="I58" s="7">
        <v>0</v>
      </c>
      <c r="J58" s="7">
        <v>0</v>
      </c>
      <c r="K58" s="7">
        <v>0</v>
      </c>
      <c r="L58" s="7">
        <v>0</v>
      </c>
      <c r="M58" s="7">
        <v>0</v>
      </c>
      <c r="N58" s="7">
        <v>0</v>
      </c>
    </row>
    <row r="59" spans="1:14" x14ac:dyDescent="0.3">
      <c r="A59" s="1" t="s">
        <v>57</v>
      </c>
      <c r="B59" s="2">
        <v>28714179</v>
      </c>
      <c r="C59" s="3" t="s">
        <v>868</v>
      </c>
      <c r="D59" s="3" t="s">
        <v>867</v>
      </c>
      <c r="E59" s="3" t="s">
        <v>921</v>
      </c>
      <c r="F59" s="3" t="s">
        <v>870</v>
      </c>
      <c r="G59" s="8">
        <v>61562.9694074832</v>
      </c>
      <c r="H59" s="8">
        <v>0</v>
      </c>
      <c r="I59" s="8">
        <v>0</v>
      </c>
      <c r="J59" s="8">
        <v>0</v>
      </c>
      <c r="K59" s="8">
        <v>36318.770642201802</v>
      </c>
      <c r="L59" s="8">
        <v>34864.484499765204</v>
      </c>
      <c r="M59" s="7">
        <v>0</v>
      </c>
      <c r="N59" s="7">
        <v>0</v>
      </c>
    </row>
    <row r="60" spans="1:14" x14ac:dyDescent="0.3">
      <c r="A60" s="1" t="s">
        <v>58</v>
      </c>
      <c r="B60" s="2">
        <v>4996304</v>
      </c>
      <c r="C60" s="3" t="s">
        <v>868</v>
      </c>
      <c r="D60" s="3" t="s">
        <v>867</v>
      </c>
      <c r="E60" s="3" t="s">
        <v>922</v>
      </c>
      <c r="F60" s="3" t="s">
        <v>870</v>
      </c>
      <c r="G60" s="8">
        <v>1315.6453747143</v>
      </c>
      <c r="H60" s="8">
        <v>1327.62320951687</v>
      </c>
      <c r="I60" s="8">
        <v>1265.47372101154</v>
      </c>
      <c r="J60" s="8">
        <v>1284.63622382586</v>
      </c>
      <c r="K60" s="8">
        <v>1189.3687780330399</v>
      </c>
      <c r="L60" s="8">
        <v>1205.32372505543</v>
      </c>
      <c r="M60" s="8">
        <v>1202.84918069335</v>
      </c>
      <c r="N60" s="8">
        <v>1200.9749582637701</v>
      </c>
    </row>
    <row r="61" spans="1:14" x14ac:dyDescent="0.3">
      <c r="A61" s="1" t="s">
        <v>59</v>
      </c>
      <c r="B61" s="2">
        <v>4245376</v>
      </c>
      <c r="C61" s="3" t="s">
        <v>868</v>
      </c>
      <c r="D61" s="3" t="s">
        <v>867</v>
      </c>
      <c r="E61" s="3" t="s">
        <v>923</v>
      </c>
      <c r="F61" s="3" t="s">
        <v>870</v>
      </c>
      <c r="G61" s="7">
        <v>0</v>
      </c>
      <c r="H61" s="7">
        <v>0</v>
      </c>
      <c r="I61" s="7">
        <v>0</v>
      </c>
      <c r="J61" s="7">
        <v>0</v>
      </c>
      <c r="K61" s="7">
        <v>0</v>
      </c>
      <c r="L61" s="7">
        <v>0</v>
      </c>
      <c r="M61" s="7">
        <v>0</v>
      </c>
      <c r="N61" s="7">
        <v>0</v>
      </c>
    </row>
    <row r="62" spans="1:14" x14ac:dyDescent="0.3">
      <c r="A62" s="1" t="s">
        <v>60</v>
      </c>
      <c r="B62" s="2">
        <v>4984841</v>
      </c>
      <c r="C62" s="3" t="s">
        <v>868</v>
      </c>
      <c r="D62" s="3" t="s">
        <v>867</v>
      </c>
      <c r="E62" s="3" t="s">
        <v>924</v>
      </c>
      <c r="F62" s="3" t="s">
        <v>870</v>
      </c>
      <c r="G62" s="7">
        <v>0</v>
      </c>
      <c r="H62" s="7">
        <v>0</v>
      </c>
      <c r="I62" s="7">
        <v>0</v>
      </c>
      <c r="J62" s="7">
        <v>0</v>
      </c>
      <c r="K62" s="7">
        <v>0</v>
      </c>
      <c r="L62" s="7">
        <v>0</v>
      </c>
      <c r="M62" s="7">
        <v>0</v>
      </c>
      <c r="N62" s="7">
        <v>0</v>
      </c>
    </row>
    <row r="63" spans="1:14" x14ac:dyDescent="0.3">
      <c r="A63" s="1" t="s">
        <v>61</v>
      </c>
      <c r="B63" s="2">
        <v>4966190</v>
      </c>
      <c r="C63" s="3" t="s">
        <v>868</v>
      </c>
      <c r="D63" s="3" t="s">
        <v>867</v>
      </c>
      <c r="E63" s="3" t="s">
        <v>925</v>
      </c>
      <c r="F63" s="3" t="s">
        <v>870</v>
      </c>
      <c r="G63" s="8">
        <v>5077.0897304674199</v>
      </c>
      <c r="H63" s="8">
        <v>5174.1828929068197</v>
      </c>
      <c r="I63" s="8">
        <v>5080.7695043870099</v>
      </c>
      <c r="J63" s="8">
        <v>5029.4847417840401</v>
      </c>
      <c r="K63" s="8">
        <v>5639.1437308868499</v>
      </c>
      <c r="L63" s="8">
        <v>5413.3395960544904</v>
      </c>
      <c r="M63" s="8">
        <v>4177.3576412333996</v>
      </c>
      <c r="N63" s="8">
        <v>4079.1208791208801</v>
      </c>
    </row>
    <row r="64" spans="1:14" x14ac:dyDescent="0.3">
      <c r="A64" s="1" t="s">
        <v>62</v>
      </c>
      <c r="B64" s="2">
        <v>4915517</v>
      </c>
      <c r="C64" s="3" t="s">
        <v>868</v>
      </c>
      <c r="D64" s="3" t="s">
        <v>867</v>
      </c>
      <c r="E64" s="3" t="s">
        <v>926</v>
      </c>
      <c r="F64" s="3" t="s">
        <v>870</v>
      </c>
      <c r="G64" s="8">
        <v>12311.1281701353</v>
      </c>
      <c r="H64" s="8">
        <v>12546.56351414</v>
      </c>
      <c r="I64" s="8">
        <v>12805.9805548968</v>
      </c>
      <c r="J64" s="8">
        <v>0</v>
      </c>
      <c r="K64" s="8">
        <v>13307.083792048899</v>
      </c>
      <c r="L64" s="8">
        <v>12774.2379051198</v>
      </c>
      <c r="M64" s="8">
        <v>13259.5701102858</v>
      </c>
      <c r="N64" s="7">
        <v>0</v>
      </c>
    </row>
    <row r="65" spans="1:14" x14ac:dyDescent="0.3">
      <c r="A65" s="1" t="s">
        <v>63</v>
      </c>
      <c r="B65" s="2">
        <v>4978356</v>
      </c>
      <c r="C65" s="3" t="s">
        <v>868</v>
      </c>
      <c r="D65" s="3" t="s">
        <v>867</v>
      </c>
      <c r="E65" s="3"/>
      <c r="F65" s="3" t="s">
        <v>870</v>
      </c>
      <c r="G65" s="8">
        <v>0</v>
      </c>
      <c r="H65" s="7">
        <v>0</v>
      </c>
      <c r="I65" s="8">
        <v>0</v>
      </c>
      <c r="J65" s="7">
        <v>0</v>
      </c>
      <c r="K65" s="8">
        <v>0</v>
      </c>
      <c r="L65" s="7">
        <v>0</v>
      </c>
      <c r="M65" s="8">
        <v>0</v>
      </c>
      <c r="N65" s="7">
        <v>0</v>
      </c>
    </row>
    <row r="66" spans="1:14" x14ac:dyDescent="0.3">
      <c r="A66" s="1" t="s">
        <v>64</v>
      </c>
      <c r="B66" s="2">
        <v>4966218</v>
      </c>
      <c r="C66" s="3" t="s">
        <v>868</v>
      </c>
      <c r="D66" s="3" t="s">
        <v>867</v>
      </c>
      <c r="E66" s="3"/>
      <c r="F66" s="3" t="s">
        <v>870</v>
      </c>
      <c r="G66" s="7">
        <v>0</v>
      </c>
      <c r="H66" s="7">
        <v>0</v>
      </c>
      <c r="I66" s="7">
        <v>0</v>
      </c>
      <c r="J66" s="7">
        <v>0</v>
      </c>
      <c r="K66" s="7">
        <v>0</v>
      </c>
      <c r="L66" s="7">
        <v>0</v>
      </c>
      <c r="M66" s="7">
        <v>0</v>
      </c>
      <c r="N66" s="7">
        <v>0</v>
      </c>
    </row>
    <row r="67" spans="1:14" x14ac:dyDescent="0.3">
      <c r="A67" s="1" t="s">
        <v>65</v>
      </c>
      <c r="B67" s="2">
        <v>4966977</v>
      </c>
      <c r="C67" s="3" t="s">
        <v>868</v>
      </c>
      <c r="D67" s="3" t="s">
        <v>867</v>
      </c>
      <c r="E67" s="3" t="s">
        <v>927</v>
      </c>
      <c r="F67" s="3" t="s">
        <v>870</v>
      </c>
      <c r="G67" s="8">
        <v>0</v>
      </c>
      <c r="H67" s="8">
        <v>0</v>
      </c>
      <c r="I67" s="8">
        <v>23028.823808394602</v>
      </c>
      <c r="J67" s="8">
        <v>22796.373239436602</v>
      </c>
      <c r="K67" s="8">
        <v>38841.571865443402</v>
      </c>
      <c r="L67" s="8">
        <v>37286.267026773101</v>
      </c>
      <c r="M67" s="8">
        <v>43314.035561557503</v>
      </c>
      <c r="N67" s="8">
        <v>42295.441758241803</v>
      </c>
    </row>
    <row r="68" spans="1:14" x14ac:dyDescent="0.3">
      <c r="A68" s="1" t="s">
        <v>66</v>
      </c>
      <c r="B68" s="2">
        <v>28601437</v>
      </c>
      <c r="C68" s="3" t="s">
        <v>868</v>
      </c>
      <c r="D68" s="3" t="s">
        <v>867</v>
      </c>
      <c r="E68" s="3" t="s">
        <v>928</v>
      </c>
      <c r="F68" s="3" t="s">
        <v>870</v>
      </c>
      <c r="G68" s="7">
        <v>414166</v>
      </c>
      <c r="H68" s="7">
        <v>484109</v>
      </c>
      <c r="I68" s="7">
        <v>505961</v>
      </c>
      <c r="J68" s="7">
        <v>145261</v>
      </c>
      <c r="K68" s="7">
        <v>111548</v>
      </c>
      <c r="L68" s="7">
        <v>0</v>
      </c>
      <c r="M68" s="7">
        <v>0</v>
      </c>
      <c r="N68" s="7">
        <v>0</v>
      </c>
    </row>
    <row r="69" spans="1:14" x14ac:dyDescent="0.3">
      <c r="A69" s="1" t="s">
        <v>67</v>
      </c>
      <c r="B69" s="2">
        <v>4966279</v>
      </c>
      <c r="C69" s="3" t="s">
        <v>868</v>
      </c>
      <c r="D69" s="3" t="s">
        <v>867</v>
      </c>
      <c r="E69" s="3" t="s">
        <v>929</v>
      </c>
      <c r="F69" s="3" t="s">
        <v>870</v>
      </c>
      <c r="G69" s="8">
        <v>92635.030137609501</v>
      </c>
      <c r="H69" s="7">
        <v>0</v>
      </c>
      <c r="I69" s="8">
        <v>76967.197059521</v>
      </c>
      <c r="J69" s="7">
        <v>0</v>
      </c>
      <c r="K69" s="8">
        <v>83123.059327217095</v>
      </c>
      <c r="L69" s="7">
        <v>0</v>
      </c>
      <c r="M69" s="8">
        <v>65048.178032860698</v>
      </c>
      <c r="N69" s="7">
        <v>0</v>
      </c>
    </row>
    <row r="70" spans="1:14" x14ac:dyDescent="0.3">
      <c r="A70" s="1" t="s">
        <v>68</v>
      </c>
      <c r="B70" s="2">
        <v>4999586</v>
      </c>
      <c r="C70" s="3" t="s">
        <v>868</v>
      </c>
      <c r="D70" s="3" t="s">
        <v>867</v>
      </c>
      <c r="E70" s="3" t="s">
        <v>930</v>
      </c>
      <c r="F70" s="3" t="s">
        <v>870</v>
      </c>
      <c r="G70" s="7">
        <v>0</v>
      </c>
      <c r="H70" s="7">
        <v>0</v>
      </c>
      <c r="I70" s="7">
        <v>0</v>
      </c>
      <c r="J70" s="7">
        <v>0</v>
      </c>
      <c r="K70" s="7">
        <v>0</v>
      </c>
      <c r="L70" s="7">
        <v>0</v>
      </c>
      <c r="M70" s="7">
        <v>0</v>
      </c>
      <c r="N70" s="7">
        <v>0</v>
      </c>
    </row>
    <row r="71" spans="1:14" x14ac:dyDescent="0.3">
      <c r="A71" s="1" t="s">
        <v>69</v>
      </c>
      <c r="B71" s="2">
        <v>4971247</v>
      </c>
      <c r="C71" s="3" t="s">
        <v>868</v>
      </c>
      <c r="D71" s="3" t="s">
        <v>867</v>
      </c>
      <c r="E71" s="3" t="s">
        <v>931</v>
      </c>
      <c r="F71" s="3" t="s">
        <v>870</v>
      </c>
      <c r="G71" s="8">
        <v>33038.921869669102</v>
      </c>
      <c r="H71" s="8">
        <v>33670.751043115401</v>
      </c>
      <c r="I71" s="7">
        <v>0</v>
      </c>
      <c r="J71" s="8">
        <v>32389.710093896701</v>
      </c>
      <c r="K71" s="8">
        <v>33263.003058103997</v>
      </c>
      <c r="L71" s="8">
        <v>31931.076796618101</v>
      </c>
      <c r="M71" s="8">
        <v>10075.694350664</v>
      </c>
      <c r="N71" s="8">
        <v>9838.7494505494506</v>
      </c>
    </row>
    <row r="72" spans="1:14" x14ac:dyDescent="0.3">
      <c r="A72" s="1" t="s">
        <v>70</v>
      </c>
      <c r="B72" s="2">
        <v>4966206</v>
      </c>
      <c r="C72" s="3" t="s">
        <v>868</v>
      </c>
      <c r="D72" s="3" t="s">
        <v>867</v>
      </c>
      <c r="E72" s="3"/>
      <c r="F72" s="3" t="s">
        <v>870</v>
      </c>
      <c r="G72" s="7">
        <v>0</v>
      </c>
      <c r="H72" s="7">
        <v>0</v>
      </c>
      <c r="I72" s="7">
        <v>0</v>
      </c>
      <c r="J72" s="7">
        <v>0</v>
      </c>
      <c r="K72" s="7">
        <v>0</v>
      </c>
      <c r="L72" s="7">
        <v>0</v>
      </c>
      <c r="M72" s="7">
        <v>0</v>
      </c>
      <c r="N72" s="7">
        <v>0</v>
      </c>
    </row>
    <row r="73" spans="1:14" x14ac:dyDescent="0.3">
      <c r="A73" s="1" t="s">
        <v>71</v>
      </c>
      <c r="B73" s="2">
        <v>6661638</v>
      </c>
      <c r="C73" s="3" t="s">
        <v>868</v>
      </c>
      <c r="D73" s="3" t="s">
        <v>867</v>
      </c>
      <c r="E73" s="3" t="s">
        <v>932</v>
      </c>
      <c r="F73" s="3" t="s">
        <v>870</v>
      </c>
      <c r="G73" s="8">
        <v>339452.973956556</v>
      </c>
      <c r="H73" s="8">
        <v>335598.052851182</v>
      </c>
      <c r="I73" s="8">
        <v>342536.163149158</v>
      </c>
      <c r="J73" s="8">
        <v>331349.76525821601</v>
      </c>
      <c r="K73" s="8">
        <v>352270.33639143698</v>
      </c>
      <c r="L73" s="8">
        <v>345880.69516204798</v>
      </c>
      <c r="M73" s="8">
        <v>329475.57956335798</v>
      </c>
      <c r="N73" s="8">
        <v>338769.23076923098</v>
      </c>
    </row>
    <row r="74" spans="1:14" x14ac:dyDescent="0.3">
      <c r="A74" s="1" t="s">
        <v>72</v>
      </c>
      <c r="B74" s="2">
        <v>4247461</v>
      </c>
      <c r="C74" s="3" t="s">
        <v>868</v>
      </c>
      <c r="D74" s="3" t="s">
        <v>867</v>
      </c>
      <c r="E74" s="3" t="s">
        <v>933</v>
      </c>
      <c r="F74" s="3" t="s">
        <v>870</v>
      </c>
      <c r="G74" s="8">
        <v>2594336.4039576901</v>
      </c>
      <c r="H74" s="8">
        <v>2528743.6254056599</v>
      </c>
      <c r="I74" s="8">
        <v>2566635.0486127599</v>
      </c>
      <c r="J74" s="7">
        <v>0</v>
      </c>
      <c r="K74" s="8">
        <v>2823119.2660550498</v>
      </c>
      <c r="L74" s="7">
        <v>0</v>
      </c>
      <c r="M74" s="8">
        <v>2670127.1663290602</v>
      </c>
      <c r="N74" s="8">
        <v>2607335.1648351601</v>
      </c>
    </row>
    <row r="75" spans="1:14" x14ac:dyDescent="0.3">
      <c r="A75" s="1" t="s">
        <v>73</v>
      </c>
      <c r="B75" s="2">
        <v>4356688</v>
      </c>
      <c r="C75" s="3" t="s">
        <v>868</v>
      </c>
      <c r="D75" s="3" t="s">
        <v>867</v>
      </c>
      <c r="E75" s="3" t="s">
        <v>934</v>
      </c>
      <c r="F75" s="3" t="s">
        <v>870</v>
      </c>
      <c r="G75" s="8">
        <v>7664984.9327770099</v>
      </c>
      <c r="H75" s="8">
        <v>8005691.2497035796</v>
      </c>
      <c r="I75" s="8">
        <v>7368126.7605633801</v>
      </c>
      <c r="J75" s="8">
        <v>7267278.2874617698</v>
      </c>
      <c r="K75" s="8">
        <v>6497772.4283701302</v>
      </c>
      <c r="L75" s="8">
        <v>6081058.9691649796</v>
      </c>
      <c r="M75" s="8">
        <v>4954629.6703296704</v>
      </c>
      <c r="N75" s="8">
        <v>5391446.5267646704</v>
      </c>
    </row>
    <row r="76" spans="1:14" x14ac:dyDescent="0.3">
      <c r="A76" s="1" t="s">
        <v>74</v>
      </c>
      <c r="B76" s="2">
        <v>19858646</v>
      </c>
      <c r="C76" s="3" t="s">
        <v>868</v>
      </c>
      <c r="D76" s="3" t="s">
        <v>867</v>
      </c>
      <c r="E76" s="3" t="s">
        <v>935</v>
      </c>
      <c r="F76" s="3" t="s">
        <v>870</v>
      </c>
      <c r="G76" s="7">
        <v>0</v>
      </c>
      <c r="H76" s="7">
        <v>0</v>
      </c>
      <c r="I76" s="7">
        <v>0</v>
      </c>
      <c r="J76" s="7">
        <v>0</v>
      </c>
      <c r="K76" s="7">
        <v>0</v>
      </c>
      <c r="L76" s="7">
        <v>0</v>
      </c>
      <c r="M76" s="7">
        <v>0</v>
      </c>
      <c r="N76" s="7">
        <v>0</v>
      </c>
    </row>
    <row r="77" spans="1:14" x14ac:dyDescent="0.3">
      <c r="A77" s="1" t="s">
        <v>75</v>
      </c>
      <c r="B77" s="2">
        <v>5314811</v>
      </c>
      <c r="C77" s="3" t="s">
        <v>868</v>
      </c>
      <c r="D77" s="3" t="s">
        <v>867</v>
      </c>
      <c r="E77" s="3" t="s">
        <v>936</v>
      </c>
      <c r="F77" s="3" t="s">
        <v>870</v>
      </c>
      <c r="G77" s="8">
        <v>1850232.0027294401</v>
      </c>
      <c r="H77" s="8">
        <v>1885615.4381084801</v>
      </c>
      <c r="I77" s="8">
        <v>1522549.2055964</v>
      </c>
      <c r="J77" s="8">
        <v>1527015.2582159601</v>
      </c>
      <c r="K77" s="8">
        <v>636747.40061162098</v>
      </c>
      <c r="L77" s="8">
        <v>671999.76514795702</v>
      </c>
      <c r="M77" s="7">
        <v>0</v>
      </c>
      <c r="N77" s="7">
        <v>0</v>
      </c>
    </row>
    <row r="78" spans="1:14" x14ac:dyDescent="0.3">
      <c r="A78" s="1" t="s">
        <v>76</v>
      </c>
      <c r="B78" s="2">
        <v>4773621</v>
      </c>
      <c r="C78" s="3" t="s">
        <v>868</v>
      </c>
      <c r="D78" s="3" t="s">
        <v>867</v>
      </c>
      <c r="E78" s="3" t="s">
        <v>937</v>
      </c>
      <c r="F78" s="3" t="s">
        <v>870</v>
      </c>
      <c r="G78" s="8">
        <v>1071354.48652337</v>
      </c>
      <c r="H78" s="7">
        <v>0</v>
      </c>
      <c r="I78" s="8">
        <v>1061984.82333412</v>
      </c>
      <c r="J78" s="7">
        <v>0</v>
      </c>
      <c r="K78" s="8">
        <v>1249629.3577981601</v>
      </c>
      <c r="L78" s="7">
        <v>0</v>
      </c>
      <c r="M78" s="8">
        <v>1202259.7344136799</v>
      </c>
      <c r="N78" s="7">
        <v>0</v>
      </c>
    </row>
    <row r="79" spans="1:14" x14ac:dyDescent="0.3">
      <c r="A79" s="1" t="s">
        <v>77</v>
      </c>
      <c r="B79" s="2">
        <v>4994003</v>
      </c>
      <c r="C79" s="3" t="s">
        <v>868</v>
      </c>
      <c r="D79" s="3" t="s">
        <v>867</v>
      </c>
      <c r="E79" s="3"/>
      <c r="F79" s="3" t="s">
        <v>870</v>
      </c>
      <c r="G79" s="7">
        <v>0</v>
      </c>
      <c r="H79" s="7">
        <v>0</v>
      </c>
      <c r="I79" s="7">
        <v>0</v>
      </c>
      <c r="J79" s="7">
        <v>0</v>
      </c>
      <c r="K79" s="7">
        <v>0</v>
      </c>
      <c r="L79" s="7">
        <v>0</v>
      </c>
      <c r="M79" s="7">
        <v>0</v>
      </c>
      <c r="N79" s="7">
        <v>0</v>
      </c>
    </row>
    <row r="80" spans="1:14" x14ac:dyDescent="0.3">
      <c r="A80" s="1" t="s">
        <v>78</v>
      </c>
      <c r="B80" s="2">
        <v>4988858</v>
      </c>
      <c r="C80" s="3" t="s">
        <v>868</v>
      </c>
      <c r="D80" s="3" t="s">
        <v>867</v>
      </c>
      <c r="E80" s="3"/>
      <c r="F80" s="3" t="s">
        <v>870</v>
      </c>
      <c r="G80" s="7">
        <v>0</v>
      </c>
      <c r="H80" s="7">
        <v>0</v>
      </c>
      <c r="I80" s="7">
        <v>0</v>
      </c>
      <c r="J80" s="7">
        <v>0</v>
      </c>
      <c r="K80" s="8">
        <v>0</v>
      </c>
      <c r="L80" s="8">
        <v>0</v>
      </c>
      <c r="M80" s="8">
        <v>0</v>
      </c>
      <c r="N80" s="8">
        <v>0</v>
      </c>
    </row>
    <row r="81" spans="1:14" x14ac:dyDescent="0.3">
      <c r="A81" s="1" t="s">
        <v>79</v>
      </c>
      <c r="B81" s="2">
        <v>4966727</v>
      </c>
      <c r="C81" s="3" t="s">
        <v>868</v>
      </c>
      <c r="D81" s="3" t="s">
        <v>867</v>
      </c>
      <c r="E81" s="3" t="s">
        <v>938</v>
      </c>
      <c r="F81" s="3" t="s">
        <v>870</v>
      </c>
      <c r="G81" s="8">
        <v>31917.239743893799</v>
      </c>
      <c r="H81" s="8">
        <v>31595.070422535198</v>
      </c>
      <c r="I81" s="8">
        <v>36029.357798165103</v>
      </c>
      <c r="J81" s="8">
        <v>34586.660403945498</v>
      </c>
      <c r="K81" s="8">
        <v>32047.040288093602</v>
      </c>
      <c r="L81" s="8">
        <v>31293.406593406598</v>
      </c>
      <c r="M81" s="8">
        <v>34930.984176860104</v>
      </c>
      <c r="N81" s="8">
        <v>33940.682586413699</v>
      </c>
    </row>
    <row r="82" spans="1:14" x14ac:dyDescent="0.3">
      <c r="A82" s="1" t="s">
        <v>80</v>
      </c>
      <c r="B82" s="2">
        <v>4145324</v>
      </c>
      <c r="C82" s="3" t="s">
        <v>868</v>
      </c>
      <c r="D82" s="3" t="s">
        <v>867</v>
      </c>
      <c r="E82" s="3" t="s">
        <v>939</v>
      </c>
      <c r="F82" s="3" t="s">
        <v>870</v>
      </c>
      <c r="G82" s="8">
        <v>2069466.6211759399</v>
      </c>
      <c r="H82" s="8">
        <v>1696453.4075104301</v>
      </c>
      <c r="I82" s="8">
        <v>1463442.02039364</v>
      </c>
      <c r="J82" s="8">
        <v>1353990.6103286401</v>
      </c>
      <c r="K82" s="8">
        <v>1086945.5657492401</v>
      </c>
      <c r="L82" s="8">
        <v>882057.30389854405</v>
      </c>
      <c r="M82" s="8">
        <v>753005.85190186801</v>
      </c>
      <c r="N82" s="8">
        <v>923079.12087912101</v>
      </c>
    </row>
    <row r="83" spans="1:14" x14ac:dyDescent="0.3">
      <c r="A83" s="1" t="s">
        <v>81</v>
      </c>
      <c r="B83" s="2">
        <v>4971141</v>
      </c>
      <c r="C83" s="3" t="s">
        <v>868</v>
      </c>
      <c r="D83" s="3" t="s">
        <v>867</v>
      </c>
      <c r="E83" s="3" t="s">
        <v>940</v>
      </c>
      <c r="F83" s="3" t="s">
        <v>870</v>
      </c>
      <c r="G83" s="7">
        <v>0</v>
      </c>
      <c r="H83" s="7">
        <v>0</v>
      </c>
      <c r="I83" s="7">
        <v>0</v>
      </c>
      <c r="J83" s="7">
        <v>0</v>
      </c>
      <c r="K83" s="7">
        <v>0</v>
      </c>
      <c r="L83" s="7">
        <v>0</v>
      </c>
      <c r="M83" s="7">
        <v>0</v>
      </c>
      <c r="N83" s="7">
        <v>0</v>
      </c>
    </row>
    <row r="84" spans="1:14" x14ac:dyDescent="0.3">
      <c r="A84" s="1" t="s">
        <v>82</v>
      </c>
      <c r="B84" s="2">
        <v>12726169</v>
      </c>
      <c r="C84" s="3" t="s">
        <v>868</v>
      </c>
      <c r="D84" s="3" t="s">
        <v>867</v>
      </c>
      <c r="E84" s="3" t="s">
        <v>941</v>
      </c>
      <c r="F84" s="3" t="s">
        <v>870</v>
      </c>
      <c r="G84" s="7">
        <v>0</v>
      </c>
      <c r="H84" s="7">
        <v>0</v>
      </c>
      <c r="I84" s="7">
        <v>0</v>
      </c>
      <c r="J84" s="7">
        <v>0</v>
      </c>
      <c r="K84" s="8">
        <v>3198.46483180428</v>
      </c>
      <c r="L84" s="8">
        <v>3070.3910286519499</v>
      </c>
      <c r="M84" s="8">
        <v>2911.4247130317399</v>
      </c>
      <c r="N84" s="8">
        <v>2842.9582417582401</v>
      </c>
    </row>
    <row r="85" spans="1:14" x14ac:dyDescent="0.3">
      <c r="A85" s="1" t="s">
        <v>83</v>
      </c>
      <c r="B85" s="2">
        <v>4987290</v>
      </c>
      <c r="C85" s="3" t="s">
        <v>868</v>
      </c>
      <c r="D85" s="3" t="s">
        <v>867</v>
      </c>
      <c r="E85" s="3"/>
      <c r="F85" s="3" t="s">
        <v>870</v>
      </c>
      <c r="G85" s="7">
        <v>0</v>
      </c>
      <c r="H85" s="7">
        <v>0</v>
      </c>
      <c r="I85" s="7">
        <v>0</v>
      </c>
      <c r="J85" s="7">
        <v>0</v>
      </c>
      <c r="K85" s="7">
        <v>0</v>
      </c>
      <c r="L85" s="7">
        <v>0</v>
      </c>
      <c r="M85" s="7">
        <v>0</v>
      </c>
      <c r="N85" s="7">
        <v>0</v>
      </c>
    </row>
    <row r="86" spans="1:14" x14ac:dyDescent="0.3">
      <c r="A86" s="1" t="s">
        <v>84</v>
      </c>
      <c r="B86" s="2">
        <v>4251740</v>
      </c>
      <c r="C86" s="3" t="s">
        <v>868</v>
      </c>
      <c r="D86" s="3" t="s">
        <v>867</v>
      </c>
      <c r="E86" s="3" t="s">
        <v>942</v>
      </c>
      <c r="F86" s="3" t="s">
        <v>870</v>
      </c>
      <c r="G86" s="8">
        <v>99377914.249971598</v>
      </c>
      <c r="H86" s="8">
        <v>99793694.946685195</v>
      </c>
      <c r="I86" s="8">
        <v>98337680.815745801</v>
      </c>
      <c r="J86" s="8">
        <v>99569248.826291099</v>
      </c>
      <c r="K86" s="8">
        <v>98216513.761467904</v>
      </c>
      <c r="L86" s="8">
        <v>102128933.771724</v>
      </c>
      <c r="M86" s="8">
        <v>101698176.90749501</v>
      </c>
      <c r="N86" s="8">
        <v>101489010.989011</v>
      </c>
    </row>
    <row r="87" spans="1:14" x14ac:dyDescent="0.3">
      <c r="A87" s="1" t="s">
        <v>85</v>
      </c>
      <c r="B87" s="2">
        <v>4966741</v>
      </c>
      <c r="C87" s="3" t="s">
        <v>868</v>
      </c>
      <c r="D87" s="3" t="s">
        <v>867</v>
      </c>
      <c r="E87" s="3" t="s">
        <v>943</v>
      </c>
      <c r="F87" s="3" t="s">
        <v>870</v>
      </c>
      <c r="G87" s="8">
        <v>258477.19777095399</v>
      </c>
      <c r="H87" s="8">
        <v>239980.29670839099</v>
      </c>
      <c r="I87" s="8">
        <v>242189.94545885699</v>
      </c>
      <c r="J87" s="8">
        <v>237119.71830985899</v>
      </c>
      <c r="K87" s="8">
        <v>232577.37003058099</v>
      </c>
      <c r="L87" s="8">
        <v>216638.093001409</v>
      </c>
      <c r="M87" s="8">
        <v>211114.11208642801</v>
      </c>
      <c r="N87" s="8">
        <v>212031.86813186799</v>
      </c>
    </row>
    <row r="88" spans="1:14" x14ac:dyDescent="0.3">
      <c r="A88" s="1" t="s">
        <v>86</v>
      </c>
      <c r="B88" s="2">
        <v>4993967</v>
      </c>
      <c r="C88" s="3" t="s">
        <v>868</v>
      </c>
      <c r="D88" s="3" t="s">
        <v>867</v>
      </c>
      <c r="E88" s="3" t="s">
        <v>944</v>
      </c>
      <c r="F88" s="3" t="s">
        <v>870</v>
      </c>
      <c r="G88" s="8">
        <v>105800.469483568</v>
      </c>
      <c r="H88" s="8">
        <v>92984.709480122299</v>
      </c>
      <c r="I88" s="8">
        <v>80127.994363550999</v>
      </c>
      <c r="J88" s="8">
        <v>76878.235426513595</v>
      </c>
      <c r="K88" s="8">
        <v>75361.538461538497</v>
      </c>
      <c r="L88" s="8">
        <v>86885.871394905203</v>
      </c>
      <c r="M88" s="8">
        <v>97309.998909606395</v>
      </c>
      <c r="N88" s="8">
        <v>106465.63495675899</v>
      </c>
    </row>
    <row r="89" spans="1:14" x14ac:dyDescent="0.3">
      <c r="A89" s="1" t="s">
        <v>87</v>
      </c>
      <c r="B89" s="2">
        <v>4989435</v>
      </c>
      <c r="C89" s="3" t="s">
        <v>868</v>
      </c>
      <c r="D89" s="3" t="s">
        <v>867</v>
      </c>
      <c r="E89" s="3" t="s">
        <v>945</v>
      </c>
      <c r="F89" s="3" t="s">
        <v>870</v>
      </c>
      <c r="G89" s="8">
        <v>1864543.38678494</v>
      </c>
      <c r="H89" s="8">
        <v>1930740.61196106</v>
      </c>
      <c r="I89" s="8">
        <v>1956984.82333412</v>
      </c>
      <c r="J89" s="8">
        <v>1919537.5586854501</v>
      </c>
      <c r="K89" s="8">
        <v>1888666.66666667</v>
      </c>
      <c r="L89" s="8">
        <v>1933871.53593236</v>
      </c>
      <c r="M89" s="8">
        <v>1863093.63042989</v>
      </c>
      <c r="N89" s="8">
        <v>1877868.1318681301</v>
      </c>
    </row>
    <row r="90" spans="1:14" x14ac:dyDescent="0.3">
      <c r="A90" s="1" t="s">
        <v>88</v>
      </c>
      <c r="B90" s="2">
        <v>4910595</v>
      </c>
      <c r="C90" s="3" t="s">
        <v>868</v>
      </c>
      <c r="D90" s="3" t="s">
        <v>867</v>
      </c>
      <c r="E90" s="3" t="s">
        <v>946</v>
      </c>
      <c r="F90" s="3" t="s">
        <v>870</v>
      </c>
      <c r="G90" s="7">
        <v>0</v>
      </c>
      <c r="H90" s="7">
        <v>0</v>
      </c>
      <c r="I90" s="7">
        <v>0</v>
      </c>
      <c r="J90" s="7">
        <v>0</v>
      </c>
      <c r="K90" s="7">
        <v>0</v>
      </c>
      <c r="L90" s="7">
        <v>0</v>
      </c>
      <c r="M90" s="8">
        <v>7166.8771100607701</v>
      </c>
      <c r="N90" s="8">
        <v>6998.3373626373595</v>
      </c>
    </row>
    <row r="91" spans="1:14" x14ac:dyDescent="0.3">
      <c r="A91" s="1" t="s">
        <v>89</v>
      </c>
      <c r="B91" s="2">
        <v>4772739</v>
      </c>
      <c r="C91" s="3" t="s">
        <v>868</v>
      </c>
      <c r="D91" s="3" t="s">
        <v>867</v>
      </c>
      <c r="E91" s="3" t="s">
        <v>947</v>
      </c>
      <c r="F91" s="3" t="s">
        <v>870</v>
      </c>
      <c r="G91" s="8">
        <v>403113.97134083899</v>
      </c>
      <c r="H91" s="8">
        <v>410823.035465925</v>
      </c>
      <c r="I91" s="8">
        <v>480559.98932890699</v>
      </c>
      <c r="J91" s="8">
        <v>475709.266431925</v>
      </c>
      <c r="K91" s="8">
        <v>485027.27706421999</v>
      </c>
      <c r="L91" s="8">
        <v>465605.68224518601</v>
      </c>
      <c r="M91" s="8">
        <v>426383.31870357902</v>
      </c>
      <c r="N91" s="8">
        <v>416356.282417582</v>
      </c>
    </row>
    <row r="92" spans="1:14" x14ac:dyDescent="0.3">
      <c r="A92" s="1" t="s">
        <v>90</v>
      </c>
      <c r="B92" s="2">
        <v>4772334</v>
      </c>
      <c r="C92" s="3" t="s">
        <v>868</v>
      </c>
      <c r="D92" s="3" t="s">
        <v>867</v>
      </c>
      <c r="E92" s="3" t="s">
        <v>948</v>
      </c>
      <c r="F92" s="3" t="s">
        <v>870</v>
      </c>
      <c r="G92" s="7">
        <v>0</v>
      </c>
      <c r="H92" s="7">
        <v>0</v>
      </c>
      <c r="I92" s="7">
        <v>0</v>
      </c>
      <c r="J92" s="7">
        <v>0</v>
      </c>
      <c r="K92" s="7">
        <v>0</v>
      </c>
      <c r="L92" s="7">
        <v>0</v>
      </c>
      <c r="M92" s="7">
        <v>0</v>
      </c>
      <c r="N92" s="7">
        <v>0</v>
      </c>
    </row>
    <row r="93" spans="1:14" x14ac:dyDescent="0.3">
      <c r="A93" s="1" t="s">
        <v>91</v>
      </c>
      <c r="B93" s="2">
        <v>4142198</v>
      </c>
      <c r="C93" s="3" t="s">
        <v>868</v>
      </c>
      <c r="D93" s="3" t="s">
        <v>867</v>
      </c>
      <c r="E93" s="3" t="s">
        <v>949</v>
      </c>
      <c r="F93" s="3" t="s">
        <v>870</v>
      </c>
      <c r="G93" s="8">
        <v>136746275.44637799</v>
      </c>
      <c r="H93" s="8">
        <v>135082290.217895</v>
      </c>
      <c r="I93" s="8">
        <v>135673464.54825699</v>
      </c>
      <c r="J93" s="8">
        <v>139409624.41314599</v>
      </c>
      <c r="K93" s="8">
        <v>142879510.70336401</v>
      </c>
      <c r="L93" s="8">
        <v>140347581.02395499</v>
      </c>
      <c r="M93" s="8">
        <v>139170605.44677001</v>
      </c>
      <c r="N93" s="8">
        <v>137883516.48351601</v>
      </c>
    </row>
    <row r="94" spans="1:14" x14ac:dyDescent="0.3">
      <c r="A94" s="1" t="s">
        <v>92</v>
      </c>
      <c r="B94" s="2">
        <v>4992841</v>
      </c>
      <c r="C94" s="3" t="s">
        <v>868</v>
      </c>
      <c r="D94" s="3" t="s">
        <v>867</v>
      </c>
      <c r="E94" s="3"/>
      <c r="F94" s="3" t="s">
        <v>870</v>
      </c>
      <c r="G94" s="8">
        <v>0</v>
      </c>
      <c r="H94" s="8">
        <v>0</v>
      </c>
      <c r="I94" s="8">
        <v>0</v>
      </c>
      <c r="J94" s="8">
        <v>0</v>
      </c>
      <c r="K94" s="8">
        <v>0</v>
      </c>
      <c r="L94" s="8">
        <v>0</v>
      </c>
      <c r="M94" s="8">
        <v>0</v>
      </c>
      <c r="N94" s="8">
        <v>0</v>
      </c>
    </row>
    <row r="95" spans="1:14" x14ac:dyDescent="0.3">
      <c r="A95" s="1" t="s">
        <v>93</v>
      </c>
      <c r="B95" s="2">
        <v>4997959</v>
      </c>
      <c r="C95" s="3" t="s">
        <v>868</v>
      </c>
      <c r="D95" s="3" t="s">
        <v>867</v>
      </c>
      <c r="E95" s="3"/>
      <c r="F95" s="3" t="s">
        <v>870</v>
      </c>
      <c r="G95" s="7">
        <v>0</v>
      </c>
      <c r="H95" s="7">
        <v>0</v>
      </c>
      <c r="I95" s="7">
        <v>0</v>
      </c>
      <c r="J95" s="7">
        <v>0</v>
      </c>
      <c r="K95" s="7">
        <v>0</v>
      </c>
      <c r="L95" s="7">
        <v>0</v>
      </c>
      <c r="M95" s="7">
        <v>0</v>
      </c>
      <c r="N95" s="7">
        <v>0</v>
      </c>
    </row>
    <row r="96" spans="1:14" x14ac:dyDescent="0.3">
      <c r="A96" s="1" t="s">
        <v>94</v>
      </c>
      <c r="B96" s="2">
        <v>4165052</v>
      </c>
      <c r="C96" s="3" t="s">
        <v>868</v>
      </c>
      <c r="D96" s="3" t="s">
        <v>867</v>
      </c>
      <c r="E96" s="3" t="s">
        <v>950</v>
      </c>
      <c r="F96" s="3" t="s">
        <v>870</v>
      </c>
      <c r="G96" s="8">
        <v>261033776.86796299</v>
      </c>
      <c r="H96" s="8">
        <v>260020862.30876201</v>
      </c>
      <c r="I96" s="8">
        <v>264179511.50106701</v>
      </c>
      <c r="J96" s="8">
        <v>262906103.286385</v>
      </c>
      <c r="K96" s="8">
        <v>265025076.45259899</v>
      </c>
      <c r="L96" s="8">
        <v>259785110.38045999</v>
      </c>
      <c r="M96" s="8">
        <v>251308800.36011699</v>
      </c>
      <c r="N96" s="8">
        <v>249738461.53846201</v>
      </c>
    </row>
    <row r="97" spans="1:14" x14ac:dyDescent="0.3">
      <c r="A97" s="1" t="s">
        <v>95</v>
      </c>
      <c r="B97" s="2">
        <v>4254809</v>
      </c>
      <c r="C97" s="3" t="s">
        <v>868</v>
      </c>
      <c r="D97" s="3" t="s">
        <v>867</v>
      </c>
      <c r="E97" s="3" t="s">
        <v>951</v>
      </c>
      <c r="F97" s="3" t="s">
        <v>870</v>
      </c>
      <c r="G97" s="8">
        <v>13387239.8498806</v>
      </c>
      <c r="H97" s="8">
        <v>12849443.6717663</v>
      </c>
      <c r="I97" s="8">
        <v>11936447.711643299</v>
      </c>
      <c r="J97" s="8">
        <v>11629107.9812207</v>
      </c>
      <c r="K97" s="8">
        <v>10948012.2324159</v>
      </c>
      <c r="L97" s="8">
        <v>11053663.6918741</v>
      </c>
      <c r="M97" s="8">
        <v>9975016.8804861605</v>
      </c>
      <c r="N97" s="8">
        <v>10158681.3186813</v>
      </c>
    </row>
    <row r="98" spans="1:14" x14ac:dyDescent="0.3">
      <c r="A98" s="1" t="s">
        <v>96</v>
      </c>
      <c r="B98" s="2">
        <v>4861830</v>
      </c>
      <c r="C98" s="3" t="s">
        <v>868</v>
      </c>
      <c r="D98" s="3" t="s">
        <v>867</v>
      </c>
      <c r="E98" s="3" t="s">
        <v>952</v>
      </c>
      <c r="F98" s="3" t="s">
        <v>870</v>
      </c>
      <c r="G98" s="8">
        <v>181861.26464232901</v>
      </c>
      <c r="H98" s="8">
        <v>185339.140009272</v>
      </c>
      <c r="I98" s="8">
        <v>187521.374199668</v>
      </c>
      <c r="J98" s="8">
        <v>185628.55281690101</v>
      </c>
      <c r="K98" s="8">
        <v>194268.201834862</v>
      </c>
      <c r="L98" s="8">
        <v>186489.26139032401</v>
      </c>
      <c r="M98" s="8">
        <v>176893.475129417</v>
      </c>
      <c r="N98" s="8">
        <v>172733.56263736301</v>
      </c>
    </row>
    <row r="99" spans="1:14" x14ac:dyDescent="0.3">
      <c r="A99" s="1" t="s">
        <v>97</v>
      </c>
      <c r="B99" s="2">
        <v>4914476</v>
      </c>
      <c r="C99" s="3" t="s">
        <v>868</v>
      </c>
      <c r="D99" s="3" t="s">
        <v>867</v>
      </c>
      <c r="E99" s="3" t="s">
        <v>953</v>
      </c>
      <c r="F99" s="3" t="s">
        <v>870</v>
      </c>
      <c r="G99" s="7">
        <v>0</v>
      </c>
      <c r="H99" s="7">
        <v>0</v>
      </c>
      <c r="I99" s="7">
        <v>0</v>
      </c>
      <c r="J99" s="7">
        <v>0</v>
      </c>
      <c r="K99" s="7">
        <v>0</v>
      </c>
      <c r="L99" s="7">
        <v>0</v>
      </c>
      <c r="M99" s="7">
        <v>0</v>
      </c>
      <c r="N99" s="7">
        <v>0</v>
      </c>
    </row>
    <row r="100" spans="1:14" x14ac:dyDescent="0.3">
      <c r="A100" s="1" t="s">
        <v>98</v>
      </c>
      <c r="B100" s="2">
        <v>4967867</v>
      </c>
      <c r="C100" s="3" t="s">
        <v>868</v>
      </c>
      <c r="D100" s="3" t="s">
        <v>867</v>
      </c>
      <c r="E100" s="3" t="s">
        <v>954</v>
      </c>
      <c r="F100" s="3" t="s">
        <v>870</v>
      </c>
      <c r="G100" s="8">
        <v>3434286.3641532999</v>
      </c>
      <c r="H100" s="8">
        <v>3142374.8261474301</v>
      </c>
      <c r="I100" s="8">
        <v>3116891.1548494198</v>
      </c>
      <c r="J100" s="8">
        <v>3157224.1784037598</v>
      </c>
      <c r="K100" s="8">
        <v>3286992.0489296601</v>
      </c>
      <c r="L100" s="8">
        <v>2940591.8271488999</v>
      </c>
      <c r="M100" s="8">
        <v>2755470.4028809401</v>
      </c>
      <c r="N100" s="8">
        <v>2701896.7032967</v>
      </c>
    </row>
    <row r="101" spans="1:14" x14ac:dyDescent="0.3">
      <c r="A101" s="1" t="s">
        <v>99</v>
      </c>
      <c r="B101" s="2">
        <v>4914461</v>
      </c>
      <c r="C101" s="3" t="s">
        <v>868</v>
      </c>
      <c r="D101" s="3" t="s">
        <v>867</v>
      </c>
      <c r="E101" s="3" t="s">
        <v>955</v>
      </c>
      <c r="F101" s="3" t="s">
        <v>870</v>
      </c>
      <c r="G101" s="8">
        <v>12849994.313658601</v>
      </c>
      <c r="H101" s="8">
        <v>13095734.816875299</v>
      </c>
      <c r="I101" s="8">
        <v>12718757.410481401</v>
      </c>
      <c r="J101" s="8">
        <v>12590375.586854501</v>
      </c>
      <c r="K101" s="8">
        <v>12483180.4281346</v>
      </c>
      <c r="L101" s="8">
        <v>11983325.504931901</v>
      </c>
      <c r="M101" s="8">
        <v>11053342.3362593</v>
      </c>
      <c r="N101" s="8">
        <v>10793406.593406601</v>
      </c>
    </row>
    <row r="102" spans="1:14" x14ac:dyDescent="0.3">
      <c r="A102" s="1" t="s">
        <v>100</v>
      </c>
      <c r="B102" s="2">
        <v>7646240</v>
      </c>
      <c r="C102" s="3" t="s">
        <v>868</v>
      </c>
      <c r="D102" s="3" t="s">
        <v>867</v>
      </c>
      <c r="E102" s="3" t="s">
        <v>956</v>
      </c>
      <c r="F102" s="3" t="s">
        <v>870</v>
      </c>
      <c r="G102" s="7">
        <v>0</v>
      </c>
      <c r="H102" s="7">
        <v>0</v>
      </c>
      <c r="I102" s="7">
        <v>0</v>
      </c>
      <c r="J102" s="7">
        <v>0</v>
      </c>
      <c r="K102" s="7">
        <v>0</v>
      </c>
      <c r="L102" s="7">
        <v>0</v>
      </c>
      <c r="M102" s="7">
        <v>0</v>
      </c>
      <c r="N102" s="7">
        <v>0</v>
      </c>
    </row>
    <row r="103" spans="1:14" x14ac:dyDescent="0.3">
      <c r="A103" s="1" t="s">
        <v>101</v>
      </c>
      <c r="B103" s="2">
        <v>4981615</v>
      </c>
      <c r="C103" s="3" t="s">
        <v>868</v>
      </c>
      <c r="D103" s="3" t="s">
        <v>867</v>
      </c>
      <c r="E103" s="3" t="s">
        <v>957</v>
      </c>
      <c r="F103" s="3" t="s">
        <v>870</v>
      </c>
      <c r="G103" s="7">
        <v>0</v>
      </c>
      <c r="H103" s="7">
        <v>0</v>
      </c>
      <c r="I103" s="7">
        <v>0</v>
      </c>
      <c r="J103" s="7">
        <v>0</v>
      </c>
      <c r="K103" s="7">
        <v>0</v>
      </c>
      <c r="L103" s="7">
        <v>0</v>
      </c>
      <c r="M103" s="7">
        <v>0</v>
      </c>
      <c r="N103" s="7">
        <v>0</v>
      </c>
    </row>
    <row r="104" spans="1:14" x14ac:dyDescent="0.3">
      <c r="A104" s="1" t="s">
        <v>102</v>
      </c>
      <c r="B104" s="2">
        <v>4912168</v>
      </c>
      <c r="C104" s="3" t="s">
        <v>868</v>
      </c>
      <c r="D104" s="3" t="s">
        <v>867</v>
      </c>
      <c r="E104" s="3" t="s">
        <v>958</v>
      </c>
      <c r="F104" s="3" t="s">
        <v>870</v>
      </c>
      <c r="G104" s="8">
        <v>161654.72534971</v>
      </c>
      <c r="H104" s="8">
        <v>164746.17524339401</v>
      </c>
      <c r="I104" s="8">
        <v>0</v>
      </c>
      <c r="J104" s="7">
        <v>0</v>
      </c>
      <c r="K104" s="8">
        <v>177592.660550459</v>
      </c>
      <c r="L104" s="8">
        <v>170481.446688586</v>
      </c>
      <c r="M104" s="8">
        <v>150751.744316903</v>
      </c>
      <c r="N104" s="8">
        <v>147206.59340659299</v>
      </c>
    </row>
    <row r="105" spans="1:14" x14ac:dyDescent="0.3">
      <c r="A105" s="1" t="s">
        <v>103</v>
      </c>
      <c r="B105" s="2">
        <v>4252904</v>
      </c>
      <c r="C105" s="3" t="s">
        <v>868</v>
      </c>
      <c r="D105" s="3" t="s">
        <v>867</v>
      </c>
      <c r="E105" s="3" t="s">
        <v>959</v>
      </c>
      <c r="F105" s="3" t="s">
        <v>870</v>
      </c>
      <c r="G105" s="8">
        <v>473033.160468555</v>
      </c>
      <c r="H105" s="8">
        <v>482079.34399629099</v>
      </c>
      <c r="I105" s="8">
        <v>478878.34953758598</v>
      </c>
      <c r="J105" s="8">
        <v>474044.60093896702</v>
      </c>
      <c r="K105" s="8">
        <v>403384.70948012202</v>
      </c>
      <c r="L105" s="8">
        <v>387232.26867073699</v>
      </c>
      <c r="M105" s="8">
        <v>343742.96646410099</v>
      </c>
      <c r="N105" s="8">
        <v>335659.34065934102</v>
      </c>
    </row>
    <row r="106" spans="1:14" x14ac:dyDescent="0.3">
      <c r="A106" s="1" t="s">
        <v>104</v>
      </c>
      <c r="B106" s="2">
        <v>4996806</v>
      </c>
      <c r="C106" s="3" t="s">
        <v>868</v>
      </c>
      <c r="D106" s="3" t="s">
        <v>867</v>
      </c>
      <c r="E106" s="3" t="s">
        <v>960</v>
      </c>
      <c r="F106" s="3" t="s">
        <v>870</v>
      </c>
      <c r="G106" s="8">
        <v>1062110.57023644</v>
      </c>
      <c r="H106" s="7">
        <v>0</v>
      </c>
      <c r="I106" s="8">
        <v>1067911.9718309899</v>
      </c>
      <c r="J106" s="8">
        <v>1089383.4862385299</v>
      </c>
      <c r="K106" s="8">
        <v>1110214.88961954</v>
      </c>
      <c r="L106" s="8">
        <v>1057227.09880711</v>
      </c>
      <c r="M106" s="8">
        <v>968337.36263736302</v>
      </c>
      <c r="N106" s="8">
        <v>1036576.1418471599</v>
      </c>
    </row>
    <row r="107" spans="1:14" x14ac:dyDescent="0.3">
      <c r="A107" s="1" t="s">
        <v>105</v>
      </c>
      <c r="B107" s="2">
        <v>4309171</v>
      </c>
      <c r="C107" s="3" t="s">
        <v>868</v>
      </c>
      <c r="D107" s="3" t="s">
        <v>867</v>
      </c>
      <c r="E107" s="3" t="s">
        <v>961</v>
      </c>
      <c r="F107" s="3" t="s">
        <v>870</v>
      </c>
      <c r="G107" s="8">
        <v>129615.206305053</v>
      </c>
      <c r="H107" s="8">
        <v>132596.63267725901</v>
      </c>
      <c r="I107" s="8">
        <v>136384.97652582201</v>
      </c>
      <c r="J107" s="8">
        <v>142140.67278287499</v>
      </c>
      <c r="K107" s="8">
        <v>124402.301550023</v>
      </c>
      <c r="L107" s="8">
        <v>119222.37227098799</v>
      </c>
      <c r="M107" s="8">
        <v>123642.857142857</v>
      </c>
      <c r="N107" s="8">
        <v>126265.290090899</v>
      </c>
    </row>
    <row r="108" spans="1:14" x14ac:dyDescent="0.3">
      <c r="A108" s="1" t="s">
        <v>106</v>
      </c>
      <c r="B108" s="2">
        <v>4988661</v>
      </c>
      <c r="C108" s="3" t="s">
        <v>868</v>
      </c>
      <c r="D108" s="3" t="s">
        <v>867</v>
      </c>
      <c r="E108" s="3" t="s">
        <v>962</v>
      </c>
      <c r="F108" s="3" t="s">
        <v>870</v>
      </c>
      <c r="G108" s="7">
        <v>0</v>
      </c>
      <c r="H108" s="8">
        <v>87833.796940194705</v>
      </c>
      <c r="I108" s="8">
        <v>92046.137064263705</v>
      </c>
      <c r="J108" s="8">
        <v>117694.835680751</v>
      </c>
      <c r="K108" s="8">
        <v>116374.31192660599</v>
      </c>
      <c r="L108" s="8">
        <v>104052.372005636</v>
      </c>
      <c r="M108" s="8">
        <v>114805.90704479</v>
      </c>
      <c r="N108" s="8">
        <v>106579.12087912099</v>
      </c>
    </row>
    <row r="109" spans="1:14" x14ac:dyDescent="0.3">
      <c r="A109" s="1" t="s">
        <v>107</v>
      </c>
      <c r="B109" s="2">
        <v>4772674</v>
      </c>
      <c r="C109" s="3" t="s">
        <v>868</v>
      </c>
      <c r="D109" s="3" t="s">
        <v>867</v>
      </c>
      <c r="E109" s="3" t="s">
        <v>963</v>
      </c>
      <c r="F109" s="3" t="s">
        <v>870</v>
      </c>
      <c r="G109" s="7">
        <v>0</v>
      </c>
      <c r="H109" s="7">
        <v>0</v>
      </c>
      <c r="I109" s="7">
        <v>0</v>
      </c>
      <c r="J109" s="7">
        <v>0</v>
      </c>
      <c r="K109" s="7">
        <v>0</v>
      </c>
      <c r="L109" s="7">
        <v>0</v>
      </c>
      <c r="M109" s="7">
        <v>0</v>
      </c>
      <c r="N109" s="7">
        <v>0</v>
      </c>
    </row>
    <row r="110" spans="1:14" x14ac:dyDescent="0.3">
      <c r="A110" s="1" t="s">
        <v>108</v>
      </c>
      <c r="B110" s="2">
        <v>4911235</v>
      </c>
      <c r="C110" s="3" t="s">
        <v>868</v>
      </c>
      <c r="D110" s="3" t="s">
        <v>867</v>
      </c>
      <c r="E110" s="3" t="s">
        <v>964</v>
      </c>
      <c r="F110" s="3" t="s">
        <v>870</v>
      </c>
      <c r="G110" s="8">
        <v>15846.4642329125</v>
      </c>
      <c r="H110" s="8">
        <v>0</v>
      </c>
      <c r="I110" s="8">
        <v>16946.8626986009</v>
      </c>
      <c r="J110" s="8">
        <v>16775.8028169014</v>
      </c>
      <c r="K110" s="8">
        <v>16724.1590214067</v>
      </c>
      <c r="L110" s="8">
        <v>16054.4856740254</v>
      </c>
      <c r="M110" s="8">
        <v>17043.270312851699</v>
      </c>
      <c r="N110" s="8">
        <v>16642.472527472499</v>
      </c>
    </row>
    <row r="111" spans="1:14" x14ac:dyDescent="0.3">
      <c r="A111" s="1" t="s">
        <v>109</v>
      </c>
      <c r="B111" s="2">
        <v>4914281</v>
      </c>
      <c r="C111" s="3" t="s">
        <v>868</v>
      </c>
      <c r="D111" s="3" t="s">
        <v>867</v>
      </c>
      <c r="E111" s="3" t="s">
        <v>965</v>
      </c>
      <c r="F111" s="3" t="s">
        <v>870</v>
      </c>
      <c r="G111" s="8">
        <v>403694.58887751598</v>
      </c>
      <c r="H111" s="8">
        <v>411414.75660639798</v>
      </c>
      <c r="I111" s="8">
        <v>374940.481384871</v>
      </c>
      <c r="J111" s="8">
        <v>371155.87089201901</v>
      </c>
      <c r="K111" s="8">
        <v>437182.11253822601</v>
      </c>
      <c r="L111" s="8">
        <v>419676.34687646799</v>
      </c>
      <c r="M111" s="8">
        <v>427404.67814539699</v>
      </c>
      <c r="N111" s="8">
        <v>417353.62307692302</v>
      </c>
    </row>
    <row r="112" spans="1:14" x14ac:dyDescent="0.3">
      <c r="A112" s="1" t="s">
        <v>110</v>
      </c>
      <c r="B112" s="2">
        <v>29155596</v>
      </c>
      <c r="C112" s="3" t="s">
        <v>868</v>
      </c>
      <c r="D112" s="3" t="s">
        <v>867</v>
      </c>
      <c r="E112" s="3" t="s">
        <v>966</v>
      </c>
      <c r="F112" s="3" t="s">
        <v>870</v>
      </c>
      <c r="G112" s="8">
        <v>343006.93733651802</v>
      </c>
      <c r="H112" s="8">
        <v>350340.75104311499</v>
      </c>
      <c r="I112" s="8">
        <v>365629.59449845902</v>
      </c>
      <c r="J112" s="8">
        <v>345996.47887323902</v>
      </c>
      <c r="K112" s="8">
        <v>349640.366972477</v>
      </c>
      <c r="L112" s="7">
        <v>0</v>
      </c>
      <c r="M112" s="7">
        <v>0</v>
      </c>
      <c r="N112" s="7">
        <v>0</v>
      </c>
    </row>
    <row r="113" spans="1:14" x14ac:dyDescent="0.3">
      <c r="A113" s="1" t="s">
        <v>111</v>
      </c>
      <c r="B113" s="2">
        <v>4203215</v>
      </c>
      <c r="C113" s="3" t="s">
        <v>868</v>
      </c>
      <c r="D113" s="3" t="s">
        <v>867</v>
      </c>
      <c r="E113" s="3" t="s">
        <v>967</v>
      </c>
      <c r="F113" s="3" t="s">
        <v>870</v>
      </c>
      <c r="G113" s="8">
        <v>3580916.6382349599</v>
      </c>
      <c r="H113" s="8">
        <v>3833101.5299026398</v>
      </c>
      <c r="I113" s="8">
        <v>3811714.4889731999</v>
      </c>
      <c r="J113" s="8">
        <v>3849530.5164319202</v>
      </c>
      <c r="K113" s="8">
        <v>3983241.5902140699</v>
      </c>
      <c r="L113" s="8">
        <v>3700328.7928605</v>
      </c>
      <c r="M113" s="8">
        <v>3886112.9867206798</v>
      </c>
      <c r="N113" s="8">
        <v>3568791.2087912099</v>
      </c>
    </row>
    <row r="114" spans="1:14" x14ac:dyDescent="0.3">
      <c r="A114" s="1" t="s">
        <v>112</v>
      </c>
      <c r="B114" s="2">
        <v>4772202</v>
      </c>
      <c r="C114" s="3" t="s">
        <v>868</v>
      </c>
      <c r="D114" s="3" t="s">
        <v>867</v>
      </c>
      <c r="E114" s="3" t="s">
        <v>968</v>
      </c>
      <c r="F114" s="3" t="s">
        <v>870</v>
      </c>
      <c r="G114" s="8">
        <v>11320.631183896299</v>
      </c>
      <c r="H114" s="8">
        <v>11537.1244784423</v>
      </c>
      <c r="I114" s="8">
        <v>11616.6836613706</v>
      </c>
      <c r="J114" s="8">
        <v>11499.426056337999</v>
      </c>
      <c r="K114" s="8">
        <v>10330.3987767584</v>
      </c>
      <c r="L114" s="8">
        <v>9916.74612494129</v>
      </c>
      <c r="M114" s="8">
        <v>9143.7362142696402</v>
      </c>
      <c r="N114" s="8">
        <v>8928.7076923076893</v>
      </c>
    </row>
    <row r="115" spans="1:14" x14ac:dyDescent="0.3">
      <c r="A115" s="1" t="s">
        <v>113</v>
      </c>
      <c r="B115" s="2">
        <v>4963780</v>
      </c>
      <c r="C115" s="3" t="s">
        <v>868</v>
      </c>
      <c r="D115" s="3" t="s">
        <v>867</v>
      </c>
      <c r="E115" s="3"/>
      <c r="F115" s="3" t="s">
        <v>870</v>
      </c>
      <c r="G115" s="7">
        <v>0</v>
      </c>
      <c r="H115" s="7">
        <v>0</v>
      </c>
      <c r="I115" s="7">
        <v>0</v>
      </c>
      <c r="J115" s="7">
        <v>0</v>
      </c>
      <c r="K115" s="7">
        <v>0</v>
      </c>
      <c r="L115" s="7">
        <v>0</v>
      </c>
      <c r="M115" s="7">
        <v>0</v>
      </c>
      <c r="N115" s="7">
        <v>0</v>
      </c>
    </row>
    <row r="116" spans="1:14" x14ac:dyDescent="0.3">
      <c r="A116" s="1" t="s">
        <v>114</v>
      </c>
      <c r="B116" s="2">
        <v>4810800</v>
      </c>
      <c r="C116" s="3" t="s">
        <v>868</v>
      </c>
      <c r="D116" s="3" t="s">
        <v>867</v>
      </c>
      <c r="E116" s="3" t="s">
        <v>969</v>
      </c>
      <c r="F116" s="3" t="s">
        <v>870</v>
      </c>
      <c r="G116" s="8">
        <v>87227.339929489404</v>
      </c>
      <c r="H116" s="8">
        <v>0</v>
      </c>
      <c r="I116" s="8">
        <v>86120.464785392498</v>
      </c>
      <c r="J116" s="8">
        <v>90464.788732394401</v>
      </c>
      <c r="K116" s="8">
        <v>68979.8165137615</v>
      </c>
      <c r="L116" s="8">
        <v>65329.967120713904</v>
      </c>
      <c r="M116" s="8">
        <v>58477.380148548298</v>
      </c>
      <c r="N116" s="8">
        <v>55440.659340659302</v>
      </c>
    </row>
    <row r="117" spans="1:14" x14ac:dyDescent="0.3">
      <c r="A117" s="1" t="s">
        <v>115</v>
      </c>
      <c r="B117" s="2">
        <v>6228837</v>
      </c>
      <c r="C117" s="3" t="s">
        <v>868</v>
      </c>
      <c r="D117" s="3" t="s">
        <v>867</v>
      </c>
      <c r="E117" s="3" t="s">
        <v>970</v>
      </c>
      <c r="F117" s="3" t="s">
        <v>870</v>
      </c>
      <c r="G117" s="8">
        <v>5928.0438985556702</v>
      </c>
      <c r="H117" s="8">
        <v>6041.4105238757502</v>
      </c>
      <c r="I117" s="8">
        <v>6379.6431112165001</v>
      </c>
      <c r="J117" s="8">
        <v>6315.2476525821603</v>
      </c>
      <c r="K117" s="8">
        <v>4049.4324159021398</v>
      </c>
      <c r="L117" s="8">
        <v>3887.28393612024</v>
      </c>
      <c r="M117" s="8">
        <v>4222.8966914247103</v>
      </c>
      <c r="N117" s="8">
        <v>4123.5890109890097</v>
      </c>
    </row>
    <row r="118" spans="1:14" x14ac:dyDescent="0.3">
      <c r="A118" s="1" t="s">
        <v>116</v>
      </c>
      <c r="B118" s="2">
        <v>5164480</v>
      </c>
      <c r="C118" s="3" t="s">
        <v>868</v>
      </c>
      <c r="D118" s="3" t="s">
        <v>867</v>
      </c>
      <c r="E118" s="3" t="s">
        <v>971</v>
      </c>
      <c r="F118" s="3" t="s">
        <v>870</v>
      </c>
      <c r="G118" s="8">
        <v>18003866.712157398</v>
      </c>
      <c r="H118" s="8">
        <v>16495827.5382476</v>
      </c>
      <c r="I118" s="8">
        <v>10847521.9350249</v>
      </c>
      <c r="J118" s="8">
        <v>4935093.8967136201</v>
      </c>
      <c r="K118" s="8">
        <v>2836207.9510703399</v>
      </c>
      <c r="L118" s="8">
        <v>1701798.9666510101</v>
      </c>
      <c r="M118" s="8">
        <v>1095483.9072698599</v>
      </c>
      <c r="N118" s="8">
        <v>804624.17582417605</v>
      </c>
    </row>
    <row r="119" spans="1:14" x14ac:dyDescent="0.3">
      <c r="A119" s="1" t="s">
        <v>117</v>
      </c>
      <c r="B119" s="2">
        <v>4578636</v>
      </c>
      <c r="C119" s="3" t="s">
        <v>868</v>
      </c>
      <c r="D119" s="3" t="s">
        <v>867</v>
      </c>
      <c r="E119" s="3" t="s">
        <v>972</v>
      </c>
      <c r="F119" s="3" t="s">
        <v>870</v>
      </c>
      <c r="G119" s="8">
        <v>1255771.6365290601</v>
      </c>
      <c r="H119" s="8">
        <v>1315948.07603153</v>
      </c>
      <c r="I119" s="8">
        <v>1358548.7313255901</v>
      </c>
      <c r="J119" s="8">
        <v>1331924.88262911</v>
      </c>
      <c r="K119" s="8">
        <v>1383853.2110091699</v>
      </c>
      <c r="L119" s="8">
        <v>1317754.8144668899</v>
      </c>
      <c r="M119" s="8">
        <v>1288768.8498762101</v>
      </c>
      <c r="N119" s="8">
        <v>1217142.8571428601</v>
      </c>
    </row>
    <row r="120" spans="1:14" x14ac:dyDescent="0.3">
      <c r="A120" s="1" t="s">
        <v>118</v>
      </c>
      <c r="B120" s="2">
        <v>4811263</v>
      </c>
      <c r="C120" s="3" t="s">
        <v>868</v>
      </c>
      <c r="D120" s="3" t="s">
        <v>867</v>
      </c>
      <c r="E120" s="3" t="s">
        <v>973</v>
      </c>
      <c r="F120" s="3" t="s">
        <v>870</v>
      </c>
      <c r="G120" s="8">
        <v>20773.7609462072</v>
      </c>
      <c r="H120" s="8">
        <v>21171.033843300898</v>
      </c>
      <c r="I120" s="8">
        <v>25591.7619160541</v>
      </c>
      <c r="J120" s="8">
        <v>25333.441314553998</v>
      </c>
      <c r="K120" s="8">
        <v>27272.234862385299</v>
      </c>
      <c r="L120" s="8">
        <v>26180.1925786754</v>
      </c>
      <c r="M120" s="8">
        <v>19501.327931577802</v>
      </c>
      <c r="N120" s="8">
        <v>19042.725274725301</v>
      </c>
    </row>
    <row r="121" spans="1:14" x14ac:dyDescent="0.3">
      <c r="A121" s="1" t="s">
        <v>119</v>
      </c>
      <c r="B121" s="2">
        <v>4773497</v>
      </c>
      <c r="C121" s="3" t="s">
        <v>868</v>
      </c>
      <c r="D121" s="3" t="s">
        <v>867</v>
      </c>
      <c r="E121" s="3" t="s">
        <v>974</v>
      </c>
      <c r="F121" s="3" t="s">
        <v>870</v>
      </c>
      <c r="G121" s="8">
        <v>236311.20209257401</v>
      </c>
      <c r="H121" s="8">
        <v>240830.366249421</v>
      </c>
      <c r="I121" s="8">
        <v>185236.786815272</v>
      </c>
      <c r="J121" s="8">
        <v>183367.02582159601</v>
      </c>
      <c r="K121" s="8">
        <v>133122.07828746201</v>
      </c>
      <c r="L121" s="8">
        <v>127791.567637388</v>
      </c>
      <c r="M121" s="8">
        <v>55328.100382624398</v>
      </c>
      <c r="N121" s="8">
        <v>54026.978021978</v>
      </c>
    </row>
    <row r="122" spans="1:14" x14ac:dyDescent="0.3">
      <c r="A122" s="1" t="s">
        <v>120</v>
      </c>
      <c r="B122" s="2">
        <v>4978543</v>
      </c>
      <c r="C122" s="3" t="s">
        <v>868</v>
      </c>
      <c r="D122" s="3" t="s">
        <v>867</v>
      </c>
      <c r="E122" s="3"/>
      <c r="F122" s="3" t="s">
        <v>870</v>
      </c>
      <c r="G122" s="7">
        <v>0</v>
      </c>
      <c r="H122" s="7">
        <v>0</v>
      </c>
      <c r="I122" s="7">
        <v>0</v>
      </c>
      <c r="J122" s="7">
        <v>0</v>
      </c>
      <c r="K122" s="8">
        <v>5457.9082568807298</v>
      </c>
      <c r="L122" s="8">
        <v>5239.3612024424601</v>
      </c>
      <c r="M122" s="8">
        <v>1184.8311951384201</v>
      </c>
      <c r="N122" s="8">
        <v>1156.9681318681301</v>
      </c>
    </row>
    <row r="123" spans="1:14" x14ac:dyDescent="0.3">
      <c r="A123" s="1" t="s">
        <v>121</v>
      </c>
      <c r="B123" s="2">
        <v>4963738</v>
      </c>
      <c r="C123" s="3" t="s">
        <v>868</v>
      </c>
      <c r="D123" s="3" t="s">
        <v>867</v>
      </c>
      <c r="E123" s="3"/>
      <c r="F123" s="3" t="s">
        <v>870</v>
      </c>
      <c r="G123" s="7">
        <v>0</v>
      </c>
      <c r="H123" s="7">
        <v>0</v>
      </c>
      <c r="I123" s="7">
        <v>0</v>
      </c>
      <c r="J123" s="7">
        <v>0</v>
      </c>
      <c r="K123" s="7">
        <v>0</v>
      </c>
      <c r="L123" s="7">
        <v>0</v>
      </c>
      <c r="M123" s="7">
        <v>0</v>
      </c>
      <c r="N123" s="7">
        <v>0</v>
      </c>
    </row>
    <row r="124" spans="1:14" x14ac:dyDescent="0.3">
      <c r="A124" s="1" t="s">
        <v>122</v>
      </c>
      <c r="B124" s="2">
        <v>4773624</v>
      </c>
      <c r="C124" s="3" t="s">
        <v>868</v>
      </c>
      <c r="D124" s="3" t="s">
        <v>867</v>
      </c>
      <c r="E124" s="3" t="s">
        <v>975</v>
      </c>
      <c r="F124" s="3" t="s">
        <v>870</v>
      </c>
      <c r="G124" s="8">
        <v>304827.70385533897</v>
      </c>
      <c r="H124" s="8">
        <v>310657.16272600798</v>
      </c>
      <c r="I124" s="8">
        <v>264660.89637182798</v>
      </c>
      <c r="J124" s="8">
        <v>261989.43661971801</v>
      </c>
      <c r="K124" s="8">
        <v>242815.90214067299</v>
      </c>
      <c r="L124" s="8">
        <v>233093.00140911201</v>
      </c>
      <c r="M124" s="8">
        <v>242983.34458699101</v>
      </c>
      <c r="N124" s="8">
        <v>237269.23076923101</v>
      </c>
    </row>
    <row r="125" spans="1:14" x14ac:dyDescent="0.3">
      <c r="A125" s="1" t="s">
        <v>123</v>
      </c>
      <c r="B125" s="2">
        <v>4995846</v>
      </c>
      <c r="C125" s="3" t="s">
        <v>868</v>
      </c>
      <c r="D125" s="3" t="s">
        <v>867</v>
      </c>
      <c r="E125" s="3" t="s">
        <v>976</v>
      </c>
      <c r="F125" s="3" t="s">
        <v>870</v>
      </c>
      <c r="G125" s="8">
        <v>534170.02608489397</v>
      </c>
      <c r="H125" s="8">
        <v>572308.68544600904</v>
      </c>
      <c r="I125" s="8">
        <v>610747.40061162098</v>
      </c>
      <c r="J125" s="8">
        <v>656456.08266791899</v>
      </c>
      <c r="K125" s="8">
        <v>582902.31825343205</v>
      </c>
      <c r="L125" s="8">
        <v>622904.39560439601</v>
      </c>
      <c r="M125" s="8">
        <v>606233.86825272103</v>
      </c>
      <c r="N125" s="8">
        <v>672816.48675171705</v>
      </c>
    </row>
    <row r="126" spans="1:14" x14ac:dyDescent="0.3">
      <c r="A126" s="1" t="s">
        <v>124</v>
      </c>
      <c r="B126" s="2">
        <v>4966475</v>
      </c>
      <c r="C126" s="3" t="s">
        <v>868</v>
      </c>
      <c r="D126" s="3" t="s">
        <v>867</v>
      </c>
      <c r="E126" s="3"/>
      <c r="F126" s="3" t="s">
        <v>870</v>
      </c>
      <c r="G126" s="7">
        <v>0</v>
      </c>
      <c r="H126" s="7">
        <v>0</v>
      </c>
      <c r="I126" s="7">
        <v>0</v>
      </c>
      <c r="J126" s="7">
        <v>0</v>
      </c>
      <c r="K126" s="7">
        <v>0</v>
      </c>
      <c r="L126" s="7">
        <v>0</v>
      </c>
      <c r="M126" s="7">
        <v>0</v>
      </c>
      <c r="N126" s="7">
        <v>0</v>
      </c>
    </row>
    <row r="127" spans="1:14" x14ac:dyDescent="0.3">
      <c r="A127" s="1" t="s">
        <v>125</v>
      </c>
      <c r="B127" s="2">
        <v>4985538</v>
      </c>
      <c r="C127" s="3" t="s">
        <v>868</v>
      </c>
      <c r="D127" s="3" t="s">
        <v>867</v>
      </c>
      <c r="E127" s="3" t="s">
        <v>977</v>
      </c>
      <c r="F127" s="3" t="s">
        <v>870</v>
      </c>
      <c r="G127" s="8">
        <v>90098.516458043596</v>
      </c>
      <c r="H127" s="8">
        <v>71246.146549679906</v>
      </c>
      <c r="I127" s="8">
        <v>78808.685446009404</v>
      </c>
      <c r="J127" s="8">
        <v>82406.116207951098</v>
      </c>
      <c r="K127" s="8">
        <v>84722.874589008905</v>
      </c>
      <c r="L127" s="8">
        <v>85230.699977492695</v>
      </c>
      <c r="M127" s="8">
        <v>71215.384615384595</v>
      </c>
      <c r="N127" s="8">
        <v>79014.700931433094</v>
      </c>
    </row>
    <row r="128" spans="1:14" x14ac:dyDescent="0.3">
      <c r="A128" s="1" t="s">
        <v>126</v>
      </c>
      <c r="B128" s="2">
        <v>4996988</v>
      </c>
      <c r="C128" s="3" t="s">
        <v>868</v>
      </c>
      <c r="D128" s="3" t="s">
        <v>867</v>
      </c>
      <c r="E128" s="3"/>
      <c r="F128" s="3" t="s">
        <v>870</v>
      </c>
      <c r="G128" s="7">
        <v>0</v>
      </c>
      <c r="H128" s="7">
        <v>0</v>
      </c>
      <c r="I128" s="7">
        <v>0</v>
      </c>
      <c r="J128" s="7">
        <v>0</v>
      </c>
      <c r="K128" s="7">
        <v>0</v>
      </c>
      <c r="L128" s="7">
        <v>0</v>
      </c>
      <c r="M128" s="7">
        <v>0</v>
      </c>
      <c r="N128" s="7">
        <v>0</v>
      </c>
    </row>
    <row r="129" spans="1:14" x14ac:dyDescent="0.3">
      <c r="A129" s="1" t="s">
        <v>127</v>
      </c>
      <c r="B129" s="2">
        <v>4995322</v>
      </c>
      <c r="C129" s="3" t="s">
        <v>868</v>
      </c>
      <c r="D129" s="3" t="s">
        <v>867</v>
      </c>
      <c r="E129" s="3" t="s">
        <v>978</v>
      </c>
      <c r="F129" s="3" t="s">
        <v>870</v>
      </c>
      <c r="G129" s="7">
        <v>0</v>
      </c>
      <c r="H129" s="7">
        <v>0</v>
      </c>
      <c r="I129" s="7">
        <v>0</v>
      </c>
      <c r="J129" s="7">
        <v>0</v>
      </c>
      <c r="K129" s="7">
        <v>0</v>
      </c>
      <c r="L129" s="7">
        <v>0</v>
      </c>
      <c r="M129" s="7">
        <v>0</v>
      </c>
      <c r="N129" s="7">
        <v>0</v>
      </c>
    </row>
    <row r="130" spans="1:14" x14ac:dyDescent="0.3">
      <c r="A130" s="1" t="s">
        <v>128</v>
      </c>
      <c r="B130" s="2">
        <v>4393848</v>
      </c>
      <c r="C130" s="3" t="s">
        <v>868</v>
      </c>
      <c r="D130" s="3" t="s">
        <v>867</v>
      </c>
      <c r="E130" s="3" t="s">
        <v>979</v>
      </c>
      <c r="F130" s="3" t="s">
        <v>870</v>
      </c>
      <c r="G130" s="8">
        <v>11595018.764926599</v>
      </c>
      <c r="H130" s="8">
        <v>11065716.2726008</v>
      </c>
      <c r="I130" s="8">
        <v>10450912.9713066</v>
      </c>
      <c r="J130" s="8">
        <v>10320539.9061033</v>
      </c>
      <c r="K130" s="8">
        <v>9961467.8899082597</v>
      </c>
      <c r="L130" s="8">
        <v>9896665.1009863801</v>
      </c>
      <c r="M130" s="8">
        <v>9474679.2707630005</v>
      </c>
      <c r="N130" s="8">
        <v>9700879.1208791193</v>
      </c>
    </row>
    <row r="131" spans="1:14" x14ac:dyDescent="0.3">
      <c r="A131" s="1" t="s">
        <v>129</v>
      </c>
      <c r="B131" s="2">
        <v>4999306</v>
      </c>
      <c r="C131" s="3" t="s">
        <v>868</v>
      </c>
      <c r="D131" s="3" t="s">
        <v>867</v>
      </c>
      <c r="E131" s="3"/>
      <c r="F131" s="3" t="s">
        <v>870</v>
      </c>
      <c r="G131" s="7">
        <v>0</v>
      </c>
      <c r="H131" s="7">
        <v>0</v>
      </c>
      <c r="I131" s="7">
        <v>0</v>
      </c>
      <c r="J131" s="7">
        <v>0</v>
      </c>
      <c r="K131" s="7">
        <v>0</v>
      </c>
      <c r="L131" s="7">
        <v>0</v>
      </c>
      <c r="M131" s="7">
        <v>0</v>
      </c>
      <c r="N131" s="7">
        <v>0</v>
      </c>
    </row>
    <row r="132" spans="1:14" x14ac:dyDescent="0.3">
      <c r="A132" s="1" t="s">
        <v>130</v>
      </c>
      <c r="B132" s="2">
        <v>9220331</v>
      </c>
      <c r="C132" s="3" t="s">
        <v>868</v>
      </c>
      <c r="D132" s="3" t="s">
        <v>867</v>
      </c>
      <c r="E132" s="3" t="s">
        <v>980</v>
      </c>
      <c r="F132" s="3" t="s">
        <v>870</v>
      </c>
      <c r="G132" s="8">
        <v>698852.49630387803</v>
      </c>
      <c r="H132" s="8">
        <v>346111.49745016202</v>
      </c>
      <c r="I132" s="8">
        <v>355503.91273417103</v>
      </c>
      <c r="J132" s="8">
        <v>357781.69014084502</v>
      </c>
      <c r="K132" s="8">
        <v>374824.46483180398</v>
      </c>
      <c r="L132" s="8">
        <v>361416.15782057302</v>
      </c>
      <c r="M132" s="8">
        <v>233598.91964888599</v>
      </c>
      <c r="N132" s="8">
        <v>230607.69230769199</v>
      </c>
    </row>
    <row r="133" spans="1:14" x14ac:dyDescent="0.3">
      <c r="A133" s="1" t="s">
        <v>131</v>
      </c>
      <c r="B133" s="2">
        <v>4066595</v>
      </c>
      <c r="C133" s="3" t="s">
        <v>868</v>
      </c>
      <c r="D133" s="3" t="s">
        <v>867</v>
      </c>
      <c r="E133" s="3"/>
      <c r="F133" s="3" t="s">
        <v>870</v>
      </c>
      <c r="G133" s="7">
        <v>0</v>
      </c>
      <c r="H133" s="7">
        <v>0</v>
      </c>
      <c r="I133" s="7">
        <v>0</v>
      </c>
      <c r="J133" s="7">
        <v>0</v>
      </c>
      <c r="K133" s="7">
        <v>0</v>
      </c>
      <c r="L133" s="7">
        <v>0</v>
      </c>
      <c r="M133" s="7">
        <v>0</v>
      </c>
      <c r="N133" s="7">
        <v>0</v>
      </c>
    </row>
    <row r="134" spans="1:14" x14ac:dyDescent="0.3">
      <c r="A134" s="1" t="s">
        <v>132</v>
      </c>
      <c r="B134" s="2">
        <v>4973143</v>
      </c>
      <c r="C134" s="3" t="s">
        <v>868</v>
      </c>
      <c r="D134" s="3" t="s">
        <v>867</v>
      </c>
      <c r="E134" s="3" t="s">
        <v>981</v>
      </c>
      <c r="F134" s="3" t="s">
        <v>870</v>
      </c>
      <c r="G134" s="7">
        <v>0</v>
      </c>
      <c r="H134" s="7">
        <v>0</v>
      </c>
      <c r="I134" s="7">
        <v>0</v>
      </c>
      <c r="J134" s="7">
        <v>0</v>
      </c>
      <c r="K134" s="7">
        <v>0</v>
      </c>
      <c r="L134" s="7">
        <v>0</v>
      </c>
      <c r="M134" s="7">
        <v>0</v>
      </c>
      <c r="N134" s="7">
        <v>0</v>
      </c>
    </row>
    <row r="135" spans="1:14" x14ac:dyDescent="0.3">
      <c r="A135" s="1" t="s">
        <v>133</v>
      </c>
      <c r="B135" s="2">
        <v>4912186</v>
      </c>
      <c r="C135" s="3" t="s">
        <v>868</v>
      </c>
      <c r="D135" s="3" t="s">
        <v>867</v>
      </c>
      <c r="E135" s="3" t="s">
        <v>982</v>
      </c>
      <c r="F135" s="3" t="s">
        <v>870</v>
      </c>
      <c r="G135" s="7">
        <v>0</v>
      </c>
      <c r="H135" s="7">
        <v>0</v>
      </c>
      <c r="I135" s="7">
        <v>0</v>
      </c>
      <c r="J135" s="7">
        <v>0</v>
      </c>
      <c r="K135" s="7">
        <v>0</v>
      </c>
      <c r="L135" s="7">
        <v>0</v>
      </c>
      <c r="M135" s="7">
        <v>0</v>
      </c>
      <c r="N135" s="7">
        <v>0</v>
      </c>
    </row>
    <row r="136" spans="1:14" x14ac:dyDescent="0.3">
      <c r="A136" s="1" t="s">
        <v>134</v>
      </c>
      <c r="B136" s="2">
        <v>4862290</v>
      </c>
      <c r="C136" s="3" t="s">
        <v>868</v>
      </c>
      <c r="D136" s="3" t="s">
        <v>867</v>
      </c>
      <c r="E136" s="3" t="s">
        <v>983</v>
      </c>
      <c r="F136" s="3" t="s">
        <v>870</v>
      </c>
      <c r="G136" s="7">
        <v>0</v>
      </c>
      <c r="H136" s="7">
        <v>0</v>
      </c>
      <c r="I136" s="7">
        <v>0</v>
      </c>
      <c r="J136" s="7">
        <v>0</v>
      </c>
      <c r="K136" s="7">
        <v>0</v>
      </c>
      <c r="L136" s="7">
        <v>0</v>
      </c>
      <c r="M136" s="7">
        <v>0</v>
      </c>
      <c r="N136" s="7">
        <v>0</v>
      </c>
    </row>
    <row r="137" spans="1:14" x14ac:dyDescent="0.3">
      <c r="A137" s="1" t="s">
        <v>135</v>
      </c>
      <c r="B137" s="2">
        <v>4966405</v>
      </c>
      <c r="C137" s="3" t="s">
        <v>868</v>
      </c>
      <c r="D137" s="3" t="s">
        <v>867</v>
      </c>
      <c r="E137" s="3"/>
      <c r="F137" s="3" t="s">
        <v>870</v>
      </c>
      <c r="G137" s="8">
        <v>0</v>
      </c>
      <c r="H137" s="8">
        <v>0</v>
      </c>
      <c r="I137" s="8">
        <v>0</v>
      </c>
      <c r="J137" s="8">
        <v>0</v>
      </c>
      <c r="K137" s="8">
        <v>0</v>
      </c>
      <c r="L137" s="8">
        <v>0</v>
      </c>
      <c r="M137" s="8">
        <v>0</v>
      </c>
      <c r="N137" s="8">
        <v>0</v>
      </c>
    </row>
    <row r="138" spans="1:14" x14ac:dyDescent="0.3">
      <c r="A138" s="1" t="s">
        <v>136</v>
      </c>
      <c r="B138" s="2">
        <v>7651588</v>
      </c>
      <c r="C138" s="3" t="s">
        <v>868</v>
      </c>
      <c r="D138" s="3" t="s">
        <v>867</v>
      </c>
      <c r="E138" s="3" t="s">
        <v>984</v>
      </c>
      <c r="F138" s="3" t="s">
        <v>870</v>
      </c>
      <c r="G138" s="7">
        <v>0</v>
      </c>
      <c r="H138" s="7">
        <v>0</v>
      </c>
      <c r="I138" s="7">
        <v>0</v>
      </c>
      <c r="J138" s="7">
        <v>0</v>
      </c>
      <c r="K138" s="7">
        <v>0</v>
      </c>
      <c r="L138" s="7">
        <v>0</v>
      </c>
      <c r="M138" s="7">
        <v>0</v>
      </c>
      <c r="N138" s="7">
        <v>0</v>
      </c>
    </row>
    <row r="139" spans="1:14" x14ac:dyDescent="0.3">
      <c r="A139" s="1" t="s">
        <v>137</v>
      </c>
      <c r="B139" s="2">
        <v>4245021</v>
      </c>
      <c r="C139" s="3" t="s">
        <v>868</v>
      </c>
      <c r="D139" s="3" t="s">
        <v>867</v>
      </c>
      <c r="E139" s="3" t="s">
        <v>985</v>
      </c>
      <c r="F139" s="3" t="s">
        <v>870</v>
      </c>
      <c r="G139" s="7">
        <v>0</v>
      </c>
      <c r="H139" s="7">
        <v>0</v>
      </c>
      <c r="I139" s="7">
        <v>0</v>
      </c>
      <c r="J139" s="7">
        <v>0</v>
      </c>
      <c r="K139" s="8">
        <v>10529.6636085627</v>
      </c>
      <c r="L139" s="8">
        <v>10108.031939877899</v>
      </c>
      <c r="M139" s="8">
        <v>10844.024307900099</v>
      </c>
      <c r="N139" s="8">
        <v>10589.010989011</v>
      </c>
    </row>
    <row r="140" spans="1:14" x14ac:dyDescent="0.3">
      <c r="A140" s="1" t="s">
        <v>138</v>
      </c>
      <c r="B140" s="2">
        <v>4963852</v>
      </c>
      <c r="C140" s="3" t="s">
        <v>868</v>
      </c>
      <c r="D140" s="3" t="s">
        <v>867</v>
      </c>
      <c r="E140" s="3" t="s">
        <v>986</v>
      </c>
      <c r="F140" s="3" t="s">
        <v>870</v>
      </c>
      <c r="G140" s="8">
        <v>1599731.6046855501</v>
      </c>
      <c r="H140" s="7">
        <v>0</v>
      </c>
      <c r="I140" s="7">
        <v>0</v>
      </c>
      <c r="J140" s="7">
        <v>0</v>
      </c>
      <c r="K140" s="8">
        <v>1528879.51070336</v>
      </c>
      <c r="L140" s="8">
        <v>1266492.48473462</v>
      </c>
      <c r="M140" s="8">
        <v>1249520.59419311</v>
      </c>
      <c r="N140" s="8">
        <v>1304012.0879120899</v>
      </c>
    </row>
    <row r="141" spans="1:14" x14ac:dyDescent="0.3">
      <c r="A141" s="1" t="s">
        <v>139</v>
      </c>
      <c r="B141" s="2">
        <v>19258686</v>
      </c>
      <c r="C141" s="3" t="s">
        <v>868</v>
      </c>
      <c r="D141" s="3" t="s">
        <v>867</v>
      </c>
      <c r="E141" s="3" t="s">
        <v>987</v>
      </c>
      <c r="F141" s="3" t="s">
        <v>870</v>
      </c>
      <c r="G141" s="8">
        <v>13189.4199931764</v>
      </c>
      <c r="H141" s="8">
        <v>13441.6515994437</v>
      </c>
      <c r="I141" s="8">
        <v>13738.2475693621</v>
      </c>
      <c r="J141" s="8">
        <v>13599.5751173709</v>
      </c>
      <c r="K141" s="8">
        <v>13071.7785932722</v>
      </c>
      <c r="L141" s="8">
        <v>12548.354861437299</v>
      </c>
      <c r="M141" s="8">
        <v>506.89173981544002</v>
      </c>
      <c r="N141" s="8">
        <v>494.97142857142802</v>
      </c>
    </row>
    <row r="142" spans="1:14" x14ac:dyDescent="0.3">
      <c r="A142" s="1" t="s">
        <v>140</v>
      </c>
      <c r="B142" s="2">
        <v>4283966</v>
      </c>
      <c r="C142" s="3" t="s">
        <v>868</v>
      </c>
      <c r="D142" s="3" t="s">
        <v>867</v>
      </c>
      <c r="E142" s="3"/>
      <c r="F142" s="3" t="s">
        <v>870</v>
      </c>
      <c r="G142" s="7">
        <v>0</v>
      </c>
      <c r="H142" s="7">
        <v>0</v>
      </c>
      <c r="I142" s="7">
        <v>0</v>
      </c>
      <c r="J142" s="7">
        <v>0</v>
      </c>
      <c r="K142" s="7">
        <v>0</v>
      </c>
      <c r="L142" s="7">
        <v>0</v>
      </c>
      <c r="M142" s="8">
        <v>3399166.1039837999</v>
      </c>
      <c r="N142" s="8">
        <v>3180912.0879120901</v>
      </c>
    </row>
    <row r="143" spans="1:14" x14ac:dyDescent="0.3">
      <c r="A143" s="1" t="s">
        <v>141</v>
      </c>
      <c r="B143" s="2">
        <v>10684324</v>
      </c>
      <c r="C143" s="3" t="s">
        <v>868</v>
      </c>
      <c r="D143" s="3" t="s">
        <v>867</v>
      </c>
      <c r="E143" s="3" t="s">
        <v>988</v>
      </c>
      <c r="F143" s="3" t="s">
        <v>870</v>
      </c>
      <c r="G143" s="8">
        <v>114064.59683839401</v>
      </c>
      <c r="H143" s="8">
        <v>0</v>
      </c>
      <c r="I143" s="8">
        <v>43120.701920796797</v>
      </c>
      <c r="J143" s="7">
        <v>0</v>
      </c>
      <c r="K143" s="8">
        <v>61469.1131498471</v>
      </c>
      <c r="L143" s="7">
        <v>0</v>
      </c>
      <c r="M143" s="8">
        <v>32769.525095656099</v>
      </c>
      <c r="N143" s="7">
        <v>0</v>
      </c>
    </row>
    <row r="144" spans="1:14" x14ac:dyDescent="0.3">
      <c r="A144" s="1" t="s">
        <v>142</v>
      </c>
      <c r="B144" s="2">
        <v>4813246</v>
      </c>
      <c r="C144" s="3" t="s">
        <v>868</v>
      </c>
      <c r="D144" s="3" t="s">
        <v>867</v>
      </c>
      <c r="E144" s="3" t="s">
        <v>989</v>
      </c>
      <c r="F144" s="3" t="s">
        <v>870</v>
      </c>
      <c r="G144" s="8">
        <v>2776968.0111265602</v>
      </c>
      <c r="H144" s="7">
        <v>0</v>
      </c>
      <c r="I144" s="8">
        <v>2602933.0985915498</v>
      </c>
      <c r="J144" s="7">
        <v>0</v>
      </c>
      <c r="K144" s="8">
        <v>2365958.1963363099</v>
      </c>
      <c r="L144" s="7">
        <v>0</v>
      </c>
      <c r="M144" s="8">
        <v>2286454.9450549399</v>
      </c>
      <c r="N144" s="7">
        <v>0</v>
      </c>
    </row>
    <row r="145" spans="1:14" x14ac:dyDescent="0.3">
      <c r="A145" s="1" t="s">
        <v>143</v>
      </c>
      <c r="B145" s="2">
        <v>5001430</v>
      </c>
      <c r="C145" s="3" t="s">
        <v>868</v>
      </c>
      <c r="D145" s="3" t="s">
        <v>867</v>
      </c>
      <c r="E145" s="3" t="s">
        <v>990</v>
      </c>
      <c r="F145" s="3" t="s">
        <v>870</v>
      </c>
      <c r="G145" s="7">
        <v>0</v>
      </c>
      <c r="H145" s="7">
        <v>0</v>
      </c>
      <c r="I145" s="7">
        <v>0</v>
      </c>
      <c r="J145" s="7">
        <v>0</v>
      </c>
      <c r="K145" s="7">
        <v>0</v>
      </c>
      <c r="L145" s="7">
        <v>0</v>
      </c>
      <c r="M145" s="7">
        <v>0</v>
      </c>
      <c r="N145" s="7">
        <v>0</v>
      </c>
    </row>
    <row r="146" spans="1:14" x14ac:dyDescent="0.3">
      <c r="A146" s="1" t="s">
        <v>144</v>
      </c>
      <c r="B146" s="2">
        <v>4773595</v>
      </c>
      <c r="C146" s="3" t="s">
        <v>868</v>
      </c>
      <c r="D146" s="3" t="s">
        <v>867</v>
      </c>
      <c r="E146" s="3" t="s">
        <v>991</v>
      </c>
      <c r="F146" s="3" t="s">
        <v>870</v>
      </c>
      <c r="G146" s="7">
        <v>0</v>
      </c>
      <c r="H146" s="7">
        <v>0</v>
      </c>
      <c r="I146" s="7">
        <v>0</v>
      </c>
      <c r="J146" s="7">
        <v>0</v>
      </c>
      <c r="K146" s="7">
        <v>0</v>
      </c>
      <c r="L146" s="7">
        <v>0</v>
      </c>
      <c r="M146" s="7">
        <v>0</v>
      </c>
      <c r="N146" s="7">
        <v>0</v>
      </c>
    </row>
    <row r="147" spans="1:14" x14ac:dyDescent="0.3">
      <c r="A147" s="1" t="s">
        <v>145</v>
      </c>
      <c r="B147" s="2">
        <v>4994046</v>
      </c>
      <c r="C147" s="3" t="s">
        <v>868</v>
      </c>
      <c r="D147" s="3" t="s">
        <v>867</v>
      </c>
      <c r="E147" s="3" t="s">
        <v>992</v>
      </c>
      <c r="F147" s="3" t="s">
        <v>870</v>
      </c>
      <c r="G147" s="8">
        <v>891.03491413624499</v>
      </c>
      <c r="H147" s="8">
        <v>908.074872508113</v>
      </c>
      <c r="I147" s="7">
        <v>0</v>
      </c>
      <c r="J147" s="7">
        <v>0</v>
      </c>
      <c r="K147" s="8">
        <v>1078.8990825688099</v>
      </c>
      <c r="L147" s="8">
        <v>1035.69751056834</v>
      </c>
      <c r="M147" s="7">
        <v>0</v>
      </c>
      <c r="N147" s="7">
        <v>0</v>
      </c>
    </row>
    <row r="148" spans="1:14" x14ac:dyDescent="0.3">
      <c r="A148" s="1" t="s">
        <v>146</v>
      </c>
      <c r="B148" s="2">
        <v>4979698</v>
      </c>
      <c r="C148" s="3" t="s">
        <v>868</v>
      </c>
      <c r="D148" s="3" t="s">
        <v>867</v>
      </c>
      <c r="E148" s="3"/>
      <c r="F148" s="3" t="s">
        <v>870</v>
      </c>
      <c r="G148" s="7">
        <v>0</v>
      </c>
      <c r="H148" s="7">
        <v>0</v>
      </c>
      <c r="I148" s="7">
        <v>0</v>
      </c>
      <c r="J148" s="7">
        <v>0</v>
      </c>
      <c r="K148" s="7">
        <v>0</v>
      </c>
      <c r="L148" s="7">
        <v>0</v>
      </c>
      <c r="M148" s="7">
        <v>0</v>
      </c>
      <c r="N148" s="7">
        <v>0</v>
      </c>
    </row>
    <row r="149" spans="1:14" x14ac:dyDescent="0.3">
      <c r="A149" s="1" t="s">
        <v>147</v>
      </c>
      <c r="B149" s="2">
        <v>6870032</v>
      </c>
      <c r="C149" s="3" t="s">
        <v>868</v>
      </c>
      <c r="D149" s="3" t="s">
        <v>867</v>
      </c>
      <c r="E149" s="3" t="s">
        <v>993</v>
      </c>
      <c r="F149" s="3" t="s">
        <v>870</v>
      </c>
      <c r="G149" s="7">
        <v>0</v>
      </c>
      <c r="H149" s="7">
        <v>0</v>
      </c>
      <c r="I149" s="7">
        <v>0</v>
      </c>
      <c r="J149" s="7">
        <v>0</v>
      </c>
      <c r="K149" s="7">
        <v>0</v>
      </c>
      <c r="L149" s="7">
        <v>0</v>
      </c>
      <c r="M149" s="7">
        <v>0</v>
      </c>
      <c r="N149" s="7">
        <v>0</v>
      </c>
    </row>
    <row r="150" spans="1:14" x14ac:dyDescent="0.3">
      <c r="A150" s="1" t="s">
        <v>148</v>
      </c>
      <c r="B150" s="2">
        <v>4156314</v>
      </c>
      <c r="C150" s="3" t="s">
        <v>868</v>
      </c>
      <c r="D150" s="3" t="s">
        <v>867</v>
      </c>
      <c r="E150" s="3" t="s">
        <v>994</v>
      </c>
      <c r="F150" s="3" t="s">
        <v>870</v>
      </c>
      <c r="G150" s="8">
        <v>12363235.9758924</v>
      </c>
      <c r="H150" s="8">
        <v>12364239.981029199</v>
      </c>
      <c r="I150" s="8">
        <v>11827464.7887324</v>
      </c>
      <c r="J150" s="8">
        <v>15673394.4954128</v>
      </c>
      <c r="K150" s="8">
        <v>12276890.5589479</v>
      </c>
      <c r="L150" s="8">
        <v>10526671.168129601</v>
      </c>
      <c r="M150" s="8">
        <v>12813186.8131868</v>
      </c>
      <c r="N150" s="8">
        <v>14893951.2961508</v>
      </c>
    </row>
    <row r="151" spans="1:14" x14ac:dyDescent="0.3">
      <c r="A151" s="1" t="s">
        <v>149</v>
      </c>
      <c r="B151" s="2">
        <v>4966733</v>
      </c>
      <c r="C151" s="3" t="s">
        <v>868</v>
      </c>
      <c r="D151" s="3" t="s">
        <v>867</v>
      </c>
      <c r="E151" s="3" t="s">
        <v>995</v>
      </c>
      <c r="F151" s="3" t="s">
        <v>870</v>
      </c>
      <c r="G151" s="8">
        <v>105544.18287274</v>
      </c>
      <c r="H151" s="8">
        <v>94768.196569309206</v>
      </c>
      <c r="I151" s="8">
        <v>102423.523832108</v>
      </c>
      <c r="J151" s="8">
        <v>116251.17370892</v>
      </c>
      <c r="K151" s="8">
        <v>102078.287461774</v>
      </c>
      <c r="L151" s="8">
        <v>96830.671676843602</v>
      </c>
      <c r="M151" s="8">
        <v>101515.86765698899</v>
      </c>
      <c r="N151" s="8">
        <v>106638.461538462</v>
      </c>
    </row>
    <row r="152" spans="1:14" x14ac:dyDescent="0.3">
      <c r="A152" s="1" t="s">
        <v>150</v>
      </c>
      <c r="B152" s="2">
        <v>14475945</v>
      </c>
      <c r="C152" s="3" t="s">
        <v>868</v>
      </c>
      <c r="D152" s="3" t="s">
        <v>867</v>
      </c>
      <c r="E152" s="3" t="s">
        <v>996</v>
      </c>
      <c r="F152" s="3" t="s">
        <v>870</v>
      </c>
      <c r="G152" s="8">
        <v>103143.409530308</v>
      </c>
      <c r="H152" s="8">
        <v>111485.859990728</v>
      </c>
      <c r="I152" s="8">
        <v>143213.18472848</v>
      </c>
      <c r="J152" s="8">
        <v>170697.18309859201</v>
      </c>
      <c r="K152" s="8">
        <v>183645.25993883799</v>
      </c>
      <c r="L152" s="8">
        <v>142953.26444340101</v>
      </c>
      <c r="M152" s="8">
        <v>115817.01553004701</v>
      </c>
      <c r="N152" s="8">
        <v>123957.142857143</v>
      </c>
    </row>
    <row r="153" spans="1:14" x14ac:dyDescent="0.3">
      <c r="A153" s="1" t="s">
        <v>151</v>
      </c>
      <c r="B153" s="2">
        <v>4987266</v>
      </c>
      <c r="C153" s="3" t="s">
        <v>868</v>
      </c>
      <c r="D153" s="3" t="s">
        <v>867</v>
      </c>
      <c r="E153" s="3" t="s">
        <v>997</v>
      </c>
      <c r="F153" s="3" t="s">
        <v>870</v>
      </c>
      <c r="G153" s="7">
        <v>0</v>
      </c>
      <c r="H153" s="7">
        <v>0</v>
      </c>
      <c r="I153" s="7">
        <v>0</v>
      </c>
      <c r="J153" s="7">
        <v>0</v>
      </c>
      <c r="K153" s="7">
        <v>0</v>
      </c>
      <c r="L153" s="8">
        <v>732099.57726632198</v>
      </c>
      <c r="M153" s="8">
        <v>718336.70943056501</v>
      </c>
      <c r="N153" s="8">
        <v>663540.65934065904</v>
      </c>
    </row>
    <row r="154" spans="1:14" x14ac:dyDescent="0.3">
      <c r="A154" s="1" t="s">
        <v>152</v>
      </c>
      <c r="B154" s="2">
        <v>4971183</v>
      </c>
      <c r="C154" s="3" t="s">
        <v>868</v>
      </c>
      <c r="D154" s="3" t="s">
        <v>867</v>
      </c>
      <c r="E154" s="3" t="s">
        <v>998</v>
      </c>
      <c r="F154" s="3" t="s">
        <v>870</v>
      </c>
      <c r="G154" s="8">
        <v>307987.03514158999</v>
      </c>
      <c r="H154" s="8">
        <v>313876.91237830301</v>
      </c>
      <c r="I154" s="8">
        <v>374666.824756936</v>
      </c>
      <c r="J154" s="8">
        <v>370884.97652582201</v>
      </c>
      <c r="K154" s="8">
        <v>293518.04281345598</v>
      </c>
      <c r="L154" s="8">
        <v>281764.91310474399</v>
      </c>
      <c r="M154" s="8">
        <v>189905.46927751499</v>
      </c>
      <c r="N154" s="8">
        <v>185439.56043956001</v>
      </c>
    </row>
    <row r="155" spans="1:14" x14ac:dyDescent="0.3">
      <c r="A155" s="1" t="s">
        <v>153</v>
      </c>
      <c r="B155" s="2">
        <v>26687170</v>
      </c>
      <c r="C155" s="3" t="s">
        <v>868</v>
      </c>
      <c r="D155" s="3" t="s">
        <v>867</v>
      </c>
      <c r="E155" s="3" t="s">
        <v>999</v>
      </c>
      <c r="F155" s="3" t="s">
        <v>870</v>
      </c>
      <c r="G155" s="7">
        <v>0</v>
      </c>
      <c r="H155" s="7">
        <v>0</v>
      </c>
      <c r="I155" s="7">
        <v>0</v>
      </c>
      <c r="J155" s="7">
        <v>0</v>
      </c>
      <c r="K155" s="7">
        <v>0</v>
      </c>
      <c r="L155" s="7">
        <v>0</v>
      </c>
      <c r="M155" s="7">
        <v>0</v>
      </c>
      <c r="N155" s="7">
        <v>0</v>
      </c>
    </row>
    <row r="156" spans="1:14" x14ac:dyDescent="0.3">
      <c r="A156" s="1" t="s">
        <v>154</v>
      </c>
      <c r="B156" s="2">
        <v>4966243</v>
      </c>
      <c r="C156" s="3" t="s">
        <v>868</v>
      </c>
      <c r="D156" s="3" t="s">
        <v>867</v>
      </c>
      <c r="E156" s="3" t="s">
        <v>1000</v>
      </c>
      <c r="F156" s="3" t="s">
        <v>870</v>
      </c>
      <c r="G156" s="7">
        <v>0</v>
      </c>
      <c r="H156" s="7">
        <v>0</v>
      </c>
      <c r="I156" s="8">
        <v>30821.082825385402</v>
      </c>
      <c r="J156" s="8">
        <v>30828.451882845198</v>
      </c>
      <c r="K156" s="8">
        <v>26918.2879377432</v>
      </c>
      <c r="L156" s="8">
        <v>26628.175519630498</v>
      </c>
      <c r="M156" s="8">
        <v>25190.6126046717</v>
      </c>
      <c r="N156" s="8">
        <v>25146.282446106499</v>
      </c>
    </row>
    <row r="157" spans="1:14" x14ac:dyDescent="0.3">
      <c r="A157" s="1" t="s">
        <v>155</v>
      </c>
      <c r="B157" s="2">
        <v>106461012</v>
      </c>
      <c r="C157" s="3" t="s">
        <v>868</v>
      </c>
      <c r="D157" s="3" t="s">
        <v>867</v>
      </c>
      <c r="E157" s="3" t="s">
        <v>1001</v>
      </c>
      <c r="F157" s="3" t="s">
        <v>870</v>
      </c>
      <c r="G157" s="8">
        <v>0</v>
      </c>
      <c r="H157" s="8">
        <v>0</v>
      </c>
      <c r="I157" s="8">
        <v>0</v>
      </c>
      <c r="J157" s="8">
        <v>0</v>
      </c>
      <c r="K157" s="7">
        <v>0</v>
      </c>
      <c r="L157" s="7">
        <v>0</v>
      </c>
      <c r="M157" s="8">
        <v>0</v>
      </c>
      <c r="N157" s="8">
        <v>0</v>
      </c>
    </row>
    <row r="158" spans="1:14" x14ac:dyDescent="0.3">
      <c r="A158" s="1" t="s">
        <v>156</v>
      </c>
      <c r="B158" s="2">
        <v>4988269</v>
      </c>
      <c r="C158" s="3" t="s">
        <v>868</v>
      </c>
      <c r="D158" s="3" t="s">
        <v>867</v>
      </c>
      <c r="E158" s="3" t="s">
        <v>1002</v>
      </c>
      <c r="F158" s="3" t="s">
        <v>870</v>
      </c>
      <c r="G158" s="8">
        <v>681828.72739679297</v>
      </c>
      <c r="H158" s="8">
        <v>583144.41353731998</v>
      </c>
      <c r="I158" s="8">
        <v>578375.622480436</v>
      </c>
      <c r="J158" s="8">
        <v>620157.27699530497</v>
      </c>
      <c r="K158" s="8">
        <v>765092.35474006098</v>
      </c>
      <c r="L158" s="8">
        <v>579695.86660403898</v>
      </c>
      <c r="M158" s="8">
        <v>553000.22507314896</v>
      </c>
      <c r="N158" s="8">
        <v>536461.53846153803</v>
      </c>
    </row>
    <row r="159" spans="1:14" x14ac:dyDescent="0.3">
      <c r="A159" s="1" t="s">
        <v>157</v>
      </c>
      <c r="B159" s="2">
        <v>4772494</v>
      </c>
      <c r="C159" s="3" t="s">
        <v>868</v>
      </c>
      <c r="D159" s="3" t="s">
        <v>867</v>
      </c>
      <c r="E159" s="3" t="s">
        <v>1003</v>
      </c>
      <c r="F159" s="3" t="s">
        <v>870</v>
      </c>
      <c r="G159" s="7">
        <v>0</v>
      </c>
      <c r="H159" s="7">
        <v>0</v>
      </c>
      <c r="I159" s="7">
        <v>0</v>
      </c>
      <c r="J159" s="7">
        <v>0</v>
      </c>
      <c r="K159" s="7">
        <v>0</v>
      </c>
      <c r="L159" s="7">
        <v>0</v>
      </c>
      <c r="M159" s="7">
        <v>0</v>
      </c>
      <c r="N159" s="7">
        <v>0</v>
      </c>
    </row>
    <row r="160" spans="1:14" x14ac:dyDescent="0.3">
      <c r="A160" s="1" t="s">
        <v>158</v>
      </c>
      <c r="B160" s="2">
        <v>5054327</v>
      </c>
      <c r="C160" s="3" t="s">
        <v>868</v>
      </c>
      <c r="D160" s="3" t="s">
        <v>867</v>
      </c>
      <c r="E160" s="3" t="s">
        <v>1004</v>
      </c>
      <c r="F160" s="3" t="s">
        <v>870</v>
      </c>
      <c r="G160" s="8">
        <v>467391.10656203801</v>
      </c>
      <c r="H160" s="8">
        <v>418697.26471951802</v>
      </c>
      <c r="I160" s="8">
        <v>423126.63030590501</v>
      </c>
      <c r="J160" s="8">
        <v>354018.77934272302</v>
      </c>
      <c r="K160" s="8">
        <v>355390.825688073</v>
      </c>
      <c r="L160" s="8">
        <v>341160.16909347102</v>
      </c>
      <c r="M160" s="8">
        <v>0</v>
      </c>
      <c r="N160" s="8">
        <v>0</v>
      </c>
    </row>
    <row r="161" spans="1:14" x14ac:dyDescent="0.3">
      <c r="A161" s="1" t="s">
        <v>159</v>
      </c>
      <c r="B161" s="2">
        <v>4996267</v>
      </c>
      <c r="C161" s="3" t="s">
        <v>868</v>
      </c>
      <c r="D161" s="3" t="s">
        <v>867</v>
      </c>
      <c r="E161" s="3" t="s">
        <v>1005</v>
      </c>
      <c r="F161" s="3" t="s">
        <v>870</v>
      </c>
      <c r="G161" s="8">
        <v>36832.128966223099</v>
      </c>
      <c r="H161" s="8">
        <v>37536.498609179398</v>
      </c>
      <c r="I161" s="8">
        <v>2843.80365188523</v>
      </c>
      <c r="J161" s="8">
        <v>2815.0985915493002</v>
      </c>
      <c r="K161" s="7">
        <v>0</v>
      </c>
      <c r="L161" s="7">
        <v>0</v>
      </c>
      <c r="M161" s="8">
        <v>3410.2993472878702</v>
      </c>
      <c r="N161" s="8">
        <v>3330.1010989011002</v>
      </c>
    </row>
    <row r="162" spans="1:14" x14ac:dyDescent="0.3">
      <c r="A162" s="1" t="s">
        <v>160</v>
      </c>
      <c r="B162" s="2">
        <v>5001297</v>
      </c>
      <c r="C162" s="3" t="s">
        <v>868</v>
      </c>
      <c r="D162" s="3" t="s">
        <v>867</v>
      </c>
      <c r="E162" s="3" t="s">
        <v>1006</v>
      </c>
      <c r="F162" s="3" t="s">
        <v>870</v>
      </c>
      <c r="G162" s="7">
        <v>0</v>
      </c>
      <c r="H162" s="7">
        <v>0</v>
      </c>
      <c r="I162" s="8">
        <v>271643.34835190902</v>
      </c>
      <c r="J162" s="8">
        <v>268901.40845070401</v>
      </c>
      <c r="K162" s="8">
        <v>229857.95229357801</v>
      </c>
      <c r="L162" s="8">
        <v>220653.91733208101</v>
      </c>
      <c r="M162" s="8">
        <v>222194.26401080401</v>
      </c>
      <c r="N162" s="8">
        <v>216969.03626373599</v>
      </c>
    </row>
    <row r="163" spans="1:14" x14ac:dyDescent="0.3">
      <c r="A163" s="1" t="s">
        <v>161</v>
      </c>
      <c r="B163" s="2">
        <v>4810300</v>
      </c>
      <c r="C163" s="3" t="s">
        <v>868</v>
      </c>
      <c r="D163" s="3" t="s">
        <v>867</v>
      </c>
      <c r="E163" s="3" t="s">
        <v>1007</v>
      </c>
      <c r="F163" s="3" t="s">
        <v>870</v>
      </c>
      <c r="G163" s="7">
        <v>0</v>
      </c>
      <c r="H163" s="7">
        <v>0</v>
      </c>
      <c r="I163" s="7">
        <v>0</v>
      </c>
      <c r="J163" s="7">
        <v>0</v>
      </c>
      <c r="K163" s="7">
        <v>0</v>
      </c>
      <c r="L163" s="7">
        <v>0</v>
      </c>
      <c r="M163" s="7">
        <v>0</v>
      </c>
      <c r="N163" s="7">
        <v>0</v>
      </c>
    </row>
    <row r="164" spans="1:14" x14ac:dyDescent="0.3">
      <c r="A164" s="1" t="s">
        <v>162</v>
      </c>
      <c r="B164" s="2">
        <v>4970463</v>
      </c>
      <c r="C164" s="3" t="s">
        <v>868</v>
      </c>
      <c r="D164" s="3" t="s">
        <v>867</v>
      </c>
      <c r="E164" s="3" t="s">
        <v>1008</v>
      </c>
      <c r="F164" s="3" t="s">
        <v>870</v>
      </c>
      <c r="G164" s="8">
        <v>109488.22927328599</v>
      </c>
      <c r="H164" s="8">
        <v>103008.57672693599</v>
      </c>
      <c r="I164" s="8">
        <v>98074.341949252994</v>
      </c>
      <c r="J164" s="7">
        <v>0</v>
      </c>
      <c r="K164" s="8">
        <v>94153.516819571902</v>
      </c>
      <c r="L164" s="7">
        <v>0</v>
      </c>
      <c r="M164" s="8">
        <v>84925.613324330407</v>
      </c>
      <c r="N164" s="8">
        <v>82928.461538461503</v>
      </c>
    </row>
    <row r="165" spans="1:14" x14ac:dyDescent="0.3">
      <c r="A165" s="1" t="s">
        <v>163</v>
      </c>
      <c r="B165" s="2">
        <v>4915698</v>
      </c>
      <c r="C165" s="3" t="s">
        <v>868</v>
      </c>
      <c r="D165" s="3" t="s">
        <v>867</v>
      </c>
      <c r="E165" s="3" t="s">
        <v>1009</v>
      </c>
      <c r="F165" s="3" t="s">
        <v>870</v>
      </c>
      <c r="G165" s="7">
        <v>0</v>
      </c>
      <c r="H165" s="7">
        <v>0</v>
      </c>
      <c r="I165" s="7">
        <v>0</v>
      </c>
      <c r="J165" s="7">
        <v>0</v>
      </c>
      <c r="K165" s="7">
        <v>0</v>
      </c>
      <c r="L165" s="7">
        <v>0</v>
      </c>
      <c r="M165" s="8">
        <v>9431.3121764573498</v>
      </c>
      <c r="N165" s="8">
        <v>9209.5208791208806</v>
      </c>
    </row>
    <row r="166" spans="1:14" x14ac:dyDescent="0.3">
      <c r="A166" s="1" t="s">
        <v>164</v>
      </c>
      <c r="B166" s="2">
        <v>4812779</v>
      </c>
      <c r="C166" s="3" t="s">
        <v>868</v>
      </c>
      <c r="D166" s="3" t="s">
        <v>867</v>
      </c>
      <c r="E166" s="3" t="s">
        <v>1010</v>
      </c>
      <c r="F166" s="3" t="s">
        <v>870</v>
      </c>
      <c r="G166" s="8">
        <v>29928.352098259998</v>
      </c>
      <c r="H166" s="8">
        <v>30500.695410292101</v>
      </c>
      <c r="I166" s="8">
        <v>26757.173345980598</v>
      </c>
      <c r="J166" s="8">
        <v>26487.089201877901</v>
      </c>
      <c r="K166" s="8">
        <v>35487.461773700299</v>
      </c>
      <c r="L166" s="8">
        <v>34066.463128229203</v>
      </c>
      <c r="M166" s="8">
        <v>29656.763448120601</v>
      </c>
      <c r="N166" s="8">
        <v>28959.340659340702</v>
      </c>
    </row>
    <row r="167" spans="1:14" x14ac:dyDescent="0.3">
      <c r="A167" s="1" t="s">
        <v>165</v>
      </c>
      <c r="B167" s="2">
        <v>26447721</v>
      </c>
      <c r="C167" s="3" t="s">
        <v>868</v>
      </c>
      <c r="D167" s="3" t="s">
        <v>867</v>
      </c>
      <c r="E167" s="3" t="s">
        <v>1011</v>
      </c>
      <c r="F167" s="3" t="s">
        <v>870</v>
      </c>
      <c r="G167" s="7">
        <v>0</v>
      </c>
      <c r="H167" s="7">
        <v>0</v>
      </c>
      <c r="I167" s="7">
        <v>0</v>
      </c>
      <c r="J167" s="7">
        <v>0</v>
      </c>
      <c r="K167" s="7">
        <v>0</v>
      </c>
      <c r="L167" s="7">
        <v>0</v>
      </c>
      <c r="M167" s="7">
        <v>0</v>
      </c>
      <c r="N167" s="7">
        <v>0</v>
      </c>
    </row>
    <row r="168" spans="1:14" x14ac:dyDescent="0.3">
      <c r="A168" s="1" t="s">
        <v>166</v>
      </c>
      <c r="B168" s="2">
        <v>23181075</v>
      </c>
      <c r="C168" s="3" t="s">
        <v>868</v>
      </c>
      <c r="D168" s="3" t="s">
        <v>867</v>
      </c>
      <c r="E168" s="3" t="s">
        <v>1012</v>
      </c>
      <c r="F168" s="3" t="s">
        <v>870</v>
      </c>
      <c r="G168" s="8">
        <v>2287.60006005579</v>
      </c>
      <c r="H168" s="8">
        <v>1206.8990335184001</v>
      </c>
      <c r="I168" s="7">
        <v>0</v>
      </c>
      <c r="J168" s="7">
        <v>0</v>
      </c>
      <c r="K168" s="8">
        <v>1081.9643698006601</v>
      </c>
      <c r="L168" s="7">
        <v>0</v>
      </c>
      <c r="M168" s="7">
        <v>0</v>
      </c>
      <c r="N168" s="7">
        <v>0</v>
      </c>
    </row>
    <row r="169" spans="1:14" x14ac:dyDescent="0.3">
      <c r="A169" s="1" t="s">
        <v>167</v>
      </c>
      <c r="B169" s="2">
        <v>10941223</v>
      </c>
      <c r="C169" s="3" t="s">
        <v>868</v>
      </c>
      <c r="D169" s="3" t="s">
        <v>867</v>
      </c>
      <c r="E169" s="3" t="s">
        <v>1013</v>
      </c>
      <c r="F169" s="3" t="s">
        <v>870</v>
      </c>
      <c r="G169" s="7">
        <v>0</v>
      </c>
      <c r="H169" s="7">
        <v>0</v>
      </c>
      <c r="I169" s="7">
        <v>0</v>
      </c>
      <c r="J169" s="7">
        <v>0</v>
      </c>
      <c r="K169" s="7">
        <v>0</v>
      </c>
      <c r="L169" s="7">
        <v>0</v>
      </c>
      <c r="M169" s="7">
        <v>0</v>
      </c>
      <c r="N169" s="7">
        <v>0</v>
      </c>
    </row>
    <row r="170" spans="1:14" x14ac:dyDescent="0.3">
      <c r="A170" s="1" t="s">
        <v>168</v>
      </c>
      <c r="B170" s="2">
        <v>5001336</v>
      </c>
      <c r="C170" s="3" t="s">
        <v>868</v>
      </c>
      <c r="D170" s="3" t="s">
        <v>867</v>
      </c>
      <c r="E170" s="3"/>
      <c r="F170" s="3" t="s">
        <v>870</v>
      </c>
      <c r="G170" s="7">
        <v>0</v>
      </c>
      <c r="H170" s="7">
        <v>0</v>
      </c>
      <c r="I170" s="7">
        <v>0</v>
      </c>
      <c r="J170" s="7">
        <v>0</v>
      </c>
      <c r="K170" s="7">
        <v>0</v>
      </c>
      <c r="L170" s="7">
        <v>0</v>
      </c>
      <c r="M170" s="7">
        <v>0</v>
      </c>
      <c r="N170" s="7">
        <v>0</v>
      </c>
    </row>
    <row r="171" spans="1:14" x14ac:dyDescent="0.3">
      <c r="A171" s="1" t="s">
        <v>168</v>
      </c>
      <c r="B171" s="2">
        <v>4990919</v>
      </c>
      <c r="C171" s="3" t="s">
        <v>868</v>
      </c>
      <c r="D171" s="3" t="s">
        <v>867</v>
      </c>
      <c r="E171" s="3"/>
      <c r="F171" s="3" t="s">
        <v>870</v>
      </c>
      <c r="G171" s="7">
        <v>0</v>
      </c>
      <c r="H171" s="7">
        <v>0</v>
      </c>
      <c r="I171" s="7">
        <v>0</v>
      </c>
      <c r="J171" s="7">
        <v>0</v>
      </c>
      <c r="K171" s="7">
        <v>0</v>
      </c>
      <c r="L171" s="7">
        <v>0</v>
      </c>
      <c r="M171" s="7">
        <v>0</v>
      </c>
      <c r="N171" s="7">
        <v>0</v>
      </c>
    </row>
    <row r="172" spans="1:14" x14ac:dyDescent="0.3">
      <c r="A172" s="1" t="s">
        <v>169</v>
      </c>
      <c r="B172" s="2">
        <v>113985</v>
      </c>
      <c r="C172" s="3" t="s">
        <v>868</v>
      </c>
      <c r="D172" s="3" t="s">
        <v>867</v>
      </c>
      <c r="E172" s="3" t="s">
        <v>1014</v>
      </c>
      <c r="F172" s="3" t="s">
        <v>870</v>
      </c>
      <c r="G172" s="8">
        <v>537977936.99533701</v>
      </c>
      <c r="H172" s="8">
        <v>627327306.44413495</v>
      </c>
      <c r="I172" s="8">
        <v>644585013.04244697</v>
      </c>
      <c r="J172" s="8">
        <v>631225352.11267602</v>
      </c>
      <c r="K172" s="8">
        <v>619710091.743119</v>
      </c>
      <c r="L172" s="8">
        <v>639185063.41005194</v>
      </c>
      <c r="M172" s="8">
        <v>619657888.81386495</v>
      </c>
      <c r="N172" s="8">
        <v>568428571.42857099</v>
      </c>
    </row>
    <row r="173" spans="1:14" x14ac:dyDescent="0.3">
      <c r="A173" s="1" t="s">
        <v>170</v>
      </c>
      <c r="B173" s="2">
        <v>13000779</v>
      </c>
      <c r="C173" s="3" t="s">
        <v>868</v>
      </c>
      <c r="D173" s="3" t="s">
        <v>867</v>
      </c>
      <c r="E173" s="3" t="s">
        <v>1015</v>
      </c>
      <c r="F173" s="3" t="s">
        <v>870</v>
      </c>
      <c r="G173" s="8">
        <v>175127.94268167901</v>
      </c>
      <c r="H173" s="8">
        <v>109495.82753824801</v>
      </c>
      <c r="I173" s="8">
        <v>127791.083708798</v>
      </c>
      <c r="J173" s="8">
        <v>63989.436619718297</v>
      </c>
      <c r="K173" s="8">
        <v>66190.825688073397</v>
      </c>
      <c r="L173" s="8">
        <v>17908.642555190199</v>
      </c>
      <c r="M173" s="8">
        <v>15061.895115912699</v>
      </c>
      <c r="N173" s="7">
        <v>0</v>
      </c>
    </row>
    <row r="174" spans="1:14" x14ac:dyDescent="0.3">
      <c r="A174" s="1" t="s">
        <v>171</v>
      </c>
      <c r="B174" s="2">
        <v>4899238</v>
      </c>
      <c r="C174" s="3" t="s">
        <v>868</v>
      </c>
      <c r="D174" s="3" t="s">
        <v>867</v>
      </c>
      <c r="E174" s="3" t="s">
        <v>1016</v>
      </c>
      <c r="F174" s="3" t="s">
        <v>870</v>
      </c>
      <c r="G174" s="8">
        <v>2036634.8231547801</v>
      </c>
      <c r="H174" s="8">
        <v>2049114.51089476</v>
      </c>
      <c r="I174" s="8">
        <v>1996617.2634574301</v>
      </c>
      <c r="J174" s="8">
        <v>1892163.1455399101</v>
      </c>
      <c r="K174" s="8">
        <v>1915317.43119266</v>
      </c>
      <c r="L174" s="8">
        <v>1674625.4109910801</v>
      </c>
      <c r="M174" s="8">
        <v>1580285.84289894</v>
      </c>
      <c r="N174" s="8">
        <v>1218858.2417582399</v>
      </c>
    </row>
    <row r="175" spans="1:14" x14ac:dyDescent="0.3">
      <c r="A175" s="1" t="s">
        <v>172</v>
      </c>
      <c r="B175" s="2">
        <v>105617569</v>
      </c>
      <c r="C175" s="3" t="s">
        <v>868</v>
      </c>
      <c r="D175" s="3" t="s">
        <v>867</v>
      </c>
      <c r="E175" s="3"/>
      <c r="F175" s="3" t="s">
        <v>870</v>
      </c>
      <c r="G175" s="7">
        <v>0</v>
      </c>
      <c r="H175" s="7">
        <v>0</v>
      </c>
      <c r="I175" s="7">
        <v>0</v>
      </c>
      <c r="J175" s="7">
        <v>0</v>
      </c>
      <c r="K175" s="7">
        <v>0</v>
      </c>
      <c r="L175" s="7">
        <v>0</v>
      </c>
      <c r="M175" s="7">
        <v>0</v>
      </c>
      <c r="N175" s="7">
        <v>0</v>
      </c>
    </row>
    <row r="176" spans="1:14" x14ac:dyDescent="0.3">
      <c r="A176" s="1" t="s">
        <v>173</v>
      </c>
      <c r="B176" s="2">
        <v>12385881</v>
      </c>
      <c r="C176" s="3" t="s">
        <v>868</v>
      </c>
      <c r="D176" s="3" t="s">
        <v>867</v>
      </c>
      <c r="E176" s="3" t="s">
        <v>1017</v>
      </c>
      <c r="F176" s="3" t="s">
        <v>870</v>
      </c>
      <c r="G176" s="8">
        <v>20673.713180939401</v>
      </c>
      <c r="H176" s="8">
        <v>21069.0727862772</v>
      </c>
      <c r="I176" s="8">
        <v>21984.309935973401</v>
      </c>
      <c r="J176" s="8">
        <v>21762.402582159601</v>
      </c>
      <c r="K176" s="8">
        <v>21138.080733945</v>
      </c>
      <c r="L176" s="8">
        <v>20291.6639267262</v>
      </c>
      <c r="M176" s="8">
        <v>18265.846275039399</v>
      </c>
      <c r="N176" s="8">
        <v>17836.297802197802</v>
      </c>
    </row>
    <row r="177" spans="1:14" x14ac:dyDescent="0.3">
      <c r="A177" s="1" t="s">
        <v>174</v>
      </c>
      <c r="B177" s="2">
        <v>6676193</v>
      </c>
      <c r="C177" s="3" t="s">
        <v>868</v>
      </c>
      <c r="D177" s="3" t="s">
        <v>867</v>
      </c>
      <c r="E177" s="3"/>
      <c r="F177" s="3" t="s">
        <v>870</v>
      </c>
      <c r="G177" s="7">
        <v>0</v>
      </c>
      <c r="H177" s="7">
        <v>0</v>
      </c>
      <c r="I177" s="7">
        <v>0</v>
      </c>
      <c r="J177" s="7">
        <v>0</v>
      </c>
      <c r="K177" s="7">
        <v>0</v>
      </c>
      <c r="L177" s="7">
        <v>0</v>
      </c>
      <c r="M177" s="7">
        <v>0</v>
      </c>
      <c r="N177" s="7">
        <v>0</v>
      </c>
    </row>
    <row r="178" spans="1:14" x14ac:dyDescent="0.3">
      <c r="A178" s="1" t="s">
        <v>175</v>
      </c>
      <c r="B178" s="2">
        <v>9109789</v>
      </c>
      <c r="C178" s="3" t="s">
        <v>868</v>
      </c>
      <c r="D178" s="3" t="s">
        <v>867</v>
      </c>
      <c r="E178" s="3" t="s">
        <v>1018</v>
      </c>
      <c r="F178" s="3" t="s">
        <v>870</v>
      </c>
      <c r="G178" s="7">
        <v>0</v>
      </c>
      <c r="H178" s="7">
        <v>0</v>
      </c>
      <c r="I178" s="7">
        <v>0</v>
      </c>
      <c r="J178" s="7">
        <v>0</v>
      </c>
      <c r="K178" s="8">
        <v>2284864.0366972499</v>
      </c>
      <c r="L178" s="8">
        <v>5578185.7679661801</v>
      </c>
      <c r="M178" s="8">
        <v>5190133.9185235202</v>
      </c>
      <c r="N178" s="8">
        <v>5426437.3626373596</v>
      </c>
    </row>
    <row r="179" spans="1:14" x14ac:dyDescent="0.3">
      <c r="A179" s="1" t="s">
        <v>176</v>
      </c>
      <c r="B179" s="2">
        <v>4233298</v>
      </c>
      <c r="C179" s="3" t="s">
        <v>868</v>
      </c>
      <c r="D179" s="3" t="s">
        <v>867</v>
      </c>
      <c r="E179" s="3" t="s">
        <v>1019</v>
      </c>
      <c r="F179" s="3" t="s">
        <v>870</v>
      </c>
      <c r="G179" s="8">
        <v>40760605.026725799</v>
      </c>
      <c r="H179" s="8">
        <v>41147542.883634701</v>
      </c>
      <c r="I179" s="8">
        <v>48980080.626037501</v>
      </c>
      <c r="J179" s="8">
        <v>48234037.558685496</v>
      </c>
      <c r="K179" s="8">
        <v>48486850.152905203</v>
      </c>
      <c r="L179" s="8">
        <v>46929426.961014599</v>
      </c>
      <c r="M179" s="8">
        <v>44848975.917173102</v>
      </c>
      <c r="N179" s="8">
        <v>45214725.274725303</v>
      </c>
    </row>
    <row r="180" spans="1:14" x14ac:dyDescent="0.3">
      <c r="A180" s="1" t="s">
        <v>177</v>
      </c>
      <c r="B180" s="2">
        <v>20143890</v>
      </c>
      <c r="C180" s="3" t="s">
        <v>868</v>
      </c>
      <c r="D180" s="3" t="s">
        <v>867</v>
      </c>
      <c r="E180" s="3" t="s">
        <v>1020</v>
      </c>
      <c r="F180" s="3" t="s">
        <v>870</v>
      </c>
      <c r="G180" s="8">
        <v>0</v>
      </c>
      <c r="H180" s="8">
        <v>0</v>
      </c>
      <c r="I180" s="7">
        <v>0</v>
      </c>
      <c r="J180" s="7">
        <v>0</v>
      </c>
      <c r="K180" s="8">
        <v>0</v>
      </c>
      <c r="L180" s="8">
        <v>0</v>
      </c>
      <c r="M180" s="7">
        <v>0</v>
      </c>
      <c r="N180" s="7">
        <v>0</v>
      </c>
    </row>
    <row r="181" spans="1:14" x14ac:dyDescent="0.3">
      <c r="A181" s="1" t="s">
        <v>178</v>
      </c>
      <c r="B181" s="2">
        <v>4968117</v>
      </c>
      <c r="C181" s="3" t="s">
        <v>868</v>
      </c>
      <c r="D181" s="3" t="s">
        <v>867</v>
      </c>
      <c r="E181" s="3"/>
      <c r="F181" s="3" t="s">
        <v>870</v>
      </c>
      <c r="G181" s="7">
        <v>0</v>
      </c>
      <c r="H181" s="7">
        <v>0</v>
      </c>
      <c r="I181" s="7">
        <v>0</v>
      </c>
      <c r="J181" s="7">
        <v>0</v>
      </c>
      <c r="K181" s="7">
        <v>0</v>
      </c>
      <c r="L181" s="7">
        <v>0</v>
      </c>
      <c r="M181" s="8">
        <v>0</v>
      </c>
      <c r="N181" s="8">
        <v>0</v>
      </c>
    </row>
    <row r="182" spans="1:14" x14ac:dyDescent="0.3">
      <c r="A182" s="1" t="s">
        <v>179</v>
      </c>
      <c r="B182" s="2">
        <v>4773666</v>
      </c>
      <c r="C182" s="3" t="s">
        <v>868</v>
      </c>
      <c r="D182" s="3" t="s">
        <v>867</v>
      </c>
      <c r="E182" s="3" t="s">
        <v>1021</v>
      </c>
      <c r="F182" s="3" t="s">
        <v>870</v>
      </c>
      <c r="G182" s="8">
        <v>110713.067212555</v>
      </c>
      <c r="H182" s="8">
        <v>112830.319888734</v>
      </c>
      <c r="I182" s="8">
        <v>0</v>
      </c>
      <c r="J182" s="8">
        <v>0</v>
      </c>
      <c r="K182" s="8">
        <v>103440.978593272</v>
      </c>
      <c r="L182" s="8">
        <v>99298.966651009905</v>
      </c>
      <c r="M182" s="8">
        <v>86718.433490884505</v>
      </c>
      <c r="N182" s="8">
        <v>84679.120879120906</v>
      </c>
    </row>
    <row r="183" spans="1:14" x14ac:dyDescent="0.3">
      <c r="A183" s="1" t="s">
        <v>180</v>
      </c>
      <c r="B183" s="2">
        <v>4985856</v>
      </c>
      <c r="C183" s="3" t="s">
        <v>868</v>
      </c>
      <c r="D183" s="3" t="s">
        <v>867</v>
      </c>
      <c r="E183" s="3" t="s">
        <v>1022</v>
      </c>
      <c r="F183" s="3" t="s">
        <v>870</v>
      </c>
      <c r="G183" s="8">
        <v>17708404.412600901</v>
      </c>
      <c r="H183" s="8">
        <v>17568382.012053799</v>
      </c>
      <c r="I183" s="8">
        <v>17499407.1614892</v>
      </c>
      <c r="J183" s="8">
        <v>16110328.638497701</v>
      </c>
      <c r="K183" s="8">
        <v>15809174.3119266</v>
      </c>
      <c r="L183" s="8">
        <v>14253170.502583399</v>
      </c>
      <c r="M183" s="8">
        <v>14054692.775151899</v>
      </c>
      <c r="N183" s="8">
        <v>13191208.7912088</v>
      </c>
    </row>
    <row r="184" spans="1:14" x14ac:dyDescent="0.3">
      <c r="A184" s="1" t="s">
        <v>181</v>
      </c>
      <c r="B184" s="2">
        <v>4963819</v>
      </c>
      <c r="C184" s="3" t="s">
        <v>868</v>
      </c>
      <c r="D184" s="3" t="s">
        <v>867</v>
      </c>
      <c r="E184" s="3" t="s">
        <v>1023</v>
      </c>
      <c r="F184" s="3" t="s">
        <v>870</v>
      </c>
      <c r="G184" s="8">
        <v>3692.9318776299301</v>
      </c>
      <c r="H184" s="8">
        <v>3763.5547056096402</v>
      </c>
      <c r="I184" s="7">
        <v>0</v>
      </c>
      <c r="J184" s="7">
        <v>0</v>
      </c>
      <c r="K184" s="8">
        <v>4104.1394495412796</v>
      </c>
      <c r="L184" s="8">
        <v>3939.80037576327</v>
      </c>
      <c r="M184" s="7">
        <v>0</v>
      </c>
      <c r="N184" s="7">
        <v>0</v>
      </c>
    </row>
    <row r="185" spans="1:14" x14ac:dyDescent="0.3">
      <c r="A185" s="1" t="s">
        <v>182</v>
      </c>
      <c r="B185" s="2">
        <v>4260337</v>
      </c>
      <c r="C185" s="3" t="s">
        <v>868</v>
      </c>
      <c r="D185" s="3" t="s">
        <v>867</v>
      </c>
      <c r="E185" s="3" t="s">
        <v>1024</v>
      </c>
      <c r="F185" s="3" t="s">
        <v>870</v>
      </c>
      <c r="G185" s="8">
        <v>282065.27919936302</v>
      </c>
      <c r="H185" s="8">
        <v>287459.43439962901</v>
      </c>
      <c r="I185" s="8">
        <v>288775.19563670899</v>
      </c>
      <c r="J185" s="8">
        <v>285860.32863849797</v>
      </c>
      <c r="K185" s="8">
        <v>230538.22629969401</v>
      </c>
      <c r="L185" s="8">
        <v>221306.951620479</v>
      </c>
      <c r="M185" s="8">
        <v>198108.48188161201</v>
      </c>
      <c r="N185" s="8">
        <v>193449.667032967</v>
      </c>
    </row>
    <row r="186" spans="1:14" x14ac:dyDescent="0.3">
      <c r="A186" s="1" t="s">
        <v>183</v>
      </c>
      <c r="B186" s="2">
        <v>7687545</v>
      </c>
      <c r="C186" s="3" t="s">
        <v>868</v>
      </c>
      <c r="D186" s="3" t="s">
        <v>867</v>
      </c>
      <c r="E186" s="3" t="s">
        <v>1025</v>
      </c>
      <c r="F186" s="3" t="s">
        <v>870</v>
      </c>
      <c r="G186" s="8">
        <v>11636.8702376891</v>
      </c>
      <c r="H186" s="8">
        <v>7367.87204450626</v>
      </c>
      <c r="I186" s="8">
        <v>8321.4370405501504</v>
      </c>
      <c r="J186" s="8">
        <v>8390.3755868544595</v>
      </c>
      <c r="K186" s="8">
        <v>12309.2354740061</v>
      </c>
      <c r="L186" s="8">
        <v>11223.579145138599</v>
      </c>
      <c r="M186" s="8">
        <v>10097.681746567599</v>
      </c>
      <c r="N186" s="8">
        <v>10389.010989011</v>
      </c>
    </row>
    <row r="187" spans="1:14" x14ac:dyDescent="0.3">
      <c r="A187" s="1" t="s">
        <v>184</v>
      </c>
      <c r="B187" s="2">
        <v>4976987</v>
      </c>
      <c r="C187" s="3" t="s">
        <v>868</v>
      </c>
      <c r="D187" s="3" t="s">
        <v>867</v>
      </c>
      <c r="E187" s="3" t="s">
        <v>1026</v>
      </c>
      <c r="F187" s="3" t="s">
        <v>870</v>
      </c>
      <c r="G187" s="8">
        <v>898285.54143980599</v>
      </c>
      <c r="H187" s="8">
        <v>869187.28337516403</v>
      </c>
      <c r="I187" s="8">
        <v>825978.48176927702</v>
      </c>
      <c r="J187" s="8">
        <v>773577.54307948903</v>
      </c>
      <c r="K187" s="8">
        <v>736421.42307269305</v>
      </c>
      <c r="L187" s="8">
        <v>723854.12075804302</v>
      </c>
      <c r="M187" s="8">
        <v>671785.08578970504</v>
      </c>
      <c r="N187" s="8">
        <v>682528.14624902501</v>
      </c>
    </row>
    <row r="188" spans="1:14" x14ac:dyDescent="0.3">
      <c r="A188" s="1" t="s">
        <v>185</v>
      </c>
      <c r="B188" s="2">
        <v>4996064</v>
      </c>
      <c r="C188" s="3" t="s">
        <v>868</v>
      </c>
      <c r="D188" s="3" t="s">
        <v>867</v>
      </c>
      <c r="E188" s="3" t="s">
        <v>1027</v>
      </c>
      <c r="F188" s="3" t="s">
        <v>870</v>
      </c>
      <c r="G188" s="8">
        <v>2601883.31627431</v>
      </c>
      <c r="H188" s="8">
        <v>2330458.9707927699</v>
      </c>
      <c r="I188" s="8">
        <v>2210947.35594024</v>
      </c>
      <c r="J188" s="8">
        <v>2063438.96713615</v>
      </c>
      <c r="K188" s="8">
        <v>2224037.9204893</v>
      </c>
      <c r="L188" s="8">
        <v>2183521.6063879798</v>
      </c>
      <c r="M188" s="8">
        <v>2165069.77267612</v>
      </c>
      <c r="N188" s="8">
        <v>1970053.84615385</v>
      </c>
    </row>
    <row r="189" spans="1:14" x14ac:dyDescent="0.3">
      <c r="A189" s="1" t="s">
        <v>186</v>
      </c>
      <c r="B189" s="2">
        <v>4810472</v>
      </c>
      <c r="C189" s="3" t="s">
        <v>868</v>
      </c>
      <c r="D189" s="3" t="s">
        <v>867</v>
      </c>
      <c r="E189" s="3" t="s">
        <v>1028</v>
      </c>
      <c r="F189" s="3" t="s">
        <v>870</v>
      </c>
      <c r="G189" s="8">
        <v>0</v>
      </c>
      <c r="H189" s="8">
        <v>0</v>
      </c>
      <c r="I189" s="8">
        <v>0</v>
      </c>
      <c r="J189" s="8">
        <v>0</v>
      </c>
      <c r="K189" s="8">
        <v>0</v>
      </c>
      <c r="L189" s="8">
        <v>0</v>
      </c>
      <c r="M189" s="8">
        <v>0</v>
      </c>
      <c r="N189" s="8">
        <v>0</v>
      </c>
    </row>
    <row r="190" spans="1:14" x14ac:dyDescent="0.3">
      <c r="A190" s="1" t="s">
        <v>187</v>
      </c>
      <c r="B190" s="2">
        <v>5134649</v>
      </c>
      <c r="C190" s="3" t="s">
        <v>868</v>
      </c>
      <c r="D190" s="3" t="s">
        <v>867</v>
      </c>
      <c r="E190" s="3" t="s">
        <v>1029</v>
      </c>
      <c r="F190" s="3" t="s">
        <v>870</v>
      </c>
      <c r="G190" s="8">
        <v>1317231.88900262</v>
      </c>
      <c r="H190" s="7">
        <v>0</v>
      </c>
      <c r="I190" s="8">
        <v>2135457.67133033</v>
      </c>
      <c r="J190" s="7">
        <v>0</v>
      </c>
      <c r="K190" s="8">
        <v>1848753.51681957</v>
      </c>
      <c r="L190" s="7">
        <v>0</v>
      </c>
      <c r="M190" s="7">
        <v>0</v>
      </c>
      <c r="N190" s="8">
        <v>171050.54945054901</v>
      </c>
    </row>
    <row r="191" spans="1:14" x14ac:dyDescent="0.3">
      <c r="A191" s="1" t="s">
        <v>188</v>
      </c>
      <c r="B191" s="2">
        <v>9959368</v>
      </c>
      <c r="C191" s="3" t="s">
        <v>868</v>
      </c>
      <c r="D191" s="3" t="s">
        <v>867</v>
      </c>
      <c r="E191" s="3" t="s">
        <v>1030</v>
      </c>
      <c r="F191" s="3" t="s">
        <v>870</v>
      </c>
      <c r="G191" s="8">
        <v>108887.751620607</v>
      </c>
      <c r="H191" s="8">
        <v>110970.097357441</v>
      </c>
      <c r="I191" s="8">
        <v>109391.74768792999</v>
      </c>
      <c r="J191" s="8">
        <v>108287.558685446</v>
      </c>
      <c r="K191" s="8">
        <v>117771.25382262999</v>
      </c>
      <c r="L191" s="8">
        <v>113055.42508219799</v>
      </c>
      <c r="M191" s="8">
        <v>112020.03151024099</v>
      </c>
      <c r="N191" s="8">
        <v>109385.714285714</v>
      </c>
    </row>
    <row r="192" spans="1:14" x14ac:dyDescent="0.3">
      <c r="A192" s="1" t="s">
        <v>189</v>
      </c>
      <c r="B192" s="2">
        <v>11235465</v>
      </c>
      <c r="C192" s="3" t="s">
        <v>868</v>
      </c>
      <c r="D192" s="3" t="s">
        <v>867</v>
      </c>
      <c r="E192" s="3" t="s">
        <v>1031</v>
      </c>
      <c r="F192" s="3" t="s">
        <v>870</v>
      </c>
      <c r="G192" s="8">
        <v>62322301.8310019</v>
      </c>
      <c r="H192" s="8">
        <v>0</v>
      </c>
      <c r="I192" s="8">
        <v>0</v>
      </c>
      <c r="J192" s="8">
        <v>0</v>
      </c>
      <c r="K192" s="8">
        <v>61148623.853211001</v>
      </c>
      <c r="L192" s="8">
        <v>0</v>
      </c>
      <c r="M192" s="8">
        <v>0</v>
      </c>
      <c r="N192" s="8">
        <v>0</v>
      </c>
    </row>
    <row r="193" spans="1:14" x14ac:dyDescent="0.3">
      <c r="A193" s="1" t="s">
        <v>190</v>
      </c>
      <c r="B193" s="2">
        <v>4977171</v>
      </c>
      <c r="C193" s="3" t="s">
        <v>868</v>
      </c>
      <c r="D193" s="3" t="s">
        <v>867</v>
      </c>
      <c r="E193" s="3" t="s">
        <v>1032</v>
      </c>
      <c r="F193" s="3" t="s">
        <v>870</v>
      </c>
      <c r="G193" s="8">
        <v>43942.595246218603</v>
      </c>
      <c r="H193" s="8">
        <v>44782.943903569801</v>
      </c>
      <c r="I193" s="8">
        <v>44938.369694095301</v>
      </c>
      <c r="J193" s="8">
        <v>44484.766431924902</v>
      </c>
      <c r="K193" s="8">
        <v>47052.759633027497</v>
      </c>
      <c r="L193" s="8">
        <v>45168.660169093499</v>
      </c>
      <c r="M193" s="8">
        <v>53615.793382849399</v>
      </c>
      <c r="N193" s="8">
        <v>52354.938461538499</v>
      </c>
    </row>
    <row r="194" spans="1:14" x14ac:dyDescent="0.3">
      <c r="A194" s="1" t="s">
        <v>191</v>
      </c>
      <c r="B194" s="2">
        <v>100037520</v>
      </c>
      <c r="C194" s="3" t="s">
        <v>868</v>
      </c>
      <c r="D194" s="3" t="s">
        <v>867</v>
      </c>
      <c r="E194" s="3" t="s">
        <v>1033</v>
      </c>
      <c r="F194" s="3" t="s">
        <v>870</v>
      </c>
      <c r="G194" s="8">
        <v>0</v>
      </c>
      <c r="H194" s="8">
        <v>0</v>
      </c>
      <c r="I194" s="7">
        <v>0</v>
      </c>
      <c r="J194" s="7">
        <v>0</v>
      </c>
      <c r="K194" s="8">
        <v>0</v>
      </c>
      <c r="L194" s="8">
        <v>0</v>
      </c>
      <c r="M194" s="7">
        <v>0</v>
      </c>
      <c r="N194" s="7">
        <v>0</v>
      </c>
    </row>
    <row r="195" spans="1:14" x14ac:dyDescent="0.3">
      <c r="A195" s="1" t="s">
        <v>192</v>
      </c>
      <c r="B195" s="2">
        <v>4966669</v>
      </c>
      <c r="C195" s="3" t="s">
        <v>868</v>
      </c>
      <c r="D195" s="3" t="s">
        <v>867</v>
      </c>
      <c r="E195" s="3" t="s">
        <v>1034</v>
      </c>
      <c r="F195" s="3" t="s">
        <v>870</v>
      </c>
      <c r="G195" s="8">
        <v>214761.74229500699</v>
      </c>
      <c r="H195" s="8">
        <v>210268.891979601</v>
      </c>
      <c r="I195" s="8">
        <v>196183.30566753601</v>
      </c>
      <c r="J195" s="8">
        <v>194113.849765258</v>
      </c>
      <c r="K195" s="8">
        <v>187098.47094801199</v>
      </c>
      <c r="L195" s="8">
        <v>190558.94786284599</v>
      </c>
      <c r="M195" s="8">
        <v>186780.328606797</v>
      </c>
      <c r="N195" s="8">
        <v>169849.45054945099</v>
      </c>
    </row>
    <row r="196" spans="1:14" x14ac:dyDescent="0.3">
      <c r="A196" s="1" t="s">
        <v>193</v>
      </c>
      <c r="B196" s="2">
        <v>4970742</v>
      </c>
      <c r="C196" s="3" t="s">
        <v>868</v>
      </c>
      <c r="D196" s="3" t="s">
        <v>867</v>
      </c>
      <c r="E196" s="3" t="s">
        <v>1035</v>
      </c>
      <c r="F196" s="3" t="s">
        <v>870</v>
      </c>
      <c r="G196" s="8">
        <v>500443.34840055602</v>
      </c>
      <c r="H196" s="8">
        <v>511938.99336020899</v>
      </c>
      <c r="I196" s="8">
        <v>449064.92018779297</v>
      </c>
      <c r="J196" s="8">
        <v>469536.85137614701</v>
      </c>
      <c r="K196" s="8">
        <v>452503.32550493203</v>
      </c>
      <c r="L196" s="8">
        <v>434479.48795858701</v>
      </c>
      <c r="M196" s="8">
        <v>414734.774725275</v>
      </c>
      <c r="N196" s="8">
        <v>367676.57950847299</v>
      </c>
    </row>
    <row r="197" spans="1:14" x14ac:dyDescent="0.3">
      <c r="A197" s="1" t="s">
        <v>194</v>
      </c>
      <c r="B197" s="2">
        <v>4991706</v>
      </c>
      <c r="C197" s="3" t="s">
        <v>868</v>
      </c>
      <c r="D197" s="3" t="s">
        <v>867</v>
      </c>
      <c r="E197" s="3" t="s">
        <v>1036</v>
      </c>
      <c r="F197" s="3" t="s">
        <v>870</v>
      </c>
      <c r="G197" s="8">
        <v>47795.8785397475</v>
      </c>
      <c r="H197" s="7">
        <v>0</v>
      </c>
      <c r="I197" s="7">
        <v>0</v>
      </c>
      <c r="J197" s="7">
        <v>0</v>
      </c>
      <c r="K197" s="8">
        <v>47558.916207951101</v>
      </c>
      <c r="L197" s="8">
        <v>45654.549084077</v>
      </c>
      <c r="M197" s="8">
        <v>42280.829394553199</v>
      </c>
      <c r="N197" s="8">
        <v>41286.532967033003</v>
      </c>
    </row>
    <row r="198" spans="1:14" x14ac:dyDescent="0.3">
      <c r="A198" s="1" t="s">
        <v>195</v>
      </c>
      <c r="B198" s="2">
        <v>4966477</v>
      </c>
      <c r="C198" s="3" t="s">
        <v>868</v>
      </c>
      <c r="D198" s="3" t="s">
        <v>867</v>
      </c>
      <c r="E198" s="3" t="s">
        <v>1037</v>
      </c>
      <c r="F198" s="3" t="s">
        <v>870</v>
      </c>
      <c r="G198" s="8">
        <v>5523.2434891390903</v>
      </c>
      <c r="H198" s="8">
        <v>5628.86879925823</v>
      </c>
      <c r="I198" s="8">
        <v>4622.9547071377801</v>
      </c>
      <c r="J198" s="8">
        <v>4576.2910798122102</v>
      </c>
      <c r="K198" s="8">
        <v>4633.7908256880701</v>
      </c>
      <c r="L198" s="8">
        <v>4448.2433067167703</v>
      </c>
      <c r="M198" s="7">
        <v>0</v>
      </c>
      <c r="N198" s="7">
        <v>0</v>
      </c>
    </row>
    <row r="199" spans="1:14" x14ac:dyDescent="0.3">
      <c r="A199" s="1" t="s">
        <v>196</v>
      </c>
      <c r="B199" s="2">
        <v>8697376</v>
      </c>
      <c r="C199" s="3" t="s">
        <v>868</v>
      </c>
      <c r="D199" s="3" t="s">
        <v>867</v>
      </c>
      <c r="E199" s="3" t="s">
        <v>1038</v>
      </c>
      <c r="F199" s="3" t="s">
        <v>870</v>
      </c>
      <c r="G199" s="7">
        <v>0</v>
      </c>
      <c r="H199" s="7">
        <v>0</v>
      </c>
      <c r="I199" s="7">
        <v>0</v>
      </c>
      <c r="J199" s="7">
        <v>0</v>
      </c>
      <c r="K199" s="7">
        <v>0</v>
      </c>
      <c r="L199" s="7">
        <v>0</v>
      </c>
      <c r="M199" s="7">
        <v>0</v>
      </c>
      <c r="N199" s="7">
        <v>0</v>
      </c>
    </row>
    <row r="200" spans="1:14" x14ac:dyDescent="0.3">
      <c r="A200" s="1" t="s">
        <v>197</v>
      </c>
      <c r="B200" s="2">
        <v>4994940</v>
      </c>
      <c r="C200" s="3" t="s">
        <v>868</v>
      </c>
      <c r="D200" s="3" t="s">
        <v>867</v>
      </c>
      <c r="E200" s="3" t="s">
        <v>1039</v>
      </c>
      <c r="F200" s="3" t="s">
        <v>870</v>
      </c>
      <c r="G200" s="8">
        <v>351137.26828158798</v>
      </c>
      <c r="H200" s="8">
        <v>275169.21650440397</v>
      </c>
      <c r="I200" s="8">
        <v>243258.24045529999</v>
      </c>
      <c r="J200" s="8">
        <v>227123.23943662</v>
      </c>
      <c r="K200" s="7">
        <v>0</v>
      </c>
      <c r="L200" s="8">
        <v>202625.64584311901</v>
      </c>
      <c r="M200" s="8">
        <v>196918.74859329301</v>
      </c>
      <c r="N200" s="8">
        <v>209787.912087912</v>
      </c>
    </row>
    <row r="201" spans="1:14" x14ac:dyDescent="0.3">
      <c r="A201" s="1" t="s">
        <v>198</v>
      </c>
      <c r="B201" s="2">
        <v>4986415</v>
      </c>
      <c r="C201" s="3" t="s">
        <v>868</v>
      </c>
      <c r="D201" s="3" t="s">
        <v>867</v>
      </c>
      <c r="E201" s="3">
        <v>3330</v>
      </c>
      <c r="F201" s="3" t="s">
        <v>870</v>
      </c>
      <c r="G201" s="7">
        <v>0</v>
      </c>
      <c r="H201" s="7">
        <v>0</v>
      </c>
      <c r="I201" s="7">
        <v>0</v>
      </c>
      <c r="J201" s="7">
        <v>0</v>
      </c>
      <c r="K201" s="7">
        <v>0</v>
      </c>
      <c r="L201" s="7">
        <v>0</v>
      </c>
      <c r="M201" s="7">
        <v>0</v>
      </c>
      <c r="N201" s="7">
        <v>0</v>
      </c>
    </row>
    <row r="202" spans="1:14" x14ac:dyDescent="0.3">
      <c r="A202" s="1" t="s">
        <v>199</v>
      </c>
      <c r="B202" s="2">
        <v>4863318</v>
      </c>
      <c r="C202" s="3" t="s">
        <v>868</v>
      </c>
      <c r="D202" s="3" t="s">
        <v>867</v>
      </c>
      <c r="E202" s="3" t="s">
        <v>1040</v>
      </c>
      <c r="F202" s="3" t="s">
        <v>870</v>
      </c>
      <c r="G202" s="8">
        <v>177709.54168088301</v>
      </c>
      <c r="H202" s="8">
        <v>169849.32777005099</v>
      </c>
      <c r="I202" s="8">
        <v>171278.159829262</v>
      </c>
      <c r="J202" s="8">
        <v>159404.92957746499</v>
      </c>
      <c r="K202" s="8">
        <v>167231.80428134601</v>
      </c>
      <c r="L202" s="8">
        <v>153922.029121653</v>
      </c>
      <c r="M202" s="8">
        <v>138127.39140220601</v>
      </c>
      <c r="N202" s="8">
        <v>121436.26373626399</v>
      </c>
    </row>
    <row r="203" spans="1:14" x14ac:dyDescent="0.3">
      <c r="A203" s="1" t="s">
        <v>200</v>
      </c>
      <c r="B203" s="2">
        <v>4984956</v>
      </c>
      <c r="C203" s="3" t="s">
        <v>868</v>
      </c>
      <c r="D203" s="3" t="s">
        <v>867</v>
      </c>
      <c r="E203" s="3" t="s">
        <v>1041</v>
      </c>
      <c r="F203" s="3" t="s">
        <v>870</v>
      </c>
      <c r="G203" s="8">
        <v>44997.156829296</v>
      </c>
      <c r="H203" s="8">
        <v>45857.672693555898</v>
      </c>
      <c r="I203" s="8">
        <v>46945.695992411704</v>
      </c>
      <c r="J203" s="8">
        <v>46471.830985915498</v>
      </c>
      <c r="K203" s="8">
        <v>46299.6941896024</v>
      </c>
      <c r="L203" s="8">
        <v>44445.749178017802</v>
      </c>
      <c r="M203" s="8">
        <v>45614.4496961513</v>
      </c>
      <c r="N203" s="8">
        <v>44541.758241758202</v>
      </c>
    </row>
    <row r="204" spans="1:14" x14ac:dyDescent="0.3">
      <c r="A204" s="1" t="s">
        <v>201</v>
      </c>
      <c r="B204" s="2">
        <v>5227216</v>
      </c>
      <c r="C204" s="3" t="s">
        <v>868</v>
      </c>
      <c r="D204" s="3" t="s">
        <v>867</v>
      </c>
      <c r="E204" s="3" t="s">
        <v>1042</v>
      </c>
      <c r="F204" s="3" t="s">
        <v>870</v>
      </c>
      <c r="G204" s="8">
        <v>14447515.0688047</v>
      </c>
      <c r="H204" s="8">
        <v>14723806.2123319</v>
      </c>
      <c r="I204" s="8">
        <v>14642162.6748874</v>
      </c>
      <c r="J204" s="8">
        <v>14494366.197183101</v>
      </c>
      <c r="K204" s="8">
        <v>7054067.2782874601</v>
      </c>
      <c r="L204" s="8">
        <v>6771606.3879755801</v>
      </c>
      <c r="M204" s="8">
        <v>5320166.5541300904</v>
      </c>
      <c r="N204" s="8">
        <v>5195054.9450549399</v>
      </c>
    </row>
    <row r="205" spans="1:14" x14ac:dyDescent="0.3">
      <c r="A205" s="1" t="s">
        <v>202</v>
      </c>
      <c r="B205" s="2">
        <v>4914452</v>
      </c>
      <c r="C205" s="3" t="s">
        <v>868</v>
      </c>
      <c r="D205" s="3" t="s">
        <v>867</v>
      </c>
      <c r="E205" s="3" t="s">
        <v>1043</v>
      </c>
      <c r="F205" s="3" t="s">
        <v>870</v>
      </c>
      <c r="G205" s="8">
        <v>247309.22324576401</v>
      </c>
      <c r="H205" s="8">
        <v>252038.71117292499</v>
      </c>
      <c r="I205" s="8">
        <v>283324.63836850802</v>
      </c>
      <c r="J205" s="8">
        <v>280464.78873239399</v>
      </c>
      <c r="K205" s="8">
        <v>244363.302752294</v>
      </c>
      <c r="L205" s="8">
        <v>234578.44058243299</v>
      </c>
      <c r="M205" s="8">
        <v>198830.744992122</v>
      </c>
      <c r="N205" s="8">
        <v>194154.94505494501</v>
      </c>
    </row>
    <row r="206" spans="1:14" x14ac:dyDescent="0.3">
      <c r="A206" s="1" t="s">
        <v>203</v>
      </c>
      <c r="B206" s="2">
        <v>4260779</v>
      </c>
      <c r="C206" s="3" t="s">
        <v>868</v>
      </c>
      <c r="D206" s="3" t="s">
        <v>867</v>
      </c>
      <c r="E206" s="3" t="s">
        <v>1044</v>
      </c>
      <c r="F206" s="3" t="s">
        <v>870</v>
      </c>
      <c r="G206" s="8">
        <v>1939717.95746617</v>
      </c>
      <c r="H206" s="8">
        <v>1906826.6110338401</v>
      </c>
      <c r="I206" s="8">
        <v>1939321.79274366</v>
      </c>
      <c r="J206" s="8">
        <v>1978280.51643192</v>
      </c>
      <c r="K206" s="8">
        <v>1988148.01223242</v>
      </c>
      <c r="L206" s="8">
        <v>1952862.8464067599</v>
      </c>
      <c r="M206" s="8">
        <v>1865410.7584965101</v>
      </c>
      <c r="N206" s="8">
        <v>1856112.0879120899</v>
      </c>
    </row>
    <row r="207" spans="1:14" x14ac:dyDescent="0.3">
      <c r="A207" s="1" t="s">
        <v>204</v>
      </c>
      <c r="B207" s="2">
        <v>9797194</v>
      </c>
      <c r="C207" s="3" t="s">
        <v>868</v>
      </c>
      <c r="D207" s="3" t="s">
        <v>867</v>
      </c>
      <c r="E207" s="3" t="s">
        <v>1045</v>
      </c>
      <c r="F207" s="3" t="s">
        <v>870</v>
      </c>
      <c r="G207" s="8">
        <v>1600101.21687706</v>
      </c>
      <c r="H207" s="8">
        <v>1553649.74501623</v>
      </c>
      <c r="I207" s="8">
        <v>1514842.30495613</v>
      </c>
      <c r="J207" s="8">
        <v>1498579.8122065701</v>
      </c>
      <c r="K207" s="8">
        <v>1497732.11009174</v>
      </c>
      <c r="L207" s="8">
        <v>1434080.5542508201</v>
      </c>
      <c r="M207" s="8">
        <v>1352999.09970741</v>
      </c>
      <c r="N207" s="8">
        <v>1195397.8021978</v>
      </c>
    </row>
    <row r="208" spans="1:14" x14ac:dyDescent="0.3">
      <c r="A208" s="1" t="s">
        <v>205</v>
      </c>
      <c r="B208" s="2">
        <v>4995191</v>
      </c>
      <c r="C208" s="3" t="s">
        <v>868</v>
      </c>
      <c r="D208" s="3" t="s">
        <v>867</v>
      </c>
      <c r="E208" s="3" t="s">
        <v>1046</v>
      </c>
      <c r="F208" s="3" t="s">
        <v>870</v>
      </c>
      <c r="G208" s="8">
        <v>296145.79779370001</v>
      </c>
      <c r="H208" s="8">
        <v>301809.22577654198</v>
      </c>
      <c r="I208" s="8">
        <v>331364.71425183798</v>
      </c>
      <c r="J208" s="8">
        <v>328019.95305164298</v>
      </c>
      <c r="K208" s="8">
        <v>326491.743119266</v>
      </c>
      <c r="L208" s="8">
        <v>313418.271488962</v>
      </c>
      <c r="M208" s="8">
        <v>300255.45802385802</v>
      </c>
      <c r="N208" s="8">
        <v>293194.50549450499</v>
      </c>
    </row>
    <row r="209" spans="1:14" x14ac:dyDescent="0.3">
      <c r="A209" s="1" t="s">
        <v>206</v>
      </c>
      <c r="B209" s="2">
        <v>5000290</v>
      </c>
      <c r="C209" s="3" t="s">
        <v>868</v>
      </c>
      <c r="D209" s="3" t="s">
        <v>867</v>
      </c>
      <c r="E209" s="3"/>
      <c r="F209" s="3" t="s">
        <v>870</v>
      </c>
      <c r="G209" s="7">
        <v>0</v>
      </c>
      <c r="H209" s="7">
        <v>0</v>
      </c>
      <c r="I209" s="7">
        <v>0</v>
      </c>
      <c r="J209" s="7">
        <v>0</v>
      </c>
      <c r="K209" s="7">
        <v>0</v>
      </c>
      <c r="L209" s="7">
        <v>0</v>
      </c>
      <c r="M209" s="8">
        <v>0</v>
      </c>
      <c r="N209" s="8">
        <v>0</v>
      </c>
    </row>
    <row r="210" spans="1:14" x14ac:dyDescent="0.3">
      <c r="A210" s="1" t="s">
        <v>207</v>
      </c>
      <c r="B210" s="2">
        <v>4628824</v>
      </c>
      <c r="C210" s="3" t="s">
        <v>868</v>
      </c>
      <c r="D210" s="3" t="s">
        <v>867</v>
      </c>
      <c r="E210" s="3" t="s">
        <v>1047</v>
      </c>
      <c r="F210" s="3" t="s">
        <v>870</v>
      </c>
      <c r="G210" s="8">
        <v>849176.61776413105</v>
      </c>
      <c r="H210" s="8">
        <v>865416.08715808997</v>
      </c>
      <c r="I210" s="8">
        <v>878246.38368508394</v>
      </c>
      <c r="J210" s="8">
        <v>869381.45539906097</v>
      </c>
      <c r="K210" s="8">
        <v>860413.45565749204</v>
      </c>
      <c r="L210" s="8">
        <v>825960.54485674005</v>
      </c>
      <c r="M210" s="8">
        <v>648263.56065721402</v>
      </c>
      <c r="N210" s="8">
        <v>633018.68131868099</v>
      </c>
    </row>
    <row r="211" spans="1:14" x14ac:dyDescent="0.3">
      <c r="A211" s="1" t="s">
        <v>208</v>
      </c>
      <c r="B211" s="2">
        <v>113830</v>
      </c>
      <c r="C211" s="3" t="s">
        <v>868</v>
      </c>
      <c r="D211" s="3" t="s">
        <v>867</v>
      </c>
      <c r="E211" s="3" t="s">
        <v>1048</v>
      </c>
      <c r="F211" s="3" t="s">
        <v>870</v>
      </c>
      <c r="G211" s="8">
        <v>1505735243.9440501</v>
      </c>
      <c r="H211" s="8">
        <v>1536923968.47473</v>
      </c>
      <c r="I211" s="8">
        <v>1565548968.46099</v>
      </c>
      <c r="J211" s="8">
        <v>1545922535.2112701</v>
      </c>
      <c r="K211" s="8">
        <v>1621111926.6055</v>
      </c>
      <c r="L211" s="8">
        <v>1629627759.5115099</v>
      </c>
      <c r="M211" s="8">
        <v>1583722709.8807099</v>
      </c>
      <c r="N211" s="8">
        <v>1638684615.38462</v>
      </c>
    </row>
    <row r="212" spans="1:14" x14ac:dyDescent="0.3">
      <c r="A212" s="1" t="s">
        <v>209</v>
      </c>
      <c r="B212" s="2">
        <v>4783702</v>
      </c>
      <c r="C212" s="3" t="s">
        <v>868</v>
      </c>
      <c r="D212" s="3" t="s">
        <v>867</v>
      </c>
      <c r="E212" s="3" t="s">
        <v>1049</v>
      </c>
      <c r="F212" s="3" t="s">
        <v>870</v>
      </c>
      <c r="G212" s="8">
        <v>851823.13398238295</v>
      </c>
      <c r="H212" s="8">
        <v>874058.57244486595</v>
      </c>
      <c r="I212" s="8">
        <v>671307.51173708902</v>
      </c>
      <c r="J212" s="8">
        <v>632771.86544342502</v>
      </c>
      <c r="K212" s="8">
        <v>557288.63316110801</v>
      </c>
      <c r="L212" s="8">
        <v>498774.47670492902</v>
      </c>
      <c r="M212" s="8">
        <v>426821.97802197799</v>
      </c>
      <c r="N212" s="8">
        <v>550831.55650319799</v>
      </c>
    </row>
    <row r="213" spans="1:14" x14ac:dyDescent="0.3">
      <c r="A213" s="1" t="s">
        <v>210</v>
      </c>
      <c r="B213" s="2">
        <v>4772588</v>
      </c>
      <c r="C213" s="3" t="s">
        <v>868</v>
      </c>
      <c r="D213" s="3" t="s">
        <v>867</v>
      </c>
      <c r="E213" s="3" t="s">
        <v>1050</v>
      </c>
      <c r="F213" s="3" t="s">
        <v>870</v>
      </c>
      <c r="G213" s="7">
        <v>0</v>
      </c>
      <c r="H213" s="7">
        <v>0</v>
      </c>
      <c r="I213" s="7">
        <v>0</v>
      </c>
      <c r="J213" s="7">
        <v>0</v>
      </c>
      <c r="K213" s="7">
        <v>0</v>
      </c>
      <c r="L213" s="7">
        <v>0</v>
      </c>
      <c r="M213" s="8">
        <v>2174.3596668917398</v>
      </c>
      <c r="N213" s="8">
        <v>2123.2263736263699</v>
      </c>
    </row>
    <row r="214" spans="1:14" x14ac:dyDescent="0.3">
      <c r="A214" s="1" t="s">
        <v>211</v>
      </c>
      <c r="B214" s="2">
        <v>4115094</v>
      </c>
      <c r="C214" s="3" t="s">
        <v>868</v>
      </c>
      <c r="D214" s="3" t="s">
        <v>867</v>
      </c>
      <c r="E214" s="3" t="s">
        <v>1051</v>
      </c>
      <c r="F214" s="3" t="s">
        <v>870</v>
      </c>
      <c r="G214" s="8">
        <v>253519049.24371701</v>
      </c>
      <c r="H214" s="8">
        <v>223224501.62262401</v>
      </c>
      <c r="I214" s="8">
        <v>204457908.465734</v>
      </c>
      <c r="J214" s="8">
        <v>202338380.28169</v>
      </c>
      <c r="K214" s="8">
        <v>186761969.41896001</v>
      </c>
      <c r="L214" s="8">
        <v>213041333.95960501</v>
      </c>
      <c r="M214" s="8">
        <v>256910758.49651101</v>
      </c>
      <c r="N214" s="8">
        <v>265181318.681319</v>
      </c>
    </row>
    <row r="215" spans="1:14" x14ac:dyDescent="0.3">
      <c r="A215" s="1" t="s">
        <v>212</v>
      </c>
      <c r="B215" s="2">
        <v>4995857</v>
      </c>
      <c r="C215" s="3" t="s">
        <v>868</v>
      </c>
      <c r="D215" s="3" t="s">
        <v>867</v>
      </c>
      <c r="E215" s="3" t="s">
        <v>1052</v>
      </c>
      <c r="F215" s="3" t="s">
        <v>870</v>
      </c>
      <c r="G215" s="8">
        <v>0</v>
      </c>
      <c r="H215" s="8">
        <v>0</v>
      </c>
      <c r="I215" s="8">
        <v>0</v>
      </c>
      <c r="J215" s="8">
        <v>0</v>
      </c>
      <c r="K215" s="8">
        <v>0</v>
      </c>
      <c r="L215" s="8">
        <v>0</v>
      </c>
      <c r="M215" s="8">
        <v>0</v>
      </c>
      <c r="N215" s="8">
        <v>0</v>
      </c>
    </row>
    <row r="216" spans="1:14" x14ac:dyDescent="0.3">
      <c r="A216" s="1" t="s">
        <v>213</v>
      </c>
      <c r="B216" s="2">
        <v>4771950</v>
      </c>
      <c r="C216" s="3" t="s">
        <v>868</v>
      </c>
      <c r="D216" s="3" t="s">
        <v>867</v>
      </c>
      <c r="E216" s="3" t="s">
        <v>1053</v>
      </c>
      <c r="F216" s="3" t="s">
        <v>870</v>
      </c>
      <c r="G216" s="8">
        <v>40238.826339133397</v>
      </c>
      <c r="H216" s="8">
        <v>41008.344923504897</v>
      </c>
      <c r="I216" s="8">
        <v>42569.362105762397</v>
      </c>
      <c r="J216" s="8">
        <v>42139.671361502304</v>
      </c>
      <c r="K216" s="8">
        <v>36803.669724770603</v>
      </c>
      <c r="L216" s="8">
        <v>35329.967120713904</v>
      </c>
      <c r="M216" s="8">
        <v>32824.6680171056</v>
      </c>
      <c r="N216" s="8">
        <v>32052.747252747198</v>
      </c>
    </row>
    <row r="217" spans="1:14" x14ac:dyDescent="0.3">
      <c r="A217" s="1" t="s">
        <v>214</v>
      </c>
      <c r="B217" s="2">
        <v>12338309</v>
      </c>
      <c r="C217" s="3" t="s">
        <v>868</v>
      </c>
      <c r="D217" s="3" t="s">
        <v>867</v>
      </c>
      <c r="E217" s="3" t="s">
        <v>1054</v>
      </c>
      <c r="F217" s="3" t="s">
        <v>870</v>
      </c>
      <c r="G217" s="8">
        <v>0</v>
      </c>
      <c r="H217" s="8">
        <v>0</v>
      </c>
      <c r="I217" s="8">
        <v>0</v>
      </c>
      <c r="J217" s="8">
        <v>0</v>
      </c>
      <c r="K217" s="8">
        <v>0</v>
      </c>
      <c r="L217" s="8">
        <v>0</v>
      </c>
      <c r="M217" s="8">
        <v>0</v>
      </c>
      <c r="N217" s="8">
        <v>0</v>
      </c>
    </row>
    <row r="218" spans="1:14" x14ac:dyDescent="0.3">
      <c r="A218" s="1" t="s">
        <v>215</v>
      </c>
      <c r="B218" s="2">
        <v>4143710</v>
      </c>
      <c r="C218" s="3" t="s">
        <v>868</v>
      </c>
      <c r="D218" s="3" t="s">
        <v>867</v>
      </c>
      <c r="E218" s="3" t="s">
        <v>1055</v>
      </c>
      <c r="F218" s="3" t="s">
        <v>870</v>
      </c>
      <c r="G218" s="8">
        <v>4866132.15057432</v>
      </c>
      <c r="H218" s="8">
        <v>4936568.1502086204</v>
      </c>
      <c r="I218" s="8">
        <v>5037391.5105525302</v>
      </c>
      <c r="J218" s="8">
        <v>4965014.0845070397</v>
      </c>
      <c r="K218" s="8">
        <v>5183340.67278287</v>
      </c>
      <c r="L218" s="8">
        <v>5178887.9755753903</v>
      </c>
      <c r="M218" s="8">
        <v>4929270.76299797</v>
      </c>
      <c r="N218" s="8">
        <v>5048057.1428571399</v>
      </c>
    </row>
    <row r="219" spans="1:14" x14ac:dyDescent="0.3">
      <c r="A219" s="1" t="s">
        <v>216</v>
      </c>
      <c r="B219" s="2">
        <v>4863147</v>
      </c>
      <c r="C219" s="3" t="s">
        <v>868</v>
      </c>
      <c r="D219" s="3" t="s">
        <v>867</v>
      </c>
      <c r="E219" s="3" t="s">
        <v>1056</v>
      </c>
      <c r="F219" s="3" t="s">
        <v>870</v>
      </c>
      <c r="G219" s="8">
        <v>5838.2793130899599</v>
      </c>
      <c r="H219" s="8">
        <v>5949.9292999536401</v>
      </c>
      <c r="I219" s="8">
        <v>6646.8923405264404</v>
      </c>
      <c r="J219" s="8">
        <v>6579.7992957746501</v>
      </c>
      <c r="K219" s="8">
        <v>6685.1816513761496</v>
      </c>
      <c r="L219" s="8">
        <v>6417.4917801784904</v>
      </c>
      <c r="M219" s="8">
        <v>6200.9824442944</v>
      </c>
      <c r="N219" s="8">
        <v>6055.1571428571397</v>
      </c>
    </row>
    <row r="220" spans="1:14" x14ac:dyDescent="0.3">
      <c r="A220" s="1" t="s">
        <v>217</v>
      </c>
      <c r="B220" s="2">
        <v>4863398</v>
      </c>
      <c r="C220" s="3" t="s">
        <v>868</v>
      </c>
      <c r="D220" s="3" t="s">
        <v>867</v>
      </c>
      <c r="E220" s="3" t="s">
        <v>1057</v>
      </c>
      <c r="F220" s="3" t="s">
        <v>870</v>
      </c>
      <c r="G220" s="7">
        <v>0</v>
      </c>
      <c r="H220" s="7">
        <v>0</v>
      </c>
      <c r="I220" s="8">
        <v>13187.4389376334</v>
      </c>
      <c r="J220" s="7">
        <v>0</v>
      </c>
      <c r="K220" s="8">
        <v>14036.9394495413</v>
      </c>
      <c r="L220" s="8">
        <v>13474.8684828558</v>
      </c>
      <c r="M220" s="8">
        <v>11325.474904343901</v>
      </c>
      <c r="N220" s="8">
        <v>11059.1395604396</v>
      </c>
    </row>
    <row r="221" spans="1:14" x14ac:dyDescent="0.3">
      <c r="A221" s="1" t="s">
        <v>218</v>
      </c>
      <c r="B221" s="2">
        <v>4863321</v>
      </c>
      <c r="C221" s="3" t="s">
        <v>868</v>
      </c>
      <c r="D221" s="3" t="s">
        <v>867</v>
      </c>
      <c r="E221" s="3" t="s">
        <v>1058</v>
      </c>
      <c r="F221" s="3" t="s">
        <v>870</v>
      </c>
      <c r="G221" s="8">
        <v>1267157.8581363</v>
      </c>
      <c r="H221" s="8">
        <v>1298389.25776618</v>
      </c>
      <c r="I221" s="8">
        <v>1148701.1737089199</v>
      </c>
      <c r="J221" s="8">
        <v>1165024.8318042799</v>
      </c>
      <c r="K221" s="8">
        <v>1098790.6294034801</v>
      </c>
      <c r="L221" s="8">
        <v>1024383.86225523</v>
      </c>
      <c r="M221" s="8">
        <v>858772.63736263698</v>
      </c>
      <c r="N221" s="8">
        <v>806854.337335877</v>
      </c>
    </row>
    <row r="222" spans="1:14" x14ac:dyDescent="0.3">
      <c r="A222" s="1" t="s">
        <v>219</v>
      </c>
      <c r="B222" s="2">
        <v>4994517</v>
      </c>
      <c r="C222" s="3" t="s">
        <v>868</v>
      </c>
      <c r="D222" s="3" t="s">
        <v>867</v>
      </c>
      <c r="E222" s="3" t="s">
        <v>1059</v>
      </c>
      <c r="F222" s="3" t="s">
        <v>870</v>
      </c>
      <c r="G222" s="8">
        <v>48377118.162174501</v>
      </c>
      <c r="H222" s="8">
        <v>48566295.781177603</v>
      </c>
      <c r="I222" s="8">
        <v>48420678.207256302</v>
      </c>
      <c r="J222" s="8">
        <v>45132629.107981198</v>
      </c>
      <c r="K222" s="8">
        <v>48298470.948012203</v>
      </c>
      <c r="L222" s="8">
        <v>45807891.028651997</v>
      </c>
      <c r="M222" s="8">
        <v>44887463.425613299</v>
      </c>
      <c r="N222" s="8">
        <v>47639560.439560398</v>
      </c>
    </row>
    <row r="223" spans="1:14" x14ac:dyDescent="0.3">
      <c r="A223" s="1" t="s">
        <v>220</v>
      </c>
      <c r="B223" s="2">
        <v>4254498</v>
      </c>
      <c r="C223" s="3" t="s">
        <v>868</v>
      </c>
      <c r="D223" s="3" t="s">
        <v>867</v>
      </c>
      <c r="E223" s="3" t="s">
        <v>1060</v>
      </c>
      <c r="F223" s="3" t="s">
        <v>870</v>
      </c>
      <c r="G223" s="8">
        <v>66418742.181280598</v>
      </c>
      <c r="H223" s="8">
        <v>68188456.1891516</v>
      </c>
      <c r="I223" s="8">
        <v>69896846.099122599</v>
      </c>
      <c r="J223" s="8">
        <v>68144366.197183102</v>
      </c>
      <c r="K223" s="8">
        <v>71998776.758409798</v>
      </c>
      <c r="L223" s="8">
        <v>70745655.237200603</v>
      </c>
      <c r="M223" s="8">
        <v>68324330.407382399</v>
      </c>
      <c r="N223" s="8">
        <v>62176923.076923102</v>
      </c>
    </row>
    <row r="224" spans="1:14" x14ac:dyDescent="0.3">
      <c r="A224" s="1" t="s">
        <v>221</v>
      </c>
      <c r="B224" s="2">
        <v>4066281</v>
      </c>
      <c r="C224" s="3" t="s">
        <v>868</v>
      </c>
      <c r="D224" s="3" t="s">
        <v>867</v>
      </c>
      <c r="E224" s="3" t="s">
        <v>1061</v>
      </c>
      <c r="F224" s="3" t="s">
        <v>870</v>
      </c>
      <c r="G224" s="8">
        <v>72321164.562720299</v>
      </c>
      <c r="H224" s="8">
        <v>69361381.548446894</v>
      </c>
      <c r="I224" s="8">
        <v>68402893.051932603</v>
      </c>
      <c r="J224" s="8">
        <v>68393192.488262907</v>
      </c>
      <c r="K224" s="8">
        <v>67653822.629969403</v>
      </c>
      <c r="L224" s="8">
        <v>62569281.352747798</v>
      </c>
      <c r="M224" s="8">
        <v>61219896.466351599</v>
      </c>
      <c r="N224" s="8">
        <v>57304395.604395598</v>
      </c>
    </row>
    <row r="225" spans="1:14" x14ac:dyDescent="0.3">
      <c r="A225" s="1" t="s">
        <v>222</v>
      </c>
      <c r="B225" s="2">
        <v>4861891</v>
      </c>
      <c r="C225" s="3" t="s">
        <v>868</v>
      </c>
      <c r="D225" s="3" t="s">
        <v>867</v>
      </c>
      <c r="E225" s="3" t="s">
        <v>1062</v>
      </c>
      <c r="F225" s="3" t="s">
        <v>870</v>
      </c>
      <c r="G225" s="8">
        <v>629616.74058910494</v>
      </c>
      <c r="H225" s="8">
        <v>641657.39452943904</v>
      </c>
      <c r="I225" s="8">
        <v>635199.19373962504</v>
      </c>
      <c r="J225" s="8">
        <v>628787.55868544604</v>
      </c>
      <c r="K225" s="8">
        <v>649003.05810397503</v>
      </c>
      <c r="L225" s="8">
        <v>623015.50023485196</v>
      </c>
      <c r="M225" s="8">
        <v>564561.10735989199</v>
      </c>
      <c r="N225" s="8">
        <v>551284.61538461503</v>
      </c>
    </row>
    <row r="226" spans="1:14" x14ac:dyDescent="0.3">
      <c r="A226" s="1" t="s">
        <v>223</v>
      </c>
      <c r="B226" s="2">
        <v>4349706</v>
      </c>
      <c r="C226" s="3" t="s">
        <v>868</v>
      </c>
      <c r="D226" s="3" t="s">
        <v>867</v>
      </c>
      <c r="E226" s="3" t="s">
        <v>1063</v>
      </c>
      <c r="F226" s="3" t="s">
        <v>870</v>
      </c>
      <c r="G226" s="8">
        <v>301365.58057545801</v>
      </c>
      <c r="H226" s="8">
        <v>261173.755215577</v>
      </c>
      <c r="I226" s="8">
        <v>268697.08797723497</v>
      </c>
      <c r="J226" s="8">
        <v>272069.76173708902</v>
      </c>
      <c r="K226" s="8">
        <v>252870.901529052</v>
      </c>
      <c r="L226" s="8">
        <v>255824.18036636899</v>
      </c>
      <c r="M226" s="8">
        <v>249560.80238577499</v>
      </c>
      <c r="N226" s="8">
        <v>295394.04615384602</v>
      </c>
    </row>
    <row r="227" spans="1:14" x14ac:dyDescent="0.3">
      <c r="A227" s="1" t="s">
        <v>224</v>
      </c>
      <c r="B227" s="2">
        <v>4066137</v>
      </c>
      <c r="C227" s="3" t="s">
        <v>868</v>
      </c>
      <c r="D227" s="3" t="s">
        <v>867</v>
      </c>
      <c r="E227" s="3" t="s">
        <v>1064</v>
      </c>
      <c r="F227" s="3" t="s">
        <v>870</v>
      </c>
      <c r="G227" s="8">
        <v>320285454.338678</v>
      </c>
      <c r="H227" s="8">
        <v>0</v>
      </c>
      <c r="I227" s="7">
        <v>0</v>
      </c>
      <c r="J227" s="8">
        <v>321480046.94835699</v>
      </c>
      <c r="K227" s="8">
        <v>324057492.35474002</v>
      </c>
      <c r="L227" s="8">
        <v>311521841.24001902</v>
      </c>
      <c r="M227" s="8">
        <v>303816115.23745197</v>
      </c>
      <c r="N227" s="8">
        <v>190819780.21978</v>
      </c>
    </row>
    <row r="228" spans="1:14" x14ac:dyDescent="0.3">
      <c r="A228" s="1" t="s">
        <v>225</v>
      </c>
      <c r="B228" s="2">
        <v>4143704</v>
      </c>
      <c r="C228" s="3" t="s">
        <v>868</v>
      </c>
      <c r="D228" s="3" t="s">
        <v>867</v>
      </c>
      <c r="E228" s="3" t="s">
        <v>1065</v>
      </c>
      <c r="F228" s="3" t="s">
        <v>870</v>
      </c>
      <c r="G228" s="8">
        <v>37793926.987376302</v>
      </c>
      <c r="H228" s="8">
        <v>38832290.217895202</v>
      </c>
      <c r="I228" s="8">
        <v>37738439.649039596</v>
      </c>
      <c r="J228" s="8">
        <v>36042253.521126799</v>
      </c>
      <c r="K228" s="8">
        <v>37683058.103975497</v>
      </c>
      <c r="L228" s="8">
        <v>34597463.5979333</v>
      </c>
      <c r="M228" s="8">
        <v>32730249.831195101</v>
      </c>
      <c r="N228" s="8">
        <v>30477252.747252699</v>
      </c>
    </row>
    <row r="229" spans="1:14" x14ac:dyDescent="0.3">
      <c r="A229" s="1" t="s">
        <v>226</v>
      </c>
      <c r="B229" s="2">
        <v>4992164</v>
      </c>
      <c r="C229" s="3" t="s">
        <v>868</v>
      </c>
      <c r="D229" s="3" t="s">
        <v>867</v>
      </c>
      <c r="E229" s="3" t="s">
        <v>1066</v>
      </c>
      <c r="F229" s="3" t="s">
        <v>870</v>
      </c>
      <c r="G229" s="8">
        <v>1467189.8100761999</v>
      </c>
      <c r="H229" s="7">
        <v>0</v>
      </c>
      <c r="I229" s="7">
        <v>0</v>
      </c>
      <c r="J229" s="8">
        <v>1425938.96713615</v>
      </c>
      <c r="K229" s="8">
        <v>1444036.6972477101</v>
      </c>
      <c r="L229" s="8">
        <v>1392672.6162517599</v>
      </c>
      <c r="M229" s="8">
        <v>1384087.32838172</v>
      </c>
      <c r="N229" s="8">
        <v>1400769.2307692301</v>
      </c>
    </row>
    <row r="230" spans="1:14" x14ac:dyDescent="0.3">
      <c r="A230" s="1" t="s">
        <v>227</v>
      </c>
      <c r="B230" s="2">
        <v>4248086</v>
      </c>
      <c r="C230" s="3" t="s">
        <v>868</v>
      </c>
      <c r="D230" s="3" t="s">
        <v>867</v>
      </c>
      <c r="E230" s="3" t="s">
        <v>1067</v>
      </c>
      <c r="F230" s="3" t="s">
        <v>870</v>
      </c>
      <c r="G230" s="8">
        <v>46232.951211190702</v>
      </c>
      <c r="H230" s="8">
        <v>47117.100139082097</v>
      </c>
      <c r="I230" s="8">
        <v>39453.266540194498</v>
      </c>
      <c r="J230" s="8">
        <v>39055.029342722999</v>
      </c>
      <c r="K230" s="8">
        <v>40668.168807339403</v>
      </c>
      <c r="L230" s="8">
        <v>39039.722874589002</v>
      </c>
      <c r="M230" s="8">
        <v>31988.485257708799</v>
      </c>
      <c r="N230" s="8">
        <v>31236.228571428601</v>
      </c>
    </row>
    <row r="231" spans="1:14" x14ac:dyDescent="0.3">
      <c r="A231" s="1" t="s">
        <v>228</v>
      </c>
      <c r="B231" s="2">
        <v>4618441</v>
      </c>
      <c r="C231" s="3" t="s">
        <v>868</v>
      </c>
      <c r="D231" s="3" t="s">
        <v>867</v>
      </c>
      <c r="E231" s="3" t="s">
        <v>1068</v>
      </c>
      <c r="F231" s="3" t="s">
        <v>870</v>
      </c>
      <c r="G231" s="8">
        <v>323036.21517115901</v>
      </c>
      <c r="H231" s="8">
        <v>329213.88966156699</v>
      </c>
      <c r="I231" s="8">
        <v>308944.74745079398</v>
      </c>
      <c r="J231" s="8">
        <v>295774.64788732398</v>
      </c>
      <c r="K231" s="8">
        <v>306574.33761467901</v>
      </c>
      <c r="L231" s="8">
        <v>294298.40418036602</v>
      </c>
      <c r="M231" s="8">
        <v>224408.05761872599</v>
      </c>
      <c r="N231" s="8">
        <v>0</v>
      </c>
    </row>
    <row r="232" spans="1:14" x14ac:dyDescent="0.3">
      <c r="A232" s="1" t="s">
        <v>229</v>
      </c>
      <c r="B232" s="2">
        <v>4773604</v>
      </c>
      <c r="C232" s="3" t="s">
        <v>868</v>
      </c>
      <c r="D232" s="3" t="s">
        <v>867</v>
      </c>
      <c r="E232" s="3" t="s">
        <v>1069</v>
      </c>
      <c r="F232" s="3" t="s">
        <v>870</v>
      </c>
      <c r="G232" s="7">
        <v>0</v>
      </c>
      <c r="H232" s="7">
        <v>0</v>
      </c>
      <c r="I232" s="7">
        <v>0</v>
      </c>
      <c r="J232" s="7">
        <v>0</v>
      </c>
      <c r="K232" s="7">
        <v>0</v>
      </c>
      <c r="L232" s="7">
        <v>0</v>
      </c>
      <c r="M232" s="7">
        <v>0</v>
      </c>
      <c r="N232" s="7">
        <v>0</v>
      </c>
    </row>
    <row r="233" spans="1:14" x14ac:dyDescent="0.3">
      <c r="A233" s="1" t="s">
        <v>230</v>
      </c>
      <c r="B233" s="2">
        <v>4182949</v>
      </c>
      <c r="C233" s="3" t="s">
        <v>868</v>
      </c>
      <c r="D233" s="3" t="s">
        <v>867</v>
      </c>
      <c r="E233" s="3" t="s">
        <v>1070</v>
      </c>
      <c r="F233" s="3" t="s">
        <v>870</v>
      </c>
      <c r="G233" s="8">
        <v>3973217.3319686102</v>
      </c>
      <c r="H233" s="8">
        <v>4383319.4251274904</v>
      </c>
      <c r="I233" s="8">
        <v>4013795.3521460802</v>
      </c>
      <c r="J233" s="8">
        <v>3385726.5258216001</v>
      </c>
      <c r="K233" s="8">
        <v>3332315.5963302702</v>
      </c>
      <c r="L233" s="8">
        <v>3246804.83795209</v>
      </c>
      <c r="M233" s="8">
        <v>3067171.9558856599</v>
      </c>
      <c r="N233" s="8">
        <v>3075297.8021978</v>
      </c>
    </row>
    <row r="234" spans="1:14" x14ac:dyDescent="0.3">
      <c r="A234" s="1" t="s">
        <v>231</v>
      </c>
      <c r="B234" s="2">
        <v>4207414</v>
      </c>
      <c r="C234" s="3" t="s">
        <v>868</v>
      </c>
      <c r="D234" s="3" t="s">
        <v>867</v>
      </c>
      <c r="E234" s="3"/>
      <c r="F234" s="3" t="s">
        <v>870</v>
      </c>
      <c r="G234" s="7">
        <v>0</v>
      </c>
      <c r="H234" s="7">
        <v>0</v>
      </c>
      <c r="I234" s="7">
        <v>0</v>
      </c>
      <c r="J234" s="7">
        <v>0</v>
      </c>
      <c r="K234" s="7">
        <v>0</v>
      </c>
      <c r="L234" s="7">
        <v>0</v>
      </c>
      <c r="M234" s="7">
        <v>0</v>
      </c>
      <c r="N234" s="7">
        <v>0</v>
      </c>
    </row>
    <row r="235" spans="1:14" x14ac:dyDescent="0.3">
      <c r="A235" s="1" t="s">
        <v>232</v>
      </c>
      <c r="B235" s="2">
        <v>4913058</v>
      </c>
      <c r="C235" s="3" t="s">
        <v>868</v>
      </c>
      <c r="D235" s="3" t="s">
        <v>867</v>
      </c>
      <c r="E235" s="3" t="s">
        <v>1071</v>
      </c>
      <c r="F235" s="3" t="s">
        <v>870</v>
      </c>
      <c r="G235" s="8">
        <v>128754.691231662</v>
      </c>
      <c r="H235" s="8">
        <v>131216.968011127</v>
      </c>
      <c r="I235" s="8">
        <v>133453.820251364</v>
      </c>
      <c r="J235" s="8">
        <v>132106.751173709</v>
      </c>
      <c r="K235" s="8">
        <v>145915.596330275</v>
      </c>
      <c r="L235" s="8">
        <v>140072.80413339601</v>
      </c>
      <c r="M235" s="8">
        <v>132351.74994373199</v>
      </c>
      <c r="N235" s="8">
        <v>129239.302197802</v>
      </c>
    </row>
    <row r="236" spans="1:14" x14ac:dyDescent="0.3">
      <c r="A236" s="1" t="s">
        <v>233</v>
      </c>
      <c r="B236" s="2">
        <v>4861832</v>
      </c>
      <c r="C236" s="3" t="s">
        <v>868</v>
      </c>
      <c r="D236" s="3" t="s">
        <v>867</v>
      </c>
      <c r="E236" s="3" t="s">
        <v>1072</v>
      </c>
      <c r="F236" s="3" t="s">
        <v>870</v>
      </c>
      <c r="G236" s="8">
        <v>172003.94065832201</v>
      </c>
      <c r="H236" s="8">
        <v>175960.39838747901</v>
      </c>
      <c r="I236" s="8">
        <v>181988.26291079799</v>
      </c>
      <c r="J236" s="8">
        <v>189668.50152905201</v>
      </c>
      <c r="K236" s="8">
        <v>173095.349929544</v>
      </c>
      <c r="L236" s="8">
        <v>165887.91357191099</v>
      </c>
      <c r="M236" s="8">
        <v>163746.15384615399</v>
      </c>
      <c r="N236" s="8">
        <v>167219.167321288</v>
      </c>
    </row>
    <row r="237" spans="1:14" x14ac:dyDescent="0.3">
      <c r="A237" s="1" t="s">
        <v>234</v>
      </c>
      <c r="B237" s="2">
        <v>4773237</v>
      </c>
      <c r="C237" s="3" t="s">
        <v>868</v>
      </c>
      <c r="D237" s="3" t="s">
        <v>867</v>
      </c>
      <c r="E237" s="3" t="s">
        <v>1073</v>
      </c>
      <c r="F237" s="3" t="s">
        <v>870</v>
      </c>
      <c r="G237" s="7">
        <v>0</v>
      </c>
      <c r="H237" s="7">
        <v>0</v>
      </c>
      <c r="I237" s="7">
        <v>0</v>
      </c>
      <c r="J237" s="7">
        <v>0</v>
      </c>
      <c r="K237" s="7">
        <v>0</v>
      </c>
      <c r="L237" s="7">
        <v>0</v>
      </c>
      <c r="M237" s="7">
        <v>0</v>
      </c>
      <c r="N237" s="7">
        <v>0</v>
      </c>
    </row>
    <row r="238" spans="1:14" x14ac:dyDescent="0.3">
      <c r="A238" s="1" t="s">
        <v>235</v>
      </c>
      <c r="B238" s="2">
        <v>4992452</v>
      </c>
      <c r="C238" s="3" t="s">
        <v>868</v>
      </c>
      <c r="D238" s="3" t="s">
        <v>867</v>
      </c>
      <c r="E238" s="3" t="s">
        <v>1074</v>
      </c>
      <c r="F238" s="3" t="s">
        <v>870</v>
      </c>
      <c r="G238" s="8">
        <v>2906888.4339815802</v>
      </c>
      <c r="H238" s="7">
        <v>0</v>
      </c>
      <c r="I238" s="8">
        <v>2730732.7483993401</v>
      </c>
      <c r="J238" s="7">
        <v>0</v>
      </c>
      <c r="K238" s="8">
        <v>2680775.5351681998</v>
      </c>
      <c r="L238" s="7">
        <v>0</v>
      </c>
      <c r="M238" s="8">
        <v>2540400.6302048201</v>
      </c>
      <c r="N238" s="7">
        <v>0</v>
      </c>
    </row>
    <row r="239" spans="1:14" x14ac:dyDescent="0.3">
      <c r="A239" s="1" t="s">
        <v>236</v>
      </c>
      <c r="B239" s="2">
        <v>4967817</v>
      </c>
      <c r="C239" s="3" t="s">
        <v>868</v>
      </c>
      <c r="D239" s="3" t="s">
        <v>867</v>
      </c>
      <c r="E239" s="3" t="s">
        <v>1075</v>
      </c>
      <c r="F239" s="3" t="s">
        <v>870</v>
      </c>
      <c r="G239" s="8">
        <v>64530.587967701598</v>
      </c>
      <c r="H239" s="8">
        <v>65764.656930922603</v>
      </c>
      <c r="I239" s="8">
        <v>65194.234052644097</v>
      </c>
      <c r="J239" s="8">
        <v>64536.170187793403</v>
      </c>
      <c r="K239" s="8">
        <v>55093.1755351682</v>
      </c>
      <c r="L239" s="8">
        <v>52887.11953969</v>
      </c>
      <c r="M239" s="8">
        <v>38376.474229124498</v>
      </c>
      <c r="N239" s="8">
        <v>37473.994505494498</v>
      </c>
    </row>
    <row r="240" spans="1:14" x14ac:dyDescent="0.3">
      <c r="A240" s="1" t="s">
        <v>237</v>
      </c>
      <c r="B240" s="2">
        <v>4994570</v>
      </c>
      <c r="C240" s="3" t="s">
        <v>868</v>
      </c>
      <c r="D240" s="3" t="s">
        <v>867</v>
      </c>
      <c r="E240" s="3" t="s">
        <v>1076</v>
      </c>
      <c r="F240" s="3" t="s">
        <v>870</v>
      </c>
      <c r="G240" s="7">
        <v>0</v>
      </c>
      <c r="H240" s="7">
        <v>0</v>
      </c>
      <c r="I240" s="7">
        <v>0</v>
      </c>
      <c r="J240" s="7">
        <v>0</v>
      </c>
      <c r="K240" s="7">
        <v>0</v>
      </c>
      <c r="L240" s="7">
        <v>0</v>
      </c>
      <c r="M240" s="7">
        <v>0</v>
      </c>
      <c r="N240" s="7">
        <v>0</v>
      </c>
    </row>
    <row r="241" spans="1:14" x14ac:dyDescent="0.3">
      <c r="A241" s="1" t="s">
        <v>238</v>
      </c>
      <c r="B241" s="2">
        <v>4985981</v>
      </c>
      <c r="C241" s="3" t="s">
        <v>868</v>
      </c>
      <c r="D241" s="3" t="s">
        <v>867</v>
      </c>
      <c r="E241" s="3" t="s">
        <v>1050</v>
      </c>
      <c r="F241" s="3" t="s">
        <v>870</v>
      </c>
      <c r="G241" s="7">
        <v>0</v>
      </c>
      <c r="H241" s="7">
        <v>0</v>
      </c>
      <c r="I241" s="7">
        <v>0</v>
      </c>
      <c r="J241" s="7">
        <v>0</v>
      </c>
      <c r="K241" s="7">
        <v>0</v>
      </c>
      <c r="L241" s="7">
        <v>0</v>
      </c>
      <c r="M241" s="7">
        <v>0</v>
      </c>
      <c r="N241" s="7">
        <v>0</v>
      </c>
    </row>
    <row r="242" spans="1:14" x14ac:dyDescent="0.3">
      <c r="A242" s="1" t="s">
        <v>239</v>
      </c>
      <c r="B242" s="2">
        <v>4790121</v>
      </c>
      <c r="C242" s="3" t="s">
        <v>868</v>
      </c>
      <c r="D242" s="3" t="s">
        <v>867</v>
      </c>
      <c r="E242" s="3" t="s">
        <v>1077</v>
      </c>
      <c r="F242" s="3" t="s">
        <v>870</v>
      </c>
      <c r="G242" s="8">
        <v>235170.37552155799</v>
      </c>
      <c r="H242" s="8">
        <v>251314.915816931</v>
      </c>
      <c r="I242" s="8">
        <v>249649.061032864</v>
      </c>
      <c r="J242" s="8">
        <v>259072.78287461799</v>
      </c>
      <c r="K242" s="8">
        <v>230385.15735086901</v>
      </c>
      <c r="L242" s="8">
        <v>185532.297996849</v>
      </c>
      <c r="M242" s="8">
        <v>184857.14285714299</v>
      </c>
      <c r="N242" s="8">
        <v>175788.351475704</v>
      </c>
    </row>
    <row r="243" spans="1:14" x14ac:dyDescent="0.3">
      <c r="A243" s="1" t="s">
        <v>240</v>
      </c>
      <c r="B243" s="2">
        <v>6520936</v>
      </c>
      <c r="C243" s="3" t="s">
        <v>868</v>
      </c>
      <c r="D243" s="3" t="s">
        <v>867</v>
      </c>
      <c r="E243" s="3" t="s">
        <v>1078</v>
      </c>
      <c r="F243" s="3" t="s">
        <v>870</v>
      </c>
      <c r="G243" s="8">
        <v>58435118.844535403</v>
      </c>
      <c r="H243" s="8">
        <v>59552619.378766797</v>
      </c>
      <c r="I243" s="7">
        <v>0</v>
      </c>
      <c r="J243" s="7">
        <v>0</v>
      </c>
      <c r="K243" s="7">
        <v>0</v>
      </c>
      <c r="L243" s="7">
        <v>0</v>
      </c>
      <c r="M243" s="7">
        <v>0</v>
      </c>
      <c r="N243" s="7">
        <v>0</v>
      </c>
    </row>
    <row r="244" spans="1:14" x14ac:dyDescent="0.3">
      <c r="A244" s="1" t="s">
        <v>241</v>
      </c>
      <c r="B244" s="2">
        <v>4812722</v>
      </c>
      <c r="C244" s="3" t="s">
        <v>868</v>
      </c>
      <c r="D244" s="3" t="s">
        <v>867</v>
      </c>
      <c r="E244" s="3" t="s">
        <v>1079</v>
      </c>
      <c r="F244" s="3" t="s">
        <v>870</v>
      </c>
      <c r="G244" s="8">
        <v>3614537.70044353</v>
      </c>
      <c r="H244" s="8">
        <v>3658457.3481687498</v>
      </c>
      <c r="I244" s="8">
        <v>3754095.3284325302</v>
      </c>
      <c r="J244" s="8">
        <v>3740045.7746478901</v>
      </c>
      <c r="K244" s="8">
        <v>4044026.9113149801</v>
      </c>
      <c r="L244" s="8">
        <v>3554275.4814466899</v>
      </c>
      <c r="M244" s="8">
        <v>3263223.0474904301</v>
      </c>
      <c r="N244" s="8">
        <v>2956070.32967033</v>
      </c>
    </row>
    <row r="245" spans="1:14" x14ac:dyDescent="0.3">
      <c r="A245" s="1" t="s">
        <v>242</v>
      </c>
      <c r="B245" s="2">
        <v>4999837</v>
      </c>
      <c r="C245" s="3" t="s">
        <v>868</v>
      </c>
      <c r="D245" s="3" t="s">
        <v>867</v>
      </c>
      <c r="E245" s="3"/>
      <c r="F245" s="3" t="s">
        <v>870</v>
      </c>
      <c r="G245" s="7">
        <v>0</v>
      </c>
      <c r="H245" s="7">
        <v>0</v>
      </c>
      <c r="I245" s="7">
        <v>0</v>
      </c>
      <c r="J245" s="7">
        <v>0</v>
      </c>
      <c r="K245" s="7">
        <v>0</v>
      </c>
      <c r="L245" s="7">
        <v>0</v>
      </c>
      <c r="M245" s="7">
        <v>0</v>
      </c>
      <c r="N245" s="7">
        <v>0</v>
      </c>
    </row>
    <row r="246" spans="1:14" x14ac:dyDescent="0.3">
      <c r="A246" s="1" t="s">
        <v>243</v>
      </c>
      <c r="B246" s="2">
        <v>4994802</v>
      </c>
      <c r="C246" s="3" t="s">
        <v>868</v>
      </c>
      <c r="D246" s="3" t="s">
        <v>867</v>
      </c>
      <c r="E246" s="3"/>
      <c r="F246" s="3" t="s">
        <v>870</v>
      </c>
      <c r="G246" s="7">
        <v>0</v>
      </c>
      <c r="H246" s="7">
        <v>0</v>
      </c>
      <c r="I246" s="7">
        <v>0</v>
      </c>
      <c r="J246" s="7">
        <v>0</v>
      </c>
      <c r="K246" s="7">
        <v>0</v>
      </c>
      <c r="L246" s="7">
        <v>0</v>
      </c>
      <c r="M246" s="7">
        <v>0</v>
      </c>
      <c r="N246" s="7">
        <v>0</v>
      </c>
    </row>
    <row r="247" spans="1:14" x14ac:dyDescent="0.3">
      <c r="A247" s="1" t="s">
        <v>244</v>
      </c>
      <c r="B247" s="2">
        <v>4992446</v>
      </c>
      <c r="C247" s="3" t="s">
        <v>868</v>
      </c>
      <c r="D247" s="3" t="s">
        <v>867</v>
      </c>
      <c r="E247" s="3" t="s">
        <v>1080</v>
      </c>
      <c r="F247" s="3" t="s">
        <v>870</v>
      </c>
      <c r="G247" s="8">
        <v>4723784.82884112</v>
      </c>
      <c r="H247" s="8">
        <v>4773907.0468242904</v>
      </c>
      <c r="I247" s="8">
        <v>4713455.0628408799</v>
      </c>
      <c r="J247" s="8">
        <v>5044306.3380281702</v>
      </c>
      <c r="K247" s="8">
        <v>4744656.8807339398</v>
      </c>
      <c r="L247" s="8">
        <v>4456535.9323626095</v>
      </c>
      <c r="M247" s="8">
        <v>4288845.3747467902</v>
      </c>
      <c r="N247" s="8">
        <v>4438009.8901098901</v>
      </c>
    </row>
    <row r="248" spans="1:14" x14ac:dyDescent="0.3">
      <c r="A248" s="1" t="s">
        <v>245</v>
      </c>
      <c r="B248" s="2">
        <v>4991961</v>
      </c>
      <c r="C248" s="3" t="s">
        <v>868</v>
      </c>
      <c r="D248" s="3" t="s">
        <v>867</v>
      </c>
      <c r="E248" s="3" t="s">
        <v>1081</v>
      </c>
      <c r="F248" s="3" t="s">
        <v>870</v>
      </c>
      <c r="G248" s="8">
        <v>295022.176731491</v>
      </c>
      <c r="H248" s="7">
        <v>0</v>
      </c>
      <c r="I248" s="7">
        <v>0</v>
      </c>
      <c r="J248" s="7">
        <v>0</v>
      </c>
      <c r="K248" s="8">
        <v>301303.97553516802</v>
      </c>
      <c r="L248" s="8">
        <v>289239.07937999099</v>
      </c>
      <c r="M248" s="8">
        <v>290058.51901868102</v>
      </c>
      <c r="N248" s="8">
        <v>283237.36263736302</v>
      </c>
    </row>
    <row r="249" spans="1:14" x14ac:dyDescent="0.3">
      <c r="A249" s="1" t="s">
        <v>246</v>
      </c>
      <c r="B249" s="2">
        <v>6018280</v>
      </c>
      <c r="C249" s="3" t="s">
        <v>868</v>
      </c>
      <c r="D249" s="3" t="s">
        <v>867</v>
      </c>
      <c r="E249" s="3" t="s">
        <v>1082</v>
      </c>
      <c r="F249" s="3" t="s">
        <v>870</v>
      </c>
      <c r="G249" s="8">
        <v>13204822.017513899</v>
      </c>
      <c r="H249" s="8">
        <v>13059805.2851182</v>
      </c>
      <c r="I249" s="8">
        <v>13567702.1579322</v>
      </c>
      <c r="J249" s="8">
        <v>13210093.8967136</v>
      </c>
      <c r="K249" s="8">
        <v>12780428.134556601</v>
      </c>
      <c r="L249" s="8">
        <v>12682010.3334899</v>
      </c>
      <c r="M249" s="8">
        <v>12316002.700877801</v>
      </c>
      <c r="N249" s="8">
        <v>11758241.758241801</v>
      </c>
    </row>
    <row r="250" spans="1:14" x14ac:dyDescent="0.3">
      <c r="A250" s="1" t="s">
        <v>247</v>
      </c>
      <c r="B250" s="2">
        <v>4985175</v>
      </c>
      <c r="C250" s="3" t="s">
        <v>868</v>
      </c>
      <c r="D250" s="3" t="s">
        <v>867</v>
      </c>
      <c r="E250" s="3"/>
      <c r="F250" s="3" t="s">
        <v>870</v>
      </c>
      <c r="G250" s="7">
        <v>0</v>
      </c>
      <c r="H250" s="7">
        <v>0</v>
      </c>
      <c r="I250" s="7">
        <v>0</v>
      </c>
      <c r="J250" s="7">
        <v>0</v>
      </c>
      <c r="K250" s="7">
        <v>0</v>
      </c>
      <c r="L250" s="7">
        <v>0</v>
      </c>
      <c r="M250" s="7">
        <v>0</v>
      </c>
      <c r="N250" s="7">
        <v>0</v>
      </c>
    </row>
    <row r="251" spans="1:14" x14ac:dyDescent="0.3">
      <c r="A251" s="1" t="s">
        <v>248</v>
      </c>
      <c r="B251" s="2">
        <v>4090501</v>
      </c>
      <c r="C251" s="3" t="s">
        <v>868</v>
      </c>
      <c r="D251" s="3" t="s">
        <v>867</v>
      </c>
      <c r="E251" s="3" t="s">
        <v>1083</v>
      </c>
      <c r="F251" s="3" t="s">
        <v>870</v>
      </c>
      <c r="G251" s="8">
        <v>136198112.134653</v>
      </c>
      <c r="H251" s="8">
        <v>135440426.51831201</v>
      </c>
      <c r="I251" s="8">
        <v>118733696.940953</v>
      </c>
      <c r="J251" s="8">
        <v>114765258.21596199</v>
      </c>
      <c r="K251" s="8">
        <v>116678899.082569</v>
      </c>
      <c r="L251" s="8">
        <v>111291686.23767</v>
      </c>
      <c r="M251" s="8">
        <v>108297321.62953</v>
      </c>
      <c r="N251" s="8">
        <v>111330769.23076899</v>
      </c>
    </row>
    <row r="252" spans="1:14" x14ac:dyDescent="0.3">
      <c r="A252" s="1" t="s">
        <v>249</v>
      </c>
      <c r="B252" s="2">
        <v>4968513</v>
      </c>
      <c r="C252" s="3" t="s">
        <v>868</v>
      </c>
      <c r="D252" s="3" t="s">
        <v>867</v>
      </c>
      <c r="E252" s="3" t="s">
        <v>1084</v>
      </c>
      <c r="F252" s="3" t="s">
        <v>870</v>
      </c>
      <c r="G252" s="8">
        <v>53111.566018423699</v>
      </c>
      <c r="H252" s="8">
        <v>54127.260083449197</v>
      </c>
      <c r="I252" s="8">
        <v>57236.186862698603</v>
      </c>
      <c r="J252" s="8">
        <v>56658.450704225397</v>
      </c>
      <c r="K252" s="8">
        <v>56203.058103975498</v>
      </c>
      <c r="L252" s="8">
        <v>53952.559887271003</v>
      </c>
      <c r="M252" s="8">
        <v>64202.115687598503</v>
      </c>
      <c r="N252" s="8">
        <v>62692.307692307702</v>
      </c>
    </row>
    <row r="253" spans="1:14" x14ac:dyDescent="0.3">
      <c r="A253" s="1" t="s">
        <v>250</v>
      </c>
      <c r="B253" s="2">
        <v>4914355</v>
      </c>
      <c r="C253" s="3" t="s">
        <v>868</v>
      </c>
      <c r="D253" s="3" t="s">
        <v>867</v>
      </c>
      <c r="E253" s="3" t="s">
        <v>1085</v>
      </c>
      <c r="F253" s="3" t="s">
        <v>870</v>
      </c>
      <c r="G253" s="7">
        <v>0</v>
      </c>
      <c r="H253" s="7">
        <v>0</v>
      </c>
      <c r="I253" s="7">
        <v>0</v>
      </c>
      <c r="J253" s="7">
        <v>0</v>
      </c>
      <c r="K253" s="7">
        <v>0</v>
      </c>
      <c r="L253" s="7">
        <v>0</v>
      </c>
      <c r="M253" s="7">
        <v>0</v>
      </c>
      <c r="N253" s="7">
        <v>0</v>
      </c>
    </row>
    <row r="254" spans="1:14" x14ac:dyDescent="0.3">
      <c r="A254" s="1" t="s">
        <v>251</v>
      </c>
      <c r="B254" s="2">
        <v>4812708</v>
      </c>
      <c r="C254" s="3" t="s">
        <v>868</v>
      </c>
      <c r="D254" s="3" t="s">
        <v>867</v>
      </c>
      <c r="E254" s="3" t="s">
        <v>1086</v>
      </c>
      <c r="F254" s="3" t="s">
        <v>870</v>
      </c>
      <c r="G254" s="8">
        <v>395461.16228818399</v>
      </c>
      <c r="H254" s="7">
        <v>0</v>
      </c>
      <c r="I254" s="7">
        <v>0</v>
      </c>
      <c r="J254" s="7">
        <v>363000</v>
      </c>
      <c r="K254" s="8">
        <v>354058.71559633</v>
      </c>
      <c r="L254" s="8">
        <v>330840.77031470201</v>
      </c>
      <c r="M254" s="8">
        <v>301842.22372270998</v>
      </c>
      <c r="N254" s="8">
        <v>302234.06593406602</v>
      </c>
    </row>
    <row r="255" spans="1:14" x14ac:dyDescent="0.3">
      <c r="A255" s="1" t="s">
        <v>252</v>
      </c>
      <c r="B255" s="2">
        <v>4999622</v>
      </c>
      <c r="C255" s="3" t="s">
        <v>868</v>
      </c>
      <c r="D255" s="3" t="s">
        <v>867</v>
      </c>
      <c r="E255" s="3" t="s">
        <v>1087</v>
      </c>
      <c r="F255" s="3" t="s">
        <v>870</v>
      </c>
      <c r="G255" s="8">
        <v>69467.616285681797</v>
      </c>
      <c r="H255" s="8">
        <v>66371.699119147001</v>
      </c>
      <c r="I255" s="8">
        <v>64303.957789897999</v>
      </c>
      <c r="J255" s="8">
        <v>62001.920187793403</v>
      </c>
      <c r="K255" s="8">
        <v>65966.1247706422</v>
      </c>
      <c r="L255" s="8">
        <v>63256.879990605899</v>
      </c>
      <c r="M255" s="8">
        <v>60089.196488858899</v>
      </c>
      <c r="N255" s="8">
        <v>58680.510989011003</v>
      </c>
    </row>
    <row r="256" spans="1:14" x14ac:dyDescent="0.3">
      <c r="A256" s="1" t="s">
        <v>253</v>
      </c>
      <c r="B256" s="2">
        <v>4989365</v>
      </c>
      <c r="C256" s="3" t="s">
        <v>868</v>
      </c>
      <c r="D256" s="3" t="s">
        <v>867</v>
      </c>
      <c r="E256" s="3" t="s">
        <v>1088</v>
      </c>
      <c r="F256" s="3" t="s">
        <v>870</v>
      </c>
      <c r="G256" s="8">
        <v>153397.02035710201</v>
      </c>
      <c r="H256" s="8">
        <v>156330.551692165</v>
      </c>
      <c r="I256" s="8">
        <v>155442.25752904901</v>
      </c>
      <c r="J256" s="8">
        <v>153873.23943662</v>
      </c>
      <c r="K256" s="8">
        <v>158813.45565749201</v>
      </c>
      <c r="L256" s="8">
        <v>152454.20385157401</v>
      </c>
      <c r="M256" s="8">
        <v>125478.280441143</v>
      </c>
      <c r="N256" s="8">
        <v>122527.472527473</v>
      </c>
    </row>
    <row r="257" spans="1:14" x14ac:dyDescent="0.3">
      <c r="A257" s="1" t="s">
        <v>254</v>
      </c>
      <c r="B257" s="2">
        <v>4995891</v>
      </c>
      <c r="C257" s="3" t="s">
        <v>868</v>
      </c>
      <c r="D257" s="3" t="s">
        <v>867</v>
      </c>
      <c r="E257" s="3" t="s">
        <v>1089</v>
      </c>
      <c r="F257" s="3" t="s">
        <v>870</v>
      </c>
      <c r="G257" s="8">
        <v>185314.09364858599</v>
      </c>
      <c r="H257" s="8">
        <v>189576.71330329601</v>
      </c>
      <c r="I257" s="8">
        <v>188356.80751173699</v>
      </c>
      <c r="J257" s="8">
        <v>196305.810397553</v>
      </c>
      <c r="K257" s="8">
        <v>185723.344293095</v>
      </c>
      <c r="L257" s="8">
        <v>177990.09678145399</v>
      </c>
      <c r="M257" s="8">
        <v>192501.098901099</v>
      </c>
      <c r="N257" s="8">
        <v>196583.99730670001</v>
      </c>
    </row>
    <row r="258" spans="1:14" x14ac:dyDescent="0.3">
      <c r="A258" s="1" t="s">
        <v>255</v>
      </c>
      <c r="B258" s="2">
        <v>4773360</v>
      </c>
      <c r="C258" s="3" t="s">
        <v>868</v>
      </c>
      <c r="D258" s="3" t="s">
        <v>867</v>
      </c>
      <c r="E258" s="3" t="s">
        <v>1090</v>
      </c>
      <c r="F258" s="3" t="s">
        <v>870</v>
      </c>
      <c r="G258" s="7">
        <v>0</v>
      </c>
      <c r="H258" s="7">
        <v>0</v>
      </c>
      <c r="I258" s="7">
        <v>0</v>
      </c>
      <c r="J258" s="7">
        <v>0</v>
      </c>
      <c r="K258" s="7">
        <v>0</v>
      </c>
      <c r="L258" s="7">
        <v>0</v>
      </c>
      <c r="M258" s="7">
        <v>0</v>
      </c>
      <c r="N258" s="7">
        <v>0</v>
      </c>
    </row>
    <row r="259" spans="1:14" x14ac:dyDescent="0.3">
      <c r="A259" s="1" t="s">
        <v>256</v>
      </c>
      <c r="B259" s="2">
        <v>4966654</v>
      </c>
      <c r="C259" s="3" t="s">
        <v>868</v>
      </c>
      <c r="D259" s="3" t="s">
        <v>867</v>
      </c>
      <c r="E259" s="3" t="s">
        <v>1091</v>
      </c>
      <c r="F259" s="3" t="s">
        <v>870</v>
      </c>
      <c r="G259" s="8">
        <v>90223.673376549501</v>
      </c>
      <c r="H259" s="8">
        <v>91949.091330551702</v>
      </c>
      <c r="I259" s="8">
        <v>79404.095328432493</v>
      </c>
      <c r="J259" s="8">
        <v>78602.598591549293</v>
      </c>
      <c r="K259" s="8">
        <v>86003.352905198801</v>
      </c>
      <c r="L259" s="8">
        <v>82559.583137623296</v>
      </c>
      <c r="M259" s="8">
        <v>83309.989871708298</v>
      </c>
      <c r="N259" s="8">
        <v>81350.831868131907</v>
      </c>
    </row>
    <row r="260" spans="1:14" x14ac:dyDescent="0.3">
      <c r="A260" s="1" t="s">
        <v>257</v>
      </c>
      <c r="B260" s="2">
        <v>4910146</v>
      </c>
      <c r="C260" s="3" t="s">
        <v>868</v>
      </c>
      <c r="D260" s="3" t="s">
        <v>867</v>
      </c>
      <c r="E260" s="3" t="s">
        <v>1092</v>
      </c>
      <c r="F260" s="3" t="s">
        <v>870</v>
      </c>
      <c r="G260" s="8">
        <v>946100.30706243601</v>
      </c>
      <c r="H260" s="8">
        <v>742654.14928140899</v>
      </c>
      <c r="I260" s="8">
        <v>663738.43964904</v>
      </c>
      <c r="J260" s="8">
        <v>632859.15492957702</v>
      </c>
      <c r="K260" s="8">
        <v>585228.13455657498</v>
      </c>
      <c r="L260" s="8">
        <v>497497.65147956798</v>
      </c>
      <c r="M260" s="8">
        <v>448918.52352014399</v>
      </c>
      <c r="N260" s="8">
        <v>433289.01098901097</v>
      </c>
    </row>
    <row r="261" spans="1:14" x14ac:dyDescent="0.3">
      <c r="A261" s="1" t="s">
        <v>258</v>
      </c>
      <c r="B261" s="2">
        <v>4984109</v>
      </c>
      <c r="C261" s="3" t="s">
        <v>868</v>
      </c>
      <c r="D261" s="3" t="s">
        <v>867</v>
      </c>
      <c r="E261" s="3" t="s">
        <v>1093</v>
      </c>
      <c r="F261" s="3" t="s">
        <v>870</v>
      </c>
      <c r="G261" s="8">
        <v>119758.924432082</v>
      </c>
      <c r="H261" s="8">
        <v>122513.63528574799</v>
      </c>
      <c r="I261" s="8">
        <v>112144.366197183</v>
      </c>
      <c r="J261" s="8">
        <v>116877.06422018301</v>
      </c>
      <c r="K261" s="8">
        <v>125162.047909817</v>
      </c>
      <c r="L261" s="8">
        <v>119950.48390727</v>
      </c>
      <c r="M261" s="8">
        <v>109495.60439560399</v>
      </c>
      <c r="N261" s="8">
        <v>111817.97778027201</v>
      </c>
    </row>
    <row r="262" spans="1:14" x14ac:dyDescent="0.3">
      <c r="A262" s="1" t="s">
        <v>259</v>
      </c>
      <c r="B262" s="2">
        <v>4993148</v>
      </c>
      <c r="C262" s="3" t="s">
        <v>868</v>
      </c>
      <c r="D262" s="3" t="s">
        <v>867</v>
      </c>
      <c r="E262" s="3" t="s">
        <v>1094</v>
      </c>
      <c r="F262" s="3" t="s">
        <v>870</v>
      </c>
      <c r="G262" s="8">
        <v>169592.02596198401</v>
      </c>
      <c r="H262" s="8">
        <v>173493.00450557299</v>
      </c>
      <c r="I262" s="8">
        <v>198707.74647887301</v>
      </c>
      <c r="J262" s="8">
        <v>207093.577981651</v>
      </c>
      <c r="K262" s="8">
        <v>145521.371535932</v>
      </c>
      <c r="L262" s="8">
        <v>139462.07517443199</v>
      </c>
      <c r="M262" s="8">
        <v>150545.05494505499</v>
      </c>
      <c r="N262" s="8">
        <v>153738.07653461999</v>
      </c>
    </row>
    <row r="263" spans="1:14" x14ac:dyDescent="0.3">
      <c r="A263" s="1" t="s">
        <v>260</v>
      </c>
      <c r="B263" s="2">
        <v>4773628</v>
      </c>
      <c r="C263" s="3" t="s">
        <v>868</v>
      </c>
      <c r="D263" s="3" t="s">
        <v>867</v>
      </c>
      <c r="E263" s="3" t="s">
        <v>1095</v>
      </c>
      <c r="F263" s="3" t="s">
        <v>870</v>
      </c>
      <c r="G263" s="7">
        <v>0</v>
      </c>
      <c r="H263" s="7">
        <v>0</v>
      </c>
      <c r="I263" s="7">
        <v>0</v>
      </c>
      <c r="J263" s="7">
        <v>0</v>
      </c>
      <c r="K263" s="7">
        <v>0</v>
      </c>
      <c r="L263" s="7">
        <v>0</v>
      </c>
      <c r="M263" s="7">
        <v>0</v>
      </c>
      <c r="N263" s="7">
        <v>0</v>
      </c>
    </row>
    <row r="264" spans="1:14" x14ac:dyDescent="0.3">
      <c r="A264" s="1" t="s">
        <v>261</v>
      </c>
      <c r="B264" s="2">
        <v>4812747</v>
      </c>
      <c r="C264" s="3" t="s">
        <v>868</v>
      </c>
      <c r="D264" s="3" t="s">
        <v>867</v>
      </c>
      <c r="E264" s="3" t="s">
        <v>1096</v>
      </c>
      <c r="F264" s="3" t="s">
        <v>870</v>
      </c>
      <c r="G264" s="8">
        <v>4306.7633344706001</v>
      </c>
      <c r="H264" s="8">
        <v>4389.1249420491404</v>
      </c>
      <c r="I264" s="8">
        <v>4193.41474982215</v>
      </c>
      <c r="J264" s="8">
        <v>4151.0868544600899</v>
      </c>
      <c r="K264" s="8">
        <v>4215.8311926605502</v>
      </c>
      <c r="L264" s="8">
        <v>4047.01972757163</v>
      </c>
      <c r="M264" s="8">
        <v>3572.9923475129399</v>
      </c>
      <c r="N264" s="8">
        <v>3488.9681318681301</v>
      </c>
    </row>
    <row r="265" spans="1:14" x14ac:dyDescent="0.3">
      <c r="A265" s="1" t="s">
        <v>262</v>
      </c>
      <c r="B265" s="2">
        <v>4966749</v>
      </c>
      <c r="C265" s="3" t="s">
        <v>868</v>
      </c>
      <c r="D265" s="3" t="s">
        <v>867</v>
      </c>
      <c r="E265" s="3" t="s">
        <v>1097</v>
      </c>
      <c r="F265" s="3" t="s">
        <v>870</v>
      </c>
      <c r="G265" s="8">
        <v>475386.10258159903</v>
      </c>
      <c r="H265" s="8">
        <v>488636.99582753802</v>
      </c>
      <c r="I265" s="8">
        <v>496092.00853687502</v>
      </c>
      <c r="J265" s="8">
        <v>493723.00469483598</v>
      </c>
      <c r="K265" s="8">
        <v>483789.60244648298</v>
      </c>
      <c r="L265" s="8">
        <v>463702.44246124901</v>
      </c>
      <c r="M265" s="8">
        <v>456330.18230925099</v>
      </c>
      <c r="N265" s="8">
        <v>492071.42857142899</v>
      </c>
    </row>
    <row r="266" spans="1:14" x14ac:dyDescent="0.3">
      <c r="A266" s="1" t="s">
        <v>263</v>
      </c>
      <c r="B266" s="2">
        <v>4909944</v>
      </c>
      <c r="C266" s="3" t="s">
        <v>868</v>
      </c>
      <c r="D266" s="3" t="s">
        <v>867</v>
      </c>
      <c r="E266" s="3" t="s">
        <v>1098</v>
      </c>
      <c r="F266" s="3" t="s">
        <v>870</v>
      </c>
      <c r="G266" s="8">
        <v>2376890.70851814</v>
      </c>
      <c r="H266" s="8">
        <v>2400885.48910524</v>
      </c>
      <c r="I266" s="8">
        <v>2480824.0455299998</v>
      </c>
      <c r="J266" s="8">
        <v>2476362.6760563399</v>
      </c>
      <c r="K266" s="8">
        <v>2401361.4678899101</v>
      </c>
      <c r="L266" s="8">
        <v>2365611.78957257</v>
      </c>
      <c r="M266" s="8">
        <v>2307420.66171506</v>
      </c>
      <c r="N266" s="8">
        <v>2298253.8461538502</v>
      </c>
    </row>
    <row r="267" spans="1:14" x14ac:dyDescent="0.3">
      <c r="A267" s="1" t="s">
        <v>264</v>
      </c>
      <c r="B267" s="2">
        <v>4915519</v>
      </c>
      <c r="C267" s="3" t="s">
        <v>868</v>
      </c>
      <c r="D267" s="3" t="s">
        <v>867</v>
      </c>
      <c r="E267" s="3" t="s">
        <v>1099</v>
      </c>
      <c r="F267" s="3" t="s">
        <v>870</v>
      </c>
      <c r="G267" s="7">
        <v>0</v>
      </c>
      <c r="H267" s="8">
        <v>25420.723226703802</v>
      </c>
      <c r="I267" s="8">
        <v>26141.806971780901</v>
      </c>
      <c r="J267" s="8">
        <v>23857.981220657301</v>
      </c>
      <c r="K267" s="8">
        <v>26170.030581039799</v>
      </c>
      <c r="L267" s="8">
        <v>24399.953029591401</v>
      </c>
      <c r="M267" s="8">
        <v>22916.948008102601</v>
      </c>
      <c r="N267" s="8">
        <v>20518.681318681301</v>
      </c>
    </row>
    <row r="268" spans="1:14" x14ac:dyDescent="0.3">
      <c r="A268" s="1" t="s">
        <v>265</v>
      </c>
      <c r="B268" s="2">
        <v>4990063</v>
      </c>
      <c r="C268" s="3" t="s">
        <v>868</v>
      </c>
      <c r="D268" s="3" t="s">
        <v>867</v>
      </c>
      <c r="E268" s="3" t="s">
        <v>1100</v>
      </c>
      <c r="F268" s="3" t="s">
        <v>870</v>
      </c>
      <c r="G268" s="7">
        <v>0</v>
      </c>
      <c r="H268" s="7">
        <v>0</v>
      </c>
      <c r="I268" s="7">
        <v>0</v>
      </c>
      <c r="J268" s="7">
        <v>0</v>
      </c>
      <c r="K268" s="7">
        <v>0</v>
      </c>
      <c r="L268" s="7">
        <v>0</v>
      </c>
      <c r="M268" s="7">
        <v>0</v>
      </c>
      <c r="N268" s="7">
        <v>0</v>
      </c>
    </row>
    <row r="269" spans="1:14" x14ac:dyDescent="0.3">
      <c r="A269" s="1" t="s">
        <v>266</v>
      </c>
      <c r="B269" s="2">
        <v>4825275</v>
      </c>
      <c r="C269" s="3" t="s">
        <v>868</v>
      </c>
      <c r="D269" s="3" t="s">
        <v>867</v>
      </c>
      <c r="E269" s="3" t="s">
        <v>1101</v>
      </c>
      <c r="F269" s="3" t="s">
        <v>870</v>
      </c>
      <c r="G269" s="8">
        <v>81056749.687251195</v>
      </c>
      <c r="H269" s="8">
        <v>74508576.726935595</v>
      </c>
      <c r="I269" s="8">
        <v>59533436.092008501</v>
      </c>
      <c r="J269" s="8">
        <v>55011619.718309902</v>
      </c>
      <c r="K269" s="8">
        <v>56226299.694189601</v>
      </c>
      <c r="L269" s="8">
        <v>49511977.454203904</v>
      </c>
      <c r="M269" s="8">
        <v>49782354.265136197</v>
      </c>
      <c r="N269" s="8">
        <v>49235824.175824203</v>
      </c>
    </row>
    <row r="270" spans="1:14" x14ac:dyDescent="0.3">
      <c r="A270" s="1" t="s">
        <v>267</v>
      </c>
      <c r="B270" s="2">
        <v>13304983</v>
      </c>
      <c r="C270" s="3" t="s">
        <v>868</v>
      </c>
      <c r="D270" s="3" t="s">
        <v>867</v>
      </c>
      <c r="E270" s="3" t="s">
        <v>1102</v>
      </c>
      <c r="F270" s="3" t="s">
        <v>870</v>
      </c>
      <c r="G270" s="8">
        <v>3657327.4195382702</v>
      </c>
      <c r="H270" s="8">
        <v>3530625.8692628699</v>
      </c>
      <c r="I270" s="8">
        <v>3622211.2876452501</v>
      </c>
      <c r="J270" s="8">
        <v>3571917.8403755901</v>
      </c>
      <c r="K270" s="8">
        <v>3454243.4250764502</v>
      </c>
      <c r="L270" s="8">
        <v>3509351.8083607298</v>
      </c>
      <c r="M270" s="8">
        <v>3399166.1039837999</v>
      </c>
      <c r="N270" s="8">
        <v>3180912.0879120901</v>
      </c>
    </row>
    <row r="271" spans="1:14" x14ac:dyDescent="0.3">
      <c r="A271" s="1" t="s">
        <v>268</v>
      </c>
      <c r="B271" s="2">
        <v>4969600</v>
      </c>
      <c r="C271" s="3" t="s">
        <v>868</v>
      </c>
      <c r="D271" s="3" t="s">
        <v>867</v>
      </c>
      <c r="E271" s="3" t="s">
        <v>1103</v>
      </c>
      <c r="F271" s="3" t="s">
        <v>870</v>
      </c>
      <c r="G271" s="7">
        <v>0</v>
      </c>
      <c r="H271" s="8">
        <v>0</v>
      </c>
      <c r="I271" s="8">
        <v>0</v>
      </c>
      <c r="J271" s="8">
        <v>0</v>
      </c>
      <c r="K271" s="7">
        <v>0</v>
      </c>
      <c r="L271" s="8">
        <v>0</v>
      </c>
      <c r="M271" s="8">
        <v>0</v>
      </c>
      <c r="N271" s="8">
        <v>0</v>
      </c>
    </row>
    <row r="272" spans="1:14" x14ac:dyDescent="0.3">
      <c r="A272" s="1" t="s">
        <v>269</v>
      </c>
      <c r="B272" s="2">
        <v>5001383</v>
      </c>
      <c r="C272" s="3" t="s">
        <v>868</v>
      </c>
      <c r="D272" s="3" t="s">
        <v>867</v>
      </c>
      <c r="E272" s="3" t="s">
        <v>1104</v>
      </c>
      <c r="F272" s="3" t="s">
        <v>870</v>
      </c>
      <c r="G272" s="8">
        <v>639137.950642557</v>
      </c>
      <c r="H272" s="8">
        <v>651360.68613815506</v>
      </c>
      <c r="I272" s="8">
        <v>603896.13469291001</v>
      </c>
      <c r="J272" s="8">
        <v>597800.46948356798</v>
      </c>
      <c r="K272" s="8">
        <v>549220.79510703404</v>
      </c>
      <c r="L272" s="8">
        <v>527228.74589008896</v>
      </c>
      <c r="M272" s="8">
        <v>444709.65563808201</v>
      </c>
      <c r="N272" s="8">
        <v>434251.64835164801</v>
      </c>
    </row>
    <row r="273" spans="1:14" x14ac:dyDescent="0.3">
      <c r="A273" s="1" t="s">
        <v>270</v>
      </c>
      <c r="B273" s="2">
        <v>4978884</v>
      </c>
      <c r="C273" s="3" t="s">
        <v>868</v>
      </c>
      <c r="D273" s="3" t="s">
        <v>867</v>
      </c>
      <c r="E273" s="3" t="s">
        <v>1105</v>
      </c>
      <c r="F273" s="3" t="s">
        <v>870</v>
      </c>
      <c r="G273" s="8">
        <v>287462.271124758</v>
      </c>
      <c r="H273" s="8">
        <v>292959.637227631</v>
      </c>
      <c r="I273" s="8">
        <v>275211.04458145599</v>
      </c>
      <c r="J273" s="8">
        <v>272433.09272300499</v>
      </c>
      <c r="K273" s="8">
        <v>291821.40672782902</v>
      </c>
      <c r="L273" s="8">
        <v>280136.21418506303</v>
      </c>
      <c r="M273" s="8">
        <v>280351.79833445902</v>
      </c>
      <c r="N273" s="8">
        <v>273758.90989011002</v>
      </c>
    </row>
    <row r="274" spans="1:14" x14ac:dyDescent="0.3">
      <c r="A274" s="1" t="s">
        <v>271</v>
      </c>
      <c r="B274" s="2">
        <v>4812788</v>
      </c>
      <c r="C274" s="3" t="s">
        <v>868</v>
      </c>
      <c r="D274" s="3" t="s">
        <v>867</v>
      </c>
      <c r="E274" s="3" t="s">
        <v>1106</v>
      </c>
      <c r="F274" s="3" t="s">
        <v>870</v>
      </c>
      <c r="G274" s="8">
        <v>28048.447628795599</v>
      </c>
      <c r="H274" s="8">
        <v>31306.212331942501</v>
      </c>
      <c r="I274" s="8">
        <v>11489.2103391036</v>
      </c>
      <c r="J274" s="8">
        <v>11149.0610328639</v>
      </c>
      <c r="K274" s="8">
        <v>8314.3730886850208</v>
      </c>
      <c r="L274" s="8">
        <v>10368.7177078441</v>
      </c>
      <c r="M274" s="8">
        <v>12425.163178032901</v>
      </c>
      <c r="N274" s="8">
        <v>14891.208791208801</v>
      </c>
    </row>
    <row r="275" spans="1:14" x14ac:dyDescent="0.3">
      <c r="A275" s="1" t="s">
        <v>272</v>
      </c>
      <c r="B275" s="2">
        <v>4996663</v>
      </c>
      <c r="C275" s="3" t="s">
        <v>868</v>
      </c>
      <c r="D275" s="3" t="s">
        <v>867</v>
      </c>
      <c r="E275" s="3" t="s">
        <v>1107</v>
      </c>
      <c r="F275" s="3" t="s">
        <v>870</v>
      </c>
      <c r="G275" s="8">
        <v>212483.79392698701</v>
      </c>
      <c r="H275" s="8">
        <v>222617.33657858099</v>
      </c>
      <c r="I275" s="8">
        <v>97394.247095091298</v>
      </c>
      <c r="J275" s="8">
        <v>97853.867370891996</v>
      </c>
      <c r="K275" s="8">
        <v>68615.290519877701</v>
      </c>
      <c r="L275" s="8">
        <v>55673.886801315202</v>
      </c>
      <c r="M275" s="8">
        <v>57008.015980193602</v>
      </c>
      <c r="N275" s="8">
        <v>55733.440659340697</v>
      </c>
    </row>
    <row r="276" spans="1:14" x14ac:dyDescent="0.3">
      <c r="A276" s="1" t="s">
        <v>273</v>
      </c>
      <c r="B276" s="2">
        <v>4981483</v>
      </c>
      <c r="C276" s="3" t="s">
        <v>868</v>
      </c>
      <c r="D276" s="3" t="s">
        <v>867</v>
      </c>
      <c r="E276" s="3" t="s">
        <v>1108</v>
      </c>
      <c r="F276" s="3" t="s">
        <v>870</v>
      </c>
      <c r="G276" s="8">
        <v>0</v>
      </c>
      <c r="H276" s="8">
        <v>0</v>
      </c>
      <c r="I276" s="8">
        <v>0</v>
      </c>
      <c r="J276" s="8">
        <v>0</v>
      </c>
      <c r="K276" s="8">
        <v>59966.518654434301</v>
      </c>
      <c r="L276" s="8">
        <v>0</v>
      </c>
      <c r="M276" s="8">
        <v>0</v>
      </c>
      <c r="N276" s="8">
        <v>0</v>
      </c>
    </row>
    <row r="277" spans="1:14" x14ac:dyDescent="0.3">
      <c r="A277" s="1" t="s">
        <v>274</v>
      </c>
      <c r="B277" s="2">
        <v>4773577</v>
      </c>
      <c r="C277" s="3" t="s">
        <v>868</v>
      </c>
      <c r="D277" s="3" t="s">
        <v>867</v>
      </c>
      <c r="E277" s="3" t="s">
        <v>1109</v>
      </c>
      <c r="F277" s="3" t="s">
        <v>870</v>
      </c>
      <c r="G277" s="8">
        <v>299898.783122939</v>
      </c>
      <c r="H277" s="7">
        <v>0</v>
      </c>
      <c r="I277" s="8">
        <v>205899.928859379</v>
      </c>
      <c r="J277" s="7">
        <v>0</v>
      </c>
      <c r="K277" s="8">
        <v>199836.08562691099</v>
      </c>
      <c r="L277" s="7">
        <v>0</v>
      </c>
      <c r="M277" s="8">
        <v>163134.14359666899</v>
      </c>
      <c r="N277" s="7">
        <v>0</v>
      </c>
    </row>
    <row r="278" spans="1:14" x14ac:dyDescent="0.3">
      <c r="A278" s="1" t="s">
        <v>275</v>
      </c>
      <c r="B278" s="2">
        <v>4783717</v>
      </c>
      <c r="C278" s="3" t="s">
        <v>868</v>
      </c>
      <c r="D278" s="3" t="s">
        <v>867</v>
      </c>
      <c r="E278" s="3" t="s">
        <v>1110</v>
      </c>
      <c r="F278" s="3" t="s">
        <v>870</v>
      </c>
      <c r="G278" s="8">
        <v>250314.439895371</v>
      </c>
      <c r="H278" s="8">
        <v>256458.917477979</v>
      </c>
      <c r="I278" s="8">
        <v>252501.78207256299</v>
      </c>
      <c r="J278" s="8">
        <v>251668.644366197</v>
      </c>
      <c r="K278" s="8">
        <v>263194.225076453</v>
      </c>
      <c r="L278" s="8">
        <v>246273.20338186901</v>
      </c>
      <c r="M278" s="8">
        <v>235814.179608373</v>
      </c>
      <c r="N278" s="8">
        <v>209219.22197802199</v>
      </c>
    </row>
    <row r="279" spans="1:14" x14ac:dyDescent="0.3">
      <c r="A279" s="1" t="s">
        <v>276</v>
      </c>
      <c r="B279" s="2">
        <v>4983883</v>
      </c>
      <c r="C279" s="3" t="s">
        <v>868</v>
      </c>
      <c r="D279" s="3" t="s">
        <v>867</v>
      </c>
      <c r="E279" s="3"/>
      <c r="F279" s="3" t="s">
        <v>870</v>
      </c>
      <c r="G279" s="7">
        <v>0</v>
      </c>
      <c r="H279" s="7">
        <v>0</v>
      </c>
      <c r="I279" s="7">
        <v>0</v>
      </c>
      <c r="J279" s="7">
        <v>0</v>
      </c>
      <c r="K279" s="7">
        <v>0</v>
      </c>
      <c r="L279" s="7">
        <v>0</v>
      </c>
      <c r="M279" s="7">
        <v>0</v>
      </c>
      <c r="N279" s="7">
        <v>0</v>
      </c>
    </row>
    <row r="280" spans="1:14" x14ac:dyDescent="0.3">
      <c r="A280" s="1" t="s">
        <v>277</v>
      </c>
      <c r="B280" s="2">
        <v>19270669</v>
      </c>
      <c r="C280" s="3" t="s">
        <v>868</v>
      </c>
      <c r="D280" s="3" t="s">
        <v>867</v>
      </c>
      <c r="E280" s="3">
        <v>1846</v>
      </c>
      <c r="F280" s="3" t="s">
        <v>870</v>
      </c>
      <c r="G280" s="8">
        <v>175566.73544736701</v>
      </c>
      <c r="H280" s="8">
        <v>175852.24024960599</v>
      </c>
      <c r="I280" s="8">
        <v>175965.48451606301</v>
      </c>
      <c r="J280" s="8">
        <v>175760.206614653</v>
      </c>
      <c r="K280" s="8">
        <v>169499.13069498001</v>
      </c>
      <c r="L280" s="8">
        <v>169570.647931304</v>
      </c>
      <c r="M280" s="8">
        <v>148730.65598687</v>
      </c>
      <c r="N280" s="8">
        <v>148713.003361982</v>
      </c>
    </row>
    <row r="281" spans="1:14" x14ac:dyDescent="0.3">
      <c r="A281" s="1" t="s">
        <v>278</v>
      </c>
      <c r="B281" s="2">
        <v>4997978</v>
      </c>
      <c r="C281" s="3" t="s">
        <v>868</v>
      </c>
      <c r="D281" s="3" t="s">
        <v>867</v>
      </c>
      <c r="E281" s="3"/>
      <c r="F281" s="3" t="s">
        <v>870</v>
      </c>
      <c r="G281" s="7">
        <v>0</v>
      </c>
      <c r="H281" s="8">
        <v>0</v>
      </c>
      <c r="I281" s="7">
        <v>0</v>
      </c>
      <c r="J281" s="7">
        <v>0</v>
      </c>
      <c r="K281" s="7">
        <v>0</v>
      </c>
      <c r="L281" s="7">
        <v>0</v>
      </c>
      <c r="M281" s="7">
        <v>0</v>
      </c>
      <c r="N281" s="7">
        <v>0</v>
      </c>
    </row>
    <row r="282" spans="1:14" x14ac:dyDescent="0.3">
      <c r="A282" s="1" t="s">
        <v>279</v>
      </c>
      <c r="B282" s="2">
        <v>4995275</v>
      </c>
      <c r="C282" s="3" t="s">
        <v>868</v>
      </c>
      <c r="D282" s="3" t="s">
        <v>867</v>
      </c>
      <c r="E282" s="3" t="s">
        <v>1111</v>
      </c>
      <c r="F282" s="3" t="s">
        <v>870</v>
      </c>
      <c r="G282" s="8">
        <v>909137.950642557</v>
      </c>
      <c r="H282" s="8">
        <v>926524.10755679198</v>
      </c>
      <c r="I282" s="8">
        <v>883796.53782309697</v>
      </c>
      <c r="J282" s="8">
        <v>874875.58685445995</v>
      </c>
      <c r="K282" s="8">
        <v>890232.41590214102</v>
      </c>
      <c r="L282" s="8">
        <v>854585.48614372895</v>
      </c>
      <c r="M282" s="8">
        <v>902399.27976592397</v>
      </c>
      <c r="N282" s="8">
        <v>881178.02197802195</v>
      </c>
    </row>
    <row r="283" spans="1:14" x14ac:dyDescent="0.3">
      <c r="A283" s="1" t="s">
        <v>280</v>
      </c>
      <c r="B283" s="2">
        <v>4966099</v>
      </c>
      <c r="C283" s="3" t="s">
        <v>868</v>
      </c>
      <c r="D283" s="3" t="s">
        <v>867</v>
      </c>
      <c r="E283" s="3" t="s">
        <v>1112</v>
      </c>
      <c r="F283" s="3" t="s">
        <v>870</v>
      </c>
      <c r="G283" s="7">
        <v>0</v>
      </c>
      <c r="H283" s="7">
        <v>0</v>
      </c>
      <c r="I283" s="7">
        <v>0</v>
      </c>
      <c r="J283" s="7">
        <v>0</v>
      </c>
      <c r="K283" s="7">
        <v>0</v>
      </c>
      <c r="L283" s="7">
        <v>0</v>
      </c>
      <c r="M283" s="7">
        <v>0</v>
      </c>
      <c r="N283" s="7">
        <v>0</v>
      </c>
    </row>
    <row r="284" spans="1:14" x14ac:dyDescent="0.3">
      <c r="A284" s="1" t="s">
        <v>281</v>
      </c>
      <c r="B284" s="2">
        <v>29434610</v>
      </c>
      <c r="C284" s="3" t="s">
        <v>868</v>
      </c>
      <c r="D284" s="3" t="s">
        <v>867</v>
      </c>
      <c r="E284" s="3" t="s">
        <v>1113</v>
      </c>
      <c r="F284" s="3" t="s">
        <v>870</v>
      </c>
      <c r="G284" s="7">
        <v>0</v>
      </c>
      <c r="H284" s="7">
        <v>0</v>
      </c>
      <c r="I284" s="7">
        <v>0</v>
      </c>
      <c r="J284" s="7">
        <v>0</v>
      </c>
      <c r="K284" s="7">
        <v>0</v>
      </c>
      <c r="L284" s="7">
        <v>0</v>
      </c>
      <c r="M284" s="7">
        <v>0</v>
      </c>
      <c r="N284" s="7">
        <v>0</v>
      </c>
    </row>
    <row r="285" spans="1:14" x14ac:dyDescent="0.3">
      <c r="A285" s="1" t="s">
        <v>282</v>
      </c>
      <c r="B285" s="2">
        <v>4248603</v>
      </c>
      <c r="C285" s="3" t="s">
        <v>868</v>
      </c>
      <c r="D285" s="3" t="s">
        <v>867</v>
      </c>
      <c r="E285" s="3" t="s">
        <v>1114</v>
      </c>
      <c r="F285" s="3" t="s">
        <v>870</v>
      </c>
      <c r="G285" s="8">
        <v>132476.97031729799</v>
      </c>
      <c r="H285" s="8">
        <v>135010.343069077</v>
      </c>
      <c r="I285" s="8">
        <v>133950.67583590199</v>
      </c>
      <c r="J285" s="8">
        <v>0</v>
      </c>
      <c r="K285" s="8">
        <v>147233.027522936</v>
      </c>
      <c r="L285" s="8">
        <v>141337.48238609699</v>
      </c>
      <c r="M285" s="8">
        <v>125463.650686473</v>
      </c>
      <c r="N285" s="8">
        <v>0</v>
      </c>
    </row>
    <row r="286" spans="1:14" x14ac:dyDescent="0.3">
      <c r="A286" s="1" t="s">
        <v>283</v>
      </c>
      <c r="B286" s="2">
        <v>21355741</v>
      </c>
      <c r="C286" s="3" t="s">
        <v>868</v>
      </c>
      <c r="D286" s="3" t="s">
        <v>867</v>
      </c>
      <c r="E286" s="3" t="s">
        <v>1115</v>
      </c>
      <c r="F286" s="3" t="s">
        <v>870</v>
      </c>
      <c r="G286" s="7">
        <v>0</v>
      </c>
      <c r="H286" s="7">
        <v>0</v>
      </c>
      <c r="I286" s="7">
        <v>0</v>
      </c>
      <c r="J286" s="7">
        <v>0</v>
      </c>
      <c r="K286" s="7">
        <v>0</v>
      </c>
      <c r="L286" s="7">
        <v>0</v>
      </c>
      <c r="M286" s="7">
        <v>0</v>
      </c>
      <c r="N286" s="7">
        <v>0</v>
      </c>
    </row>
    <row r="287" spans="1:14" x14ac:dyDescent="0.3">
      <c r="A287" s="1" t="s">
        <v>284</v>
      </c>
      <c r="B287" s="2">
        <v>4337753</v>
      </c>
      <c r="C287" s="3" t="s">
        <v>868</v>
      </c>
      <c r="D287" s="3" t="s">
        <v>867</v>
      </c>
      <c r="E287" s="3" t="s">
        <v>1116</v>
      </c>
      <c r="F287" s="3" t="s">
        <v>870</v>
      </c>
      <c r="G287" s="8">
        <v>25342886.3868987</v>
      </c>
      <c r="H287" s="8">
        <v>25130968.938340299</v>
      </c>
      <c r="I287" s="8">
        <v>24901588.807208899</v>
      </c>
      <c r="J287" s="8">
        <v>25149061.0328639</v>
      </c>
      <c r="K287" s="8">
        <v>25562079.5107034</v>
      </c>
      <c r="L287" s="8">
        <v>24976514.795678701</v>
      </c>
      <c r="M287" s="8">
        <v>24360792.257483698</v>
      </c>
      <c r="N287" s="8">
        <v>24672527.4725275</v>
      </c>
    </row>
    <row r="288" spans="1:14" x14ac:dyDescent="0.3">
      <c r="A288" s="1" t="s">
        <v>285</v>
      </c>
      <c r="B288" s="2">
        <v>4811926</v>
      </c>
      <c r="C288" s="3" t="s">
        <v>868</v>
      </c>
      <c r="D288" s="3" t="s">
        <v>867</v>
      </c>
      <c r="E288" s="3" t="s">
        <v>1117</v>
      </c>
      <c r="F288" s="3" t="s">
        <v>870</v>
      </c>
      <c r="G288" s="8">
        <v>2541977.7095416798</v>
      </c>
      <c r="H288" s="8">
        <v>2048967.3157162699</v>
      </c>
      <c r="I288" s="8">
        <v>1922119.9905145799</v>
      </c>
      <c r="J288" s="8">
        <v>1855289.9061032899</v>
      </c>
      <c r="K288" s="8">
        <v>1788791.43730887</v>
      </c>
      <c r="L288" s="8">
        <v>1373498.1211836501</v>
      </c>
      <c r="M288" s="8">
        <v>1339948.2331757799</v>
      </c>
      <c r="N288" s="8">
        <v>1300621.97802198</v>
      </c>
    </row>
    <row r="289" spans="1:14" x14ac:dyDescent="0.3">
      <c r="A289" s="1" t="s">
        <v>286</v>
      </c>
      <c r="B289" s="2">
        <v>5197496</v>
      </c>
      <c r="C289" s="3" t="s">
        <v>868</v>
      </c>
      <c r="D289" s="3" t="s">
        <v>867</v>
      </c>
      <c r="E289" s="3" t="s">
        <v>1118</v>
      </c>
      <c r="F289" s="3" t="s">
        <v>870</v>
      </c>
      <c r="G289" s="8">
        <v>47193.162743091103</v>
      </c>
      <c r="H289" s="8">
        <v>48095.674547983297</v>
      </c>
      <c r="I289" s="8">
        <v>72364.420203936403</v>
      </c>
      <c r="J289" s="8">
        <v>71633.981220657297</v>
      </c>
      <c r="K289" s="8">
        <v>100402.787767584</v>
      </c>
      <c r="L289" s="8">
        <v>96382.431892907494</v>
      </c>
      <c r="M289" s="8">
        <v>56952.2090929552</v>
      </c>
      <c r="N289" s="8">
        <v>55612.893406593401</v>
      </c>
    </row>
    <row r="290" spans="1:14" x14ac:dyDescent="0.3">
      <c r="A290" s="1" t="s">
        <v>287</v>
      </c>
      <c r="B290" s="2">
        <v>4864017</v>
      </c>
      <c r="C290" s="3" t="s">
        <v>868</v>
      </c>
      <c r="D290" s="3" t="s">
        <v>867</v>
      </c>
      <c r="E290" s="3" t="s">
        <v>1119</v>
      </c>
      <c r="F290" s="3" t="s">
        <v>870</v>
      </c>
      <c r="G290" s="7">
        <v>0</v>
      </c>
      <c r="H290" s="7">
        <v>0</v>
      </c>
      <c r="I290" s="8">
        <v>295842.65608083701</v>
      </c>
      <c r="J290" s="8">
        <v>298536.05243991298</v>
      </c>
      <c r="K290" s="8">
        <v>0</v>
      </c>
      <c r="L290" s="8">
        <v>0</v>
      </c>
      <c r="M290" s="8">
        <v>278431.243846406</v>
      </c>
      <c r="N290" s="8">
        <v>282166.29711751698</v>
      </c>
    </row>
    <row r="291" spans="1:14" x14ac:dyDescent="0.3">
      <c r="A291" s="1" t="s">
        <v>288</v>
      </c>
      <c r="B291" s="2">
        <v>4204284</v>
      </c>
      <c r="C291" s="3" t="s">
        <v>868</v>
      </c>
      <c r="D291" s="3" t="s">
        <v>867</v>
      </c>
      <c r="E291" s="3" t="s">
        <v>1120</v>
      </c>
      <c r="F291" s="3" t="s">
        <v>870</v>
      </c>
      <c r="G291" s="8">
        <v>381575.11656999902</v>
      </c>
      <c r="H291" s="8">
        <v>388872.27630968898</v>
      </c>
      <c r="I291" s="8">
        <v>383286.69670381799</v>
      </c>
      <c r="J291" s="8">
        <v>379417.84037558699</v>
      </c>
      <c r="K291" s="8">
        <v>393043.42507645302</v>
      </c>
      <c r="L291" s="8">
        <v>377305.072804133</v>
      </c>
      <c r="M291" s="8">
        <v>355787.75602070702</v>
      </c>
      <c r="N291" s="8">
        <v>347420.87912087899</v>
      </c>
    </row>
    <row r="292" spans="1:14" x14ac:dyDescent="0.3">
      <c r="A292" s="1" t="s">
        <v>289</v>
      </c>
      <c r="B292" s="2">
        <v>5182452</v>
      </c>
      <c r="C292" s="3" t="s">
        <v>868</v>
      </c>
      <c r="D292" s="3" t="s">
        <v>867</v>
      </c>
      <c r="E292" s="3" t="s">
        <v>1121</v>
      </c>
      <c r="F292" s="3" t="s">
        <v>870</v>
      </c>
      <c r="G292" s="8">
        <v>109644.03502786301</v>
      </c>
      <c r="H292" s="8">
        <v>111740.843764488</v>
      </c>
      <c r="I292" s="8">
        <v>91419.848233341196</v>
      </c>
      <c r="J292" s="8">
        <v>90497.065727699504</v>
      </c>
      <c r="K292" s="8">
        <v>85582.874617737005</v>
      </c>
      <c r="L292" s="8">
        <v>82155.941756693297</v>
      </c>
      <c r="M292" s="8">
        <v>48329.957236101698</v>
      </c>
      <c r="N292" s="8">
        <v>47193.406593406602</v>
      </c>
    </row>
    <row r="293" spans="1:14" x14ac:dyDescent="0.3">
      <c r="A293" s="1" t="s">
        <v>290</v>
      </c>
      <c r="B293" s="2">
        <v>28092865</v>
      </c>
      <c r="C293" s="3" t="s">
        <v>868</v>
      </c>
      <c r="D293" s="3" t="s">
        <v>867</v>
      </c>
      <c r="E293" s="3" t="s">
        <v>1122</v>
      </c>
      <c r="F293" s="3" t="s">
        <v>870</v>
      </c>
      <c r="G293" s="7">
        <v>0</v>
      </c>
      <c r="H293" s="7">
        <v>0</v>
      </c>
      <c r="I293" s="7">
        <v>0</v>
      </c>
      <c r="J293" s="7">
        <v>0</v>
      </c>
      <c r="K293" s="7">
        <v>0</v>
      </c>
      <c r="L293" s="7">
        <v>0</v>
      </c>
      <c r="M293" s="7">
        <v>0</v>
      </c>
      <c r="N293" s="7">
        <v>0</v>
      </c>
    </row>
    <row r="294" spans="1:14" x14ac:dyDescent="0.3">
      <c r="A294" s="1" t="s">
        <v>291</v>
      </c>
      <c r="B294" s="2">
        <v>4972617</v>
      </c>
      <c r="C294" s="3" t="s">
        <v>868</v>
      </c>
      <c r="D294" s="3" t="s">
        <v>867</v>
      </c>
      <c r="E294" s="3" t="s">
        <v>1123</v>
      </c>
      <c r="F294" s="3" t="s">
        <v>870</v>
      </c>
      <c r="G294" s="7">
        <v>0</v>
      </c>
      <c r="H294" s="7">
        <v>0</v>
      </c>
      <c r="I294" s="8">
        <v>50481.8235712592</v>
      </c>
      <c r="J294" s="8">
        <v>48800.6514084507</v>
      </c>
      <c r="K294" s="8">
        <v>49355.270948012199</v>
      </c>
      <c r="L294" s="8">
        <v>47378.9736965712</v>
      </c>
      <c r="M294" s="8">
        <v>45172.843799234797</v>
      </c>
      <c r="N294" s="8">
        <v>44110.537362637398</v>
      </c>
    </row>
    <row r="295" spans="1:14" x14ac:dyDescent="0.3">
      <c r="A295" s="1" t="s">
        <v>292</v>
      </c>
      <c r="B295" s="2">
        <v>101553205</v>
      </c>
      <c r="C295" s="3" t="s">
        <v>868</v>
      </c>
      <c r="D295" s="3" t="s">
        <v>867</v>
      </c>
      <c r="E295" s="3" t="s">
        <v>1124</v>
      </c>
      <c r="F295" s="3" t="s">
        <v>870</v>
      </c>
      <c r="G295" s="7">
        <v>0</v>
      </c>
      <c r="H295" s="7">
        <v>0</v>
      </c>
      <c r="I295" s="7">
        <v>0</v>
      </c>
      <c r="J295" s="7">
        <v>0</v>
      </c>
      <c r="K295" s="7">
        <v>0</v>
      </c>
      <c r="L295" s="7">
        <v>0</v>
      </c>
      <c r="M295" s="7">
        <v>0</v>
      </c>
      <c r="N295" s="7">
        <v>0</v>
      </c>
    </row>
    <row r="296" spans="1:14" x14ac:dyDescent="0.3">
      <c r="A296" s="1" t="s">
        <v>293</v>
      </c>
      <c r="B296" s="2">
        <v>5842677</v>
      </c>
      <c r="C296" s="3" t="s">
        <v>868</v>
      </c>
      <c r="D296" s="3" t="s">
        <v>867</v>
      </c>
      <c r="E296" s="3" t="s">
        <v>1125</v>
      </c>
      <c r="F296" s="3" t="s">
        <v>870</v>
      </c>
      <c r="G296" s="8">
        <v>0</v>
      </c>
      <c r="H296" s="8">
        <v>0</v>
      </c>
      <c r="I296" s="8">
        <v>453500.686506995</v>
      </c>
      <c r="J296" s="8">
        <v>448923.09741783998</v>
      </c>
      <c r="K296" s="8">
        <v>426484.24464831798</v>
      </c>
      <c r="L296" s="8">
        <v>409406.84593706002</v>
      </c>
      <c r="M296" s="8">
        <v>379891.487733513</v>
      </c>
      <c r="N296" s="8">
        <v>370957.77582417597</v>
      </c>
    </row>
    <row r="297" spans="1:14" x14ac:dyDescent="0.3">
      <c r="A297" s="1" t="s">
        <v>294</v>
      </c>
      <c r="B297" s="2">
        <v>4773120</v>
      </c>
      <c r="C297" s="3" t="s">
        <v>868</v>
      </c>
      <c r="D297" s="3" t="s">
        <v>867</v>
      </c>
      <c r="E297" s="3" t="s">
        <v>1126</v>
      </c>
      <c r="F297" s="3" t="s">
        <v>870</v>
      </c>
      <c r="G297" s="7">
        <v>0</v>
      </c>
      <c r="H297" s="7">
        <v>0</v>
      </c>
      <c r="I297" s="7">
        <v>0</v>
      </c>
      <c r="J297" s="7">
        <v>0</v>
      </c>
      <c r="K297" s="7">
        <v>0</v>
      </c>
      <c r="L297" s="7">
        <v>0</v>
      </c>
      <c r="M297" s="7">
        <v>0</v>
      </c>
      <c r="N297" s="7">
        <v>0</v>
      </c>
    </row>
    <row r="298" spans="1:14" x14ac:dyDescent="0.3">
      <c r="A298" s="1" t="s">
        <v>295</v>
      </c>
      <c r="B298" s="2">
        <v>5000815</v>
      </c>
      <c r="C298" s="3" t="s">
        <v>868</v>
      </c>
      <c r="D298" s="3" t="s">
        <v>867</v>
      </c>
      <c r="E298" s="3" t="s">
        <v>1127</v>
      </c>
      <c r="F298" s="3" t="s">
        <v>870</v>
      </c>
      <c r="G298" s="7">
        <v>0</v>
      </c>
      <c r="H298" s="7">
        <v>0</v>
      </c>
      <c r="I298" s="8">
        <v>86273.896134692899</v>
      </c>
      <c r="J298" s="8">
        <v>85403.056338028196</v>
      </c>
      <c r="K298" s="7">
        <v>0</v>
      </c>
      <c r="L298" s="7">
        <v>0</v>
      </c>
      <c r="M298" s="8">
        <v>79044.107584965095</v>
      </c>
      <c r="N298" s="8">
        <v>77185.268131868099</v>
      </c>
    </row>
    <row r="299" spans="1:14" x14ac:dyDescent="0.3">
      <c r="A299" s="1" t="s">
        <v>296</v>
      </c>
      <c r="B299" s="2">
        <v>4914413</v>
      </c>
      <c r="C299" s="3" t="s">
        <v>868</v>
      </c>
      <c r="D299" s="3" t="s">
        <v>867</v>
      </c>
      <c r="E299" s="3" t="s">
        <v>1128</v>
      </c>
      <c r="F299" s="3" t="s">
        <v>870</v>
      </c>
      <c r="G299" s="8">
        <v>1974158.9901057701</v>
      </c>
      <c r="H299" s="8">
        <v>1987728.32637923</v>
      </c>
      <c r="I299" s="8">
        <v>2027904.9087028699</v>
      </c>
      <c r="J299" s="8">
        <v>1988508.21596244</v>
      </c>
      <c r="K299" s="8">
        <v>2041855.6574923501</v>
      </c>
      <c r="L299" s="8">
        <v>1687146.54767496</v>
      </c>
      <c r="M299" s="8">
        <v>1543354.71528247</v>
      </c>
      <c r="N299" s="8">
        <v>1537113.1868131901</v>
      </c>
    </row>
    <row r="300" spans="1:14" x14ac:dyDescent="0.3">
      <c r="A300" s="1" t="s">
        <v>297</v>
      </c>
      <c r="B300" s="2">
        <v>4248535</v>
      </c>
      <c r="C300" s="3" t="s">
        <v>868</v>
      </c>
      <c r="D300" s="3" t="s">
        <v>867</v>
      </c>
      <c r="E300" s="3" t="s">
        <v>1129</v>
      </c>
      <c r="F300" s="3" t="s">
        <v>870</v>
      </c>
      <c r="G300" s="8">
        <v>67419.167519617899</v>
      </c>
      <c r="H300" s="8">
        <v>68708.477051460402</v>
      </c>
      <c r="I300" s="8">
        <v>73465.355703106499</v>
      </c>
      <c r="J300" s="8">
        <v>72723.803990610293</v>
      </c>
      <c r="K300" s="8">
        <v>72073.783486238506</v>
      </c>
      <c r="L300" s="8">
        <v>69187.785345232507</v>
      </c>
      <c r="M300" s="8">
        <v>179740.04051316701</v>
      </c>
      <c r="N300" s="8">
        <v>175513.186813187</v>
      </c>
    </row>
    <row r="301" spans="1:14" x14ac:dyDescent="0.3">
      <c r="A301" s="1" t="s">
        <v>298</v>
      </c>
      <c r="B301" s="2">
        <v>4963850</v>
      </c>
      <c r="C301" s="3" t="s">
        <v>868</v>
      </c>
      <c r="D301" s="3" t="s">
        <v>867</v>
      </c>
      <c r="E301" s="3" t="s">
        <v>1130</v>
      </c>
      <c r="F301" s="3" t="s">
        <v>870</v>
      </c>
      <c r="G301" s="7">
        <v>0</v>
      </c>
      <c r="H301" s="7">
        <v>0</v>
      </c>
      <c r="I301" s="8">
        <v>214317.05003556999</v>
      </c>
      <c r="J301" s="7">
        <v>0</v>
      </c>
      <c r="K301" s="7">
        <v>0</v>
      </c>
      <c r="L301" s="8">
        <v>242063.17519962401</v>
      </c>
      <c r="M301" s="8">
        <v>192535.44902093199</v>
      </c>
      <c r="N301" s="8">
        <v>197381.31868131901</v>
      </c>
    </row>
    <row r="302" spans="1:14" x14ac:dyDescent="0.3">
      <c r="A302" s="1" t="s">
        <v>299</v>
      </c>
      <c r="B302" s="2">
        <v>4222802</v>
      </c>
      <c r="C302" s="3" t="s">
        <v>868</v>
      </c>
      <c r="D302" s="3" t="s">
        <v>867</v>
      </c>
      <c r="E302" s="3" t="s">
        <v>1131</v>
      </c>
      <c r="F302" s="3" t="s">
        <v>870</v>
      </c>
      <c r="G302" s="8">
        <v>4197189.8100762004</v>
      </c>
      <c r="H302" s="8">
        <v>4277455.9573481698</v>
      </c>
      <c r="I302" s="8">
        <v>3838118.3305667499</v>
      </c>
      <c r="J302" s="8">
        <v>3799376.7605633801</v>
      </c>
      <c r="K302" s="8">
        <v>3447312.5382262999</v>
      </c>
      <c r="L302" s="8">
        <v>3309274.3071864699</v>
      </c>
      <c r="M302" s="8">
        <v>2003334.4586990799</v>
      </c>
      <c r="N302" s="8">
        <v>1956223.07692308</v>
      </c>
    </row>
    <row r="303" spans="1:14" x14ac:dyDescent="0.3">
      <c r="A303" s="1" t="s">
        <v>300</v>
      </c>
      <c r="B303" s="2">
        <v>4915665</v>
      </c>
      <c r="C303" s="3" t="s">
        <v>868</v>
      </c>
      <c r="D303" s="3" t="s">
        <v>867</v>
      </c>
      <c r="E303" s="3" t="s">
        <v>1132</v>
      </c>
      <c r="F303" s="3" t="s">
        <v>870</v>
      </c>
      <c r="G303" s="7">
        <v>0</v>
      </c>
      <c r="H303" s="8">
        <v>0</v>
      </c>
      <c r="I303" s="8">
        <v>0</v>
      </c>
      <c r="J303" s="8">
        <v>0</v>
      </c>
      <c r="K303" s="7">
        <v>0</v>
      </c>
      <c r="L303" s="8">
        <v>0</v>
      </c>
      <c r="M303" s="8">
        <v>0</v>
      </c>
      <c r="N303" s="8">
        <v>0</v>
      </c>
    </row>
    <row r="304" spans="1:14" x14ac:dyDescent="0.3">
      <c r="A304" s="1" t="s">
        <v>301</v>
      </c>
      <c r="B304" s="2">
        <v>105884313</v>
      </c>
      <c r="C304" s="3" t="s">
        <v>868</v>
      </c>
      <c r="D304" s="3" t="s">
        <v>867</v>
      </c>
      <c r="E304" s="3" t="s">
        <v>1133</v>
      </c>
      <c r="F304" s="3" t="s">
        <v>870</v>
      </c>
      <c r="G304" s="7">
        <v>0</v>
      </c>
      <c r="H304" s="7">
        <v>0</v>
      </c>
      <c r="I304" s="7">
        <v>0</v>
      </c>
      <c r="J304" s="7">
        <v>0</v>
      </c>
      <c r="K304" s="7">
        <v>0</v>
      </c>
      <c r="L304" s="7">
        <v>0</v>
      </c>
      <c r="M304" s="7">
        <v>0</v>
      </c>
      <c r="N304" s="7">
        <v>0</v>
      </c>
    </row>
    <row r="305" spans="1:14" x14ac:dyDescent="0.3">
      <c r="A305" s="1" t="s">
        <v>302</v>
      </c>
      <c r="B305" s="2">
        <v>4252461</v>
      </c>
      <c r="C305" s="3" t="s">
        <v>868</v>
      </c>
      <c r="D305" s="3" t="s">
        <v>867</v>
      </c>
      <c r="E305" s="3" t="s">
        <v>1134</v>
      </c>
      <c r="F305" s="3" t="s">
        <v>870</v>
      </c>
      <c r="G305" s="8">
        <v>21086.091208916201</v>
      </c>
      <c r="H305" s="8">
        <v>21489.337042188199</v>
      </c>
      <c r="I305" s="8">
        <v>21980.080626037499</v>
      </c>
      <c r="J305" s="8">
        <v>21758.2159624413</v>
      </c>
      <c r="K305" s="8">
        <v>22015.902140672799</v>
      </c>
      <c r="L305" s="8">
        <v>21134.3353687177</v>
      </c>
      <c r="M305" s="8">
        <v>20421.701553004699</v>
      </c>
      <c r="N305" s="8">
        <v>19941.454945054898</v>
      </c>
    </row>
    <row r="306" spans="1:14" x14ac:dyDescent="0.3">
      <c r="A306" s="1" t="s">
        <v>303</v>
      </c>
      <c r="B306" s="2">
        <v>4811967</v>
      </c>
      <c r="C306" s="3" t="s">
        <v>868</v>
      </c>
      <c r="D306" s="3" t="s">
        <v>867</v>
      </c>
      <c r="E306" s="3" t="s">
        <v>1135</v>
      </c>
      <c r="F306" s="3" t="s">
        <v>870</v>
      </c>
      <c r="G306" s="8">
        <v>75438.416922552002</v>
      </c>
      <c r="H306" s="8">
        <v>76881.084840055599</v>
      </c>
      <c r="I306" s="8">
        <v>84115.484941901799</v>
      </c>
      <c r="J306" s="8">
        <v>83266.431924882607</v>
      </c>
      <c r="K306" s="8">
        <v>92474.617737003005</v>
      </c>
      <c r="L306" s="8">
        <v>88771.723813997203</v>
      </c>
      <c r="M306" s="8">
        <v>58721.491109610601</v>
      </c>
      <c r="N306" s="8">
        <v>57340.568131868102</v>
      </c>
    </row>
    <row r="307" spans="1:14" x14ac:dyDescent="0.3">
      <c r="A307" s="1" t="s">
        <v>304</v>
      </c>
      <c r="B307" s="2">
        <v>4966683</v>
      </c>
      <c r="C307" s="3" t="s">
        <v>868</v>
      </c>
      <c r="D307" s="3" t="s">
        <v>867</v>
      </c>
      <c r="E307" s="3" t="s">
        <v>1136</v>
      </c>
      <c r="F307" s="3" t="s">
        <v>870</v>
      </c>
      <c r="G307" s="8">
        <v>75898.743182357095</v>
      </c>
      <c r="H307" s="8">
        <v>73667.553990610293</v>
      </c>
      <c r="I307" s="8">
        <v>75242.051376146803</v>
      </c>
      <c r="J307" s="8">
        <v>73683.394786284596</v>
      </c>
      <c r="K307" s="8">
        <v>72686.248030610004</v>
      </c>
      <c r="L307" s="8">
        <v>68430.869230769196</v>
      </c>
      <c r="M307" s="8">
        <v>70696.843227471705</v>
      </c>
      <c r="N307" s="8">
        <v>71447.608766764795</v>
      </c>
    </row>
    <row r="308" spans="1:14" x14ac:dyDescent="0.3">
      <c r="A308" s="1" t="s">
        <v>305</v>
      </c>
      <c r="B308" s="2">
        <v>19375975</v>
      </c>
      <c r="C308" s="3" t="s">
        <v>868</v>
      </c>
      <c r="D308" s="3" t="s">
        <v>867</v>
      </c>
      <c r="E308" s="3" t="s">
        <v>1137</v>
      </c>
      <c r="F308" s="3" t="s">
        <v>870</v>
      </c>
      <c r="G308" s="7">
        <v>0</v>
      </c>
      <c r="H308" s="7">
        <v>0</v>
      </c>
      <c r="I308" s="7">
        <v>0</v>
      </c>
      <c r="J308" s="7">
        <v>0</v>
      </c>
      <c r="K308" s="7">
        <v>0</v>
      </c>
      <c r="L308" s="7">
        <v>0</v>
      </c>
      <c r="M308" s="7">
        <v>0</v>
      </c>
      <c r="N308" s="7">
        <v>0</v>
      </c>
    </row>
    <row r="309" spans="1:14" x14ac:dyDescent="0.3">
      <c r="A309" s="1" t="s">
        <v>306</v>
      </c>
      <c r="B309" s="2">
        <v>4215633</v>
      </c>
      <c r="C309" s="3" t="s">
        <v>868</v>
      </c>
      <c r="D309" s="3" t="s">
        <v>867</v>
      </c>
      <c r="E309" s="3" t="s">
        <v>1138</v>
      </c>
      <c r="F309" s="3" t="s">
        <v>870</v>
      </c>
      <c r="G309" s="7">
        <v>0</v>
      </c>
      <c r="H309" s="7">
        <v>0</v>
      </c>
      <c r="I309" s="7">
        <v>0</v>
      </c>
      <c r="J309" s="7">
        <v>0</v>
      </c>
      <c r="K309" s="8">
        <v>121209.16574923501</v>
      </c>
      <c r="L309" s="8">
        <v>116355.67519962401</v>
      </c>
      <c r="M309" s="8">
        <v>105101.408957911</v>
      </c>
      <c r="N309" s="8">
        <v>102629.793406593</v>
      </c>
    </row>
    <row r="310" spans="1:14" x14ac:dyDescent="0.3">
      <c r="A310" s="1" t="s">
        <v>307</v>
      </c>
      <c r="B310" s="2">
        <v>4989358</v>
      </c>
      <c r="C310" s="3" t="s">
        <v>868</v>
      </c>
      <c r="D310" s="3" t="s">
        <v>867</v>
      </c>
      <c r="E310" s="3" t="s">
        <v>1139</v>
      </c>
      <c r="F310" s="3" t="s">
        <v>870</v>
      </c>
      <c r="G310" s="8">
        <v>189791.87990446901</v>
      </c>
      <c r="H310" s="8">
        <v>193683.356513676</v>
      </c>
      <c r="I310" s="8">
        <v>197291.913682713</v>
      </c>
      <c r="J310" s="8">
        <v>200669.01408450701</v>
      </c>
      <c r="K310" s="8">
        <v>212294.80122324199</v>
      </c>
      <c r="L310" s="8">
        <v>216492.484734617</v>
      </c>
      <c r="M310" s="8">
        <v>209422.68737339601</v>
      </c>
      <c r="N310" s="8">
        <v>215219.78021977999</v>
      </c>
    </row>
    <row r="311" spans="1:14" x14ac:dyDescent="0.3">
      <c r="A311" s="1" t="s">
        <v>308</v>
      </c>
      <c r="B311" s="2">
        <v>4891506</v>
      </c>
      <c r="C311" s="3" t="s">
        <v>868</v>
      </c>
      <c r="D311" s="3" t="s">
        <v>867</v>
      </c>
      <c r="E311" s="3" t="s">
        <v>1140</v>
      </c>
      <c r="F311" s="3" t="s">
        <v>870</v>
      </c>
      <c r="G311" s="8">
        <v>18469236.892983101</v>
      </c>
      <c r="H311" s="8">
        <v>18473458.507185899</v>
      </c>
      <c r="I311" s="8">
        <v>18774128.527389102</v>
      </c>
      <c r="J311" s="8">
        <v>18293779.342723001</v>
      </c>
      <c r="K311" s="8">
        <v>17224709.480122302</v>
      </c>
      <c r="L311" s="8">
        <v>16209722.874589</v>
      </c>
      <c r="M311" s="8">
        <v>14791132.117938301</v>
      </c>
      <c r="N311" s="8">
        <v>14080989.010988999</v>
      </c>
    </row>
    <row r="312" spans="1:14" x14ac:dyDescent="0.3">
      <c r="A312" s="1" t="s">
        <v>309</v>
      </c>
      <c r="B312" s="2">
        <v>4999814</v>
      </c>
      <c r="C312" s="3" t="s">
        <v>868</v>
      </c>
      <c r="D312" s="3" t="s">
        <v>867</v>
      </c>
      <c r="E312" s="3" t="s">
        <v>1141</v>
      </c>
      <c r="F312" s="3" t="s">
        <v>870</v>
      </c>
      <c r="G312" s="8">
        <v>4494967.58785397</v>
      </c>
      <c r="H312" s="8">
        <v>4570912.1464997698</v>
      </c>
      <c r="I312" s="8">
        <v>4674780.6497510104</v>
      </c>
      <c r="J312" s="8">
        <v>4979760.5633802796</v>
      </c>
      <c r="K312" s="7">
        <v>0</v>
      </c>
      <c r="L312" s="8">
        <v>5595268.90558948</v>
      </c>
      <c r="M312" s="8">
        <v>5313113.8870132798</v>
      </c>
      <c r="N312" s="8">
        <v>5235826.37362637</v>
      </c>
    </row>
    <row r="313" spans="1:14" x14ac:dyDescent="0.3">
      <c r="A313" s="1" t="s">
        <v>310</v>
      </c>
      <c r="B313" s="2">
        <v>4271957</v>
      </c>
      <c r="C313" s="3" t="s">
        <v>868</v>
      </c>
      <c r="D313" s="3" t="s">
        <v>867</v>
      </c>
      <c r="E313" s="3" t="s">
        <v>1142</v>
      </c>
      <c r="F313" s="3" t="s">
        <v>870</v>
      </c>
      <c r="G313" s="8">
        <v>39083996.360741504</v>
      </c>
      <c r="H313" s="8">
        <v>39210623.551228598</v>
      </c>
      <c r="I313" s="8">
        <v>39112173.3459806</v>
      </c>
      <c r="J313" s="8">
        <v>38918473.004694797</v>
      </c>
      <c r="K313" s="8">
        <v>38763346.788990803</v>
      </c>
      <c r="L313" s="8">
        <v>38808284.405824304</v>
      </c>
      <c r="M313" s="8">
        <v>38476089.354040101</v>
      </c>
      <c r="N313" s="8">
        <v>37442227.472527497</v>
      </c>
    </row>
    <row r="314" spans="1:14" x14ac:dyDescent="0.3">
      <c r="A314" s="1" t="s">
        <v>311</v>
      </c>
      <c r="B314" s="2">
        <v>4810609</v>
      </c>
      <c r="C314" s="3" t="s">
        <v>868</v>
      </c>
      <c r="D314" s="3" t="s">
        <v>867</v>
      </c>
      <c r="E314" s="3" t="s">
        <v>1143</v>
      </c>
      <c r="F314" s="3" t="s">
        <v>870</v>
      </c>
      <c r="G314" s="8">
        <v>81840100.079608798</v>
      </c>
      <c r="H314" s="8">
        <v>82384098.284654602</v>
      </c>
      <c r="I314" s="8">
        <v>82588332.938107699</v>
      </c>
      <c r="J314" s="8">
        <v>80946009.3896714</v>
      </c>
      <c r="K314" s="8">
        <v>81524159.021406695</v>
      </c>
      <c r="L314" s="8">
        <v>80226632.221700296</v>
      </c>
      <c r="M314" s="8">
        <v>78273688.948908404</v>
      </c>
      <c r="N314" s="8">
        <v>75793406.593406603</v>
      </c>
    </row>
    <row r="315" spans="1:14" x14ac:dyDescent="0.3">
      <c r="A315" s="1" t="s">
        <v>312</v>
      </c>
      <c r="B315" s="2">
        <v>8231935</v>
      </c>
      <c r="C315" s="3" t="s">
        <v>868</v>
      </c>
      <c r="D315" s="3" t="s">
        <v>867</v>
      </c>
      <c r="E315" s="3"/>
      <c r="F315" s="3" t="s">
        <v>870</v>
      </c>
      <c r="G315" s="7">
        <v>0</v>
      </c>
      <c r="H315" s="7">
        <v>0</v>
      </c>
      <c r="I315" s="7">
        <v>0</v>
      </c>
      <c r="J315" s="7">
        <v>0</v>
      </c>
      <c r="K315" s="7">
        <v>0</v>
      </c>
      <c r="L315" s="7">
        <v>0</v>
      </c>
      <c r="M315" s="7">
        <v>0</v>
      </c>
      <c r="N315" s="7">
        <v>0</v>
      </c>
    </row>
    <row r="316" spans="1:14" x14ac:dyDescent="0.3">
      <c r="A316" s="1" t="s">
        <v>313</v>
      </c>
      <c r="B316" s="2">
        <v>27436725</v>
      </c>
      <c r="C316" s="3" t="s">
        <v>868</v>
      </c>
      <c r="D316" s="3" t="s">
        <v>867</v>
      </c>
      <c r="E316" s="3" t="s">
        <v>1144</v>
      </c>
      <c r="F316" s="3" t="s">
        <v>870</v>
      </c>
      <c r="G316" s="8">
        <v>330332.08233822399</v>
      </c>
      <c r="H316" s="8">
        <v>305815.94807603199</v>
      </c>
      <c r="I316" s="8">
        <v>318538.06023239298</v>
      </c>
      <c r="J316" s="8">
        <v>293913.14553990599</v>
      </c>
      <c r="K316" s="8">
        <v>216406.11620795101</v>
      </c>
      <c r="L316" s="7">
        <v>0</v>
      </c>
      <c r="M316" s="7">
        <v>0</v>
      </c>
      <c r="N316" s="7">
        <v>0</v>
      </c>
    </row>
    <row r="317" spans="1:14" x14ac:dyDescent="0.3">
      <c r="A317" s="1" t="s">
        <v>314</v>
      </c>
      <c r="B317" s="2">
        <v>4773572</v>
      </c>
      <c r="C317" s="3" t="s">
        <v>868</v>
      </c>
      <c r="D317" s="3" t="s">
        <v>867</v>
      </c>
      <c r="E317" s="3" t="s">
        <v>1145</v>
      </c>
      <c r="F317" s="3" t="s">
        <v>870</v>
      </c>
      <c r="G317" s="7">
        <v>0</v>
      </c>
      <c r="H317" s="7">
        <v>0</v>
      </c>
      <c r="I317" s="7">
        <v>0</v>
      </c>
      <c r="J317" s="7">
        <v>0</v>
      </c>
      <c r="K317" s="7">
        <v>0</v>
      </c>
      <c r="L317" s="7">
        <v>0</v>
      </c>
      <c r="M317" s="7">
        <v>0</v>
      </c>
      <c r="N317" s="7">
        <v>0</v>
      </c>
    </row>
    <row r="318" spans="1:14" x14ac:dyDescent="0.3">
      <c r="A318" s="1" t="s">
        <v>315</v>
      </c>
      <c r="B318" s="2">
        <v>4990981</v>
      </c>
      <c r="C318" s="3" t="s">
        <v>868</v>
      </c>
      <c r="D318" s="3" t="s">
        <v>867</v>
      </c>
      <c r="E318" s="3" t="s">
        <v>1146</v>
      </c>
      <c r="F318" s="3" t="s">
        <v>870</v>
      </c>
      <c r="G318" s="8">
        <v>86078.698965085903</v>
      </c>
      <c r="H318" s="7">
        <v>0</v>
      </c>
      <c r="I318" s="8">
        <v>79557.742470950907</v>
      </c>
      <c r="J318" s="7">
        <v>0</v>
      </c>
      <c r="K318" s="8">
        <v>75025.076452599402</v>
      </c>
      <c r="L318" s="7">
        <v>0</v>
      </c>
      <c r="M318" s="8">
        <v>70293.720459149205</v>
      </c>
      <c r="N318" s="7">
        <v>0</v>
      </c>
    </row>
    <row r="319" spans="1:14" x14ac:dyDescent="0.3">
      <c r="A319" s="1" t="s">
        <v>316</v>
      </c>
      <c r="B319" s="2">
        <v>4910912</v>
      </c>
      <c r="C319" s="3" t="s">
        <v>868</v>
      </c>
      <c r="D319" s="3" t="s">
        <v>867</v>
      </c>
      <c r="E319" s="3" t="s">
        <v>1147</v>
      </c>
      <c r="F319" s="3" t="s">
        <v>870</v>
      </c>
      <c r="G319" s="8">
        <v>370332.08233822399</v>
      </c>
      <c r="H319" s="8">
        <v>377414.232730644</v>
      </c>
      <c r="I319" s="8">
        <v>351953.99573156302</v>
      </c>
      <c r="J319" s="8">
        <v>348401.40845070401</v>
      </c>
      <c r="K319" s="8">
        <v>376609.174311927</v>
      </c>
      <c r="L319" s="8">
        <v>361528.88680131501</v>
      </c>
      <c r="M319" s="8">
        <v>369440.69322529802</v>
      </c>
      <c r="N319" s="8">
        <v>360752.74725274701</v>
      </c>
    </row>
    <row r="320" spans="1:14" x14ac:dyDescent="0.3">
      <c r="A320" s="1" t="s">
        <v>317</v>
      </c>
      <c r="B320" s="2">
        <v>4986464</v>
      </c>
      <c r="C320" s="3" t="s">
        <v>868</v>
      </c>
      <c r="D320" s="3" t="s">
        <v>867</v>
      </c>
      <c r="E320" s="3" t="s">
        <v>1148</v>
      </c>
      <c r="F320" s="3" t="s">
        <v>870</v>
      </c>
      <c r="G320" s="8">
        <v>2628226.998749</v>
      </c>
      <c r="H320" s="8">
        <v>2629809.9211868299</v>
      </c>
      <c r="I320" s="8">
        <v>2615603.50960398</v>
      </c>
      <c r="J320" s="8">
        <v>2686619.7183098602</v>
      </c>
      <c r="K320" s="8">
        <v>2593272.1712538199</v>
      </c>
      <c r="L320" s="8">
        <v>2369657.1160169099</v>
      </c>
      <c r="M320" s="8">
        <v>2227098.8071123101</v>
      </c>
      <c r="N320" s="8">
        <v>2258241.7582417601</v>
      </c>
    </row>
    <row r="321" spans="1:14" x14ac:dyDescent="0.3">
      <c r="A321" s="1" t="s">
        <v>318</v>
      </c>
      <c r="B321" s="2">
        <v>4968090</v>
      </c>
      <c r="C321" s="3" t="s">
        <v>868</v>
      </c>
      <c r="D321" s="3" t="s">
        <v>867</v>
      </c>
      <c r="E321" s="3" t="s">
        <v>1149</v>
      </c>
      <c r="F321" s="3" t="s">
        <v>870</v>
      </c>
      <c r="G321" s="8">
        <v>136099.169794154</v>
      </c>
      <c r="H321" s="8">
        <v>138701.90078813201</v>
      </c>
      <c r="I321" s="8">
        <v>130563.19658525</v>
      </c>
      <c r="J321" s="8">
        <v>129245.305164319</v>
      </c>
      <c r="K321" s="8">
        <v>118711.926605505</v>
      </c>
      <c r="L321" s="8">
        <v>113958.43118835099</v>
      </c>
      <c r="M321" s="8">
        <v>96494.485707855099</v>
      </c>
      <c r="N321" s="8">
        <v>94225.274725274707</v>
      </c>
    </row>
    <row r="322" spans="1:14" x14ac:dyDescent="0.3">
      <c r="A322" s="1" t="s">
        <v>319</v>
      </c>
      <c r="B322" s="2">
        <v>4218587</v>
      </c>
      <c r="C322" s="3" t="s">
        <v>868</v>
      </c>
      <c r="D322" s="3" t="s">
        <v>867</v>
      </c>
      <c r="E322" s="3" t="s">
        <v>1150</v>
      </c>
      <c r="F322" s="3" t="s">
        <v>870</v>
      </c>
      <c r="G322" s="7">
        <v>0</v>
      </c>
      <c r="H322" s="7">
        <v>0</v>
      </c>
      <c r="I322" s="7">
        <v>0</v>
      </c>
      <c r="J322" s="7">
        <v>0</v>
      </c>
      <c r="K322" s="7">
        <v>0</v>
      </c>
      <c r="L322" s="7">
        <v>0</v>
      </c>
      <c r="M322" s="7">
        <v>0</v>
      </c>
      <c r="N322" s="7">
        <v>0</v>
      </c>
    </row>
    <row r="323" spans="1:14" x14ac:dyDescent="0.3">
      <c r="A323" s="1" t="s">
        <v>320</v>
      </c>
      <c r="B323" s="2">
        <v>4863991</v>
      </c>
      <c r="C323" s="3" t="s">
        <v>868</v>
      </c>
      <c r="D323" s="3" t="s">
        <v>867</v>
      </c>
      <c r="E323" s="3" t="s">
        <v>1151</v>
      </c>
      <c r="F323" s="3" t="s">
        <v>870</v>
      </c>
      <c r="G323" s="8">
        <v>1534872.05731832</v>
      </c>
      <c r="H323" s="8">
        <v>1348125.8692628699</v>
      </c>
      <c r="I323" s="8">
        <v>1367294.2850367599</v>
      </c>
      <c r="J323" s="8">
        <v>1343394.36619718</v>
      </c>
      <c r="K323" s="8">
        <v>1367126.6055045901</v>
      </c>
      <c r="L323" s="8">
        <v>1171756.6932832301</v>
      </c>
      <c r="M323" s="8">
        <v>1034307.90006752</v>
      </c>
      <c r="N323" s="8">
        <v>1056232.9670329699</v>
      </c>
    </row>
    <row r="324" spans="1:14" x14ac:dyDescent="0.3">
      <c r="A324" s="1" t="s">
        <v>321</v>
      </c>
      <c r="B324" s="2">
        <v>4773280</v>
      </c>
      <c r="C324" s="3" t="s">
        <v>868</v>
      </c>
      <c r="D324" s="3" t="s">
        <v>867</v>
      </c>
      <c r="E324" s="3" t="s">
        <v>1152</v>
      </c>
      <c r="F324" s="3" t="s">
        <v>870</v>
      </c>
      <c r="G324" s="7">
        <v>0</v>
      </c>
      <c r="H324" s="7">
        <v>0</v>
      </c>
      <c r="I324" s="7">
        <v>0</v>
      </c>
      <c r="J324" s="7">
        <v>0</v>
      </c>
      <c r="K324" s="8">
        <v>0</v>
      </c>
      <c r="L324" s="8">
        <v>0</v>
      </c>
      <c r="M324" s="8">
        <v>0</v>
      </c>
      <c r="N324" s="8">
        <v>0</v>
      </c>
    </row>
    <row r="325" spans="1:14" x14ac:dyDescent="0.3">
      <c r="A325" s="1" t="s">
        <v>322</v>
      </c>
      <c r="B325" s="2">
        <v>4968135</v>
      </c>
      <c r="C325" s="3" t="s">
        <v>868</v>
      </c>
      <c r="D325" s="3" t="s">
        <v>867</v>
      </c>
      <c r="E325" s="3" t="s">
        <v>1153</v>
      </c>
      <c r="F325" s="3" t="s">
        <v>870</v>
      </c>
      <c r="G325" s="8">
        <v>2425.3178664847001</v>
      </c>
      <c r="H325" s="8">
        <v>2471.6991191469601</v>
      </c>
      <c r="I325" s="8">
        <v>2854.6964666824801</v>
      </c>
      <c r="J325" s="8">
        <v>2825.8814553990601</v>
      </c>
      <c r="K325" s="8">
        <v>3250.98837920489</v>
      </c>
      <c r="L325" s="8">
        <v>3120.8114138093001</v>
      </c>
      <c r="M325" s="8">
        <v>3092.9630880036002</v>
      </c>
      <c r="N325" s="8">
        <v>3020.2274725274701</v>
      </c>
    </row>
    <row r="326" spans="1:14" x14ac:dyDescent="0.3">
      <c r="A326" s="1" t="s">
        <v>323</v>
      </c>
      <c r="B326" s="2">
        <v>4992876</v>
      </c>
      <c r="C326" s="3" t="s">
        <v>868</v>
      </c>
      <c r="D326" s="3" t="s">
        <v>867</v>
      </c>
      <c r="E326" s="3" t="s">
        <v>1154</v>
      </c>
      <c r="F326" s="3" t="s">
        <v>870</v>
      </c>
      <c r="G326" s="8">
        <v>6680735.8125781901</v>
      </c>
      <c r="H326" s="8">
        <v>6698975.4288363503</v>
      </c>
      <c r="I326" s="8">
        <v>6641769.0301162004</v>
      </c>
      <c r="J326" s="8">
        <v>6648273.4741783999</v>
      </c>
      <c r="K326" s="8">
        <v>6956459.9388379203</v>
      </c>
      <c r="L326" s="8">
        <v>6621797.7923907898</v>
      </c>
      <c r="M326" s="8">
        <v>6399206.6171505703</v>
      </c>
      <c r="N326" s="8">
        <v>6220306.5934065897</v>
      </c>
    </row>
    <row r="327" spans="1:14" x14ac:dyDescent="0.3">
      <c r="A327" s="1" t="s">
        <v>324</v>
      </c>
      <c r="B327" s="2">
        <v>5001032</v>
      </c>
      <c r="C327" s="3" t="s">
        <v>868</v>
      </c>
      <c r="D327" s="3" t="s">
        <v>867</v>
      </c>
      <c r="E327" s="3" t="s">
        <v>1155</v>
      </c>
      <c r="F327" s="3" t="s">
        <v>870</v>
      </c>
      <c r="G327" s="8">
        <v>8803593.7677698191</v>
      </c>
      <c r="H327" s="8">
        <v>8971951.7848864198</v>
      </c>
      <c r="I327" s="8">
        <v>4096395.5418544002</v>
      </c>
      <c r="J327" s="8">
        <v>4055046.94835681</v>
      </c>
      <c r="K327" s="8">
        <v>2682935.7798165102</v>
      </c>
      <c r="L327" s="8">
        <v>2575504.93189291</v>
      </c>
      <c r="M327" s="8">
        <v>2764123.3400855302</v>
      </c>
      <c r="N327" s="8">
        <v>2699120.8791208798</v>
      </c>
    </row>
    <row r="328" spans="1:14" x14ac:dyDescent="0.3">
      <c r="A328" s="1" t="s">
        <v>325</v>
      </c>
      <c r="B328" s="2">
        <v>4773426</v>
      </c>
      <c r="C328" s="3" t="s">
        <v>868</v>
      </c>
      <c r="D328" s="3" t="s">
        <v>867</v>
      </c>
      <c r="E328" s="3" t="s">
        <v>1156</v>
      </c>
      <c r="F328" s="3" t="s">
        <v>870</v>
      </c>
      <c r="G328" s="7">
        <v>0</v>
      </c>
      <c r="H328" s="7">
        <v>0</v>
      </c>
      <c r="I328" s="7">
        <v>0</v>
      </c>
      <c r="J328" s="7">
        <v>0</v>
      </c>
      <c r="K328" s="8">
        <v>673.86299694189597</v>
      </c>
      <c r="L328" s="8">
        <v>646.87999060591801</v>
      </c>
      <c r="M328" s="8">
        <v>472.60184559982002</v>
      </c>
      <c r="N328" s="8">
        <v>461.48791208791198</v>
      </c>
    </row>
    <row r="329" spans="1:14" x14ac:dyDescent="0.3">
      <c r="A329" s="1" t="s">
        <v>326</v>
      </c>
      <c r="B329" s="2">
        <v>4810805</v>
      </c>
      <c r="C329" s="3" t="s">
        <v>868</v>
      </c>
      <c r="D329" s="3" t="s">
        <v>867</v>
      </c>
      <c r="E329" s="3" t="s">
        <v>1157</v>
      </c>
      <c r="F329" s="3" t="s">
        <v>870</v>
      </c>
      <c r="G329" s="8">
        <v>39304.4637780052</v>
      </c>
      <c r="H329" s="8">
        <v>40820.534306907699</v>
      </c>
      <c r="I329" s="8">
        <v>41293.7265828788</v>
      </c>
      <c r="J329" s="8">
        <v>43353.056338028196</v>
      </c>
      <c r="K329" s="8">
        <v>44025.027522935801</v>
      </c>
      <c r="L329" s="8">
        <v>41686.3797557539</v>
      </c>
      <c r="M329" s="8">
        <v>40869.618501012803</v>
      </c>
      <c r="N329" s="8">
        <v>36940.290109890098</v>
      </c>
    </row>
    <row r="330" spans="1:14" x14ac:dyDescent="0.3">
      <c r="A330" s="1" t="s">
        <v>327</v>
      </c>
      <c r="B330" s="2">
        <v>4914326</v>
      </c>
      <c r="C330" s="3" t="s">
        <v>868</v>
      </c>
      <c r="D330" s="3" t="s">
        <v>867</v>
      </c>
      <c r="E330" s="3" t="s">
        <v>1158</v>
      </c>
      <c r="F330" s="3" t="s">
        <v>870</v>
      </c>
      <c r="G330" s="7">
        <v>0</v>
      </c>
      <c r="H330" s="7">
        <v>0</v>
      </c>
      <c r="I330" s="8">
        <v>97693.842779226907</v>
      </c>
      <c r="J330" s="8">
        <v>96707.731220657297</v>
      </c>
      <c r="K330" s="8">
        <v>30715.374923547399</v>
      </c>
      <c r="L330" s="8">
        <v>29485.461484264899</v>
      </c>
      <c r="M330" s="8">
        <v>7495.9993247805496</v>
      </c>
      <c r="N330" s="8">
        <v>7319.7197802197798</v>
      </c>
    </row>
    <row r="331" spans="1:14" x14ac:dyDescent="0.3">
      <c r="A331" s="1" t="s">
        <v>328</v>
      </c>
      <c r="B331" s="2">
        <v>4810786</v>
      </c>
      <c r="C331" s="3" t="s">
        <v>868</v>
      </c>
      <c r="D331" s="3" t="s">
        <v>867</v>
      </c>
      <c r="E331" s="3" t="s">
        <v>1159</v>
      </c>
      <c r="F331" s="3" t="s">
        <v>870</v>
      </c>
      <c r="G331" s="8">
        <v>3243313.7962127998</v>
      </c>
      <c r="H331" s="8">
        <v>3233039.4239848899</v>
      </c>
      <c r="I331" s="8">
        <v>3249267.6366303898</v>
      </c>
      <c r="J331" s="8">
        <v>3150986.0859044199</v>
      </c>
      <c r="K331" s="8">
        <v>3127253.4958766601</v>
      </c>
      <c r="L331" s="8">
        <v>3086876.2701733401</v>
      </c>
      <c r="M331" s="8">
        <v>2929857.6987215099</v>
      </c>
      <c r="N331" s="8">
        <v>2914700.3189266501</v>
      </c>
    </row>
    <row r="332" spans="1:14" x14ac:dyDescent="0.3">
      <c r="A332" s="1" t="s">
        <v>329</v>
      </c>
      <c r="B332" s="2">
        <v>4234614</v>
      </c>
      <c r="C332" s="3" t="s">
        <v>868</v>
      </c>
      <c r="D332" s="3" t="s">
        <v>867</v>
      </c>
      <c r="E332" s="3" t="s">
        <v>1160</v>
      </c>
      <c r="F332" s="3" t="s">
        <v>870</v>
      </c>
      <c r="G332" s="8">
        <v>352938.70123962202</v>
      </c>
      <c r="H332" s="8">
        <v>461983.07834955998</v>
      </c>
      <c r="I332" s="8">
        <v>493195.39957315603</v>
      </c>
      <c r="J332" s="8">
        <v>510215.962441315</v>
      </c>
      <c r="K332" s="8">
        <v>455962.07951070298</v>
      </c>
      <c r="L332" s="8">
        <v>537879.28604978905</v>
      </c>
      <c r="M332" s="8">
        <v>582853.92752644594</v>
      </c>
      <c r="N332" s="8">
        <v>0</v>
      </c>
    </row>
    <row r="333" spans="1:14" x14ac:dyDescent="0.3">
      <c r="A333" s="1" t="s">
        <v>330</v>
      </c>
      <c r="B333" s="2">
        <v>4992511</v>
      </c>
      <c r="C333" s="3" t="s">
        <v>868</v>
      </c>
      <c r="D333" s="3" t="s">
        <v>867</v>
      </c>
      <c r="E333" s="3" t="s">
        <v>1161</v>
      </c>
      <c r="F333" s="3" t="s">
        <v>870</v>
      </c>
      <c r="G333" s="8">
        <v>511241.89696349401</v>
      </c>
      <c r="H333" s="8">
        <v>506871.81270282803</v>
      </c>
      <c r="I333" s="8">
        <v>502885.93787052401</v>
      </c>
      <c r="J333" s="8">
        <v>469998.82629107998</v>
      </c>
      <c r="K333" s="7">
        <v>0</v>
      </c>
      <c r="L333" s="8">
        <v>569536.16721465497</v>
      </c>
      <c r="M333" s="8">
        <v>549056.94350664003</v>
      </c>
      <c r="N333" s="8">
        <v>555576.92307692301</v>
      </c>
    </row>
    <row r="334" spans="1:14" x14ac:dyDescent="0.3">
      <c r="A334" s="1" t="s">
        <v>331</v>
      </c>
      <c r="B334" s="2">
        <v>4810789</v>
      </c>
      <c r="C334" s="3" t="s">
        <v>868</v>
      </c>
      <c r="D334" s="3" t="s">
        <v>867</v>
      </c>
      <c r="E334" s="3" t="s">
        <v>1162</v>
      </c>
      <c r="F334" s="3" t="s">
        <v>870</v>
      </c>
      <c r="G334" s="7">
        <v>0</v>
      </c>
      <c r="H334" s="7">
        <v>0</v>
      </c>
      <c r="I334" s="7">
        <v>0</v>
      </c>
      <c r="J334" s="7">
        <v>0</v>
      </c>
      <c r="K334" s="7">
        <v>0</v>
      </c>
      <c r="L334" s="7">
        <v>0</v>
      </c>
      <c r="M334" s="7">
        <v>0</v>
      </c>
      <c r="N334" s="7">
        <v>0</v>
      </c>
    </row>
    <row r="335" spans="1:14" x14ac:dyDescent="0.3">
      <c r="A335" s="1" t="s">
        <v>332</v>
      </c>
      <c r="B335" s="2">
        <v>4966086</v>
      </c>
      <c r="C335" s="3" t="s">
        <v>868</v>
      </c>
      <c r="D335" s="3" t="s">
        <v>867</v>
      </c>
      <c r="E335" s="3" t="s">
        <v>1163</v>
      </c>
      <c r="F335" s="3" t="s">
        <v>870</v>
      </c>
      <c r="G335" s="8">
        <v>513785.03809848701</v>
      </c>
      <c r="H335" s="8">
        <v>487141.947148818</v>
      </c>
      <c r="I335" s="8">
        <v>493997.63338866498</v>
      </c>
      <c r="J335" s="8">
        <v>476663.04812206601</v>
      </c>
      <c r="K335" s="8">
        <v>507485.577981651</v>
      </c>
      <c r="L335" s="8">
        <v>475063.91380929999</v>
      </c>
      <c r="M335" s="8">
        <v>462037.22372270998</v>
      </c>
      <c r="N335" s="8">
        <v>454730.00659340603</v>
      </c>
    </row>
    <row r="336" spans="1:14" x14ac:dyDescent="0.3">
      <c r="A336" s="1" t="s">
        <v>333</v>
      </c>
      <c r="B336" s="2">
        <v>6630281</v>
      </c>
      <c r="C336" s="3" t="s">
        <v>868</v>
      </c>
      <c r="D336" s="3" t="s">
        <v>867</v>
      </c>
      <c r="E336" s="3" t="s">
        <v>1164</v>
      </c>
      <c r="F336" s="3" t="s">
        <v>870</v>
      </c>
      <c r="G336" s="8">
        <v>521930.55384965299</v>
      </c>
      <c r="H336" s="8">
        <v>531911.84051924001</v>
      </c>
      <c r="I336" s="8">
        <v>596814.73085131601</v>
      </c>
      <c r="J336" s="8">
        <v>590790.54460093903</v>
      </c>
      <c r="K336" s="8">
        <v>569688.15535168198</v>
      </c>
      <c r="L336" s="8">
        <v>546876.54650070402</v>
      </c>
      <c r="M336" s="8">
        <v>492105.804636507</v>
      </c>
      <c r="N336" s="8">
        <v>480533.20659340703</v>
      </c>
    </row>
    <row r="337" spans="1:14" x14ac:dyDescent="0.3">
      <c r="A337" s="1" t="s">
        <v>334</v>
      </c>
      <c r="B337" s="2">
        <v>4334939</v>
      </c>
      <c r="C337" s="3" t="s">
        <v>868</v>
      </c>
      <c r="D337" s="3" t="s">
        <v>867</v>
      </c>
      <c r="E337" s="3" t="s">
        <v>1165</v>
      </c>
      <c r="F337" s="3" t="s">
        <v>870</v>
      </c>
      <c r="G337" s="8">
        <v>218529.51211190701</v>
      </c>
      <c r="H337" s="8">
        <v>218485.16458043599</v>
      </c>
      <c r="I337" s="8">
        <v>219965.615366374</v>
      </c>
      <c r="J337" s="8">
        <v>223720.65727699501</v>
      </c>
      <c r="K337" s="8">
        <v>250192.04892966399</v>
      </c>
      <c r="L337" s="8">
        <v>214877.87693752901</v>
      </c>
      <c r="M337" s="8">
        <v>211812.96421336901</v>
      </c>
      <c r="N337" s="8">
        <v>203058.24175824199</v>
      </c>
    </row>
    <row r="338" spans="1:14" x14ac:dyDescent="0.3">
      <c r="A338" s="1" t="s">
        <v>335</v>
      </c>
      <c r="B338" s="2">
        <v>4971393</v>
      </c>
      <c r="C338" s="3" t="s">
        <v>868</v>
      </c>
      <c r="D338" s="3" t="s">
        <v>867</v>
      </c>
      <c r="E338" s="3" t="s">
        <v>1166</v>
      </c>
      <c r="F338" s="3" t="s">
        <v>870</v>
      </c>
      <c r="G338" s="8">
        <v>163972.47810758601</v>
      </c>
      <c r="H338" s="8">
        <v>164296.47658785401</v>
      </c>
      <c r="I338" s="8">
        <v>167083.23452691501</v>
      </c>
      <c r="J338" s="8">
        <v>161764.08450704199</v>
      </c>
      <c r="K338" s="8">
        <v>135383.486238532</v>
      </c>
      <c r="L338" s="8">
        <v>126342.179426961</v>
      </c>
      <c r="M338" s="8">
        <v>121916.49786180499</v>
      </c>
      <c r="N338" s="7">
        <v>124000</v>
      </c>
    </row>
    <row r="339" spans="1:14" x14ac:dyDescent="0.3">
      <c r="A339" s="1" t="s">
        <v>336</v>
      </c>
      <c r="B339" s="2">
        <v>4978901</v>
      </c>
      <c r="C339" s="3" t="s">
        <v>868</v>
      </c>
      <c r="D339" s="3" t="s">
        <v>867</v>
      </c>
      <c r="E339" s="3" t="s">
        <v>1167</v>
      </c>
      <c r="F339" s="3" t="s">
        <v>870</v>
      </c>
      <c r="G339" s="7">
        <v>0</v>
      </c>
      <c r="H339" s="7">
        <v>0</v>
      </c>
      <c r="I339" s="7">
        <v>0</v>
      </c>
      <c r="J339" s="7">
        <v>0</v>
      </c>
      <c r="K339" s="7">
        <v>0</v>
      </c>
      <c r="L339" s="7">
        <v>0</v>
      </c>
      <c r="M339" s="7">
        <v>0</v>
      </c>
      <c r="N339" s="7">
        <v>0</v>
      </c>
    </row>
    <row r="340" spans="1:14" x14ac:dyDescent="0.3">
      <c r="A340" s="1" t="s">
        <v>337</v>
      </c>
      <c r="B340" s="2">
        <v>4240279</v>
      </c>
      <c r="C340" s="3" t="s">
        <v>868</v>
      </c>
      <c r="D340" s="3" t="s">
        <v>867</v>
      </c>
      <c r="E340" s="3" t="s">
        <v>1168</v>
      </c>
      <c r="F340" s="3" t="s">
        <v>870</v>
      </c>
      <c r="G340" s="7">
        <v>0</v>
      </c>
      <c r="H340" s="7">
        <v>0</v>
      </c>
      <c r="I340" s="8">
        <v>0</v>
      </c>
      <c r="J340" s="8">
        <v>0</v>
      </c>
      <c r="K340" s="7">
        <v>0</v>
      </c>
      <c r="L340" s="7">
        <v>0</v>
      </c>
      <c r="M340" s="7">
        <v>0</v>
      </c>
      <c r="N340" s="7">
        <v>0</v>
      </c>
    </row>
    <row r="341" spans="1:14" x14ac:dyDescent="0.3">
      <c r="A341" s="1" t="s">
        <v>338</v>
      </c>
      <c r="B341" s="2">
        <v>4983266</v>
      </c>
      <c r="C341" s="3" t="s">
        <v>868</v>
      </c>
      <c r="D341" s="3" t="s">
        <v>867</v>
      </c>
      <c r="E341" s="3" t="s">
        <v>1169</v>
      </c>
      <c r="F341" s="3" t="s">
        <v>870</v>
      </c>
      <c r="G341" s="7">
        <v>0</v>
      </c>
      <c r="H341" s="7">
        <v>0</v>
      </c>
      <c r="I341" s="7">
        <v>0</v>
      </c>
      <c r="J341" s="7">
        <v>0</v>
      </c>
      <c r="K341" s="7">
        <v>0</v>
      </c>
      <c r="L341" s="7">
        <v>0</v>
      </c>
      <c r="M341" s="7">
        <v>0</v>
      </c>
      <c r="N341" s="7">
        <v>0</v>
      </c>
    </row>
    <row r="342" spans="1:14" x14ac:dyDescent="0.3">
      <c r="A342" s="1" t="s">
        <v>339</v>
      </c>
      <c r="B342" s="2">
        <v>4999452</v>
      </c>
      <c r="C342" s="3" t="s">
        <v>868</v>
      </c>
      <c r="D342" s="3" t="s">
        <v>867</v>
      </c>
      <c r="E342" s="3" t="s">
        <v>1170</v>
      </c>
      <c r="F342" s="3" t="s">
        <v>870</v>
      </c>
      <c r="G342" s="7">
        <v>0</v>
      </c>
      <c r="H342" s="7">
        <v>0</v>
      </c>
      <c r="I342" s="8">
        <v>0</v>
      </c>
      <c r="J342" s="8">
        <v>0</v>
      </c>
      <c r="K342" s="7">
        <v>0</v>
      </c>
      <c r="L342" s="7">
        <v>0</v>
      </c>
      <c r="M342" s="8">
        <v>0</v>
      </c>
      <c r="N342" s="8">
        <v>0</v>
      </c>
    </row>
    <row r="343" spans="1:14" x14ac:dyDescent="0.3">
      <c r="A343" s="1" t="s">
        <v>340</v>
      </c>
      <c r="B343" s="2">
        <v>4977441</v>
      </c>
      <c r="C343" s="3" t="s">
        <v>868</v>
      </c>
      <c r="D343" s="3" t="s">
        <v>867</v>
      </c>
      <c r="E343" s="3" t="s">
        <v>1171</v>
      </c>
      <c r="F343" s="3" t="s">
        <v>870</v>
      </c>
      <c r="G343" s="7">
        <v>0</v>
      </c>
      <c r="H343" s="7">
        <v>0</v>
      </c>
      <c r="I343" s="7">
        <v>0</v>
      </c>
      <c r="J343" s="7">
        <v>0</v>
      </c>
      <c r="K343" s="7">
        <v>0</v>
      </c>
      <c r="L343" s="7">
        <v>0</v>
      </c>
      <c r="M343" s="7">
        <v>0</v>
      </c>
      <c r="N343" s="7">
        <v>0</v>
      </c>
    </row>
    <row r="344" spans="1:14" x14ac:dyDescent="0.3">
      <c r="A344" s="1" t="s">
        <v>341</v>
      </c>
      <c r="B344" s="2">
        <v>7110590</v>
      </c>
      <c r="C344" s="3" t="s">
        <v>868</v>
      </c>
      <c r="D344" s="3" t="s">
        <v>867</v>
      </c>
      <c r="E344" s="3" t="s">
        <v>1172</v>
      </c>
      <c r="F344" s="3" t="s">
        <v>870</v>
      </c>
      <c r="G344" s="7">
        <v>0</v>
      </c>
      <c r="H344" s="7">
        <v>0</v>
      </c>
      <c r="I344" s="8">
        <v>88987.585961584104</v>
      </c>
      <c r="J344" s="8">
        <v>88089.354460093906</v>
      </c>
      <c r="K344" s="7">
        <v>0</v>
      </c>
      <c r="L344" s="7">
        <v>0</v>
      </c>
      <c r="M344" s="7">
        <v>0</v>
      </c>
      <c r="N344" s="7">
        <v>0</v>
      </c>
    </row>
    <row r="345" spans="1:14" x14ac:dyDescent="0.3">
      <c r="A345" s="1" t="s">
        <v>342</v>
      </c>
      <c r="B345" s="2">
        <v>4915414</v>
      </c>
      <c r="C345" s="3" t="s">
        <v>868</v>
      </c>
      <c r="D345" s="3" t="s">
        <v>867</v>
      </c>
      <c r="E345" s="3" t="s">
        <v>1173</v>
      </c>
      <c r="F345" s="3" t="s">
        <v>870</v>
      </c>
      <c r="G345" s="8">
        <v>1687010.1216877101</v>
      </c>
      <c r="H345" s="7">
        <v>0</v>
      </c>
      <c r="I345" s="7">
        <v>0</v>
      </c>
      <c r="J345" s="8">
        <v>1674839.20187793</v>
      </c>
      <c r="K345" s="8">
        <v>1683699.0825688101</v>
      </c>
      <c r="L345" s="8">
        <v>1648880.9300140899</v>
      </c>
      <c r="M345" s="8">
        <v>1543486.3830744999</v>
      </c>
      <c r="N345" s="7">
        <v>1563900</v>
      </c>
    </row>
    <row r="346" spans="1:14" x14ac:dyDescent="0.3">
      <c r="A346" s="1" t="s">
        <v>343</v>
      </c>
      <c r="B346" s="2">
        <v>4992803</v>
      </c>
      <c r="C346" s="3" t="s">
        <v>868</v>
      </c>
      <c r="D346" s="3" t="s">
        <v>867</v>
      </c>
      <c r="E346" s="3" t="s">
        <v>1174</v>
      </c>
      <c r="F346" s="3" t="s">
        <v>870</v>
      </c>
      <c r="G346" s="8">
        <v>60437.848288411202</v>
      </c>
      <c r="H346" s="8">
        <v>61593.648585999101</v>
      </c>
      <c r="I346" s="8">
        <v>55111.171448897301</v>
      </c>
      <c r="J346" s="8">
        <v>54554.884976525798</v>
      </c>
      <c r="K346" s="8">
        <v>56327.828746177402</v>
      </c>
      <c r="L346" s="8">
        <v>54072.3344293095</v>
      </c>
      <c r="M346" s="8">
        <v>52370.223947783001</v>
      </c>
      <c r="N346" s="8">
        <v>51138.660439560401</v>
      </c>
    </row>
    <row r="347" spans="1:14" x14ac:dyDescent="0.3">
      <c r="A347" s="1" t="s">
        <v>344</v>
      </c>
      <c r="B347" s="2">
        <v>4245016</v>
      </c>
      <c r="C347" s="3" t="s">
        <v>868</v>
      </c>
      <c r="D347" s="3" t="s">
        <v>867</v>
      </c>
      <c r="E347" s="3" t="s">
        <v>1175</v>
      </c>
      <c r="F347" s="3" t="s">
        <v>870</v>
      </c>
      <c r="G347" s="8">
        <v>7575275.7875582799</v>
      </c>
      <c r="H347" s="8">
        <v>7874437.87668058</v>
      </c>
      <c r="I347" s="8">
        <v>8108510.7896608999</v>
      </c>
      <c r="J347" s="8">
        <v>8505680.7511737105</v>
      </c>
      <c r="K347" s="8">
        <v>8968539.44954128</v>
      </c>
      <c r="L347" s="8">
        <v>8673809.3001409099</v>
      </c>
      <c r="M347" s="8">
        <v>8653270.3128516804</v>
      </c>
      <c r="N347" s="8">
        <v>8088394.5054944996</v>
      </c>
    </row>
    <row r="348" spans="1:14" x14ac:dyDescent="0.3">
      <c r="A348" s="1" t="s">
        <v>345</v>
      </c>
      <c r="B348" s="2">
        <v>4968447</v>
      </c>
      <c r="C348" s="3" t="s">
        <v>868</v>
      </c>
      <c r="D348" s="3" t="s">
        <v>867</v>
      </c>
      <c r="E348" s="3"/>
      <c r="F348" s="3" t="s">
        <v>870</v>
      </c>
      <c r="G348" s="7">
        <v>0</v>
      </c>
      <c r="H348" s="7">
        <v>0</v>
      </c>
      <c r="I348" s="7">
        <v>0</v>
      </c>
      <c r="J348" s="7">
        <v>0</v>
      </c>
      <c r="K348" s="7">
        <v>0</v>
      </c>
      <c r="L348" s="7">
        <v>0</v>
      </c>
      <c r="M348" s="7">
        <v>0</v>
      </c>
      <c r="N348" s="7">
        <v>0</v>
      </c>
    </row>
    <row r="349" spans="1:14" x14ac:dyDescent="0.3">
      <c r="A349" s="1" t="s">
        <v>346</v>
      </c>
      <c r="B349" s="2">
        <v>4287398</v>
      </c>
      <c r="C349" s="3" t="s">
        <v>868</v>
      </c>
      <c r="D349" s="3" t="s">
        <v>867</v>
      </c>
      <c r="E349" s="3" t="s">
        <v>1176</v>
      </c>
      <c r="F349" s="3" t="s">
        <v>870</v>
      </c>
      <c r="G349" s="8">
        <v>11782566.8145115</v>
      </c>
      <c r="H349" s="8">
        <v>12007894.0658322</v>
      </c>
      <c r="I349" s="8">
        <v>11654421.3896135</v>
      </c>
      <c r="J349" s="7">
        <v>0</v>
      </c>
      <c r="K349" s="8">
        <v>11870199.388379199</v>
      </c>
      <c r="L349" s="8">
        <v>11394889.6195397</v>
      </c>
      <c r="M349" s="8">
        <v>10174582.489309</v>
      </c>
      <c r="N349" s="7">
        <v>0</v>
      </c>
    </row>
    <row r="350" spans="1:14" x14ac:dyDescent="0.3">
      <c r="A350" s="1" t="s">
        <v>347</v>
      </c>
      <c r="B350" s="2">
        <v>4862310</v>
      </c>
      <c r="C350" s="3" t="s">
        <v>868</v>
      </c>
      <c r="D350" s="3" t="s">
        <v>867</v>
      </c>
      <c r="E350" s="3"/>
      <c r="F350" s="3" t="s">
        <v>870</v>
      </c>
      <c r="G350" s="7">
        <v>0</v>
      </c>
      <c r="H350" s="7">
        <v>0</v>
      </c>
      <c r="I350" s="7">
        <v>0</v>
      </c>
      <c r="J350" s="7">
        <v>0</v>
      </c>
      <c r="K350" s="7">
        <v>0</v>
      </c>
      <c r="L350" s="7">
        <v>0</v>
      </c>
      <c r="M350" s="7">
        <v>0</v>
      </c>
      <c r="N350" s="7">
        <v>0</v>
      </c>
    </row>
    <row r="351" spans="1:14" x14ac:dyDescent="0.3">
      <c r="A351" s="1" t="s">
        <v>348</v>
      </c>
      <c r="B351" s="2">
        <v>4217784</v>
      </c>
      <c r="C351" s="3" t="s">
        <v>868</v>
      </c>
      <c r="D351" s="3" t="s">
        <v>867</v>
      </c>
      <c r="E351" s="3" t="s">
        <v>1177</v>
      </c>
      <c r="F351" s="3" t="s">
        <v>870</v>
      </c>
      <c r="G351" s="8">
        <v>0</v>
      </c>
      <c r="H351" s="8">
        <v>0</v>
      </c>
      <c r="I351" s="7">
        <v>0</v>
      </c>
      <c r="J351" s="7">
        <v>0</v>
      </c>
      <c r="K351" s="8">
        <v>0</v>
      </c>
      <c r="L351" s="8">
        <v>0</v>
      </c>
      <c r="M351" s="8">
        <v>0</v>
      </c>
      <c r="N351" s="8">
        <v>0</v>
      </c>
    </row>
    <row r="352" spans="1:14" x14ac:dyDescent="0.3">
      <c r="A352" s="1" t="s">
        <v>349</v>
      </c>
      <c r="B352" s="2">
        <v>5000175</v>
      </c>
      <c r="C352" s="3" t="s">
        <v>868</v>
      </c>
      <c r="D352" s="3" t="s">
        <v>867</v>
      </c>
      <c r="E352" s="3"/>
      <c r="F352" s="3" t="s">
        <v>870</v>
      </c>
      <c r="G352" s="7">
        <v>0</v>
      </c>
      <c r="H352" s="7">
        <v>0</v>
      </c>
      <c r="I352" s="7">
        <v>0</v>
      </c>
      <c r="J352" s="7">
        <v>0</v>
      </c>
      <c r="K352" s="7">
        <v>0</v>
      </c>
      <c r="L352" s="7">
        <v>0</v>
      </c>
      <c r="M352" s="7">
        <v>0</v>
      </c>
      <c r="N352" s="7">
        <v>0</v>
      </c>
    </row>
    <row r="353" spans="1:14" x14ac:dyDescent="0.3">
      <c r="A353" s="1" t="s">
        <v>350</v>
      </c>
      <c r="B353" s="2">
        <v>4987559</v>
      </c>
      <c r="C353" s="3" t="s">
        <v>868</v>
      </c>
      <c r="D353" s="3" t="s">
        <v>867</v>
      </c>
      <c r="E353" s="3" t="s">
        <v>1178</v>
      </c>
      <c r="F353" s="3" t="s">
        <v>870</v>
      </c>
      <c r="G353" s="8">
        <v>351794.60934834502</v>
      </c>
      <c r="H353" s="8">
        <v>332290.21789522498</v>
      </c>
      <c r="I353" s="7">
        <v>0</v>
      </c>
      <c r="J353" s="8">
        <v>329342.72300469503</v>
      </c>
      <c r="K353" s="8">
        <v>336236.08562691102</v>
      </c>
      <c r="L353" s="8">
        <v>330554.25082198199</v>
      </c>
      <c r="M353" s="8">
        <v>315890.16430339898</v>
      </c>
      <c r="N353" s="8">
        <v>310769.23076923098</v>
      </c>
    </row>
    <row r="354" spans="1:14" x14ac:dyDescent="0.3">
      <c r="A354" s="1" t="s">
        <v>351</v>
      </c>
      <c r="B354" s="2">
        <v>4986147</v>
      </c>
      <c r="C354" s="3" t="s">
        <v>868</v>
      </c>
      <c r="D354" s="3" t="s">
        <v>867</v>
      </c>
      <c r="E354" s="3" t="s">
        <v>1179</v>
      </c>
      <c r="F354" s="3" t="s">
        <v>870</v>
      </c>
      <c r="G354" s="8">
        <v>994405.77732286998</v>
      </c>
      <c r="H354" s="8">
        <v>981846.31432545197</v>
      </c>
      <c r="I354" s="8">
        <v>1014456.95992412</v>
      </c>
      <c r="J354" s="8">
        <v>954607.98122065701</v>
      </c>
      <c r="K354" s="8">
        <v>912189.60244648298</v>
      </c>
      <c r="L354" s="8">
        <v>899086.42555190204</v>
      </c>
      <c r="M354" s="8">
        <v>879860.45464776095</v>
      </c>
      <c r="N354" s="8">
        <v>891453.84615384601</v>
      </c>
    </row>
    <row r="355" spans="1:14" x14ac:dyDescent="0.3">
      <c r="A355" s="1" t="s">
        <v>352</v>
      </c>
      <c r="B355" s="2">
        <v>4217768</v>
      </c>
      <c r="C355" s="3" t="s">
        <v>868</v>
      </c>
      <c r="D355" s="3" t="s">
        <v>867</v>
      </c>
      <c r="E355" s="3" t="s">
        <v>1180</v>
      </c>
      <c r="F355" s="3" t="s">
        <v>870</v>
      </c>
      <c r="G355" s="8">
        <v>206994.05094961901</v>
      </c>
      <c r="H355" s="8">
        <v>210952.560268892</v>
      </c>
      <c r="I355" s="8">
        <v>222312.07019207999</v>
      </c>
      <c r="J355" s="8">
        <v>220068.07511737099</v>
      </c>
      <c r="K355" s="8">
        <v>206799.01773700301</v>
      </c>
      <c r="L355" s="8">
        <v>198518.31493659</v>
      </c>
      <c r="M355" s="8">
        <v>127475.259959487</v>
      </c>
      <c r="N355" s="8">
        <v>124477.49010989</v>
      </c>
    </row>
    <row r="356" spans="1:14" x14ac:dyDescent="0.3">
      <c r="A356" s="1" t="s">
        <v>353</v>
      </c>
      <c r="B356" s="2">
        <v>4281528</v>
      </c>
      <c r="C356" s="3" t="s">
        <v>868</v>
      </c>
      <c r="D356" s="3" t="s">
        <v>867</v>
      </c>
      <c r="E356" s="3" t="s">
        <v>1181</v>
      </c>
      <c r="F356" s="3" t="s">
        <v>870</v>
      </c>
      <c r="G356" s="7">
        <v>0</v>
      </c>
      <c r="H356" s="7">
        <v>0</v>
      </c>
      <c r="I356" s="8">
        <v>0</v>
      </c>
      <c r="J356" s="8">
        <v>0</v>
      </c>
      <c r="K356" s="8">
        <v>0</v>
      </c>
      <c r="L356" s="8">
        <v>0</v>
      </c>
      <c r="M356" s="8">
        <v>0</v>
      </c>
      <c r="N356" s="8">
        <v>0</v>
      </c>
    </row>
    <row r="357" spans="1:14" x14ac:dyDescent="0.3">
      <c r="A357" s="1" t="s">
        <v>354</v>
      </c>
      <c r="B357" s="2">
        <v>4991665</v>
      </c>
      <c r="C357" s="3" t="s">
        <v>868</v>
      </c>
      <c r="D357" s="3" t="s">
        <v>867</v>
      </c>
      <c r="E357" s="3"/>
      <c r="F357" s="3" t="s">
        <v>870</v>
      </c>
      <c r="G357" s="7">
        <v>0</v>
      </c>
      <c r="H357" s="7">
        <v>0</v>
      </c>
      <c r="I357" s="7">
        <v>0</v>
      </c>
      <c r="J357" s="7">
        <v>0</v>
      </c>
      <c r="K357" s="7">
        <v>0</v>
      </c>
      <c r="L357" s="7">
        <v>0</v>
      </c>
      <c r="M357" s="7">
        <v>0</v>
      </c>
      <c r="N357" s="7">
        <v>0</v>
      </c>
    </row>
    <row r="358" spans="1:14" x14ac:dyDescent="0.3">
      <c r="A358" s="1" t="s">
        <v>355</v>
      </c>
      <c r="B358" s="2">
        <v>4279273</v>
      </c>
      <c r="C358" s="3" t="s">
        <v>868</v>
      </c>
      <c r="D358" s="3" t="s">
        <v>867</v>
      </c>
      <c r="E358" s="3" t="s">
        <v>1182</v>
      </c>
      <c r="F358" s="3" t="s">
        <v>870</v>
      </c>
      <c r="G358" s="8">
        <v>1462284.7719777101</v>
      </c>
      <c r="H358" s="8">
        <v>1536360.68613815</v>
      </c>
      <c r="I358" s="8">
        <v>1546778.51553237</v>
      </c>
      <c r="J358" s="8">
        <v>1541156.10328639</v>
      </c>
      <c r="K358" s="8">
        <v>1548359.63302752</v>
      </c>
      <c r="L358" s="8">
        <v>1534268.43588539</v>
      </c>
      <c r="M358" s="8">
        <v>1447329.5070898</v>
      </c>
      <c r="N358" s="8">
        <v>1414679.12087912</v>
      </c>
    </row>
    <row r="359" spans="1:14" x14ac:dyDescent="0.3">
      <c r="A359" s="1" t="s">
        <v>356</v>
      </c>
      <c r="B359" s="2">
        <v>4995291</v>
      </c>
      <c r="C359" s="3" t="s">
        <v>868</v>
      </c>
      <c r="D359" s="3" t="s">
        <v>867</v>
      </c>
      <c r="E359" s="3" t="s">
        <v>1183</v>
      </c>
      <c r="F359" s="3" t="s">
        <v>870</v>
      </c>
      <c r="G359" s="8">
        <v>3186506.3118389598</v>
      </c>
      <c r="H359" s="8">
        <v>3197418.8687992599</v>
      </c>
      <c r="I359" s="8">
        <v>3262971.30661608</v>
      </c>
      <c r="J359" s="7">
        <v>3193750</v>
      </c>
      <c r="K359" s="8">
        <v>3169569.4189602402</v>
      </c>
      <c r="L359" s="8">
        <v>3021069.7510568299</v>
      </c>
      <c r="M359" s="8">
        <v>2961760.0720234099</v>
      </c>
      <c r="N359" s="8">
        <v>2865257.1428571399</v>
      </c>
    </row>
    <row r="360" spans="1:14" x14ac:dyDescent="0.3">
      <c r="A360" s="1" t="s">
        <v>357</v>
      </c>
      <c r="B360" s="2">
        <v>4995512</v>
      </c>
      <c r="C360" s="3" t="s">
        <v>868</v>
      </c>
      <c r="D360" s="3" t="s">
        <v>867</v>
      </c>
      <c r="E360" s="3" t="s">
        <v>1184</v>
      </c>
      <c r="F360" s="3" t="s">
        <v>870</v>
      </c>
      <c r="G360" s="8">
        <v>0</v>
      </c>
      <c r="H360" s="8">
        <v>0</v>
      </c>
      <c r="I360" s="8">
        <v>20161.8626986009</v>
      </c>
      <c r="J360" s="8">
        <v>19958.350938967102</v>
      </c>
      <c r="K360" s="8">
        <v>19256.5272171254</v>
      </c>
      <c r="L360" s="8">
        <v>18485.4520901832</v>
      </c>
      <c r="M360" s="8">
        <v>16163.3142021157</v>
      </c>
      <c r="N360" s="8">
        <v>15783.2098901099</v>
      </c>
    </row>
    <row r="361" spans="1:14" x14ac:dyDescent="0.3">
      <c r="A361" s="1" t="s">
        <v>358</v>
      </c>
      <c r="B361" s="2">
        <v>4041804</v>
      </c>
      <c r="C361" s="3" t="s">
        <v>868</v>
      </c>
      <c r="D361" s="3" t="s">
        <v>867</v>
      </c>
      <c r="E361" s="3" t="s">
        <v>1185</v>
      </c>
      <c r="F361" s="3" t="s">
        <v>870</v>
      </c>
      <c r="G361" s="8">
        <v>94282101.671784401</v>
      </c>
      <c r="H361" s="8">
        <v>94793885.025498405</v>
      </c>
      <c r="I361" s="8">
        <v>92600481.384870797</v>
      </c>
      <c r="J361" s="8">
        <v>90421083.333333299</v>
      </c>
      <c r="K361" s="8">
        <v>87385290.519877702</v>
      </c>
      <c r="L361" s="8">
        <v>85479855.565993398</v>
      </c>
      <c r="M361" s="8">
        <v>82497288.993922994</v>
      </c>
      <c r="N361" s="8">
        <v>79884234.065934107</v>
      </c>
    </row>
    <row r="362" spans="1:14" x14ac:dyDescent="0.3">
      <c r="A362" s="1" t="s">
        <v>359</v>
      </c>
      <c r="B362" s="2">
        <v>4995668</v>
      </c>
      <c r="C362" s="3" t="s">
        <v>868</v>
      </c>
      <c r="D362" s="3" t="s">
        <v>867</v>
      </c>
      <c r="E362" s="3" t="s">
        <v>1186</v>
      </c>
      <c r="F362" s="3" t="s">
        <v>870</v>
      </c>
      <c r="G362" s="8">
        <v>131351.420441072</v>
      </c>
      <c r="H362" s="8">
        <v>130025.572769953</v>
      </c>
      <c r="I362" s="8">
        <v>129050.510091743</v>
      </c>
      <c r="J362" s="8">
        <v>123883.034288398</v>
      </c>
      <c r="K362" s="8">
        <v>107878.596668917</v>
      </c>
      <c r="L362" s="8">
        <v>105341.671428571</v>
      </c>
      <c r="M362" s="8">
        <v>118978.419930423</v>
      </c>
      <c r="N362" s="8">
        <v>115605.35383273401</v>
      </c>
    </row>
    <row r="363" spans="1:14" x14ac:dyDescent="0.3">
      <c r="A363" s="1" t="s">
        <v>360</v>
      </c>
      <c r="B363" s="2">
        <v>4110463</v>
      </c>
      <c r="C363" s="3" t="s">
        <v>868</v>
      </c>
      <c r="D363" s="3" t="s">
        <v>867</v>
      </c>
      <c r="E363" s="3" t="s">
        <v>1187</v>
      </c>
      <c r="F363" s="3" t="s">
        <v>870</v>
      </c>
      <c r="G363" s="8">
        <v>30381553.508472599</v>
      </c>
      <c r="H363" s="8">
        <v>25871580.899397299</v>
      </c>
      <c r="I363" s="8">
        <v>0</v>
      </c>
      <c r="J363" s="8">
        <v>20302347.417840399</v>
      </c>
      <c r="K363" s="8">
        <v>18574067.2782875</v>
      </c>
      <c r="L363" s="8">
        <v>18591122.592766602</v>
      </c>
      <c r="M363" s="8">
        <v>19233963.538149901</v>
      </c>
      <c r="N363" s="8">
        <v>18671098.9010989</v>
      </c>
    </row>
    <row r="364" spans="1:14" x14ac:dyDescent="0.3">
      <c r="A364" s="1" t="s">
        <v>361</v>
      </c>
      <c r="B364" s="2">
        <v>4861872</v>
      </c>
      <c r="C364" s="3" t="s">
        <v>868</v>
      </c>
      <c r="D364" s="3" t="s">
        <v>867</v>
      </c>
      <c r="E364" s="3" t="s">
        <v>1188</v>
      </c>
      <c r="F364" s="3" t="s">
        <v>870</v>
      </c>
      <c r="G364" s="8">
        <v>270876.02297281899</v>
      </c>
      <c r="H364" s="8">
        <v>276056.19726471999</v>
      </c>
      <c r="I364" s="8">
        <v>258706.81171448901</v>
      </c>
      <c r="J364" s="8">
        <v>256095.45187793401</v>
      </c>
      <c r="K364" s="8">
        <v>269057.690519878</v>
      </c>
      <c r="L364" s="8">
        <v>258284.00892437799</v>
      </c>
      <c r="M364" s="8">
        <v>250026.159126716</v>
      </c>
      <c r="N364" s="8">
        <v>244146.42307692301</v>
      </c>
    </row>
    <row r="365" spans="1:14" x14ac:dyDescent="0.3">
      <c r="A365" s="1" t="s">
        <v>362</v>
      </c>
      <c r="B365" s="2">
        <v>4912927</v>
      </c>
      <c r="C365" s="3" t="s">
        <v>868</v>
      </c>
      <c r="D365" s="3" t="s">
        <v>867</v>
      </c>
      <c r="E365" s="3" t="s">
        <v>1189</v>
      </c>
      <c r="F365" s="3" t="s">
        <v>870</v>
      </c>
      <c r="G365" s="8">
        <v>497607.18753554003</v>
      </c>
      <c r="H365" s="8">
        <v>468257.99721835903</v>
      </c>
      <c r="I365" s="8">
        <v>0</v>
      </c>
      <c r="J365" s="8">
        <v>496818.07511737099</v>
      </c>
      <c r="K365" s="8">
        <v>523179.20489296602</v>
      </c>
      <c r="L365" s="8">
        <v>448251.526538281</v>
      </c>
      <c r="M365" s="8">
        <v>441667.79203241097</v>
      </c>
      <c r="N365" s="8">
        <v>430769.23076923098</v>
      </c>
    </row>
    <row r="366" spans="1:14" x14ac:dyDescent="0.3">
      <c r="A366" s="1" t="s">
        <v>363</v>
      </c>
      <c r="B366" s="2">
        <v>12895938</v>
      </c>
      <c r="C366" s="3" t="s">
        <v>868</v>
      </c>
      <c r="D366" s="3" t="s">
        <v>867</v>
      </c>
      <c r="E366" s="3" t="s">
        <v>1190</v>
      </c>
      <c r="F366" s="3" t="s">
        <v>870</v>
      </c>
      <c r="G366" s="8">
        <v>40.0227453656317</v>
      </c>
      <c r="H366" s="8">
        <v>40.788131664348597</v>
      </c>
      <c r="I366" s="8">
        <v>635.93787052406901</v>
      </c>
      <c r="J366" s="8">
        <v>629.51877934272295</v>
      </c>
      <c r="K366" s="8">
        <v>439.94862385321102</v>
      </c>
      <c r="L366" s="8">
        <v>422.33208078910297</v>
      </c>
      <c r="M366" s="8">
        <v>156.392077425163</v>
      </c>
      <c r="N366" s="8">
        <v>152.71428571428601</v>
      </c>
    </row>
    <row r="367" spans="1:14" x14ac:dyDescent="0.3">
      <c r="A367" s="1" t="s">
        <v>364</v>
      </c>
      <c r="B367" s="2">
        <v>4812733</v>
      </c>
      <c r="C367" s="3" t="s">
        <v>868</v>
      </c>
      <c r="D367" s="3" t="s">
        <v>867</v>
      </c>
      <c r="E367" s="3" t="s">
        <v>1191</v>
      </c>
      <c r="F367" s="3" t="s">
        <v>870</v>
      </c>
      <c r="G367" s="8">
        <v>24495.174706943199</v>
      </c>
      <c r="H367" s="8">
        <v>33695.2183663834</v>
      </c>
      <c r="I367" s="8">
        <v>19185.017728328599</v>
      </c>
      <c r="J367" s="8">
        <v>21223.459165154301</v>
      </c>
      <c r="K367" s="8">
        <v>23435.8694872714</v>
      </c>
      <c r="L367" s="8">
        <v>30362.6838015541</v>
      </c>
      <c r="M367" s="8">
        <v>32323.584213451901</v>
      </c>
      <c r="N367" s="8">
        <v>20924.179038821101</v>
      </c>
    </row>
    <row r="368" spans="1:14" x14ac:dyDescent="0.3">
      <c r="A368" s="1" t="s">
        <v>365</v>
      </c>
      <c r="B368" s="2">
        <v>6338236</v>
      </c>
      <c r="C368" s="3" t="s">
        <v>868</v>
      </c>
      <c r="D368" s="3" t="s">
        <v>867</v>
      </c>
      <c r="E368" s="3" t="s">
        <v>1192</v>
      </c>
      <c r="F368" s="3" t="s">
        <v>870</v>
      </c>
      <c r="G368" s="8">
        <v>38338337.313772298</v>
      </c>
      <c r="H368" s="8">
        <v>39071511.358368099</v>
      </c>
      <c r="I368" s="8">
        <v>38564026.559165299</v>
      </c>
      <c r="J368" s="8">
        <v>38174765.258216001</v>
      </c>
      <c r="K368" s="8">
        <v>39553883.792048901</v>
      </c>
      <c r="L368" s="8">
        <v>37970056.364490397</v>
      </c>
      <c r="M368" s="8">
        <v>37833220.796758898</v>
      </c>
      <c r="N368" s="8">
        <v>36943516.483516499</v>
      </c>
    </row>
    <row r="369" spans="1:14" x14ac:dyDescent="0.3">
      <c r="A369" s="1" t="s">
        <v>366</v>
      </c>
      <c r="B369" s="2">
        <v>4772282</v>
      </c>
      <c r="C369" s="3" t="s">
        <v>868</v>
      </c>
      <c r="D369" s="3" t="s">
        <v>867</v>
      </c>
      <c r="E369" s="3" t="s">
        <v>1193</v>
      </c>
      <c r="F369" s="3" t="s">
        <v>870</v>
      </c>
      <c r="G369" s="8">
        <v>30606.0684635506</v>
      </c>
      <c r="H369" s="8">
        <v>31191.372276309699</v>
      </c>
      <c r="I369" s="8">
        <v>37648.152715200398</v>
      </c>
      <c r="J369" s="8">
        <v>37268.136150234699</v>
      </c>
      <c r="K369" s="8">
        <v>30314.8391437309</v>
      </c>
      <c r="L369" s="8">
        <v>29100.9640676374</v>
      </c>
      <c r="M369" s="8">
        <v>34468.6214269638</v>
      </c>
      <c r="N369" s="8">
        <v>33658.040659340702</v>
      </c>
    </row>
    <row r="370" spans="1:14" x14ac:dyDescent="0.3">
      <c r="A370" s="1" t="s">
        <v>367</v>
      </c>
      <c r="B370" s="2">
        <v>105022</v>
      </c>
      <c r="C370" s="3" t="s">
        <v>868</v>
      </c>
      <c r="D370" s="3" t="s">
        <v>867</v>
      </c>
      <c r="E370" s="3" t="s">
        <v>1194</v>
      </c>
      <c r="F370" s="3" t="s">
        <v>870</v>
      </c>
      <c r="G370" s="8">
        <v>2545718.3098591599</v>
      </c>
      <c r="H370" s="8">
        <v>2747400.6116207899</v>
      </c>
      <c r="I370" s="8">
        <v>2564880.2254579598</v>
      </c>
      <c r="J370" s="8">
        <v>2790907.0447895601</v>
      </c>
      <c r="K370" s="8">
        <v>2860067.0329670301</v>
      </c>
      <c r="L370" s="8">
        <v>2700033.66625519</v>
      </c>
      <c r="M370" s="8">
        <v>2584496.7833387898</v>
      </c>
      <c r="N370" s="8">
        <v>2674101.0468821102</v>
      </c>
    </row>
    <row r="371" spans="1:14" x14ac:dyDescent="0.3">
      <c r="A371" s="1" t="s">
        <v>368</v>
      </c>
      <c r="B371" s="2">
        <v>4912076</v>
      </c>
      <c r="C371" s="3" t="s">
        <v>868</v>
      </c>
      <c r="D371" s="3" t="s">
        <v>867</v>
      </c>
      <c r="E371" s="3" t="s">
        <v>1195</v>
      </c>
      <c r="F371" s="3" t="s">
        <v>870</v>
      </c>
      <c r="G371" s="8">
        <v>7407005.7464237697</v>
      </c>
      <c r="H371" s="8">
        <v>7127111.9177253498</v>
      </c>
      <c r="I371" s="8">
        <v>6829389.2673598696</v>
      </c>
      <c r="J371" s="8">
        <v>6668148.2367005404</v>
      </c>
      <c r="K371" s="8">
        <v>6328817.1206225697</v>
      </c>
      <c r="L371" s="8">
        <v>6843426.8118332801</v>
      </c>
      <c r="M371" s="8">
        <v>7406578.8893785803</v>
      </c>
      <c r="N371" s="8">
        <v>7018674.6590409102</v>
      </c>
    </row>
    <row r="372" spans="1:14" x14ac:dyDescent="0.3">
      <c r="A372" s="1" t="s">
        <v>369</v>
      </c>
      <c r="B372" s="2">
        <v>7260736</v>
      </c>
      <c r="C372" s="3" t="s">
        <v>868</v>
      </c>
      <c r="D372" s="3" t="s">
        <v>867</v>
      </c>
      <c r="E372" s="3" t="s">
        <v>1196</v>
      </c>
      <c r="F372" s="3" t="s">
        <v>870</v>
      </c>
      <c r="G372" s="8">
        <v>2511770.7267144299</v>
      </c>
      <c r="H372" s="8">
        <v>2433472.4153917502</v>
      </c>
      <c r="I372" s="8">
        <v>2248636.4714251799</v>
      </c>
      <c r="J372" s="8">
        <v>2038145.5399060999</v>
      </c>
      <c r="K372" s="8">
        <v>1866177.3700305801</v>
      </c>
      <c r="L372" s="8">
        <v>1376820.1033349</v>
      </c>
      <c r="M372" s="8">
        <v>1175444.51946883</v>
      </c>
      <c r="N372" s="8">
        <v>757912.08791208803</v>
      </c>
    </row>
    <row r="373" spans="1:14" x14ac:dyDescent="0.3">
      <c r="A373" s="1" t="s">
        <v>370</v>
      </c>
      <c r="B373" s="2">
        <v>4984779</v>
      </c>
      <c r="C373" s="3" t="s">
        <v>868</v>
      </c>
      <c r="D373" s="3" t="s">
        <v>867</v>
      </c>
      <c r="E373" s="3" t="s">
        <v>1197</v>
      </c>
      <c r="F373" s="3" t="s">
        <v>870</v>
      </c>
      <c r="G373" s="8">
        <v>513397.02035710198</v>
      </c>
      <c r="H373" s="8">
        <v>523215.113583681</v>
      </c>
      <c r="I373" s="8">
        <v>521949.25302347599</v>
      </c>
      <c r="J373" s="8">
        <v>516680.751173709</v>
      </c>
      <c r="K373" s="8">
        <v>517886.23853211</v>
      </c>
      <c r="L373" s="8">
        <v>497148.89619539701</v>
      </c>
      <c r="M373" s="8">
        <v>452720.009002926</v>
      </c>
      <c r="N373" s="8">
        <v>442073.626373626</v>
      </c>
    </row>
    <row r="374" spans="1:14" x14ac:dyDescent="0.3">
      <c r="A374" s="1" t="s">
        <v>371</v>
      </c>
      <c r="B374" s="2">
        <v>4911266</v>
      </c>
      <c r="C374" s="3" t="s">
        <v>868</v>
      </c>
      <c r="D374" s="3" t="s">
        <v>867</v>
      </c>
      <c r="E374" s="3" t="s">
        <v>1198</v>
      </c>
      <c r="F374" s="3" t="s">
        <v>870</v>
      </c>
      <c r="G374" s="8">
        <v>37153417.491186202</v>
      </c>
      <c r="H374" s="8">
        <v>37863931.386184499</v>
      </c>
      <c r="I374" s="8">
        <v>36485653.308038898</v>
      </c>
      <c r="J374" s="8">
        <v>36117370.892018802</v>
      </c>
      <c r="K374" s="8">
        <v>36988379.204893</v>
      </c>
      <c r="L374" s="8">
        <v>35507280.4133396</v>
      </c>
      <c r="M374" s="8">
        <v>35566058.969164997</v>
      </c>
      <c r="N374" s="8">
        <v>34729670.329670303</v>
      </c>
    </row>
    <row r="375" spans="1:14" x14ac:dyDescent="0.3">
      <c r="A375" s="1" t="s">
        <v>372</v>
      </c>
      <c r="B375" s="2">
        <v>7690759</v>
      </c>
      <c r="C375" s="3" t="s">
        <v>868</v>
      </c>
      <c r="D375" s="3" t="s">
        <v>867</v>
      </c>
      <c r="E375" s="3" t="s">
        <v>1199</v>
      </c>
      <c r="F375" s="3" t="s">
        <v>870</v>
      </c>
      <c r="G375" s="8">
        <v>3354600.2501990199</v>
      </c>
      <c r="H375" s="8">
        <v>3067686.6017617099</v>
      </c>
      <c r="I375" s="8">
        <v>3202750.7706900602</v>
      </c>
      <c r="J375" s="8">
        <v>3150821.5962441298</v>
      </c>
      <c r="K375" s="8">
        <v>3605626.9113149801</v>
      </c>
      <c r="L375" s="8">
        <v>3200264.2085486101</v>
      </c>
      <c r="M375" s="8">
        <v>2873179.1582264202</v>
      </c>
      <c r="N375" s="7">
        <v>0</v>
      </c>
    </row>
    <row r="376" spans="1:14" x14ac:dyDescent="0.3">
      <c r="A376" s="1" t="s">
        <v>373</v>
      </c>
      <c r="B376" s="2">
        <v>5000672</v>
      </c>
      <c r="C376" s="3" t="s">
        <v>868</v>
      </c>
      <c r="D376" s="3" t="s">
        <v>867</v>
      </c>
      <c r="E376" s="3"/>
      <c r="F376" s="3" t="s">
        <v>870</v>
      </c>
      <c r="G376" s="7">
        <v>0</v>
      </c>
      <c r="H376" s="7">
        <v>0</v>
      </c>
      <c r="I376" s="7">
        <v>0</v>
      </c>
      <c r="J376" s="7">
        <v>0</v>
      </c>
      <c r="K376" s="7">
        <v>0</v>
      </c>
      <c r="L376" s="7">
        <v>0</v>
      </c>
      <c r="M376" s="7">
        <v>0</v>
      </c>
      <c r="N376" s="7">
        <v>0</v>
      </c>
    </row>
    <row r="377" spans="1:14" x14ac:dyDescent="0.3">
      <c r="A377" s="1" t="s">
        <v>374</v>
      </c>
      <c r="B377" s="2">
        <v>7258202</v>
      </c>
      <c r="C377" s="3" t="s">
        <v>868</v>
      </c>
      <c r="D377" s="3" t="s">
        <v>867</v>
      </c>
      <c r="E377" s="3" t="s">
        <v>1200</v>
      </c>
      <c r="F377" s="3" t="s">
        <v>870</v>
      </c>
      <c r="G377" s="8">
        <v>177849.425679518</v>
      </c>
      <c r="H377" s="8">
        <v>181250.57950857701</v>
      </c>
      <c r="I377" s="8">
        <v>186528.33768081601</v>
      </c>
      <c r="J377" s="8">
        <v>184645.53990610299</v>
      </c>
      <c r="K377" s="8">
        <v>152725.38226299701</v>
      </c>
      <c r="L377" s="8">
        <v>146609.91075622401</v>
      </c>
      <c r="M377" s="7">
        <v>0</v>
      </c>
      <c r="N377" s="7">
        <v>0</v>
      </c>
    </row>
    <row r="378" spans="1:14" x14ac:dyDescent="0.3">
      <c r="A378" s="1" t="s">
        <v>375</v>
      </c>
      <c r="B378" s="2">
        <v>4993337</v>
      </c>
      <c r="C378" s="3" t="s">
        <v>868</v>
      </c>
      <c r="D378" s="3" t="s">
        <v>867</v>
      </c>
      <c r="E378" s="3" t="s">
        <v>1201</v>
      </c>
      <c r="F378" s="3" t="s">
        <v>870</v>
      </c>
      <c r="G378" s="8">
        <v>112400.206982827</v>
      </c>
      <c r="H378" s="8">
        <v>114549.72415391701</v>
      </c>
      <c r="I378" s="8">
        <v>88050.050984111906</v>
      </c>
      <c r="J378" s="8">
        <v>87161.282863849803</v>
      </c>
      <c r="K378" s="8">
        <v>86817.527828746199</v>
      </c>
      <c r="L378" s="8">
        <v>83341.156646312797</v>
      </c>
      <c r="M378" s="8">
        <v>48656.1625028134</v>
      </c>
      <c r="N378" s="8">
        <v>47511.940659340697</v>
      </c>
    </row>
    <row r="379" spans="1:14" x14ac:dyDescent="0.3">
      <c r="A379" s="1" t="s">
        <v>376</v>
      </c>
      <c r="B379" s="2">
        <v>4164204</v>
      </c>
      <c r="C379" s="3" t="s">
        <v>868</v>
      </c>
      <c r="D379" s="3" t="s">
        <v>867</v>
      </c>
      <c r="E379" s="3" t="s">
        <v>1202</v>
      </c>
      <c r="F379" s="3" t="s">
        <v>870</v>
      </c>
      <c r="G379" s="7">
        <v>0</v>
      </c>
      <c r="H379" s="8">
        <v>19191343.300880902</v>
      </c>
      <c r="I379" s="8">
        <v>19566713.303296201</v>
      </c>
      <c r="J379" s="8">
        <v>19754846.244131502</v>
      </c>
      <c r="K379" s="8">
        <v>20772544.342507601</v>
      </c>
      <c r="L379" s="8">
        <v>21909635.979332998</v>
      </c>
      <c r="M379" s="8">
        <v>21853394.103083499</v>
      </c>
      <c r="N379" s="8">
        <v>20759405.494505499</v>
      </c>
    </row>
    <row r="380" spans="1:14" x14ac:dyDescent="0.3">
      <c r="A380" s="1" t="s">
        <v>377</v>
      </c>
      <c r="B380" s="2">
        <v>4917045</v>
      </c>
      <c r="C380" s="3" t="s">
        <v>868</v>
      </c>
      <c r="D380" s="3" t="s">
        <v>867</v>
      </c>
      <c r="E380" s="3" t="s">
        <v>1203</v>
      </c>
      <c r="F380" s="3" t="s">
        <v>870</v>
      </c>
      <c r="G380" s="8">
        <v>191370.40827931301</v>
      </c>
      <c r="H380" s="8">
        <v>195030.13444599</v>
      </c>
      <c r="I380" s="8">
        <v>216370.642636946</v>
      </c>
      <c r="J380" s="8">
        <v>214186.61971830999</v>
      </c>
      <c r="K380" s="8">
        <v>216198.165137615</v>
      </c>
      <c r="L380" s="8">
        <v>207541.09910756201</v>
      </c>
      <c r="M380" s="8">
        <v>202787.530947558</v>
      </c>
      <c r="N380" s="8">
        <v>198018.68131868099</v>
      </c>
    </row>
    <row r="381" spans="1:14" x14ac:dyDescent="0.3">
      <c r="A381" s="1" t="s">
        <v>378</v>
      </c>
      <c r="B381" s="2">
        <v>4966989</v>
      </c>
      <c r="C381" s="3" t="s">
        <v>868</v>
      </c>
      <c r="D381" s="3" t="s">
        <v>867</v>
      </c>
      <c r="E381" s="3" t="s">
        <v>1204</v>
      </c>
      <c r="F381" s="3" t="s">
        <v>870</v>
      </c>
      <c r="G381" s="7">
        <v>0</v>
      </c>
      <c r="H381" s="8">
        <v>196621.46499768199</v>
      </c>
      <c r="I381" s="8">
        <v>190443.44320607101</v>
      </c>
      <c r="J381" s="8">
        <v>185384.97652582201</v>
      </c>
      <c r="K381" s="8">
        <v>163949.84709480099</v>
      </c>
      <c r="L381" s="8">
        <v>179084.07703146999</v>
      </c>
      <c r="M381" s="8">
        <v>168347.96308800401</v>
      </c>
      <c r="N381" s="8">
        <v>175109.89010989</v>
      </c>
    </row>
    <row r="382" spans="1:14" x14ac:dyDescent="0.3">
      <c r="A382" s="1" t="s">
        <v>379</v>
      </c>
      <c r="B382" s="2">
        <v>4991805</v>
      </c>
      <c r="C382" s="3" t="s">
        <v>868</v>
      </c>
      <c r="D382" s="3" t="s">
        <v>867</v>
      </c>
      <c r="E382" s="3" t="s">
        <v>1205</v>
      </c>
      <c r="F382" s="3" t="s">
        <v>870</v>
      </c>
      <c r="G382" s="8">
        <v>449709.551916297</v>
      </c>
      <c r="H382" s="8">
        <v>458309.69981455698</v>
      </c>
      <c r="I382" s="8">
        <v>368580.00118567701</v>
      </c>
      <c r="J382" s="8">
        <v>364859.59272300499</v>
      </c>
      <c r="K382" s="8">
        <v>394154.36941896001</v>
      </c>
      <c r="L382" s="8">
        <v>378371.532409582</v>
      </c>
      <c r="M382" s="8">
        <v>256103.684447445</v>
      </c>
      <c r="N382" s="8">
        <v>250081.02637362599</v>
      </c>
    </row>
    <row r="383" spans="1:14" x14ac:dyDescent="0.3">
      <c r="A383" s="1" t="s">
        <v>380</v>
      </c>
      <c r="B383" s="2">
        <v>4639570</v>
      </c>
      <c r="C383" s="3" t="s">
        <v>868</v>
      </c>
      <c r="D383" s="3" t="s">
        <v>867</v>
      </c>
      <c r="E383" s="3" t="s">
        <v>1206</v>
      </c>
      <c r="F383" s="3" t="s">
        <v>870</v>
      </c>
      <c r="G383" s="8">
        <v>443762.08347549202</v>
      </c>
      <c r="H383" s="8">
        <v>448887.34353268403</v>
      </c>
      <c r="I383" s="8">
        <v>481740.573867678</v>
      </c>
      <c r="J383" s="8">
        <v>483802.81690140802</v>
      </c>
      <c r="K383" s="8">
        <v>352171.25382262998</v>
      </c>
      <c r="L383" s="8">
        <v>241427.900422734</v>
      </c>
      <c r="M383" s="8">
        <v>232950.708980419</v>
      </c>
      <c r="N383" s="8">
        <v>235604.39560439601</v>
      </c>
    </row>
    <row r="384" spans="1:14" x14ac:dyDescent="0.3">
      <c r="A384" s="1" t="s">
        <v>381</v>
      </c>
      <c r="B384" s="2">
        <v>10032502</v>
      </c>
      <c r="C384" s="3" t="s">
        <v>868</v>
      </c>
      <c r="D384" s="3" t="s">
        <v>867</v>
      </c>
      <c r="E384" s="3" t="s">
        <v>1207</v>
      </c>
      <c r="F384" s="3" t="s">
        <v>870</v>
      </c>
      <c r="G384" s="8">
        <v>670.35596497213703</v>
      </c>
      <c r="H384" s="8">
        <v>683.17570700046394</v>
      </c>
      <c r="I384" s="8">
        <v>1715.07825468342</v>
      </c>
      <c r="J384" s="8">
        <v>1697.76643192488</v>
      </c>
      <c r="K384" s="8">
        <v>1727.5987767584099</v>
      </c>
      <c r="L384" s="8">
        <v>1658.42179426961</v>
      </c>
      <c r="M384" s="8">
        <v>2777.4004051316701</v>
      </c>
      <c r="N384" s="8">
        <v>2712.0857142857099</v>
      </c>
    </row>
    <row r="385" spans="1:14" x14ac:dyDescent="0.3">
      <c r="A385" s="1" t="s">
        <v>382</v>
      </c>
      <c r="B385" s="2">
        <v>4586796</v>
      </c>
      <c r="C385" s="3" t="s">
        <v>868</v>
      </c>
      <c r="D385" s="3" t="s">
        <v>867</v>
      </c>
      <c r="E385" s="3" t="s">
        <v>1208</v>
      </c>
      <c r="F385" s="3" t="s">
        <v>870</v>
      </c>
      <c r="G385" s="8">
        <v>4555580.1572897797</v>
      </c>
      <c r="H385" s="8">
        <v>4609417.9514760403</v>
      </c>
      <c r="I385" s="8">
        <v>4592229.5277943797</v>
      </c>
      <c r="J385" s="8">
        <v>4269260.7003891002</v>
      </c>
      <c r="K385" s="8">
        <v>3919781.1503354199</v>
      </c>
      <c r="L385" s="8">
        <v>4215954.1648303196</v>
      </c>
      <c r="M385" s="8">
        <v>3986361.6366036101</v>
      </c>
      <c r="N385" s="8">
        <v>4004458.8117266698</v>
      </c>
    </row>
    <row r="386" spans="1:14" x14ac:dyDescent="0.3">
      <c r="A386" s="1" t="s">
        <v>383</v>
      </c>
      <c r="B386" s="2">
        <v>4909929</v>
      </c>
      <c r="C386" s="3" t="s">
        <v>868</v>
      </c>
      <c r="D386" s="3" t="s">
        <v>867</v>
      </c>
      <c r="E386" s="3" t="s">
        <v>1209</v>
      </c>
      <c r="F386" s="3" t="s">
        <v>870</v>
      </c>
      <c r="G386" s="8">
        <v>4849190.5626134304</v>
      </c>
      <c r="H386" s="8">
        <v>4905103.3823353704</v>
      </c>
      <c r="I386" s="8">
        <v>4869934.2498505702</v>
      </c>
      <c r="J386" s="8">
        <v>4515730.9616453601</v>
      </c>
      <c r="K386" s="8">
        <v>4135243.5939733898</v>
      </c>
      <c r="L386" s="8">
        <v>4444689.29043632</v>
      </c>
      <c r="M386" s="8">
        <v>4188627.36471623</v>
      </c>
      <c r="N386" s="8">
        <v>4218035.8934343997</v>
      </c>
    </row>
    <row r="387" spans="1:14" x14ac:dyDescent="0.3">
      <c r="A387" s="1" t="s">
        <v>384</v>
      </c>
      <c r="B387" s="2">
        <v>4773663</v>
      </c>
      <c r="C387" s="3" t="s">
        <v>868</v>
      </c>
      <c r="D387" s="3" t="s">
        <v>867</v>
      </c>
      <c r="E387" s="3" t="s">
        <v>1210</v>
      </c>
      <c r="F387" s="3" t="s">
        <v>870</v>
      </c>
      <c r="G387" s="8">
        <v>0</v>
      </c>
      <c r="H387" s="8">
        <v>0</v>
      </c>
      <c r="I387" s="8">
        <v>0</v>
      </c>
      <c r="J387" s="8">
        <v>0</v>
      </c>
      <c r="K387" s="7">
        <v>0</v>
      </c>
      <c r="L387" s="7">
        <v>0</v>
      </c>
      <c r="M387" s="8">
        <v>0</v>
      </c>
      <c r="N387" s="8">
        <v>0</v>
      </c>
    </row>
    <row r="388" spans="1:14" x14ac:dyDescent="0.3">
      <c r="A388" s="1" t="s">
        <v>385</v>
      </c>
      <c r="B388" s="2">
        <v>8227022</v>
      </c>
      <c r="C388" s="3" t="s">
        <v>868</v>
      </c>
      <c r="D388" s="3" t="s">
        <v>867</v>
      </c>
      <c r="E388" s="3" t="s">
        <v>1211</v>
      </c>
      <c r="F388" s="3" t="s">
        <v>870</v>
      </c>
      <c r="G388" s="7">
        <v>0</v>
      </c>
      <c r="H388" s="7">
        <v>0</v>
      </c>
      <c r="I388" s="7">
        <v>0</v>
      </c>
      <c r="J388" s="7">
        <v>0</v>
      </c>
      <c r="K388" s="7">
        <v>0</v>
      </c>
      <c r="L388" s="7">
        <v>0</v>
      </c>
      <c r="M388" s="7">
        <v>0</v>
      </c>
      <c r="N388" s="7">
        <v>0</v>
      </c>
    </row>
    <row r="389" spans="1:14" x14ac:dyDescent="0.3">
      <c r="A389" s="1" t="s">
        <v>386</v>
      </c>
      <c r="B389" s="2">
        <v>4966261</v>
      </c>
      <c r="C389" s="3" t="s">
        <v>868</v>
      </c>
      <c r="D389" s="3" t="s">
        <v>867</v>
      </c>
      <c r="E389" s="3" t="s">
        <v>1212</v>
      </c>
      <c r="F389" s="3" t="s">
        <v>870</v>
      </c>
      <c r="G389" s="7">
        <v>0</v>
      </c>
      <c r="H389" s="7">
        <v>0</v>
      </c>
      <c r="I389" s="7">
        <v>0</v>
      </c>
      <c r="J389" s="7">
        <v>0</v>
      </c>
      <c r="K389" s="7">
        <v>0</v>
      </c>
      <c r="L389" s="7">
        <v>0</v>
      </c>
      <c r="M389" s="7">
        <v>0</v>
      </c>
      <c r="N389" s="7">
        <v>0</v>
      </c>
    </row>
    <row r="390" spans="1:14" x14ac:dyDescent="0.3">
      <c r="A390" s="1" t="s">
        <v>387</v>
      </c>
      <c r="B390" s="2">
        <v>4912163</v>
      </c>
      <c r="C390" s="3" t="s">
        <v>868</v>
      </c>
      <c r="D390" s="3" t="s">
        <v>867</v>
      </c>
      <c r="E390" s="3" t="s">
        <v>1213</v>
      </c>
      <c r="F390" s="3" t="s">
        <v>870</v>
      </c>
      <c r="G390" s="8">
        <v>3111022.4041851498</v>
      </c>
      <c r="H390" s="8">
        <v>2947380.6212331899</v>
      </c>
      <c r="I390" s="8">
        <v>3048375.62248044</v>
      </c>
      <c r="J390" s="8">
        <v>3064553.9906103299</v>
      </c>
      <c r="K390" s="8">
        <v>3144332.7217125399</v>
      </c>
      <c r="L390" s="8">
        <v>3035462.6585251298</v>
      </c>
      <c r="M390" s="8">
        <v>3027233.8510015798</v>
      </c>
      <c r="N390" s="8">
        <v>3101098.9010989</v>
      </c>
    </row>
    <row r="391" spans="1:14" x14ac:dyDescent="0.3">
      <c r="A391" s="1" t="s">
        <v>388</v>
      </c>
      <c r="B391" s="2">
        <v>4910650</v>
      </c>
      <c r="C391" s="3" t="s">
        <v>868</v>
      </c>
      <c r="D391" s="3" t="s">
        <v>867</v>
      </c>
      <c r="E391" s="3" t="s">
        <v>1214</v>
      </c>
      <c r="F391" s="3" t="s">
        <v>870</v>
      </c>
      <c r="G391" s="8">
        <v>67161.336290230902</v>
      </c>
      <c r="H391" s="8">
        <v>68445.715113583705</v>
      </c>
      <c r="I391" s="8">
        <v>81662.868152715193</v>
      </c>
      <c r="J391" s="8">
        <v>80838.571596244103</v>
      </c>
      <c r="K391" s="8">
        <v>84755.963302752294</v>
      </c>
      <c r="L391" s="8">
        <v>81362.1418506341</v>
      </c>
      <c r="M391" s="8">
        <v>87377.020031510299</v>
      </c>
      <c r="N391" s="8">
        <v>85322.219780219806</v>
      </c>
    </row>
    <row r="392" spans="1:14" x14ac:dyDescent="0.3">
      <c r="A392" s="1" t="s">
        <v>389</v>
      </c>
      <c r="B392" s="2">
        <v>7551719</v>
      </c>
      <c r="C392" s="3" t="s">
        <v>868</v>
      </c>
      <c r="D392" s="3" t="s">
        <v>867</v>
      </c>
      <c r="E392" s="3" t="s">
        <v>1215</v>
      </c>
      <c r="F392" s="3" t="s">
        <v>870</v>
      </c>
      <c r="G392" s="7">
        <v>0</v>
      </c>
      <c r="H392" s="7">
        <v>0</v>
      </c>
      <c r="I392" s="7">
        <v>0</v>
      </c>
      <c r="J392" s="7">
        <v>0</v>
      </c>
      <c r="K392" s="7">
        <v>0</v>
      </c>
      <c r="L392" s="7">
        <v>0</v>
      </c>
      <c r="M392" s="7">
        <v>0</v>
      </c>
      <c r="N392" s="7">
        <v>0</v>
      </c>
    </row>
    <row r="393" spans="1:14" x14ac:dyDescent="0.3">
      <c r="A393" s="1" t="s">
        <v>390</v>
      </c>
      <c r="B393" s="2">
        <v>4773622</v>
      </c>
      <c r="C393" s="3" t="s">
        <v>868</v>
      </c>
      <c r="D393" s="3" t="s">
        <v>867</v>
      </c>
      <c r="E393" s="3" t="s">
        <v>1216</v>
      </c>
      <c r="F393" s="3" t="s">
        <v>870</v>
      </c>
      <c r="G393" s="7">
        <v>0</v>
      </c>
      <c r="H393" s="8">
        <v>682985.62818729703</v>
      </c>
      <c r="I393" s="8">
        <v>686126.39317050006</v>
      </c>
      <c r="J393" s="8">
        <v>664190.14084507001</v>
      </c>
      <c r="K393" s="8">
        <v>675286.85015290498</v>
      </c>
      <c r="L393" s="8">
        <v>615461.48426491302</v>
      </c>
      <c r="M393" s="8">
        <v>528742.96646410099</v>
      </c>
      <c r="N393" s="8">
        <v>507575.824175824</v>
      </c>
    </row>
    <row r="394" spans="1:14" x14ac:dyDescent="0.3">
      <c r="A394" s="1" t="s">
        <v>391</v>
      </c>
      <c r="B394" s="2">
        <v>4968002</v>
      </c>
      <c r="C394" s="3" t="s">
        <v>868</v>
      </c>
      <c r="D394" s="3" t="s">
        <v>867</v>
      </c>
      <c r="E394" s="3" t="s">
        <v>1217</v>
      </c>
      <c r="F394" s="3" t="s">
        <v>870</v>
      </c>
      <c r="G394" s="7">
        <v>0</v>
      </c>
      <c r="H394" s="7">
        <v>0</v>
      </c>
      <c r="I394" s="7">
        <v>0</v>
      </c>
      <c r="J394" s="7">
        <v>0</v>
      </c>
      <c r="K394" s="7">
        <v>0</v>
      </c>
      <c r="L394" s="7">
        <v>0</v>
      </c>
      <c r="M394" s="7">
        <v>0</v>
      </c>
      <c r="N394" s="7">
        <v>0</v>
      </c>
    </row>
    <row r="395" spans="1:14" x14ac:dyDescent="0.3">
      <c r="A395" s="1" t="s">
        <v>392</v>
      </c>
      <c r="B395" s="2">
        <v>6675840</v>
      </c>
      <c r="C395" s="3" t="s">
        <v>868</v>
      </c>
      <c r="D395" s="3" t="s">
        <v>867</v>
      </c>
      <c r="E395" s="3" t="s">
        <v>1218</v>
      </c>
      <c r="F395" s="3" t="s">
        <v>870</v>
      </c>
      <c r="G395" s="8">
        <v>87714.909587171598</v>
      </c>
      <c r="H395" s="8">
        <v>89392.350486787196</v>
      </c>
      <c r="I395" s="8">
        <v>88675.895186151305</v>
      </c>
      <c r="J395" s="8">
        <v>87780.809859154906</v>
      </c>
      <c r="K395" s="8">
        <v>64885.2550458716</v>
      </c>
      <c r="L395" s="8">
        <v>62287.101925786803</v>
      </c>
      <c r="M395" s="8">
        <v>67467.296871483195</v>
      </c>
      <c r="N395" s="8">
        <v>65880.703296703301</v>
      </c>
    </row>
    <row r="396" spans="1:14" x14ac:dyDescent="0.3">
      <c r="A396" s="1" t="s">
        <v>393</v>
      </c>
      <c r="B396" s="2">
        <v>4812221</v>
      </c>
      <c r="C396" s="3" t="s">
        <v>868</v>
      </c>
      <c r="D396" s="3" t="s">
        <v>867</v>
      </c>
      <c r="E396" s="3" t="s">
        <v>1219</v>
      </c>
      <c r="F396" s="3" t="s">
        <v>870</v>
      </c>
      <c r="G396" s="7">
        <v>0</v>
      </c>
      <c r="H396" s="7">
        <v>0</v>
      </c>
      <c r="I396" s="8">
        <v>20082.997391510598</v>
      </c>
      <c r="J396" s="8">
        <v>19880.2816901408</v>
      </c>
      <c r="K396" s="8">
        <v>21416.513761467901</v>
      </c>
      <c r="L396" s="8">
        <v>20558.947862846398</v>
      </c>
      <c r="M396" s="8">
        <v>18340.085527796498</v>
      </c>
      <c r="N396" s="8">
        <v>17908.791208791201</v>
      </c>
    </row>
    <row r="397" spans="1:14" x14ac:dyDescent="0.3">
      <c r="A397" s="1" t="s">
        <v>394</v>
      </c>
      <c r="B397" s="2">
        <v>4988731</v>
      </c>
      <c r="C397" s="3" t="s">
        <v>868</v>
      </c>
      <c r="D397" s="3" t="s">
        <v>867</v>
      </c>
      <c r="E397" s="3" t="s">
        <v>1220</v>
      </c>
      <c r="F397" s="3" t="s">
        <v>870</v>
      </c>
      <c r="G397" s="7">
        <v>0</v>
      </c>
      <c r="H397" s="7">
        <v>0</v>
      </c>
      <c r="I397" s="8">
        <v>72411.299502015696</v>
      </c>
      <c r="J397" s="8">
        <v>71680.387323943694</v>
      </c>
      <c r="K397" s="8">
        <v>54341.641590214102</v>
      </c>
      <c r="L397" s="8">
        <v>52165.678722404897</v>
      </c>
      <c r="M397" s="8">
        <v>49376.853477380202</v>
      </c>
      <c r="N397" s="8">
        <v>48215.683516483499</v>
      </c>
    </row>
    <row r="398" spans="1:14" x14ac:dyDescent="0.3">
      <c r="A398" s="1" t="s">
        <v>395</v>
      </c>
      <c r="B398" s="2">
        <v>5983110</v>
      </c>
      <c r="C398" s="3" t="s">
        <v>868</v>
      </c>
      <c r="D398" s="3" t="s">
        <v>867</v>
      </c>
      <c r="E398" s="3" t="s">
        <v>1221</v>
      </c>
      <c r="F398" s="3" t="s">
        <v>870</v>
      </c>
      <c r="G398" s="8">
        <v>198619.356306153</v>
      </c>
      <c r="H398" s="8">
        <v>230541.261010663</v>
      </c>
      <c r="I398" s="8">
        <v>256705.00355703101</v>
      </c>
      <c r="J398" s="8">
        <v>279075.11737089203</v>
      </c>
      <c r="K398" s="8">
        <v>311493.577981651</v>
      </c>
      <c r="L398" s="8">
        <v>332356.74025363999</v>
      </c>
      <c r="M398" s="8">
        <v>121464.100832771</v>
      </c>
      <c r="N398" s="8">
        <v>133812.087912088</v>
      </c>
    </row>
    <row r="399" spans="1:14" x14ac:dyDescent="0.3">
      <c r="A399" s="1" t="s">
        <v>396</v>
      </c>
      <c r="B399" s="2">
        <v>5761066</v>
      </c>
      <c r="C399" s="3" t="s">
        <v>868</v>
      </c>
      <c r="D399" s="3" t="s">
        <v>867</v>
      </c>
      <c r="E399" s="3" t="s">
        <v>1222</v>
      </c>
      <c r="F399" s="3" t="s">
        <v>870</v>
      </c>
      <c r="G399" s="7">
        <v>0</v>
      </c>
      <c r="H399" s="7">
        <v>0</v>
      </c>
      <c r="I399" s="7">
        <v>0</v>
      </c>
      <c r="J399" s="7">
        <v>0</v>
      </c>
      <c r="K399" s="7">
        <v>0</v>
      </c>
      <c r="L399" s="7">
        <v>0</v>
      </c>
      <c r="M399" s="7">
        <v>0</v>
      </c>
      <c r="N399" s="7">
        <v>0</v>
      </c>
    </row>
    <row r="400" spans="1:14" x14ac:dyDescent="0.3">
      <c r="A400" s="1" t="s">
        <v>397</v>
      </c>
      <c r="B400" s="2">
        <v>20144031</v>
      </c>
      <c r="C400" s="3" t="s">
        <v>868</v>
      </c>
      <c r="D400" s="3" t="s">
        <v>867</v>
      </c>
      <c r="E400" s="3" t="s">
        <v>1223</v>
      </c>
      <c r="F400" s="3" t="s">
        <v>870</v>
      </c>
      <c r="G400" s="8">
        <v>0</v>
      </c>
      <c r="H400" s="8">
        <v>0</v>
      </c>
      <c r="I400" s="8">
        <v>0</v>
      </c>
      <c r="J400" s="8">
        <v>0</v>
      </c>
      <c r="K400" s="8">
        <v>0</v>
      </c>
      <c r="L400" s="8">
        <v>0</v>
      </c>
      <c r="M400" s="8">
        <v>0</v>
      </c>
      <c r="N400" s="8">
        <v>0</v>
      </c>
    </row>
    <row r="401" spans="1:14" x14ac:dyDescent="0.3">
      <c r="A401" s="1" t="s">
        <v>398</v>
      </c>
      <c r="B401" s="2">
        <v>4862717</v>
      </c>
      <c r="C401" s="3" t="s">
        <v>868</v>
      </c>
      <c r="D401" s="3" t="s">
        <v>867</v>
      </c>
      <c r="E401" s="3" t="s">
        <v>1224</v>
      </c>
      <c r="F401" s="3" t="s">
        <v>870</v>
      </c>
      <c r="G401" s="8">
        <v>197952.91709314199</v>
      </c>
      <c r="H401" s="8">
        <v>201738.52573018099</v>
      </c>
      <c r="I401" s="8">
        <v>215156.50936684801</v>
      </c>
      <c r="J401" s="8">
        <v>212984.74178403799</v>
      </c>
      <c r="K401" s="8">
        <v>223140.06116208</v>
      </c>
      <c r="L401" s="8">
        <v>214205.025833725</v>
      </c>
      <c r="M401" s="8">
        <v>208692.325005627</v>
      </c>
      <c r="N401" s="8">
        <v>203784.615384615</v>
      </c>
    </row>
    <row r="402" spans="1:14" x14ac:dyDescent="0.3">
      <c r="A402" s="1" t="s">
        <v>399</v>
      </c>
      <c r="B402" s="2">
        <v>4773117</v>
      </c>
      <c r="C402" s="3" t="s">
        <v>868</v>
      </c>
      <c r="D402" s="3" t="s">
        <v>867</v>
      </c>
      <c r="E402" s="3" t="s">
        <v>1225</v>
      </c>
      <c r="F402" s="3" t="s">
        <v>870</v>
      </c>
      <c r="G402" s="8">
        <v>0</v>
      </c>
      <c r="H402" s="8">
        <v>0</v>
      </c>
      <c r="I402" s="8">
        <v>0</v>
      </c>
      <c r="J402" s="8">
        <v>0</v>
      </c>
      <c r="K402" s="8">
        <v>0</v>
      </c>
      <c r="L402" s="8">
        <v>0</v>
      </c>
      <c r="M402" s="8">
        <v>0</v>
      </c>
      <c r="N402" s="8">
        <v>0</v>
      </c>
    </row>
    <row r="403" spans="1:14" x14ac:dyDescent="0.3">
      <c r="A403" s="1" t="s">
        <v>400</v>
      </c>
      <c r="B403" s="2">
        <v>4994648</v>
      </c>
      <c r="C403" s="3" t="s">
        <v>868</v>
      </c>
      <c r="D403" s="3" t="s">
        <v>867</v>
      </c>
      <c r="E403" s="3" t="s">
        <v>1226</v>
      </c>
      <c r="F403" s="3" t="s">
        <v>870</v>
      </c>
      <c r="G403" s="8">
        <v>2112372.3416353902</v>
      </c>
      <c r="H403" s="8">
        <v>2196922.8094575801</v>
      </c>
      <c r="I403" s="8">
        <v>2240227.64998814</v>
      </c>
      <c r="J403" s="8">
        <v>2219308.68544601</v>
      </c>
      <c r="K403" s="8">
        <v>2114773.0886850199</v>
      </c>
      <c r="L403" s="8">
        <v>2082121.88821043</v>
      </c>
      <c r="M403" s="8">
        <v>1995985.8203916301</v>
      </c>
      <c r="N403" s="8">
        <v>2045989.0109890101</v>
      </c>
    </row>
    <row r="404" spans="1:14" x14ac:dyDescent="0.3">
      <c r="A404" s="1" t="s">
        <v>401</v>
      </c>
      <c r="B404" s="2">
        <v>4989843</v>
      </c>
      <c r="C404" s="3" t="s">
        <v>868</v>
      </c>
      <c r="D404" s="3" t="s">
        <v>867</v>
      </c>
      <c r="E404" s="3" t="s">
        <v>1227</v>
      </c>
      <c r="F404" s="3" t="s">
        <v>870</v>
      </c>
      <c r="G404" s="8">
        <v>48520.259297168202</v>
      </c>
      <c r="H404" s="8">
        <v>49448.150208623098</v>
      </c>
      <c r="I404" s="8">
        <v>36827.2587147261</v>
      </c>
      <c r="J404" s="8">
        <v>36455.528169014098</v>
      </c>
      <c r="K404" s="8">
        <v>42866.5027522936</v>
      </c>
      <c r="L404" s="8">
        <v>41150.030530765602</v>
      </c>
      <c r="M404" s="8">
        <v>31871.1377447671</v>
      </c>
      <c r="N404" s="8">
        <v>31121.640659340701</v>
      </c>
    </row>
    <row r="405" spans="1:14" x14ac:dyDescent="0.3">
      <c r="A405" s="1" t="s">
        <v>402</v>
      </c>
      <c r="B405" s="2">
        <v>4304327</v>
      </c>
      <c r="C405" s="3" t="s">
        <v>868</v>
      </c>
      <c r="D405" s="3" t="s">
        <v>867</v>
      </c>
      <c r="E405" s="3" t="s">
        <v>1228</v>
      </c>
      <c r="F405" s="3" t="s">
        <v>870</v>
      </c>
      <c r="G405" s="8">
        <v>27044506.2586926</v>
      </c>
      <c r="H405" s="8">
        <v>26496324.401233099</v>
      </c>
      <c r="I405" s="8">
        <v>25961267.605633799</v>
      </c>
      <c r="J405" s="8">
        <v>26212844.036697201</v>
      </c>
      <c r="K405" s="8">
        <v>25832550.493189301</v>
      </c>
      <c r="L405" s="8">
        <v>25741616.025208201</v>
      </c>
      <c r="M405" s="8">
        <v>16041758.241758199</v>
      </c>
      <c r="N405" s="8">
        <v>16403321.737178801</v>
      </c>
    </row>
    <row r="406" spans="1:14" x14ac:dyDescent="0.3">
      <c r="A406" s="1" t="s">
        <v>403</v>
      </c>
      <c r="B406" s="2">
        <v>5147223</v>
      </c>
      <c r="C406" s="3" t="s">
        <v>868</v>
      </c>
      <c r="D406" s="3" t="s">
        <v>867</v>
      </c>
      <c r="E406" s="3" t="s">
        <v>1229</v>
      </c>
      <c r="F406" s="3" t="s">
        <v>870</v>
      </c>
      <c r="G406" s="8">
        <v>142316.75196178799</v>
      </c>
      <c r="H406" s="8">
        <v>149944.49814557299</v>
      </c>
      <c r="I406" s="8">
        <v>160096.177377282</v>
      </c>
      <c r="J406" s="8">
        <v>172828.82394366199</v>
      </c>
      <c r="K406" s="8">
        <v>107909.27706422</v>
      </c>
      <c r="L406" s="8">
        <v>118977.761860028</v>
      </c>
      <c r="M406" s="8">
        <v>116892.041413459</v>
      </c>
      <c r="N406" s="8">
        <v>124749.089010989</v>
      </c>
    </row>
    <row r="407" spans="1:14" x14ac:dyDescent="0.3">
      <c r="A407" s="1" t="s">
        <v>404</v>
      </c>
      <c r="B407" s="2">
        <v>4968217</v>
      </c>
      <c r="C407" s="3" t="s">
        <v>868</v>
      </c>
      <c r="D407" s="3" t="s">
        <v>867</v>
      </c>
      <c r="E407" s="3" t="s">
        <v>1230</v>
      </c>
      <c r="F407" s="3" t="s">
        <v>870</v>
      </c>
      <c r="G407" s="8">
        <v>246673.49027635599</v>
      </c>
      <c r="H407" s="8">
        <v>250606.16597125601</v>
      </c>
      <c r="I407" s="7">
        <v>0</v>
      </c>
      <c r="J407" s="8">
        <v>259617.37089201901</v>
      </c>
      <c r="K407" s="8">
        <v>277241.59021406702</v>
      </c>
      <c r="L407" s="8">
        <v>271230.62470643502</v>
      </c>
      <c r="M407" s="8">
        <v>246773.57641233399</v>
      </c>
      <c r="N407" s="8">
        <v>217030.76923076899</v>
      </c>
    </row>
    <row r="408" spans="1:14" x14ac:dyDescent="0.3">
      <c r="A408" s="1" t="s">
        <v>405</v>
      </c>
      <c r="B408" s="2">
        <v>101544648</v>
      </c>
      <c r="C408" s="3" t="s">
        <v>868</v>
      </c>
      <c r="D408" s="3" t="s">
        <v>867</v>
      </c>
      <c r="E408" s="3" t="s">
        <v>1231</v>
      </c>
      <c r="F408" s="3" t="s">
        <v>870</v>
      </c>
      <c r="G408" s="8">
        <v>0</v>
      </c>
      <c r="H408" s="8">
        <v>0</v>
      </c>
      <c r="I408" s="8">
        <v>0</v>
      </c>
      <c r="J408" s="8">
        <v>0</v>
      </c>
      <c r="K408" s="7">
        <v>0</v>
      </c>
      <c r="L408" s="7">
        <v>0</v>
      </c>
      <c r="M408" s="7">
        <v>0</v>
      </c>
      <c r="N408" s="7">
        <v>0</v>
      </c>
    </row>
    <row r="409" spans="1:14" x14ac:dyDescent="0.3">
      <c r="A409" s="1" t="s">
        <v>406</v>
      </c>
      <c r="B409" s="2">
        <v>5001035</v>
      </c>
      <c r="C409" s="3" t="s">
        <v>868</v>
      </c>
      <c r="D409" s="3" t="s">
        <v>867</v>
      </c>
      <c r="E409" s="3"/>
      <c r="F409" s="3" t="s">
        <v>870</v>
      </c>
      <c r="G409" s="7">
        <v>0</v>
      </c>
      <c r="H409" s="7">
        <v>0</v>
      </c>
      <c r="I409" s="7">
        <v>0</v>
      </c>
      <c r="J409" s="7">
        <v>0</v>
      </c>
      <c r="K409" s="7">
        <v>0</v>
      </c>
      <c r="L409" s="7">
        <v>0</v>
      </c>
      <c r="M409" s="7">
        <v>0</v>
      </c>
      <c r="N409" s="7">
        <v>0</v>
      </c>
    </row>
    <row r="410" spans="1:14" x14ac:dyDescent="0.3">
      <c r="A410" s="1" t="s">
        <v>407</v>
      </c>
      <c r="B410" s="2">
        <v>4987303</v>
      </c>
      <c r="C410" s="3" t="s">
        <v>868</v>
      </c>
      <c r="D410" s="3" t="s">
        <v>867</v>
      </c>
      <c r="E410" s="3" t="s">
        <v>1232</v>
      </c>
      <c r="F410" s="3" t="s">
        <v>870</v>
      </c>
      <c r="G410" s="8">
        <v>124854.998294098</v>
      </c>
      <c r="H410" s="8">
        <v>127242.698191933</v>
      </c>
      <c r="I410" s="7">
        <v>0</v>
      </c>
      <c r="J410" s="7">
        <v>0</v>
      </c>
      <c r="K410" s="8">
        <v>135076.45259938799</v>
      </c>
      <c r="L410" s="8">
        <v>129667.68435885401</v>
      </c>
      <c r="M410" s="8">
        <v>119412.559081702</v>
      </c>
      <c r="N410" s="8">
        <v>116604.39560439601</v>
      </c>
    </row>
    <row r="411" spans="1:14" x14ac:dyDescent="0.3">
      <c r="A411" s="1" t="s">
        <v>408</v>
      </c>
      <c r="B411" s="2">
        <v>9883449</v>
      </c>
      <c r="C411" s="3" t="s">
        <v>868</v>
      </c>
      <c r="D411" s="3" t="s">
        <v>867</v>
      </c>
      <c r="E411" s="3" t="s">
        <v>1233</v>
      </c>
      <c r="F411" s="3" t="s">
        <v>870</v>
      </c>
      <c r="G411" s="8">
        <v>1729507.5628340701</v>
      </c>
      <c r="H411" s="8">
        <v>1631131.20074177</v>
      </c>
      <c r="I411" s="8">
        <v>1635851.3161014901</v>
      </c>
      <c r="J411" s="8">
        <v>1571071.5962441301</v>
      </c>
      <c r="K411" s="8">
        <v>1569532.7217125399</v>
      </c>
      <c r="L411" s="8">
        <v>1473858.61906999</v>
      </c>
      <c r="M411" s="8">
        <v>1245151.92437542</v>
      </c>
      <c r="N411" s="8">
        <v>1264802.1978022</v>
      </c>
    </row>
    <row r="412" spans="1:14" x14ac:dyDescent="0.3">
      <c r="A412" s="1" t="s">
        <v>409</v>
      </c>
      <c r="B412" s="2">
        <v>12895861</v>
      </c>
      <c r="C412" s="3" t="s">
        <v>868</v>
      </c>
      <c r="D412" s="3" t="s">
        <v>867</v>
      </c>
      <c r="E412" s="3" t="s">
        <v>1234</v>
      </c>
      <c r="F412" s="3" t="s">
        <v>870</v>
      </c>
      <c r="G412" s="8">
        <v>10688.681539187901</v>
      </c>
      <c r="H412" s="8">
        <v>11071.586991074701</v>
      </c>
      <c r="I412" s="8">
        <v>8330.8094373865697</v>
      </c>
      <c r="J412" s="8">
        <v>8229.2506274650405</v>
      </c>
      <c r="K412" s="8">
        <v>0</v>
      </c>
      <c r="L412" s="8">
        <v>0</v>
      </c>
      <c r="M412" s="8">
        <v>0</v>
      </c>
      <c r="N412" s="8">
        <v>0</v>
      </c>
    </row>
    <row r="413" spans="1:14" x14ac:dyDescent="0.3">
      <c r="A413" s="1" t="s">
        <v>410</v>
      </c>
      <c r="B413" s="2">
        <v>4256639</v>
      </c>
      <c r="C413" s="3" t="s">
        <v>868</v>
      </c>
      <c r="D413" s="3" t="s">
        <v>867</v>
      </c>
      <c r="E413" s="3" t="s">
        <v>1235</v>
      </c>
      <c r="F413" s="3" t="s">
        <v>870</v>
      </c>
      <c r="G413" s="8">
        <v>44983.509609916997</v>
      </c>
      <c r="H413" s="8">
        <v>44735.7440890125</v>
      </c>
      <c r="I413" s="8">
        <v>46202.276499881402</v>
      </c>
      <c r="J413" s="8">
        <v>47280.516431924902</v>
      </c>
      <c r="K413" s="8">
        <v>35914.373088685003</v>
      </c>
      <c r="L413" s="8">
        <v>33913.8093001409</v>
      </c>
      <c r="M413" s="8">
        <v>29606.121989646599</v>
      </c>
      <c r="N413" s="8">
        <v>29578.021978022</v>
      </c>
    </row>
    <row r="414" spans="1:14" x14ac:dyDescent="0.3">
      <c r="A414" s="1" t="s">
        <v>411</v>
      </c>
      <c r="B414" s="2">
        <v>4995781</v>
      </c>
      <c r="C414" s="3" t="s">
        <v>868</v>
      </c>
      <c r="D414" s="3" t="s">
        <v>867</v>
      </c>
      <c r="E414" s="3" t="s">
        <v>1236</v>
      </c>
      <c r="F414" s="3" t="s">
        <v>870</v>
      </c>
      <c r="G414" s="8">
        <v>312.74877743659698</v>
      </c>
      <c r="H414" s="8">
        <v>318.72971719981501</v>
      </c>
      <c r="I414" s="8">
        <v>258.47759070429203</v>
      </c>
      <c r="J414" s="8">
        <v>255.868544600939</v>
      </c>
      <c r="K414" s="8">
        <v>195.71865443425099</v>
      </c>
      <c r="L414" s="8">
        <v>187.881634570221</v>
      </c>
      <c r="M414" s="8">
        <v>150.79900967814501</v>
      </c>
      <c r="N414" s="8">
        <v>147.25274725274701</v>
      </c>
    </row>
    <row r="415" spans="1:14" x14ac:dyDescent="0.3">
      <c r="A415" s="1" t="s">
        <v>412</v>
      </c>
      <c r="B415" s="2">
        <v>4969483</v>
      </c>
      <c r="C415" s="3" t="s">
        <v>868</v>
      </c>
      <c r="D415" s="3" t="s">
        <v>867</v>
      </c>
      <c r="E415" s="3" t="s">
        <v>1237</v>
      </c>
      <c r="F415" s="3" t="s">
        <v>870</v>
      </c>
      <c r="G415" s="8">
        <v>66439.213010349107</v>
      </c>
      <c r="H415" s="8">
        <v>70107.788595271195</v>
      </c>
      <c r="I415" s="7">
        <v>0</v>
      </c>
      <c r="J415" s="8">
        <v>67988.262910798105</v>
      </c>
      <c r="K415" s="8">
        <v>65217.125382263002</v>
      </c>
      <c r="L415" s="8">
        <v>62837.012682010303</v>
      </c>
      <c r="M415" s="8">
        <v>58917.398154400202</v>
      </c>
      <c r="N415" s="8">
        <v>58687.912087912096</v>
      </c>
    </row>
    <row r="416" spans="1:14" x14ac:dyDescent="0.3">
      <c r="A416" s="1" t="s">
        <v>413</v>
      </c>
      <c r="B416" s="2">
        <v>4971034</v>
      </c>
      <c r="C416" s="3" t="s">
        <v>868</v>
      </c>
      <c r="D416" s="3" t="s">
        <v>867</v>
      </c>
      <c r="E416" s="3" t="s">
        <v>1238</v>
      </c>
      <c r="F416" s="3" t="s">
        <v>870</v>
      </c>
      <c r="G416" s="8">
        <v>22731.378369157301</v>
      </c>
      <c r="H416" s="8">
        <v>24829.582753824801</v>
      </c>
      <c r="I416" s="8">
        <v>27571.0647379654</v>
      </c>
      <c r="J416" s="8">
        <v>28845.221830985902</v>
      </c>
      <c r="K416" s="8">
        <v>27398.643425076501</v>
      </c>
      <c r="L416" s="8">
        <v>27458.769375293599</v>
      </c>
      <c r="M416" s="8">
        <v>27707.404906594598</v>
      </c>
      <c r="N416" s="8">
        <v>28578.334065934101</v>
      </c>
    </row>
    <row r="417" spans="1:14" x14ac:dyDescent="0.3">
      <c r="A417" s="1" t="s">
        <v>414</v>
      </c>
      <c r="B417" s="2">
        <v>4985603</v>
      </c>
      <c r="C417" s="3" t="s">
        <v>868</v>
      </c>
      <c r="D417" s="3" t="s">
        <v>867</v>
      </c>
      <c r="E417" s="3" t="s">
        <v>1239</v>
      </c>
      <c r="F417" s="3" t="s">
        <v>870</v>
      </c>
      <c r="G417" s="7">
        <v>0</v>
      </c>
      <c r="H417" s="7">
        <v>0</v>
      </c>
      <c r="I417" s="7">
        <v>0</v>
      </c>
      <c r="J417" s="7">
        <v>0</v>
      </c>
      <c r="K417" s="7">
        <v>0</v>
      </c>
      <c r="L417" s="7">
        <v>0</v>
      </c>
      <c r="M417" s="7">
        <v>0</v>
      </c>
      <c r="N417" s="7">
        <v>0</v>
      </c>
    </row>
    <row r="418" spans="1:14" x14ac:dyDescent="0.3">
      <c r="A418" s="1" t="s">
        <v>415</v>
      </c>
      <c r="B418" s="2">
        <v>4773640</v>
      </c>
      <c r="C418" s="3" t="s">
        <v>868</v>
      </c>
      <c r="D418" s="3" t="s">
        <v>867</v>
      </c>
      <c r="E418" s="3" t="s">
        <v>1240</v>
      </c>
      <c r="F418" s="3" t="s">
        <v>870</v>
      </c>
      <c r="G418" s="7">
        <v>0</v>
      </c>
      <c r="H418" s="7">
        <v>0</v>
      </c>
      <c r="I418" s="8">
        <v>7202.8634100071104</v>
      </c>
      <c r="J418" s="8">
        <v>7130.1584507042298</v>
      </c>
      <c r="K418" s="8">
        <v>7258.1064220183498</v>
      </c>
      <c r="L418" s="8">
        <v>6967.4753405354604</v>
      </c>
      <c r="M418" s="8">
        <v>6707.3475129417102</v>
      </c>
      <c r="N418" s="8">
        <v>6549.6142857142804</v>
      </c>
    </row>
    <row r="419" spans="1:14" x14ac:dyDescent="0.3">
      <c r="A419" s="1" t="s">
        <v>416</v>
      </c>
      <c r="B419" s="2">
        <v>4963917</v>
      </c>
      <c r="C419" s="3" t="s">
        <v>868</v>
      </c>
      <c r="D419" s="3" t="s">
        <v>867</v>
      </c>
      <c r="E419" s="3" t="s">
        <v>1241</v>
      </c>
      <c r="F419" s="3" t="s">
        <v>870</v>
      </c>
      <c r="G419" s="8">
        <v>148204.253383373</v>
      </c>
      <c r="H419" s="8">
        <v>142639.082058414</v>
      </c>
      <c r="I419" s="8">
        <v>143504.86127578799</v>
      </c>
      <c r="J419" s="8">
        <v>145197.18309859201</v>
      </c>
      <c r="K419" s="8">
        <v>153332.110091743</v>
      </c>
      <c r="L419" s="8">
        <v>127737.200563645</v>
      </c>
      <c r="M419" s="8">
        <v>121199.639882962</v>
      </c>
      <c r="N419" s="8">
        <v>111727.472527473</v>
      </c>
    </row>
    <row r="420" spans="1:14" x14ac:dyDescent="0.3">
      <c r="A420" s="1" t="s">
        <v>417</v>
      </c>
      <c r="B420" s="2">
        <v>4207062</v>
      </c>
      <c r="C420" s="3" t="s">
        <v>868</v>
      </c>
      <c r="D420" s="3" t="s">
        <v>867</v>
      </c>
      <c r="E420" s="3" t="s">
        <v>1242</v>
      </c>
      <c r="F420" s="3" t="s">
        <v>870</v>
      </c>
      <c r="G420" s="8">
        <v>138465.82508813799</v>
      </c>
      <c r="H420" s="8">
        <v>120986.323597589</v>
      </c>
      <c r="I420" s="8">
        <v>112272.942850368</v>
      </c>
      <c r="J420" s="7">
        <v>0</v>
      </c>
      <c r="K420" s="8">
        <v>112282.568807339</v>
      </c>
      <c r="L420" s="8">
        <v>103761.155472053</v>
      </c>
      <c r="M420" s="7">
        <v>0</v>
      </c>
      <c r="N420" s="8">
        <v>95021.978021977993</v>
      </c>
    </row>
    <row r="421" spans="1:14" x14ac:dyDescent="0.3">
      <c r="A421" s="1" t="s">
        <v>418</v>
      </c>
      <c r="B421" s="2">
        <v>4966130</v>
      </c>
      <c r="C421" s="3" t="s">
        <v>868</v>
      </c>
      <c r="D421" s="3" t="s">
        <v>867</v>
      </c>
      <c r="E421" s="3" t="s">
        <v>1243</v>
      </c>
      <c r="F421" s="3" t="s">
        <v>870</v>
      </c>
      <c r="G421" s="8">
        <v>0</v>
      </c>
      <c r="H421" s="8">
        <v>1899430.9225776501</v>
      </c>
      <c r="I421" s="8">
        <v>1605071.1406212901</v>
      </c>
      <c r="J421" s="8">
        <v>1748690.1408450699</v>
      </c>
      <c r="K421" s="8">
        <v>1637728.4403669699</v>
      </c>
      <c r="L421" s="8">
        <v>1607045.5612963799</v>
      </c>
      <c r="M421" s="8">
        <v>1207249.6061219899</v>
      </c>
      <c r="N421" s="8">
        <v>1218908.7912087899</v>
      </c>
    </row>
    <row r="422" spans="1:14" x14ac:dyDescent="0.3">
      <c r="A422" s="1" t="s">
        <v>419</v>
      </c>
      <c r="B422" s="2">
        <v>14768610</v>
      </c>
      <c r="C422" s="3" t="s">
        <v>868</v>
      </c>
      <c r="D422" s="3" t="s">
        <v>867</v>
      </c>
      <c r="E422" s="5" t="s">
        <v>1244</v>
      </c>
      <c r="F422" s="3" t="s">
        <v>870</v>
      </c>
      <c r="G422" s="7">
        <v>0</v>
      </c>
      <c r="H422" s="7">
        <v>0</v>
      </c>
      <c r="I422" s="7">
        <v>0</v>
      </c>
      <c r="J422" s="7">
        <v>0</v>
      </c>
      <c r="K422" s="7">
        <v>0</v>
      </c>
      <c r="L422" s="7">
        <v>0</v>
      </c>
      <c r="M422" s="7">
        <v>0</v>
      </c>
      <c r="N422" s="7">
        <v>0</v>
      </c>
    </row>
    <row r="423" spans="1:14" x14ac:dyDescent="0.3">
      <c r="A423" s="1" t="s">
        <v>420</v>
      </c>
      <c r="B423" s="2">
        <v>4987435</v>
      </c>
      <c r="C423" s="3" t="s">
        <v>868</v>
      </c>
      <c r="D423" s="3" t="s">
        <v>867</v>
      </c>
      <c r="E423" s="3" t="s">
        <v>1245</v>
      </c>
      <c r="F423" s="3" t="s">
        <v>870</v>
      </c>
      <c r="G423" s="7">
        <v>0</v>
      </c>
      <c r="H423" s="7">
        <v>0</v>
      </c>
      <c r="I423" s="7">
        <v>0</v>
      </c>
      <c r="J423" s="7">
        <v>0</v>
      </c>
      <c r="K423" s="7">
        <v>0</v>
      </c>
      <c r="L423" s="7">
        <v>0</v>
      </c>
      <c r="M423" s="8">
        <v>119494.710781004</v>
      </c>
      <c r="N423" s="8">
        <v>116684.615384615</v>
      </c>
    </row>
    <row r="424" spans="1:14" x14ac:dyDescent="0.3">
      <c r="A424" s="1" t="s">
        <v>421</v>
      </c>
      <c r="B424" s="2">
        <v>6967438</v>
      </c>
      <c r="C424" s="3" t="s">
        <v>868</v>
      </c>
      <c r="D424" s="3" t="s">
        <v>867</v>
      </c>
      <c r="E424" s="3" t="s">
        <v>1246</v>
      </c>
      <c r="F424" s="3" t="s">
        <v>870</v>
      </c>
      <c r="G424" s="8">
        <v>1120043.2161947</v>
      </c>
      <c r="H424" s="8">
        <v>1110817.1070931801</v>
      </c>
      <c r="I424" s="8">
        <v>1134752.1935024899</v>
      </c>
      <c r="J424" s="8">
        <v>1129703.05164319</v>
      </c>
      <c r="K424" s="8">
        <v>1148091.7431192701</v>
      </c>
      <c r="L424" s="8">
        <v>1069128.69891968</v>
      </c>
      <c r="M424" s="8">
        <v>1052825.79338285</v>
      </c>
      <c r="N424" s="8">
        <v>1030214.28571429</v>
      </c>
    </row>
    <row r="425" spans="1:14" x14ac:dyDescent="0.3">
      <c r="A425" s="1" t="s">
        <v>422</v>
      </c>
      <c r="B425" s="2">
        <v>14406054</v>
      </c>
      <c r="C425" s="3" t="s">
        <v>868</v>
      </c>
      <c r="D425" s="3" t="s">
        <v>867</v>
      </c>
      <c r="E425" s="3" t="s">
        <v>1247</v>
      </c>
      <c r="F425" s="3" t="s">
        <v>870</v>
      </c>
      <c r="G425" s="7">
        <v>578112</v>
      </c>
      <c r="H425" s="7">
        <v>642376</v>
      </c>
      <c r="I425" s="7">
        <v>701897</v>
      </c>
      <c r="J425" s="8">
        <v>733407.27699530497</v>
      </c>
      <c r="K425" s="7">
        <v>436498</v>
      </c>
      <c r="L425" s="8">
        <v>229689.995302959</v>
      </c>
      <c r="M425" s="8">
        <v>257032.41053342301</v>
      </c>
      <c r="N425" s="8">
        <v>278838.46153846203</v>
      </c>
    </row>
    <row r="426" spans="1:14" x14ac:dyDescent="0.3">
      <c r="A426" s="1" t="s">
        <v>423</v>
      </c>
      <c r="B426" s="2">
        <v>4994584</v>
      </c>
      <c r="C426" s="3" t="s">
        <v>868</v>
      </c>
      <c r="D426" s="3" t="s">
        <v>867</v>
      </c>
      <c r="E426" s="5" t="s">
        <v>1248</v>
      </c>
      <c r="F426" s="3" t="s">
        <v>870</v>
      </c>
      <c r="G426" s="8">
        <v>6561055.3849653099</v>
      </c>
      <c r="H426" s="7">
        <v>0</v>
      </c>
      <c r="I426" s="8">
        <v>6476997.8657813603</v>
      </c>
      <c r="J426" s="7">
        <v>0</v>
      </c>
      <c r="K426" s="8">
        <v>6619465.4434250798</v>
      </c>
      <c r="L426" s="7">
        <v>0</v>
      </c>
      <c r="M426" s="8">
        <v>5961399.9549853699</v>
      </c>
      <c r="N426" s="7">
        <v>0</v>
      </c>
    </row>
    <row r="427" spans="1:14" x14ac:dyDescent="0.3">
      <c r="A427" s="1" t="s">
        <v>424</v>
      </c>
      <c r="B427" s="2">
        <v>4351492</v>
      </c>
      <c r="C427" s="3" t="s">
        <v>868</v>
      </c>
      <c r="D427" s="3" t="s">
        <v>867</v>
      </c>
      <c r="E427" s="3" t="s">
        <v>1249</v>
      </c>
      <c r="F427" s="3" t="s">
        <v>870</v>
      </c>
      <c r="G427" s="8">
        <v>9935403.1616058201</v>
      </c>
      <c r="H427" s="8">
        <v>9812471.0245711599</v>
      </c>
      <c r="I427" s="8">
        <v>8308513.1610149397</v>
      </c>
      <c r="J427" s="8">
        <v>10293427.2300469</v>
      </c>
      <c r="K427" s="8">
        <v>10259816.5137615</v>
      </c>
      <c r="L427" s="8">
        <v>9412987.3179896697</v>
      </c>
      <c r="M427" s="8">
        <v>11305311.726311101</v>
      </c>
      <c r="N427" s="8">
        <v>11253956.043956</v>
      </c>
    </row>
    <row r="428" spans="1:14" x14ac:dyDescent="0.3">
      <c r="A428" s="1" t="s">
        <v>425</v>
      </c>
      <c r="B428" s="2">
        <v>4994592</v>
      </c>
      <c r="C428" s="3" t="s">
        <v>868</v>
      </c>
      <c r="D428" s="3" t="s">
        <v>867</v>
      </c>
      <c r="E428" s="3" t="s">
        <v>1250</v>
      </c>
      <c r="F428" s="3" t="s">
        <v>870</v>
      </c>
      <c r="G428" s="7">
        <v>0</v>
      </c>
      <c r="H428" s="7">
        <v>0</v>
      </c>
      <c r="I428" s="7">
        <v>0</v>
      </c>
      <c r="J428" s="7">
        <v>0</v>
      </c>
      <c r="K428" s="7">
        <v>0</v>
      </c>
      <c r="L428" s="7">
        <v>0</v>
      </c>
      <c r="M428" s="7">
        <v>0</v>
      </c>
      <c r="N428" s="7">
        <v>0</v>
      </c>
    </row>
    <row r="429" spans="1:14" x14ac:dyDescent="0.3">
      <c r="A429" s="1" t="s">
        <v>426</v>
      </c>
      <c r="B429" s="2">
        <v>4994823</v>
      </c>
      <c r="C429" s="3" t="s">
        <v>868</v>
      </c>
      <c r="D429" s="3" t="s">
        <v>867</v>
      </c>
      <c r="E429" s="3"/>
      <c r="F429" s="3" t="s">
        <v>870</v>
      </c>
      <c r="G429" s="7">
        <v>0</v>
      </c>
      <c r="H429" s="7">
        <v>0</v>
      </c>
      <c r="I429" s="7">
        <v>0</v>
      </c>
      <c r="J429" s="7">
        <v>0</v>
      </c>
      <c r="K429" s="7">
        <v>0</v>
      </c>
      <c r="L429" s="7">
        <v>0</v>
      </c>
      <c r="M429" s="7">
        <v>0</v>
      </c>
      <c r="N429" s="7">
        <v>0</v>
      </c>
    </row>
    <row r="430" spans="1:14" x14ac:dyDescent="0.3">
      <c r="A430" s="1" t="s">
        <v>427</v>
      </c>
      <c r="B430" s="2">
        <v>4966520</v>
      </c>
      <c r="C430" s="3" t="s">
        <v>868</v>
      </c>
      <c r="D430" s="3" t="s">
        <v>867</v>
      </c>
      <c r="E430" s="3"/>
      <c r="F430" s="3" t="s">
        <v>870</v>
      </c>
      <c r="G430" s="7">
        <v>0</v>
      </c>
      <c r="H430" s="7">
        <v>0</v>
      </c>
      <c r="I430" s="7">
        <v>0</v>
      </c>
      <c r="J430" s="7">
        <v>0</v>
      </c>
      <c r="K430" s="7">
        <v>0</v>
      </c>
      <c r="L430" s="7">
        <v>0</v>
      </c>
      <c r="M430" s="7">
        <v>0</v>
      </c>
      <c r="N430" s="7">
        <v>0</v>
      </c>
    </row>
    <row r="431" spans="1:14" x14ac:dyDescent="0.3">
      <c r="A431" s="1" t="s">
        <v>428</v>
      </c>
      <c r="B431" s="2">
        <v>4985181</v>
      </c>
      <c r="C431" s="3" t="s">
        <v>868</v>
      </c>
      <c r="D431" s="3" t="s">
        <v>867</v>
      </c>
      <c r="E431" s="3" t="s">
        <v>1251</v>
      </c>
      <c r="F431" s="3" t="s">
        <v>870</v>
      </c>
      <c r="G431" s="8">
        <v>0</v>
      </c>
      <c r="H431" s="8">
        <v>0</v>
      </c>
      <c r="I431" s="8">
        <v>0</v>
      </c>
      <c r="J431" s="8">
        <v>0</v>
      </c>
      <c r="K431" s="8">
        <v>0</v>
      </c>
      <c r="L431" s="8">
        <v>0</v>
      </c>
      <c r="M431" s="8">
        <v>0</v>
      </c>
      <c r="N431" s="8">
        <v>0</v>
      </c>
    </row>
    <row r="432" spans="1:14" x14ac:dyDescent="0.3">
      <c r="A432" s="1" t="s">
        <v>429</v>
      </c>
      <c r="B432" s="2">
        <v>4854345</v>
      </c>
      <c r="C432" s="3" t="s">
        <v>868</v>
      </c>
      <c r="D432" s="3" t="s">
        <v>867</v>
      </c>
      <c r="E432" s="3" t="s">
        <v>1252</v>
      </c>
      <c r="F432" s="3" t="s">
        <v>870</v>
      </c>
      <c r="G432" s="7">
        <v>0</v>
      </c>
      <c r="H432" s="8">
        <v>393672.92535929498</v>
      </c>
      <c r="I432" s="8">
        <v>429109.55655679398</v>
      </c>
      <c r="J432" s="8">
        <v>396002.34741783998</v>
      </c>
      <c r="K432" s="8">
        <v>382960.24464831798</v>
      </c>
      <c r="L432" s="8">
        <v>439441.05213715398</v>
      </c>
      <c r="M432" s="8">
        <v>440367.99459824403</v>
      </c>
      <c r="N432" s="8">
        <v>437098.901098901</v>
      </c>
    </row>
    <row r="433" spans="1:14" x14ac:dyDescent="0.3">
      <c r="A433" s="1" t="s">
        <v>430</v>
      </c>
      <c r="B433" s="2">
        <v>21446405</v>
      </c>
      <c r="C433" s="3" t="s">
        <v>868</v>
      </c>
      <c r="D433" s="3" t="s">
        <v>867</v>
      </c>
      <c r="E433" s="3" t="s">
        <v>1253</v>
      </c>
      <c r="F433" s="3" t="s">
        <v>870</v>
      </c>
      <c r="G433" s="8">
        <v>448016.60411691101</v>
      </c>
      <c r="H433" s="8">
        <v>413106.16597125598</v>
      </c>
      <c r="I433" s="8">
        <v>441428.74081100302</v>
      </c>
      <c r="J433" s="8">
        <v>373376.76056338003</v>
      </c>
      <c r="K433" s="8">
        <v>330912.53822629998</v>
      </c>
      <c r="L433" s="7">
        <v>0</v>
      </c>
      <c r="M433" s="7">
        <v>0</v>
      </c>
      <c r="N433" s="7">
        <v>0</v>
      </c>
    </row>
    <row r="434" spans="1:14" x14ac:dyDescent="0.3">
      <c r="A434" s="1" t="s">
        <v>431</v>
      </c>
      <c r="B434" s="2">
        <v>4990457</v>
      </c>
      <c r="C434" s="3" t="s">
        <v>868</v>
      </c>
      <c r="D434" s="3" t="s">
        <v>867</v>
      </c>
      <c r="E434" s="3" t="s">
        <v>1254</v>
      </c>
      <c r="F434" s="3" t="s">
        <v>870</v>
      </c>
      <c r="G434" s="8">
        <v>345387.23984988098</v>
      </c>
      <c r="H434" s="8">
        <v>351992.35048678698</v>
      </c>
      <c r="I434" s="8">
        <v>337612.04647853901</v>
      </c>
      <c r="J434" s="8">
        <v>334204.22535211302</v>
      </c>
      <c r="K434" s="8">
        <v>316725.38226299698</v>
      </c>
      <c r="L434" s="8">
        <v>304042.97792390798</v>
      </c>
      <c r="M434" s="8">
        <v>284976.367319379</v>
      </c>
      <c r="N434" s="8">
        <v>278274.725274725</v>
      </c>
    </row>
    <row r="435" spans="1:14" x14ac:dyDescent="0.3">
      <c r="A435" s="1" t="s">
        <v>432</v>
      </c>
      <c r="B435" s="2">
        <v>4995641</v>
      </c>
      <c r="C435" s="3" t="s">
        <v>868</v>
      </c>
      <c r="D435" s="3" t="s">
        <v>867</v>
      </c>
      <c r="E435" s="3" t="s">
        <v>1255</v>
      </c>
      <c r="F435" s="3" t="s">
        <v>870</v>
      </c>
      <c r="G435" s="8">
        <v>6408.0006823609701</v>
      </c>
      <c r="H435" s="8">
        <v>6530.5458970792797</v>
      </c>
      <c r="I435" s="8">
        <v>6690.5963955418501</v>
      </c>
      <c r="J435" s="8">
        <v>6623.0622065727703</v>
      </c>
      <c r="K435" s="8">
        <v>6760.3951070336398</v>
      </c>
      <c r="L435" s="8">
        <v>6489.6935180836099</v>
      </c>
      <c r="M435" s="8">
        <v>6104.7524195363503</v>
      </c>
      <c r="N435" s="8">
        <v>5961.1901098901099</v>
      </c>
    </row>
    <row r="436" spans="1:14" x14ac:dyDescent="0.3">
      <c r="A436" s="1" t="s">
        <v>433</v>
      </c>
      <c r="B436" s="2">
        <v>4996040</v>
      </c>
      <c r="C436" s="3" t="s">
        <v>868</v>
      </c>
      <c r="D436" s="3" t="s">
        <v>867</v>
      </c>
      <c r="E436" s="3" t="s">
        <v>1256</v>
      </c>
      <c r="F436" s="3" t="s">
        <v>870</v>
      </c>
      <c r="G436" s="8">
        <v>18026725.804617301</v>
      </c>
      <c r="H436" s="8">
        <v>17645688.4561892</v>
      </c>
      <c r="I436" s="8">
        <v>17511382.499407198</v>
      </c>
      <c r="J436" s="8">
        <v>17240610.328638501</v>
      </c>
      <c r="K436" s="8">
        <v>17193516.819571901</v>
      </c>
      <c r="L436" s="8">
        <v>16656998.590887699</v>
      </c>
      <c r="M436" s="8">
        <v>15780553.679946</v>
      </c>
      <c r="N436" s="7">
        <v>0</v>
      </c>
    </row>
    <row r="437" spans="1:14" x14ac:dyDescent="0.3">
      <c r="A437" s="1" t="s">
        <v>434</v>
      </c>
      <c r="B437" s="2">
        <v>4998507</v>
      </c>
      <c r="C437" s="3" t="s">
        <v>868</v>
      </c>
      <c r="D437" s="3" t="s">
        <v>867</v>
      </c>
      <c r="E437" s="3"/>
      <c r="F437" s="3" t="s">
        <v>870</v>
      </c>
      <c r="G437" s="7">
        <v>0</v>
      </c>
      <c r="H437" s="7">
        <v>0</v>
      </c>
      <c r="I437" s="7">
        <v>0</v>
      </c>
      <c r="J437" s="7">
        <v>0</v>
      </c>
      <c r="K437" s="7">
        <v>0</v>
      </c>
      <c r="L437" s="7">
        <v>0</v>
      </c>
      <c r="M437" s="7">
        <v>0</v>
      </c>
      <c r="N437" s="7">
        <v>0</v>
      </c>
    </row>
    <row r="438" spans="1:14" x14ac:dyDescent="0.3">
      <c r="A438" s="1" t="s">
        <v>435</v>
      </c>
      <c r="B438" s="2">
        <v>4981974</v>
      </c>
      <c r="C438" s="3" t="s">
        <v>868</v>
      </c>
      <c r="D438" s="3" t="s">
        <v>867</v>
      </c>
      <c r="E438" s="3" t="s">
        <v>1257</v>
      </c>
      <c r="F438" s="3" t="s">
        <v>870</v>
      </c>
      <c r="G438" s="8">
        <v>24761.7422950074</v>
      </c>
      <c r="H438" s="8">
        <v>25235.280482151102</v>
      </c>
      <c r="I438" s="8">
        <v>18118.330566753601</v>
      </c>
      <c r="J438" s="8">
        <v>17935.4460093897</v>
      </c>
      <c r="K438" s="8">
        <v>20840.366972477099</v>
      </c>
      <c r="L438" s="8">
        <v>20005.8713010803</v>
      </c>
      <c r="M438" s="8">
        <v>19747.918073373799</v>
      </c>
      <c r="N438" s="8">
        <v>19283.516483516501</v>
      </c>
    </row>
    <row r="439" spans="1:14" x14ac:dyDescent="0.3">
      <c r="A439" s="1" t="s">
        <v>436</v>
      </c>
      <c r="B439" s="2">
        <v>4967814</v>
      </c>
      <c r="C439" s="3" t="s">
        <v>868</v>
      </c>
      <c r="D439" s="3" t="s">
        <v>867</v>
      </c>
      <c r="E439" s="3"/>
      <c r="F439" s="3" t="s">
        <v>870</v>
      </c>
      <c r="G439" s="7">
        <v>0</v>
      </c>
      <c r="H439" s="7">
        <v>0</v>
      </c>
      <c r="I439" s="7">
        <v>0</v>
      </c>
      <c r="J439" s="7">
        <v>0</v>
      </c>
      <c r="K439" s="7">
        <v>0</v>
      </c>
      <c r="L439" s="7">
        <v>0</v>
      </c>
      <c r="M439" s="7">
        <v>0</v>
      </c>
      <c r="N439" s="7">
        <v>0</v>
      </c>
    </row>
    <row r="440" spans="1:14" x14ac:dyDescent="0.3">
      <c r="A440" s="1" t="s">
        <v>437</v>
      </c>
      <c r="B440" s="2">
        <v>5000645</v>
      </c>
      <c r="C440" s="3" t="s">
        <v>868</v>
      </c>
      <c r="D440" s="3" t="s">
        <v>867</v>
      </c>
      <c r="E440" s="3"/>
      <c r="F440" s="3" t="s">
        <v>870</v>
      </c>
      <c r="G440" s="7">
        <v>0</v>
      </c>
      <c r="H440" s="7">
        <v>0</v>
      </c>
      <c r="I440" s="7">
        <v>0</v>
      </c>
      <c r="J440" s="7">
        <v>0</v>
      </c>
      <c r="K440" s="7">
        <v>0</v>
      </c>
      <c r="L440" s="7">
        <v>0</v>
      </c>
      <c r="M440" s="7">
        <v>0</v>
      </c>
      <c r="N440" s="7">
        <v>0</v>
      </c>
    </row>
    <row r="441" spans="1:14" x14ac:dyDescent="0.3">
      <c r="A441" s="1" t="s">
        <v>438</v>
      </c>
      <c r="B441" s="2">
        <v>4216834</v>
      </c>
      <c r="C441" s="3" t="s">
        <v>868</v>
      </c>
      <c r="D441" s="3" t="s">
        <v>867</v>
      </c>
      <c r="E441" s="3" t="s">
        <v>1258</v>
      </c>
      <c r="F441" s="3" t="s">
        <v>870</v>
      </c>
      <c r="G441" s="8">
        <v>4410055.7261458002</v>
      </c>
      <c r="H441" s="8">
        <v>4238320.58414465</v>
      </c>
      <c r="I441" s="8">
        <v>3846151.2923879498</v>
      </c>
      <c r="J441" s="8">
        <v>3422449.5305164298</v>
      </c>
      <c r="K441" s="8">
        <v>3196274.00611621</v>
      </c>
      <c r="L441" s="8">
        <v>3141382.1042743102</v>
      </c>
      <c r="M441" s="8">
        <v>3036846.72518569</v>
      </c>
      <c r="N441" s="8">
        <v>3266570.32967033</v>
      </c>
    </row>
    <row r="442" spans="1:14" x14ac:dyDescent="0.3">
      <c r="A442" s="1" t="s">
        <v>439</v>
      </c>
      <c r="B442" s="2">
        <v>7237721</v>
      </c>
      <c r="C442" s="3" t="s">
        <v>868</v>
      </c>
      <c r="D442" s="3" t="s">
        <v>867</v>
      </c>
      <c r="E442" s="3" t="s">
        <v>1259</v>
      </c>
      <c r="F442" s="3" t="s">
        <v>870</v>
      </c>
      <c r="G442" s="8">
        <v>391953.82690776797</v>
      </c>
      <c r="H442" s="8">
        <v>448597.58924432099</v>
      </c>
      <c r="I442" s="8">
        <v>396224.80436329101</v>
      </c>
      <c r="J442" s="8">
        <v>370539.90610328602</v>
      </c>
      <c r="K442" s="8">
        <v>349679.51070336398</v>
      </c>
      <c r="L442" s="8">
        <v>374354.15688116499</v>
      </c>
      <c r="M442" s="8">
        <v>360902.54332658101</v>
      </c>
      <c r="N442" s="7">
        <v>0</v>
      </c>
    </row>
    <row r="443" spans="1:14" x14ac:dyDescent="0.3">
      <c r="A443" s="1" t="s">
        <v>440</v>
      </c>
      <c r="B443" s="2">
        <v>4263182</v>
      </c>
      <c r="C443" s="3" t="s">
        <v>868</v>
      </c>
      <c r="D443" s="3" t="s">
        <v>867</v>
      </c>
      <c r="E443" s="3" t="s">
        <v>1260</v>
      </c>
      <c r="F443" s="3" t="s">
        <v>870</v>
      </c>
      <c r="G443" s="8">
        <v>8187377.4593426604</v>
      </c>
      <c r="H443" s="8">
        <v>8607145.3407510407</v>
      </c>
      <c r="I443" s="8">
        <v>8722677.2587147299</v>
      </c>
      <c r="J443" s="8">
        <v>8964517.6056338008</v>
      </c>
      <c r="K443" s="8">
        <v>9039712.5382263009</v>
      </c>
      <c r="L443" s="8">
        <v>8788972.5223109405</v>
      </c>
      <c r="M443" s="8">
        <v>8628248.9309025407</v>
      </c>
      <c r="N443" s="8">
        <v>7842698.9010988995</v>
      </c>
    </row>
    <row r="444" spans="1:14" x14ac:dyDescent="0.3">
      <c r="A444" s="1" t="s">
        <v>441</v>
      </c>
      <c r="B444" s="2">
        <v>4992166</v>
      </c>
      <c r="C444" s="3" t="s">
        <v>868</v>
      </c>
      <c r="D444" s="3" t="s">
        <v>867</v>
      </c>
      <c r="E444" s="3" t="s">
        <v>1261</v>
      </c>
      <c r="F444" s="3" t="s">
        <v>870</v>
      </c>
      <c r="G444" s="8">
        <v>1465597.63448197</v>
      </c>
      <c r="H444" s="8">
        <v>1495479.8331015301</v>
      </c>
      <c r="I444" s="8">
        <v>1503557.0310647399</v>
      </c>
      <c r="J444" s="8">
        <v>1521361.50234742</v>
      </c>
      <c r="K444" s="8">
        <v>1616024.4648318</v>
      </c>
      <c r="L444" s="8">
        <v>1531705.0258337201</v>
      </c>
      <c r="M444" s="8">
        <v>1463200.5401755599</v>
      </c>
      <c r="N444" s="8">
        <v>1462637.3626373601</v>
      </c>
    </row>
    <row r="445" spans="1:14" x14ac:dyDescent="0.3">
      <c r="A445" s="1" t="s">
        <v>442</v>
      </c>
      <c r="B445" s="2">
        <v>4773579</v>
      </c>
      <c r="C445" s="3" t="s">
        <v>868</v>
      </c>
      <c r="D445" s="3" t="s">
        <v>867</v>
      </c>
      <c r="E445" s="3" t="s">
        <v>1262</v>
      </c>
      <c r="F445" s="3" t="s">
        <v>870</v>
      </c>
      <c r="G445" s="7">
        <v>0</v>
      </c>
      <c r="H445" s="7">
        <v>0</v>
      </c>
      <c r="I445" s="7">
        <v>0</v>
      </c>
      <c r="J445" s="7">
        <v>0</v>
      </c>
      <c r="K445" s="7">
        <v>0</v>
      </c>
      <c r="L445" s="7">
        <v>0</v>
      </c>
      <c r="M445" s="7">
        <v>0</v>
      </c>
      <c r="N445" s="7">
        <v>0</v>
      </c>
    </row>
    <row r="446" spans="1:14" x14ac:dyDescent="0.3">
      <c r="A446" s="1" t="s">
        <v>443</v>
      </c>
      <c r="B446" s="2">
        <v>4967774</v>
      </c>
      <c r="C446" s="3" t="s">
        <v>868</v>
      </c>
      <c r="D446" s="3" t="s">
        <v>867</v>
      </c>
      <c r="E446" s="3" t="s">
        <v>1263</v>
      </c>
      <c r="F446" s="3" t="s">
        <v>870</v>
      </c>
      <c r="G446" s="8">
        <v>185915.62355122899</v>
      </c>
      <c r="H446" s="7">
        <v>0</v>
      </c>
      <c r="I446" s="8">
        <v>190274.64788732401</v>
      </c>
      <c r="J446" s="7">
        <v>0</v>
      </c>
      <c r="K446" s="8">
        <v>204331.84593705999</v>
      </c>
      <c r="L446" s="7">
        <v>0</v>
      </c>
      <c r="M446" s="8">
        <v>189126.373626374</v>
      </c>
      <c r="N446" s="7">
        <v>0</v>
      </c>
    </row>
    <row r="447" spans="1:14" x14ac:dyDescent="0.3">
      <c r="A447" s="1" t="s">
        <v>444</v>
      </c>
      <c r="B447" s="2">
        <v>5743165</v>
      </c>
      <c r="C447" s="3" t="s">
        <v>868</v>
      </c>
      <c r="D447" s="3" t="s">
        <v>867</v>
      </c>
      <c r="E447" s="3"/>
      <c r="F447" s="3" t="s">
        <v>870</v>
      </c>
      <c r="G447" s="8">
        <v>0</v>
      </c>
      <c r="H447" s="8">
        <v>0</v>
      </c>
      <c r="I447" s="8">
        <v>0</v>
      </c>
      <c r="J447" s="8">
        <v>0</v>
      </c>
      <c r="K447" s="8">
        <v>0</v>
      </c>
      <c r="L447" s="8">
        <v>0</v>
      </c>
      <c r="M447" s="8">
        <v>0</v>
      </c>
      <c r="N447" s="8">
        <v>0</v>
      </c>
    </row>
    <row r="448" spans="1:14" x14ac:dyDescent="0.3">
      <c r="A448" s="1" t="s">
        <v>445</v>
      </c>
      <c r="B448" s="2">
        <v>4993209</v>
      </c>
      <c r="C448" s="3" t="s">
        <v>868</v>
      </c>
      <c r="D448" s="3" t="s">
        <v>867</v>
      </c>
      <c r="E448" s="3" t="s">
        <v>1264</v>
      </c>
      <c r="F448" s="3" t="s">
        <v>870</v>
      </c>
      <c r="G448" s="7">
        <v>0</v>
      </c>
      <c r="H448" s="7">
        <v>0</v>
      </c>
      <c r="I448" s="8">
        <v>51504.587155963301</v>
      </c>
      <c r="J448" s="8">
        <v>49442.226397369697</v>
      </c>
      <c r="K448" s="8">
        <v>45459.149223497603</v>
      </c>
      <c r="L448" s="8">
        <v>44390.109890109903</v>
      </c>
      <c r="M448" s="8">
        <v>48612.950286163199</v>
      </c>
      <c r="N448" s="8">
        <v>47234.761748991397</v>
      </c>
    </row>
    <row r="449" spans="1:14" x14ac:dyDescent="0.3">
      <c r="A449" s="1" t="s">
        <v>446</v>
      </c>
      <c r="B449" s="2">
        <v>4991685</v>
      </c>
      <c r="C449" s="3" t="s">
        <v>868</v>
      </c>
      <c r="D449" s="3" t="s">
        <v>867</v>
      </c>
      <c r="E449" s="3" t="s">
        <v>1265</v>
      </c>
      <c r="F449" s="3" t="s">
        <v>870</v>
      </c>
      <c r="G449" s="8">
        <v>3974566.1321505699</v>
      </c>
      <c r="H449" s="8">
        <v>3938919.7960129799</v>
      </c>
      <c r="I449" s="8">
        <v>3905975.8121887599</v>
      </c>
      <c r="J449" s="8">
        <v>3793075.11737089</v>
      </c>
      <c r="K449" s="8">
        <v>3730285.0152905202</v>
      </c>
      <c r="L449" s="8">
        <v>3699624.2367308601</v>
      </c>
      <c r="M449" s="8">
        <v>3650236.32680621</v>
      </c>
      <c r="N449" s="8">
        <v>3834505.4945054902</v>
      </c>
    </row>
    <row r="450" spans="1:14" x14ac:dyDescent="0.3">
      <c r="A450" s="1" t="s">
        <v>447</v>
      </c>
      <c r="B450" s="2">
        <v>4991897</v>
      </c>
      <c r="C450" s="3" t="s">
        <v>868</v>
      </c>
      <c r="D450" s="3" t="s">
        <v>867</v>
      </c>
      <c r="E450" s="3" t="s">
        <v>1266</v>
      </c>
      <c r="F450" s="3" t="s">
        <v>870</v>
      </c>
      <c r="G450" s="8">
        <v>2632139.2016376699</v>
      </c>
      <c r="H450" s="8">
        <v>2682475.6606397801</v>
      </c>
      <c r="I450" s="8">
        <v>2627412.8527389099</v>
      </c>
      <c r="J450" s="8">
        <v>2600892.0187793402</v>
      </c>
      <c r="K450" s="8">
        <v>2617692.96636086</v>
      </c>
      <c r="L450" s="8">
        <v>2512874.5890089199</v>
      </c>
      <c r="M450" s="8">
        <v>2430112.5365743898</v>
      </c>
      <c r="N450" s="8">
        <v>2372964.8351648301</v>
      </c>
    </row>
    <row r="451" spans="1:14" x14ac:dyDescent="0.3">
      <c r="A451" s="1" t="s">
        <v>448</v>
      </c>
      <c r="B451" s="2">
        <v>4252518</v>
      </c>
      <c r="C451" s="3" t="s">
        <v>868</v>
      </c>
      <c r="D451" s="3" t="s">
        <v>867</v>
      </c>
      <c r="E451" s="3" t="s">
        <v>1267</v>
      </c>
      <c r="F451" s="3" t="s">
        <v>870</v>
      </c>
      <c r="G451" s="8">
        <v>11202.0004549073</v>
      </c>
      <c r="H451" s="8">
        <v>11416.225081131201</v>
      </c>
      <c r="I451" s="8">
        <v>9719.45458857007</v>
      </c>
      <c r="J451" s="8">
        <v>9621.3474178403794</v>
      </c>
      <c r="K451" s="8">
        <v>9148.3474006116194</v>
      </c>
      <c r="L451" s="8">
        <v>8782.0267731329295</v>
      </c>
      <c r="M451" s="8">
        <v>8834.5408507765005</v>
      </c>
      <c r="N451" s="8">
        <v>8626.7835164835105</v>
      </c>
    </row>
    <row r="452" spans="1:14" x14ac:dyDescent="0.3">
      <c r="A452" s="1" t="s">
        <v>449</v>
      </c>
      <c r="B452" s="2">
        <v>4437347</v>
      </c>
      <c r="C452" s="3" t="s">
        <v>868</v>
      </c>
      <c r="D452" s="3" t="s">
        <v>867</v>
      </c>
      <c r="E452" s="3" t="s">
        <v>1268</v>
      </c>
      <c r="F452" s="3" t="s">
        <v>870</v>
      </c>
      <c r="G452" s="8">
        <v>4218241.7832366703</v>
      </c>
      <c r="H452" s="8">
        <v>4038015.7626332901</v>
      </c>
      <c r="I452" s="8">
        <v>4032013.2795826402</v>
      </c>
      <c r="J452" s="8">
        <v>3851525.8215962402</v>
      </c>
      <c r="K452" s="8">
        <v>3812232.4159021401</v>
      </c>
      <c r="L452" s="8">
        <v>3778299.6712071402</v>
      </c>
      <c r="M452" s="8">
        <v>3646635.1564258402</v>
      </c>
      <c r="N452" s="8">
        <v>3726593.4065934098</v>
      </c>
    </row>
    <row r="453" spans="1:14" x14ac:dyDescent="0.3">
      <c r="A453" s="1" t="s">
        <v>450</v>
      </c>
      <c r="B453" s="2">
        <v>4912926</v>
      </c>
      <c r="C453" s="3" t="s">
        <v>868</v>
      </c>
      <c r="D453" s="3" t="s">
        <v>867</v>
      </c>
      <c r="E453" s="3" t="s">
        <v>1269</v>
      </c>
      <c r="F453" s="3" t="s">
        <v>870</v>
      </c>
      <c r="G453" s="8">
        <v>267442.28363470902</v>
      </c>
      <c r="H453" s="8">
        <v>272556.791840519</v>
      </c>
      <c r="I453" s="8">
        <v>269617.02632203</v>
      </c>
      <c r="J453" s="8">
        <v>266895.53990610299</v>
      </c>
      <c r="K453" s="8">
        <v>280179.816513761</v>
      </c>
      <c r="L453" s="8">
        <v>268960.77970878303</v>
      </c>
      <c r="M453" s="8">
        <v>245853.027233851</v>
      </c>
      <c r="N453" s="8">
        <v>240071.42857142899</v>
      </c>
    </row>
    <row r="454" spans="1:14" x14ac:dyDescent="0.3">
      <c r="A454" s="1" t="s">
        <v>451</v>
      </c>
      <c r="B454" s="2">
        <v>4913648</v>
      </c>
      <c r="C454" s="3" t="s">
        <v>868</v>
      </c>
      <c r="D454" s="3" t="s">
        <v>867</v>
      </c>
      <c r="E454" s="3" t="s">
        <v>1270</v>
      </c>
      <c r="F454" s="3" t="s">
        <v>870</v>
      </c>
      <c r="G454" s="8">
        <v>2818049.5612995001</v>
      </c>
      <c r="H454" s="8">
        <v>3152699.5305164298</v>
      </c>
      <c r="I454" s="8">
        <v>2819816.5137614701</v>
      </c>
      <c r="J454" s="8">
        <v>2730389.8543917299</v>
      </c>
      <c r="K454" s="8">
        <v>2515717.9833445898</v>
      </c>
      <c r="L454" s="8">
        <v>2891208.7912087901</v>
      </c>
      <c r="M454" s="8">
        <v>2647289.8664571899</v>
      </c>
      <c r="N454" s="8">
        <v>2486315.55991713</v>
      </c>
    </row>
    <row r="455" spans="1:14" x14ac:dyDescent="0.3">
      <c r="A455" s="1" t="s">
        <v>452</v>
      </c>
      <c r="B455" s="2">
        <v>4997534</v>
      </c>
      <c r="C455" s="3" t="s">
        <v>868</v>
      </c>
      <c r="D455" s="3" t="s">
        <v>867</v>
      </c>
      <c r="E455" s="3"/>
      <c r="F455" s="3" t="s">
        <v>870</v>
      </c>
      <c r="G455" s="7">
        <v>0</v>
      </c>
      <c r="H455" s="7">
        <v>0</v>
      </c>
      <c r="I455" s="7">
        <v>0</v>
      </c>
      <c r="J455" s="7">
        <v>0</v>
      </c>
      <c r="K455" s="7">
        <v>0</v>
      </c>
      <c r="L455" s="7">
        <v>0</v>
      </c>
      <c r="M455" s="7">
        <v>0</v>
      </c>
      <c r="N455" s="7">
        <v>0</v>
      </c>
    </row>
    <row r="456" spans="1:14" x14ac:dyDescent="0.3">
      <c r="A456" s="1" t="s">
        <v>453</v>
      </c>
      <c r="B456" s="2">
        <v>4912996</v>
      </c>
      <c r="C456" s="3" t="s">
        <v>868</v>
      </c>
      <c r="D456" s="3" t="s">
        <v>867</v>
      </c>
      <c r="E456" s="3"/>
      <c r="F456" s="3" t="s">
        <v>870</v>
      </c>
      <c r="G456" s="7">
        <v>0</v>
      </c>
      <c r="H456" s="7">
        <v>0</v>
      </c>
      <c r="I456" s="7">
        <v>0</v>
      </c>
      <c r="J456" s="7">
        <v>0</v>
      </c>
      <c r="K456" s="7">
        <v>0</v>
      </c>
      <c r="L456" s="7">
        <v>0</v>
      </c>
      <c r="M456" s="7">
        <v>0</v>
      </c>
      <c r="N456" s="7">
        <v>0</v>
      </c>
    </row>
    <row r="457" spans="1:14" x14ac:dyDescent="0.3">
      <c r="A457" s="1" t="s">
        <v>454</v>
      </c>
      <c r="B457" s="2">
        <v>4912518</v>
      </c>
      <c r="C457" s="3" t="s">
        <v>868</v>
      </c>
      <c r="D457" s="3" t="s">
        <v>867</v>
      </c>
      <c r="E457" s="3" t="s">
        <v>1271</v>
      </c>
      <c r="F457" s="3" t="s">
        <v>870</v>
      </c>
      <c r="G457" s="7">
        <v>0</v>
      </c>
      <c r="H457" s="7">
        <v>0</v>
      </c>
      <c r="I457" s="7">
        <v>0</v>
      </c>
      <c r="J457" s="7">
        <v>0</v>
      </c>
      <c r="K457" s="7">
        <v>0</v>
      </c>
      <c r="L457" s="7">
        <v>0</v>
      </c>
      <c r="M457" s="7">
        <v>0</v>
      </c>
      <c r="N457" s="7">
        <v>0</v>
      </c>
    </row>
    <row r="458" spans="1:14" x14ac:dyDescent="0.3">
      <c r="A458" s="1" t="s">
        <v>455</v>
      </c>
      <c r="B458" s="2">
        <v>4248628</v>
      </c>
      <c r="C458" s="3" t="s">
        <v>868</v>
      </c>
      <c r="D458" s="3" t="s">
        <v>867</v>
      </c>
      <c r="E458" s="3" t="s">
        <v>1272</v>
      </c>
      <c r="F458" s="3" t="s">
        <v>870</v>
      </c>
      <c r="G458" s="8">
        <v>1117880.6175366801</v>
      </c>
      <c r="H458" s="7">
        <v>0</v>
      </c>
      <c r="I458" s="7">
        <v>0</v>
      </c>
      <c r="J458" s="7">
        <v>0</v>
      </c>
      <c r="K458" s="8">
        <v>992696.42813455698</v>
      </c>
      <c r="L458" s="8">
        <v>952946.60638797597</v>
      </c>
      <c r="M458" s="8">
        <v>782843.72496061202</v>
      </c>
      <c r="N458" s="8">
        <v>764433.99340659298</v>
      </c>
    </row>
    <row r="459" spans="1:14" x14ac:dyDescent="0.3">
      <c r="A459" s="1" t="s">
        <v>456</v>
      </c>
      <c r="B459" s="2">
        <v>6357081</v>
      </c>
      <c r="C459" s="3" t="s">
        <v>868</v>
      </c>
      <c r="D459" s="3" t="s">
        <v>867</v>
      </c>
      <c r="E459" s="3" t="s">
        <v>1273</v>
      </c>
      <c r="F459" s="3" t="s">
        <v>870</v>
      </c>
      <c r="G459" s="8">
        <v>11961787.785738699</v>
      </c>
      <c r="H459" s="8">
        <v>11091794.1585535</v>
      </c>
      <c r="I459" s="8">
        <v>10847759.0704292</v>
      </c>
      <c r="J459" s="8">
        <v>10701877.9342723</v>
      </c>
      <c r="K459" s="8">
        <v>10862385.3211009</v>
      </c>
      <c r="L459" s="8">
        <v>10392202.912165301</v>
      </c>
      <c r="M459" s="8">
        <v>10347738.0148548</v>
      </c>
      <c r="N459" s="8">
        <v>10627472.5274725</v>
      </c>
    </row>
    <row r="460" spans="1:14" x14ac:dyDescent="0.3">
      <c r="A460" s="1" t="s">
        <v>457</v>
      </c>
      <c r="B460" s="2">
        <v>4978836</v>
      </c>
      <c r="C460" s="3" t="s">
        <v>868</v>
      </c>
      <c r="D460" s="3" t="s">
        <v>867</v>
      </c>
      <c r="E460" s="3"/>
      <c r="F460" s="3" t="s">
        <v>870</v>
      </c>
      <c r="G460" s="7">
        <v>0</v>
      </c>
      <c r="H460" s="7">
        <v>0</v>
      </c>
      <c r="I460" s="7">
        <v>0</v>
      </c>
      <c r="J460" s="7">
        <v>0</v>
      </c>
      <c r="K460" s="7">
        <v>0</v>
      </c>
      <c r="L460" s="7">
        <v>0</v>
      </c>
      <c r="M460" s="7">
        <v>0</v>
      </c>
      <c r="N460" s="7">
        <v>0</v>
      </c>
    </row>
    <row r="461" spans="1:14" x14ac:dyDescent="0.3">
      <c r="A461" s="1" t="s">
        <v>458</v>
      </c>
      <c r="B461" s="2">
        <v>5001261</v>
      </c>
      <c r="C461" s="3" t="s">
        <v>868</v>
      </c>
      <c r="D461" s="3" t="s">
        <v>867</v>
      </c>
      <c r="E461" s="3" t="s">
        <v>1274</v>
      </c>
      <c r="F461" s="3" t="s">
        <v>870</v>
      </c>
      <c r="G461" s="8">
        <v>2050014.78448766</v>
      </c>
      <c r="H461" s="8">
        <v>2089218.82243857</v>
      </c>
      <c r="I461" s="8">
        <v>2048669.67038179</v>
      </c>
      <c r="J461" s="8">
        <v>2027990.6103286401</v>
      </c>
      <c r="K461" s="8">
        <v>2084168.8073394501</v>
      </c>
      <c r="L461" s="8">
        <v>2000713.9502113699</v>
      </c>
      <c r="M461" s="8">
        <v>2137267.6119738901</v>
      </c>
      <c r="N461" s="8">
        <v>2087006.5934065899</v>
      </c>
    </row>
    <row r="462" spans="1:14" x14ac:dyDescent="0.3">
      <c r="A462" s="1" t="s">
        <v>459</v>
      </c>
      <c r="B462" s="2">
        <v>4368450</v>
      </c>
      <c r="C462" s="3" t="s">
        <v>868</v>
      </c>
      <c r="D462" s="3" t="s">
        <v>867</v>
      </c>
      <c r="E462" s="3" t="s">
        <v>1275</v>
      </c>
      <c r="F462" s="3" t="s">
        <v>870</v>
      </c>
      <c r="G462" s="8">
        <v>23375071.079267599</v>
      </c>
      <c r="H462" s="8">
        <v>20144877.144181699</v>
      </c>
      <c r="I462" s="8">
        <v>20479250.652122401</v>
      </c>
      <c r="J462" s="8">
        <v>18602230.046948399</v>
      </c>
      <c r="K462" s="8">
        <v>18693944.954128399</v>
      </c>
      <c r="L462" s="8">
        <v>17125528.4170972</v>
      </c>
      <c r="M462" s="8">
        <v>16521944.632005399</v>
      </c>
      <c r="N462" s="8">
        <v>14242637.362637401</v>
      </c>
    </row>
    <row r="463" spans="1:14" x14ac:dyDescent="0.3">
      <c r="A463" s="1" t="s">
        <v>460</v>
      </c>
      <c r="B463" s="2">
        <v>4912183</v>
      </c>
      <c r="C463" s="3" t="s">
        <v>868</v>
      </c>
      <c r="D463" s="3" t="s">
        <v>867</v>
      </c>
      <c r="E463" s="3" t="s">
        <v>1276</v>
      </c>
      <c r="F463" s="3" t="s">
        <v>870</v>
      </c>
      <c r="G463" s="8">
        <v>0</v>
      </c>
      <c r="H463" s="8">
        <v>0</v>
      </c>
      <c r="I463" s="8">
        <v>133172.634574342</v>
      </c>
      <c r="J463" s="8">
        <v>131828.40375586899</v>
      </c>
      <c r="K463" s="8">
        <v>114002.458715596</v>
      </c>
      <c r="L463" s="8">
        <v>109437.541099108</v>
      </c>
      <c r="M463" s="8">
        <v>104752.456673419</v>
      </c>
      <c r="N463" s="8">
        <v>102289.047252747</v>
      </c>
    </row>
    <row r="464" spans="1:14" x14ac:dyDescent="0.3">
      <c r="A464" s="1" t="s">
        <v>461</v>
      </c>
      <c r="B464" s="2">
        <v>4915608</v>
      </c>
      <c r="C464" s="3" t="s">
        <v>868</v>
      </c>
      <c r="D464" s="3" t="s">
        <v>867</v>
      </c>
      <c r="E464" s="3" t="s">
        <v>1277</v>
      </c>
      <c r="F464" s="3" t="s">
        <v>870</v>
      </c>
      <c r="G464" s="8">
        <v>271567.155692028</v>
      </c>
      <c r="H464" s="8">
        <v>267123.319425127</v>
      </c>
      <c r="I464" s="8">
        <v>274593.31278159801</v>
      </c>
      <c r="J464" s="7">
        <v>0</v>
      </c>
      <c r="K464" s="8">
        <v>281356.57492354698</v>
      </c>
      <c r="L464" s="8">
        <v>277871.066228276</v>
      </c>
      <c r="M464" s="8">
        <v>254509.34053567401</v>
      </c>
      <c r="N464" s="8">
        <v>233067.03296703301</v>
      </c>
    </row>
    <row r="465" spans="1:14" x14ac:dyDescent="0.3">
      <c r="A465" s="1" t="s">
        <v>462</v>
      </c>
      <c r="B465" s="2">
        <v>4773287</v>
      </c>
      <c r="C465" s="3" t="s">
        <v>868</v>
      </c>
      <c r="D465" s="3" t="s">
        <v>867</v>
      </c>
      <c r="E465" s="3" t="s">
        <v>1278</v>
      </c>
      <c r="F465" s="3" t="s">
        <v>870</v>
      </c>
      <c r="G465" s="8">
        <v>0</v>
      </c>
      <c r="H465" s="8">
        <v>0</v>
      </c>
      <c r="I465" s="8">
        <v>0</v>
      </c>
      <c r="J465" s="8">
        <v>0</v>
      </c>
      <c r="K465" s="8">
        <v>0</v>
      </c>
      <c r="L465" s="8">
        <v>0</v>
      </c>
      <c r="M465" s="8">
        <v>0</v>
      </c>
      <c r="N465" s="8">
        <v>0</v>
      </c>
    </row>
    <row r="466" spans="1:14" x14ac:dyDescent="0.3">
      <c r="A466" s="1" t="s">
        <v>463</v>
      </c>
      <c r="B466" s="2">
        <v>4912184</v>
      </c>
      <c r="C466" s="3" t="s">
        <v>868</v>
      </c>
      <c r="D466" s="3" t="s">
        <v>867</v>
      </c>
      <c r="E466" s="3" t="s">
        <v>1279</v>
      </c>
      <c r="F466" s="3" t="s">
        <v>870</v>
      </c>
      <c r="G466" s="8">
        <v>3922563.4027066999</v>
      </c>
      <c r="H466" s="8">
        <v>4109521.3259156202</v>
      </c>
      <c r="I466" s="8">
        <v>4306116.90775433</v>
      </c>
      <c r="J466" s="8">
        <v>4260799.2957746498</v>
      </c>
      <c r="K466" s="8">
        <v>4277691.7431192696</v>
      </c>
      <c r="L466" s="8">
        <v>4182180.6012212299</v>
      </c>
      <c r="M466" s="8">
        <v>3889005.1766824201</v>
      </c>
      <c r="N466" s="8">
        <v>3946870.32967033</v>
      </c>
    </row>
    <row r="467" spans="1:14" x14ac:dyDescent="0.3">
      <c r="A467" s="1" t="s">
        <v>464</v>
      </c>
      <c r="B467" s="2">
        <v>4992660</v>
      </c>
      <c r="C467" s="3" t="s">
        <v>868</v>
      </c>
      <c r="D467" s="3" t="s">
        <v>867</v>
      </c>
      <c r="E467" s="3" t="s">
        <v>1280</v>
      </c>
      <c r="F467" s="3" t="s">
        <v>870</v>
      </c>
      <c r="G467" s="8">
        <v>129743.875810304</v>
      </c>
      <c r="H467" s="8">
        <v>132225.06954102899</v>
      </c>
      <c r="I467" s="8">
        <v>124749.822148447</v>
      </c>
      <c r="J467" s="8">
        <v>123490.610328639</v>
      </c>
      <c r="K467" s="8">
        <v>112459.000611621</v>
      </c>
      <c r="L467" s="8">
        <v>107955.886566463</v>
      </c>
      <c r="M467" s="8">
        <v>109630.88003601199</v>
      </c>
      <c r="N467" s="8">
        <v>107052.74725274699</v>
      </c>
    </row>
    <row r="468" spans="1:14" x14ac:dyDescent="0.3">
      <c r="A468" s="1" t="s">
        <v>465</v>
      </c>
      <c r="B468" s="2">
        <v>7699949</v>
      </c>
      <c r="C468" s="3" t="s">
        <v>868</v>
      </c>
      <c r="D468" s="3" t="s">
        <v>867</v>
      </c>
      <c r="E468" s="3" t="s">
        <v>1281</v>
      </c>
      <c r="F468" s="3" t="s">
        <v>870</v>
      </c>
      <c r="G468" s="8">
        <v>490645.96838394197</v>
      </c>
      <c r="H468" s="8">
        <v>500028.97542883601</v>
      </c>
      <c r="I468" s="8">
        <v>133455.06284088199</v>
      </c>
      <c r="J468" s="8">
        <v>132107.98122065701</v>
      </c>
      <c r="K468" s="8">
        <v>226233.63914373101</v>
      </c>
      <c r="L468" s="8">
        <v>217174.72992015001</v>
      </c>
      <c r="M468" s="7">
        <v>0</v>
      </c>
      <c r="N468" s="7">
        <v>0</v>
      </c>
    </row>
    <row r="469" spans="1:14" x14ac:dyDescent="0.3">
      <c r="A469" s="1" t="s">
        <v>466</v>
      </c>
      <c r="B469" s="2">
        <v>13272665</v>
      </c>
      <c r="C469" s="3" t="s">
        <v>868</v>
      </c>
      <c r="D469" s="3" t="s">
        <v>867</v>
      </c>
      <c r="E469" s="3" t="s">
        <v>1282</v>
      </c>
      <c r="F469" s="3" t="s">
        <v>870</v>
      </c>
      <c r="G469" s="8">
        <v>20971.899238030299</v>
      </c>
      <c r="H469" s="8">
        <v>21372.9612888271</v>
      </c>
      <c r="I469" s="8">
        <v>15084.4415461228</v>
      </c>
      <c r="J469" s="8">
        <v>14932.180751173701</v>
      </c>
      <c r="K469" s="8">
        <v>14419.673394495399</v>
      </c>
      <c r="L469" s="8">
        <v>13842.2768905589</v>
      </c>
      <c r="M469" s="8">
        <v>14040.5840648211</v>
      </c>
      <c r="N469" s="8">
        <v>13710.398901098901</v>
      </c>
    </row>
    <row r="470" spans="1:14" x14ac:dyDescent="0.3">
      <c r="A470" s="1" t="s">
        <v>467</v>
      </c>
      <c r="B470" s="2">
        <v>21365480</v>
      </c>
      <c r="C470" s="3" t="s">
        <v>868</v>
      </c>
      <c r="D470" s="3" t="s">
        <v>867</v>
      </c>
      <c r="E470" s="3" t="s">
        <v>1283</v>
      </c>
      <c r="F470" s="3" t="s">
        <v>870</v>
      </c>
      <c r="G470" s="8">
        <v>238143.51074718501</v>
      </c>
      <c r="H470" s="8">
        <v>242697.715577191</v>
      </c>
      <c r="I470" s="8">
        <v>197456.376571022</v>
      </c>
      <c r="J470" s="8">
        <v>195463.27230047001</v>
      </c>
      <c r="K470" s="8">
        <v>167676.562691131</v>
      </c>
      <c r="L470" s="8">
        <v>160962.411930484</v>
      </c>
      <c r="M470" s="7">
        <v>0</v>
      </c>
      <c r="N470" s="7">
        <v>0</v>
      </c>
    </row>
    <row r="471" spans="1:14" x14ac:dyDescent="0.3">
      <c r="A471" s="1" t="s">
        <v>468</v>
      </c>
      <c r="B471" s="2">
        <v>4862835</v>
      </c>
      <c r="C471" s="3" t="s">
        <v>868</v>
      </c>
      <c r="D471" s="3" t="s">
        <v>867</v>
      </c>
      <c r="E471" s="3" t="s">
        <v>1284</v>
      </c>
      <c r="F471" s="3" t="s">
        <v>870</v>
      </c>
      <c r="G471" s="7">
        <v>0</v>
      </c>
      <c r="H471" s="7">
        <v>0</v>
      </c>
      <c r="I471" s="7">
        <v>0</v>
      </c>
      <c r="J471" s="7">
        <v>0</v>
      </c>
      <c r="K471" s="7">
        <v>0</v>
      </c>
      <c r="L471" s="7">
        <v>0</v>
      </c>
      <c r="M471" s="7">
        <v>0</v>
      </c>
      <c r="N471" s="7">
        <v>0</v>
      </c>
    </row>
    <row r="472" spans="1:14" x14ac:dyDescent="0.3">
      <c r="A472" s="1" t="s">
        <v>469</v>
      </c>
      <c r="B472" s="2">
        <v>4773545</v>
      </c>
      <c r="C472" s="3" t="s">
        <v>868</v>
      </c>
      <c r="D472" s="3" t="s">
        <v>867</v>
      </c>
      <c r="E472" s="3" t="s">
        <v>1285</v>
      </c>
      <c r="F472" s="3" t="s">
        <v>870</v>
      </c>
      <c r="G472" s="8">
        <v>133016.03548277001</v>
      </c>
      <c r="H472" s="8">
        <v>135559.805285118</v>
      </c>
      <c r="I472" s="8">
        <v>133300.924828077</v>
      </c>
      <c r="J472" s="8">
        <v>131955.39906103301</v>
      </c>
      <c r="K472" s="8">
        <v>139054.43425076501</v>
      </c>
      <c r="L472" s="8">
        <v>133486.37858149401</v>
      </c>
      <c r="M472" s="8">
        <v>107003.151024083</v>
      </c>
      <c r="N472" s="8">
        <v>104486.813186813</v>
      </c>
    </row>
    <row r="473" spans="1:14" x14ac:dyDescent="0.3">
      <c r="A473" s="1" t="s">
        <v>470</v>
      </c>
      <c r="B473" s="2">
        <v>4988656</v>
      </c>
      <c r="C473" s="3" t="s">
        <v>868</v>
      </c>
      <c r="D473" s="3" t="s">
        <v>867</v>
      </c>
      <c r="E473" s="3" t="s">
        <v>1286</v>
      </c>
      <c r="F473" s="3" t="s">
        <v>870</v>
      </c>
      <c r="G473" s="7">
        <v>0</v>
      </c>
      <c r="H473" s="7">
        <v>0</v>
      </c>
      <c r="I473" s="8">
        <v>92290.728005691199</v>
      </c>
      <c r="J473" s="7">
        <v>0</v>
      </c>
      <c r="K473" s="8">
        <v>90259.327217125407</v>
      </c>
      <c r="L473" s="8">
        <v>86645.138562705499</v>
      </c>
      <c r="M473" s="8">
        <v>72956.335809138007</v>
      </c>
      <c r="N473" s="7">
        <v>0</v>
      </c>
    </row>
    <row r="474" spans="1:14" x14ac:dyDescent="0.3">
      <c r="A474" s="1" t="s">
        <v>471</v>
      </c>
      <c r="B474" s="2">
        <v>4963891</v>
      </c>
      <c r="C474" s="3" t="s">
        <v>868</v>
      </c>
      <c r="D474" s="3" t="s">
        <v>867</v>
      </c>
      <c r="E474" s="3" t="s">
        <v>1287</v>
      </c>
      <c r="F474" s="3" t="s">
        <v>870</v>
      </c>
      <c r="G474" s="8">
        <v>150392.357557148</v>
      </c>
      <c r="H474" s="8">
        <v>144386.87992582301</v>
      </c>
      <c r="I474" s="8">
        <v>143182.35712591899</v>
      </c>
      <c r="J474" s="8">
        <v>142656.10328638501</v>
      </c>
      <c r="K474" s="8">
        <v>148813.45565749201</v>
      </c>
      <c r="L474" s="8">
        <v>138494.59840300601</v>
      </c>
      <c r="M474" s="8">
        <v>135308.35021382</v>
      </c>
      <c r="N474" s="8">
        <v>140014.285714286</v>
      </c>
    </row>
    <row r="475" spans="1:14" x14ac:dyDescent="0.3">
      <c r="A475" s="1" t="s">
        <v>472</v>
      </c>
      <c r="B475" s="2">
        <v>4980853</v>
      </c>
      <c r="C475" s="3" t="s">
        <v>868</v>
      </c>
      <c r="D475" s="3" t="s">
        <v>867</v>
      </c>
      <c r="E475" s="3" t="s">
        <v>1288</v>
      </c>
      <c r="F475" s="3" t="s">
        <v>870</v>
      </c>
      <c r="G475" s="8">
        <v>658277.03855339496</v>
      </c>
      <c r="H475" s="8">
        <v>679041.49281409394</v>
      </c>
      <c r="I475" s="8">
        <v>684912.25990040298</v>
      </c>
      <c r="J475" s="8">
        <v>688800.46948356798</v>
      </c>
      <c r="K475" s="8">
        <v>724888.07339449495</v>
      </c>
      <c r="L475" s="8">
        <v>729145.13856270502</v>
      </c>
      <c r="M475" s="8">
        <v>722813.41435966699</v>
      </c>
      <c r="N475" s="8">
        <v>716532.96703296702</v>
      </c>
    </row>
    <row r="476" spans="1:14" x14ac:dyDescent="0.3">
      <c r="A476" s="1" t="s">
        <v>473</v>
      </c>
      <c r="B476" s="2">
        <v>4968079</v>
      </c>
      <c r="C476" s="3" t="s">
        <v>868</v>
      </c>
      <c r="D476" s="3" t="s">
        <v>867</v>
      </c>
      <c r="E476" s="3" t="s">
        <v>1289</v>
      </c>
      <c r="F476" s="3" t="s">
        <v>870</v>
      </c>
      <c r="G476" s="8">
        <v>51565.832174316201</v>
      </c>
      <c r="H476" s="8">
        <v>52751.956367085601</v>
      </c>
      <c r="I476" s="8">
        <v>46923.708920187797</v>
      </c>
      <c r="J476" s="8">
        <v>48903.975535168203</v>
      </c>
      <c r="K476" s="8">
        <v>46527.712541099099</v>
      </c>
      <c r="L476" s="8">
        <v>44590.366869232501</v>
      </c>
      <c r="M476" s="8">
        <v>35860.439560439598</v>
      </c>
      <c r="N476" s="8">
        <v>36621.030187408804</v>
      </c>
    </row>
    <row r="477" spans="1:14" x14ac:dyDescent="0.3">
      <c r="A477" s="1" t="s">
        <v>474</v>
      </c>
      <c r="B477" s="2">
        <v>4915614</v>
      </c>
      <c r="C477" s="3" t="s">
        <v>868</v>
      </c>
      <c r="D477" s="3" t="s">
        <v>867</v>
      </c>
      <c r="E477" s="3" t="s">
        <v>1290</v>
      </c>
      <c r="F477" s="3" t="s">
        <v>870</v>
      </c>
      <c r="G477" s="8">
        <v>191344.25110883699</v>
      </c>
      <c r="H477" s="8">
        <v>199466.852109411</v>
      </c>
      <c r="I477" s="8">
        <v>205833.53094617001</v>
      </c>
      <c r="J477" s="8">
        <v>209037.55868544601</v>
      </c>
      <c r="K477" s="8">
        <v>224779.20489296599</v>
      </c>
      <c r="L477" s="8">
        <v>212071.395021137</v>
      </c>
      <c r="M477" s="8">
        <v>201327.931577763</v>
      </c>
      <c r="N477" s="8">
        <v>200659.34065934099</v>
      </c>
    </row>
    <row r="478" spans="1:14" x14ac:dyDescent="0.3">
      <c r="A478" s="1" t="s">
        <v>475</v>
      </c>
      <c r="B478" s="2">
        <v>6675969</v>
      </c>
      <c r="C478" s="3" t="s">
        <v>868</v>
      </c>
      <c r="D478" s="3" t="s">
        <v>867</v>
      </c>
      <c r="E478" s="3"/>
      <c r="F478" s="3" t="s">
        <v>870</v>
      </c>
      <c r="G478" s="7">
        <v>0</v>
      </c>
      <c r="H478" s="7">
        <v>0</v>
      </c>
      <c r="I478" s="7">
        <v>0</v>
      </c>
      <c r="J478" s="7">
        <v>0</v>
      </c>
      <c r="K478" s="7">
        <v>0</v>
      </c>
      <c r="L478" s="7">
        <v>0</v>
      </c>
      <c r="M478" s="7">
        <v>0</v>
      </c>
      <c r="N478" s="7">
        <v>0</v>
      </c>
    </row>
    <row r="479" spans="1:14" x14ac:dyDescent="0.3">
      <c r="A479" s="1" t="s">
        <v>476</v>
      </c>
      <c r="B479" s="2">
        <v>4081204</v>
      </c>
      <c r="C479" s="3" t="s">
        <v>868</v>
      </c>
      <c r="D479" s="3" t="s">
        <v>867</v>
      </c>
      <c r="E479" s="3" t="s">
        <v>1291</v>
      </c>
      <c r="F479" s="3" t="s">
        <v>870</v>
      </c>
      <c r="G479" s="7">
        <v>0</v>
      </c>
      <c r="H479" s="7">
        <v>0</v>
      </c>
      <c r="I479" s="7">
        <v>0</v>
      </c>
      <c r="J479" s="7">
        <v>0</v>
      </c>
      <c r="K479" s="7">
        <v>0</v>
      </c>
      <c r="L479" s="7">
        <v>0</v>
      </c>
      <c r="M479" s="7">
        <v>0</v>
      </c>
      <c r="N479" s="7">
        <v>0</v>
      </c>
    </row>
    <row r="480" spans="1:14" x14ac:dyDescent="0.3">
      <c r="A480" s="1" t="s">
        <v>477</v>
      </c>
      <c r="B480" s="2">
        <v>4812760</v>
      </c>
      <c r="C480" s="3" t="s">
        <v>868</v>
      </c>
      <c r="D480" s="3" t="s">
        <v>867</v>
      </c>
      <c r="E480" s="3" t="s">
        <v>1292</v>
      </c>
      <c r="F480" s="3" t="s">
        <v>870</v>
      </c>
      <c r="G480" s="8">
        <v>225305.039235756</v>
      </c>
      <c r="H480" s="8">
        <v>229613.723922114</v>
      </c>
      <c r="I480" s="8">
        <v>232335.00118567701</v>
      </c>
      <c r="J480" s="8">
        <v>229989.83568075101</v>
      </c>
      <c r="K480" s="8">
        <v>230877.47889908301</v>
      </c>
      <c r="L480" s="8">
        <v>221632.61977454199</v>
      </c>
      <c r="M480" s="8">
        <v>103639.929101958</v>
      </c>
      <c r="N480" s="8">
        <v>101202.68241758199</v>
      </c>
    </row>
    <row r="481" spans="1:14" x14ac:dyDescent="0.3">
      <c r="A481" s="1" t="s">
        <v>478</v>
      </c>
      <c r="B481" s="2">
        <v>4812741</v>
      </c>
      <c r="C481" s="3" t="s">
        <v>868</v>
      </c>
      <c r="D481" s="3" t="s">
        <v>867</v>
      </c>
      <c r="E481" s="3" t="s">
        <v>1293</v>
      </c>
      <c r="F481" s="3" t="s">
        <v>870</v>
      </c>
      <c r="G481" s="8">
        <v>71453.934948254304</v>
      </c>
      <c r="H481" s="8">
        <v>72820.404496986506</v>
      </c>
      <c r="I481" s="8">
        <v>76239.970358074497</v>
      </c>
      <c r="J481" s="8">
        <v>75470.411971830996</v>
      </c>
      <c r="K481" s="8">
        <v>80234.448929663602</v>
      </c>
      <c r="L481" s="8">
        <v>77021.679192109004</v>
      </c>
      <c r="M481" s="8">
        <v>44237.715507539899</v>
      </c>
      <c r="N481" s="8">
        <v>43197.4</v>
      </c>
    </row>
    <row r="482" spans="1:14" x14ac:dyDescent="0.3">
      <c r="A482" s="1" t="s">
        <v>479</v>
      </c>
      <c r="B482" s="2">
        <v>4993616</v>
      </c>
      <c r="C482" s="3" t="s">
        <v>868</v>
      </c>
      <c r="D482" s="3" t="s">
        <v>867</v>
      </c>
      <c r="E482" s="3"/>
      <c r="F482" s="3" t="s">
        <v>870</v>
      </c>
      <c r="G482" s="7">
        <v>0</v>
      </c>
      <c r="H482" s="7">
        <v>0</v>
      </c>
      <c r="I482" s="7">
        <v>0</v>
      </c>
      <c r="J482" s="7">
        <v>0</v>
      </c>
      <c r="K482" s="7">
        <v>0</v>
      </c>
      <c r="L482" s="7">
        <v>0</v>
      </c>
      <c r="M482" s="7">
        <v>0</v>
      </c>
      <c r="N482" s="7">
        <v>0</v>
      </c>
    </row>
    <row r="483" spans="1:14" x14ac:dyDescent="0.3">
      <c r="A483" s="1" t="s">
        <v>480</v>
      </c>
      <c r="B483" s="2">
        <v>4998557</v>
      </c>
      <c r="C483" s="3" t="s">
        <v>868</v>
      </c>
      <c r="D483" s="3" t="s">
        <v>867</v>
      </c>
      <c r="E483" s="3"/>
      <c r="F483" s="3" t="s">
        <v>870</v>
      </c>
      <c r="G483" s="7">
        <v>0</v>
      </c>
      <c r="H483" s="7">
        <v>0</v>
      </c>
      <c r="I483" s="7">
        <v>0</v>
      </c>
      <c r="J483" s="7">
        <v>0</v>
      </c>
      <c r="K483" s="7">
        <v>0</v>
      </c>
      <c r="L483" s="7">
        <v>0</v>
      </c>
      <c r="M483" s="7">
        <v>0</v>
      </c>
      <c r="N483" s="7">
        <v>0</v>
      </c>
    </row>
    <row r="484" spans="1:14" x14ac:dyDescent="0.3">
      <c r="A484" s="1" t="s">
        <v>481</v>
      </c>
      <c r="B484" s="2">
        <v>5001040</v>
      </c>
      <c r="C484" s="3" t="s">
        <v>868</v>
      </c>
      <c r="D484" s="3" t="s">
        <v>867</v>
      </c>
      <c r="E484" s="3" t="s">
        <v>1294</v>
      </c>
      <c r="F484" s="3" t="s">
        <v>870</v>
      </c>
      <c r="G484" s="8">
        <v>7243170.7039690698</v>
      </c>
      <c r="H484" s="8">
        <v>7381687.5289754299</v>
      </c>
      <c r="I484" s="8">
        <v>4751144.1783258198</v>
      </c>
      <c r="J484" s="8">
        <v>4703186.6197183104</v>
      </c>
      <c r="K484" s="8">
        <v>3998700.9174311901</v>
      </c>
      <c r="L484" s="8">
        <v>3838583.8421794302</v>
      </c>
      <c r="M484" s="8">
        <v>0</v>
      </c>
      <c r="N484" s="8">
        <v>0</v>
      </c>
    </row>
    <row r="485" spans="1:14" x14ac:dyDescent="0.3">
      <c r="A485" s="1" t="s">
        <v>482</v>
      </c>
      <c r="B485" s="2">
        <v>29716736</v>
      </c>
      <c r="C485" s="3" t="s">
        <v>868</v>
      </c>
      <c r="D485" s="3" t="s">
        <v>867</v>
      </c>
      <c r="E485" s="3" t="s">
        <v>1295</v>
      </c>
      <c r="F485" s="3" t="s">
        <v>870</v>
      </c>
      <c r="G485" s="8">
        <v>10040.795</v>
      </c>
      <c r="H485" s="8">
        <v>10040.795</v>
      </c>
      <c r="I485" s="8">
        <v>286.69499999999999</v>
      </c>
      <c r="J485" s="7">
        <v>0</v>
      </c>
      <c r="K485" s="7">
        <v>0</v>
      </c>
      <c r="L485" s="7">
        <v>0</v>
      </c>
      <c r="M485" s="7">
        <v>0</v>
      </c>
      <c r="N485" s="7">
        <v>0</v>
      </c>
    </row>
    <row r="486" spans="1:14" x14ac:dyDescent="0.3">
      <c r="A486" s="1" t="s">
        <v>483</v>
      </c>
      <c r="B486" s="2">
        <v>4970684</v>
      </c>
      <c r="C486" s="3" t="s">
        <v>868</v>
      </c>
      <c r="D486" s="3" t="s">
        <v>867</v>
      </c>
      <c r="E486" s="3" t="s">
        <v>1296</v>
      </c>
      <c r="F486" s="3" t="s">
        <v>870</v>
      </c>
      <c r="G486" s="8">
        <v>350676.674627545</v>
      </c>
      <c r="H486" s="8">
        <v>408386.64812239201</v>
      </c>
      <c r="I486" s="8">
        <v>402727.05714963202</v>
      </c>
      <c r="J486" s="8">
        <v>424674.88262910797</v>
      </c>
      <c r="K486" s="8">
        <v>437854.43425076402</v>
      </c>
      <c r="L486" s="8">
        <v>405045.79614842602</v>
      </c>
      <c r="M486" s="8">
        <v>402350.88903893798</v>
      </c>
      <c r="N486" s="8">
        <v>380594.50549450499</v>
      </c>
    </row>
    <row r="487" spans="1:14" x14ac:dyDescent="0.3">
      <c r="A487" s="1" t="s">
        <v>484</v>
      </c>
      <c r="B487" s="2">
        <v>6563771</v>
      </c>
      <c r="C487" s="3" t="s">
        <v>868</v>
      </c>
      <c r="D487" s="3" t="s">
        <v>867</v>
      </c>
      <c r="E487" s="3" t="s">
        <v>1297</v>
      </c>
      <c r="F487" s="3" t="s">
        <v>870</v>
      </c>
      <c r="G487" s="8">
        <v>128045.035823951</v>
      </c>
      <c r="H487" s="8">
        <v>130493.741307371</v>
      </c>
      <c r="I487" s="8">
        <v>131197.53379179499</v>
      </c>
      <c r="J487" s="8">
        <v>129873.23943662</v>
      </c>
      <c r="K487" s="8">
        <v>89400.611620795098</v>
      </c>
      <c r="L487" s="8">
        <v>85820.8078910287</v>
      </c>
      <c r="M487" s="8">
        <v>59832.320504163901</v>
      </c>
      <c r="N487" s="8">
        <v>58425.274725274699</v>
      </c>
    </row>
    <row r="488" spans="1:14" x14ac:dyDescent="0.3">
      <c r="A488" s="1" t="s">
        <v>485</v>
      </c>
      <c r="B488" s="2">
        <v>6626942</v>
      </c>
      <c r="C488" s="3" t="s">
        <v>868</v>
      </c>
      <c r="D488" s="3" t="s">
        <v>867</v>
      </c>
      <c r="E488" s="3"/>
      <c r="F488" s="3" t="s">
        <v>870</v>
      </c>
      <c r="G488" s="8">
        <v>1119.3051290799499</v>
      </c>
      <c r="H488" s="8">
        <v>1140.7104775150699</v>
      </c>
      <c r="I488" s="8">
        <v>1244.6620820488499</v>
      </c>
      <c r="J488" s="8">
        <v>1232.0985915493</v>
      </c>
      <c r="K488" s="8">
        <v>1180.0293577981599</v>
      </c>
      <c r="L488" s="8">
        <v>1132.7782996712101</v>
      </c>
      <c r="M488" s="8">
        <v>1596.76457348638</v>
      </c>
      <c r="N488" s="8">
        <v>1559.2142857142901</v>
      </c>
    </row>
    <row r="489" spans="1:14" x14ac:dyDescent="0.3">
      <c r="A489" s="1" t="s">
        <v>486</v>
      </c>
      <c r="B489" s="2">
        <v>4992659</v>
      </c>
      <c r="C489" s="3" t="s">
        <v>868</v>
      </c>
      <c r="D489" s="3" t="s">
        <v>867</v>
      </c>
      <c r="E489" s="3" t="s">
        <v>1298</v>
      </c>
      <c r="F489" s="3" t="s">
        <v>870</v>
      </c>
      <c r="G489" s="8">
        <v>472003.86671215697</v>
      </c>
      <c r="H489" s="8">
        <v>481030.36624942097</v>
      </c>
      <c r="I489" s="8">
        <v>452572.919136827</v>
      </c>
      <c r="J489" s="8">
        <v>448004.694835681</v>
      </c>
      <c r="K489" s="8">
        <v>424506.422018349</v>
      </c>
      <c r="L489" s="8">
        <v>407508.219821512</v>
      </c>
      <c r="M489" s="8">
        <v>418748.59329281998</v>
      </c>
      <c r="N489" s="8">
        <v>408901.098901099</v>
      </c>
    </row>
    <row r="490" spans="1:14" x14ac:dyDescent="0.3">
      <c r="A490" s="1" t="s">
        <v>487</v>
      </c>
      <c r="B490" s="2">
        <v>4991744</v>
      </c>
      <c r="C490" s="3" t="s">
        <v>868</v>
      </c>
      <c r="D490" s="3" t="s">
        <v>867</v>
      </c>
      <c r="E490" s="3" t="s">
        <v>1299</v>
      </c>
      <c r="F490" s="3" t="s">
        <v>870</v>
      </c>
      <c r="G490" s="8">
        <v>90169.452973956504</v>
      </c>
      <c r="H490" s="8">
        <v>91789.522484932793</v>
      </c>
      <c r="I490" s="8">
        <v>91306.616077780403</v>
      </c>
      <c r="J490" s="8">
        <v>91992.957746478904</v>
      </c>
      <c r="K490" s="8">
        <v>93399.388379204902</v>
      </c>
      <c r="L490" s="8">
        <v>92305.072804133393</v>
      </c>
      <c r="M490" s="8">
        <v>90835.021381949104</v>
      </c>
      <c r="N490" s="8">
        <v>90775.824175824193</v>
      </c>
    </row>
    <row r="491" spans="1:14" x14ac:dyDescent="0.3">
      <c r="A491" s="1" t="s">
        <v>488</v>
      </c>
      <c r="B491" s="2">
        <v>4812700</v>
      </c>
      <c r="C491" s="3" t="s">
        <v>868</v>
      </c>
      <c r="D491" s="3" t="s">
        <v>867</v>
      </c>
      <c r="E491" s="3" t="s">
        <v>1300</v>
      </c>
      <c r="F491" s="3" t="s">
        <v>870</v>
      </c>
      <c r="G491" s="8">
        <v>188120.095530536</v>
      </c>
      <c r="H491" s="8">
        <v>191717.66342141901</v>
      </c>
      <c r="I491" s="7">
        <v>0</v>
      </c>
      <c r="J491" s="7">
        <v>0</v>
      </c>
      <c r="K491" s="8">
        <v>218503.97553516799</v>
      </c>
      <c r="L491" s="8">
        <v>209754.57961484301</v>
      </c>
      <c r="M491" s="8">
        <v>196726.31105109199</v>
      </c>
      <c r="N491" s="7">
        <v>0</v>
      </c>
    </row>
    <row r="492" spans="1:14" x14ac:dyDescent="0.3">
      <c r="A492" s="1" t="s">
        <v>489</v>
      </c>
      <c r="B492" s="2">
        <v>5105328</v>
      </c>
      <c r="C492" s="3" t="s">
        <v>868</v>
      </c>
      <c r="D492" s="3" t="s">
        <v>867</v>
      </c>
      <c r="E492" s="3" t="s">
        <v>1301</v>
      </c>
      <c r="F492" s="3" t="s">
        <v>870</v>
      </c>
      <c r="G492" s="8">
        <v>0</v>
      </c>
      <c r="H492" s="8">
        <v>0</v>
      </c>
      <c r="I492" s="8">
        <v>0</v>
      </c>
      <c r="J492" s="8">
        <v>0</v>
      </c>
      <c r="K492" s="8">
        <v>0</v>
      </c>
      <c r="L492" s="7">
        <v>0</v>
      </c>
      <c r="M492" s="7">
        <v>0</v>
      </c>
      <c r="N492" s="7">
        <v>0</v>
      </c>
    </row>
    <row r="493" spans="1:14" x14ac:dyDescent="0.3">
      <c r="A493" s="1" t="s">
        <v>490</v>
      </c>
      <c r="B493" s="2">
        <v>4991732</v>
      </c>
      <c r="C493" s="3" t="s">
        <v>868</v>
      </c>
      <c r="D493" s="3" t="s">
        <v>867</v>
      </c>
      <c r="E493" s="3" t="s">
        <v>1302</v>
      </c>
      <c r="F493" s="3" t="s">
        <v>870</v>
      </c>
      <c r="G493" s="7">
        <v>0</v>
      </c>
      <c r="H493" s="8">
        <v>348191.93324061198</v>
      </c>
      <c r="I493" s="8">
        <v>341771.40147023997</v>
      </c>
      <c r="J493" s="8">
        <v>319896.71361502301</v>
      </c>
      <c r="K493" s="8">
        <v>344674.00611620798</v>
      </c>
      <c r="L493" s="8">
        <v>345571.86472522299</v>
      </c>
      <c r="M493" s="8">
        <v>350717.98334458697</v>
      </c>
      <c r="N493" s="8">
        <v>354260.43956043897</v>
      </c>
    </row>
    <row r="494" spans="1:14" x14ac:dyDescent="0.3">
      <c r="A494" s="1" t="s">
        <v>491</v>
      </c>
      <c r="B494" s="2">
        <v>4987908</v>
      </c>
      <c r="C494" s="3" t="s">
        <v>868</v>
      </c>
      <c r="D494" s="3" t="s">
        <v>867</v>
      </c>
      <c r="E494" s="3" t="s">
        <v>1303</v>
      </c>
      <c r="F494" s="3" t="s">
        <v>870</v>
      </c>
      <c r="G494" s="8">
        <v>1310496.98623905</v>
      </c>
      <c r="H494" s="7">
        <v>0</v>
      </c>
      <c r="I494" s="7">
        <v>0</v>
      </c>
      <c r="J494" s="7">
        <v>0</v>
      </c>
      <c r="K494" s="8">
        <v>981855.65749235498</v>
      </c>
      <c r="L494" s="8">
        <v>964401.12728980696</v>
      </c>
      <c r="M494" s="8">
        <v>908782.35426513595</v>
      </c>
      <c r="N494" s="8">
        <v>895412.08791208803</v>
      </c>
    </row>
    <row r="495" spans="1:14" x14ac:dyDescent="0.3">
      <c r="A495" s="1" t="s">
        <v>492</v>
      </c>
      <c r="B495" s="2">
        <v>4324906</v>
      </c>
      <c r="C495" s="3" t="s">
        <v>868</v>
      </c>
      <c r="D495" s="3" t="s">
        <v>867</v>
      </c>
      <c r="E495" s="3" t="s">
        <v>1304</v>
      </c>
      <c r="F495" s="3" t="s">
        <v>870</v>
      </c>
      <c r="G495" s="7">
        <v>0</v>
      </c>
      <c r="H495" s="7">
        <v>0</v>
      </c>
      <c r="I495" s="7">
        <v>0</v>
      </c>
      <c r="J495" s="7">
        <v>0</v>
      </c>
      <c r="K495" s="7">
        <v>0</v>
      </c>
      <c r="L495" s="7">
        <v>0</v>
      </c>
      <c r="M495" s="7">
        <v>0</v>
      </c>
      <c r="N495" s="7">
        <v>0</v>
      </c>
    </row>
    <row r="496" spans="1:14" x14ac:dyDescent="0.3">
      <c r="A496" s="1" t="s">
        <v>493</v>
      </c>
      <c r="B496" s="2">
        <v>4811358</v>
      </c>
      <c r="C496" s="3" t="s">
        <v>868</v>
      </c>
      <c r="D496" s="3" t="s">
        <v>867</v>
      </c>
      <c r="E496" s="3" t="s">
        <v>1305</v>
      </c>
      <c r="F496" s="3" t="s">
        <v>870</v>
      </c>
      <c r="G496" s="8">
        <v>1002205.08358922</v>
      </c>
      <c r="H496" s="8">
        <v>1026945.02318034</v>
      </c>
      <c r="I496" s="8">
        <v>1041344.46051696</v>
      </c>
      <c r="J496" s="8">
        <v>1040429.96596244</v>
      </c>
      <c r="K496" s="8">
        <v>1085582.4917431199</v>
      </c>
      <c r="L496" s="8">
        <v>1070611.78957257</v>
      </c>
      <c r="M496" s="8">
        <v>1015719.10871033</v>
      </c>
      <c r="N496" s="8">
        <v>981327.47252747195</v>
      </c>
    </row>
    <row r="497" spans="1:14" x14ac:dyDescent="0.3">
      <c r="A497" s="1" t="s">
        <v>494</v>
      </c>
      <c r="B497" s="2">
        <v>4810579</v>
      </c>
      <c r="C497" s="3" t="s">
        <v>868</v>
      </c>
      <c r="D497" s="3" t="s">
        <v>867</v>
      </c>
      <c r="E497" s="3" t="s">
        <v>1306</v>
      </c>
      <c r="F497" s="3" t="s">
        <v>870</v>
      </c>
      <c r="G497" s="8">
        <v>67633.344706016098</v>
      </c>
      <c r="H497" s="8">
        <v>68926.750115901697</v>
      </c>
      <c r="I497" s="8">
        <v>79292.150818117094</v>
      </c>
      <c r="J497" s="7">
        <v>0</v>
      </c>
      <c r="K497" s="8">
        <v>91437.308868501495</v>
      </c>
      <c r="L497" s="8">
        <v>87775.951150774999</v>
      </c>
      <c r="M497" s="8">
        <v>104773.801485483</v>
      </c>
      <c r="N497" s="7">
        <v>0</v>
      </c>
    </row>
    <row r="498" spans="1:14" x14ac:dyDescent="0.3">
      <c r="A498" s="1" t="s">
        <v>495</v>
      </c>
      <c r="B498" s="2">
        <v>4812776</v>
      </c>
      <c r="C498" s="3" t="s">
        <v>868</v>
      </c>
      <c r="D498" s="3" t="s">
        <v>867</v>
      </c>
      <c r="E498" s="3" t="s">
        <v>1307</v>
      </c>
      <c r="F498" s="3" t="s">
        <v>870</v>
      </c>
      <c r="G498" s="8">
        <v>0</v>
      </c>
      <c r="H498" s="8">
        <v>0</v>
      </c>
      <c r="I498" s="8">
        <v>0</v>
      </c>
      <c r="J498" s="8">
        <v>0</v>
      </c>
      <c r="K498" s="8">
        <v>0</v>
      </c>
      <c r="L498" s="8">
        <v>0</v>
      </c>
      <c r="M498" s="8">
        <v>0</v>
      </c>
      <c r="N498" s="8">
        <v>0</v>
      </c>
    </row>
    <row r="499" spans="1:14" x14ac:dyDescent="0.3">
      <c r="A499" s="1" t="s">
        <v>496</v>
      </c>
      <c r="B499" s="2">
        <v>4916788</v>
      </c>
      <c r="C499" s="3" t="s">
        <v>868</v>
      </c>
      <c r="D499" s="3" t="s">
        <v>867</v>
      </c>
      <c r="E499" s="3" t="s">
        <v>1308</v>
      </c>
      <c r="F499" s="3" t="s">
        <v>870</v>
      </c>
      <c r="G499" s="8">
        <v>964561.03286385001</v>
      </c>
      <c r="H499" s="8">
        <v>1005267.27828746</v>
      </c>
      <c r="I499" s="8">
        <v>947143.02489431703</v>
      </c>
      <c r="J499" s="7">
        <v>0</v>
      </c>
      <c r="K499" s="8">
        <v>848754.94505494495</v>
      </c>
      <c r="L499" s="8">
        <v>866756.81741667597</v>
      </c>
      <c r="M499" s="8">
        <v>861874.38665358198</v>
      </c>
      <c r="N499" s="8">
        <v>0</v>
      </c>
    </row>
    <row r="500" spans="1:14" x14ac:dyDescent="0.3">
      <c r="A500" s="1" t="s">
        <v>497</v>
      </c>
      <c r="B500" s="2">
        <v>4995910</v>
      </c>
      <c r="C500" s="3" t="s">
        <v>868</v>
      </c>
      <c r="D500" s="3" t="s">
        <v>867</v>
      </c>
      <c r="E500" s="3"/>
      <c r="F500" s="3" t="s">
        <v>870</v>
      </c>
      <c r="G500" s="8">
        <v>0</v>
      </c>
      <c r="H500" s="8">
        <v>0</v>
      </c>
      <c r="I500" s="8">
        <v>0</v>
      </c>
      <c r="J500" s="8">
        <v>0</v>
      </c>
      <c r="K500" s="8">
        <v>0</v>
      </c>
      <c r="L500" s="8">
        <v>0</v>
      </c>
      <c r="M500" s="8">
        <v>0</v>
      </c>
      <c r="N500" s="8">
        <v>0</v>
      </c>
    </row>
    <row r="501" spans="1:14" x14ac:dyDescent="0.3">
      <c r="A501" s="1" t="s">
        <v>498</v>
      </c>
      <c r="B501" s="2">
        <v>8667290</v>
      </c>
      <c r="C501" s="3" t="s">
        <v>868</v>
      </c>
      <c r="D501" s="3" t="s">
        <v>867</v>
      </c>
      <c r="E501" s="3" t="s">
        <v>1309</v>
      </c>
      <c r="F501" s="3" t="s">
        <v>870</v>
      </c>
      <c r="G501" s="8">
        <v>596090.07164790202</v>
      </c>
      <c r="H501" s="8">
        <v>530411.451089476</v>
      </c>
      <c r="I501" s="8">
        <v>531771.40147023997</v>
      </c>
      <c r="J501" s="8">
        <v>532753.52112676098</v>
      </c>
      <c r="K501" s="8">
        <v>237965.74923547401</v>
      </c>
      <c r="L501" s="8">
        <v>245355.80084546699</v>
      </c>
      <c r="M501" s="8">
        <v>227488.18365968901</v>
      </c>
      <c r="N501" s="7">
        <v>0</v>
      </c>
    </row>
    <row r="502" spans="1:14" x14ac:dyDescent="0.3">
      <c r="A502" s="1" t="s">
        <v>499</v>
      </c>
      <c r="B502" s="2">
        <v>4810785</v>
      </c>
      <c r="C502" s="3" t="s">
        <v>868</v>
      </c>
      <c r="D502" s="3" t="s">
        <v>867</v>
      </c>
      <c r="E502" s="3" t="s">
        <v>1310</v>
      </c>
      <c r="F502" s="3" t="s">
        <v>870</v>
      </c>
      <c r="G502" s="8">
        <v>117762.345047197</v>
      </c>
      <c r="H502" s="8">
        <v>120014.406583217</v>
      </c>
      <c r="I502" s="8">
        <v>73717.690301162002</v>
      </c>
      <c r="J502" s="8">
        <v>72973.591549295801</v>
      </c>
      <c r="K502" s="8">
        <v>60931.767584097899</v>
      </c>
      <c r="L502" s="8">
        <v>41554.207374354199</v>
      </c>
      <c r="M502" s="8">
        <v>43488.858879135703</v>
      </c>
      <c r="N502" s="8">
        <v>42466.1538461538</v>
      </c>
    </row>
    <row r="503" spans="1:14" x14ac:dyDescent="0.3">
      <c r="A503" s="1" t="s">
        <v>500</v>
      </c>
      <c r="B503" s="2">
        <v>4972318</v>
      </c>
      <c r="C503" s="3" t="s">
        <v>868</v>
      </c>
      <c r="D503" s="3" t="s">
        <v>867</v>
      </c>
      <c r="E503" s="3" t="s">
        <v>1311</v>
      </c>
      <c r="F503" s="3" t="s">
        <v>870</v>
      </c>
      <c r="G503" s="7">
        <v>0</v>
      </c>
      <c r="H503" s="7">
        <v>0</v>
      </c>
      <c r="I503" s="7">
        <v>0</v>
      </c>
      <c r="J503" s="7">
        <v>0</v>
      </c>
      <c r="K503" s="8">
        <v>22785.4140672783</v>
      </c>
      <c r="L503" s="8">
        <v>21873.034288398299</v>
      </c>
      <c r="M503" s="8">
        <v>3673.79473328832</v>
      </c>
      <c r="N503" s="8">
        <v>3587.4</v>
      </c>
    </row>
    <row r="504" spans="1:14" x14ac:dyDescent="0.3">
      <c r="A504" s="1" t="s">
        <v>501</v>
      </c>
      <c r="B504" s="2">
        <v>10422034</v>
      </c>
      <c r="C504" s="3" t="s">
        <v>868</v>
      </c>
      <c r="D504" s="3" t="s">
        <v>867</v>
      </c>
      <c r="E504" s="3" t="s">
        <v>1312</v>
      </c>
      <c r="F504" s="3" t="s">
        <v>870</v>
      </c>
      <c r="G504" s="8">
        <v>174.60934834527501</v>
      </c>
      <c r="H504" s="8">
        <v>177.94853963838699</v>
      </c>
      <c r="I504" s="8">
        <v>188.28195399573201</v>
      </c>
      <c r="J504" s="8">
        <v>186.381455399061</v>
      </c>
      <c r="K504" s="8">
        <v>212.51253822629999</v>
      </c>
      <c r="L504" s="8">
        <v>204.003053076562</v>
      </c>
      <c r="M504" s="8">
        <v>196.31442718883599</v>
      </c>
      <c r="N504" s="8">
        <v>191.69780219780199</v>
      </c>
    </row>
    <row r="505" spans="1:14" x14ac:dyDescent="0.3">
      <c r="A505" s="1" t="s">
        <v>502</v>
      </c>
      <c r="B505" s="2">
        <v>4966293</v>
      </c>
      <c r="C505" s="3" t="s">
        <v>868</v>
      </c>
      <c r="D505" s="3" t="s">
        <v>867</v>
      </c>
      <c r="E505" s="3" t="s">
        <v>1313</v>
      </c>
      <c r="F505" s="3" t="s">
        <v>870</v>
      </c>
      <c r="G505" s="8">
        <v>182859.09245991099</v>
      </c>
      <c r="H505" s="8">
        <v>186356.050069541</v>
      </c>
      <c r="I505" s="8">
        <v>190551.33981503401</v>
      </c>
      <c r="J505" s="8">
        <v>195938.96713614999</v>
      </c>
      <c r="K505" s="8">
        <v>189269.724770642</v>
      </c>
      <c r="L505" s="8">
        <v>177719.58666040399</v>
      </c>
      <c r="M505" s="8">
        <v>181569.885212694</v>
      </c>
      <c r="N505" s="8">
        <v>184071.42857142899</v>
      </c>
    </row>
    <row r="506" spans="1:14" x14ac:dyDescent="0.3">
      <c r="A506" s="1" t="s">
        <v>503</v>
      </c>
      <c r="B506" s="2">
        <v>4048555</v>
      </c>
      <c r="C506" s="3" t="s">
        <v>868</v>
      </c>
      <c r="D506" s="3" t="s">
        <v>867</v>
      </c>
      <c r="E506" s="3" t="s">
        <v>1314</v>
      </c>
      <c r="F506" s="3" t="s">
        <v>870</v>
      </c>
      <c r="G506" s="8">
        <v>295497554.87319499</v>
      </c>
      <c r="H506" s="8">
        <v>335668752.89754301</v>
      </c>
      <c r="I506" s="8">
        <v>347085605.88095802</v>
      </c>
      <c r="J506" s="8">
        <v>346640845.07042301</v>
      </c>
      <c r="K506" s="8">
        <v>349525382.26299697</v>
      </c>
      <c r="L506" s="8">
        <v>341302254.579615</v>
      </c>
      <c r="M506" s="8">
        <v>331718433.49088502</v>
      </c>
      <c r="N506" s="8">
        <v>327102197.80219799</v>
      </c>
    </row>
    <row r="507" spans="1:14" x14ac:dyDescent="0.3">
      <c r="A507" s="1" t="s">
        <v>504</v>
      </c>
      <c r="B507" s="2">
        <v>4210736</v>
      </c>
      <c r="C507" s="3" t="s">
        <v>868</v>
      </c>
      <c r="D507" s="3" t="s">
        <v>867</v>
      </c>
      <c r="E507" s="3" t="s">
        <v>1315</v>
      </c>
      <c r="F507" s="3" t="s">
        <v>870</v>
      </c>
      <c r="G507" s="8">
        <v>51588763.789377898</v>
      </c>
      <c r="H507" s="8">
        <v>50806675.938803896</v>
      </c>
      <c r="I507" s="8">
        <v>51156035.096039802</v>
      </c>
      <c r="J507" s="8">
        <v>51515258.215962403</v>
      </c>
      <c r="K507" s="8">
        <v>51126605.504587203</v>
      </c>
      <c r="L507" s="8">
        <v>50764443.400657602</v>
      </c>
      <c r="M507" s="8">
        <v>49315777.627728999</v>
      </c>
      <c r="N507" s="8">
        <v>49168131.868131898</v>
      </c>
    </row>
    <row r="508" spans="1:14" x14ac:dyDescent="0.3">
      <c r="A508" s="1" t="s">
        <v>505</v>
      </c>
      <c r="B508" s="2">
        <v>4238373</v>
      </c>
      <c r="C508" s="3" t="s">
        <v>868</v>
      </c>
      <c r="D508" s="3" t="s">
        <v>867</v>
      </c>
      <c r="E508" s="3" t="s">
        <v>1316</v>
      </c>
      <c r="F508" s="3" t="s">
        <v>870</v>
      </c>
      <c r="G508" s="8">
        <v>3089369.9533719998</v>
      </c>
      <c r="H508" s="8">
        <v>3158376.2169680102</v>
      </c>
      <c r="I508" s="8">
        <v>3241742.9452217198</v>
      </c>
      <c r="J508" s="8">
        <v>3164029.3427229999</v>
      </c>
      <c r="K508" s="8">
        <v>3280683.7920489302</v>
      </c>
      <c r="L508" s="8">
        <v>2925723.3442930998</v>
      </c>
      <c r="M508" s="8">
        <v>2773614.6747693</v>
      </c>
      <c r="N508" s="8">
        <v>2640735.1648351601</v>
      </c>
    </row>
    <row r="509" spans="1:14" x14ac:dyDescent="0.3">
      <c r="A509" s="1" t="s">
        <v>506</v>
      </c>
      <c r="B509" s="2">
        <v>4993469</v>
      </c>
      <c r="C509" s="3" t="s">
        <v>868</v>
      </c>
      <c r="D509" s="3" t="s">
        <v>867</v>
      </c>
      <c r="E509" s="3" t="s">
        <v>1317</v>
      </c>
      <c r="F509" s="3" t="s">
        <v>870</v>
      </c>
      <c r="G509" s="7">
        <v>0</v>
      </c>
      <c r="H509" s="7">
        <v>0</v>
      </c>
      <c r="I509" s="7">
        <v>0</v>
      </c>
      <c r="J509" s="7">
        <v>0</v>
      </c>
      <c r="K509" s="7">
        <v>0</v>
      </c>
      <c r="L509" s="7">
        <v>0</v>
      </c>
      <c r="M509" s="7">
        <v>0</v>
      </c>
      <c r="N509" s="7">
        <v>0</v>
      </c>
    </row>
    <row r="510" spans="1:14" x14ac:dyDescent="0.3">
      <c r="A510" s="1" t="s">
        <v>507</v>
      </c>
      <c r="B510" s="2">
        <v>4984681</v>
      </c>
      <c r="C510" s="3" t="s">
        <v>868</v>
      </c>
      <c r="D510" s="3" t="s">
        <v>867</v>
      </c>
      <c r="E510" s="3"/>
      <c r="F510" s="3" t="s">
        <v>870</v>
      </c>
      <c r="G510" s="7">
        <v>0</v>
      </c>
      <c r="H510" s="7">
        <v>0</v>
      </c>
      <c r="I510" s="7">
        <v>0</v>
      </c>
      <c r="J510" s="7">
        <v>0</v>
      </c>
      <c r="K510" s="7">
        <v>0</v>
      </c>
      <c r="L510" s="7">
        <v>0</v>
      </c>
      <c r="M510" s="8">
        <v>0</v>
      </c>
      <c r="N510" s="8">
        <v>0</v>
      </c>
    </row>
    <row r="511" spans="1:14" x14ac:dyDescent="0.3">
      <c r="A511" s="1" t="s">
        <v>508</v>
      </c>
      <c r="B511" s="2">
        <v>5983698</v>
      </c>
      <c r="C511" s="3" t="s">
        <v>868</v>
      </c>
      <c r="D511" s="3" t="s">
        <v>867</v>
      </c>
      <c r="E511" s="3" t="s">
        <v>1318</v>
      </c>
      <c r="F511" s="3" t="s">
        <v>870</v>
      </c>
      <c r="G511" s="8">
        <v>14857440.8901252</v>
      </c>
      <c r="H511" s="8">
        <v>0</v>
      </c>
      <c r="I511" s="8">
        <v>14633802.816901401</v>
      </c>
      <c r="J511" s="8">
        <v>16538226.299694199</v>
      </c>
      <c r="K511" s="8">
        <v>15465007.045561301</v>
      </c>
      <c r="L511" s="8">
        <v>16109610.6234526</v>
      </c>
      <c r="M511" s="8">
        <v>18960439.560439602</v>
      </c>
      <c r="N511" s="8">
        <v>20379306.475143101</v>
      </c>
    </row>
    <row r="512" spans="1:14" x14ac:dyDescent="0.3">
      <c r="A512" s="1" t="s">
        <v>509</v>
      </c>
      <c r="B512" s="2">
        <v>4812694</v>
      </c>
      <c r="C512" s="3" t="s">
        <v>868</v>
      </c>
      <c r="D512" s="3" t="s">
        <v>867</v>
      </c>
      <c r="E512" s="3" t="s">
        <v>1319</v>
      </c>
      <c r="F512" s="3" t="s">
        <v>870</v>
      </c>
      <c r="G512" s="8">
        <v>31911.9054242003</v>
      </c>
      <c r="H512" s="8">
        <v>32645.947355940199</v>
      </c>
      <c r="I512" s="8">
        <v>0</v>
      </c>
      <c r="J512" s="8">
        <v>29830.413455657501</v>
      </c>
      <c r="K512" s="8">
        <v>32633.681305777402</v>
      </c>
      <c r="L512" s="8">
        <v>31274.862705379299</v>
      </c>
      <c r="M512" s="8">
        <v>27336.253846153799</v>
      </c>
      <c r="N512" s="8">
        <v>27916.048703849199</v>
      </c>
    </row>
    <row r="513" spans="1:14" x14ac:dyDescent="0.3">
      <c r="A513" s="1" t="s">
        <v>510</v>
      </c>
      <c r="B513" s="2">
        <v>5974360</v>
      </c>
      <c r="C513" s="3" t="s">
        <v>868</v>
      </c>
      <c r="D513" s="3" t="s">
        <v>867</v>
      </c>
      <c r="E513" s="3" t="s">
        <v>1320</v>
      </c>
      <c r="F513" s="3" t="s">
        <v>870</v>
      </c>
      <c r="G513" s="7">
        <v>0</v>
      </c>
      <c r="H513" s="7">
        <v>0</v>
      </c>
      <c r="I513" s="7">
        <v>0</v>
      </c>
      <c r="J513" s="7">
        <v>0</v>
      </c>
      <c r="K513" s="7">
        <v>0</v>
      </c>
      <c r="L513" s="7">
        <v>0</v>
      </c>
      <c r="M513" s="7">
        <v>0</v>
      </c>
      <c r="N513" s="7">
        <v>0</v>
      </c>
    </row>
    <row r="514" spans="1:14" x14ac:dyDescent="0.3">
      <c r="A514" s="1" t="s">
        <v>511</v>
      </c>
      <c r="B514" s="2">
        <v>4773672</v>
      </c>
      <c r="C514" s="3" t="s">
        <v>868</v>
      </c>
      <c r="D514" s="3" t="s">
        <v>867</v>
      </c>
      <c r="E514" s="3"/>
      <c r="F514" s="3" t="s">
        <v>870</v>
      </c>
      <c r="G514" s="7">
        <v>0</v>
      </c>
      <c r="H514" s="7">
        <v>0</v>
      </c>
      <c r="I514" s="7">
        <v>0</v>
      </c>
      <c r="J514" s="7">
        <v>0</v>
      </c>
      <c r="K514" s="7">
        <v>0</v>
      </c>
      <c r="L514" s="7">
        <v>0</v>
      </c>
      <c r="M514" s="8">
        <v>3380.42313751969</v>
      </c>
      <c r="N514" s="8">
        <v>3300.9274725274699</v>
      </c>
    </row>
    <row r="515" spans="1:14" x14ac:dyDescent="0.3">
      <c r="A515" s="1" t="s">
        <v>512</v>
      </c>
      <c r="B515" s="2">
        <v>4910228</v>
      </c>
      <c r="C515" s="3" t="s">
        <v>868</v>
      </c>
      <c r="D515" s="3" t="s">
        <v>867</v>
      </c>
      <c r="E515" s="3" t="s">
        <v>1321</v>
      </c>
      <c r="F515" s="3" t="s">
        <v>870</v>
      </c>
      <c r="G515" s="8">
        <v>161684.96303878099</v>
      </c>
      <c r="H515" s="8">
        <v>164776.99119147001</v>
      </c>
      <c r="I515" s="8">
        <v>169207.55513398201</v>
      </c>
      <c r="J515" s="8">
        <v>167499.59154929599</v>
      </c>
      <c r="K515" s="8">
        <v>169182.87217125401</v>
      </c>
      <c r="L515" s="8">
        <v>162408.405354627</v>
      </c>
      <c r="M515" s="8">
        <v>161887.41278415499</v>
      </c>
      <c r="N515" s="8">
        <v>158080.39010989</v>
      </c>
    </row>
    <row r="516" spans="1:14" x14ac:dyDescent="0.3">
      <c r="A516" s="1" t="s">
        <v>513</v>
      </c>
      <c r="B516" s="2">
        <v>4912161</v>
      </c>
      <c r="C516" s="3" t="s">
        <v>868</v>
      </c>
      <c r="D516" s="3" t="s">
        <v>867</v>
      </c>
      <c r="E516" s="3" t="s">
        <v>1322</v>
      </c>
      <c r="F516" s="3" t="s">
        <v>870</v>
      </c>
      <c r="G516" s="7">
        <v>0</v>
      </c>
      <c r="H516" s="8">
        <v>2234.9524802967098</v>
      </c>
      <c r="I516" s="8">
        <v>2460.2928622243298</v>
      </c>
      <c r="J516" s="8">
        <v>2435.4589201877902</v>
      </c>
      <c r="K516" s="8">
        <v>2649.4006116208002</v>
      </c>
      <c r="L516" s="8">
        <v>2543.3125880695202</v>
      </c>
      <c r="M516" s="8">
        <v>2454.89534098582</v>
      </c>
      <c r="N516" s="8">
        <v>2397.16483516484</v>
      </c>
    </row>
    <row r="517" spans="1:14" x14ac:dyDescent="0.3">
      <c r="A517" s="1" t="s">
        <v>514</v>
      </c>
      <c r="B517" s="2">
        <v>5186367</v>
      </c>
      <c r="C517" s="3" t="s">
        <v>868</v>
      </c>
      <c r="D517" s="3" t="s">
        <v>867</v>
      </c>
      <c r="E517" s="3" t="s">
        <v>1323</v>
      </c>
      <c r="F517" s="3" t="s">
        <v>870</v>
      </c>
      <c r="G517" s="8">
        <v>369976.11736608698</v>
      </c>
      <c r="H517" s="8">
        <v>374763.56050069502</v>
      </c>
      <c r="I517" s="8">
        <v>457252.78634100099</v>
      </c>
      <c r="J517" s="8">
        <v>155314.55399061</v>
      </c>
      <c r="K517" s="8">
        <v>150144.34250764499</v>
      </c>
      <c r="L517" s="8">
        <v>0</v>
      </c>
      <c r="M517" s="8">
        <v>0</v>
      </c>
      <c r="N517" s="8">
        <v>0</v>
      </c>
    </row>
    <row r="518" spans="1:14" x14ac:dyDescent="0.3">
      <c r="A518" s="1" t="s">
        <v>515</v>
      </c>
      <c r="B518" s="2">
        <v>4185779</v>
      </c>
      <c r="C518" s="3" t="s">
        <v>868</v>
      </c>
      <c r="D518" s="3" t="s">
        <v>867</v>
      </c>
      <c r="E518" s="3" t="s">
        <v>1324</v>
      </c>
      <c r="F518" s="3" t="s">
        <v>870</v>
      </c>
      <c r="G518" s="8">
        <v>4200367.3376549501</v>
      </c>
      <c r="H518" s="8">
        <v>4159104.0797403799</v>
      </c>
      <c r="I518" s="8">
        <v>4165916.5283376798</v>
      </c>
      <c r="J518" s="8">
        <v>4000169.01408451</v>
      </c>
      <c r="K518" s="8">
        <v>3957220.7951070298</v>
      </c>
      <c r="L518" s="8">
        <v>3591082.6679192102</v>
      </c>
      <c r="M518" s="8">
        <v>3383224.17285618</v>
      </c>
      <c r="N518" s="8">
        <v>3225503.2967033</v>
      </c>
    </row>
    <row r="519" spans="1:14" x14ac:dyDescent="0.3">
      <c r="A519" s="1" t="s">
        <v>516</v>
      </c>
      <c r="B519" s="2">
        <v>4999850</v>
      </c>
      <c r="C519" s="3" t="s">
        <v>868</v>
      </c>
      <c r="D519" s="3" t="s">
        <v>867</v>
      </c>
      <c r="E519" s="3"/>
      <c r="F519" s="3" t="s">
        <v>870</v>
      </c>
      <c r="G519" s="7">
        <v>0</v>
      </c>
      <c r="H519" s="7">
        <v>0</v>
      </c>
      <c r="I519" s="7">
        <v>0</v>
      </c>
      <c r="J519" s="7">
        <v>0</v>
      </c>
      <c r="K519" s="7">
        <v>0</v>
      </c>
      <c r="L519" s="7">
        <v>0</v>
      </c>
      <c r="M519" s="7">
        <v>0</v>
      </c>
      <c r="N519" s="7">
        <v>0</v>
      </c>
    </row>
    <row r="520" spans="1:14" x14ac:dyDescent="0.3">
      <c r="A520" s="1" t="s">
        <v>517</v>
      </c>
      <c r="B520" s="2">
        <v>4970272</v>
      </c>
      <c r="C520" s="3" t="s">
        <v>868</v>
      </c>
      <c r="D520" s="3" t="s">
        <v>867</v>
      </c>
      <c r="E520" s="3" t="s">
        <v>1325</v>
      </c>
      <c r="F520" s="3" t="s">
        <v>870</v>
      </c>
      <c r="G520" s="8">
        <v>82276.309689383401</v>
      </c>
      <c r="H520" s="8">
        <v>84168.840407872907</v>
      </c>
      <c r="I520" s="8">
        <v>72314.553990610293</v>
      </c>
      <c r="J520" s="8">
        <v>75366.360856269093</v>
      </c>
      <c r="K520" s="8">
        <v>74542.038515735097</v>
      </c>
      <c r="L520" s="8">
        <v>71438.217420661706</v>
      </c>
      <c r="M520" s="8">
        <v>66939.560439560402</v>
      </c>
      <c r="N520" s="8">
        <v>68359.331163730196</v>
      </c>
    </row>
    <row r="521" spans="1:14" x14ac:dyDescent="0.3">
      <c r="A521" s="1" t="s">
        <v>518</v>
      </c>
      <c r="B521" s="2">
        <v>4810608</v>
      </c>
      <c r="C521" s="3" t="s">
        <v>868</v>
      </c>
      <c r="D521" s="3" t="s">
        <v>867</v>
      </c>
      <c r="E521" s="3" t="s">
        <v>1326</v>
      </c>
      <c r="F521" s="3" t="s">
        <v>870</v>
      </c>
      <c r="G521" s="8">
        <v>2907146.8395314501</v>
      </c>
      <c r="H521" s="8">
        <v>3342540.2793231299</v>
      </c>
      <c r="I521" s="8">
        <v>1870303.9850604699</v>
      </c>
      <c r="J521" s="8">
        <v>1936508.7887323899</v>
      </c>
      <c r="K521" s="8">
        <v>2029985.34556575</v>
      </c>
      <c r="L521" s="8">
        <v>1620652.64678253</v>
      </c>
      <c r="M521" s="8">
        <v>1602639.50934054</v>
      </c>
      <c r="N521" s="8">
        <v>1467405.9769230799</v>
      </c>
    </row>
    <row r="522" spans="1:14" x14ac:dyDescent="0.3">
      <c r="A522" s="1" t="s">
        <v>519</v>
      </c>
      <c r="B522" s="2">
        <v>4915625</v>
      </c>
      <c r="C522" s="3" t="s">
        <v>868</v>
      </c>
      <c r="D522" s="3" t="s">
        <v>867</v>
      </c>
      <c r="E522" s="3" t="s">
        <v>1327</v>
      </c>
      <c r="F522" s="3" t="s">
        <v>870</v>
      </c>
      <c r="G522" s="8">
        <v>57718.639827135201</v>
      </c>
      <c r="H522" s="8">
        <v>58822.438572090898</v>
      </c>
      <c r="I522" s="8">
        <v>66191.605406687202</v>
      </c>
      <c r="J522" s="8">
        <v>65523.474178403798</v>
      </c>
      <c r="K522" s="8">
        <v>68340.061162079495</v>
      </c>
      <c r="L522" s="8">
        <v>65603.569751056799</v>
      </c>
      <c r="M522" s="8">
        <v>51756.695926175998</v>
      </c>
      <c r="N522" s="8">
        <v>50539.560439560402</v>
      </c>
    </row>
    <row r="523" spans="1:14" x14ac:dyDescent="0.3">
      <c r="A523" s="1" t="s">
        <v>520</v>
      </c>
      <c r="B523" s="2">
        <v>4145341</v>
      </c>
      <c r="C523" s="3" t="s">
        <v>868</v>
      </c>
      <c r="D523" s="3" t="s">
        <v>867</v>
      </c>
      <c r="E523" s="3" t="s">
        <v>1328</v>
      </c>
      <c r="F523" s="3" t="s">
        <v>870</v>
      </c>
      <c r="G523" s="8">
        <v>153029.682702149</v>
      </c>
      <c r="H523" s="8">
        <v>155956.18915159901</v>
      </c>
      <c r="I523" s="8">
        <v>146431.11216504601</v>
      </c>
      <c r="J523" s="8">
        <v>144953.051643193</v>
      </c>
      <c r="K523" s="8">
        <v>154859.93883792</v>
      </c>
      <c r="L523" s="8">
        <v>148658.99483325501</v>
      </c>
      <c r="M523" s="8">
        <v>142762.77290119301</v>
      </c>
      <c r="N523" s="8">
        <v>139405.49450549399</v>
      </c>
    </row>
    <row r="524" spans="1:14" x14ac:dyDescent="0.3">
      <c r="A524" s="1" t="s">
        <v>521</v>
      </c>
      <c r="B524" s="2">
        <v>4812750</v>
      </c>
      <c r="C524" s="3" t="s">
        <v>868</v>
      </c>
      <c r="D524" s="3" t="s">
        <v>867</v>
      </c>
      <c r="E524" s="3" t="s">
        <v>1329</v>
      </c>
      <c r="F524" s="3" t="s">
        <v>870</v>
      </c>
      <c r="G524" s="8">
        <v>225175.141589901</v>
      </c>
      <c r="H524" s="8">
        <v>229481.34214186401</v>
      </c>
      <c r="I524" s="8">
        <v>274197.89898031799</v>
      </c>
      <c r="J524" s="8">
        <v>271430.17370892002</v>
      </c>
      <c r="K524" s="8">
        <v>257746.96024464801</v>
      </c>
      <c r="L524" s="8">
        <v>247426.18600281799</v>
      </c>
      <c r="M524" s="8">
        <v>285091.09835696599</v>
      </c>
      <c r="N524" s="8">
        <v>278386.75824175798</v>
      </c>
    </row>
    <row r="525" spans="1:14" x14ac:dyDescent="0.3">
      <c r="A525" s="1" t="s">
        <v>522</v>
      </c>
      <c r="B525" s="2">
        <v>4994695</v>
      </c>
      <c r="C525" s="3" t="s">
        <v>868</v>
      </c>
      <c r="D525" s="3" t="s">
        <v>867</v>
      </c>
      <c r="E525" s="3" t="s">
        <v>1330</v>
      </c>
      <c r="F525" s="3" t="s">
        <v>870</v>
      </c>
      <c r="G525" s="7">
        <v>0</v>
      </c>
      <c r="H525" s="7">
        <v>0</v>
      </c>
      <c r="I525" s="8">
        <v>215194.45103153901</v>
      </c>
      <c r="J525" s="8">
        <v>213022.30046948401</v>
      </c>
      <c r="K525" s="8">
        <v>209800.61162079501</v>
      </c>
      <c r="L525" s="8">
        <v>201399.718177548</v>
      </c>
      <c r="M525" s="8">
        <v>218006.977267612</v>
      </c>
      <c r="N525" s="7">
        <v>0</v>
      </c>
    </row>
    <row r="526" spans="1:14" x14ac:dyDescent="0.3">
      <c r="A526" s="1" t="s">
        <v>523</v>
      </c>
      <c r="B526" s="2">
        <v>101369385</v>
      </c>
      <c r="C526" s="3" t="s">
        <v>868</v>
      </c>
      <c r="D526" s="3" t="s">
        <v>867</v>
      </c>
      <c r="E526" s="3"/>
      <c r="F526" s="3" t="s">
        <v>870</v>
      </c>
      <c r="G526" s="7">
        <v>0</v>
      </c>
      <c r="H526" s="7">
        <v>0</v>
      </c>
      <c r="I526" s="7">
        <v>0</v>
      </c>
      <c r="J526" s="7">
        <v>0</v>
      </c>
      <c r="K526" s="7">
        <v>0</v>
      </c>
      <c r="L526" s="7">
        <v>0</v>
      </c>
      <c r="M526" s="7">
        <v>0</v>
      </c>
      <c r="N526" s="7">
        <v>0</v>
      </c>
    </row>
    <row r="527" spans="1:14" x14ac:dyDescent="0.3">
      <c r="A527" s="1" t="s">
        <v>524</v>
      </c>
      <c r="B527" s="2">
        <v>4968292</v>
      </c>
      <c r="C527" s="3" t="s">
        <v>868</v>
      </c>
      <c r="D527" s="3" t="s">
        <v>867</v>
      </c>
      <c r="E527" s="3" t="s">
        <v>1331</v>
      </c>
      <c r="F527" s="3" t="s">
        <v>870</v>
      </c>
      <c r="G527" s="8">
        <v>0</v>
      </c>
      <c r="H527" s="8">
        <v>0</v>
      </c>
      <c r="I527" s="8">
        <v>0</v>
      </c>
      <c r="J527" s="8">
        <v>0</v>
      </c>
      <c r="K527" s="8">
        <v>0</v>
      </c>
      <c r="L527" s="8">
        <v>0</v>
      </c>
      <c r="M527" s="8">
        <v>0</v>
      </c>
      <c r="N527" s="8">
        <v>0</v>
      </c>
    </row>
    <row r="528" spans="1:14" x14ac:dyDescent="0.3">
      <c r="A528" s="1" t="s">
        <v>525</v>
      </c>
      <c r="B528" s="2">
        <v>4966247</v>
      </c>
      <c r="C528" s="3" t="s">
        <v>868</v>
      </c>
      <c r="D528" s="3" t="s">
        <v>867</v>
      </c>
      <c r="E528" s="3"/>
      <c r="F528" s="3" t="s">
        <v>870</v>
      </c>
      <c r="G528" s="8">
        <v>0</v>
      </c>
      <c r="H528" s="8">
        <v>0</v>
      </c>
      <c r="I528" s="8">
        <v>0</v>
      </c>
      <c r="J528" s="8">
        <v>0</v>
      </c>
      <c r="K528" s="8">
        <v>0</v>
      </c>
      <c r="L528" s="8">
        <v>0</v>
      </c>
      <c r="M528" s="8">
        <v>0</v>
      </c>
      <c r="N528" s="8">
        <v>0</v>
      </c>
    </row>
    <row r="529" spans="1:14" x14ac:dyDescent="0.3">
      <c r="A529" s="1" t="s">
        <v>526</v>
      </c>
      <c r="B529" s="2">
        <v>4987577</v>
      </c>
      <c r="C529" s="3" t="s">
        <v>868</v>
      </c>
      <c r="D529" s="3" t="s">
        <v>867</v>
      </c>
      <c r="E529" s="3" t="s">
        <v>1332</v>
      </c>
      <c r="F529" s="3" t="s">
        <v>870</v>
      </c>
      <c r="G529" s="8">
        <v>9443875.8103036508</v>
      </c>
      <c r="H529" s="8">
        <v>9353268.4283727407</v>
      </c>
      <c r="I529" s="8">
        <v>9602798.1977709308</v>
      </c>
      <c r="J529" s="8">
        <v>9595070.4225352108</v>
      </c>
      <c r="K529" s="8">
        <v>9913149.8470948003</v>
      </c>
      <c r="L529" s="8">
        <v>9438703.6167214699</v>
      </c>
      <c r="M529" s="8">
        <v>8750168.8048615791</v>
      </c>
      <c r="N529" s="8">
        <v>8817582.4175824206</v>
      </c>
    </row>
    <row r="530" spans="1:14" x14ac:dyDescent="0.3">
      <c r="A530" s="1" t="s">
        <v>527</v>
      </c>
      <c r="B530" s="2">
        <v>4995278</v>
      </c>
      <c r="C530" s="3" t="s">
        <v>868</v>
      </c>
      <c r="D530" s="3" t="s">
        <v>867</v>
      </c>
      <c r="E530" s="3" t="s">
        <v>1333</v>
      </c>
      <c r="F530" s="3" t="s">
        <v>870</v>
      </c>
      <c r="G530" s="8">
        <v>168256.56772432601</v>
      </c>
      <c r="H530" s="7">
        <v>0</v>
      </c>
      <c r="I530" s="7">
        <v>0</v>
      </c>
      <c r="J530" s="7">
        <v>0</v>
      </c>
      <c r="K530" s="8">
        <v>197670.94801223199</v>
      </c>
      <c r="L530" s="7">
        <v>0</v>
      </c>
      <c r="M530" s="8">
        <v>194140.22057168599</v>
      </c>
      <c r="N530" s="7">
        <v>0</v>
      </c>
    </row>
    <row r="531" spans="1:14" x14ac:dyDescent="0.3">
      <c r="A531" s="1" t="s">
        <v>528</v>
      </c>
      <c r="B531" s="2">
        <v>4992875</v>
      </c>
      <c r="C531" s="3" t="s">
        <v>868</v>
      </c>
      <c r="D531" s="3" t="s">
        <v>867</v>
      </c>
      <c r="E531" s="3" t="s">
        <v>1334</v>
      </c>
      <c r="F531" s="3" t="s">
        <v>870</v>
      </c>
      <c r="G531" s="8">
        <v>514305.21664960799</v>
      </c>
      <c r="H531" s="8">
        <v>524140.67802503501</v>
      </c>
      <c r="I531" s="8">
        <v>503497.17453165801</v>
      </c>
      <c r="J531" s="8">
        <v>498414.92605633801</v>
      </c>
      <c r="K531" s="8">
        <v>465260.552905199</v>
      </c>
      <c r="L531" s="8">
        <v>446630.46265852498</v>
      </c>
      <c r="M531" s="8">
        <v>413375.11591267202</v>
      </c>
      <c r="N531" s="8">
        <v>403653.98681318702</v>
      </c>
    </row>
    <row r="532" spans="1:14" x14ac:dyDescent="0.3">
      <c r="A532" s="1" t="s">
        <v>529</v>
      </c>
      <c r="B532" s="2">
        <v>4995171</v>
      </c>
      <c r="C532" s="3" t="s">
        <v>868</v>
      </c>
      <c r="D532" s="3" t="s">
        <v>867</v>
      </c>
      <c r="E532" s="3" t="s">
        <v>1335</v>
      </c>
      <c r="F532" s="3" t="s">
        <v>870</v>
      </c>
      <c r="G532" s="8">
        <v>160013.068349824</v>
      </c>
      <c r="H532" s="8">
        <v>163073.12355122899</v>
      </c>
      <c r="I532" s="8">
        <v>142009.587384396</v>
      </c>
      <c r="J532" s="8">
        <v>140576.15727699501</v>
      </c>
      <c r="K532" s="8">
        <v>157128.99327217101</v>
      </c>
      <c r="L532" s="8">
        <v>150837.19116956301</v>
      </c>
      <c r="M532" s="8">
        <v>140112.730137295</v>
      </c>
      <c r="N532" s="8">
        <v>136817.771428571</v>
      </c>
    </row>
    <row r="533" spans="1:14" x14ac:dyDescent="0.3">
      <c r="A533" s="1" t="s">
        <v>530</v>
      </c>
      <c r="B533" s="2">
        <v>4005715</v>
      </c>
      <c r="C533" s="3" t="s">
        <v>868</v>
      </c>
      <c r="D533" s="3" t="s">
        <v>867</v>
      </c>
      <c r="E533" s="3" t="s">
        <v>1336</v>
      </c>
      <c r="F533" s="3" t="s">
        <v>870</v>
      </c>
      <c r="G533" s="8">
        <v>355287807.346753</v>
      </c>
      <c r="H533" s="8">
        <v>360133968.474733</v>
      </c>
      <c r="I533" s="8">
        <v>360421667.06189197</v>
      </c>
      <c r="J533" s="8">
        <v>353213535.21126801</v>
      </c>
      <c r="K533" s="8">
        <v>364460523.54740101</v>
      </c>
      <c r="L533" s="8">
        <v>347549274.30718601</v>
      </c>
      <c r="M533" s="8">
        <v>331260961.06234503</v>
      </c>
      <c r="N533" s="8">
        <v>321487564.83516502</v>
      </c>
    </row>
    <row r="534" spans="1:14" x14ac:dyDescent="0.3">
      <c r="A534" s="1" t="s">
        <v>531</v>
      </c>
      <c r="B534" s="2">
        <v>4981325</v>
      </c>
      <c r="C534" s="3" t="s">
        <v>868</v>
      </c>
      <c r="D534" s="3" t="s">
        <v>867</v>
      </c>
      <c r="E534" s="3" t="s">
        <v>1337</v>
      </c>
      <c r="F534" s="3" t="s">
        <v>870</v>
      </c>
      <c r="G534" s="7">
        <v>0</v>
      </c>
      <c r="H534" s="7">
        <v>0</v>
      </c>
      <c r="I534" s="7">
        <v>0</v>
      </c>
      <c r="J534" s="7">
        <v>0</v>
      </c>
      <c r="K534" s="7">
        <v>0</v>
      </c>
      <c r="L534" s="7">
        <v>0</v>
      </c>
      <c r="M534" s="7">
        <v>0</v>
      </c>
      <c r="N534" s="7">
        <v>0</v>
      </c>
    </row>
    <row r="535" spans="1:14" x14ac:dyDescent="0.3">
      <c r="A535" s="1" t="s">
        <v>532</v>
      </c>
      <c r="B535" s="2">
        <v>5001303</v>
      </c>
      <c r="C535" s="3" t="s">
        <v>868</v>
      </c>
      <c r="D535" s="3" t="s">
        <v>867</v>
      </c>
      <c r="E535" s="3" t="s">
        <v>1338</v>
      </c>
      <c r="F535" s="3" t="s">
        <v>870</v>
      </c>
      <c r="G535" s="8">
        <v>0</v>
      </c>
      <c r="H535" s="8">
        <v>0</v>
      </c>
      <c r="I535" s="7">
        <v>0</v>
      </c>
      <c r="J535" s="7">
        <v>0</v>
      </c>
      <c r="K535" s="7">
        <v>0</v>
      </c>
      <c r="L535" s="8">
        <v>0</v>
      </c>
      <c r="M535" s="7">
        <v>0</v>
      </c>
      <c r="N535" s="7">
        <v>0</v>
      </c>
    </row>
    <row r="536" spans="1:14" x14ac:dyDescent="0.3">
      <c r="A536" s="1" t="s">
        <v>533</v>
      </c>
      <c r="B536" s="2">
        <v>4773648</v>
      </c>
      <c r="C536" s="3" t="s">
        <v>868</v>
      </c>
      <c r="D536" s="3" t="s">
        <v>867</v>
      </c>
      <c r="E536" s="3" t="s">
        <v>1339</v>
      </c>
      <c r="F536" s="3" t="s">
        <v>870</v>
      </c>
      <c r="G536" s="8">
        <v>2911861.7081769598</v>
      </c>
      <c r="H536" s="8">
        <v>2967547.51970329</v>
      </c>
      <c r="I536" s="7">
        <v>0</v>
      </c>
      <c r="J536" s="7">
        <v>0</v>
      </c>
      <c r="K536" s="8">
        <v>1623486.2385321099</v>
      </c>
      <c r="L536" s="8">
        <v>1558478.15875998</v>
      </c>
      <c r="M536" s="8">
        <v>1111411.2086428099</v>
      </c>
      <c r="N536" s="8">
        <v>1085274.72527473</v>
      </c>
    </row>
    <row r="537" spans="1:14" x14ac:dyDescent="0.3">
      <c r="A537" s="1" t="s">
        <v>534</v>
      </c>
      <c r="B537" s="2">
        <v>4967160</v>
      </c>
      <c r="C537" s="3" t="s">
        <v>868</v>
      </c>
      <c r="D537" s="3" t="s">
        <v>867</v>
      </c>
      <c r="E537" s="3" t="s">
        <v>1340</v>
      </c>
      <c r="F537" s="3" t="s">
        <v>870</v>
      </c>
      <c r="G537" s="8">
        <v>16192.4257932446</v>
      </c>
      <c r="H537" s="8">
        <v>16502.086230876201</v>
      </c>
      <c r="I537" s="8">
        <v>17082.048849893301</v>
      </c>
      <c r="J537" s="8">
        <v>16909.624413145499</v>
      </c>
      <c r="K537" s="8">
        <v>17768.8073394495</v>
      </c>
      <c r="L537" s="8">
        <v>17057.303898543902</v>
      </c>
      <c r="M537" s="8">
        <v>19420.4366419086</v>
      </c>
      <c r="N537" s="8">
        <v>18963.7362637363</v>
      </c>
    </row>
    <row r="538" spans="1:14" x14ac:dyDescent="0.3">
      <c r="A538" s="1" t="s">
        <v>535</v>
      </c>
      <c r="B538" s="2">
        <v>5001034</v>
      </c>
      <c r="C538" s="3" t="s">
        <v>868</v>
      </c>
      <c r="D538" s="3" t="s">
        <v>867</v>
      </c>
      <c r="E538" s="3" t="s">
        <v>1341</v>
      </c>
      <c r="F538" s="3" t="s">
        <v>870</v>
      </c>
      <c r="G538" s="8">
        <v>17164647.658785399</v>
      </c>
      <c r="H538" s="8">
        <v>9919287.40811003</v>
      </c>
      <c r="I538" s="8">
        <v>7230693.6619718298</v>
      </c>
      <c r="J538" s="8">
        <v>6701009.1743119303</v>
      </c>
      <c r="K538" s="8">
        <v>5908081.2588069504</v>
      </c>
      <c r="L538" s="8">
        <v>5895963.3130767504</v>
      </c>
      <c r="M538" s="8">
        <v>6385652.7472527502</v>
      </c>
      <c r="N538" s="8">
        <v>5867561.4409157196</v>
      </c>
    </row>
    <row r="539" spans="1:14" x14ac:dyDescent="0.3">
      <c r="A539" s="1" t="s">
        <v>536</v>
      </c>
      <c r="B539" s="2">
        <v>4186844</v>
      </c>
      <c r="C539" s="3" t="s">
        <v>868</v>
      </c>
      <c r="D539" s="3" t="s">
        <v>867</v>
      </c>
      <c r="E539" s="3" t="s">
        <v>1342</v>
      </c>
      <c r="F539" s="3" t="s">
        <v>870</v>
      </c>
      <c r="G539" s="8">
        <v>77685.118844535406</v>
      </c>
      <c r="H539" s="8">
        <v>79170.7522021326</v>
      </c>
      <c r="I539" s="8">
        <v>92917.951150106703</v>
      </c>
      <c r="J539" s="7">
        <v>0</v>
      </c>
      <c r="K539" s="8">
        <v>68548.012232415902</v>
      </c>
      <c r="L539" s="8">
        <v>65803.395960544905</v>
      </c>
      <c r="M539" s="8">
        <v>51403.331082601799</v>
      </c>
      <c r="N539" s="7">
        <v>0</v>
      </c>
    </row>
    <row r="540" spans="1:14" x14ac:dyDescent="0.3">
      <c r="A540" s="1" t="s">
        <v>537</v>
      </c>
      <c r="B540" s="2">
        <v>7707849</v>
      </c>
      <c r="C540" s="3" t="s">
        <v>868</v>
      </c>
      <c r="D540" s="3" t="s">
        <v>867</v>
      </c>
      <c r="E540" s="3" t="s">
        <v>1343</v>
      </c>
      <c r="F540" s="3" t="s">
        <v>870</v>
      </c>
      <c r="G540" s="8">
        <v>122857.95519163</v>
      </c>
      <c r="H540" s="8">
        <v>125207.46407046801</v>
      </c>
      <c r="I540" s="8">
        <v>85471.899454588594</v>
      </c>
      <c r="J540" s="8">
        <v>84609.154929577504</v>
      </c>
      <c r="K540" s="8">
        <v>105903.363914373</v>
      </c>
      <c r="L540" s="8">
        <v>101662.752465946</v>
      </c>
      <c r="M540" s="8">
        <v>46085.811388701302</v>
      </c>
      <c r="N540" s="8">
        <v>45002.035164835201</v>
      </c>
    </row>
    <row r="541" spans="1:14" x14ac:dyDescent="0.3">
      <c r="A541" s="1" t="s">
        <v>538</v>
      </c>
      <c r="B541" s="2">
        <v>27456468</v>
      </c>
      <c r="C541" s="3" t="s">
        <v>868</v>
      </c>
      <c r="D541" s="3" t="s">
        <v>867</v>
      </c>
      <c r="E541" s="3" t="s">
        <v>1344</v>
      </c>
      <c r="F541" s="3" t="s">
        <v>870</v>
      </c>
      <c r="G541" s="8">
        <v>618853.45032013301</v>
      </c>
      <c r="H541" s="8">
        <v>575062.20657277002</v>
      </c>
      <c r="I541" s="8">
        <v>540781.65137614706</v>
      </c>
      <c r="J541" s="8">
        <v>485601.221230625</v>
      </c>
      <c r="K541" s="8">
        <v>434166.10398379498</v>
      </c>
      <c r="L541" s="7">
        <v>0</v>
      </c>
      <c r="M541" s="7">
        <v>0</v>
      </c>
      <c r="N541" s="7">
        <v>0</v>
      </c>
    </row>
    <row r="542" spans="1:14" x14ac:dyDescent="0.3">
      <c r="A542" s="1" t="s">
        <v>539</v>
      </c>
      <c r="B542" s="2">
        <v>4999999</v>
      </c>
      <c r="C542" s="3" t="s">
        <v>868</v>
      </c>
      <c r="D542" s="3" t="s">
        <v>867</v>
      </c>
      <c r="E542" s="3" t="s">
        <v>1345</v>
      </c>
      <c r="F542" s="3" t="s">
        <v>870</v>
      </c>
      <c r="G542" s="8">
        <v>0</v>
      </c>
      <c r="H542" s="8">
        <v>0</v>
      </c>
      <c r="I542" s="8">
        <v>0</v>
      </c>
      <c r="J542" s="8">
        <v>0</v>
      </c>
      <c r="K542" s="8">
        <v>0</v>
      </c>
      <c r="L542" s="8">
        <v>0</v>
      </c>
      <c r="M542" s="8">
        <v>0</v>
      </c>
      <c r="N542" s="8">
        <v>0</v>
      </c>
    </row>
    <row r="543" spans="1:14" x14ac:dyDescent="0.3">
      <c r="A543" s="1" t="s">
        <v>540</v>
      </c>
      <c r="B543" s="2">
        <v>4985703</v>
      </c>
      <c r="C543" s="3" t="s">
        <v>868</v>
      </c>
      <c r="D543" s="3" t="s">
        <v>867</v>
      </c>
      <c r="E543" s="3" t="s">
        <v>1346</v>
      </c>
      <c r="F543" s="3" t="s">
        <v>870</v>
      </c>
      <c r="G543" s="8">
        <v>251001.93335607901</v>
      </c>
      <c r="H543" s="8">
        <v>252601.99350950401</v>
      </c>
      <c r="I543" s="8">
        <v>254175.95447000201</v>
      </c>
      <c r="J543" s="8">
        <v>241142.01877934299</v>
      </c>
      <c r="K543" s="8">
        <v>242950.458715596</v>
      </c>
      <c r="L543" s="8">
        <v>263947.86284640699</v>
      </c>
      <c r="M543" s="8">
        <v>253065.496286293</v>
      </c>
      <c r="N543" s="8">
        <v>264279.12087912101</v>
      </c>
    </row>
    <row r="544" spans="1:14" x14ac:dyDescent="0.3">
      <c r="A544" s="1" t="s">
        <v>541</v>
      </c>
      <c r="B544" s="2">
        <v>25803745</v>
      </c>
      <c r="C544" s="3" t="s">
        <v>868</v>
      </c>
      <c r="D544" s="3" t="s">
        <v>867</v>
      </c>
      <c r="E544" s="3" t="s">
        <v>1347</v>
      </c>
      <c r="F544" s="3" t="s">
        <v>870</v>
      </c>
      <c r="G544" s="8">
        <v>596913.45388377097</v>
      </c>
      <c r="H544" s="8">
        <v>494852.80482151097</v>
      </c>
      <c r="I544" s="8">
        <v>472223.14441546099</v>
      </c>
      <c r="J544" s="8">
        <v>460410.79812206601</v>
      </c>
      <c r="K544" s="8">
        <v>473176.75840978598</v>
      </c>
      <c r="L544" s="8">
        <v>0</v>
      </c>
      <c r="M544" s="8">
        <v>0</v>
      </c>
      <c r="N544" s="8">
        <v>0</v>
      </c>
    </row>
    <row r="545" spans="1:14" x14ac:dyDescent="0.3">
      <c r="A545" s="1" t="s">
        <v>542</v>
      </c>
      <c r="B545" s="2">
        <v>4917030</v>
      </c>
      <c r="C545" s="3" t="s">
        <v>868</v>
      </c>
      <c r="D545" s="3" t="s">
        <v>867</v>
      </c>
      <c r="E545" s="3" t="s">
        <v>1348</v>
      </c>
      <c r="F545" s="3" t="s">
        <v>870</v>
      </c>
      <c r="G545" s="7">
        <v>0</v>
      </c>
      <c r="H545" s="7">
        <v>0</v>
      </c>
      <c r="I545" s="7">
        <v>0</v>
      </c>
      <c r="J545" s="7">
        <v>0</v>
      </c>
      <c r="K545" s="7">
        <v>0</v>
      </c>
      <c r="L545" s="7">
        <v>0</v>
      </c>
      <c r="M545" s="7">
        <v>0</v>
      </c>
      <c r="N545" s="7">
        <v>0</v>
      </c>
    </row>
    <row r="546" spans="1:14" x14ac:dyDescent="0.3">
      <c r="A546" s="1" t="s">
        <v>543</v>
      </c>
      <c r="B546" s="2">
        <v>4970442</v>
      </c>
      <c r="C546" s="3" t="s">
        <v>868</v>
      </c>
      <c r="D546" s="3" t="s">
        <v>867</v>
      </c>
      <c r="E546" s="3" t="s">
        <v>1349</v>
      </c>
      <c r="F546" s="3" t="s">
        <v>870</v>
      </c>
      <c r="G546" s="8">
        <v>10793.3822358694</v>
      </c>
      <c r="H546" s="8">
        <v>10999.7925359295</v>
      </c>
      <c r="I546" s="8">
        <v>9479.1166706189197</v>
      </c>
      <c r="J546" s="8">
        <v>9383.4354460093891</v>
      </c>
      <c r="K546" s="8">
        <v>10651.371253822599</v>
      </c>
      <c r="L546" s="8">
        <v>10224.8661343354</v>
      </c>
      <c r="M546" s="8">
        <v>10348.896016205301</v>
      </c>
      <c r="N546" s="8">
        <v>10105.526373626401</v>
      </c>
    </row>
    <row r="547" spans="1:14" x14ac:dyDescent="0.3">
      <c r="A547" s="1" t="s">
        <v>544</v>
      </c>
      <c r="B547" s="2">
        <v>4986148</v>
      </c>
      <c r="C547" s="3" t="s">
        <v>868</v>
      </c>
      <c r="D547" s="3" t="s">
        <v>867</v>
      </c>
      <c r="E547" s="3" t="s">
        <v>1350</v>
      </c>
      <c r="F547" s="3" t="s">
        <v>870</v>
      </c>
      <c r="G547" s="7">
        <v>0</v>
      </c>
      <c r="H547" s="7">
        <v>0</v>
      </c>
      <c r="I547" s="7">
        <v>0</v>
      </c>
      <c r="J547" s="7">
        <v>0</v>
      </c>
      <c r="K547" s="7">
        <v>0</v>
      </c>
      <c r="L547" s="7">
        <v>0</v>
      </c>
      <c r="M547" s="7">
        <v>0</v>
      </c>
      <c r="N547" s="7">
        <v>0</v>
      </c>
    </row>
    <row r="548" spans="1:14" x14ac:dyDescent="0.3">
      <c r="A548" s="1" t="s">
        <v>545</v>
      </c>
      <c r="B548" s="2">
        <v>4812299</v>
      </c>
      <c r="C548" s="3" t="s">
        <v>868</v>
      </c>
      <c r="D548" s="3" t="s">
        <v>867</v>
      </c>
      <c r="E548" s="3" t="s">
        <v>1351</v>
      </c>
      <c r="F548" s="3" t="s">
        <v>870</v>
      </c>
      <c r="G548" s="8">
        <v>90014.113499374507</v>
      </c>
      <c r="H548" s="7">
        <v>0</v>
      </c>
      <c r="I548" s="7">
        <v>0</v>
      </c>
      <c r="J548" s="8">
        <v>78665.242957746494</v>
      </c>
      <c r="K548" s="8">
        <v>13663.867889908301</v>
      </c>
      <c r="L548" s="8">
        <v>13116.7355565993</v>
      </c>
      <c r="M548" s="8">
        <v>8054.4575737114601</v>
      </c>
      <c r="N548" s="8">
        <v>7865.0450549450497</v>
      </c>
    </row>
    <row r="549" spans="1:14" x14ac:dyDescent="0.3">
      <c r="A549" s="1" t="s">
        <v>546</v>
      </c>
      <c r="B549" s="2">
        <v>4363515</v>
      </c>
      <c r="C549" s="3" t="s">
        <v>868</v>
      </c>
      <c r="D549" s="3" t="s">
        <v>867</v>
      </c>
      <c r="E549" s="3" t="s">
        <v>1352</v>
      </c>
      <c r="F549" s="3" t="s">
        <v>870</v>
      </c>
      <c r="G549" s="7">
        <v>0</v>
      </c>
      <c r="H549" s="7">
        <v>0</v>
      </c>
      <c r="I549" s="7">
        <v>0</v>
      </c>
      <c r="J549" s="7">
        <v>0</v>
      </c>
      <c r="K549" s="7">
        <v>0</v>
      </c>
      <c r="L549" s="7">
        <v>0</v>
      </c>
      <c r="M549" s="7">
        <v>0</v>
      </c>
      <c r="N549" s="7">
        <v>0</v>
      </c>
    </row>
    <row r="550" spans="1:14" x14ac:dyDescent="0.3">
      <c r="A550" s="1" t="s">
        <v>547</v>
      </c>
      <c r="B550" s="2">
        <v>4981250</v>
      </c>
      <c r="C550" s="3" t="s">
        <v>868</v>
      </c>
      <c r="D550" s="3" t="s">
        <v>867</v>
      </c>
      <c r="E550" s="3" t="s">
        <v>1353</v>
      </c>
      <c r="F550" s="3" t="s">
        <v>870</v>
      </c>
      <c r="G550" s="7">
        <v>0</v>
      </c>
      <c r="H550" s="7">
        <v>0</v>
      </c>
      <c r="I550" s="7">
        <v>0</v>
      </c>
      <c r="J550" s="7">
        <v>0</v>
      </c>
      <c r="K550" s="7">
        <v>0</v>
      </c>
      <c r="L550" s="7">
        <v>0</v>
      </c>
      <c r="M550" s="7">
        <v>0</v>
      </c>
      <c r="N550" s="7">
        <v>0</v>
      </c>
    </row>
    <row r="551" spans="1:14" x14ac:dyDescent="0.3">
      <c r="A551" s="1" t="s">
        <v>548</v>
      </c>
      <c r="B551" s="2">
        <v>4966730</v>
      </c>
      <c r="C551" s="3" t="s">
        <v>868</v>
      </c>
      <c r="D551" s="3" t="s">
        <v>867</v>
      </c>
      <c r="E551" s="3" t="s">
        <v>1354</v>
      </c>
      <c r="F551" s="3" t="s">
        <v>870</v>
      </c>
      <c r="G551" s="8">
        <v>1198900.2615717</v>
      </c>
      <c r="H551" s="8">
        <v>1109771.67362077</v>
      </c>
      <c r="I551" s="8">
        <v>1100289.3051932701</v>
      </c>
      <c r="J551" s="8">
        <v>1112275.8215962399</v>
      </c>
      <c r="K551" s="8">
        <v>1088270.3363914399</v>
      </c>
      <c r="L551" s="8">
        <v>1034469.23438234</v>
      </c>
      <c r="M551" s="8">
        <v>1002885.43776727</v>
      </c>
      <c r="N551" s="8">
        <v>1021438.46153846</v>
      </c>
    </row>
    <row r="552" spans="1:14" x14ac:dyDescent="0.3">
      <c r="A552" s="1" t="s">
        <v>549</v>
      </c>
      <c r="B552" s="2">
        <v>4994365</v>
      </c>
      <c r="C552" s="3" t="s">
        <v>868</v>
      </c>
      <c r="D552" s="3" t="s">
        <v>867</v>
      </c>
      <c r="E552" s="3" t="s">
        <v>1355</v>
      </c>
      <c r="F552" s="3" t="s">
        <v>870</v>
      </c>
      <c r="G552" s="7">
        <v>0</v>
      </c>
      <c r="H552" s="7">
        <v>0</v>
      </c>
      <c r="I552" s="7">
        <v>0</v>
      </c>
      <c r="J552" s="7">
        <v>0</v>
      </c>
      <c r="K552" s="7">
        <v>0</v>
      </c>
      <c r="L552" s="7">
        <v>0</v>
      </c>
      <c r="M552" s="7">
        <v>0</v>
      </c>
      <c r="N552" s="7">
        <v>0</v>
      </c>
    </row>
    <row r="553" spans="1:14" x14ac:dyDescent="0.3">
      <c r="A553" s="1" t="s">
        <v>550</v>
      </c>
      <c r="B553" s="2">
        <v>26505585</v>
      </c>
      <c r="C553" s="3" t="s">
        <v>868</v>
      </c>
      <c r="D553" s="3" t="s">
        <v>867</v>
      </c>
      <c r="E553" s="3" t="s">
        <v>1356</v>
      </c>
      <c r="F553" s="3" t="s">
        <v>870</v>
      </c>
      <c r="G553" s="8">
        <v>0</v>
      </c>
      <c r="H553" s="8">
        <v>0</v>
      </c>
      <c r="I553" s="8">
        <v>0</v>
      </c>
      <c r="J553" s="8">
        <v>0</v>
      </c>
      <c r="K553" s="8">
        <v>0</v>
      </c>
      <c r="L553" s="8">
        <v>0</v>
      </c>
      <c r="M553" s="8">
        <v>0</v>
      </c>
      <c r="N553" s="8">
        <v>0</v>
      </c>
    </row>
    <row r="554" spans="1:14" x14ac:dyDescent="0.3">
      <c r="A554" s="1" t="s">
        <v>551</v>
      </c>
      <c r="B554" s="2">
        <v>6428111</v>
      </c>
      <c r="C554" s="3" t="s">
        <v>868</v>
      </c>
      <c r="D554" s="3" t="s">
        <v>867</v>
      </c>
      <c r="E554" s="3" t="s">
        <v>1357</v>
      </c>
      <c r="F554" s="3" t="s">
        <v>870</v>
      </c>
      <c r="G554" s="7">
        <v>0</v>
      </c>
      <c r="H554" s="7">
        <v>0</v>
      </c>
      <c r="I554" s="7">
        <v>0</v>
      </c>
      <c r="J554" s="7">
        <v>0</v>
      </c>
      <c r="K554" s="7">
        <v>0</v>
      </c>
      <c r="L554" s="7">
        <v>0</v>
      </c>
      <c r="M554" s="7">
        <v>0</v>
      </c>
      <c r="N554" s="7">
        <v>0</v>
      </c>
    </row>
    <row r="555" spans="1:14" x14ac:dyDescent="0.3">
      <c r="A555" s="1" t="s">
        <v>552</v>
      </c>
      <c r="B555" s="2">
        <v>4917041</v>
      </c>
      <c r="C555" s="3" t="s">
        <v>868</v>
      </c>
      <c r="D555" s="3" t="s">
        <v>867</v>
      </c>
      <c r="E555" s="3" t="s">
        <v>1358</v>
      </c>
      <c r="F555" s="3" t="s">
        <v>870</v>
      </c>
      <c r="G555" s="7">
        <v>0</v>
      </c>
      <c r="H555" s="7">
        <v>0</v>
      </c>
      <c r="I555" s="7">
        <v>0</v>
      </c>
      <c r="J555" s="7">
        <v>0</v>
      </c>
      <c r="K555" s="7">
        <v>0</v>
      </c>
      <c r="L555" s="7">
        <v>0</v>
      </c>
      <c r="M555" s="7">
        <v>0</v>
      </c>
      <c r="N555" s="7">
        <v>0</v>
      </c>
    </row>
    <row r="556" spans="1:14" x14ac:dyDescent="0.3">
      <c r="A556" s="1" t="s">
        <v>553</v>
      </c>
      <c r="B556" s="2">
        <v>4970439</v>
      </c>
      <c r="C556" s="3" t="s">
        <v>868</v>
      </c>
      <c r="D556" s="3" t="s">
        <v>867</v>
      </c>
      <c r="E556" s="3" t="s">
        <v>1359</v>
      </c>
      <c r="F556" s="3" t="s">
        <v>870</v>
      </c>
      <c r="G556" s="8">
        <v>430079.60877971101</v>
      </c>
      <c r="H556" s="8">
        <v>0</v>
      </c>
      <c r="I556" s="8">
        <v>0</v>
      </c>
      <c r="J556" s="8">
        <v>0</v>
      </c>
      <c r="K556" s="8">
        <v>417069.11314984702</v>
      </c>
      <c r="L556" s="8">
        <v>414659.46453734097</v>
      </c>
      <c r="M556" s="8">
        <v>349058.06887238403</v>
      </c>
      <c r="N556" s="8">
        <v>359974.725274725</v>
      </c>
    </row>
    <row r="557" spans="1:14" x14ac:dyDescent="0.3">
      <c r="A557" s="1" t="s">
        <v>554</v>
      </c>
      <c r="B557" s="2">
        <v>4772978</v>
      </c>
      <c r="C557" s="3" t="s">
        <v>868</v>
      </c>
      <c r="D557" s="3" t="s">
        <v>867</v>
      </c>
      <c r="E557" s="3" t="s">
        <v>1360</v>
      </c>
      <c r="F557" s="3" t="s">
        <v>870</v>
      </c>
      <c r="G557" s="8">
        <v>52647.946093483399</v>
      </c>
      <c r="H557" s="8">
        <v>53654.7739916551</v>
      </c>
      <c r="I557" s="8">
        <v>49479.365662793403</v>
      </c>
      <c r="J557" s="8">
        <v>48979.926056338001</v>
      </c>
      <c r="K557" s="8">
        <v>43469.078899082597</v>
      </c>
      <c r="L557" s="8">
        <v>41728.478158760001</v>
      </c>
      <c r="M557" s="8">
        <v>40931.033085752897</v>
      </c>
      <c r="N557" s="8">
        <v>39968.479120879099</v>
      </c>
    </row>
    <row r="558" spans="1:14" x14ac:dyDescent="0.3">
      <c r="A558" s="1" t="s">
        <v>555</v>
      </c>
      <c r="B558" s="2">
        <v>4810163</v>
      </c>
      <c r="C558" s="3" t="s">
        <v>868</v>
      </c>
      <c r="D558" s="3" t="s">
        <v>867</v>
      </c>
      <c r="E558" s="3" t="s">
        <v>1361</v>
      </c>
      <c r="F558" s="3" t="s">
        <v>870</v>
      </c>
      <c r="G558" s="8">
        <v>281293.07403616502</v>
      </c>
      <c r="H558" s="8">
        <v>289178.25683820102</v>
      </c>
      <c r="I558" s="8">
        <v>300183.77993834502</v>
      </c>
      <c r="J558" s="8">
        <v>294584.50704225397</v>
      </c>
      <c r="K558" s="8">
        <v>272981.03975535202</v>
      </c>
      <c r="L558" s="8">
        <v>258993.65899483301</v>
      </c>
      <c r="M558" s="8">
        <v>248723.83524645501</v>
      </c>
      <c r="N558" s="8">
        <v>254924.175824176</v>
      </c>
    </row>
    <row r="559" spans="1:14" x14ac:dyDescent="0.3">
      <c r="A559" s="1" t="s">
        <v>556</v>
      </c>
      <c r="B559" s="2">
        <v>6435343</v>
      </c>
      <c r="C559" s="3" t="s">
        <v>868</v>
      </c>
      <c r="D559" s="3" t="s">
        <v>867</v>
      </c>
      <c r="E559" s="3" t="s">
        <v>1362</v>
      </c>
      <c r="F559" s="3" t="s">
        <v>870</v>
      </c>
      <c r="G559" s="8">
        <v>94969.862390537906</v>
      </c>
      <c r="H559" s="8">
        <v>101136.995827538</v>
      </c>
      <c r="I559" s="8">
        <v>103846.33625800299</v>
      </c>
      <c r="J559" s="8">
        <v>116093.896713615</v>
      </c>
      <c r="K559" s="8">
        <v>90227.522935779794</v>
      </c>
      <c r="L559" s="8">
        <v>84221.465476749698</v>
      </c>
      <c r="M559" s="8">
        <v>78803.736214269695</v>
      </c>
      <c r="N559" s="8">
        <v>77590.109890109903</v>
      </c>
    </row>
    <row r="560" spans="1:14" x14ac:dyDescent="0.3">
      <c r="A560" s="1" t="s">
        <v>557</v>
      </c>
      <c r="B560" s="2">
        <v>4139329</v>
      </c>
      <c r="C560" s="3" t="s">
        <v>868</v>
      </c>
      <c r="D560" s="3" t="s">
        <v>867</v>
      </c>
      <c r="E560" s="3" t="s">
        <v>1363</v>
      </c>
      <c r="F560" s="3" t="s">
        <v>870</v>
      </c>
      <c r="G560" s="8">
        <v>30092.532696463099</v>
      </c>
      <c r="H560" s="8">
        <v>30668.015762633298</v>
      </c>
      <c r="I560" s="8">
        <v>21787.495850130399</v>
      </c>
      <c r="J560" s="8">
        <v>21567.5751173709</v>
      </c>
      <c r="K560" s="8">
        <v>17193.383486238501</v>
      </c>
      <c r="L560" s="8">
        <v>16504.921324565501</v>
      </c>
      <c r="M560" s="8">
        <v>15916.683547152799</v>
      </c>
      <c r="N560" s="8">
        <v>15542.379120879101</v>
      </c>
    </row>
    <row r="561" spans="1:14" x14ac:dyDescent="0.3">
      <c r="A561" s="1" t="s">
        <v>558</v>
      </c>
      <c r="B561" s="2">
        <v>6674494</v>
      </c>
      <c r="C561" s="3" t="s">
        <v>868</v>
      </c>
      <c r="D561" s="3" t="s">
        <v>867</v>
      </c>
      <c r="E561" s="3" t="s">
        <v>1364</v>
      </c>
      <c r="F561" s="3" t="s">
        <v>870</v>
      </c>
      <c r="G561" s="8">
        <v>507852.837484363</v>
      </c>
      <c r="H561" s="8">
        <v>517564.90496059298</v>
      </c>
      <c r="I561" s="8">
        <v>446035.09603983897</v>
      </c>
      <c r="J561" s="8">
        <v>441532.86384976498</v>
      </c>
      <c r="K561" s="8">
        <v>449615.90214067302</v>
      </c>
      <c r="L561" s="8">
        <v>431612.25927665603</v>
      </c>
      <c r="M561" s="8">
        <v>299708.84199864999</v>
      </c>
      <c r="N561" s="8">
        <v>292660.74395604403</v>
      </c>
    </row>
    <row r="562" spans="1:14" x14ac:dyDescent="0.3">
      <c r="A562" s="1" t="s">
        <v>559</v>
      </c>
      <c r="B562" s="2">
        <v>4966803</v>
      </c>
      <c r="C562" s="3" t="s">
        <v>868</v>
      </c>
      <c r="D562" s="3" t="s">
        <v>867</v>
      </c>
      <c r="E562" s="3" t="s">
        <v>1365</v>
      </c>
      <c r="F562" s="3" t="s">
        <v>870</v>
      </c>
      <c r="G562" s="7">
        <v>0</v>
      </c>
      <c r="H562" s="7">
        <v>0</v>
      </c>
      <c r="I562" s="8">
        <v>11992.7057149632</v>
      </c>
      <c r="J562" s="8">
        <v>11871.652582159601</v>
      </c>
      <c r="K562" s="8">
        <v>13509.6195718654</v>
      </c>
      <c r="L562" s="8">
        <v>12968.663691874101</v>
      </c>
      <c r="M562" s="8">
        <v>12791.522619851499</v>
      </c>
      <c r="N562" s="8">
        <v>12490.710989011</v>
      </c>
    </row>
    <row r="563" spans="1:14" x14ac:dyDescent="0.3">
      <c r="A563" s="1" t="s">
        <v>560</v>
      </c>
      <c r="B563" s="2">
        <v>4220107</v>
      </c>
      <c r="C563" s="3" t="s">
        <v>868</v>
      </c>
      <c r="D563" s="3" t="s">
        <v>867</v>
      </c>
      <c r="E563" s="3" t="s">
        <v>1366</v>
      </c>
      <c r="F563" s="3" t="s">
        <v>870</v>
      </c>
      <c r="G563" s="8">
        <v>4671477.3114977796</v>
      </c>
      <c r="H563" s="8">
        <v>4941798.7946221596</v>
      </c>
      <c r="I563" s="8">
        <v>4846587.6215318898</v>
      </c>
      <c r="J563" s="8">
        <v>5019963.6150234696</v>
      </c>
      <c r="K563" s="8">
        <v>5394556.5749235498</v>
      </c>
      <c r="L563" s="8">
        <v>5478440.5824330701</v>
      </c>
      <c r="M563" s="8">
        <v>4527914.6972766202</v>
      </c>
      <c r="N563" s="7">
        <v>4497100</v>
      </c>
    </row>
    <row r="564" spans="1:14" x14ac:dyDescent="0.3">
      <c r="A564" s="1" t="s">
        <v>561</v>
      </c>
      <c r="B564" s="2">
        <v>4993181</v>
      </c>
      <c r="C564" s="3" t="s">
        <v>868</v>
      </c>
      <c r="D564" s="3" t="s">
        <v>867</v>
      </c>
      <c r="E564" s="3" t="s">
        <v>1367</v>
      </c>
      <c r="F564" s="3" t="s">
        <v>870</v>
      </c>
      <c r="G564" s="8">
        <v>354752.644148755</v>
      </c>
      <c r="H564" s="8">
        <v>491351.414000927</v>
      </c>
      <c r="I564" s="8">
        <v>534039.60161252099</v>
      </c>
      <c r="J564" s="8">
        <v>496795.77464788698</v>
      </c>
      <c r="K564" s="8">
        <v>330715.596330275</v>
      </c>
      <c r="L564" s="8">
        <v>399377.64208548598</v>
      </c>
      <c r="M564" s="8">
        <v>370865.40625703399</v>
      </c>
      <c r="N564" s="8">
        <v>436758.24175824202</v>
      </c>
    </row>
    <row r="565" spans="1:14" x14ac:dyDescent="0.3">
      <c r="A565" s="1" t="s">
        <v>562</v>
      </c>
      <c r="B565" s="2">
        <v>4993103</v>
      </c>
      <c r="C565" s="3" t="s">
        <v>868</v>
      </c>
      <c r="D565" s="3" t="s">
        <v>867</v>
      </c>
      <c r="E565" s="3" t="s">
        <v>1368</v>
      </c>
      <c r="F565" s="3" t="s">
        <v>870</v>
      </c>
      <c r="G565" s="8">
        <v>1703884.9084499001</v>
      </c>
      <c r="H565" s="8">
        <v>1700319.88873435</v>
      </c>
      <c r="I565" s="8">
        <v>1736601.84965615</v>
      </c>
      <c r="J565" s="8">
        <v>1743118.5446009401</v>
      </c>
      <c r="K565" s="8">
        <v>1730524.7706422</v>
      </c>
      <c r="L565" s="8">
        <v>1704782.76186003</v>
      </c>
      <c r="M565" s="8">
        <v>1656710.5559306799</v>
      </c>
      <c r="N565" s="8">
        <v>1721745.05494505</v>
      </c>
    </row>
    <row r="566" spans="1:14" x14ac:dyDescent="0.3">
      <c r="A566" s="1" t="s">
        <v>563</v>
      </c>
      <c r="B566" s="2">
        <v>4812275</v>
      </c>
      <c r="C566" s="3" t="s">
        <v>868</v>
      </c>
      <c r="D566" s="3" t="s">
        <v>867</v>
      </c>
      <c r="E566" s="3" t="s">
        <v>1369</v>
      </c>
      <c r="F566" s="3" t="s">
        <v>870</v>
      </c>
      <c r="G566" s="7">
        <v>0</v>
      </c>
      <c r="H566" s="7">
        <v>0</v>
      </c>
      <c r="I566" s="7">
        <v>0</v>
      </c>
      <c r="J566" s="7">
        <v>0</v>
      </c>
      <c r="K566" s="8">
        <v>614773.15840978594</v>
      </c>
      <c r="L566" s="8">
        <v>590156.24354156898</v>
      </c>
      <c r="M566" s="8">
        <v>271087.48593292799</v>
      </c>
      <c r="N566" s="8">
        <v>264712.46153846203</v>
      </c>
    </row>
    <row r="567" spans="1:14" x14ac:dyDescent="0.3">
      <c r="A567" s="1" t="s">
        <v>564</v>
      </c>
      <c r="B567" s="2">
        <v>5000126</v>
      </c>
      <c r="C567" s="3" t="s">
        <v>868</v>
      </c>
      <c r="D567" s="3" t="s">
        <v>867</v>
      </c>
      <c r="E567" s="3" t="s">
        <v>1370</v>
      </c>
      <c r="F567" s="3" t="s">
        <v>870</v>
      </c>
      <c r="G567" s="8">
        <v>0</v>
      </c>
      <c r="H567" s="7">
        <v>0</v>
      </c>
      <c r="I567" s="7">
        <v>0</v>
      </c>
      <c r="J567" s="7">
        <v>0</v>
      </c>
      <c r="K567" s="8">
        <v>0</v>
      </c>
      <c r="L567" s="8">
        <v>0</v>
      </c>
      <c r="M567" s="8">
        <v>0</v>
      </c>
      <c r="N567" s="8">
        <v>0</v>
      </c>
    </row>
    <row r="568" spans="1:14" x14ac:dyDescent="0.3">
      <c r="A568" s="1" t="s">
        <v>565</v>
      </c>
      <c r="B568" s="2">
        <v>4138713</v>
      </c>
      <c r="C568" s="3" t="s">
        <v>868</v>
      </c>
      <c r="D568" s="3" t="s">
        <v>867</v>
      </c>
      <c r="E568" s="3" t="s">
        <v>1371</v>
      </c>
      <c r="F568" s="3" t="s">
        <v>870</v>
      </c>
      <c r="G568" s="8">
        <v>113007.371773001</v>
      </c>
      <c r="H568" s="8">
        <v>115168.500231803</v>
      </c>
      <c r="I568" s="8">
        <v>70940.539483044806</v>
      </c>
      <c r="J568" s="8">
        <v>70224.473004694795</v>
      </c>
      <c r="K568" s="8">
        <v>28801.9094801223</v>
      </c>
      <c r="L568" s="8">
        <v>27648.6155472053</v>
      </c>
      <c r="M568" s="8">
        <v>21592.436416835499</v>
      </c>
      <c r="N568" s="8">
        <v>21084.658241758199</v>
      </c>
    </row>
    <row r="569" spans="1:14" x14ac:dyDescent="0.3">
      <c r="A569" s="1" t="s">
        <v>566</v>
      </c>
      <c r="B569" s="2">
        <v>4993352</v>
      </c>
      <c r="C569" s="3" t="s">
        <v>868</v>
      </c>
      <c r="D569" s="3" t="s">
        <v>867</v>
      </c>
      <c r="E569" s="3" t="s">
        <v>1372</v>
      </c>
      <c r="F569" s="3" t="s">
        <v>870</v>
      </c>
      <c r="G569" s="7">
        <v>0</v>
      </c>
      <c r="H569" s="7">
        <v>0</v>
      </c>
      <c r="I569" s="8">
        <v>20367.5598766896</v>
      </c>
      <c r="J569" s="8">
        <v>20161.971830985902</v>
      </c>
      <c r="K569" s="8">
        <v>18040.366972477099</v>
      </c>
      <c r="L569" s="8">
        <v>17317.989666510101</v>
      </c>
      <c r="M569" s="8">
        <v>17870.808012604099</v>
      </c>
      <c r="N569" s="8">
        <v>17450.549450549399</v>
      </c>
    </row>
    <row r="570" spans="1:14" x14ac:dyDescent="0.3">
      <c r="A570" s="1" t="s">
        <v>567</v>
      </c>
      <c r="B570" s="2">
        <v>4976606</v>
      </c>
      <c r="C570" s="3" t="s">
        <v>868</v>
      </c>
      <c r="D570" s="3" t="s">
        <v>867</v>
      </c>
      <c r="E570" s="3"/>
      <c r="F570" s="3" t="s">
        <v>870</v>
      </c>
      <c r="G570" s="7">
        <v>0</v>
      </c>
      <c r="H570" s="7">
        <v>0</v>
      </c>
      <c r="I570" s="7">
        <v>0</v>
      </c>
      <c r="J570" s="7">
        <v>0</v>
      </c>
      <c r="K570" s="7">
        <v>0</v>
      </c>
      <c r="L570" s="7">
        <v>0</v>
      </c>
      <c r="M570" s="7">
        <v>0</v>
      </c>
      <c r="N570" s="7">
        <v>0</v>
      </c>
    </row>
    <row r="571" spans="1:14" x14ac:dyDescent="0.3">
      <c r="A571" s="1" t="s">
        <v>568</v>
      </c>
      <c r="B571" s="2">
        <v>4145343</v>
      </c>
      <c r="C571" s="3" t="s">
        <v>868</v>
      </c>
      <c r="D571" s="3" t="s">
        <v>867</v>
      </c>
      <c r="E571" s="3" t="s">
        <v>1373</v>
      </c>
      <c r="F571" s="3" t="s">
        <v>870</v>
      </c>
      <c r="G571" s="8">
        <v>40789377.7459343</v>
      </c>
      <c r="H571" s="8">
        <v>0</v>
      </c>
      <c r="I571" s="8">
        <v>0</v>
      </c>
      <c r="J571" s="8">
        <v>0</v>
      </c>
      <c r="K571" s="8">
        <v>41124959.525382303</v>
      </c>
      <c r="L571" s="8">
        <v>39478222.653828099</v>
      </c>
      <c r="M571" s="8">
        <v>36566079.634256102</v>
      </c>
      <c r="N571" s="8">
        <v>35706174.025274701</v>
      </c>
    </row>
    <row r="572" spans="1:14" x14ac:dyDescent="0.3">
      <c r="A572" s="1" t="s">
        <v>569</v>
      </c>
      <c r="B572" s="2">
        <v>4971059</v>
      </c>
      <c r="C572" s="3" t="s">
        <v>868</v>
      </c>
      <c r="D572" s="3" t="s">
        <v>867</v>
      </c>
      <c r="E572" s="3" t="s">
        <v>1374</v>
      </c>
      <c r="F572" s="3" t="s">
        <v>870</v>
      </c>
      <c r="G572" s="8">
        <v>136807.68793358401</v>
      </c>
      <c r="H572" s="8">
        <v>139423.968474733</v>
      </c>
      <c r="I572" s="8">
        <v>118327.009722552</v>
      </c>
      <c r="J572" s="8">
        <v>117132.629107981</v>
      </c>
      <c r="K572" s="8">
        <v>126015.902140673</v>
      </c>
      <c r="L572" s="8">
        <v>120969.938938469</v>
      </c>
      <c r="M572" s="8">
        <v>99986.495611073595</v>
      </c>
      <c r="N572" s="8">
        <v>97635.164835164804</v>
      </c>
    </row>
    <row r="573" spans="1:14" x14ac:dyDescent="0.3">
      <c r="A573" s="1" t="s">
        <v>570</v>
      </c>
      <c r="B573" s="2">
        <v>4981236</v>
      </c>
      <c r="C573" s="3" t="s">
        <v>868</v>
      </c>
      <c r="D573" s="3" t="s">
        <v>867</v>
      </c>
      <c r="E573" s="3" t="s">
        <v>1375</v>
      </c>
      <c r="F573" s="3" t="s">
        <v>870</v>
      </c>
      <c r="G573" s="7">
        <v>0</v>
      </c>
      <c r="H573" s="7">
        <v>0</v>
      </c>
      <c r="I573" s="7">
        <v>0</v>
      </c>
      <c r="J573" s="7">
        <v>0</v>
      </c>
      <c r="K573" s="7">
        <v>0</v>
      </c>
      <c r="L573" s="7">
        <v>0</v>
      </c>
      <c r="M573" s="7">
        <v>0</v>
      </c>
      <c r="N573" s="7">
        <v>0</v>
      </c>
    </row>
    <row r="574" spans="1:14" x14ac:dyDescent="0.3">
      <c r="A574" s="1" t="s">
        <v>571</v>
      </c>
      <c r="B574" s="2">
        <v>4157346</v>
      </c>
      <c r="C574" s="3" t="s">
        <v>868</v>
      </c>
      <c r="D574" s="3" t="s">
        <v>867</v>
      </c>
      <c r="E574" s="3" t="s">
        <v>1376</v>
      </c>
      <c r="F574" s="3" t="s">
        <v>870</v>
      </c>
      <c r="G574" s="8">
        <v>1092740.81655863</v>
      </c>
      <c r="H574" s="8">
        <v>1158086.4626796499</v>
      </c>
      <c r="I574" s="8">
        <v>1146152.4780649799</v>
      </c>
      <c r="J574" s="8">
        <v>1112334.5070422499</v>
      </c>
      <c r="K574" s="8">
        <v>1115691.7431192701</v>
      </c>
      <c r="L574" s="8">
        <v>1152242.83701268</v>
      </c>
      <c r="M574" s="8">
        <v>1040674.09408058</v>
      </c>
      <c r="N574" s="8">
        <v>1062271.42857143</v>
      </c>
    </row>
    <row r="575" spans="1:14" x14ac:dyDescent="0.3">
      <c r="A575" s="1" t="s">
        <v>572</v>
      </c>
      <c r="B575" s="2">
        <v>4773627</v>
      </c>
      <c r="C575" s="3" t="s">
        <v>868</v>
      </c>
      <c r="D575" s="3" t="s">
        <v>867</v>
      </c>
      <c r="E575" s="3" t="s">
        <v>1377</v>
      </c>
      <c r="F575" s="3" t="s">
        <v>870</v>
      </c>
      <c r="G575" s="8">
        <v>187003.78710337801</v>
      </c>
      <c r="H575" s="8">
        <v>190580.00695410301</v>
      </c>
      <c r="I575" s="8">
        <v>167028.596158406</v>
      </c>
      <c r="J575" s="8">
        <v>165342.626760563</v>
      </c>
      <c r="K575" s="8">
        <v>127198.057492355</v>
      </c>
      <c r="L575" s="8">
        <v>122104.758102395</v>
      </c>
      <c r="M575" s="8">
        <v>38459.307900067499</v>
      </c>
      <c r="N575" s="8">
        <v>37554.8802197802</v>
      </c>
    </row>
    <row r="576" spans="1:14" x14ac:dyDescent="0.3">
      <c r="A576" s="1" t="s">
        <v>573</v>
      </c>
      <c r="B576" s="2">
        <v>13719502</v>
      </c>
      <c r="C576" s="3" t="s">
        <v>868</v>
      </c>
      <c r="D576" s="3" t="s">
        <v>867</v>
      </c>
      <c r="E576" s="3" t="s">
        <v>1378</v>
      </c>
      <c r="F576" s="3" t="s">
        <v>870</v>
      </c>
      <c r="G576" s="8">
        <v>0</v>
      </c>
      <c r="H576" s="8">
        <v>0</v>
      </c>
      <c r="I576" s="8">
        <v>15512.029879060899</v>
      </c>
      <c r="J576" s="8">
        <v>15355.453051643201</v>
      </c>
      <c r="K576" s="8">
        <v>12460.3143730887</v>
      </c>
      <c r="L576" s="8">
        <v>11961.375058713</v>
      </c>
      <c r="M576" s="8">
        <v>17354.397929326999</v>
      </c>
      <c r="N576" s="8">
        <v>16946.283516483501</v>
      </c>
    </row>
    <row r="577" spans="1:14" x14ac:dyDescent="0.3">
      <c r="A577" s="1" t="s">
        <v>574</v>
      </c>
      <c r="B577" s="2">
        <v>4966404</v>
      </c>
      <c r="C577" s="3" t="s">
        <v>868</v>
      </c>
      <c r="D577" s="3" t="s">
        <v>867</v>
      </c>
      <c r="E577" s="3" t="s">
        <v>1379</v>
      </c>
      <c r="F577" s="3" t="s">
        <v>870</v>
      </c>
      <c r="G577" s="8">
        <v>87051.0633458433</v>
      </c>
      <c r="H577" s="8">
        <v>88715.8089939731</v>
      </c>
      <c r="I577" s="8">
        <v>88017.548019919399</v>
      </c>
      <c r="J577" s="8">
        <v>87129.107981220703</v>
      </c>
      <c r="K577" s="8">
        <v>92441.590214067299</v>
      </c>
      <c r="L577" s="8">
        <v>88740.018788163507</v>
      </c>
      <c r="M577" s="8">
        <v>77806.662165203699</v>
      </c>
      <c r="N577" s="8">
        <v>75976.923076923107</v>
      </c>
    </row>
    <row r="578" spans="1:14" x14ac:dyDescent="0.3">
      <c r="A578" s="1" t="s">
        <v>575</v>
      </c>
      <c r="B578" s="2">
        <v>4990944</v>
      </c>
      <c r="C578" s="3" t="s">
        <v>868</v>
      </c>
      <c r="D578" s="3" t="s">
        <v>867</v>
      </c>
      <c r="E578" s="3" t="s">
        <v>1380</v>
      </c>
      <c r="F578" s="3" t="s">
        <v>870</v>
      </c>
      <c r="G578" s="7">
        <v>0</v>
      </c>
      <c r="H578" s="7">
        <v>0</v>
      </c>
      <c r="I578" s="8">
        <v>4307511.7370891999</v>
      </c>
      <c r="J578" s="8">
        <v>4835474.0061162096</v>
      </c>
      <c r="K578" s="7">
        <v>0</v>
      </c>
      <c r="L578" s="8">
        <v>4940355.6155750602</v>
      </c>
      <c r="M578" s="8">
        <v>4989010.9890109897</v>
      </c>
      <c r="N578" s="8">
        <v>4805296.8241499299</v>
      </c>
    </row>
    <row r="579" spans="1:14" x14ac:dyDescent="0.3">
      <c r="A579" s="1" t="s">
        <v>576</v>
      </c>
      <c r="B579" s="2">
        <v>4986765</v>
      </c>
      <c r="C579" s="3" t="s">
        <v>868</v>
      </c>
      <c r="D579" s="3" t="s">
        <v>867</v>
      </c>
      <c r="E579" s="3" t="s">
        <v>1381</v>
      </c>
      <c r="F579" s="3" t="s">
        <v>870</v>
      </c>
      <c r="G579" s="8">
        <v>0</v>
      </c>
      <c r="H579" s="7">
        <v>0</v>
      </c>
      <c r="I579" s="8">
        <v>0</v>
      </c>
      <c r="J579" s="7">
        <v>0</v>
      </c>
      <c r="K579" s="8">
        <v>0</v>
      </c>
      <c r="L579" s="7">
        <v>0</v>
      </c>
      <c r="M579" s="8">
        <v>0</v>
      </c>
      <c r="N579" s="7">
        <v>0</v>
      </c>
    </row>
    <row r="580" spans="1:14" x14ac:dyDescent="0.3">
      <c r="A580" s="1" t="s">
        <v>577</v>
      </c>
      <c r="B580" s="2">
        <v>4971886</v>
      </c>
      <c r="C580" s="3" t="s">
        <v>868</v>
      </c>
      <c r="D580" s="3" t="s">
        <v>867</v>
      </c>
      <c r="E580" s="3" t="s">
        <v>1382</v>
      </c>
      <c r="F580" s="3" t="s">
        <v>870</v>
      </c>
      <c r="G580" s="8">
        <v>15209.255089275601</v>
      </c>
      <c r="H580" s="8">
        <v>15500.113583681001</v>
      </c>
      <c r="I580" s="8">
        <v>14798.809580270299</v>
      </c>
      <c r="J580" s="8">
        <v>14649.4319248826</v>
      </c>
      <c r="K580" s="8">
        <v>13620.154128440399</v>
      </c>
      <c r="L580" s="8">
        <v>13074.7721935181</v>
      </c>
      <c r="M580" s="8">
        <v>10514.324780553699</v>
      </c>
      <c r="N580" s="8">
        <v>10267.0648351648</v>
      </c>
    </row>
    <row r="581" spans="1:14" x14ac:dyDescent="0.3">
      <c r="A581" s="1" t="s">
        <v>578</v>
      </c>
      <c r="B581" s="2">
        <v>4183818</v>
      </c>
      <c r="C581" s="3" t="s">
        <v>868</v>
      </c>
      <c r="D581" s="3" t="s">
        <v>867</v>
      </c>
      <c r="E581" s="3" t="s">
        <v>1383</v>
      </c>
      <c r="F581" s="3" t="s">
        <v>870</v>
      </c>
      <c r="G581" s="8">
        <v>293216.19470032997</v>
      </c>
      <c r="H581" s="8">
        <v>282246.17524339398</v>
      </c>
      <c r="I581" s="8">
        <v>284408.34716623201</v>
      </c>
      <c r="J581" s="8">
        <v>287684.27230046998</v>
      </c>
      <c r="K581" s="8">
        <v>285607.339449541</v>
      </c>
      <c r="L581" s="8">
        <v>257604.50915922999</v>
      </c>
      <c r="M581" s="8">
        <v>241630.65496286299</v>
      </c>
      <c r="N581" s="8">
        <v>241171.42857142899</v>
      </c>
    </row>
    <row r="582" spans="1:14" x14ac:dyDescent="0.3">
      <c r="A582" s="1" t="s">
        <v>579</v>
      </c>
      <c r="B582" s="2">
        <v>4972804</v>
      </c>
      <c r="C582" s="3" t="s">
        <v>868</v>
      </c>
      <c r="D582" s="3" t="s">
        <v>867</v>
      </c>
      <c r="E582" s="3"/>
      <c r="F582" s="3" t="s">
        <v>870</v>
      </c>
      <c r="G582" s="7">
        <v>0</v>
      </c>
      <c r="H582" s="7">
        <v>0</v>
      </c>
      <c r="I582" s="8">
        <v>0</v>
      </c>
      <c r="J582" s="8">
        <v>0</v>
      </c>
      <c r="K582" s="8">
        <v>0</v>
      </c>
      <c r="L582" s="8">
        <v>0</v>
      </c>
      <c r="M582" s="8">
        <v>0</v>
      </c>
      <c r="N582" s="8">
        <v>0</v>
      </c>
    </row>
    <row r="583" spans="1:14" x14ac:dyDescent="0.3">
      <c r="A583" s="1" t="s">
        <v>580</v>
      </c>
      <c r="B583" s="2">
        <v>4812749</v>
      </c>
      <c r="C583" s="3" t="s">
        <v>868</v>
      </c>
      <c r="D583" s="3" t="s">
        <v>867</v>
      </c>
      <c r="E583" s="3" t="s">
        <v>1384</v>
      </c>
      <c r="F583" s="3" t="s">
        <v>870</v>
      </c>
      <c r="G583" s="8">
        <v>41834.031616058201</v>
      </c>
      <c r="H583" s="8">
        <v>0</v>
      </c>
      <c r="I583" s="8">
        <v>57632.414038415904</v>
      </c>
      <c r="J583" s="8">
        <v>0</v>
      </c>
      <c r="K583" s="8">
        <v>34434.022018348602</v>
      </c>
      <c r="L583" s="8">
        <v>0</v>
      </c>
      <c r="M583" s="8">
        <v>23434.2583839748</v>
      </c>
      <c r="N583" s="8">
        <v>0</v>
      </c>
    </row>
    <row r="584" spans="1:14" x14ac:dyDescent="0.3">
      <c r="A584" s="1" t="s">
        <v>581</v>
      </c>
      <c r="B584" s="2">
        <v>4979370</v>
      </c>
      <c r="C584" s="3" t="s">
        <v>868</v>
      </c>
      <c r="D584" s="3" t="s">
        <v>867</v>
      </c>
      <c r="E584" s="3" t="s">
        <v>1385</v>
      </c>
      <c r="F584" s="3" t="s">
        <v>870</v>
      </c>
      <c r="G584" s="7">
        <v>0</v>
      </c>
      <c r="H584" s="7">
        <v>0</v>
      </c>
      <c r="I584" s="7">
        <v>0</v>
      </c>
      <c r="J584" s="7">
        <v>0</v>
      </c>
      <c r="K584" s="7">
        <v>0</v>
      </c>
      <c r="L584" s="7">
        <v>0</v>
      </c>
      <c r="M584" s="7">
        <v>0</v>
      </c>
      <c r="N584" s="7">
        <v>0</v>
      </c>
    </row>
    <row r="585" spans="1:14" x14ac:dyDescent="0.3">
      <c r="A585" s="1" t="s">
        <v>582</v>
      </c>
      <c r="B585" s="2">
        <v>10656597</v>
      </c>
      <c r="C585" s="3" t="s">
        <v>868</v>
      </c>
      <c r="D585" s="3" t="s">
        <v>867</v>
      </c>
      <c r="E585" s="3" t="s">
        <v>1386</v>
      </c>
      <c r="F585" s="3" t="s">
        <v>870</v>
      </c>
      <c r="G585" s="8">
        <v>204.67189810076201</v>
      </c>
      <c r="H585" s="8">
        <v>208.585999072786</v>
      </c>
      <c r="I585" s="8">
        <v>182.40692435380601</v>
      </c>
      <c r="J585" s="8">
        <v>180.56572769953101</v>
      </c>
      <c r="K585" s="8">
        <v>0</v>
      </c>
      <c r="L585" s="8">
        <v>188.87505871301099</v>
      </c>
      <c r="M585" s="8">
        <v>0</v>
      </c>
      <c r="N585" s="8">
        <v>0</v>
      </c>
    </row>
    <row r="586" spans="1:14" x14ac:dyDescent="0.3">
      <c r="A586" s="1" t="s">
        <v>583</v>
      </c>
      <c r="B586" s="2">
        <v>4773646</v>
      </c>
      <c r="C586" s="3" t="s">
        <v>868</v>
      </c>
      <c r="D586" s="3" t="s">
        <v>867</v>
      </c>
      <c r="E586" s="3" t="s">
        <v>1387</v>
      </c>
      <c r="F586" s="3" t="s">
        <v>870</v>
      </c>
      <c r="G586" s="7">
        <v>0</v>
      </c>
      <c r="H586" s="7">
        <v>0</v>
      </c>
      <c r="I586" s="8">
        <v>187.232629831634</v>
      </c>
      <c r="J586" s="8">
        <v>185.34272300469499</v>
      </c>
      <c r="K586" s="8">
        <v>220.44159021406699</v>
      </c>
      <c r="L586" s="8">
        <v>211.61460779708801</v>
      </c>
      <c r="M586" s="8">
        <v>658.37497186585699</v>
      </c>
      <c r="N586" s="8">
        <v>642.89230769230801</v>
      </c>
    </row>
    <row r="587" spans="1:14" x14ac:dyDescent="0.3">
      <c r="A587" s="1" t="s">
        <v>584</v>
      </c>
      <c r="B587" s="2">
        <v>4996100</v>
      </c>
      <c r="C587" s="3" t="s">
        <v>868</v>
      </c>
      <c r="D587" s="3" t="s">
        <v>867</v>
      </c>
      <c r="E587" s="3" t="s">
        <v>1388</v>
      </c>
      <c r="F587" s="3" t="s">
        <v>870</v>
      </c>
      <c r="G587" s="8">
        <v>42718.288411236201</v>
      </c>
      <c r="H587" s="8">
        <v>43535.223690310602</v>
      </c>
      <c r="I587" s="8">
        <v>34067.0037941665</v>
      </c>
      <c r="J587" s="8">
        <v>33723.134976525798</v>
      </c>
      <c r="K587" s="8">
        <v>55842.453822629999</v>
      </c>
      <c r="L587" s="8">
        <v>53606.395021136697</v>
      </c>
      <c r="M587" s="8">
        <v>21997.9923475129</v>
      </c>
      <c r="N587" s="8">
        <v>21480.676923076899</v>
      </c>
    </row>
    <row r="588" spans="1:14" x14ac:dyDescent="0.3">
      <c r="A588" s="1" t="s">
        <v>585</v>
      </c>
      <c r="B588" s="2">
        <v>4894511</v>
      </c>
      <c r="C588" s="3" t="s">
        <v>868</v>
      </c>
      <c r="D588" s="3" t="s">
        <v>867</v>
      </c>
      <c r="E588" s="3" t="s">
        <v>1389</v>
      </c>
      <c r="F588" s="3" t="s">
        <v>870</v>
      </c>
      <c r="G588" s="8">
        <v>181586.48925281499</v>
      </c>
      <c r="H588" s="8">
        <v>217714.41817338899</v>
      </c>
      <c r="I588" s="8">
        <v>235310.64737965399</v>
      </c>
      <c r="J588" s="8">
        <v>231224.178403756</v>
      </c>
      <c r="K588" s="8">
        <v>245253.82262996901</v>
      </c>
      <c r="L588" s="8">
        <v>264570.22076092102</v>
      </c>
      <c r="M588" s="8">
        <v>275419.761422462</v>
      </c>
      <c r="N588" s="8">
        <v>287214.28571428597</v>
      </c>
    </row>
    <row r="589" spans="1:14" x14ac:dyDescent="0.3">
      <c r="A589" s="1" t="s">
        <v>586</v>
      </c>
      <c r="B589" s="2">
        <v>4912061</v>
      </c>
      <c r="C589" s="3" t="s">
        <v>868</v>
      </c>
      <c r="D589" s="3" t="s">
        <v>867</v>
      </c>
      <c r="E589" s="3" t="s">
        <v>1390</v>
      </c>
      <c r="F589" s="3" t="s">
        <v>870</v>
      </c>
      <c r="G589" s="8">
        <v>37372.434891390898</v>
      </c>
      <c r="H589" s="8">
        <v>38087.137227630999</v>
      </c>
      <c r="I589" s="8">
        <v>40536.169077543302</v>
      </c>
      <c r="J589" s="8">
        <v>40127.001173708901</v>
      </c>
      <c r="K589" s="8">
        <v>33087.828746177402</v>
      </c>
      <c r="L589" s="8">
        <v>31762.9168623767</v>
      </c>
      <c r="M589" s="8">
        <v>32490.957686247999</v>
      </c>
      <c r="N589" s="8">
        <v>31726.884615384599</v>
      </c>
    </row>
    <row r="590" spans="1:14" x14ac:dyDescent="0.3">
      <c r="A590" s="1" t="s">
        <v>587</v>
      </c>
      <c r="B590" s="2">
        <v>4149705</v>
      </c>
      <c r="C590" s="3" t="s">
        <v>868</v>
      </c>
      <c r="D590" s="3" t="s">
        <v>867</v>
      </c>
      <c r="E590" s="3" t="s">
        <v>1391</v>
      </c>
      <c r="F590" s="3" t="s">
        <v>870</v>
      </c>
      <c r="G590" s="8">
        <v>2344429.6599567798</v>
      </c>
      <c r="H590" s="8">
        <v>2235538.9429763602</v>
      </c>
      <c r="I590" s="8">
        <v>2265684.1356414501</v>
      </c>
      <c r="J590" s="8">
        <v>2323254.6948356801</v>
      </c>
      <c r="K590" s="8">
        <v>2400101.5290519898</v>
      </c>
      <c r="L590" s="8">
        <v>2247234.6171911699</v>
      </c>
      <c r="M590" s="8">
        <v>2157834.7963088001</v>
      </c>
      <c r="N590" s="8">
        <v>2158108.7912087901</v>
      </c>
    </row>
    <row r="591" spans="1:14" x14ac:dyDescent="0.3">
      <c r="A591" s="1" t="s">
        <v>588</v>
      </c>
      <c r="B591" s="2">
        <v>4810782</v>
      </c>
      <c r="C591" s="3" t="s">
        <v>868</v>
      </c>
      <c r="D591" s="3" t="s">
        <v>867</v>
      </c>
      <c r="E591" s="3" t="s">
        <v>1392</v>
      </c>
      <c r="F591" s="3" t="s">
        <v>870</v>
      </c>
      <c r="G591" s="8">
        <v>2075568.0655066499</v>
      </c>
      <c r="H591" s="8">
        <v>2115260.7788595301</v>
      </c>
      <c r="I591" s="8">
        <v>2126958.7384396498</v>
      </c>
      <c r="J591" s="8">
        <v>2105489.43661972</v>
      </c>
      <c r="K591" s="8">
        <v>2116839.14373089</v>
      </c>
      <c r="L591" s="8">
        <v>2032076.092062</v>
      </c>
      <c r="M591" s="8">
        <v>1916308.8003601199</v>
      </c>
      <c r="N591" s="8">
        <v>1871243.9560439601</v>
      </c>
    </row>
    <row r="592" spans="1:14" x14ac:dyDescent="0.3">
      <c r="A592" s="1" t="s">
        <v>589</v>
      </c>
      <c r="B592" s="2">
        <v>4970533</v>
      </c>
      <c r="C592" s="3" t="s">
        <v>868</v>
      </c>
      <c r="D592" s="3" t="s">
        <v>867</v>
      </c>
      <c r="E592" s="3"/>
      <c r="F592" s="3" t="s">
        <v>870</v>
      </c>
      <c r="G592" s="7">
        <v>0</v>
      </c>
      <c r="H592" s="7">
        <v>0</v>
      </c>
      <c r="I592" s="7">
        <v>0</v>
      </c>
      <c r="J592" s="7">
        <v>0</v>
      </c>
      <c r="K592" s="7">
        <v>0</v>
      </c>
      <c r="L592" s="7">
        <v>0</v>
      </c>
      <c r="M592" s="7">
        <v>0</v>
      </c>
      <c r="N592" s="7">
        <v>0</v>
      </c>
    </row>
    <row r="593" spans="1:14" x14ac:dyDescent="0.3">
      <c r="A593" s="1" t="s">
        <v>590</v>
      </c>
      <c r="B593" s="2">
        <v>4364382</v>
      </c>
      <c r="C593" s="3" t="s">
        <v>868</v>
      </c>
      <c r="D593" s="3" t="s">
        <v>867</v>
      </c>
      <c r="E593" s="3" t="s">
        <v>1393</v>
      </c>
      <c r="F593" s="3" t="s">
        <v>870</v>
      </c>
      <c r="G593" s="8">
        <v>11745.693165017599</v>
      </c>
      <c r="H593" s="8">
        <v>11970.3152526657</v>
      </c>
      <c r="I593" s="8">
        <v>13825.2999762865</v>
      </c>
      <c r="J593" s="8">
        <v>13685.748826291099</v>
      </c>
      <c r="K593" s="8">
        <v>14452.403669724799</v>
      </c>
      <c r="L593" s="8">
        <v>13873.696571160201</v>
      </c>
      <c r="M593" s="8">
        <v>63543.821742066197</v>
      </c>
      <c r="N593" s="8">
        <v>62049.494505494498</v>
      </c>
    </row>
    <row r="594" spans="1:14" x14ac:dyDescent="0.3">
      <c r="A594" s="1" t="s">
        <v>591</v>
      </c>
      <c r="B594" s="2">
        <v>4248687</v>
      </c>
      <c r="C594" s="3" t="s">
        <v>868</v>
      </c>
      <c r="D594" s="3" t="s">
        <v>867</v>
      </c>
      <c r="E594" s="3" t="s">
        <v>1394</v>
      </c>
      <c r="F594" s="3" t="s">
        <v>870</v>
      </c>
      <c r="G594" s="8">
        <v>132473.55851245299</v>
      </c>
      <c r="H594" s="7">
        <v>0</v>
      </c>
      <c r="I594" s="8">
        <v>54882.617974863599</v>
      </c>
      <c r="J594" s="7">
        <v>0</v>
      </c>
      <c r="K594" s="8">
        <v>72744.954128440397</v>
      </c>
      <c r="L594" s="7">
        <v>0</v>
      </c>
      <c r="M594" s="8">
        <v>42930.452397029003</v>
      </c>
      <c r="N594" s="7">
        <v>0</v>
      </c>
    </row>
    <row r="595" spans="1:14" x14ac:dyDescent="0.3">
      <c r="A595" s="1" t="s">
        <v>592</v>
      </c>
      <c r="B595" s="2">
        <v>12535014</v>
      </c>
      <c r="C595" s="3" t="s">
        <v>868</v>
      </c>
      <c r="D595" s="3" t="s">
        <v>867</v>
      </c>
      <c r="E595" s="3" t="s">
        <v>1395</v>
      </c>
      <c r="F595" s="3" t="s">
        <v>870</v>
      </c>
      <c r="G595" s="7">
        <v>0</v>
      </c>
      <c r="H595" s="7">
        <v>0</v>
      </c>
      <c r="I595" s="7">
        <v>0</v>
      </c>
      <c r="J595" s="7">
        <v>0</v>
      </c>
      <c r="K595" s="7">
        <v>0</v>
      </c>
      <c r="L595" s="7">
        <v>0</v>
      </c>
      <c r="M595" s="7">
        <v>0</v>
      </c>
      <c r="N595" s="7">
        <v>0</v>
      </c>
    </row>
    <row r="596" spans="1:14" x14ac:dyDescent="0.3">
      <c r="A596" s="1" t="s">
        <v>593</v>
      </c>
      <c r="B596" s="2">
        <v>4991841</v>
      </c>
      <c r="C596" s="3" t="s">
        <v>868</v>
      </c>
      <c r="D596" s="3" t="s">
        <v>867</v>
      </c>
      <c r="E596" s="3" t="s">
        <v>1396</v>
      </c>
      <c r="F596" s="3" t="s">
        <v>870</v>
      </c>
      <c r="G596" s="8">
        <v>805044.922097123</v>
      </c>
      <c r="H596" s="8">
        <v>861662.03059805301</v>
      </c>
      <c r="I596" s="8">
        <v>850054.54114299302</v>
      </c>
      <c r="J596" s="8">
        <v>831301.643192488</v>
      </c>
      <c r="K596" s="8">
        <v>809596.33027522895</v>
      </c>
      <c r="L596" s="8">
        <v>773967.82527008001</v>
      </c>
      <c r="M596" s="8">
        <v>739545.35223947803</v>
      </c>
      <c r="N596" s="8">
        <v>733002.197802198</v>
      </c>
    </row>
    <row r="597" spans="1:14" x14ac:dyDescent="0.3">
      <c r="A597" s="1" t="s">
        <v>594</v>
      </c>
      <c r="B597" s="2">
        <v>4988432</v>
      </c>
      <c r="C597" s="3" t="s">
        <v>868</v>
      </c>
      <c r="D597" s="3" t="s">
        <v>867</v>
      </c>
      <c r="E597" s="3" t="s">
        <v>1397</v>
      </c>
      <c r="F597" s="3" t="s">
        <v>870</v>
      </c>
      <c r="G597" s="8">
        <v>38932.869327874403</v>
      </c>
      <c r="H597" s="8">
        <v>39677.413073713498</v>
      </c>
      <c r="I597" s="8">
        <v>39288.119516243802</v>
      </c>
      <c r="J597" s="8">
        <v>38891.549295774603</v>
      </c>
      <c r="K597" s="8">
        <v>38506.645871559602</v>
      </c>
      <c r="L597" s="8">
        <v>36964.752231094397</v>
      </c>
      <c r="M597" s="8">
        <v>31274.8143146523</v>
      </c>
      <c r="N597" s="8">
        <v>30539.340659340702</v>
      </c>
    </row>
    <row r="598" spans="1:14" x14ac:dyDescent="0.3">
      <c r="A598" s="1" t="s">
        <v>595</v>
      </c>
      <c r="B598" s="2">
        <v>105706479</v>
      </c>
      <c r="C598" s="3" t="s">
        <v>868</v>
      </c>
      <c r="D598" s="3" t="s">
        <v>867</v>
      </c>
      <c r="E598" s="3" t="s">
        <v>1398</v>
      </c>
      <c r="F598" s="3" t="s">
        <v>870</v>
      </c>
      <c r="G598" s="8">
        <v>0</v>
      </c>
      <c r="H598" s="8">
        <v>0</v>
      </c>
      <c r="I598" s="8">
        <v>0</v>
      </c>
      <c r="J598" s="8">
        <v>0</v>
      </c>
      <c r="K598" s="8">
        <v>0</v>
      </c>
      <c r="L598" s="8">
        <v>0</v>
      </c>
      <c r="M598" s="8">
        <v>0</v>
      </c>
      <c r="N598" s="8">
        <v>0</v>
      </c>
    </row>
    <row r="599" spans="1:14" x14ac:dyDescent="0.3">
      <c r="A599" s="1" t="s">
        <v>596</v>
      </c>
      <c r="B599" s="2">
        <v>20266291</v>
      </c>
      <c r="C599" s="3" t="s">
        <v>868</v>
      </c>
      <c r="D599" s="3" t="s">
        <v>867</v>
      </c>
      <c r="E599" s="3" t="s">
        <v>1399</v>
      </c>
      <c r="F599" s="3" t="s">
        <v>870</v>
      </c>
      <c r="G599" s="8">
        <v>131080.40486750801</v>
      </c>
      <c r="H599" s="8">
        <v>149644.18173389</v>
      </c>
      <c r="I599" s="8">
        <v>33235.712591889998</v>
      </c>
      <c r="J599" s="8">
        <v>30298.122065727701</v>
      </c>
      <c r="K599" s="8">
        <v>30512.538226299701</v>
      </c>
      <c r="L599" s="8">
        <v>27673.790511977499</v>
      </c>
      <c r="M599" s="8">
        <v>27150.573936529399</v>
      </c>
      <c r="N599" s="8">
        <v>119879.12087912099</v>
      </c>
    </row>
    <row r="600" spans="1:14" x14ac:dyDescent="0.3">
      <c r="A600" s="1" t="s">
        <v>597</v>
      </c>
      <c r="B600" s="2">
        <v>9506987</v>
      </c>
      <c r="C600" s="3" t="s">
        <v>868</v>
      </c>
      <c r="D600" s="3" t="s">
        <v>867</v>
      </c>
      <c r="E600" s="3" t="s">
        <v>1400</v>
      </c>
      <c r="F600" s="3" t="s">
        <v>870</v>
      </c>
      <c r="G600" s="7">
        <v>0</v>
      </c>
      <c r="H600" s="7">
        <v>0</v>
      </c>
      <c r="I600" s="7">
        <v>0</v>
      </c>
      <c r="J600" s="7">
        <v>0</v>
      </c>
      <c r="K600" s="7">
        <v>0</v>
      </c>
      <c r="L600" s="7">
        <v>0</v>
      </c>
      <c r="M600" s="7">
        <v>0</v>
      </c>
      <c r="N600" s="7">
        <v>0</v>
      </c>
    </row>
    <row r="601" spans="1:14" x14ac:dyDescent="0.3">
      <c r="A601" s="1" t="s">
        <v>598</v>
      </c>
      <c r="B601" s="2">
        <v>4991467</v>
      </c>
      <c r="C601" s="3" t="s">
        <v>868</v>
      </c>
      <c r="D601" s="3" t="s">
        <v>867</v>
      </c>
      <c r="E601" s="3" t="s">
        <v>1401</v>
      </c>
      <c r="F601" s="3" t="s">
        <v>870</v>
      </c>
      <c r="G601" s="7">
        <v>0</v>
      </c>
      <c r="H601" s="7">
        <v>0</v>
      </c>
      <c r="I601" s="7">
        <v>0</v>
      </c>
      <c r="J601" s="7">
        <v>0</v>
      </c>
      <c r="K601" s="7">
        <v>0</v>
      </c>
      <c r="L601" s="7">
        <v>0</v>
      </c>
      <c r="M601" s="7">
        <v>0</v>
      </c>
      <c r="N601" s="7">
        <v>0</v>
      </c>
    </row>
    <row r="602" spans="1:14" x14ac:dyDescent="0.3">
      <c r="A602" s="1" t="s">
        <v>599</v>
      </c>
      <c r="B602" s="2">
        <v>4773490</v>
      </c>
      <c r="C602" s="3" t="s">
        <v>868</v>
      </c>
      <c r="D602" s="3" t="s">
        <v>867</v>
      </c>
      <c r="E602" s="3" t="s">
        <v>1402</v>
      </c>
      <c r="F602" s="3" t="s">
        <v>870</v>
      </c>
      <c r="G602" s="8">
        <v>206.175366769021</v>
      </c>
      <c r="H602" s="8">
        <v>210.11821974965201</v>
      </c>
      <c r="I602" s="8">
        <v>136.35997154375099</v>
      </c>
      <c r="J602" s="8">
        <v>134.98356807511701</v>
      </c>
      <c r="K602" s="8">
        <v>356.49296636085597</v>
      </c>
      <c r="L602" s="8">
        <v>342.21817754814498</v>
      </c>
      <c r="M602" s="8">
        <v>180.45352239477799</v>
      </c>
      <c r="N602" s="8">
        <v>176.20989010989001</v>
      </c>
    </row>
    <row r="603" spans="1:14" x14ac:dyDescent="0.3">
      <c r="A603" s="1" t="s">
        <v>600</v>
      </c>
      <c r="B603" s="2">
        <v>4570785</v>
      </c>
      <c r="C603" s="3" t="s">
        <v>868</v>
      </c>
      <c r="D603" s="3" t="s">
        <v>867</v>
      </c>
      <c r="E603" s="3" t="s">
        <v>1403</v>
      </c>
      <c r="F603" s="3" t="s">
        <v>870</v>
      </c>
      <c r="G603" s="8">
        <v>0</v>
      </c>
      <c r="H603" s="8">
        <v>0</v>
      </c>
      <c r="I603" s="8">
        <v>0</v>
      </c>
      <c r="J603" s="8">
        <v>0</v>
      </c>
      <c r="K603" s="8">
        <v>0</v>
      </c>
      <c r="L603" s="8">
        <v>0</v>
      </c>
      <c r="M603" s="8">
        <v>0</v>
      </c>
      <c r="N603" s="8">
        <v>0</v>
      </c>
    </row>
    <row r="604" spans="1:14" x14ac:dyDescent="0.3">
      <c r="A604" s="1" t="s">
        <v>601</v>
      </c>
      <c r="B604" s="2">
        <v>4987593</v>
      </c>
      <c r="C604" s="3" t="s">
        <v>868</v>
      </c>
      <c r="D604" s="3" t="s">
        <v>867</v>
      </c>
      <c r="E604" s="3" t="s">
        <v>1404</v>
      </c>
      <c r="F604" s="3" t="s">
        <v>870</v>
      </c>
      <c r="G604" s="7">
        <v>0</v>
      </c>
      <c r="H604" s="7">
        <v>0</v>
      </c>
      <c r="I604" s="7">
        <v>0</v>
      </c>
      <c r="J604" s="7">
        <v>0</v>
      </c>
      <c r="K604" s="7">
        <v>0</v>
      </c>
      <c r="L604" s="7">
        <v>0</v>
      </c>
      <c r="M604" s="7">
        <v>0</v>
      </c>
      <c r="N604" s="7">
        <v>0</v>
      </c>
    </row>
    <row r="605" spans="1:14" x14ac:dyDescent="0.3">
      <c r="A605" s="1" t="s">
        <v>602</v>
      </c>
      <c r="B605" s="2">
        <v>4995607</v>
      </c>
      <c r="C605" s="3" t="s">
        <v>868</v>
      </c>
      <c r="D605" s="3" t="s">
        <v>867</v>
      </c>
      <c r="E605" s="3"/>
      <c r="F605" s="3" t="s">
        <v>870</v>
      </c>
      <c r="G605" s="7">
        <v>0</v>
      </c>
      <c r="H605" s="7">
        <v>0</v>
      </c>
      <c r="I605" s="7">
        <v>0</v>
      </c>
      <c r="J605" s="7">
        <v>0</v>
      </c>
      <c r="K605" s="7">
        <v>0</v>
      </c>
      <c r="L605" s="7">
        <v>0</v>
      </c>
      <c r="M605" s="7">
        <v>0</v>
      </c>
      <c r="N605" s="7">
        <v>0</v>
      </c>
    </row>
    <row r="606" spans="1:14" x14ac:dyDescent="0.3">
      <c r="A606" s="1" t="s">
        <v>603</v>
      </c>
      <c r="B606" s="2">
        <v>4991549</v>
      </c>
      <c r="C606" s="3" t="s">
        <v>868</v>
      </c>
      <c r="D606" s="3" t="s">
        <v>867</v>
      </c>
      <c r="E606" s="3" t="s">
        <v>1405</v>
      </c>
      <c r="F606" s="3" t="s">
        <v>870</v>
      </c>
      <c r="G606" s="8">
        <v>20347.774365972899</v>
      </c>
      <c r="H606" s="8">
        <v>20736.900788131701</v>
      </c>
      <c r="I606" s="8">
        <v>13507.1140621295</v>
      </c>
      <c r="J606" s="8">
        <v>13370.7746478873</v>
      </c>
      <c r="K606" s="8">
        <v>12902.5651376147</v>
      </c>
      <c r="L606" s="8">
        <v>12385.917097228699</v>
      </c>
      <c r="M606" s="8">
        <v>12200.3792482557</v>
      </c>
      <c r="N606" s="8">
        <v>11913.4692307692</v>
      </c>
    </row>
    <row r="607" spans="1:14" x14ac:dyDescent="0.3">
      <c r="A607" s="1" t="s">
        <v>604</v>
      </c>
      <c r="B607" s="2">
        <v>4970319</v>
      </c>
      <c r="C607" s="3" t="s">
        <v>868</v>
      </c>
      <c r="D607" s="3" t="s">
        <v>867</v>
      </c>
      <c r="E607" s="3" t="s">
        <v>1406</v>
      </c>
      <c r="F607" s="3" t="s">
        <v>870</v>
      </c>
      <c r="G607" s="8">
        <v>16057.758444216999</v>
      </c>
      <c r="H607" s="8">
        <v>16364.843532684299</v>
      </c>
      <c r="I607" s="8">
        <v>15272.5598766896</v>
      </c>
      <c r="J607" s="8">
        <v>15118.400234741801</v>
      </c>
      <c r="K607" s="8">
        <v>12556.895412844</v>
      </c>
      <c r="L607" s="8">
        <v>12054.088774072299</v>
      </c>
      <c r="M607" s="8">
        <v>11958.454872833699</v>
      </c>
      <c r="N607" s="8">
        <v>11677.234065934101</v>
      </c>
    </row>
    <row r="608" spans="1:14" x14ac:dyDescent="0.3">
      <c r="A608" s="1" t="s">
        <v>605</v>
      </c>
      <c r="B608" s="2">
        <v>4773546</v>
      </c>
      <c r="C608" s="3" t="s">
        <v>868</v>
      </c>
      <c r="D608" s="3" t="s">
        <v>867</v>
      </c>
      <c r="E608" s="3" t="s">
        <v>1407</v>
      </c>
      <c r="F608" s="3" t="s">
        <v>870</v>
      </c>
      <c r="G608" s="7">
        <v>0</v>
      </c>
      <c r="H608" s="7">
        <v>0</v>
      </c>
      <c r="I608" s="7">
        <v>0</v>
      </c>
      <c r="J608" s="7">
        <v>0</v>
      </c>
      <c r="K608" s="7">
        <v>0</v>
      </c>
      <c r="L608" s="7">
        <v>0</v>
      </c>
      <c r="M608" s="7">
        <v>0</v>
      </c>
      <c r="N608" s="7">
        <v>0</v>
      </c>
    </row>
    <row r="609" spans="1:14" x14ac:dyDescent="0.3">
      <c r="A609" s="1" t="s">
        <v>606</v>
      </c>
      <c r="B609" s="2">
        <v>4968118</v>
      </c>
      <c r="C609" s="3" t="s">
        <v>868</v>
      </c>
      <c r="D609" s="3" t="s">
        <v>867</v>
      </c>
      <c r="E609" s="3"/>
      <c r="F609" s="3" t="s">
        <v>870</v>
      </c>
      <c r="G609" s="7">
        <v>0</v>
      </c>
      <c r="H609" s="7">
        <v>0</v>
      </c>
      <c r="I609" s="7">
        <v>0</v>
      </c>
      <c r="J609" s="7">
        <v>0</v>
      </c>
      <c r="K609" s="7">
        <v>0</v>
      </c>
      <c r="L609" s="7">
        <v>0</v>
      </c>
      <c r="M609" s="7">
        <v>0</v>
      </c>
      <c r="N609" s="7">
        <v>0</v>
      </c>
    </row>
    <row r="610" spans="1:14" x14ac:dyDescent="0.3">
      <c r="A610" s="1" t="s">
        <v>607</v>
      </c>
      <c r="B610" s="2">
        <v>4966742</v>
      </c>
      <c r="C610" s="3" t="s">
        <v>868</v>
      </c>
      <c r="D610" s="3" t="s">
        <v>867</v>
      </c>
      <c r="E610" s="3" t="s">
        <v>1408</v>
      </c>
      <c r="F610" s="3" t="s">
        <v>870</v>
      </c>
      <c r="G610" s="8">
        <v>22298.217900602802</v>
      </c>
      <c r="H610" s="8">
        <v>22724.6441817339</v>
      </c>
      <c r="I610" s="8">
        <v>12919.136827128301</v>
      </c>
      <c r="J610" s="8">
        <v>12788.7323943662</v>
      </c>
      <c r="K610" s="8">
        <v>14296.172477064199</v>
      </c>
      <c r="L610" s="8">
        <v>13723.7212306247</v>
      </c>
      <c r="M610" s="8">
        <v>11217.6457348638</v>
      </c>
      <c r="N610" s="8">
        <v>10953.8461538462</v>
      </c>
    </row>
    <row r="611" spans="1:14" x14ac:dyDescent="0.3">
      <c r="A611" s="1" t="s">
        <v>608</v>
      </c>
      <c r="B611" s="2">
        <v>4288823</v>
      </c>
      <c r="C611" s="3" t="s">
        <v>868</v>
      </c>
      <c r="D611" s="3" t="s">
        <v>867</v>
      </c>
      <c r="E611" s="3" t="s">
        <v>1409</v>
      </c>
      <c r="F611" s="3" t="s">
        <v>870</v>
      </c>
      <c r="G611" s="8">
        <v>940520.86887296697</v>
      </c>
      <c r="H611" s="8">
        <v>897889.429763561</v>
      </c>
      <c r="I611" s="8">
        <v>866744.13089874305</v>
      </c>
      <c r="J611" s="8">
        <v>788706.57276995305</v>
      </c>
      <c r="K611" s="8">
        <v>811998.77675841004</v>
      </c>
      <c r="L611" s="8">
        <v>642810.004697041</v>
      </c>
      <c r="M611" s="8">
        <v>632970.96556380799</v>
      </c>
      <c r="N611" s="8">
        <v>635127.47252747195</v>
      </c>
    </row>
    <row r="612" spans="1:14" x14ac:dyDescent="0.3">
      <c r="A612" s="1" t="s">
        <v>609</v>
      </c>
      <c r="B612" s="2">
        <v>4575597</v>
      </c>
      <c r="C612" s="3" t="s">
        <v>868</v>
      </c>
      <c r="D612" s="3" t="s">
        <v>867</v>
      </c>
      <c r="E612" s="3" t="s">
        <v>1410</v>
      </c>
      <c r="F612" s="3" t="s">
        <v>870</v>
      </c>
      <c r="G612" s="8">
        <v>48371431.820766501</v>
      </c>
      <c r="H612" s="8">
        <v>47497681.965693101</v>
      </c>
      <c r="I612" s="8">
        <v>47823096.988380402</v>
      </c>
      <c r="J612" s="8">
        <v>45298122.065727703</v>
      </c>
      <c r="K612" s="8">
        <v>44342507.645259902</v>
      </c>
      <c r="L612" s="8">
        <v>41147252.231094398</v>
      </c>
      <c r="M612" s="8">
        <v>39300022.507314898</v>
      </c>
      <c r="N612" s="8">
        <v>39958241.758241802</v>
      </c>
    </row>
    <row r="613" spans="1:14" x14ac:dyDescent="0.3">
      <c r="A613" s="1" t="s">
        <v>610</v>
      </c>
      <c r="B613" s="2">
        <v>10502352</v>
      </c>
      <c r="C613" s="3" t="s">
        <v>868</v>
      </c>
      <c r="D613" s="3" t="s">
        <v>867</v>
      </c>
      <c r="E613" s="3" t="s">
        <v>1411</v>
      </c>
      <c r="F613" s="3" t="s">
        <v>870</v>
      </c>
      <c r="G613" s="7">
        <v>0</v>
      </c>
      <c r="H613" s="7">
        <v>0</v>
      </c>
      <c r="I613" s="7">
        <v>0</v>
      </c>
      <c r="J613" s="7">
        <v>0</v>
      </c>
      <c r="K613" s="7">
        <v>0</v>
      </c>
      <c r="L613" s="7">
        <v>0</v>
      </c>
      <c r="M613" s="7">
        <v>0</v>
      </c>
      <c r="N613" s="7">
        <v>0</v>
      </c>
    </row>
    <row r="614" spans="1:14" x14ac:dyDescent="0.3">
      <c r="A614" s="1" t="s">
        <v>611</v>
      </c>
      <c r="B614" s="2">
        <v>5001334</v>
      </c>
      <c r="C614" s="3" t="s">
        <v>868</v>
      </c>
      <c r="D614" s="3" t="s">
        <v>867</v>
      </c>
      <c r="E614" s="3"/>
      <c r="F614" s="3" t="s">
        <v>870</v>
      </c>
      <c r="G614" s="7">
        <v>0</v>
      </c>
      <c r="H614" s="7">
        <v>0</v>
      </c>
      <c r="I614" s="7">
        <v>0</v>
      </c>
      <c r="J614" s="7">
        <v>0</v>
      </c>
      <c r="K614" s="7">
        <v>0</v>
      </c>
      <c r="L614" s="7">
        <v>0</v>
      </c>
      <c r="M614" s="7">
        <v>0</v>
      </c>
      <c r="N614" s="7">
        <v>0</v>
      </c>
    </row>
    <row r="615" spans="1:14" x14ac:dyDescent="0.3">
      <c r="A615" s="1" t="s">
        <v>612</v>
      </c>
      <c r="B615" s="2">
        <v>4862636</v>
      </c>
      <c r="C615" s="3" t="s">
        <v>868</v>
      </c>
      <c r="D615" s="3" t="s">
        <v>867</v>
      </c>
      <c r="E615" s="3" t="s">
        <v>1412</v>
      </c>
      <c r="F615" s="3" t="s">
        <v>870</v>
      </c>
      <c r="G615" s="8">
        <v>24912.994131455402</v>
      </c>
      <c r="H615" s="8">
        <v>25964.3681957187</v>
      </c>
      <c r="I615" s="8">
        <v>32527.791216533598</v>
      </c>
      <c r="J615" s="8">
        <v>31173.381724060298</v>
      </c>
      <c r="K615" s="8">
        <v>22660.327472527501</v>
      </c>
      <c r="L615" s="8">
        <v>23140.9471439794</v>
      </c>
      <c r="M615" s="8">
        <v>23855.882673645199</v>
      </c>
      <c r="N615" s="8">
        <v>24895.573509330901</v>
      </c>
    </row>
    <row r="616" spans="1:14" x14ac:dyDescent="0.3">
      <c r="A616" s="1" t="s">
        <v>613</v>
      </c>
      <c r="B616" s="2">
        <v>4963853</v>
      </c>
      <c r="C616" s="3" t="s">
        <v>868</v>
      </c>
      <c r="D616" s="3" t="s">
        <v>867</v>
      </c>
      <c r="E616" s="3" t="s">
        <v>1413</v>
      </c>
      <c r="F616" s="3" t="s">
        <v>870</v>
      </c>
      <c r="G616" s="8">
        <v>1411.13840554987</v>
      </c>
      <c r="H616" s="8">
        <v>1438.12471024571</v>
      </c>
      <c r="I616" s="7">
        <v>0</v>
      </c>
      <c r="J616" s="7">
        <v>0</v>
      </c>
      <c r="K616" s="8">
        <v>1468.23241590214</v>
      </c>
      <c r="L616" s="8">
        <v>1409.4410521371501</v>
      </c>
      <c r="M616" s="7">
        <v>0</v>
      </c>
      <c r="N616" s="7">
        <v>0</v>
      </c>
    </row>
    <row r="617" spans="1:14" x14ac:dyDescent="0.3">
      <c r="A617" s="1" t="s">
        <v>614</v>
      </c>
      <c r="B617" s="2">
        <v>4242239</v>
      </c>
      <c r="C617" s="3" t="s">
        <v>868</v>
      </c>
      <c r="D617" s="3" t="s">
        <v>867</v>
      </c>
      <c r="E617" s="3" t="s">
        <v>1414</v>
      </c>
      <c r="F617" s="3" t="s">
        <v>870</v>
      </c>
      <c r="G617" s="8">
        <v>9343683.61196406</v>
      </c>
      <c r="H617" s="8">
        <v>9138849.0959666204</v>
      </c>
      <c r="I617" s="8">
        <v>9020883.3293810803</v>
      </c>
      <c r="J617" s="8">
        <v>8793352.1126760598</v>
      </c>
      <c r="K617" s="8">
        <v>8965505.8103975505</v>
      </c>
      <c r="L617" s="8">
        <v>8392193.5180836096</v>
      </c>
      <c r="M617" s="8">
        <v>7657713.2568084598</v>
      </c>
      <c r="N617" s="8">
        <v>7246769.2307692301</v>
      </c>
    </row>
    <row r="618" spans="1:14" x14ac:dyDescent="0.3">
      <c r="A618" s="1" t="s">
        <v>615</v>
      </c>
      <c r="B618" s="2">
        <v>4912112</v>
      </c>
      <c r="C618" s="3" t="s">
        <v>868</v>
      </c>
      <c r="D618" s="3" t="s">
        <v>867</v>
      </c>
      <c r="E618" s="3" t="s">
        <v>1415</v>
      </c>
      <c r="F618" s="3" t="s">
        <v>870</v>
      </c>
      <c r="G618" s="8">
        <v>424510.406004777</v>
      </c>
      <c r="H618" s="8">
        <v>439167.82568382</v>
      </c>
      <c r="I618" s="7">
        <v>0</v>
      </c>
      <c r="J618" s="8">
        <v>456454.22535211302</v>
      </c>
      <c r="K618" s="8">
        <v>444836.697247706</v>
      </c>
      <c r="L618" s="8">
        <v>443983.09065288899</v>
      </c>
      <c r="M618" s="8">
        <v>427074.04906594602</v>
      </c>
      <c r="N618" s="7">
        <v>429700</v>
      </c>
    </row>
    <row r="619" spans="1:14" x14ac:dyDescent="0.3">
      <c r="A619" s="1" t="s">
        <v>616</v>
      </c>
      <c r="B619" s="2">
        <v>4345506</v>
      </c>
      <c r="C619" s="3" t="s">
        <v>868</v>
      </c>
      <c r="D619" s="3" t="s">
        <v>867</v>
      </c>
      <c r="E619" s="3" t="s">
        <v>1416</v>
      </c>
      <c r="F619" s="3" t="s">
        <v>870</v>
      </c>
      <c r="G619" s="8">
        <v>7491186.1708177002</v>
      </c>
      <c r="H619" s="8">
        <v>7584608.2522021299</v>
      </c>
      <c r="I619" s="8">
        <v>7546834.2423523804</v>
      </c>
      <c r="J619" s="8">
        <v>7588028.1690140897</v>
      </c>
      <c r="K619" s="8">
        <v>8661773.7003058102</v>
      </c>
      <c r="L619" s="8">
        <v>8459370.5965241902</v>
      </c>
      <c r="M619" s="8">
        <v>7658113.8870132798</v>
      </c>
      <c r="N619" s="8">
        <v>7249450.5494505502</v>
      </c>
    </row>
    <row r="620" spans="1:14" x14ac:dyDescent="0.3">
      <c r="A620" s="1" t="s">
        <v>617</v>
      </c>
      <c r="B620" s="2">
        <v>4966725</v>
      </c>
      <c r="C620" s="3" t="s">
        <v>868</v>
      </c>
      <c r="D620" s="3" t="s">
        <v>867</v>
      </c>
      <c r="E620" s="3" t="s">
        <v>1417</v>
      </c>
      <c r="F620" s="3" t="s">
        <v>870</v>
      </c>
      <c r="G620" s="8">
        <v>323122.93870124</v>
      </c>
      <c r="H620" s="8">
        <v>318761.01066295803</v>
      </c>
      <c r="I620" s="8">
        <v>328515.53236898303</v>
      </c>
      <c r="J620" s="8">
        <v>337163.14553990599</v>
      </c>
      <c r="K620" s="8">
        <v>317307.64525993902</v>
      </c>
      <c r="L620" s="8">
        <v>297529.35650540201</v>
      </c>
      <c r="M620" s="8">
        <v>290063.020481657</v>
      </c>
      <c r="N620" s="8">
        <v>282353.84615384601</v>
      </c>
    </row>
    <row r="621" spans="1:14" x14ac:dyDescent="0.3">
      <c r="A621" s="1" t="s">
        <v>618</v>
      </c>
      <c r="B621" s="2">
        <v>4861707</v>
      </c>
      <c r="C621" s="3" t="s">
        <v>868</v>
      </c>
      <c r="D621" s="3" t="s">
        <v>867</v>
      </c>
      <c r="E621" s="3" t="s">
        <v>1418</v>
      </c>
      <c r="F621" s="3" t="s">
        <v>870</v>
      </c>
      <c r="G621" s="8">
        <v>750578.242920505</v>
      </c>
      <c r="H621" s="8">
        <v>764932.13838664803</v>
      </c>
      <c r="I621" s="8">
        <v>804626.05643822602</v>
      </c>
      <c r="J621" s="8">
        <v>796504.24413145497</v>
      </c>
      <c r="K621" s="7">
        <v>0</v>
      </c>
      <c r="L621" s="7">
        <v>0</v>
      </c>
      <c r="M621" s="8">
        <v>1532209.2741391</v>
      </c>
      <c r="N621" s="8">
        <v>1496177.1</v>
      </c>
    </row>
    <row r="622" spans="1:14" x14ac:dyDescent="0.3">
      <c r="A622" s="1" t="s">
        <v>619</v>
      </c>
      <c r="B622" s="2">
        <v>5020371</v>
      </c>
      <c r="C622" s="3" t="s">
        <v>868</v>
      </c>
      <c r="D622" s="3" t="s">
        <v>867</v>
      </c>
      <c r="E622" s="3" t="s">
        <v>1419</v>
      </c>
      <c r="F622" s="3" t="s">
        <v>870</v>
      </c>
      <c r="G622" s="8">
        <v>0</v>
      </c>
      <c r="H622" s="7">
        <v>0</v>
      </c>
      <c r="I622" s="8">
        <v>0</v>
      </c>
      <c r="J622" s="8">
        <v>0</v>
      </c>
      <c r="K622" s="8">
        <v>0</v>
      </c>
      <c r="L622" s="8">
        <v>0</v>
      </c>
      <c r="M622" s="7">
        <v>0</v>
      </c>
      <c r="N622" s="7">
        <v>0</v>
      </c>
    </row>
    <row r="623" spans="1:14" x14ac:dyDescent="0.3">
      <c r="A623" s="1" t="s">
        <v>620</v>
      </c>
      <c r="B623" s="2">
        <v>4910242</v>
      </c>
      <c r="C623" s="3" t="s">
        <v>868</v>
      </c>
      <c r="D623" s="3" t="s">
        <v>867</v>
      </c>
      <c r="E623" s="3" t="s">
        <v>1420</v>
      </c>
      <c r="F623" s="3" t="s">
        <v>870</v>
      </c>
      <c r="G623" s="8">
        <v>6514613.8974184003</v>
      </c>
      <c r="H623" s="8">
        <v>6565716.2726008296</v>
      </c>
      <c r="I623" s="8">
        <v>6535570.3106473796</v>
      </c>
      <c r="J623" s="8">
        <v>6080868.5446009403</v>
      </c>
      <c r="K623" s="8">
        <v>5729785.9327217098</v>
      </c>
      <c r="L623" s="8">
        <v>5388797.5575387497</v>
      </c>
      <c r="M623" s="8">
        <v>5113661.9401305402</v>
      </c>
      <c r="N623" s="8">
        <v>5022637.3626373596</v>
      </c>
    </row>
    <row r="624" spans="1:14" x14ac:dyDescent="0.3">
      <c r="A624" s="1" t="s">
        <v>621</v>
      </c>
      <c r="B624" s="2">
        <v>4966260</v>
      </c>
      <c r="C624" s="3" t="s">
        <v>868</v>
      </c>
      <c r="D624" s="3" t="s">
        <v>867</v>
      </c>
      <c r="E624" s="3" t="s">
        <v>1421</v>
      </c>
      <c r="F624" s="3" t="s">
        <v>870</v>
      </c>
      <c r="G624" s="8">
        <v>273223.01831001899</v>
      </c>
      <c r="H624" s="8">
        <v>219064.67315716299</v>
      </c>
      <c r="I624" s="7">
        <v>0</v>
      </c>
      <c r="J624" s="8">
        <v>210757.04225352101</v>
      </c>
      <c r="K624" s="8">
        <v>216813.45565749201</v>
      </c>
      <c r="L624" s="8">
        <v>213525.129168624</v>
      </c>
      <c r="M624" s="8">
        <v>207929.32703128501</v>
      </c>
      <c r="N624" s="8">
        <v>201972.527472527</v>
      </c>
    </row>
    <row r="625" spans="1:14" x14ac:dyDescent="0.3">
      <c r="A625" s="1" t="s">
        <v>622</v>
      </c>
      <c r="B625" s="2">
        <v>5086679</v>
      </c>
      <c r="C625" s="3" t="s">
        <v>868</v>
      </c>
      <c r="D625" s="3" t="s">
        <v>867</v>
      </c>
      <c r="E625" s="3" t="s">
        <v>1422</v>
      </c>
      <c r="F625" s="3" t="s">
        <v>870</v>
      </c>
      <c r="G625" s="7">
        <v>0</v>
      </c>
      <c r="H625" s="7">
        <v>0</v>
      </c>
      <c r="I625" s="7">
        <v>0</v>
      </c>
      <c r="J625" s="7">
        <v>0</v>
      </c>
      <c r="K625" s="7">
        <v>0</v>
      </c>
      <c r="L625" s="7">
        <v>0</v>
      </c>
      <c r="M625" s="7">
        <v>0</v>
      </c>
      <c r="N625" s="7">
        <v>0</v>
      </c>
    </row>
    <row r="626" spans="1:14" x14ac:dyDescent="0.3">
      <c r="A626" s="1" t="s">
        <v>623</v>
      </c>
      <c r="B626" s="2">
        <v>19501149</v>
      </c>
      <c r="C626" s="3" t="s">
        <v>868</v>
      </c>
      <c r="D626" s="3" t="s">
        <v>867</v>
      </c>
      <c r="E626" s="3" t="s">
        <v>1423</v>
      </c>
      <c r="F626" s="3" t="s">
        <v>870</v>
      </c>
      <c r="G626" s="8">
        <v>58365.797793699501</v>
      </c>
      <c r="H626" s="8">
        <v>0</v>
      </c>
      <c r="I626" s="8">
        <v>17425.687692672502</v>
      </c>
      <c r="J626" s="8">
        <v>17249.794600939</v>
      </c>
      <c r="K626" s="8">
        <v>20206.9883792049</v>
      </c>
      <c r="L626" s="8">
        <v>19397.854626585198</v>
      </c>
      <c r="M626" s="7">
        <v>0</v>
      </c>
      <c r="N626" s="7">
        <v>0</v>
      </c>
    </row>
    <row r="627" spans="1:14" x14ac:dyDescent="0.3">
      <c r="A627" s="1" t="s">
        <v>624</v>
      </c>
      <c r="B627" s="2">
        <v>4999327</v>
      </c>
      <c r="C627" s="3" t="s">
        <v>868</v>
      </c>
      <c r="D627" s="3" t="s">
        <v>867</v>
      </c>
      <c r="E627" s="3" t="s">
        <v>1424</v>
      </c>
      <c r="F627" s="3" t="s">
        <v>870</v>
      </c>
      <c r="G627" s="8">
        <v>227794.83680200201</v>
      </c>
      <c r="H627" s="8">
        <v>232909.13305516899</v>
      </c>
      <c r="I627" s="7">
        <v>0</v>
      </c>
      <c r="J627" s="8">
        <v>210239.43661971801</v>
      </c>
      <c r="K627" s="8">
        <v>233472.78287461799</v>
      </c>
      <c r="L627" s="8">
        <v>223401.83184593701</v>
      </c>
      <c r="M627" s="8">
        <v>224794.05806887199</v>
      </c>
      <c r="N627" s="8">
        <v>239384.615384615</v>
      </c>
    </row>
    <row r="628" spans="1:14" x14ac:dyDescent="0.3">
      <c r="A628" s="1" t="s">
        <v>625</v>
      </c>
      <c r="B628" s="2">
        <v>4813294</v>
      </c>
      <c r="C628" s="3" t="s">
        <v>868</v>
      </c>
      <c r="D628" s="3" t="s">
        <v>867</v>
      </c>
      <c r="E628" s="3" t="s">
        <v>1425</v>
      </c>
      <c r="F628" s="3" t="s">
        <v>870</v>
      </c>
      <c r="G628" s="7">
        <v>0</v>
      </c>
      <c r="H628" s="7">
        <v>0</v>
      </c>
      <c r="I628" s="7">
        <v>0</v>
      </c>
      <c r="J628" s="7">
        <v>0</v>
      </c>
      <c r="K628" s="7">
        <v>0</v>
      </c>
      <c r="L628" s="7">
        <v>0</v>
      </c>
      <c r="M628" s="7">
        <v>0</v>
      </c>
      <c r="N628" s="7">
        <v>0</v>
      </c>
    </row>
    <row r="629" spans="1:14" x14ac:dyDescent="0.3">
      <c r="A629" s="1" t="s">
        <v>626</v>
      </c>
      <c r="B629" s="2">
        <v>4968816</v>
      </c>
      <c r="C629" s="3" t="s">
        <v>868</v>
      </c>
      <c r="D629" s="3" t="s">
        <v>867</v>
      </c>
      <c r="E629" s="3" t="s">
        <v>1426</v>
      </c>
      <c r="F629" s="3" t="s">
        <v>870</v>
      </c>
      <c r="G629" s="8">
        <v>0</v>
      </c>
      <c r="H629" s="8">
        <v>0</v>
      </c>
      <c r="I629" s="8">
        <v>0</v>
      </c>
      <c r="J629" s="8">
        <v>0</v>
      </c>
      <c r="K629" s="8">
        <v>0</v>
      </c>
      <c r="L629" s="8">
        <v>0</v>
      </c>
      <c r="M629" s="8">
        <v>0</v>
      </c>
      <c r="N629" s="8">
        <v>0</v>
      </c>
    </row>
    <row r="630" spans="1:14" x14ac:dyDescent="0.3">
      <c r="A630" s="1" t="s">
        <v>627</v>
      </c>
      <c r="B630" s="2">
        <v>4222592</v>
      </c>
      <c r="C630" s="3" t="s">
        <v>868</v>
      </c>
      <c r="D630" s="3" t="s">
        <v>867</v>
      </c>
      <c r="E630" s="3" t="s">
        <v>1427</v>
      </c>
      <c r="F630" s="3" t="s">
        <v>870</v>
      </c>
      <c r="G630" s="8">
        <v>613567.96315250802</v>
      </c>
      <c r="H630" s="8">
        <v>625301.70375521597</v>
      </c>
      <c r="I630" s="8">
        <v>669815.034384634</v>
      </c>
      <c r="J630" s="8">
        <v>663053.99061032897</v>
      </c>
      <c r="K630" s="8">
        <v>709226.48073394503</v>
      </c>
      <c r="L630" s="8">
        <v>680827.44011272897</v>
      </c>
      <c r="M630" s="8">
        <v>797151.69930227299</v>
      </c>
      <c r="N630" s="8">
        <v>778405.49450549402</v>
      </c>
    </row>
    <row r="631" spans="1:14" x14ac:dyDescent="0.3">
      <c r="A631" s="1" t="s">
        <v>628</v>
      </c>
      <c r="B631" s="2">
        <v>4992622</v>
      </c>
      <c r="C631" s="3" t="s">
        <v>868</v>
      </c>
      <c r="D631" s="3" t="s">
        <v>867</v>
      </c>
      <c r="E631" s="3" t="s">
        <v>1428</v>
      </c>
      <c r="F631" s="3" t="s">
        <v>870</v>
      </c>
      <c r="G631" s="8">
        <v>279772.54634368198</v>
      </c>
      <c r="H631" s="8">
        <v>297982.15113583702</v>
      </c>
      <c r="I631" s="8">
        <v>0</v>
      </c>
      <c r="J631" s="8">
        <v>299877.93427230098</v>
      </c>
      <c r="K631" s="8">
        <v>313439.75535168202</v>
      </c>
      <c r="L631" s="8">
        <v>301599.342414279</v>
      </c>
      <c r="M631" s="8">
        <v>289323.65518793598</v>
      </c>
      <c r="N631" s="8">
        <v>286887.91208791197</v>
      </c>
    </row>
    <row r="632" spans="1:14" x14ac:dyDescent="0.3">
      <c r="A632" s="1" t="s">
        <v>629</v>
      </c>
      <c r="B632" s="2">
        <v>4993034</v>
      </c>
      <c r="C632" s="3" t="s">
        <v>868</v>
      </c>
      <c r="D632" s="3" t="s">
        <v>867</v>
      </c>
      <c r="E632" s="3" t="s">
        <v>1429</v>
      </c>
      <c r="F632" s="3" t="s">
        <v>870</v>
      </c>
      <c r="G632" s="8">
        <v>891434.09530308202</v>
      </c>
      <c r="H632" s="8">
        <v>881913.53732035204</v>
      </c>
      <c r="I632" s="8">
        <v>841862.69860090106</v>
      </c>
      <c r="J632" s="8">
        <v>809450.70422535203</v>
      </c>
      <c r="K632" s="8">
        <v>820484.40366972506</v>
      </c>
      <c r="L632" s="8">
        <v>758385.39220291201</v>
      </c>
      <c r="M632" s="8">
        <v>692188.836371821</v>
      </c>
      <c r="N632" s="8">
        <v>747219.78021978005</v>
      </c>
    </row>
    <row r="633" spans="1:14" x14ac:dyDescent="0.3">
      <c r="A633" s="1" t="s">
        <v>630</v>
      </c>
      <c r="B633" s="2">
        <v>4862507</v>
      </c>
      <c r="C633" s="3" t="s">
        <v>868</v>
      </c>
      <c r="D633" s="3" t="s">
        <v>867</v>
      </c>
      <c r="E633" s="3" t="s">
        <v>1430</v>
      </c>
      <c r="F633" s="3" t="s">
        <v>870</v>
      </c>
      <c r="G633" s="8">
        <v>53958.106448311199</v>
      </c>
      <c r="H633" s="8">
        <v>54989.989568845602</v>
      </c>
      <c r="I633" s="8">
        <v>43505.349774721399</v>
      </c>
      <c r="J633" s="8">
        <v>43066.211267605599</v>
      </c>
      <c r="K633" s="8">
        <v>56646.775535168199</v>
      </c>
      <c r="L633" s="8">
        <v>54378.509863785803</v>
      </c>
      <c r="M633" s="8">
        <v>39300.184559982001</v>
      </c>
      <c r="N633" s="8">
        <v>38375.982417582403</v>
      </c>
    </row>
    <row r="634" spans="1:14" x14ac:dyDescent="0.3">
      <c r="A634" s="1" t="s">
        <v>631</v>
      </c>
      <c r="B634" s="2">
        <v>4993925</v>
      </c>
      <c r="C634" s="3" t="s">
        <v>868</v>
      </c>
      <c r="D634" s="3" t="s">
        <v>867</v>
      </c>
      <c r="E634" s="3" t="s">
        <v>1431</v>
      </c>
      <c r="F634" s="3" t="s">
        <v>870</v>
      </c>
      <c r="G634" s="7">
        <v>0</v>
      </c>
      <c r="H634" s="7">
        <v>0</v>
      </c>
      <c r="I634" s="7">
        <v>0</v>
      </c>
      <c r="J634" s="7">
        <v>0</v>
      </c>
      <c r="K634" s="7">
        <v>0</v>
      </c>
      <c r="L634" s="7">
        <v>0</v>
      </c>
      <c r="M634" s="7">
        <v>0</v>
      </c>
      <c r="N634" s="7">
        <v>0</v>
      </c>
    </row>
    <row r="635" spans="1:14" x14ac:dyDescent="0.3">
      <c r="A635" s="1" t="s">
        <v>632</v>
      </c>
      <c r="B635" s="2">
        <v>4966792</v>
      </c>
      <c r="C635" s="3" t="s">
        <v>868</v>
      </c>
      <c r="D635" s="3" t="s">
        <v>867</v>
      </c>
      <c r="E635" s="3" t="s">
        <v>1432</v>
      </c>
      <c r="F635" s="3" t="s">
        <v>870</v>
      </c>
      <c r="G635" s="8">
        <v>14019.227794836799</v>
      </c>
      <c r="H635" s="8">
        <v>14287.3284654613</v>
      </c>
      <c r="I635" s="8">
        <v>15965.563196585201</v>
      </c>
      <c r="J635" s="8">
        <v>15804.408450704201</v>
      </c>
      <c r="K635" s="8">
        <v>14699.374923547401</v>
      </c>
      <c r="L635" s="8">
        <v>14110.778534523201</v>
      </c>
      <c r="M635" s="8">
        <v>15275.424262885401</v>
      </c>
      <c r="N635" s="8">
        <v>14916.2</v>
      </c>
    </row>
    <row r="636" spans="1:14" x14ac:dyDescent="0.3">
      <c r="A636" s="1" t="s">
        <v>633</v>
      </c>
      <c r="B636" s="2">
        <v>4998244</v>
      </c>
      <c r="C636" s="3" t="s">
        <v>868</v>
      </c>
      <c r="D636" s="3" t="s">
        <v>867</v>
      </c>
      <c r="E636" s="3"/>
      <c r="F636" s="3" t="s">
        <v>870</v>
      </c>
      <c r="G636" s="7">
        <v>0</v>
      </c>
      <c r="H636" s="7">
        <v>0</v>
      </c>
      <c r="I636" s="7">
        <v>0</v>
      </c>
      <c r="J636" s="7">
        <v>0</v>
      </c>
      <c r="K636" s="7">
        <v>0</v>
      </c>
      <c r="L636" s="7">
        <v>0</v>
      </c>
      <c r="M636" s="7">
        <v>0</v>
      </c>
      <c r="N636" s="7">
        <v>0</v>
      </c>
    </row>
    <row r="637" spans="1:14" x14ac:dyDescent="0.3">
      <c r="A637" s="1" t="s">
        <v>634</v>
      </c>
      <c r="B637" s="2">
        <v>4981232</v>
      </c>
      <c r="C637" s="3" t="s">
        <v>868</v>
      </c>
      <c r="D637" s="3" t="s">
        <v>867</v>
      </c>
      <c r="E637" s="3" t="s">
        <v>1433</v>
      </c>
      <c r="F637" s="3" t="s">
        <v>870</v>
      </c>
      <c r="G637" s="8">
        <v>41529.625838735403</v>
      </c>
      <c r="H637" s="7">
        <v>0</v>
      </c>
      <c r="I637" s="7">
        <v>0</v>
      </c>
      <c r="J637" s="7">
        <v>0</v>
      </c>
      <c r="K637" s="8">
        <v>39535.168195718703</v>
      </c>
      <c r="L637" s="8">
        <v>37952.090183184599</v>
      </c>
      <c r="M637" s="8">
        <v>35068.647310375898</v>
      </c>
      <c r="N637" s="8">
        <v>34243.956043956001</v>
      </c>
    </row>
    <row r="638" spans="1:14" x14ac:dyDescent="0.3">
      <c r="A638" s="1" t="s">
        <v>635</v>
      </c>
      <c r="B638" s="2">
        <v>4997987</v>
      </c>
      <c r="C638" s="3" t="s">
        <v>868</v>
      </c>
      <c r="D638" s="3" t="s">
        <v>867</v>
      </c>
      <c r="E638" s="3"/>
      <c r="F638" s="3" t="s">
        <v>870</v>
      </c>
      <c r="G638" s="7">
        <v>0</v>
      </c>
      <c r="H638" s="7">
        <v>0</v>
      </c>
      <c r="I638" s="7">
        <v>0</v>
      </c>
      <c r="J638" s="7">
        <v>0</v>
      </c>
      <c r="K638" s="7">
        <v>0</v>
      </c>
      <c r="L638" s="7">
        <v>0</v>
      </c>
      <c r="M638" s="7">
        <v>0</v>
      </c>
      <c r="N638" s="7">
        <v>0</v>
      </c>
    </row>
    <row r="639" spans="1:14" x14ac:dyDescent="0.3">
      <c r="A639" s="1" t="s">
        <v>636</v>
      </c>
      <c r="B639" s="2">
        <v>4997984</v>
      </c>
      <c r="C639" s="3" t="s">
        <v>868</v>
      </c>
      <c r="D639" s="3" t="s">
        <v>867</v>
      </c>
      <c r="E639" s="3"/>
      <c r="F639" s="3" t="s">
        <v>870</v>
      </c>
      <c r="G639" s="7">
        <v>0</v>
      </c>
      <c r="H639" s="7">
        <v>0</v>
      </c>
      <c r="I639" s="7">
        <v>0</v>
      </c>
      <c r="J639" s="7">
        <v>0</v>
      </c>
      <c r="K639" s="7">
        <v>0</v>
      </c>
      <c r="L639" s="7">
        <v>0</v>
      </c>
      <c r="M639" s="7">
        <v>0</v>
      </c>
      <c r="N639" s="7">
        <v>0</v>
      </c>
    </row>
    <row r="640" spans="1:14" x14ac:dyDescent="0.3">
      <c r="A640" s="1" t="s">
        <v>637</v>
      </c>
      <c r="B640" s="2">
        <v>4376155</v>
      </c>
      <c r="C640" s="3" t="s">
        <v>868</v>
      </c>
      <c r="D640" s="3" t="s">
        <v>867</v>
      </c>
      <c r="E640" s="3" t="s">
        <v>1434</v>
      </c>
      <c r="F640" s="3" t="s">
        <v>870</v>
      </c>
      <c r="G640" s="8">
        <v>0</v>
      </c>
      <c r="H640" s="8">
        <v>0</v>
      </c>
      <c r="I640" s="8">
        <v>0</v>
      </c>
      <c r="J640" s="8">
        <v>0</v>
      </c>
      <c r="K640" s="8">
        <v>0</v>
      </c>
      <c r="L640" s="8">
        <v>0</v>
      </c>
      <c r="M640" s="8">
        <v>0</v>
      </c>
      <c r="N640" s="8">
        <v>0</v>
      </c>
    </row>
    <row r="641" spans="1:14" x14ac:dyDescent="0.3">
      <c r="A641" s="1" t="s">
        <v>638</v>
      </c>
      <c r="B641" s="2">
        <v>4188228</v>
      </c>
      <c r="C641" s="3" t="s">
        <v>868</v>
      </c>
      <c r="D641" s="3" t="s">
        <v>867</v>
      </c>
      <c r="E641" s="3" t="s">
        <v>1435</v>
      </c>
      <c r="F641" s="3" t="s">
        <v>870</v>
      </c>
      <c r="G641" s="8">
        <v>8795632.8897987008</v>
      </c>
      <c r="H641" s="8">
        <v>8388966.1566991191</v>
      </c>
      <c r="I641" s="8">
        <v>8541617.2634574305</v>
      </c>
      <c r="J641" s="8">
        <v>8771126.7605633792</v>
      </c>
      <c r="K641" s="8">
        <v>8889296.6360856295</v>
      </c>
      <c r="L641" s="8">
        <v>8410051.6674495097</v>
      </c>
      <c r="M641" s="8">
        <v>7887688.4987621</v>
      </c>
      <c r="N641" s="8">
        <v>8138461.5384615399</v>
      </c>
    </row>
    <row r="642" spans="1:14" x14ac:dyDescent="0.3">
      <c r="A642" s="1" t="s">
        <v>639</v>
      </c>
      <c r="B642" s="2">
        <v>4810158</v>
      </c>
      <c r="C642" s="3" t="s">
        <v>868</v>
      </c>
      <c r="D642" s="3" t="s">
        <v>867</v>
      </c>
      <c r="E642" s="3" t="s">
        <v>1436</v>
      </c>
      <c r="F642" s="3" t="s">
        <v>870</v>
      </c>
      <c r="G642" s="8">
        <v>1894230.63800751</v>
      </c>
      <c r="H642" s="8">
        <v>1924051.92396847</v>
      </c>
      <c r="I642" s="8">
        <v>1954382.26227176</v>
      </c>
      <c r="J642" s="8">
        <v>1930590.3755868501</v>
      </c>
      <c r="K642" s="8">
        <v>1993480.1223241601</v>
      </c>
      <c r="L642" s="8">
        <v>1920543.68248004</v>
      </c>
      <c r="M642" s="8">
        <v>1838838.6225523299</v>
      </c>
      <c r="N642" s="8">
        <v>1790571.42857143</v>
      </c>
    </row>
    <row r="643" spans="1:14" x14ac:dyDescent="0.3">
      <c r="A643" s="1" t="s">
        <v>640</v>
      </c>
      <c r="B643" s="2">
        <v>4992303</v>
      </c>
      <c r="C643" s="3" t="s">
        <v>868</v>
      </c>
      <c r="D643" s="3" t="s">
        <v>867</v>
      </c>
      <c r="E643" s="3" t="s">
        <v>1437</v>
      </c>
      <c r="F643" s="3" t="s">
        <v>870</v>
      </c>
      <c r="G643" s="8">
        <v>140902.99101558101</v>
      </c>
      <c r="H643" s="8">
        <v>143597.58924432099</v>
      </c>
      <c r="I643" s="8">
        <v>147239.74389376299</v>
      </c>
      <c r="J643" s="8">
        <v>145753.52112676101</v>
      </c>
      <c r="K643" s="8">
        <v>126662.996941896</v>
      </c>
      <c r="L643" s="8">
        <v>121591.122592767</v>
      </c>
      <c r="M643" s="8">
        <v>116827.59396804</v>
      </c>
      <c r="N643" s="8">
        <v>114080.21978022</v>
      </c>
    </row>
    <row r="644" spans="1:14" x14ac:dyDescent="0.3">
      <c r="A644" s="1" t="s">
        <v>641</v>
      </c>
      <c r="B644" s="2">
        <v>4772973</v>
      </c>
      <c r="C644" s="3" t="s">
        <v>868</v>
      </c>
      <c r="D644" s="3" t="s">
        <v>867</v>
      </c>
      <c r="E644" s="3" t="s">
        <v>1438</v>
      </c>
      <c r="F644" s="3" t="s">
        <v>870</v>
      </c>
      <c r="G644" s="8">
        <v>9830.3423177527602</v>
      </c>
      <c r="H644" s="8">
        <v>10018.335651367601</v>
      </c>
      <c r="I644" s="8">
        <v>9269.9798434906297</v>
      </c>
      <c r="J644" s="8">
        <v>9176.4096244131506</v>
      </c>
      <c r="K644" s="8">
        <v>9252.3633027522901</v>
      </c>
      <c r="L644" s="8">
        <v>8881.8776420854902</v>
      </c>
      <c r="M644" s="8">
        <v>7079.6218771100603</v>
      </c>
      <c r="N644" s="8">
        <v>6913.1340659340703</v>
      </c>
    </row>
    <row r="645" spans="1:14" x14ac:dyDescent="0.3">
      <c r="A645" s="1" t="s">
        <v>642</v>
      </c>
      <c r="B645" s="2">
        <v>4971744</v>
      </c>
      <c r="C645" s="3" t="s">
        <v>868</v>
      </c>
      <c r="D645" s="3" t="s">
        <v>867</v>
      </c>
      <c r="E645" s="3" t="s">
        <v>1439</v>
      </c>
      <c r="F645" s="3" t="s">
        <v>870</v>
      </c>
      <c r="G645" s="7">
        <v>0</v>
      </c>
      <c r="H645" s="7">
        <v>0</v>
      </c>
      <c r="I645" s="7">
        <v>0</v>
      </c>
      <c r="J645" s="7">
        <v>0</v>
      </c>
      <c r="K645" s="7">
        <v>0</v>
      </c>
      <c r="L645" s="7">
        <v>0</v>
      </c>
      <c r="M645" s="8">
        <v>4744316.9029934704</v>
      </c>
      <c r="N645" s="8">
        <v>4564505.4945054902</v>
      </c>
    </row>
    <row r="646" spans="1:14" x14ac:dyDescent="0.3">
      <c r="A646" s="1" t="s">
        <v>643</v>
      </c>
      <c r="B646" s="2">
        <v>4987489</v>
      </c>
      <c r="C646" s="3" t="s">
        <v>868</v>
      </c>
      <c r="D646" s="3" t="s">
        <v>867</v>
      </c>
      <c r="E646" s="3" t="s">
        <v>1440</v>
      </c>
      <c r="F646" s="3" t="s">
        <v>870</v>
      </c>
      <c r="G646" s="7">
        <v>0</v>
      </c>
      <c r="H646" s="7">
        <v>0</v>
      </c>
      <c r="I646" s="8">
        <v>78337.6808157458</v>
      </c>
      <c r="J646" s="8">
        <v>77546.948356807494</v>
      </c>
      <c r="K646" s="8">
        <v>90377.981651376103</v>
      </c>
      <c r="L646" s="8">
        <v>86759.041803663698</v>
      </c>
      <c r="M646" s="8">
        <v>109298.897141571</v>
      </c>
      <c r="N646" s="7">
        <v>0</v>
      </c>
    </row>
    <row r="647" spans="1:14" x14ac:dyDescent="0.3">
      <c r="A647" s="1" t="s">
        <v>644</v>
      </c>
      <c r="B647" s="2">
        <v>4972853</v>
      </c>
      <c r="C647" s="3" t="s">
        <v>868</v>
      </c>
      <c r="D647" s="3" t="s">
        <v>867</v>
      </c>
      <c r="E647" s="3" t="s">
        <v>1441</v>
      </c>
      <c r="F647" s="3" t="s">
        <v>870</v>
      </c>
      <c r="G647" s="7">
        <v>0</v>
      </c>
      <c r="H647" s="7">
        <v>0</v>
      </c>
      <c r="I647" s="7">
        <v>0</v>
      </c>
      <c r="J647" s="7">
        <v>0</v>
      </c>
      <c r="K647" s="7">
        <v>0</v>
      </c>
      <c r="L647" s="7">
        <v>0</v>
      </c>
      <c r="M647" s="7">
        <v>0</v>
      </c>
      <c r="N647" s="7">
        <v>0</v>
      </c>
    </row>
    <row r="648" spans="1:14" x14ac:dyDescent="0.3">
      <c r="A648" s="1" t="s">
        <v>645</v>
      </c>
      <c r="B648" s="2">
        <v>4862639</v>
      </c>
      <c r="C648" s="3" t="s">
        <v>868</v>
      </c>
      <c r="D648" s="3" t="s">
        <v>867</v>
      </c>
      <c r="E648" s="3" t="s">
        <v>1442</v>
      </c>
      <c r="F648" s="3" t="s">
        <v>870</v>
      </c>
      <c r="G648" s="8">
        <v>0</v>
      </c>
      <c r="H648" s="8">
        <v>0</v>
      </c>
      <c r="I648" s="8">
        <v>0</v>
      </c>
      <c r="J648" s="8">
        <v>0</v>
      </c>
      <c r="K648" s="8">
        <v>0</v>
      </c>
      <c r="L648" s="8">
        <v>0</v>
      </c>
      <c r="M648" s="8">
        <v>0</v>
      </c>
      <c r="N648" s="8">
        <v>0</v>
      </c>
    </row>
    <row r="649" spans="1:14" x14ac:dyDescent="0.3">
      <c r="A649" s="1" t="s">
        <v>646</v>
      </c>
      <c r="B649" s="2">
        <v>4210654</v>
      </c>
      <c r="C649" s="3" t="s">
        <v>868</v>
      </c>
      <c r="D649" s="3" t="s">
        <v>867</v>
      </c>
      <c r="E649" s="3" t="s">
        <v>1443</v>
      </c>
      <c r="F649" s="3" t="s">
        <v>870</v>
      </c>
      <c r="G649" s="8">
        <v>161843511.88445401</v>
      </c>
      <c r="H649" s="8">
        <v>168779554.93741301</v>
      </c>
      <c r="I649" s="8">
        <v>102239743.89376301</v>
      </c>
      <c r="J649" s="8">
        <v>76183098.591549307</v>
      </c>
      <c r="K649" s="8">
        <v>75403058.103975505</v>
      </c>
      <c r="L649" s="8">
        <v>67872240.488492295</v>
      </c>
      <c r="M649" s="8">
        <v>69996623.902768403</v>
      </c>
      <c r="N649" s="8">
        <v>75318681.3186813</v>
      </c>
    </row>
    <row r="650" spans="1:14" x14ac:dyDescent="0.3">
      <c r="A650" s="1" t="s">
        <v>647</v>
      </c>
      <c r="B650" s="2">
        <v>4911152</v>
      </c>
      <c r="C650" s="3" t="s">
        <v>868</v>
      </c>
      <c r="D650" s="3" t="s">
        <v>867</v>
      </c>
      <c r="E650" s="3" t="s">
        <v>1444</v>
      </c>
      <c r="F650" s="3" t="s">
        <v>870</v>
      </c>
      <c r="G650" s="8">
        <v>1153493.68816104</v>
      </c>
      <c r="H650" s="8">
        <v>1185541.2610106601</v>
      </c>
      <c r="I650" s="8">
        <v>1197957.07849182</v>
      </c>
      <c r="J650" s="8">
        <v>1172063.38028169</v>
      </c>
      <c r="K650" s="8">
        <v>1125976.75840979</v>
      </c>
      <c r="L650" s="8">
        <v>1131919.9154532601</v>
      </c>
      <c r="M650" s="8">
        <v>1146027.4589241501</v>
      </c>
      <c r="N650" s="8">
        <v>1298105.4945054899</v>
      </c>
    </row>
    <row r="651" spans="1:14" x14ac:dyDescent="0.3">
      <c r="A651" s="1" t="s">
        <v>648</v>
      </c>
      <c r="B651" s="2">
        <v>4365542</v>
      </c>
      <c r="C651" s="3" t="s">
        <v>868</v>
      </c>
      <c r="D651" s="3" t="s">
        <v>867</v>
      </c>
      <c r="E651" s="3" t="s">
        <v>1445</v>
      </c>
      <c r="F651" s="3" t="s">
        <v>870</v>
      </c>
      <c r="G651" s="8">
        <v>11662572.500853</v>
      </c>
      <c r="H651" s="8">
        <v>11059573.481687499</v>
      </c>
      <c r="I651" s="8">
        <v>10671923.168129001</v>
      </c>
      <c r="J651" s="8">
        <v>10093309.859154901</v>
      </c>
      <c r="K651" s="8">
        <v>10076330.2752294</v>
      </c>
      <c r="L651" s="8">
        <v>9382221.7003287897</v>
      </c>
      <c r="M651" s="8">
        <v>9142921.4494710807</v>
      </c>
      <c r="N651" s="8">
        <v>9263516.4835164808</v>
      </c>
    </row>
    <row r="652" spans="1:14" x14ac:dyDescent="0.3">
      <c r="A652" s="1" t="s">
        <v>649</v>
      </c>
      <c r="B652" s="2">
        <v>4812692</v>
      </c>
      <c r="C652" s="3" t="s">
        <v>868</v>
      </c>
      <c r="D652" s="3" t="s">
        <v>867</v>
      </c>
      <c r="E652" s="3" t="s">
        <v>1446</v>
      </c>
      <c r="F652" s="3" t="s">
        <v>870</v>
      </c>
      <c r="G652" s="8">
        <v>134.12200000000001</v>
      </c>
      <c r="H652" s="8">
        <v>126.324</v>
      </c>
      <c r="I652" s="8">
        <v>121.17100000000001</v>
      </c>
      <c r="J652" s="8">
        <v>148.77099999999999</v>
      </c>
      <c r="K652" s="8">
        <v>125.328</v>
      </c>
      <c r="L652" s="8">
        <v>126.241</v>
      </c>
      <c r="M652" s="8">
        <v>55.99</v>
      </c>
      <c r="N652" s="8">
        <v>45.749000000000002</v>
      </c>
    </row>
    <row r="653" spans="1:14" x14ac:dyDescent="0.3">
      <c r="A653" s="1" t="s">
        <v>650</v>
      </c>
      <c r="B653" s="2">
        <v>4207967</v>
      </c>
      <c r="C653" s="3" t="s">
        <v>868</v>
      </c>
      <c r="D653" s="3" t="s">
        <v>867</v>
      </c>
      <c r="E653" s="3" t="s">
        <v>1447</v>
      </c>
      <c r="F653" s="3" t="s">
        <v>870</v>
      </c>
      <c r="G653" s="8">
        <v>80938246.332309797</v>
      </c>
      <c r="H653" s="8">
        <v>75370885.489105195</v>
      </c>
      <c r="I653" s="8">
        <v>74810291.676547304</v>
      </c>
      <c r="J653" s="8">
        <v>78045774.647887304</v>
      </c>
      <c r="K653" s="8">
        <v>71515596.330275193</v>
      </c>
      <c r="L653" s="8">
        <v>69607797.087834701</v>
      </c>
      <c r="M653" s="8">
        <v>68319828.944406897</v>
      </c>
      <c r="N653" s="8">
        <v>69172527.472527504</v>
      </c>
    </row>
    <row r="654" spans="1:14" x14ac:dyDescent="0.3">
      <c r="A654" s="1" t="s">
        <v>651</v>
      </c>
      <c r="B654" s="2">
        <v>4810778</v>
      </c>
      <c r="C654" s="3" t="s">
        <v>868</v>
      </c>
      <c r="D654" s="3" t="s">
        <v>867</v>
      </c>
      <c r="E654" s="3" t="s">
        <v>1448</v>
      </c>
      <c r="F654" s="3" t="s">
        <v>870</v>
      </c>
      <c r="G654" s="8">
        <v>6480077.3342431504</v>
      </c>
      <c r="H654" s="8">
        <v>6590055.6328233704</v>
      </c>
      <c r="I654" s="8">
        <v>6181527.1520037903</v>
      </c>
      <c r="J654" s="8">
        <v>0</v>
      </c>
      <c r="K654" s="8">
        <v>5485925.3822630001</v>
      </c>
      <c r="L654" s="8">
        <v>4877054.9553781096</v>
      </c>
      <c r="M654" s="8">
        <v>4333108.26018456</v>
      </c>
      <c r="N654" s="8">
        <v>3230439.5604395601</v>
      </c>
    </row>
    <row r="655" spans="1:14" x14ac:dyDescent="0.3">
      <c r="A655" s="1" t="s">
        <v>652</v>
      </c>
      <c r="B655" s="2">
        <v>4773673</v>
      </c>
      <c r="C655" s="3" t="s">
        <v>868</v>
      </c>
      <c r="D655" s="3" t="s">
        <v>867</v>
      </c>
      <c r="E655" s="3" t="s">
        <v>1449</v>
      </c>
      <c r="F655" s="3" t="s">
        <v>870</v>
      </c>
      <c r="G655" s="8">
        <v>48311.037188672803</v>
      </c>
      <c r="H655" s="8">
        <v>49234.9269819193</v>
      </c>
      <c r="I655" s="8">
        <v>48276.622006165497</v>
      </c>
      <c r="J655" s="8">
        <v>47789.322769953003</v>
      </c>
      <c r="K655" s="8">
        <v>36755.744342507598</v>
      </c>
      <c r="L655" s="8">
        <v>35283.960779708803</v>
      </c>
      <c r="M655" s="8">
        <v>25540.551429214502</v>
      </c>
      <c r="N655" s="8">
        <v>24939.927472527499</v>
      </c>
    </row>
    <row r="656" spans="1:14" x14ac:dyDescent="0.3">
      <c r="A656" s="1" t="s">
        <v>653</v>
      </c>
      <c r="B656" s="2">
        <v>4910223</v>
      </c>
      <c r="C656" s="3" t="s">
        <v>868</v>
      </c>
      <c r="D656" s="3" t="s">
        <v>867</v>
      </c>
      <c r="E656" s="3" t="s">
        <v>1450</v>
      </c>
      <c r="F656" s="3" t="s">
        <v>870</v>
      </c>
      <c r="G656" s="8">
        <v>16335721.5967247</v>
      </c>
      <c r="H656" s="8">
        <v>16658553.5465925</v>
      </c>
      <c r="I656" s="8">
        <v>16550865.544225801</v>
      </c>
      <c r="J656" s="8">
        <v>16281690.140845099</v>
      </c>
      <c r="K656" s="8">
        <v>16524770.6422018</v>
      </c>
      <c r="L656" s="8">
        <v>15120948.8022546</v>
      </c>
      <c r="M656" s="8">
        <v>13843124.015304999</v>
      </c>
      <c r="N656" s="8">
        <v>13620879.120879101</v>
      </c>
    </row>
    <row r="657" spans="1:14" x14ac:dyDescent="0.3">
      <c r="A657" s="1" t="s">
        <v>654</v>
      </c>
      <c r="B657" s="2">
        <v>4991813</v>
      </c>
      <c r="C657" s="3" t="s">
        <v>868</v>
      </c>
      <c r="D657" s="3" t="s">
        <v>867</v>
      </c>
      <c r="E657" s="3" t="s">
        <v>1451</v>
      </c>
      <c r="F657" s="3" t="s">
        <v>870</v>
      </c>
      <c r="G657" s="8">
        <v>622555.44182872702</v>
      </c>
      <c r="H657" s="8">
        <v>505921.41863699601</v>
      </c>
      <c r="I657" s="8">
        <v>502894.23760967498</v>
      </c>
      <c r="J657" s="8">
        <v>484518.77934272302</v>
      </c>
      <c r="K657" s="8">
        <v>503774.92354740098</v>
      </c>
      <c r="L657" s="8">
        <v>479483.32550493203</v>
      </c>
      <c r="M657" s="8">
        <v>459777.17758271401</v>
      </c>
      <c r="N657" s="8">
        <v>437814.28571428597</v>
      </c>
    </row>
    <row r="658" spans="1:14" x14ac:dyDescent="0.3">
      <c r="A658" s="1" t="s">
        <v>655</v>
      </c>
      <c r="B658" s="2">
        <v>4773455</v>
      </c>
      <c r="C658" s="3" t="s">
        <v>868</v>
      </c>
      <c r="D658" s="3" t="s">
        <v>867</v>
      </c>
      <c r="E658" s="3" t="s">
        <v>1452</v>
      </c>
      <c r="F658" s="3" t="s">
        <v>870</v>
      </c>
      <c r="G658" s="8">
        <v>115591.809393836</v>
      </c>
      <c r="H658" s="8">
        <v>117802.36207695901</v>
      </c>
      <c r="I658" s="8">
        <v>111724.218638843</v>
      </c>
      <c r="J658" s="8">
        <v>110596.485915493</v>
      </c>
      <c r="K658" s="8">
        <v>105285.99266054999</v>
      </c>
      <c r="L658" s="8">
        <v>101070.102160639</v>
      </c>
      <c r="M658" s="8">
        <v>92513.226423587694</v>
      </c>
      <c r="N658" s="8">
        <v>90337.640659340599</v>
      </c>
    </row>
    <row r="659" spans="1:14" x14ac:dyDescent="0.3">
      <c r="A659" s="1" t="s">
        <v>656</v>
      </c>
      <c r="B659" s="2">
        <v>4916653</v>
      </c>
      <c r="C659" s="3" t="s">
        <v>868</v>
      </c>
      <c r="D659" s="3" t="s">
        <v>867</v>
      </c>
      <c r="E659" s="3" t="s">
        <v>1453</v>
      </c>
      <c r="F659" s="3" t="s">
        <v>870</v>
      </c>
      <c r="G659" s="8">
        <v>448222.67014465301</v>
      </c>
      <c r="H659" s="8">
        <v>431498.82629107998</v>
      </c>
      <c r="I659" s="8">
        <v>478892.96636085602</v>
      </c>
      <c r="J659" s="8">
        <v>435238.374823861</v>
      </c>
      <c r="K659" s="8">
        <v>419505.96443844301</v>
      </c>
      <c r="L659" s="8">
        <v>397280.21978022001</v>
      </c>
      <c r="M659" s="8">
        <v>455205.92526091402</v>
      </c>
      <c r="N659" s="8">
        <v>405338.56722276699</v>
      </c>
    </row>
    <row r="660" spans="1:14" x14ac:dyDescent="0.3">
      <c r="A660" s="1" t="s">
        <v>657</v>
      </c>
      <c r="B660" s="2">
        <v>4969784</v>
      </c>
      <c r="C660" s="3" t="s">
        <v>868</v>
      </c>
      <c r="D660" s="3" t="s">
        <v>867</v>
      </c>
      <c r="E660" s="3" t="s">
        <v>1454</v>
      </c>
      <c r="F660" s="3" t="s">
        <v>870</v>
      </c>
      <c r="G660" s="7">
        <v>0</v>
      </c>
      <c r="H660" s="7">
        <v>0</v>
      </c>
      <c r="I660" s="7">
        <v>0</v>
      </c>
      <c r="J660" s="7">
        <v>0</v>
      </c>
      <c r="K660" s="7">
        <v>0</v>
      </c>
      <c r="L660" s="7">
        <v>0</v>
      </c>
      <c r="M660" s="7">
        <v>0</v>
      </c>
      <c r="N660" s="7">
        <v>0</v>
      </c>
    </row>
    <row r="661" spans="1:14" x14ac:dyDescent="0.3">
      <c r="A661" s="1" t="s">
        <v>658</v>
      </c>
      <c r="B661" s="2">
        <v>4992795</v>
      </c>
      <c r="C661" s="3" t="s">
        <v>868</v>
      </c>
      <c r="D661" s="3" t="s">
        <v>867</v>
      </c>
      <c r="E661" s="3" t="s">
        <v>1455</v>
      </c>
      <c r="F661" s="3" t="s">
        <v>870</v>
      </c>
      <c r="G661" s="8">
        <v>40560.964302271699</v>
      </c>
      <c r="H661" s="8">
        <v>41493.953047189898</v>
      </c>
      <c r="I661" s="8">
        <v>37531.690140845101</v>
      </c>
      <c r="J661" s="8">
        <v>39115.596330275199</v>
      </c>
      <c r="K661" s="8">
        <v>38772.898074213197</v>
      </c>
      <c r="L661" s="8">
        <v>37158.451496736401</v>
      </c>
      <c r="M661" s="8">
        <v>36056.043956043999</v>
      </c>
      <c r="N661" s="8">
        <v>36820.783301537398</v>
      </c>
    </row>
    <row r="662" spans="1:14" x14ac:dyDescent="0.3">
      <c r="A662" s="1" t="s">
        <v>659</v>
      </c>
      <c r="B662" s="2">
        <v>4993602</v>
      </c>
      <c r="C662" s="3" t="s">
        <v>868</v>
      </c>
      <c r="D662" s="3" t="s">
        <v>867</v>
      </c>
      <c r="E662" s="3" t="s">
        <v>1456</v>
      </c>
      <c r="F662" s="3" t="s">
        <v>870</v>
      </c>
      <c r="G662" s="8">
        <v>7260.2934152166499</v>
      </c>
      <c r="H662" s="8">
        <v>7399.13769123783</v>
      </c>
      <c r="I662" s="8">
        <v>6997.8657813611599</v>
      </c>
      <c r="J662" s="8">
        <v>6927.2300469483598</v>
      </c>
      <c r="K662" s="8">
        <v>7492.3547400611596</v>
      </c>
      <c r="L662" s="8">
        <v>7192.3438233912602</v>
      </c>
      <c r="M662" s="8">
        <v>6873.7339635381504</v>
      </c>
      <c r="N662" s="8">
        <v>6712.0879120879099</v>
      </c>
    </row>
    <row r="663" spans="1:14" x14ac:dyDescent="0.3">
      <c r="A663" s="1" t="s">
        <v>660</v>
      </c>
      <c r="B663" s="2">
        <v>4910229</v>
      </c>
      <c r="C663" s="3" t="s">
        <v>868</v>
      </c>
      <c r="D663" s="3" t="s">
        <v>867</v>
      </c>
      <c r="E663" s="3" t="s">
        <v>1457</v>
      </c>
      <c r="F663" s="3" t="s">
        <v>870</v>
      </c>
      <c r="G663" s="7">
        <v>0</v>
      </c>
      <c r="H663" s="7">
        <v>0</v>
      </c>
      <c r="I663" s="7">
        <v>0</v>
      </c>
      <c r="J663" s="7">
        <v>0</v>
      </c>
      <c r="K663" s="7">
        <v>0</v>
      </c>
      <c r="L663" s="7">
        <v>0</v>
      </c>
      <c r="M663" s="7">
        <v>0</v>
      </c>
      <c r="N663" s="7">
        <v>0</v>
      </c>
    </row>
    <row r="664" spans="1:14" x14ac:dyDescent="0.3">
      <c r="A664" s="1" t="s">
        <v>661</v>
      </c>
      <c r="B664" s="2">
        <v>4966621</v>
      </c>
      <c r="C664" s="3" t="s">
        <v>868</v>
      </c>
      <c r="D664" s="3" t="s">
        <v>867</v>
      </c>
      <c r="E664" s="3" t="s">
        <v>1458</v>
      </c>
      <c r="F664" s="3" t="s">
        <v>870</v>
      </c>
      <c r="G664" s="8">
        <v>207326.28226998699</v>
      </c>
      <c r="H664" s="8">
        <v>219100.60268891999</v>
      </c>
      <c r="I664" s="8">
        <v>0</v>
      </c>
      <c r="J664" s="8">
        <v>223724.178403756</v>
      </c>
      <c r="K664" s="8">
        <v>240584.70948012199</v>
      </c>
      <c r="L664" s="8">
        <v>245806.71676843599</v>
      </c>
      <c r="M664" s="8">
        <v>235713.48188161201</v>
      </c>
      <c r="N664" s="8">
        <v>255429.67032967001</v>
      </c>
    </row>
    <row r="665" spans="1:14" x14ac:dyDescent="0.3">
      <c r="A665" s="1" t="s">
        <v>662</v>
      </c>
      <c r="B665" s="2">
        <v>4252513</v>
      </c>
      <c r="C665" s="3" t="s">
        <v>868</v>
      </c>
      <c r="D665" s="3" t="s">
        <v>867</v>
      </c>
      <c r="E665" s="3" t="s">
        <v>1459</v>
      </c>
      <c r="F665" s="3" t="s">
        <v>870</v>
      </c>
      <c r="G665" s="8">
        <v>0</v>
      </c>
      <c r="H665" s="8">
        <v>0</v>
      </c>
      <c r="I665" s="7">
        <v>0</v>
      </c>
      <c r="J665" s="7">
        <v>0</v>
      </c>
      <c r="K665" s="8">
        <v>0</v>
      </c>
      <c r="L665" s="8">
        <v>0</v>
      </c>
      <c r="M665" s="8">
        <v>0</v>
      </c>
      <c r="N665" s="7">
        <v>0</v>
      </c>
    </row>
    <row r="666" spans="1:14" x14ac:dyDescent="0.3">
      <c r="A666" s="1" t="s">
        <v>663</v>
      </c>
      <c r="B666" s="2">
        <v>4972695</v>
      </c>
      <c r="C666" s="3" t="s">
        <v>868</v>
      </c>
      <c r="D666" s="3" t="s">
        <v>867</v>
      </c>
      <c r="E666" s="3" t="s">
        <v>1460</v>
      </c>
      <c r="F666" s="3" t="s">
        <v>870</v>
      </c>
      <c r="G666" s="8">
        <v>2753823.4959626999</v>
      </c>
      <c r="H666" s="8">
        <v>2863235.97589244</v>
      </c>
      <c r="I666" s="8">
        <v>2975480.1991937398</v>
      </c>
      <c r="J666" s="8">
        <v>4077231.2206572802</v>
      </c>
      <c r="K666" s="8">
        <v>4306288.68501529</v>
      </c>
      <c r="L666" s="8">
        <v>4264207.3743541604</v>
      </c>
      <c r="M666" s="8">
        <v>4283513.39185235</v>
      </c>
      <c r="N666" s="8">
        <v>5514317.5824175803</v>
      </c>
    </row>
    <row r="667" spans="1:14" x14ac:dyDescent="0.3">
      <c r="A667" s="1" t="s">
        <v>664</v>
      </c>
      <c r="B667" s="2">
        <v>28739555</v>
      </c>
      <c r="C667" s="3" t="s">
        <v>868</v>
      </c>
      <c r="D667" s="3" t="s">
        <v>867</v>
      </c>
      <c r="E667" s="3" t="s">
        <v>1461</v>
      </c>
      <c r="F667" s="3" t="s">
        <v>870</v>
      </c>
      <c r="G667" s="8">
        <v>0</v>
      </c>
      <c r="H667" s="8">
        <v>0</v>
      </c>
      <c r="I667" s="7">
        <v>0</v>
      </c>
      <c r="J667" s="7">
        <v>0</v>
      </c>
      <c r="K667" s="7">
        <v>0</v>
      </c>
      <c r="L667" s="7">
        <v>0</v>
      </c>
      <c r="M667" s="7">
        <v>0</v>
      </c>
      <c r="N667" s="7">
        <v>0</v>
      </c>
    </row>
    <row r="668" spans="1:14" x14ac:dyDescent="0.3">
      <c r="A668" s="1" t="s">
        <v>665</v>
      </c>
      <c r="B668" s="2">
        <v>4970902</v>
      </c>
      <c r="C668" s="3" t="s">
        <v>868</v>
      </c>
      <c r="D668" s="3" t="s">
        <v>867</v>
      </c>
      <c r="E668" s="3" t="s">
        <v>1462</v>
      </c>
      <c r="F668" s="3" t="s">
        <v>870</v>
      </c>
      <c r="G668" s="8">
        <v>24436.865688615901</v>
      </c>
      <c r="H668" s="8">
        <v>24904.1910060269</v>
      </c>
      <c r="I668" s="8">
        <v>23223.400521697899</v>
      </c>
      <c r="J668" s="8">
        <v>22988.985915493002</v>
      </c>
      <c r="K668" s="8">
        <v>22693.0544342508</v>
      </c>
      <c r="L668" s="8">
        <v>21784.372945044601</v>
      </c>
      <c r="M668" s="8">
        <v>17978.523520144001</v>
      </c>
      <c r="N668" s="8">
        <v>17555.731868131901</v>
      </c>
    </row>
    <row r="669" spans="1:14" x14ac:dyDescent="0.3">
      <c r="A669" s="1" t="s">
        <v>666</v>
      </c>
      <c r="B669" s="2">
        <v>4967777</v>
      </c>
      <c r="C669" s="3" t="s">
        <v>868</v>
      </c>
      <c r="D669" s="3" t="s">
        <v>867</v>
      </c>
      <c r="E669" s="3" t="s">
        <v>1463</v>
      </c>
      <c r="F669" s="3" t="s">
        <v>870</v>
      </c>
      <c r="G669" s="8">
        <v>311635.59194814099</v>
      </c>
      <c r="H669" s="8">
        <v>317595.24339360202</v>
      </c>
      <c r="I669" s="7">
        <v>0</v>
      </c>
      <c r="J669" s="7">
        <v>0</v>
      </c>
      <c r="K669" s="8">
        <v>293306.46727828699</v>
      </c>
      <c r="L669" s="8">
        <v>281561.80953499302</v>
      </c>
      <c r="M669" s="8">
        <v>261561.59464325901</v>
      </c>
      <c r="N669" s="7">
        <v>0</v>
      </c>
    </row>
    <row r="670" spans="1:14" x14ac:dyDescent="0.3">
      <c r="A670" s="1" t="s">
        <v>667</v>
      </c>
      <c r="B670" s="2">
        <v>4773649</v>
      </c>
      <c r="C670" s="3" t="s">
        <v>868</v>
      </c>
      <c r="D670" s="3" t="s">
        <v>867</v>
      </c>
      <c r="E670" s="3" t="s">
        <v>1464</v>
      </c>
      <c r="F670" s="3" t="s">
        <v>870</v>
      </c>
      <c r="G670" s="8">
        <v>0</v>
      </c>
      <c r="H670" s="7">
        <v>0</v>
      </c>
      <c r="I670" s="8">
        <v>0</v>
      </c>
      <c r="J670" s="7">
        <v>0</v>
      </c>
      <c r="K670" s="8">
        <v>0</v>
      </c>
      <c r="L670" s="7">
        <v>0</v>
      </c>
      <c r="M670" s="8">
        <v>0</v>
      </c>
      <c r="N670" s="7">
        <v>0</v>
      </c>
    </row>
    <row r="671" spans="1:14" x14ac:dyDescent="0.3">
      <c r="A671" s="1" t="s">
        <v>668</v>
      </c>
      <c r="B671" s="2">
        <v>4863470</v>
      </c>
      <c r="C671" s="3" t="s">
        <v>868</v>
      </c>
      <c r="D671" s="3" t="s">
        <v>867</v>
      </c>
      <c r="E671" s="3" t="s">
        <v>1465</v>
      </c>
      <c r="F671" s="3" t="s">
        <v>870</v>
      </c>
      <c r="G671" s="8">
        <v>1321056.2691237801</v>
      </c>
      <c r="H671" s="8">
        <v>1351443.3827365399</v>
      </c>
      <c r="I671" s="8">
        <v>1324286.38497653</v>
      </c>
      <c r="J671" s="8">
        <v>1380173.70030581</v>
      </c>
      <c r="K671" s="8">
        <v>1285402.7712541099</v>
      </c>
      <c r="L671" s="8">
        <v>1231880.4861580001</v>
      </c>
      <c r="M671" s="8">
        <v>1160407.6923076899</v>
      </c>
      <c r="N671" s="8">
        <v>1185019.6386488599</v>
      </c>
    </row>
    <row r="672" spans="1:14" x14ac:dyDescent="0.3">
      <c r="A672" s="1" t="s">
        <v>669</v>
      </c>
      <c r="B672" s="2">
        <v>4913123</v>
      </c>
      <c r="C672" s="3" t="s">
        <v>868</v>
      </c>
      <c r="D672" s="3" t="s">
        <v>867</v>
      </c>
      <c r="E672" s="3" t="s">
        <v>1466</v>
      </c>
      <c r="F672" s="3" t="s">
        <v>870</v>
      </c>
      <c r="G672" s="8">
        <v>0</v>
      </c>
      <c r="H672" s="8">
        <v>0</v>
      </c>
      <c r="I672" s="8">
        <v>0</v>
      </c>
      <c r="J672" s="8">
        <v>0</v>
      </c>
      <c r="K672" s="8">
        <v>0</v>
      </c>
      <c r="L672" s="8">
        <v>0</v>
      </c>
      <c r="M672" s="8">
        <v>0</v>
      </c>
      <c r="N672" s="8">
        <v>0</v>
      </c>
    </row>
    <row r="673" spans="1:14" x14ac:dyDescent="0.3">
      <c r="A673" s="1" t="s">
        <v>670</v>
      </c>
      <c r="B673" s="2">
        <v>4995798</v>
      </c>
      <c r="C673" s="3" t="s">
        <v>868</v>
      </c>
      <c r="D673" s="3" t="s">
        <v>867</v>
      </c>
      <c r="E673" s="3"/>
      <c r="F673" s="3" t="s">
        <v>870</v>
      </c>
      <c r="G673" s="7">
        <v>0</v>
      </c>
      <c r="H673" s="7">
        <v>0</v>
      </c>
      <c r="I673" s="7">
        <v>0</v>
      </c>
      <c r="J673" s="7">
        <v>0</v>
      </c>
      <c r="K673" s="7">
        <v>0</v>
      </c>
      <c r="L673" s="7">
        <v>0</v>
      </c>
      <c r="M673" s="7">
        <v>0</v>
      </c>
      <c r="N673" s="7">
        <v>0</v>
      </c>
    </row>
    <row r="674" spans="1:14" x14ac:dyDescent="0.3">
      <c r="A674" s="1" t="s">
        <v>671</v>
      </c>
      <c r="B674" s="2">
        <v>10372075</v>
      </c>
      <c r="C674" s="3" t="s">
        <v>868</v>
      </c>
      <c r="D674" s="3" t="s">
        <v>867</v>
      </c>
      <c r="E674" s="3" t="s">
        <v>1467</v>
      </c>
      <c r="F674" s="3" t="s">
        <v>870</v>
      </c>
      <c r="G674" s="8">
        <v>124864.852344454</v>
      </c>
      <c r="H674" s="7">
        <v>0</v>
      </c>
      <c r="I674" s="8">
        <v>135640.41080816701</v>
      </c>
      <c r="J674" s="7">
        <v>0</v>
      </c>
      <c r="K674" s="8">
        <v>127448.063822158</v>
      </c>
      <c r="L674" s="8">
        <v>0</v>
      </c>
      <c r="M674" s="8">
        <v>120573.30183435199</v>
      </c>
      <c r="N674" s="8">
        <v>0</v>
      </c>
    </row>
    <row r="675" spans="1:14" x14ac:dyDescent="0.3">
      <c r="A675" s="1" t="s">
        <v>672</v>
      </c>
      <c r="B675" s="2">
        <v>4970408</v>
      </c>
      <c r="C675" s="3" t="s">
        <v>868</v>
      </c>
      <c r="D675" s="3" t="s">
        <v>867</v>
      </c>
      <c r="E675" s="3" t="s">
        <v>1468</v>
      </c>
      <c r="F675" s="3" t="s">
        <v>870</v>
      </c>
      <c r="G675" s="8">
        <v>28734.468327078401</v>
      </c>
      <c r="H675" s="8">
        <v>29283.980064905001</v>
      </c>
      <c r="I675" s="8">
        <v>28746.712117619201</v>
      </c>
      <c r="J675" s="8">
        <v>28456.545774647901</v>
      </c>
      <c r="K675" s="8">
        <v>26138.506422018301</v>
      </c>
      <c r="L675" s="8">
        <v>25091.861202442498</v>
      </c>
      <c r="M675" s="8">
        <v>26014.7783029485</v>
      </c>
      <c r="N675" s="8">
        <v>25403.002197802201</v>
      </c>
    </row>
    <row r="676" spans="1:14" x14ac:dyDescent="0.3">
      <c r="A676" s="1" t="s">
        <v>673</v>
      </c>
      <c r="B676" s="2">
        <v>4311120</v>
      </c>
      <c r="C676" s="3" t="s">
        <v>868</v>
      </c>
      <c r="D676" s="3" t="s">
        <v>867</v>
      </c>
      <c r="E676" s="3" t="s">
        <v>1469</v>
      </c>
      <c r="F676" s="3" t="s">
        <v>870</v>
      </c>
      <c r="G676" s="8">
        <v>99357.718639827101</v>
      </c>
      <c r="H676" s="8">
        <v>99388.570931849797</v>
      </c>
      <c r="I676" s="8">
        <v>104393.709983401</v>
      </c>
      <c r="J676" s="8">
        <v>105296.571596244</v>
      </c>
      <c r="K676" s="8">
        <v>105602.06850152899</v>
      </c>
      <c r="L676" s="8">
        <v>76428.764678252701</v>
      </c>
      <c r="M676" s="8">
        <v>76047.290119288795</v>
      </c>
      <c r="N676" s="8">
        <v>80300.342857142896</v>
      </c>
    </row>
    <row r="677" spans="1:14" x14ac:dyDescent="0.3">
      <c r="A677" s="1" t="s">
        <v>674</v>
      </c>
      <c r="B677" s="2">
        <v>4992008</v>
      </c>
      <c r="C677" s="3" t="s">
        <v>868</v>
      </c>
      <c r="D677" s="3" t="s">
        <v>867</v>
      </c>
      <c r="E677" s="3" t="s">
        <v>1470</v>
      </c>
      <c r="F677" s="3" t="s">
        <v>870</v>
      </c>
      <c r="G677" s="8">
        <v>1565222.33594905</v>
      </c>
      <c r="H677" s="8">
        <v>1577422.3458507201</v>
      </c>
      <c r="I677" s="8">
        <v>1578847.5219350201</v>
      </c>
      <c r="J677" s="8">
        <v>1550469.48356808</v>
      </c>
      <c r="K677" s="8">
        <v>1539816.5137614701</v>
      </c>
      <c r="L677" s="8">
        <v>1707491.7801784901</v>
      </c>
      <c r="M677" s="8">
        <v>1643596.6689174001</v>
      </c>
      <c r="N677" s="8">
        <v>1644615.3846153801</v>
      </c>
    </row>
    <row r="678" spans="1:14" x14ac:dyDescent="0.3">
      <c r="A678" s="1" t="s">
        <v>675</v>
      </c>
      <c r="B678" s="2">
        <v>4602425</v>
      </c>
      <c r="C678" s="3" t="s">
        <v>868</v>
      </c>
      <c r="D678" s="3" t="s">
        <v>867</v>
      </c>
      <c r="E678" s="3"/>
      <c r="F678" s="3" t="s">
        <v>870</v>
      </c>
      <c r="G678" s="8">
        <v>0</v>
      </c>
      <c r="H678" s="8">
        <v>0</v>
      </c>
      <c r="I678" s="8">
        <v>0</v>
      </c>
      <c r="J678" s="8">
        <v>0</v>
      </c>
      <c r="K678" s="8">
        <v>34988.505198776802</v>
      </c>
      <c r="L678" s="8">
        <v>33587.485908877403</v>
      </c>
      <c r="M678" s="8">
        <v>34478.379473328801</v>
      </c>
      <c r="N678" s="8">
        <v>33667.569230769201</v>
      </c>
    </row>
    <row r="679" spans="1:14" x14ac:dyDescent="0.3">
      <c r="A679" s="1" t="s">
        <v>676</v>
      </c>
      <c r="B679" s="2">
        <v>22104029</v>
      </c>
      <c r="C679" s="3" t="s">
        <v>868</v>
      </c>
      <c r="D679" s="3" t="s">
        <v>867</v>
      </c>
      <c r="E679" s="3" t="s">
        <v>1471</v>
      </c>
      <c r="F679" s="3" t="s">
        <v>870</v>
      </c>
      <c r="G679" s="7">
        <v>0</v>
      </c>
      <c r="H679" s="7">
        <v>0</v>
      </c>
      <c r="I679" s="8">
        <v>214081.793929334</v>
      </c>
      <c r="J679" s="8">
        <v>211920.874413146</v>
      </c>
      <c r="K679" s="7">
        <v>0</v>
      </c>
      <c r="L679" s="7">
        <v>0</v>
      </c>
      <c r="M679" s="7">
        <v>0</v>
      </c>
      <c r="N679" s="7">
        <v>0</v>
      </c>
    </row>
    <row r="680" spans="1:14" x14ac:dyDescent="0.3">
      <c r="A680" s="1" t="s">
        <v>677</v>
      </c>
      <c r="B680" s="2">
        <v>4998312</v>
      </c>
      <c r="C680" s="3" t="s">
        <v>868</v>
      </c>
      <c r="D680" s="3" t="s">
        <v>867</v>
      </c>
      <c r="E680" s="3"/>
      <c r="F680" s="3" t="s">
        <v>870</v>
      </c>
      <c r="G680" s="7">
        <v>0</v>
      </c>
      <c r="H680" s="7">
        <v>0</v>
      </c>
      <c r="I680" s="7">
        <v>0</v>
      </c>
      <c r="J680" s="7">
        <v>0</v>
      </c>
      <c r="K680" s="7">
        <v>0</v>
      </c>
      <c r="L680" s="7">
        <v>0</v>
      </c>
      <c r="M680" s="7">
        <v>0</v>
      </c>
      <c r="N680" s="7">
        <v>0</v>
      </c>
    </row>
    <row r="681" spans="1:14" x14ac:dyDescent="0.3">
      <c r="A681" s="1" t="s">
        <v>678</v>
      </c>
      <c r="B681" s="2">
        <v>4252510</v>
      </c>
      <c r="C681" s="3" t="s">
        <v>868</v>
      </c>
      <c r="D681" s="3" t="s">
        <v>867</v>
      </c>
      <c r="E681" s="3" t="s">
        <v>1472</v>
      </c>
      <c r="F681" s="3" t="s">
        <v>870</v>
      </c>
      <c r="G681" s="8">
        <v>107564.833390197</v>
      </c>
      <c r="H681" s="8">
        <v>109621.879925823</v>
      </c>
      <c r="I681" s="8">
        <v>88629.8778752668</v>
      </c>
      <c r="J681" s="8">
        <v>87735.257042253506</v>
      </c>
      <c r="K681" s="8">
        <v>77561.113149847093</v>
      </c>
      <c r="L681" s="8">
        <v>74455.389854391702</v>
      </c>
      <c r="M681" s="8">
        <v>65034.774926851198</v>
      </c>
      <c r="N681" s="8">
        <v>63505.385714285701</v>
      </c>
    </row>
    <row r="682" spans="1:14" x14ac:dyDescent="0.3">
      <c r="A682" s="1" t="s">
        <v>679</v>
      </c>
      <c r="B682" s="2">
        <v>4967243</v>
      </c>
      <c r="C682" s="3" t="s">
        <v>868</v>
      </c>
      <c r="D682" s="3" t="s">
        <v>867</v>
      </c>
      <c r="E682" s="3" t="s">
        <v>1473</v>
      </c>
      <c r="F682" s="3" t="s">
        <v>870</v>
      </c>
      <c r="G682" s="8">
        <v>9266.6518821790105</v>
      </c>
      <c r="H682" s="8">
        <v>9443.8653222067696</v>
      </c>
      <c r="I682" s="8">
        <v>9759.5032013279597</v>
      </c>
      <c r="J682" s="8">
        <v>9660.9917840375601</v>
      </c>
      <c r="K682" s="8">
        <v>11560.151681957201</v>
      </c>
      <c r="L682" s="8">
        <v>11097.256928135301</v>
      </c>
      <c r="M682" s="8">
        <v>9027.1336934503706</v>
      </c>
      <c r="N682" s="8">
        <v>8814.8472527472495</v>
      </c>
    </row>
    <row r="683" spans="1:14" x14ac:dyDescent="0.3">
      <c r="A683" s="1" t="s">
        <v>680</v>
      </c>
      <c r="B683" s="2">
        <v>4916754</v>
      </c>
      <c r="C683" s="3" t="s">
        <v>868</v>
      </c>
      <c r="D683" s="3" t="s">
        <v>867</v>
      </c>
      <c r="E683" s="3" t="s">
        <v>1474</v>
      </c>
      <c r="F683" s="3" t="s">
        <v>870</v>
      </c>
      <c r="G683" s="8">
        <v>380014.78448766097</v>
      </c>
      <c r="H683" s="8">
        <v>387282.10477515101</v>
      </c>
      <c r="I683" s="8">
        <v>387588.33293810801</v>
      </c>
      <c r="J683" s="8">
        <v>383676.05633802799</v>
      </c>
      <c r="K683" s="8">
        <v>386949.23547400598</v>
      </c>
      <c r="L683" s="8">
        <v>371454.90840770298</v>
      </c>
      <c r="M683" s="8">
        <v>362331.75782129198</v>
      </c>
      <c r="N683" s="8">
        <v>353810.98901098903</v>
      </c>
    </row>
    <row r="684" spans="1:14" x14ac:dyDescent="0.3">
      <c r="A684" s="1" t="s">
        <v>681</v>
      </c>
      <c r="B684" s="2">
        <v>4164886</v>
      </c>
      <c r="C684" s="3" t="s">
        <v>868</v>
      </c>
      <c r="D684" s="3" t="s">
        <v>867</v>
      </c>
      <c r="E684" s="3" t="s">
        <v>1475</v>
      </c>
      <c r="F684" s="3" t="s">
        <v>870</v>
      </c>
      <c r="G684" s="8">
        <v>161808066.759388</v>
      </c>
      <c r="H684" s="8">
        <v>162237372.53972</v>
      </c>
      <c r="I684" s="8">
        <v>154528169.01408499</v>
      </c>
      <c r="J684" s="8">
        <v>148541896.02446499</v>
      </c>
      <c r="K684" s="8">
        <v>145487317.989667</v>
      </c>
      <c r="L684" s="8">
        <v>176779203.24105299</v>
      </c>
      <c r="M684" s="8">
        <v>169421978.02197799</v>
      </c>
      <c r="N684" s="8">
        <v>170961732.68993399</v>
      </c>
    </row>
    <row r="685" spans="1:14" x14ac:dyDescent="0.3">
      <c r="A685" s="1" t="s">
        <v>682</v>
      </c>
      <c r="B685" s="2">
        <v>25689924</v>
      </c>
      <c r="C685" s="3" t="s">
        <v>868</v>
      </c>
      <c r="D685" s="3" t="s">
        <v>867</v>
      </c>
      <c r="E685" s="3" t="s">
        <v>1476</v>
      </c>
      <c r="F685" s="3" t="s">
        <v>870</v>
      </c>
      <c r="G685" s="8">
        <v>51160176.170607299</v>
      </c>
      <c r="H685" s="8">
        <v>52336969.4095328</v>
      </c>
      <c r="I685" s="8">
        <v>51274647.887323901</v>
      </c>
      <c r="J685" s="8">
        <v>52570030.581039697</v>
      </c>
      <c r="K685" s="8">
        <v>50530765.617660902</v>
      </c>
      <c r="L685" s="7">
        <v>0</v>
      </c>
      <c r="M685" s="7">
        <v>0</v>
      </c>
      <c r="N685" s="7">
        <v>0</v>
      </c>
    </row>
    <row r="686" spans="1:14" x14ac:dyDescent="0.3">
      <c r="A686" s="1" t="s">
        <v>683</v>
      </c>
      <c r="B686" s="2">
        <v>10168203</v>
      </c>
      <c r="C686" s="3" t="s">
        <v>868</v>
      </c>
      <c r="D686" s="3" t="s">
        <v>867</v>
      </c>
      <c r="E686" s="3" t="s">
        <v>1477</v>
      </c>
      <c r="F686" s="3" t="s">
        <v>870</v>
      </c>
      <c r="G686" s="8">
        <v>48866481.223922104</v>
      </c>
      <c r="H686" s="8">
        <v>49263694.569599196</v>
      </c>
      <c r="I686" s="8">
        <v>43164319.248826303</v>
      </c>
      <c r="J686" s="8">
        <v>31033639.143730901</v>
      </c>
      <c r="K686" s="8">
        <v>29466885.861907002</v>
      </c>
      <c r="L686" s="8">
        <v>25548053.117263101</v>
      </c>
      <c r="M686" s="8">
        <v>25273626.3736264</v>
      </c>
      <c r="N686" s="8">
        <v>25435978.004713301</v>
      </c>
    </row>
    <row r="687" spans="1:14" x14ac:dyDescent="0.3">
      <c r="A687" s="1" t="s">
        <v>684</v>
      </c>
      <c r="B687" s="2">
        <v>11201748</v>
      </c>
      <c r="C687" s="3" t="s">
        <v>868</v>
      </c>
      <c r="D687" s="3" t="s">
        <v>867</v>
      </c>
      <c r="E687" s="3" t="s">
        <v>1478</v>
      </c>
      <c r="F687" s="3" t="s">
        <v>870</v>
      </c>
      <c r="G687" s="7">
        <v>0</v>
      </c>
      <c r="H687" s="7">
        <v>0</v>
      </c>
      <c r="I687" s="8">
        <v>813028.16901408497</v>
      </c>
      <c r="J687" s="7">
        <v>0</v>
      </c>
      <c r="K687" s="8">
        <v>800845.46735556598</v>
      </c>
      <c r="L687" s="8">
        <v>767499.43731712794</v>
      </c>
      <c r="M687" s="7">
        <v>0</v>
      </c>
      <c r="N687" s="8">
        <v>0</v>
      </c>
    </row>
    <row r="688" spans="1:14" x14ac:dyDescent="0.3">
      <c r="A688" s="1" t="s">
        <v>685</v>
      </c>
      <c r="B688" s="2">
        <v>4968042</v>
      </c>
      <c r="C688" s="3" t="s">
        <v>868</v>
      </c>
      <c r="D688" s="3" t="s">
        <v>867</v>
      </c>
      <c r="E688" s="3" t="s">
        <v>1479</v>
      </c>
      <c r="F688" s="3" t="s">
        <v>870</v>
      </c>
      <c r="G688" s="8">
        <v>2792448.53861026</v>
      </c>
      <c r="H688" s="8">
        <v>2516226.2401483501</v>
      </c>
      <c r="I688" s="8">
        <v>2377993.8344794898</v>
      </c>
      <c r="J688" s="8">
        <v>2356807.5117370901</v>
      </c>
      <c r="K688" s="8">
        <v>2347889.90825688</v>
      </c>
      <c r="L688" s="8">
        <v>2237435.4156881198</v>
      </c>
      <c r="M688" s="8">
        <v>2148323.20504164</v>
      </c>
      <c r="N688" s="8">
        <v>2147472.52747253</v>
      </c>
    </row>
    <row r="689" spans="1:14" x14ac:dyDescent="0.3">
      <c r="A689" s="1" t="s">
        <v>686</v>
      </c>
      <c r="B689" s="2">
        <v>4986484</v>
      </c>
      <c r="C689" s="3" t="s">
        <v>868</v>
      </c>
      <c r="D689" s="3" t="s">
        <v>867</v>
      </c>
      <c r="E689" s="3" t="s">
        <v>1480</v>
      </c>
      <c r="F689" s="3" t="s">
        <v>870</v>
      </c>
      <c r="G689" s="8">
        <v>578306.60752871598</v>
      </c>
      <c r="H689" s="8">
        <v>589366.01761706104</v>
      </c>
      <c r="I689" s="8">
        <v>586610.14939530496</v>
      </c>
      <c r="J689" s="8">
        <v>580688.96713614999</v>
      </c>
      <c r="K689" s="8">
        <v>554324.15902140702</v>
      </c>
      <c r="L689" s="8">
        <v>532127.75951150805</v>
      </c>
      <c r="M689" s="8">
        <v>502523.069997749</v>
      </c>
      <c r="N689" s="8">
        <v>490705.49450549402</v>
      </c>
    </row>
    <row r="690" spans="1:14" x14ac:dyDescent="0.3">
      <c r="A690" s="1" t="s">
        <v>687</v>
      </c>
      <c r="B690" s="2">
        <v>4992407</v>
      </c>
      <c r="C690" s="3" t="s">
        <v>868</v>
      </c>
      <c r="D690" s="3" t="s">
        <v>867</v>
      </c>
      <c r="E690" s="3" t="s">
        <v>1481</v>
      </c>
      <c r="F690" s="3" t="s">
        <v>870</v>
      </c>
      <c r="G690" s="7">
        <v>0</v>
      </c>
      <c r="H690" s="8">
        <v>88085.303662494203</v>
      </c>
      <c r="I690" s="8">
        <v>85131.610149395303</v>
      </c>
      <c r="J690" s="7">
        <v>0</v>
      </c>
      <c r="K690" s="7">
        <v>0</v>
      </c>
      <c r="L690" s="8">
        <v>88891.498356035707</v>
      </c>
      <c r="M690" s="8">
        <v>81476.479855953206</v>
      </c>
      <c r="N690" s="8">
        <v>89560.439560439598</v>
      </c>
    </row>
    <row r="691" spans="1:14" x14ac:dyDescent="0.3">
      <c r="A691" s="1" t="s">
        <v>688</v>
      </c>
      <c r="B691" s="2">
        <v>4248693</v>
      </c>
      <c r="C691" s="3" t="s">
        <v>868</v>
      </c>
      <c r="D691" s="3" t="s">
        <v>867</v>
      </c>
      <c r="E691" s="3" t="s">
        <v>1482</v>
      </c>
      <c r="F691" s="3" t="s">
        <v>870</v>
      </c>
      <c r="G691" s="8">
        <v>178045.897079277</v>
      </c>
      <c r="H691" s="7">
        <v>0</v>
      </c>
      <c r="I691" s="8">
        <v>42870.892018779297</v>
      </c>
      <c r="J691" s="7">
        <v>0</v>
      </c>
      <c r="K691" s="8">
        <v>22390.7937999061</v>
      </c>
      <c r="L691" s="8">
        <v>21458.552779653401</v>
      </c>
      <c r="M691" s="8">
        <v>12143.956043955999</v>
      </c>
      <c r="N691" s="8">
        <v>12401.6507687128</v>
      </c>
    </row>
    <row r="692" spans="1:14" x14ac:dyDescent="0.3">
      <c r="A692" s="1" t="s">
        <v>689</v>
      </c>
      <c r="B692" s="2">
        <v>5000143</v>
      </c>
      <c r="C692" s="3" t="s">
        <v>868</v>
      </c>
      <c r="D692" s="3" t="s">
        <v>867</v>
      </c>
      <c r="E692" s="3" t="s">
        <v>1483</v>
      </c>
      <c r="F692" s="3" t="s">
        <v>870</v>
      </c>
      <c r="G692" s="7">
        <v>0</v>
      </c>
      <c r="H692" s="7">
        <v>0</v>
      </c>
      <c r="I692" s="7">
        <v>0</v>
      </c>
      <c r="J692" s="7">
        <v>0</v>
      </c>
      <c r="K692" s="7">
        <v>0</v>
      </c>
      <c r="L692" s="7">
        <v>0</v>
      </c>
      <c r="M692" s="7">
        <v>0</v>
      </c>
      <c r="N692" s="7">
        <v>0</v>
      </c>
    </row>
    <row r="693" spans="1:14" x14ac:dyDescent="0.3">
      <c r="A693" s="1" t="s">
        <v>690</v>
      </c>
      <c r="B693" s="2">
        <v>4994157</v>
      </c>
      <c r="C693" s="3" t="s">
        <v>868</v>
      </c>
      <c r="D693" s="3" t="s">
        <v>867</v>
      </c>
      <c r="E693" s="3" t="s">
        <v>1484</v>
      </c>
      <c r="F693" s="3" t="s">
        <v>870</v>
      </c>
      <c r="G693" s="8">
        <v>5141774.1385192797</v>
      </c>
      <c r="H693" s="8">
        <v>5515864.6267964803</v>
      </c>
      <c r="I693" s="8">
        <v>5608050.7469765199</v>
      </c>
      <c r="J693" s="8">
        <v>5190842.7230046997</v>
      </c>
      <c r="K693" s="8">
        <v>5417108.2568807304</v>
      </c>
      <c r="L693" s="8">
        <v>5451431.4232033798</v>
      </c>
      <c r="M693" s="8">
        <v>7179264.0108035104</v>
      </c>
      <c r="N693" s="8">
        <v>7385662.6373626404</v>
      </c>
    </row>
    <row r="694" spans="1:14" x14ac:dyDescent="0.3">
      <c r="A694" s="1" t="s">
        <v>691</v>
      </c>
      <c r="B694" s="2">
        <v>4516859</v>
      </c>
      <c r="C694" s="3" t="s">
        <v>868</v>
      </c>
      <c r="D694" s="3" t="s">
        <v>867</v>
      </c>
      <c r="E694" s="3"/>
      <c r="F694" s="3" t="s">
        <v>870</v>
      </c>
      <c r="G694" s="8">
        <v>0</v>
      </c>
      <c r="H694" s="8">
        <v>0</v>
      </c>
      <c r="I694" s="8">
        <v>0</v>
      </c>
      <c r="J694" s="8">
        <v>0</v>
      </c>
      <c r="K694" s="8">
        <v>0</v>
      </c>
      <c r="L694" s="8">
        <v>0</v>
      </c>
      <c r="M694" s="8">
        <v>0</v>
      </c>
      <c r="N694" s="8">
        <v>0</v>
      </c>
    </row>
    <row r="695" spans="1:14" x14ac:dyDescent="0.3">
      <c r="A695" s="1" t="s">
        <v>692</v>
      </c>
      <c r="B695" s="2">
        <v>4915511</v>
      </c>
      <c r="C695" s="3" t="s">
        <v>868</v>
      </c>
      <c r="D695" s="3" t="s">
        <v>867</v>
      </c>
      <c r="E695" s="3" t="s">
        <v>1485</v>
      </c>
      <c r="F695" s="3" t="s">
        <v>870</v>
      </c>
      <c r="G695" s="7">
        <v>0</v>
      </c>
      <c r="H695" s="7">
        <v>0</v>
      </c>
      <c r="I695" s="7">
        <v>0</v>
      </c>
      <c r="J695" s="7">
        <v>0</v>
      </c>
      <c r="K695" s="7">
        <v>0</v>
      </c>
      <c r="L695" s="7">
        <v>0</v>
      </c>
      <c r="M695" s="7">
        <v>0</v>
      </c>
      <c r="N695" s="7">
        <v>0</v>
      </c>
    </row>
    <row r="696" spans="1:14" x14ac:dyDescent="0.3">
      <c r="A696" s="1" t="s">
        <v>693</v>
      </c>
      <c r="B696" s="2">
        <v>4991834</v>
      </c>
      <c r="C696" s="3" t="s">
        <v>868</v>
      </c>
      <c r="D696" s="3" t="s">
        <v>867</v>
      </c>
      <c r="E696" s="3" t="s">
        <v>1486</v>
      </c>
      <c r="F696" s="3" t="s">
        <v>870</v>
      </c>
      <c r="G696" s="8">
        <v>169493.91561469401</v>
      </c>
      <c r="H696" s="8">
        <v>180034.770514604</v>
      </c>
      <c r="I696" s="8">
        <v>157313.25586910101</v>
      </c>
      <c r="J696" s="8">
        <v>148998.82629108001</v>
      </c>
      <c r="K696" s="8">
        <v>154430.58103975499</v>
      </c>
      <c r="L696" s="8">
        <v>157410.756223579</v>
      </c>
      <c r="M696" s="8">
        <v>142579.33828494299</v>
      </c>
      <c r="N696" s="8">
        <v>153502.197802198</v>
      </c>
    </row>
    <row r="697" spans="1:14" x14ac:dyDescent="0.3">
      <c r="A697" s="1" t="s">
        <v>694</v>
      </c>
      <c r="B697" s="2">
        <v>4994788</v>
      </c>
      <c r="C697" s="3" t="s">
        <v>868</v>
      </c>
      <c r="D697" s="3" t="s">
        <v>867</v>
      </c>
      <c r="E697" s="3" t="s">
        <v>1487</v>
      </c>
      <c r="F697" s="3" t="s">
        <v>870</v>
      </c>
      <c r="G697" s="8">
        <v>336080.91891277197</v>
      </c>
      <c r="H697" s="8">
        <v>342508.057487251</v>
      </c>
      <c r="I697" s="8">
        <v>358456.08845150599</v>
      </c>
      <c r="J697" s="8">
        <v>354837.86971831002</v>
      </c>
      <c r="K697" s="8">
        <v>382463.889908257</v>
      </c>
      <c r="L697" s="8">
        <v>367149.166275247</v>
      </c>
      <c r="M697" s="8">
        <v>372243.33333333302</v>
      </c>
      <c r="N697" s="8">
        <v>363489.47912087903</v>
      </c>
    </row>
    <row r="698" spans="1:14" x14ac:dyDescent="0.3">
      <c r="A698" s="1" t="s">
        <v>695</v>
      </c>
      <c r="B698" s="2">
        <v>4862356</v>
      </c>
      <c r="C698" s="3" t="s">
        <v>868</v>
      </c>
      <c r="D698" s="3" t="s">
        <v>867</v>
      </c>
      <c r="E698" s="3" t="s">
        <v>1488</v>
      </c>
      <c r="F698" s="3" t="s">
        <v>870</v>
      </c>
      <c r="G698" s="8">
        <v>22683.983850790399</v>
      </c>
      <c r="H698" s="8">
        <v>23117.787436254101</v>
      </c>
      <c r="I698" s="8">
        <v>23508.881906568698</v>
      </c>
      <c r="J698" s="8">
        <v>23271.585680751199</v>
      </c>
      <c r="K698" s="8">
        <v>24219.696636085599</v>
      </c>
      <c r="L698" s="8">
        <v>23249.884922498801</v>
      </c>
      <c r="M698" s="8">
        <v>24915.248705829399</v>
      </c>
      <c r="N698" s="8">
        <v>24329.329670329698</v>
      </c>
    </row>
    <row r="699" spans="1:14" x14ac:dyDescent="0.3">
      <c r="A699" s="1" t="s">
        <v>696</v>
      </c>
      <c r="B699" s="2">
        <v>4244757</v>
      </c>
      <c r="C699" s="3" t="s">
        <v>868</v>
      </c>
      <c r="D699" s="3" t="s">
        <v>867</v>
      </c>
      <c r="E699" s="3" t="s">
        <v>1489</v>
      </c>
      <c r="F699" s="3" t="s">
        <v>870</v>
      </c>
      <c r="G699" s="8">
        <v>1196970.31729785</v>
      </c>
      <c r="H699" s="8">
        <v>1201051.2285581799</v>
      </c>
      <c r="I699" s="8">
        <v>1240601.13824994</v>
      </c>
      <c r="J699" s="8">
        <v>1263938.96713615</v>
      </c>
      <c r="K699" s="8">
        <v>1285865.44342508</v>
      </c>
      <c r="L699" s="8">
        <v>1158580.3193987799</v>
      </c>
      <c r="M699" s="8">
        <v>1116089.35404006</v>
      </c>
      <c r="N699" s="8">
        <v>1133485.7142857099</v>
      </c>
    </row>
    <row r="700" spans="1:14" x14ac:dyDescent="0.3">
      <c r="A700" s="1" t="s">
        <v>697</v>
      </c>
      <c r="B700" s="2">
        <v>4977655</v>
      </c>
      <c r="C700" s="3" t="s">
        <v>868</v>
      </c>
      <c r="D700" s="3" t="s">
        <v>867</v>
      </c>
      <c r="E700" s="3" t="s">
        <v>1490</v>
      </c>
      <c r="F700" s="3" t="s">
        <v>870</v>
      </c>
      <c r="G700" s="7">
        <v>0</v>
      </c>
      <c r="H700" s="7">
        <v>0</v>
      </c>
      <c r="I700" s="7">
        <v>0</v>
      </c>
      <c r="J700" s="7">
        <v>0</v>
      </c>
      <c r="K700" s="8">
        <v>2157.2733944954098</v>
      </c>
      <c r="L700" s="7">
        <v>0</v>
      </c>
      <c r="M700" s="7">
        <v>0</v>
      </c>
      <c r="N700" s="7">
        <v>0</v>
      </c>
    </row>
    <row r="701" spans="1:14" x14ac:dyDescent="0.3">
      <c r="A701" s="1" t="s">
        <v>698</v>
      </c>
      <c r="B701" s="2">
        <v>5000977</v>
      </c>
      <c r="C701" s="3" t="s">
        <v>868</v>
      </c>
      <c r="D701" s="3" t="s">
        <v>867</v>
      </c>
      <c r="E701" s="3" t="s">
        <v>1491</v>
      </c>
      <c r="F701" s="3" t="s">
        <v>870</v>
      </c>
      <c r="G701" s="7">
        <v>0</v>
      </c>
      <c r="H701" s="7">
        <v>0</v>
      </c>
      <c r="I701" s="7">
        <v>0</v>
      </c>
      <c r="J701" s="7">
        <v>0</v>
      </c>
      <c r="K701" s="7">
        <v>0</v>
      </c>
      <c r="L701" s="7">
        <v>0</v>
      </c>
      <c r="M701" s="7">
        <v>0</v>
      </c>
      <c r="N701" s="7">
        <v>0</v>
      </c>
    </row>
    <row r="702" spans="1:14" x14ac:dyDescent="0.3">
      <c r="A702" s="1" t="s">
        <v>699</v>
      </c>
      <c r="B702" s="2">
        <v>4963893</v>
      </c>
      <c r="C702" s="3" t="s">
        <v>868</v>
      </c>
      <c r="D702" s="3" t="s">
        <v>867</v>
      </c>
      <c r="E702" s="3" t="s">
        <v>1492</v>
      </c>
      <c r="F702" s="3" t="s">
        <v>870</v>
      </c>
      <c r="G702" s="8">
        <v>85728.137154554803</v>
      </c>
      <c r="H702" s="8">
        <v>87367.583449235099</v>
      </c>
      <c r="I702" s="8">
        <v>76966.237846810502</v>
      </c>
      <c r="J702" s="8">
        <v>76189.348591549293</v>
      </c>
      <c r="K702" s="8">
        <v>62572.562691131498</v>
      </c>
      <c r="L702" s="8">
        <v>60067.015030530798</v>
      </c>
      <c r="M702" s="8">
        <v>48126.212018906102</v>
      </c>
      <c r="N702" s="8">
        <v>46994.452747252697</v>
      </c>
    </row>
    <row r="703" spans="1:14" x14ac:dyDescent="0.3">
      <c r="A703" s="1" t="s">
        <v>700</v>
      </c>
      <c r="B703" s="2">
        <v>4994264</v>
      </c>
      <c r="C703" s="3" t="s">
        <v>868</v>
      </c>
      <c r="D703" s="3" t="s">
        <v>867</v>
      </c>
      <c r="E703" s="3" t="s">
        <v>1493</v>
      </c>
      <c r="F703" s="3" t="s">
        <v>870</v>
      </c>
      <c r="G703" s="8">
        <v>137936.63823496</v>
      </c>
      <c r="H703" s="8">
        <v>120480.992118683</v>
      </c>
      <c r="I703" s="8">
        <v>126645.719705952</v>
      </c>
      <c r="J703" s="7">
        <v>0</v>
      </c>
      <c r="K703" s="8">
        <v>102193.52293578</v>
      </c>
      <c r="L703" s="8">
        <v>94867.308595584793</v>
      </c>
      <c r="M703" s="8">
        <v>98068.872383524606</v>
      </c>
      <c r="N703" s="8">
        <v>100793.40659340699</v>
      </c>
    </row>
    <row r="704" spans="1:14" x14ac:dyDescent="0.3">
      <c r="A704" s="1" t="s">
        <v>701</v>
      </c>
      <c r="B704" s="2">
        <v>4914375</v>
      </c>
      <c r="C704" s="3" t="s">
        <v>868</v>
      </c>
      <c r="D704" s="3" t="s">
        <v>867</v>
      </c>
      <c r="E704" s="3" t="s">
        <v>1494</v>
      </c>
      <c r="F704" s="3" t="s">
        <v>870</v>
      </c>
      <c r="G704" s="7">
        <v>0</v>
      </c>
      <c r="H704" s="7">
        <v>0</v>
      </c>
      <c r="I704" s="7">
        <v>0</v>
      </c>
      <c r="J704" s="7">
        <v>0</v>
      </c>
      <c r="K704" s="7">
        <v>0</v>
      </c>
      <c r="L704" s="7">
        <v>0</v>
      </c>
      <c r="M704" s="7">
        <v>0</v>
      </c>
      <c r="N704" s="7">
        <v>0</v>
      </c>
    </row>
    <row r="705" spans="1:14" x14ac:dyDescent="0.3">
      <c r="A705" s="1" t="s">
        <v>702</v>
      </c>
      <c r="B705" s="2">
        <v>4969791</v>
      </c>
      <c r="C705" s="3" t="s">
        <v>868</v>
      </c>
      <c r="D705" s="3" t="s">
        <v>867</v>
      </c>
      <c r="E705" s="3" t="s">
        <v>1495</v>
      </c>
      <c r="F705" s="3" t="s">
        <v>870</v>
      </c>
      <c r="G705" s="8">
        <v>302581.598999204</v>
      </c>
      <c r="H705" s="8">
        <v>305035.92953175702</v>
      </c>
      <c r="I705" s="8">
        <v>276664.690538297</v>
      </c>
      <c r="J705" s="8">
        <v>283210.09389671398</v>
      </c>
      <c r="K705" s="8">
        <v>252811.009174312</v>
      </c>
      <c r="L705" s="8">
        <v>237788.86801315201</v>
      </c>
      <c r="M705" s="8">
        <v>196989.64663515601</v>
      </c>
      <c r="N705" s="8">
        <v>184359.34065934099</v>
      </c>
    </row>
    <row r="706" spans="1:14" x14ac:dyDescent="0.3">
      <c r="A706" s="1" t="s">
        <v>703</v>
      </c>
      <c r="B706" s="2">
        <v>4966380</v>
      </c>
      <c r="C706" s="3" t="s">
        <v>868</v>
      </c>
      <c r="D706" s="3" t="s">
        <v>867</v>
      </c>
      <c r="E706" s="3" t="s">
        <v>1496</v>
      </c>
      <c r="F706" s="3" t="s">
        <v>870</v>
      </c>
      <c r="G706" s="8">
        <v>117549.186853179</v>
      </c>
      <c r="H706" s="8">
        <v>118786.509040334</v>
      </c>
      <c r="I706" s="8">
        <v>121388.42779226899</v>
      </c>
      <c r="J706" s="8">
        <v>124562.20657277</v>
      </c>
      <c r="K706" s="8">
        <v>128674.00611620799</v>
      </c>
      <c r="L706" s="8">
        <v>129826.209488023</v>
      </c>
      <c r="M706" s="8">
        <v>121916.49786180499</v>
      </c>
      <c r="N706" s="8">
        <v>121016.483516484</v>
      </c>
    </row>
    <row r="707" spans="1:14" x14ac:dyDescent="0.3">
      <c r="A707" s="1" t="s">
        <v>704</v>
      </c>
      <c r="B707" s="2">
        <v>4967003</v>
      </c>
      <c r="C707" s="3" t="s">
        <v>868</v>
      </c>
      <c r="D707" s="3" t="s">
        <v>867</v>
      </c>
      <c r="E707" s="3" t="s">
        <v>1497</v>
      </c>
      <c r="F707" s="3" t="s">
        <v>870</v>
      </c>
      <c r="G707" s="8">
        <v>8761.6149209598498</v>
      </c>
      <c r="H707" s="7">
        <v>0</v>
      </c>
      <c r="I707" s="7">
        <v>0</v>
      </c>
      <c r="J707" s="7">
        <v>0</v>
      </c>
      <c r="K707" s="8">
        <v>12956.157798165101</v>
      </c>
      <c r="L707" s="7">
        <v>0</v>
      </c>
      <c r="M707" s="7">
        <v>0</v>
      </c>
      <c r="N707" s="7">
        <v>0</v>
      </c>
    </row>
    <row r="708" spans="1:14" x14ac:dyDescent="0.3">
      <c r="A708" s="1" t="s">
        <v>705</v>
      </c>
      <c r="B708" s="2">
        <v>4967778</v>
      </c>
      <c r="C708" s="3" t="s">
        <v>868</v>
      </c>
      <c r="D708" s="3" t="s">
        <v>867</v>
      </c>
      <c r="E708" s="3"/>
      <c r="F708" s="3" t="s">
        <v>870</v>
      </c>
      <c r="G708" s="7">
        <v>0</v>
      </c>
      <c r="H708" s="7">
        <v>0</v>
      </c>
      <c r="I708" s="7">
        <v>0</v>
      </c>
      <c r="J708" s="7">
        <v>0</v>
      </c>
      <c r="K708" s="7">
        <v>0</v>
      </c>
      <c r="L708" s="7">
        <v>0</v>
      </c>
      <c r="M708" s="7">
        <v>0</v>
      </c>
      <c r="N708" s="7">
        <v>0</v>
      </c>
    </row>
    <row r="709" spans="1:14" x14ac:dyDescent="0.3">
      <c r="A709" s="1" t="s">
        <v>706</v>
      </c>
      <c r="B709" s="2">
        <v>4963545</v>
      </c>
      <c r="C709" s="3" t="s">
        <v>868</v>
      </c>
      <c r="D709" s="3" t="s">
        <v>867</v>
      </c>
      <c r="E709" s="3" t="s">
        <v>1498</v>
      </c>
      <c r="F709" s="3" t="s">
        <v>870</v>
      </c>
      <c r="G709" s="8">
        <v>2526316.38803594</v>
      </c>
      <c r="H709" s="8">
        <v>2463773.7598516499</v>
      </c>
      <c r="I709" s="8">
        <v>2476350.4861275801</v>
      </c>
      <c r="J709" s="8">
        <v>2446102.1126760598</v>
      </c>
      <c r="K709" s="8">
        <v>2495299.0825688099</v>
      </c>
      <c r="L709" s="8">
        <v>2421447.8628464099</v>
      </c>
      <c r="M709" s="8">
        <v>2325938.5550303902</v>
      </c>
      <c r="N709" s="8">
        <v>2302058.2417582399</v>
      </c>
    </row>
    <row r="710" spans="1:14" x14ac:dyDescent="0.3">
      <c r="A710" s="1" t="s">
        <v>707</v>
      </c>
      <c r="B710" s="2">
        <v>4969541</v>
      </c>
      <c r="C710" s="3" t="s">
        <v>868</v>
      </c>
      <c r="D710" s="3" t="s">
        <v>867</v>
      </c>
      <c r="E710" s="3" t="s">
        <v>1499</v>
      </c>
      <c r="F710" s="3" t="s">
        <v>870</v>
      </c>
      <c r="G710" s="7">
        <v>0</v>
      </c>
      <c r="H710" s="7">
        <v>0</v>
      </c>
      <c r="I710" s="7">
        <v>0</v>
      </c>
      <c r="J710" s="7">
        <v>0</v>
      </c>
      <c r="K710" s="7">
        <v>0</v>
      </c>
      <c r="L710" s="7">
        <v>0</v>
      </c>
      <c r="M710" s="7">
        <v>0</v>
      </c>
      <c r="N710" s="7">
        <v>0</v>
      </c>
    </row>
    <row r="711" spans="1:14" x14ac:dyDescent="0.3">
      <c r="A711" s="1" t="s">
        <v>708</v>
      </c>
      <c r="B711" s="2">
        <v>4230015</v>
      </c>
      <c r="C711" s="3" t="s">
        <v>868</v>
      </c>
      <c r="D711" s="3" t="s">
        <v>867</v>
      </c>
      <c r="E711" s="3" t="s">
        <v>1500</v>
      </c>
      <c r="F711" s="3" t="s">
        <v>870</v>
      </c>
      <c r="G711" s="7">
        <v>0</v>
      </c>
      <c r="H711" s="7">
        <v>0</v>
      </c>
      <c r="I711" s="7">
        <v>0</v>
      </c>
      <c r="J711" s="7">
        <v>0</v>
      </c>
      <c r="K711" s="7">
        <v>0</v>
      </c>
      <c r="L711" s="7">
        <v>0</v>
      </c>
      <c r="M711" s="7">
        <v>0</v>
      </c>
      <c r="N711" s="7">
        <v>0</v>
      </c>
    </row>
    <row r="712" spans="1:14" x14ac:dyDescent="0.3">
      <c r="A712" s="1" t="s">
        <v>709</v>
      </c>
      <c r="B712" s="2">
        <v>4967776</v>
      </c>
      <c r="C712" s="3" t="s">
        <v>868</v>
      </c>
      <c r="D712" s="3" t="s">
        <v>867</v>
      </c>
      <c r="E712" s="3"/>
      <c r="F712" s="3" t="s">
        <v>870</v>
      </c>
      <c r="G712" s="8">
        <v>0</v>
      </c>
      <c r="H712" s="8">
        <v>0</v>
      </c>
      <c r="I712" s="8">
        <v>0</v>
      </c>
      <c r="J712" s="8">
        <v>0</v>
      </c>
      <c r="K712" s="8">
        <v>0</v>
      </c>
      <c r="L712" s="7">
        <v>0</v>
      </c>
      <c r="M712" s="8">
        <v>0</v>
      </c>
      <c r="N712" s="7">
        <v>0</v>
      </c>
    </row>
    <row r="713" spans="1:14" x14ac:dyDescent="0.3">
      <c r="A713" s="1" t="s">
        <v>710</v>
      </c>
      <c r="B713" s="2">
        <v>26671652</v>
      </c>
      <c r="C713" s="3" t="s">
        <v>868</v>
      </c>
      <c r="D713" s="3" t="s">
        <v>867</v>
      </c>
      <c r="E713" s="3" t="s">
        <v>1501</v>
      </c>
      <c r="F713" s="3" t="s">
        <v>870</v>
      </c>
      <c r="G713" s="8">
        <v>167515.06880473101</v>
      </c>
      <c r="H713" s="8">
        <v>170718.59063514101</v>
      </c>
      <c r="I713" s="8">
        <v>45799.146312544501</v>
      </c>
      <c r="J713" s="8">
        <v>0</v>
      </c>
      <c r="K713" s="8">
        <v>65251.376146789</v>
      </c>
      <c r="L713" s="8">
        <v>62638.562705495497</v>
      </c>
      <c r="M713" s="8">
        <v>0</v>
      </c>
      <c r="N713" s="8">
        <v>0</v>
      </c>
    </row>
    <row r="714" spans="1:14" x14ac:dyDescent="0.3">
      <c r="A714" s="1" t="s">
        <v>711</v>
      </c>
      <c r="B714" s="2">
        <v>105959342</v>
      </c>
      <c r="C714" s="3" t="s">
        <v>868</v>
      </c>
      <c r="D714" s="3" t="s">
        <v>867</v>
      </c>
      <c r="E714" s="3" t="s">
        <v>1502</v>
      </c>
      <c r="F714" s="3" t="s">
        <v>870</v>
      </c>
      <c r="G714" s="7">
        <v>0</v>
      </c>
      <c r="H714" s="7">
        <v>0</v>
      </c>
      <c r="I714" s="8">
        <v>0</v>
      </c>
      <c r="J714" s="8">
        <v>0</v>
      </c>
      <c r="K714" s="7">
        <v>0</v>
      </c>
      <c r="L714" s="7">
        <v>0</v>
      </c>
      <c r="M714" s="7">
        <v>0</v>
      </c>
      <c r="N714" s="7">
        <v>0</v>
      </c>
    </row>
    <row r="715" spans="1:14" x14ac:dyDescent="0.3">
      <c r="A715" s="1" t="s">
        <v>712</v>
      </c>
      <c r="B715" s="2">
        <v>29126789</v>
      </c>
      <c r="C715" s="3" t="s">
        <v>868</v>
      </c>
      <c r="D715" s="3" t="s">
        <v>867</v>
      </c>
      <c r="E715" s="3" t="s">
        <v>1503</v>
      </c>
      <c r="F715" s="3" t="s">
        <v>870</v>
      </c>
      <c r="G715" s="7">
        <v>0</v>
      </c>
      <c r="H715" s="7">
        <v>0</v>
      </c>
      <c r="I715" s="7">
        <v>0</v>
      </c>
      <c r="J715" s="7">
        <v>0</v>
      </c>
      <c r="K715" s="7">
        <v>0</v>
      </c>
      <c r="L715" s="7">
        <v>0</v>
      </c>
      <c r="M715" s="7">
        <v>0</v>
      </c>
      <c r="N715" s="7">
        <v>0</v>
      </c>
    </row>
    <row r="716" spans="1:14" x14ac:dyDescent="0.3">
      <c r="A716" s="1" t="s">
        <v>713</v>
      </c>
      <c r="B716" s="2">
        <v>7688791</v>
      </c>
      <c r="C716" s="3" t="s">
        <v>868</v>
      </c>
      <c r="D716" s="3" t="s">
        <v>867</v>
      </c>
      <c r="E716" s="3" t="s">
        <v>1504</v>
      </c>
      <c r="F716" s="3" t="s">
        <v>870</v>
      </c>
      <c r="G716" s="8">
        <v>209801</v>
      </c>
      <c r="H716" s="8">
        <v>228363</v>
      </c>
      <c r="I716" s="8">
        <v>231583</v>
      </c>
      <c r="J716" s="8">
        <v>285072</v>
      </c>
      <c r="K716" s="8">
        <v>290443</v>
      </c>
      <c r="L716" s="8">
        <v>0</v>
      </c>
      <c r="M716" s="8">
        <v>367206.842</v>
      </c>
      <c r="N716" s="8">
        <v>0</v>
      </c>
    </row>
    <row r="717" spans="1:14" x14ac:dyDescent="0.3">
      <c r="A717" s="1" t="s">
        <v>714</v>
      </c>
      <c r="B717" s="2">
        <v>4252509</v>
      </c>
      <c r="C717" s="3" t="s">
        <v>868</v>
      </c>
      <c r="D717" s="3" t="s">
        <v>867</v>
      </c>
      <c r="E717" s="3" t="s">
        <v>1505</v>
      </c>
      <c r="F717" s="3" t="s">
        <v>870</v>
      </c>
      <c r="G717" s="8">
        <v>166488.15648811599</v>
      </c>
      <c r="H717" s="8">
        <v>169672.03987019</v>
      </c>
      <c r="I717" s="8">
        <v>180755.44462888301</v>
      </c>
      <c r="J717" s="8">
        <v>178930.917840376</v>
      </c>
      <c r="K717" s="8">
        <v>156522.349847095</v>
      </c>
      <c r="L717" s="8">
        <v>150254.83912635001</v>
      </c>
      <c r="M717" s="8">
        <v>118918.75534548701</v>
      </c>
      <c r="N717" s="8">
        <v>116122.204395604</v>
      </c>
    </row>
    <row r="718" spans="1:14" x14ac:dyDescent="0.3">
      <c r="A718" s="1" t="s">
        <v>715</v>
      </c>
      <c r="B718" s="2">
        <v>14953111</v>
      </c>
      <c r="C718" s="3" t="s">
        <v>868</v>
      </c>
      <c r="D718" s="3" t="s">
        <v>867</v>
      </c>
      <c r="E718" s="3" t="s">
        <v>1506</v>
      </c>
      <c r="F718" s="3" t="s">
        <v>870</v>
      </c>
      <c r="G718" s="7">
        <v>0</v>
      </c>
      <c r="H718" s="7">
        <v>0</v>
      </c>
      <c r="I718" s="8">
        <v>10158.5394495413</v>
      </c>
      <c r="J718" s="8">
        <v>9751.7684358853894</v>
      </c>
      <c r="K718" s="7">
        <v>0</v>
      </c>
      <c r="L718" s="7">
        <v>0</v>
      </c>
      <c r="M718" s="7">
        <v>0</v>
      </c>
      <c r="N718" s="7">
        <v>0</v>
      </c>
    </row>
    <row r="719" spans="1:14" x14ac:dyDescent="0.3">
      <c r="A719" s="1" t="s">
        <v>716</v>
      </c>
      <c r="B719" s="2">
        <v>4996072</v>
      </c>
      <c r="C719" s="3" t="s">
        <v>868</v>
      </c>
      <c r="D719" s="3" t="s">
        <v>867</v>
      </c>
      <c r="E719" s="3" t="s">
        <v>1507</v>
      </c>
      <c r="F719" s="3" t="s">
        <v>870</v>
      </c>
      <c r="G719" s="8">
        <v>33169.566700784701</v>
      </c>
      <c r="H719" s="8">
        <v>33803.894297635597</v>
      </c>
      <c r="I719" s="8">
        <v>34748.636471425198</v>
      </c>
      <c r="J719" s="8">
        <v>34397.887323943702</v>
      </c>
      <c r="K719" s="8">
        <v>40524.770642201802</v>
      </c>
      <c r="L719" s="8">
        <v>38902.066697980299</v>
      </c>
      <c r="M719" s="8">
        <v>41031.9603871258</v>
      </c>
      <c r="N719" s="8">
        <v>40067.032967033003</v>
      </c>
    </row>
    <row r="720" spans="1:14" x14ac:dyDescent="0.3">
      <c r="A720" s="1" t="s">
        <v>717</v>
      </c>
      <c r="B720" s="2">
        <v>4911262</v>
      </c>
      <c r="C720" s="3" t="s">
        <v>868</v>
      </c>
      <c r="D720" s="3" t="s">
        <v>867</v>
      </c>
      <c r="E720" s="3" t="s">
        <v>1508</v>
      </c>
      <c r="F720" s="3" t="s">
        <v>870</v>
      </c>
      <c r="G720" s="8">
        <v>264.36597293301497</v>
      </c>
      <c r="H720" s="8">
        <v>269.42165044042702</v>
      </c>
      <c r="I720" s="8">
        <v>255.199193739625</v>
      </c>
      <c r="J720" s="8">
        <v>252.62323943662</v>
      </c>
      <c r="K720" s="8">
        <v>223.05443425076501</v>
      </c>
      <c r="L720" s="8">
        <v>214.12282761860001</v>
      </c>
      <c r="M720" s="8">
        <v>165.979068197164</v>
      </c>
      <c r="N720" s="8">
        <v>162.07582417582401</v>
      </c>
    </row>
    <row r="721" spans="1:14" x14ac:dyDescent="0.3">
      <c r="A721" s="1" t="s">
        <v>718</v>
      </c>
      <c r="B721" s="2">
        <v>4981673</v>
      </c>
      <c r="C721" s="3" t="s">
        <v>868</v>
      </c>
      <c r="D721" s="3" t="s">
        <v>867</v>
      </c>
      <c r="E721" s="3" t="s">
        <v>1509</v>
      </c>
      <c r="F721" s="3" t="s">
        <v>870</v>
      </c>
      <c r="G721" s="8">
        <v>20554.986921414798</v>
      </c>
      <c r="H721" s="8">
        <v>20948.076031525299</v>
      </c>
      <c r="I721" s="8">
        <v>24686.981266303101</v>
      </c>
      <c r="J721" s="8">
        <v>24437.793427230001</v>
      </c>
      <c r="K721" s="8">
        <v>21898.4709480122</v>
      </c>
      <c r="L721" s="8">
        <v>21021.6063879756</v>
      </c>
      <c r="M721" s="8">
        <v>20692.099932478101</v>
      </c>
      <c r="N721" s="8">
        <v>20205.494505494498</v>
      </c>
    </row>
    <row r="722" spans="1:14" x14ac:dyDescent="0.3">
      <c r="A722" s="1" t="s">
        <v>719</v>
      </c>
      <c r="B722" s="2">
        <v>4999154</v>
      </c>
      <c r="C722" s="3" t="s">
        <v>868</v>
      </c>
      <c r="D722" s="3" t="s">
        <v>867</v>
      </c>
      <c r="E722" s="3"/>
      <c r="F722" s="3" t="s">
        <v>870</v>
      </c>
      <c r="G722" s="7">
        <v>0</v>
      </c>
      <c r="H722" s="7">
        <v>0</v>
      </c>
      <c r="I722" s="7">
        <v>0</v>
      </c>
      <c r="J722" s="7">
        <v>0</v>
      </c>
      <c r="K722" s="7">
        <v>0</v>
      </c>
      <c r="L722" s="7">
        <v>0</v>
      </c>
      <c r="M722" s="7">
        <v>0</v>
      </c>
      <c r="N722" s="7">
        <v>0</v>
      </c>
    </row>
    <row r="723" spans="1:14" x14ac:dyDescent="0.3">
      <c r="A723" s="1" t="s">
        <v>720</v>
      </c>
      <c r="B723" s="2">
        <v>4976441</v>
      </c>
      <c r="C723" s="3" t="s">
        <v>868</v>
      </c>
      <c r="D723" s="3" t="s">
        <v>867</v>
      </c>
      <c r="E723" s="3"/>
      <c r="F723" s="3" t="s">
        <v>870</v>
      </c>
      <c r="G723" s="7">
        <v>0</v>
      </c>
      <c r="H723" s="7">
        <v>0</v>
      </c>
      <c r="I723" s="7">
        <v>0</v>
      </c>
      <c r="J723" s="7">
        <v>0</v>
      </c>
      <c r="K723" s="7">
        <v>0</v>
      </c>
      <c r="L723" s="7">
        <v>0</v>
      </c>
      <c r="M723" s="7">
        <v>0</v>
      </c>
      <c r="N723" s="7">
        <v>0</v>
      </c>
    </row>
    <row r="724" spans="1:14" x14ac:dyDescent="0.3">
      <c r="A724" s="1" t="s">
        <v>721</v>
      </c>
      <c r="B724" s="2">
        <v>4999291</v>
      </c>
      <c r="C724" s="3" t="s">
        <v>868</v>
      </c>
      <c r="D724" s="3" t="s">
        <v>867</v>
      </c>
      <c r="E724" s="3" t="s">
        <v>1510</v>
      </c>
      <c r="F724" s="3" t="s">
        <v>870</v>
      </c>
      <c r="G724" s="8">
        <v>0</v>
      </c>
      <c r="H724" s="8">
        <v>0</v>
      </c>
      <c r="I724" s="8">
        <v>0</v>
      </c>
      <c r="J724" s="8">
        <v>0</v>
      </c>
      <c r="K724" s="7">
        <v>0</v>
      </c>
      <c r="L724" s="7">
        <v>0</v>
      </c>
      <c r="M724" s="8">
        <v>0</v>
      </c>
      <c r="N724" s="8">
        <v>0</v>
      </c>
    </row>
    <row r="725" spans="1:14" x14ac:dyDescent="0.3">
      <c r="A725" s="1" t="s">
        <v>722</v>
      </c>
      <c r="B725" s="2">
        <v>4987305</v>
      </c>
      <c r="C725" s="3" t="s">
        <v>868</v>
      </c>
      <c r="D725" s="3" t="s">
        <v>867</v>
      </c>
      <c r="E725" s="3" t="s">
        <v>1511</v>
      </c>
      <c r="F725" s="3" t="s">
        <v>870</v>
      </c>
      <c r="G725" s="8">
        <v>489591.66609803197</v>
      </c>
      <c r="H725" s="8">
        <v>498954.51089476101</v>
      </c>
      <c r="I725" s="8">
        <v>472140.495612995</v>
      </c>
      <c r="J725" s="8">
        <v>467374.75821596198</v>
      </c>
      <c r="K725" s="8">
        <v>444463.32966360898</v>
      </c>
      <c r="L725" s="8">
        <v>426666.00751526502</v>
      </c>
      <c r="M725" s="8">
        <v>411053.03848750802</v>
      </c>
      <c r="N725" s="8">
        <v>401386.51648351602</v>
      </c>
    </row>
    <row r="726" spans="1:14" x14ac:dyDescent="0.3">
      <c r="A726" s="1" t="s">
        <v>723</v>
      </c>
      <c r="B726" s="2">
        <v>5072846</v>
      </c>
      <c r="C726" s="3" t="s">
        <v>868</v>
      </c>
      <c r="D726" s="3" t="s">
        <v>867</v>
      </c>
      <c r="E726" s="3" t="s">
        <v>1512</v>
      </c>
      <c r="F726" s="3" t="s">
        <v>870</v>
      </c>
      <c r="G726" s="8">
        <v>117793.69953372001</v>
      </c>
      <c r="H726" s="8">
        <v>121437.18127028301</v>
      </c>
      <c r="I726" s="8">
        <v>115744.605169552</v>
      </c>
      <c r="J726" s="8">
        <v>116529.342723005</v>
      </c>
      <c r="K726" s="8">
        <v>118267.889908257</v>
      </c>
      <c r="L726" s="8">
        <v>108514.56082667899</v>
      </c>
      <c r="M726" s="8">
        <v>103520.144046815</v>
      </c>
      <c r="N726" s="8">
        <v>111914.285714286</v>
      </c>
    </row>
    <row r="727" spans="1:14" x14ac:dyDescent="0.3">
      <c r="A727" s="1" t="s">
        <v>724</v>
      </c>
      <c r="B727" s="2">
        <v>4863057</v>
      </c>
      <c r="C727" s="3" t="s">
        <v>868</v>
      </c>
      <c r="D727" s="3" t="s">
        <v>867</v>
      </c>
      <c r="E727" s="3" t="s">
        <v>1513</v>
      </c>
      <c r="F727" s="3" t="s">
        <v>870</v>
      </c>
      <c r="G727" s="7">
        <v>0</v>
      </c>
      <c r="H727" s="7">
        <v>0</v>
      </c>
      <c r="I727" s="7">
        <v>0</v>
      </c>
      <c r="J727" s="7">
        <v>0</v>
      </c>
      <c r="K727" s="7">
        <v>0</v>
      </c>
      <c r="L727" s="7">
        <v>0</v>
      </c>
      <c r="M727" s="7">
        <v>0</v>
      </c>
      <c r="N727" s="7">
        <v>0</v>
      </c>
    </row>
    <row r="728" spans="1:14" x14ac:dyDescent="0.3">
      <c r="A728" s="1" t="s">
        <v>725</v>
      </c>
      <c r="B728" s="2">
        <v>4862480</v>
      </c>
      <c r="C728" s="3" t="s">
        <v>868</v>
      </c>
      <c r="D728" s="3" t="s">
        <v>867</v>
      </c>
      <c r="E728" s="3" t="s">
        <v>1514</v>
      </c>
      <c r="F728" s="3" t="s">
        <v>870</v>
      </c>
      <c r="G728" s="8">
        <v>306318.664847037</v>
      </c>
      <c r="H728" s="8">
        <v>312176.63653222099</v>
      </c>
      <c r="I728" s="8">
        <v>301939.37396253302</v>
      </c>
      <c r="J728" s="8">
        <v>298891.62910798099</v>
      </c>
      <c r="K728" s="8">
        <v>307518.04281345598</v>
      </c>
      <c r="L728" s="8">
        <v>295204.32127759501</v>
      </c>
      <c r="M728" s="8">
        <v>275709.75804636499</v>
      </c>
      <c r="N728" s="8">
        <v>269226.03406593401</v>
      </c>
    </row>
    <row r="729" spans="1:14" x14ac:dyDescent="0.3">
      <c r="A729" s="1" t="s">
        <v>726</v>
      </c>
      <c r="B729" s="2">
        <v>4981880</v>
      </c>
      <c r="C729" s="3" t="s">
        <v>868</v>
      </c>
      <c r="D729" s="3" t="s">
        <v>867</v>
      </c>
      <c r="E729" s="3" t="s">
        <v>1515</v>
      </c>
      <c r="F729" s="3" t="s">
        <v>870</v>
      </c>
      <c r="G729" s="8">
        <v>1233601.7286477899</v>
      </c>
      <c r="H729" s="8">
        <v>1257192.86045433</v>
      </c>
      <c r="I729" s="8">
        <v>1252352.3832108099</v>
      </c>
      <c r="J729" s="8">
        <v>1239711.26760563</v>
      </c>
      <c r="K729" s="8">
        <v>1191184.09785933</v>
      </c>
      <c r="L729" s="8">
        <v>1143486.3785814899</v>
      </c>
      <c r="M729" s="8">
        <v>1137549.16948008</v>
      </c>
      <c r="N729" s="8">
        <v>1110798.0131868101</v>
      </c>
    </row>
    <row r="730" spans="1:14" x14ac:dyDescent="0.3">
      <c r="A730" s="1" t="s">
        <v>727</v>
      </c>
      <c r="B730" s="2">
        <v>5200879</v>
      </c>
      <c r="C730" s="3" t="s">
        <v>868</v>
      </c>
      <c r="D730" s="3" t="s">
        <v>867</v>
      </c>
      <c r="E730" s="3" t="s">
        <v>1516</v>
      </c>
      <c r="F730" s="3" t="s">
        <v>870</v>
      </c>
      <c r="G730" s="8">
        <v>7890.6618901398797</v>
      </c>
      <c r="H730" s="7">
        <v>0</v>
      </c>
      <c r="I730" s="7">
        <v>0</v>
      </c>
      <c r="J730" s="7">
        <v>0</v>
      </c>
      <c r="K730" s="7">
        <v>0</v>
      </c>
      <c r="L730" s="7">
        <v>0</v>
      </c>
      <c r="M730" s="7">
        <v>0</v>
      </c>
      <c r="N730" s="7">
        <v>0</v>
      </c>
    </row>
    <row r="731" spans="1:14" x14ac:dyDescent="0.3">
      <c r="A731" s="1" t="s">
        <v>728</v>
      </c>
      <c r="B731" s="2">
        <v>4810820</v>
      </c>
      <c r="C731" s="3" t="s">
        <v>868</v>
      </c>
      <c r="D731" s="3" t="s">
        <v>867</v>
      </c>
      <c r="E731" s="3" t="s">
        <v>1517</v>
      </c>
      <c r="F731" s="3" t="s">
        <v>870</v>
      </c>
      <c r="G731" s="8">
        <v>419111.79347208003</v>
      </c>
      <c r="H731" s="8">
        <v>425939.962911451</v>
      </c>
      <c r="I731" s="8">
        <v>430707.84918188298</v>
      </c>
      <c r="J731" s="8">
        <v>418235.91549295798</v>
      </c>
      <c r="K731" s="7">
        <v>0</v>
      </c>
      <c r="L731" s="8">
        <v>378046.03100046999</v>
      </c>
      <c r="M731" s="8">
        <v>351949.133468377</v>
      </c>
      <c r="N731" s="8">
        <v>348459.34065934102</v>
      </c>
    </row>
    <row r="732" spans="1:14" x14ac:dyDescent="0.3">
      <c r="A732" s="1" t="s">
        <v>729</v>
      </c>
      <c r="B732" s="2">
        <v>12830233</v>
      </c>
      <c r="C732" s="3" t="s">
        <v>868</v>
      </c>
      <c r="D732" s="3" t="s">
        <v>867</v>
      </c>
      <c r="E732" s="3" t="s">
        <v>1518</v>
      </c>
      <c r="F732" s="3" t="s">
        <v>870</v>
      </c>
      <c r="G732" s="7">
        <v>0</v>
      </c>
      <c r="H732" s="7">
        <v>0</v>
      </c>
      <c r="I732" s="7">
        <v>0</v>
      </c>
      <c r="J732" s="7">
        <v>0</v>
      </c>
      <c r="K732" s="7">
        <v>0</v>
      </c>
      <c r="L732" s="7">
        <v>0</v>
      </c>
      <c r="M732" s="7">
        <v>0</v>
      </c>
      <c r="N732" s="7">
        <v>0</v>
      </c>
    </row>
    <row r="733" spans="1:14" x14ac:dyDescent="0.3">
      <c r="A733" s="1" t="s">
        <v>730</v>
      </c>
      <c r="B733" s="2">
        <v>4937666</v>
      </c>
      <c r="C733" s="3" t="s">
        <v>868</v>
      </c>
      <c r="D733" s="3" t="s">
        <v>867</v>
      </c>
      <c r="E733" s="3" t="s">
        <v>1519</v>
      </c>
      <c r="F733" s="3" t="s">
        <v>870</v>
      </c>
      <c r="G733" s="8">
        <v>3090790.4014556999</v>
      </c>
      <c r="H733" s="8">
        <v>3055946.9170143702</v>
      </c>
      <c r="I733" s="8">
        <v>3112172.1603035298</v>
      </c>
      <c r="J733" s="8">
        <v>3127235.9154929598</v>
      </c>
      <c r="K733" s="8">
        <v>3212458.7155963299</v>
      </c>
      <c r="L733" s="8">
        <v>3201215.3593236301</v>
      </c>
      <c r="M733" s="8">
        <v>3351810.7134818798</v>
      </c>
      <c r="N733" s="8">
        <v>3498964.8351648301</v>
      </c>
    </row>
    <row r="734" spans="1:14" x14ac:dyDescent="0.3">
      <c r="A734" s="1" t="s">
        <v>731</v>
      </c>
      <c r="B734" s="2">
        <v>7729384</v>
      </c>
      <c r="C734" s="3" t="s">
        <v>868</v>
      </c>
      <c r="D734" s="3" t="s">
        <v>867</v>
      </c>
      <c r="E734" s="3" t="s">
        <v>1520</v>
      </c>
      <c r="F734" s="3" t="s">
        <v>870</v>
      </c>
      <c r="G734" s="8">
        <v>226771.29534857301</v>
      </c>
      <c r="H734" s="8">
        <v>231108.02039870201</v>
      </c>
      <c r="I734" s="8">
        <v>245553.71116907799</v>
      </c>
      <c r="J734" s="8">
        <v>243075.117370892</v>
      </c>
      <c r="K734" s="7">
        <v>0</v>
      </c>
      <c r="L734" s="8">
        <v>315523.72005636402</v>
      </c>
      <c r="M734" s="8">
        <v>284359.66689173999</v>
      </c>
      <c r="N734" s="8">
        <v>287343.95604395599</v>
      </c>
    </row>
    <row r="735" spans="1:14" x14ac:dyDescent="0.3">
      <c r="A735" s="1" t="s">
        <v>732</v>
      </c>
      <c r="B735" s="2">
        <v>4506112</v>
      </c>
      <c r="C735" s="3" t="s">
        <v>868</v>
      </c>
      <c r="D735" s="3" t="s">
        <v>867</v>
      </c>
      <c r="E735" s="3" t="s">
        <v>1521</v>
      </c>
      <c r="F735" s="3" t="s">
        <v>870</v>
      </c>
      <c r="G735" s="8">
        <v>475927.44228363503</v>
      </c>
      <c r="H735" s="8">
        <v>485028.97542883601</v>
      </c>
      <c r="I735" s="8">
        <v>451965.85250177898</v>
      </c>
      <c r="J735" s="8">
        <v>447403.75586854498</v>
      </c>
      <c r="K735" s="8">
        <v>436413.45565749198</v>
      </c>
      <c r="L735" s="8">
        <v>418938.46876467799</v>
      </c>
      <c r="M735" s="8">
        <v>397202.34076074703</v>
      </c>
      <c r="N735" s="8">
        <v>387861.53846153797</v>
      </c>
    </row>
    <row r="736" spans="1:14" x14ac:dyDescent="0.3">
      <c r="A736" s="1" t="s">
        <v>733</v>
      </c>
      <c r="B736" s="2">
        <v>4912986</v>
      </c>
      <c r="C736" s="3" t="s">
        <v>868</v>
      </c>
      <c r="D736" s="3" t="s">
        <v>867</v>
      </c>
      <c r="E736" s="3" t="s">
        <v>1522</v>
      </c>
      <c r="F736" s="3" t="s">
        <v>870</v>
      </c>
      <c r="G736" s="8">
        <v>9646944.9485783391</v>
      </c>
      <c r="H736" s="8">
        <v>9576909.2864826098</v>
      </c>
      <c r="I736" s="8">
        <v>9338792.5881649703</v>
      </c>
      <c r="J736" s="8">
        <v>9076153.4185658693</v>
      </c>
      <c r="K736" s="8">
        <v>9254041.5704388004</v>
      </c>
      <c r="L736" s="8">
        <v>9258483.9136183392</v>
      </c>
      <c r="M736" s="8">
        <v>8721073.4711834602</v>
      </c>
      <c r="N736" s="8">
        <v>9109352.3575966991</v>
      </c>
    </row>
    <row r="737" spans="1:14" x14ac:dyDescent="0.3">
      <c r="A737" s="1" t="s">
        <v>734</v>
      </c>
      <c r="B737" s="2">
        <v>4910598</v>
      </c>
      <c r="C737" s="3" t="s">
        <v>868</v>
      </c>
      <c r="D737" s="3" t="s">
        <v>867</v>
      </c>
      <c r="E737" s="3" t="s">
        <v>1523</v>
      </c>
      <c r="F737" s="3" t="s">
        <v>870</v>
      </c>
      <c r="G737" s="7">
        <v>0</v>
      </c>
      <c r="H737" s="7">
        <v>0</v>
      </c>
      <c r="I737" s="7">
        <v>0</v>
      </c>
      <c r="J737" s="7">
        <v>0</v>
      </c>
      <c r="K737" s="7">
        <v>0</v>
      </c>
      <c r="L737" s="7">
        <v>0</v>
      </c>
      <c r="M737" s="7">
        <v>0</v>
      </c>
      <c r="N737" s="7">
        <v>0</v>
      </c>
    </row>
    <row r="738" spans="1:14" x14ac:dyDescent="0.3">
      <c r="A738" s="1" t="s">
        <v>735</v>
      </c>
      <c r="B738" s="2">
        <v>4909932</v>
      </c>
      <c r="C738" s="3" t="s">
        <v>868</v>
      </c>
      <c r="D738" s="3" t="s">
        <v>867</v>
      </c>
      <c r="E738" s="3" t="s">
        <v>1524</v>
      </c>
      <c r="F738" s="3" t="s">
        <v>870</v>
      </c>
      <c r="G738" s="8">
        <v>904298.87410440098</v>
      </c>
      <c r="H738" s="8">
        <v>924003.24524803006</v>
      </c>
      <c r="I738" s="8">
        <v>951849.65615366399</v>
      </c>
      <c r="J738" s="8">
        <v>995773.47417840397</v>
      </c>
      <c r="K738" s="8">
        <v>977096.02446483204</v>
      </c>
      <c r="L738" s="8">
        <v>940736.26115547202</v>
      </c>
      <c r="M738" s="8">
        <v>888214.04456448404</v>
      </c>
      <c r="N738" s="8">
        <v>900524.17582417605</v>
      </c>
    </row>
    <row r="739" spans="1:14" x14ac:dyDescent="0.3">
      <c r="A739" s="1" t="s">
        <v>736</v>
      </c>
      <c r="B739" s="2">
        <v>4966100</v>
      </c>
      <c r="C739" s="3" t="s">
        <v>868</v>
      </c>
      <c r="D739" s="3" t="s">
        <v>867</v>
      </c>
      <c r="E739" s="3" t="s">
        <v>1525</v>
      </c>
      <c r="F739" s="3" t="s">
        <v>870</v>
      </c>
      <c r="G739" s="7">
        <v>0</v>
      </c>
      <c r="H739" s="8">
        <v>300270.05099675502</v>
      </c>
      <c r="I739" s="8">
        <v>293453.87716386101</v>
      </c>
      <c r="J739" s="8">
        <v>277705.39906103298</v>
      </c>
      <c r="K739" s="8">
        <v>283064.220183486</v>
      </c>
      <c r="L739" s="8">
        <v>260871.30108031901</v>
      </c>
      <c r="M739" s="8">
        <v>235129.41706054501</v>
      </c>
      <c r="N739" s="8">
        <v>235298.901098901</v>
      </c>
    </row>
    <row r="740" spans="1:14" x14ac:dyDescent="0.3">
      <c r="A740" s="1" t="s">
        <v>737</v>
      </c>
      <c r="B740" s="2">
        <v>4081626</v>
      </c>
      <c r="C740" s="3" t="s">
        <v>868</v>
      </c>
      <c r="D740" s="3" t="s">
        <v>867</v>
      </c>
      <c r="E740" s="3"/>
      <c r="F740" s="3" t="s">
        <v>870</v>
      </c>
      <c r="G740" s="7">
        <v>0</v>
      </c>
      <c r="H740" s="7">
        <v>0</v>
      </c>
      <c r="I740" s="7">
        <v>0</v>
      </c>
      <c r="J740" s="7">
        <v>0</v>
      </c>
      <c r="K740" s="7">
        <v>0</v>
      </c>
      <c r="L740" s="7">
        <v>0</v>
      </c>
      <c r="M740" s="7">
        <v>0</v>
      </c>
      <c r="N740" s="7">
        <v>0</v>
      </c>
    </row>
    <row r="741" spans="1:14" x14ac:dyDescent="0.3">
      <c r="A741" s="1" t="s">
        <v>738</v>
      </c>
      <c r="B741" s="2">
        <v>4985862</v>
      </c>
      <c r="C741" s="3" t="s">
        <v>868</v>
      </c>
      <c r="D741" s="3" t="s">
        <v>867</v>
      </c>
      <c r="E741" s="3" t="s">
        <v>1526</v>
      </c>
      <c r="F741" s="3" t="s">
        <v>870</v>
      </c>
      <c r="G741" s="8">
        <v>7554575.2302968297</v>
      </c>
      <c r="H741" s="8">
        <v>7699047.2878998602</v>
      </c>
      <c r="I741" s="8">
        <v>7232585.9615840605</v>
      </c>
      <c r="J741" s="8">
        <v>7159580.9859154904</v>
      </c>
      <c r="K741" s="8">
        <v>7265772.4770642202</v>
      </c>
      <c r="L741" s="8">
        <v>6974834.4293095302</v>
      </c>
      <c r="M741" s="8">
        <v>6622173.0812514098</v>
      </c>
      <c r="N741" s="8">
        <v>6466442.8571428601</v>
      </c>
    </row>
    <row r="742" spans="1:14" x14ac:dyDescent="0.3">
      <c r="A742" s="1" t="s">
        <v>739</v>
      </c>
      <c r="B742" s="2">
        <v>11172019</v>
      </c>
      <c r="C742" s="3" t="s">
        <v>868</v>
      </c>
      <c r="D742" s="3" t="s">
        <v>867</v>
      </c>
      <c r="E742" s="3" t="s">
        <v>1527</v>
      </c>
      <c r="F742" s="3" t="s">
        <v>870</v>
      </c>
      <c r="G742" s="7">
        <v>0</v>
      </c>
      <c r="H742" s="7">
        <v>0</v>
      </c>
      <c r="I742" s="7">
        <v>0</v>
      </c>
      <c r="J742" s="7">
        <v>0</v>
      </c>
      <c r="K742" s="7">
        <v>0</v>
      </c>
      <c r="L742" s="7">
        <v>0</v>
      </c>
      <c r="M742" s="7">
        <v>0</v>
      </c>
      <c r="N742" s="7">
        <v>0</v>
      </c>
    </row>
    <row r="743" spans="1:14" x14ac:dyDescent="0.3">
      <c r="A743" s="1" t="s">
        <v>740</v>
      </c>
      <c r="B743" s="2">
        <v>5330878</v>
      </c>
      <c r="C743" s="3" t="s">
        <v>868</v>
      </c>
      <c r="D743" s="3" t="s">
        <v>867</v>
      </c>
      <c r="E743" s="3" t="s">
        <v>1528</v>
      </c>
      <c r="F743" s="3" t="s">
        <v>870</v>
      </c>
      <c r="G743" s="8">
        <v>6170755.1461389698</v>
      </c>
      <c r="H743" s="8">
        <v>6046292.3041260997</v>
      </c>
      <c r="I743" s="8">
        <v>6224915.8169314703</v>
      </c>
      <c r="J743" s="8">
        <v>5825827.4647887303</v>
      </c>
      <c r="K743" s="8">
        <v>6462616.5137614701</v>
      </c>
      <c r="L743" s="7">
        <v>0</v>
      </c>
      <c r="M743" s="7">
        <v>0</v>
      </c>
      <c r="N743" s="7">
        <v>0</v>
      </c>
    </row>
    <row r="744" spans="1:14" x14ac:dyDescent="0.3">
      <c r="A744" s="1" t="s">
        <v>741</v>
      </c>
      <c r="B744" s="2">
        <v>4966294</v>
      </c>
      <c r="C744" s="3" t="s">
        <v>868</v>
      </c>
      <c r="D744" s="3" t="s">
        <v>867</v>
      </c>
      <c r="E744" s="3"/>
      <c r="F744" s="3" t="s">
        <v>870</v>
      </c>
      <c r="G744" s="7">
        <v>0</v>
      </c>
      <c r="H744" s="7">
        <v>0</v>
      </c>
      <c r="I744" s="7">
        <v>0</v>
      </c>
      <c r="J744" s="7">
        <v>0</v>
      </c>
      <c r="K744" s="7">
        <v>0</v>
      </c>
      <c r="L744" s="7">
        <v>0</v>
      </c>
      <c r="M744" s="7">
        <v>0</v>
      </c>
      <c r="N744" s="7">
        <v>0</v>
      </c>
    </row>
    <row r="745" spans="1:14" x14ac:dyDescent="0.3">
      <c r="A745" s="1" t="s">
        <v>742</v>
      </c>
      <c r="B745" s="2">
        <v>4967321</v>
      </c>
      <c r="C745" s="3" t="s">
        <v>868</v>
      </c>
      <c r="D745" s="3" t="s">
        <v>867</v>
      </c>
      <c r="E745" s="3" t="s">
        <v>1529</v>
      </c>
      <c r="F745" s="3" t="s">
        <v>870</v>
      </c>
      <c r="G745" s="8">
        <v>128888.88888888901</v>
      </c>
      <c r="H745" s="8">
        <v>135724.38572090899</v>
      </c>
      <c r="I745" s="8">
        <v>137186.388427792</v>
      </c>
      <c r="J745" s="8">
        <v>138559.85915492999</v>
      </c>
      <c r="K745" s="8">
        <v>137751.68195718699</v>
      </c>
      <c r="L745" s="8">
        <v>130974.635979333</v>
      </c>
      <c r="M745" s="8">
        <v>126628.404231375</v>
      </c>
      <c r="N745" s="8">
        <v>135235.16483516499</v>
      </c>
    </row>
    <row r="746" spans="1:14" x14ac:dyDescent="0.3">
      <c r="A746" s="1" t="s">
        <v>743</v>
      </c>
      <c r="B746" s="2">
        <v>4143660</v>
      </c>
      <c r="C746" s="3" t="s">
        <v>868</v>
      </c>
      <c r="D746" s="3" t="s">
        <v>867</v>
      </c>
      <c r="E746" s="3" t="s">
        <v>1530</v>
      </c>
      <c r="F746" s="3" t="s">
        <v>870</v>
      </c>
      <c r="G746" s="7">
        <v>0</v>
      </c>
      <c r="H746" s="7">
        <v>0</v>
      </c>
      <c r="I746" s="8">
        <v>0</v>
      </c>
      <c r="J746" s="8">
        <v>0</v>
      </c>
      <c r="K746" s="8">
        <v>0</v>
      </c>
      <c r="L746" s="8">
        <v>0</v>
      </c>
      <c r="M746" s="8">
        <v>0</v>
      </c>
      <c r="N746" s="8">
        <v>0</v>
      </c>
    </row>
    <row r="747" spans="1:14" x14ac:dyDescent="0.3">
      <c r="A747" s="1" t="s">
        <v>744</v>
      </c>
      <c r="B747" s="2">
        <v>4204279</v>
      </c>
      <c r="C747" s="3" t="s">
        <v>868</v>
      </c>
      <c r="D747" s="3" t="s">
        <v>867</v>
      </c>
      <c r="E747" s="3" t="s">
        <v>1531</v>
      </c>
      <c r="F747" s="3" t="s">
        <v>870</v>
      </c>
      <c r="G747" s="8">
        <v>8061676.3334470596</v>
      </c>
      <c r="H747" s="8">
        <v>7913277.7005099701</v>
      </c>
      <c r="I747" s="8">
        <v>8063383.9222195903</v>
      </c>
      <c r="J747" s="8">
        <v>7745598.5915492997</v>
      </c>
      <c r="K747" s="8">
        <v>7924140.67278287</v>
      </c>
      <c r="L747" s="8">
        <v>7554050.0234851995</v>
      </c>
      <c r="M747" s="8">
        <v>6818579.7884312402</v>
      </c>
      <c r="N747" s="8">
        <v>6429542.8571428601</v>
      </c>
    </row>
    <row r="748" spans="1:14" x14ac:dyDescent="0.3">
      <c r="A748" s="1" t="s">
        <v>745</v>
      </c>
      <c r="B748" s="2">
        <v>4912149</v>
      </c>
      <c r="C748" s="3" t="s">
        <v>868</v>
      </c>
      <c r="D748" s="3" t="s">
        <v>867</v>
      </c>
      <c r="E748" s="3" t="s">
        <v>1532</v>
      </c>
      <c r="F748" s="3" t="s">
        <v>870</v>
      </c>
      <c r="G748" s="8">
        <v>1268478.3350392401</v>
      </c>
      <c r="H748" s="8">
        <v>1225544.73806212</v>
      </c>
      <c r="I748" s="8">
        <v>1214844.67631017</v>
      </c>
      <c r="J748" s="8">
        <v>1222652.58215962</v>
      </c>
      <c r="K748" s="8">
        <v>1228456.26911315</v>
      </c>
      <c r="L748" s="8">
        <v>1216651.0098637899</v>
      </c>
      <c r="M748" s="8">
        <v>1188273.68894891</v>
      </c>
      <c r="N748" s="8">
        <v>1223956.0439560399</v>
      </c>
    </row>
    <row r="749" spans="1:14" x14ac:dyDescent="0.3">
      <c r="A749" s="1" t="s">
        <v>746</v>
      </c>
      <c r="B749" s="2">
        <v>4053715</v>
      </c>
      <c r="C749" s="3" t="s">
        <v>868</v>
      </c>
      <c r="D749" s="3" t="s">
        <v>867</v>
      </c>
      <c r="E749" s="3" t="s">
        <v>1533</v>
      </c>
      <c r="F749" s="3" t="s">
        <v>870</v>
      </c>
      <c r="G749" s="8">
        <v>224638319.11748001</v>
      </c>
      <c r="H749" s="8">
        <v>227338006.49049601</v>
      </c>
      <c r="I749" s="8">
        <v>227411809.343135</v>
      </c>
      <c r="J749" s="8">
        <v>222385315.7277</v>
      </c>
      <c r="K749" s="8">
        <v>221449376.14678901</v>
      </c>
      <c r="L749" s="8">
        <v>212491780.17848799</v>
      </c>
      <c r="M749" s="8">
        <v>202466801.710556</v>
      </c>
      <c r="N749" s="8">
        <v>194718681.318681</v>
      </c>
    </row>
    <row r="750" spans="1:14" x14ac:dyDescent="0.3">
      <c r="A750" s="1" t="s">
        <v>747</v>
      </c>
      <c r="B750" s="2">
        <v>4914401</v>
      </c>
      <c r="C750" s="3" t="s">
        <v>868</v>
      </c>
      <c r="D750" s="3" t="s">
        <v>867</v>
      </c>
      <c r="E750" s="3" t="s">
        <v>1534</v>
      </c>
      <c r="F750" s="3" t="s">
        <v>870</v>
      </c>
      <c r="G750" s="7">
        <v>0</v>
      </c>
      <c r="H750" s="7">
        <v>0</v>
      </c>
      <c r="I750" s="8">
        <v>2206.1358785866701</v>
      </c>
      <c r="J750" s="8">
        <v>2183.8673708920201</v>
      </c>
      <c r="K750" s="8">
        <v>2514.18960244648</v>
      </c>
      <c r="L750" s="8">
        <v>2413.5157350868999</v>
      </c>
      <c r="M750" s="8">
        <v>524.52059419311297</v>
      </c>
      <c r="N750" s="8">
        <v>512.18571428571397</v>
      </c>
    </row>
    <row r="751" spans="1:14" x14ac:dyDescent="0.3">
      <c r="A751" s="1" t="s">
        <v>748</v>
      </c>
      <c r="B751" s="2">
        <v>19189162</v>
      </c>
      <c r="C751" s="3" t="s">
        <v>868</v>
      </c>
      <c r="D751" s="3" t="s">
        <v>867</v>
      </c>
      <c r="E751" s="3" t="s">
        <v>1535</v>
      </c>
      <c r="F751" s="3" t="s">
        <v>870</v>
      </c>
      <c r="G751" s="8">
        <v>1758978.7330831301</v>
      </c>
      <c r="H751" s="8">
        <v>1766021.09411219</v>
      </c>
      <c r="I751" s="8">
        <v>1783437.2776855601</v>
      </c>
      <c r="J751" s="8">
        <v>1727823.9436619701</v>
      </c>
      <c r="K751" s="8">
        <v>1300825.6880733899</v>
      </c>
      <c r="L751" s="8">
        <v>1213307.8910286501</v>
      </c>
      <c r="M751" s="8">
        <v>1161179.3832995701</v>
      </c>
      <c r="N751" s="8">
        <v>1082159.3406593399</v>
      </c>
    </row>
    <row r="752" spans="1:14" x14ac:dyDescent="0.3">
      <c r="A752" s="1" t="s">
        <v>749</v>
      </c>
      <c r="B752" s="2">
        <v>4991589</v>
      </c>
      <c r="C752" s="3" t="s">
        <v>868</v>
      </c>
      <c r="D752" s="3" t="s">
        <v>867</v>
      </c>
      <c r="E752" s="3" t="s">
        <v>1536</v>
      </c>
      <c r="F752" s="3" t="s">
        <v>870</v>
      </c>
      <c r="G752" s="8">
        <v>167402.47924485401</v>
      </c>
      <c r="H752" s="8">
        <v>170603.84793694899</v>
      </c>
      <c r="I752" s="8">
        <v>175215.79321792701</v>
      </c>
      <c r="J752" s="8">
        <v>184333.33333333299</v>
      </c>
      <c r="K752" s="8">
        <v>181182.87461773699</v>
      </c>
      <c r="L752" s="8">
        <v>179283.701268201</v>
      </c>
      <c r="M752" s="8">
        <v>171374.071573261</v>
      </c>
      <c r="N752" s="8">
        <v>161982.41758241801</v>
      </c>
    </row>
    <row r="753" spans="1:14" x14ac:dyDescent="0.3">
      <c r="A753" s="1" t="s">
        <v>750</v>
      </c>
      <c r="B753" s="2">
        <v>4999832</v>
      </c>
      <c r="C753" s="3" t="s">
        <v>868</v>
      </c>
      <c r="D753" s="3" t="s">
        <v>867</v>
      </c>
      <c r="E753" s="3"/>
      <c r="F753" s="3" t="s">
        <v>870</v>
      </c>
      <c r="G753" s="7">
        <v>0</v>
      </c>
      <c r="H753" s="7">
        <v>0</v>
      </c>
      <c r="I753" s="7">
        <v>0</v>
      </c>
      <c r="J753" s="7">
        <v>0</v>
      </c>
      <c r="K753" s="7">
        <v>0</v>
      </c>
      <c r="L753" s="7">
        <v>0</v>
      </c>
      <c r="M753" s="7">
        <v>0</v>
      </c>
      <c r="N753" s="7">
        <v>0</v>
      </c>
    </row>
    <row r="754" spans="1:14" x14ac:dyDescent="0.3">
      <c r="A754" s="1" t="s">
        <v>751</v>
      </c>
      <c r="B754" s="2">
        <v>4609098</v>
      </c>
      <c r="C754" s="3" t="s">
        <v>868</v>
      </c>
      <c r="D754" s="3" t="s">
        <v>867</v>
      </c>
      <c r="E754" s="3" t="s">
        <v>1537</v>
      </c>
      <c r="F754" s="3" t="s">
        <v>870</v>
      </c>
      <c r="G754" s="8">
        <v>2343591.49323325</v>
      </c>
      <c r="H754" s="8">
        <v>2366085.9990727901</v>
      </c>
      <c r="I754" s="8">
        <v>2427699.7865781402</v>
      </c>
      <c r="J754" s="8">
        <v>2327299.2957746498</v>
      </c>
      <c r="K754" s="8">
        <v>2403840.9785932698</v>
      </c>
      <c r="L754" s="8">
        <v>2437299.20150305</v>
      </c>
      <c r="M754" s="8">
        <v>2310045.01462975</v>
      </c>
      <c r="N754" s="8">
        <v>2253760.4395604399</v>
      </c>
    </row>
    <row r="755" spans="1:14" x14ac:dyDescent="0.3">
      <c r="A755" s="1" t="s">
        <v>752</v>
      </c>
      <c r="B755" s="2">
        <v>4432259</v>
      </c>
      <c r="C755" s="3" t="s">
        <v>868</v>
      </c>
      <c r="D755" s="3" t="s">
        <v>867</v>
      </c>
      <c r="E755" s="3" t="s">
        <v>1538</v>
      </c>
      <c r="F755" s="3" t="s">
        <v>870</v>
      </c>
      <c r="G755" s="8">
        <v>19127715.2280223</v>
      </c>
      <c r="H755" s="7">
        <v>0</v>
      </c>
      <c r="I755" s="8">
        <v>19250652.122361898</v>
      </c>
      <c r="J755" s="7">
        <v>0</v>
      </c>
      <c r="K755" s="8">
        <v>21032415.902140699</v>
      </c>
      <c r="L755" s="7">
        <v>0</v>
      </c>
      <c r="M755" s="8">
        <v>18364843.5741616</v>
      </c>
      <c r="N755" s="7">
        <v>0</v>
      </c>
    </row>
    <row r="756" spans="1:14" x14ac:dyDescent="0.3">
      <c r="A756" s="1" t="s">
        <v>753</v>
      </c>
      <c r="B756" s="2">
        <v>4966737</v>
      </c>
      <c r="C756" s="3" t="s">
        <v>868</v>
      </c>
      <c r="D756" s="3" t="s">
        <v>867</v>
      </c>
      <c r="E756" s="3" t="s">
        <v>1539</v>
      </c>
      <c r="F756" s="3" t="s">
        <v>870</v>
      </c>
      <c r="G756" s="8">
        <v>3239.1174798134898</v>
      </c>
      <c r="H756" s="7">
        <v>0</v>
      </c>
      <c r="I756" s="7">
        <v>0</v>
      </c>
      <c r="J756" s="8">
        <v>1523.7406103286401</v>
      </c>
      <c r="K756" s="8">
        <v>1439.2782874617701</v>
      </c>
      <c r="L756" s="8">
        <v>3231.8165805542499</v>
      </c>
      <c r="M756" s="8">
        <v>3503.2196713931999</v>
      </c>
      <c r="N756" s="8">
        <v>3182.2879120879102</v>
      </c>
    </row>
    <row r="757" spans="1:14" x14ac:dyDescent="0.3">
      <c r="A757" s="1" t="s">
        <v>754</v>
      </c>
      <c r="B757" s="2">
        <v>4966088</v>
      </c>
      <c r="C757" s="3" t="s">
        <v>868</v>
      </c>
      <c r="D757" s="3" t="s">
        <v>867</v>
      </c>
      <c r="E757" s="3"/>
      <c r="F757" s="3" t="s">
        <v>870</v>
      </c>
      <c r="G757" s="7">
        <v>0</v>
      </c>
      <c r="H757" s="7">
        <v>0</v>
      </c>
      <c r="I757" s="8">
        <v>0</v>
      </c>
      <c r="J757" s="8">
        <v>0</v>
      </c>
      <c r="K757" s="7">
        <v>0</v>
      </c>
      <c r="L757" s="7">
        <v>0</v>
      </c>
      <c r="M757" s="8">
        <v>0</v>
      </c>
      <c r="N757" s="8">
        <v>0</v>
      </c>
    </row>
    <row r="758" spans="1:14" x14ac:dyDescent="0.3">
      <c r="A758" s="1" t="s">
        <v>755</v>
      </c>
      <c r="B758" s="2">
        <v>4999782</v>
      </c>
      <c r="C758" s="3" t="s">
        <v>868</v>
      </c>
      <c r="D758" s="3" t="s">
        <v>867</v>
      </c>
      <c r="E758" s="3" t="s">
        <v>1540</v>
      </c>
      <c r="F758" s="3" t="s">
        <v>870</v>
      </c>
      <c r="G758" s="7">
        <v>0</v>
      </c>
      <c r="H758" s="7">
        <v>0</v>
      </c>
      <c r="I758" s="7">
        <v>0</v>
      </c>
      <c r="J758" s="7">
        <v>0</v>
      </c>
      <c r="K758" s="7">
        <v>0</v>
      </c>
      <c r="L758" s="7">
        <v>0</v>
      </c>
      <c r="M758" s="7">
        <v>0</v>
      </c>
      <c r="N758" s="7">
        <v>0</v>
      </c>
    </row>
    <row r="759" spans="1:14" x14ac:dyDescent="0.3">
      <c r="A759" s="1" t="s">
        <v>756</v>
      </c>
      <c r="B759" s="2">
        <v>4968373</v>
      </c>
      <c r="C759" s="3" t="s">
        <v>868</v>
      </c>
      <c r="D759" s="3" t="s">
        <v>867</v>
      </c>
      <c r="E759" s="3"/>
      <c r="F759" s="3" t="s">
        <v>870</v>
      </c>
      <c r="G759" s="8">
        <v>0</v>
      </c>
      <c r="H759" s="8">
        <v>0</v>
      </c>
      <c r="I759" s="8">
        <v>0</v>
      </c>
      <c r="J759" s="8">
        <v>0</v>
      </c>
      <c r="K759" s="7">
        <v>0</v>
      </c>
      <c r="L759" s="7">
        <v>0</v>
      </c>
      <c r="M759" s="8">
        <v>0</v>
      </c>
      <c r="N759" s="8">
        <v>0</v>
      </c>
    </row>
    <row r="760" spans="1:14" x14ac:dyDescent="0.3">
      <c r="A760" s="1" t="s">
        <v>757</v>
      </c>
      <c r="B760" s="2">
        <v>28653021</v>
      </c>
      <c r="C760" s="3" t="s">
        <v>868</v>
      </c>
      <c r="D760" s="3" t="s">
        <v>867</v>
      </c>
      <c r="E760" s="3" t="s">
        <v>1541</v>
      </c>
      <c r="F760" s="3" t="s">
        <v>870</v>
      </c>
      <c r="G760" s="7">
        <v>0</v>
      </c>
      <c r="H760" s="7">
        <v>0</v>
      </c>
      <c r="I760" s="7">
        <v>0</v>
      </c>
      <c r="J760" s="7">
        <v>0</v>
      </c>
      <c r="K760" s="7">
        <v>0</v>
      </c>
      <c r="L760" s="7">
        <v>0</v>
      </c>
      <c r="M760" s="7">
        <v>0</v>
      </c>
      <c r="N760" s="7">
        <v>0</v>
      </c>
    </row>
    <row r="761" spans="1:14" x14ac:dyDescent="0.3">
      <c r="A761" s="1" t="s">
        <v>758</v>
      </c>
      <c r="B761" s="2">
        <v>4978117</v>
      </c>
      <c r="C761" s="3" t="s">
        <v>868</v>
      </c>
      <c r="D761" s="3" t="s">
        <v>867</v>
      </c>
      <c r="E761" s="3" t="s">
        <v>1542</v>
      </c>
      <c r="F761" s="3" t="s">
        <v>870</v>
      </c>
      <c r="G761" s="8">
        <v>117027.18071193001</v>
      </c>
      <c r="H761" s="8">
        <v>119265.18312471001</v>
      </c>
      <c r="I761" s="8">
        <v>109744.49845862</v>
      </c>
      <c r="J761" s="8">
        <v>108636.748826291</v>
      </c>
      <c r="K761" s="8">
        <v>106945.565749235</v>
      </c>
      <c r="L761" s="8">
        <v>102663.222170033</v>
      </c>
      <c r="M761" s="8">
        <v>42104.341661039798</v>
      </c>
      <c r="N761" s="8">
        <v>41114.195604395602</v>
      </c>
    </row>
    <row r="762" spans="1:14" x14ac:dyDescent="0.3">
      <c r="A762" s="1" t="s">
        <v>759</v>
      </c>
      <c r="B762" s="2">
        <v>5310852</v>
      </c>
      <c r="C762" s="3" t="s">
        <v>868</v>
      </c>
      <c r="D762" s="3" t="s">
        <v>867</v>
      </c>
      <c r="E762" s="3" t="s">
        <v>1543</v>
      </c>
      <c r="F762" s="3" t="s">
        <v>870</v>
      </c>
      <c r="G762" s="8">
        <v>201716.13783691599</v>
      </c>
      <c r="H762" s="8">
        <v>205573.71349096001</v>
      </c>
      <c r="I762" s="8">
        <v>164892.10339103601</v>
      </c>
      <c r="J762" s="8">
        <v>163227.69953051599</v>
      </c>
      <c r="K762" s="8">
        <v>158818.348623853</v>
      </c>
      <c r="L762" s="8">
        <v>152458.90089243799</v>
      </c>
      <c r="M762" s="8">
        <v>136990.7720009</v>
      </c>
      <c r="N762" s="8">
        <v>133769.23076923101</v>
      </c>
    </row>
    <row r="763" spans="1:14" x14ac:dyDescent="0.3">
      <c r="A763" s="1" t="s">
        <v>760</v>
      </c>
      <c r="B763" s="2">
        <v>9859492</v>
      </c>
      <c r="C763" s="3" t="s">
        <v>868</v>
      </c>
      <c r="D763" s="3" t="s">
        <v>867</v>
      </c>
      <c r="E763" s="3" t="s">
        <v>1544</v>
      </c>
      <c r="F763" s="3" t="s">
        <v>870</v>
      </c>
      <c r="G763" s="8">
        <v>826.43580120550405</v>
      </c>
      <c r="H763" s="8">
        <v>842.24038015762596</v>
      </c>
      <c r="I763" s="8">
        <v>1066.8283139672801</v>
      </c>
      <c r="J763" s="8">
        <v>1056.0598591549301</v>
      </c>
      <c r="K763" s="7">
        <v>0</v>
      </c>
      <c r="L763" s="7">
        <v>0</v>
      </c>
      <c r="M763" s="8">
        <v>746.64078325455796</v>
      </c>
      <c r="N763" s="8">
        <v>729.08241758241797</v>
      </c>
    </row>
    <row r="764" spans="1:14" x14ac:dyDescent="0.3">
      <c r="A764" s="1" t="s">
        <v>761</v>
      </c>
      <c r="B764" s="2">
        <v>13308174</v>
      </c>
      <c r="C764" s="3" t="s">
        <v>868</v>
      </c>
      <c r="D764" s="3" t="s">
        <v>867</v>
      </c>
      <c r="E764" s="3" t="s">
        <v>1545</v>
      </c>
      <c r="F764" s="3" t="s">
        <v>870</v>
      </c>
      <c r="G764" s="8">
        <v>0</v>
      </c>
      <c r="H764" s="8">
        <v>0</v>
      </c>
      <c r="I764" s="8">
        <v>0</v>
      </c>
      <c r="J764" s="8">
        <v>0</v>
      </c>
      <c r="K764" s="8">
        <v>0</v>
      </c>
      <c r="L764" s="8">
        <v>0</v>
      </c>
      <c r="M764" s="8">
        <v>0</v>
      </c>
      <c r="N764" s="8">
        <v>0</v>
      </c>
    </row>
    <row r="765" spans="1:14" x14ac:dyDescent="0.3">
      <c r="A765" s="1" t="s">
        <v>762</v>
      </c>
      <c r="B765" s="2">
        <v>4007405</v>
      </c>
      <c r="C765" s="3" t="s">
        <v>868</v>
      </c>
      <c r="D765" s="3" t="s">
        <v>867</v>
      </c>
      <c r="E765" s="3"/>
      <c r="F765" s="3" t="s">
        <v>870</v>
      </c>
      <c r="G765" s="8">
        <v>0</v>
      </c>
      <c r="H765" s="8">
        <v>0</v>
      </c>
      <c r="I765" s="7">
        <v>0</v>
      </c>
      <c r="J765" s="8">
        <v>0</v>
      </c>
      <c r="K765" s="7">
        <v>0</v>
      </c>
      <c r="L765" s="7">
        <v>0</v>
      </c>
      <c r="M765" s="7">
        <v>0</v>
      </c>
      <c r="N765" s="7">
        <v>0</v>
      </c>
    </row>
    <row r="766" spans="1:14" x14ac:dyDescent="0.3">
      <c r="A766" s="1" t="s">
        <v>763</v>
      </c>
      <c r="B766" s="2">
        <v>7783278</v>
      </c>
      <c r="C766" s="3" t="s">
        <v>868</v>
      </c>
      <c r="D766" s="3" t="s">
        <v>867</v>
      </c>
      <c r="E766" s="3"/>
      <c r="F766" s="3" t="s">
        <v>870</v>
      </c>
      <c r="G766" s="8">
        <v>0</v>
      </c>
      <c r="H766" s="8">
        <v>0</v>
      </c>
      <c r="I766" s="8">
        <v>0</v>
      </c>
      <c r="J766" s="8">
        <v>0</v>
      </c>
      <c r="K766" s="8">
        <v>0</v>
      </c>
      <c r="L766" s="8">
        <v>0</v>
      </c>
      <c r="M766" s="8">
        <v>0</v>
      </c>
      <c r="N766" s="8">
        <v>0</v>
      </c>
    </row>
    <row r="767" spans="1:14" x14ac:dyDescent="0.3">
      <c r="A767" s="1" t="s">
        <v>764</v>
      </c>
      <c r="B767" s="2">
        <v>4260547</v>
      </c>
      <c r="C767" s="3" t="s">
        <v>868</v>
      </c>
      <c r="D767" s="3" t="s">
        <v>867</v>
      </c>
      <c r="E767" s="3" t="s">
        <v>1546</v>
      </c>
      <c r="F767" s="3" t="s">
        <v>870</v>
      </c>
      <c r="G767" s="8">
        <v>42664580.435790397</v>
      </c>
      <c r="H767" s="8">
        <v>43348351.908940002</v>
      </c>
      <c r="I767" s="8">
        <v>42410798.122065701</v>
      </c>
      <c r="J767" s="8">
        <v>43245259.938837901</v>
      </c>
      <c r="K767" s="8">
        <v>42848755.284171</v>
      </c>
      <c r="L767" s="8">
        <v>39869457.5737115</v>
      </c>
      <c r="M767" s="8">
        <v>39509890.109890103</v>
      </c>
      <c r="N767" s="8">
        <v>40437661.317472801</v>
      </c>
    </row>
    <row r="768" spans="1:14" x14ac:dyDescent="0.3">
      <c r="A768" s="1" t="s">
        <v>765</v>
      </c>
      <c r="B768" s="2">
        <v>5987276</v>
      </c>
      <c r="C768" s="3" t="s">
        <v>868</v>
      </c>
      <c r="D768" s="3" t="s">
        <v>867</v>
      </c>
      <c r="E768" s="3" t="s">
        <v>1547</v>
      </c>
      <c r="F768" s="3" t="s">
        <v>870</v>
      </c>
      <c r="G768" s="8">
        <v>11907.2334260547</v>
      </c>
      <c r="H768" s="8">
        <v>12181.1252074935</v>
      </c>
      <c r="I768" s="8">
        <v>7772.2840375586902</v>
      </c>
      <c r="J768" s="8">
        <v>8100.28868501529</v>
      </c>
      <c r="K768" s="8">
        <v>5358.2421324565503</v>
      </c>
      <c r="L768" s="8">
        <v>5135.1327931577798</v>
      </c>
      <c r="M768" s="8">
        <v>5060.4571428571398</v>
      </c>
      <c r="N768" s="8">
        <v>5167.7881270340004</v>
      </c>
    </row>
    <row r="769" spans="1:14" x14ac:dyDescent="0.3">
      <c r="A769" s="1" t="s">
        <v>766</v>
      </c>
      <c r="B769" s="2">
        <v>27800489</v>
      </c>
      <c r="C769" s="3" t="s">
        <v>868</v>
      </c>
      <c r="D769" s="3" t="s">
        <v>867</v>
      </c>
      <c r="E769" s="3" t="s">
        <v>1548</v>
      </c>
      <c r="F769" s="3" t="s">
        <v>870</v>
      </c>
      <c r="G769" s="8">
        <v>346094.49599999998</v>
      </c>
      <c r="H769" s="8">
        <v>346322.54700000002</v>
      </c>
      <c r="I769" s="7">
        <v>0</v>
      </c>
      <c r="J769" s="8">
        <v>522.04300000000001</v>
      </c>
      <c r="K769" s="7">
        <v>0</v>
      </c>
      <c r="L769" s="7">
        <v>0</v>
      </c>
      <c r="M769" s="7">
        <v>0</v>
      </c>
      <c r="N769" s="7">
        <v>0</v>
      </c>
    </row>
    <row r="770" spans="1:14" x14ac:dyDescent="0.3">
      <c r="A770" s="1" t="s">
        <v>767</v>
      </c>
      <c r="B770" s="2">
        <v>19294862</v>
      </c>
      <c r="C770" s="3" t="s">
        <v>868</v>
      </c>
      <c r="D770" s="3" t="s">
        <v>867</v>
      </c>
      <c r="E770" s="3" t="s">
        <v>1549</v>
      </c>
      <c r="F770" s="3" t="s">
        <v>870</v>
      </c>
      <c r="G770" s="8">
        <v>332902.844307972</v>
      </c>
      <c r="H770" s="8">
        <v>339269.20607324998</v>
      </c>
      <c r="I770" s="8">
        <v>227750.218164572</v>
      </c>
      <c r="J770" s="8">
        <v>225451.33098591599</v>
      </c>
      <c r="K770" s="8">
        <v>190528.84281345599</v>
      </c>
      <c r="L770" s="8">
        <v>182899.634805073</v>
      </c>
      <c r="M770" s="8">
        <v>135628.145397254</v>
      </c>
      <c r="N770" s="8">
        <v>132438.64835164801</v>
      </c>
    </row>
    <row r="771" spans="1:14" x14ac:dyDescent="0.3">
      <c r="A771" s="1" t="s">
        <v>768</v>
      </c>
      <c r="B771" s="2">
        <v>4966807</v>
      </c>
      <c r="C771" s="3" t="s">
        <v>868</v>
      </c>
      <c r="D771" s="3" t="s">
        <v>867</v>
      </c>
      <c r="E771" s="3" t="s">
        <v>1550</v>
      </c>
      <c r="F771" s="3" t="s">
        <v>870</v>
      </c>
      <c r="G771" s="7">
        <v>0</v>
      </c>
      <c r="H771" s="7">
        <v>0</v>
      </c>
      <c r="I771" s="7">
        <v>0</v>
      </c>
      <c r="J771" s="7">
        <v>0</v>
      </c>
      <c r="K771" s="7">
        <v>0</v>
      </c>
      <c r="L771" s="7">
        <v>0</v>
      </c>
      <c r="M771" s="7">
        <v>0</v>
      </c>
      <c r="N771" s="7">
        <v>0</v>
      </c>
    </row>
    <row r="772" spans="1:14" x14ac:dyDescent="0.3">
      <c r="A772" s="1" t="s">
        <v>769</v>
      </c>
      <c r="B772" s="2">
        <v>4564387</v>
      </c>
      <c r="C772" s="3" t="s">
        <v>868</v>
      </c>
      <c r="D772" s="3" t="s">
        <v>867</v>
      </c>
      <c r="E772" s="3" t="s">
        <v>1551</v>
      </c>
      <c r="F772" s="3" t="s">
        <v>870</v>
      </c>
      <c r="G772" s="8">
        <v>6892826.1116797403</v>
      </c>
      <c r="H772" s="8">
        <v>7024643.0227167401</v>
      </c>
      <c r="I772" s="8">
        <v>7441387.2421152499</v>
      </c>
      <c r="J772" s="7">
        <v>0</v>
      </c>
      <c r="K772" s="8">
        <v>8129935.1681957198</v>
      </c>
      <c r="L772" s="8">
        <v>8103105.9182714904</v>
      </c>
      <c r="M772" s="8">
        <v>7869878.4604996601</v>
      </c>
      <c r="N772" s="8">
        <v>7749514.2857142799</v>
      </c>
    </row>
    <row r="773" spans="1:14" x14ac:dyDescent="0.3">
      <c r="A773" s="1" t="s">
        <v>770</v>
      </c>
      <c r="B773" s="2">
        <v>4963846</v>
      </c>
      <c r="C773" s="3" t="s">
        <v>868</v>
      </c>
      <c r="D773" s="3" t="s">
        <v>867</v>
      </c>
      <c r="E773" s="3" t="s">
        <v>1552</v>
      </c>
      <c r="F773" s="3" t="s">
        <v>870</v>
      </c>
      <c r="G773" s="8">
        <v>11108.8365745479</v>
      </c>
      <c r="H773" s="8">
        <v>11321.2795549374</v>
      </c>
      <c r="I773" s="8">
        <v>16646.905382973699</v>
      </c>
      <c r="J773" s="8">
        <v>16478.873239436602</v>
      </c>
      <c r="K773" s="8">
        <v>13032.415902140699</v>
      </c>
      <c r="L773" s="8">
        <v>12510.5683419446</v>
      </c>
      <c r="M773" s="8">
        <v>12310.3758721585</v>
      </c>
      <c r="N773" s="8">
        <v>12020.879120879101</v>
      </c>
    </row>
    <row r="774" spans="1:14" x14ac:dyDescent="0.3">
      <c r="A774" s="1" t="s">
        <v>771</v>
      </c>
      <c r="B774" s="2">
        <v>25974521</v>
      </c>
      <c r="C774" s="3" t="s">
        <v>868</v>
      </c>
      <c r="D774" s="3" t="s">
        <v>867</v>
      </c>
      <c r="E774" s="3" t="s">
        <v>1553</v>
      </c>
      <c r="F774" s="3" t="s">
        <v>870</v>
      </c>
      <c r="G774" s="8">
        <v>0</v>
      </c>
      <c r="H774" s="8">
        <v>0</v>
      </c>
      <c r="I774" s="8">
        <v>0</v>
      </c>
      <c r="J774" s="8">
        <v>0</v>
      </c>
      <c r="K774" s="8">
        <v>0</v>
      </c>
      <c r="L774" s="8">
        <v>0</v>
      </c>
      <c r="M774" s="8">
        <v>0</v>
      </c>
      <c r="N774" s="8">
        <v>0</v>
      </c>
    </row>
    <row r="775" spans="1:14" x14ac:dyDescent="0.3">
      <c r="A775" s="1" t="s">
        <v>772</v>
      </c>
      <c r="B775" s="2">
        <v>4311114</v>
      </c>
      <c r="C775" s="3" t="s">
        <v>868</v>
      </c>
      <c r="D775" s="3" t="s">
        <v>867</v>
      </c>
      <c r="E775" s="3" t="s">
        <v>1554</v>
      </c>
      <c r="F775" s="3" t="s">
        <v>870</v>
      </c>
      <c r="G775" s="7">
        <v>0</v>
      </c>
      <c r="H775" s="7">
        <v>0</v>
      </c>
      <c r="I775" s="7">
        <v>0</v>
      </c>
      <c r="J775" s="7">
        <v>0</v>
      </c>
      <c r="K775" s="7">
        <v>0</v>
      </c>
      <c r="L775" s="7">
        <v>0</v>
      </c>
      <c r="M775" s="7">
        <v>0</v>
      </c>
      <c r="N775" s="7">
        <v>0</v>
      </c>
    </row>
    <row r="776" spans="1:14" x14ac:dyDescent="0.3">
      <c r="A776" s="1" t="s">
        <v>773</v>
      </c>
      <c r="B776" s="2">
        <v>4993571</v>
      </c>
      <c r="C776" s="3" t="s">
        <v>868</v>
      </c>
      <c r="D776" s="3" t="s">
        <v>867</v>
      </c>
      <c r="E776" s="3"/>
      <c r="F776" s="3" t="s">
        <v>870</v>
      </c>
      <c r="G776" s="8">
        <v>0</v>
      </c>
      <c r="H776" s="8">
        <v>0</v>
      </c>
      <c r="I776" s="7">
        <v>0</v>
      </c>
      <c r="J776" s="7">
        <v>0</v>
      </c>
      <c r="K776" s="8">
        <v>0</v>
      </c>
      <c r="L776" s="8">
        <v>0</v>
      </c>
      <c r="M776" s="7">
        <v>0</v>
      </c>
      <c r="N776" s="7">
        <v>0</v>
      </c>
    </row>
    <row r="777" spans="1:14" x14ac:dyDescent="0.3">
      <c r="A777" s="1" t="s">
        <v>774</v>
      </c>
      <c r="B777" s="2">
        <v>10134973</v>
      </c>
      <c r="C777" s="3" t="s">
        <v>868</v>
      </c>
      <c r="D777" s="3" t="s">
        <v>867</v>
      </c>
      <c r="E777" s="3" t="s">
        <v>1555</v>
      </c>
      <c r="F777" s="3" t="s">
        <v>870</v>
      </c>
      <c r="G777" s="7">
        <v>0</v>
      </c>
      <c r="H777" s="7">
        <v>0</v>
      </c>
      <c r="I777" s="7">
        <v>0</v>
      </c>
      <c r="J777" s="7">
        <v>0</v>
      </c>
      <c r="K777" s="7">
        <v>0</v>
      </c>
      <c r="L777" s="7">
        <v>0</v>
      </c>
      <c r="M777" s="7">
        <v>0</v>
      </c>
      <c r="N777" s="7">
        <v>0</v>
      </c>
    </row>
    <row r="778" spans="1:14" x14ac:dyDescent="0.3">
      <c r="A778" s="1" t="s">
        <v>775</v>
      </c>
      <c r="B778" s="2">
        <v>4913002</v>
      </c>
      <c r="C778" s="3" t="s">
        <v>868</v>
      </c>
      <c r="D778" s="3" t="s">
        <v>867</v>
      </c>
      <c r="E778" s="3" t="s">
        <v>1556</v>
      </c>
      <c r="F778" s="3" t="s">
        <v>870</v>
      </c>
      <c r="G778" s="8">
        <v>42929.926488024699</v>
      </c>
      <c r="H778" s="8">
        <v>42496.596244131499</v>
      </c>
      <c r="I778" s="8">
        <v>45890.357186544301</v>
      </c>
      <c r="J778" s="8">
        <v>44052.802959135697</v>
      </c>
      <c r="K778" s="8">
        <v>41246.809588116099</v>
      </c>
      <c r="L778" s="8">
        <v>40276.829670329702</v>
      </c>
      <c r="M778" s="8">
        <v>41579.296375266502</v>
      </c>
      <c r="N778" s="8">
        <v>40400.513575400699</v>
      </c>
    </row>
    <row r="779" spans="1:14" x14ac:dyDescent="0.3">
      <c r="A779" s="1" t="s">
        <v>776</v>
      </c>
      <c r="B779" s="2">
        <v>4773491</v>
      </c>
      <c r="C779" s="3" t="s">
        <v>868</v>
      </c>
      <c r="D779" s="3" t="s">
        <v>867</v>
      </c>
      <c r="E779" s="3" t="s">
        <v>1557</v>
      </c>
      <c r="F779" s="3" t="s">
        <v>870</v>
      </c>
      <c r="G779" s="7">
        <v>0</v>
      </c>
      <c r="H779" s="7">
        <v>0</v>
      </c>
      <c r="I779" s="7">
        <v>0</v>
      </c>
      <c r="J779" s="7">
        <v>0</v>
      </c>
      <c r="K779" s="7">
        <v>0</v>
      </c>
      <c r="L779" s="7">
        <v>0</v>
      </c>
      <c r="M779" s="7">
        <v>0</v>
      </c>
      <c r="N779" s="7">
        <v>0</v>
      </c>
    </row>
    <row r="780" spans="1:14" x14ac:dyDescent="0.3">
      <c r="A780" s="1" t="s">
        <v>777</v>
      </c>
      <c r="B780" s="2">
        <v>4618689</v>
      </c>
      <c r="C780" s="3" t="s">
        <v>868</v>
      </c>
      <c r="D780" s="3" t="s">
        <v>867</v>
      </c>
      <c r="E780" s="3" t="s">
        <v>1558</v>
      </c>
      <c r="F780" s="3" t="s">
        <v>870</v>
      </c>
      <c r="G780" s="8">
        <v>427326.547253497</v>
      </c>
      <c r="H780" s="8">
        <v>435498.647426982</v>
      </c>
      <c r="I780" s="8">
        <v>434292.15081811702</v>
      </c>
      <c r="J780" s="8">
        <v>429908.45070422499</v>
      </c>
      <c r="K780" s="8">
        <v>369012.02324159001</v>
      </c>
      <c r="L780" s="8">
        <v>354235.94293095398</v>
      </c>
      <c r="M780" s="8">
        <v>307752.64460949798</v>
      </c>
      <c r="N780" s="8">
        <v>300515.38461538497</v>
      </c>
    </row>
    <row r="781" spans="1:14" x14ac:dyDescent="0.3">
      <c r="A781" s="1" t="s">
        <v>778</v>
      </c>
      <c r="B781" s="2">
        <v>10937852</v>
      </c>
      <c r="C781" s="3" t="s">
        <v>868</v>
      </c>
      <c r="D781" s="3" t="s">
        <v>867</v>
      </c>
      <c r="E781" s="3" t="s">
        <v>1559</v>
      </c>
      <c r="F781" s="3" t="s">
        <v>870</v>
      </c>
      <c r="G781" s="8">
        <v>62686227.681110002</v>
      </c>
      <c r="H781" s="8">
        <v>63299721.8358832</v>
      </c>
      <c r="I781" s="8">
        <v>56115722.077306099</v>
      </c>
      <c r="J781" s="8">
        <v>53261737.089201897</v>
      </c>
      <c r="K781" s="8">
        <v>52314373.088684998</v>
      </c>
      <c r="L781" s="8">
        <v>48392437.764208503</v>
      </c>
      <c r="M781" s="8">
        <v>48163403.106009498</v>
      </c>
      <c r="N781" s="8">
        <v>46316483.516483501</v>
      </c>
    </row>
    <row r="782" spans="1:14" x14ac:dyDescent="0.3">
      <c r="A782" s="1" t="s">
        <v>779</v>
      </c>
      <c r="B782" s="2">
        <v>11051173</v>
      </c>
      <c r="C782" s="3" t="s">
        <v>868</v>
      </c>
      <c r="D782" s="3" t="s">
        <v>867</v>
      </c>
      <c r="E782" s="3" t="s">
        <v>1560</v>
      </c>
      <c r="F782" s="3" t="s">
        <v>870</v>
      </c>
      <c r="G782" s="7">
        <v>0</v>
      </c>
      <c r="H782" s="7">
        <v>0</v>
      </c>
      <c r="I782" s="7">
        <v>0</v>
      </c>
      <c r="J782" s="7">
        <v>0</v>
      </c>
      <c r="K782" s="7">
        <v>0</v>
      </c>
      <c r="L782" s="7">
        <v>0</v>
      </c>
      <c r="M782" s="7">
        <v>0</v>
      </c>
      <c r="N782" s="7">
        <v>0</v>
      </c>
    </row>
    <row r="783" spans="1:14" x14ac:dyDescent="0.3">
      <c r="A783" s="1" t="s">
        <v>780</v>
      </c>
      <c r="B783" s="2">
        <v>4978149</v>
      </c>
      <c r="C783" s="3" t="s">
        <v>868</v>
      </c>
      <c r="D783" s="3" t="s">
        <v>867</v>
      </c>
      <c r="E783" s="3"/>
      <c r="F783" s="3" t="s">
        <v>870</v>
      </c>
      <c r="G783" s="7">
        <v>0</v>
      </c>
      <c r="H783" s="7">
        <v>0</v>
      </c>
      <c r="I783" s="7">
        <v>0</v>
      </c>
      <c r="J783" s="7">
        <v>0</v>
      </c>
      <c r="K783" s="7">
        <v>0</v>
      </c>
      <c r="L783" s="7">
        <v>0</v>
      </c>
      <c r="M783" s="7">
        <v>0</v>
      </c>
      <c r="N783" s="7">
        <v>0</v>
      </c>
    </row>
    <row r="784" spans="1:14" x14ac:dyDescent="0.3">
      <c r="A784" s="1" t="s">
        <v>781</v>
      </c>
      <c r="B784" s="2">
        <v>4346044</v>
      </c>
      <c r="C784" s="3" t="s">
        <v>868</v>
      </c>
      <c r="D784" s="3" t="s">
        <v>867</v>
      </c>
      <c r="E784" s="3" t="s">
        <v>1561</v>
      </c>
      <c r="F784" s="3" t="s">
        <v>870</v>
      </c>
      <c r="G784" s="8">
        <v>949071.98908222397</v>
      </c>
      <c r="H784" s="8">
        <v>941066.29578117805</v>
      </c>
      <c r="I784" s="8">
        <v>961635.04861275805</v>
      </c>
      <c r="J784" s="8">
        <v>926376.76056337997</v>
      </c>
      <c r="K784" s="8">
        <v>1016388.99082569</v>
      </c>
      <c r="L784" s="8">
        <v>986072.09957726602</v>
      </c>
      <c r="M784" s="8">
        <v>949573.48638307501</v>
      </c>
      <c r="N784" s="8">
        <v>970672.527472527</v>
      </c>
    </row>
    <row r="785" spans="1:14" x14ac:dyDescent="0.3">
      <c r="A785" s="1" t="s">
        <v>782</v>
      </c>
      <c r="B785" s="2">
        <v>4967571</v>
      </c>
      <c r="C785" s="3" t="s">
        <v>868</v>
      </c>
      <c r="D785" s="3" t="s">
        <v>867</v>
      </c>
      <c r="E785" s="3" t="s">
        <v>1562</v>
      </c>
      <c r="F785" s="3" t="s">
        <v>870</v>
      </c>
      <c r="G785" s="8">
        <v>183483.452746503</v>
      </c>
      <c r="H785" s="7">
        <v>0</v>
      </c>
      <c r="I785" s="7">
        <v>0</v>
      </c>
      <c r="J785" s="7">
        <v>0</v>
      </c>
      <c r="K785" s="8">
        <v>158330.275229358</v>
      </c>
      <c r="L785" s="8">
        <v>151990.37106622799</v>
      </c>
      <c r="M785" s="8">
        <v>115001.125365744</v>
      </c>
      <c r="N785" s="8">
        <v>112296.703296703</v>
      </c>
    </row>
    <row r="786" spans="1:14" x14ac:dyDescent="0.3">
      <c r="A786" s="1" t="s">
        <v>783</v>
      </c>
      <c r="B786" s="2">
        <v>19656518</v>
      </c>
      <c r="C786" s="3" t="s">
        <v>868</v>
      </c>
      <c r="D786" s="3" t="s">
        <v>867</v>
      </c>
      <c r="E786" s="3" t="s">
        <v>1563</v>
      </c>
      <c r="F786" s="3" t="s">
        <v>870</v>
      </c>
      <c r="G786" s="7">
        <v>0</v>
      </c>
      <c r="H786" s="7">
        <v>0</v>
      </c>
      <c r="I786" s="8">
        <v>0</v>
      </c>
      <c r="J786" s="8">
        <v>0</v>
      </c>
      <c r="K786" s="8">
        <v>0</v>
      </c>
      <c r="L786" s="8">
        <v>0</v>
      </c>
      <c r="M786" s="8">
        <v>0</v>
      </c>
      <c r="N786" s="8">
        <v>0</v>
      </c>
    </row>
    <row r="787" spans="1:14" x14ac:dyDescent="0.3">
      <c r="A787" s="1" t="s">
        <v>784</v>
      </c>
      <c r="B787" s="2">
        <v>4154741</v>
      </c>
      <c r="C787" s="3" t="s">
        <v>868</v>
      </c>
      <c r="D787" s="3" t="s">
        <v>867</v>
      </c>
      <c r="E787" s="3" t="s">
        <v>1564</v>
      </c>
      <c r="F787" s="3" t="s">
        <v>870</v>
      </c>
      <c r="G787" s="8">
        <v>16406699.119147001</v>
      </c>
      <c r="H787" s="8">
        <v>17353450.320132799</v>
      </c>
      <c r="I787" s="8">
        <v>17401877.9342723</v>
      </c>
      <c r="J787" s="8">
        <v>17760978.593272202</v>
      </c>
      <c r="K787" s="8">
        <v>18014443.400657602</v>
      </c>
      <c r="L787" s="8">
        <v>20269412.5590817</v>
      </c>
      <c r="M787" s="8">
        <v>20146593.406593401</v>
      </c>
      <c r="N787" s="8">
        <v>20122320.727191102</v>
      </c>
    </row>
    <row r="788" spans="1:14" x14ac:dyDescent="0.3">
      <c r="A788" s="1" t="s">
        <v>785</v>
      </c>
      <c r="B788" s="2">
        <v>4989398</v>
      </c>
      <c r="C788" s="3" t="s">
        <v>868</v>
      </c>
      <c r="D788" s="3" t="s">
        <v>867</v>
      </c>
      <c r="E788" s="3" t="s">
        <v>1565</v>
      </c>
      <c r="F788" s="3" t="s">
        <v>870</v>
      </c>
      <c r="G788" s="8">
        <v>54500.170590242204</v>
      </c>
      <c r="H788" s="8">
        <v>55542.420027816399</v>
      </c>
      <c r="I788" s="8">
        <v>54400.047427080899</v>
      </c>
      <c r="J788" s="8">
        <v>53850.938967136099</v>
      </c>
      <c r="K788" s="8">
        <v>47762.691131498497</v>
      </c>
      <c r="L788" s="8">
        <v>45850.164396430198</v>
      </c>
      <c r="M788" s="8">
        <v>46027.4589241504</v>
      </c>
      <c r="N788" s="8">
        <v>44945.054945054901</v>
      </c>
    </row>
    <row r="789" spans="1:14" x14ac:dyDescent="0.3">
      <c r="A789" s="1" t="s">
        <v>786</v>
      </c>
      <c r="B789" s="2">
        <v>4252508</v>
      </c>
      <c r="C789" s="3" t="s">
        <v>868</v>
      </c>
      <c r="D789" s="3" t="s">
        <v>867</v>
      </c>
      <c r="E789" s="3" t="s">
        <v>1566</v>
      </c>
      <c r="F789" s="3" t="s">
        <v>870</v>
      </c>
      <c r="G789" s="8">
        <v>0</v>
      </c>
      <c r="H789" s="8">
        <v>0</v>
      </c>
      <c r="I789" s="8">
        <v>0</v>
      </c>
      <c r="J789" s="8">
        <v>0</v>
      </c>
      <c r="K789" s="8">
        <v>0</v>
      </c>
      <c r="L789" s="8">
        <v>0</v>
      </c>
      <c r="M789" s="8">
        <v>0</v>
      </c>
      <c r="N789" s="8">
        <v>0</v>
      </c>
    </row>
    <row r="790" spans="1:14" x14ac:dyDescent="0.3">
      <c r="A790" s="1" t="s">
        <v>787</v>
      </c>
      <c r="B790" s="2">
        <v>4772283</v>
      </c>
      <c r="C790" s="3" t="s">
        <v>868</v>
      </c>
      <c r="D790" s="3" t="s">
        <v>867</v>
      </c>
      <c r="E790" s="3" t="s">
        <v>1567</v>
      </c>
      <c r="F790" s="3" t="s">
        <v>870</v>
      </c>
      <c r="G790" s="7">
        <v>0</v>
      </c>
      <c r="H790" s="7">
        <v>0</v>
      </c>
      <c r="I790" s="8">
        <v>54463.187099834002</v>
      </c>
      <c r="J790" s="8">
        <v>53913.441314554002</v>
      </c>
      <c r="K790" s="8">
        <v>59030.611620795098</v>
      </c>
      <c r="L790" s="8">
        <v>56666.891733208096</v>
      </c>
      <c r="M790" s="8">
        <v>46668.907269862699</v>
      </c>
      <c r="N790" s="8">
        <v>45571.418681318697</v>
      </c>
    </row>
    <row r="791" spans="1:14" x14ac:dyDescent="0.3">
      <c r="A791" s="1" t="s">
        <v>788</v>
      </c>
      <c r="B791" s="2">
        <v>4971499</v>
      </c>
      <c r="C791" s="3" t="s">
        <v>868</v>
      </c>
      <c r="D791" s="3" t="s">
        <v>867</v>
      </c>
      <c r="E791" s="3" t="s">
        <v>1568</v>
      </c>
      <c r="F791" s="3" t="s">
        <v>870</v>
      </c>
      <c r="G791" s="8">
        <v>64536.786079836202</v>
      </c>
      <c r="H791" s="8">
        <v>65770.973574408898</v>
      </c>
      <c r="I791" s="8">
        <v>67094.345506284095</v>
      </c>
      <c r="J791" s="8">
        <v>66417.102112676104</v>
      </c>
      <c r="K791" s="8">
        <v>62258.061162079503</v>
      </c>
      <c r="L791" s="8">
        <v>59765.106857679697</v>
      </c>
      <c r="M791" s="8">
        <v>28906.244654512699</v>
      </c>
      <c r="N791" s="8">
        <v>28226.4714285714</v>
      </c>
    </row>
    <row r="792" spans="1:14" x14ac:dyDescent="0.3">
      <c r="A792" s="1" t="s">
        <v>789</v>
      </c>
      <c r="B792" s="2">
        <v>4238422</v>
      </c>
      <c r="C792" s="3" t="s">
        <v>868</v>
      </c>
      <c r="D792" s="3" t="s">
        <v>867</v>
      </c>
      <c r="E792" s="3" t="s">
        <v>1569</v>
      </c>
      <c r="F792" s="3" t="s">
        <v>870</v>
      </c>
      <c r="G792" s="7">
        <v>0</v>
      </c>
      <c r="H792" s="7">
        <v>0</v>
      </c>
      <c r="I792" s="7">
        <v>0</v>
      </c>
      <c r="J792" s="7">
        <v>0</v>
      </c>
      <c r="K792" s="7">
        <v>0</v>
      </c>
      <c r="L792" s="7">
        <v>0</v>
      </c>
      <c r="M792" s="7">
        <v>0</v>
      </c>
      <c r="N792" s="7">
        <v>0</v>
      </c>
    </row>
    <row r="793" spans="1:14" x14ac:dyDescent="0.3">
      <c r="A793" s="1" t="s">
        <v>790</v>
      </c>
      <c r="B793" s="2">
        <v>9779994</v>
      </c>
      <c r="C793" s="3" t="s">
        <v>868</v>
      </c>
      <c r="D793" s="3" t="s">
        <v>867</v>
      </c>
      <c r="E793" s="3" t="s">
        <v>1570</v>
      </c>
      <c r="F793" s="3" t="s">
        <v>870</v>
      </c>
      <c r="G793" s="8">
        <v>51911.049698623901</v>
      </c>
      <c r="H793" s="8">
        <v>41617.807139545701</v>
      </c>
      <c r="I793" s="8">
        <v>40871.547308513203</v>
      </c>
      <c r="J793" s="8">
        <v>42466.313380281703</v>
      </c>
      <c r="K793" s="8">
        <v>45071.476452599403</v>
      </c>
      <c r="L793" s="8">
        <v>37176.895255988697</v>
      </c>
      <c r="M793" s="8">
        <v>34430.721359441799</v>
      </c>
      <c r="N793" s="8">
        <v>35240.400000000001</v>
      </c>
    </row>
    <row r="794" spans="1:14" x14ac:dyDescent="0.3">
      <c r="A794" s="1" t="s">
        <v>791</v>
      </c>
      <c r="B794" s="2">
        <v>5000904</v>
      </c>
      <c r="C794" s="3" t="s">
        <v>868</v>
      </c>
      <c r="D794" s="3" t="s">
        <v>867</v>
      </c>
      <c r="E794" s="3" t="s">
        <v>1571</v>
      </c>
      <c r="F794" s="3" t="s">
        <v>870</v>
      </c>
      <c r="G794" s="8">
        <v>146021835.55100599</v>
      </c>
      <c r="H794" s="8">
        <v>167388734.353268</v>
      </c>
      <c r="I794" s="8">
        <v>84063315.152952299</v>
      </c>
      <c r="J794" s="8">
        <v>53179577.464788698</v>
      </c>
      <c r="K794" s="8">
        <v>49201223.241590202</v>
      </c>
      <c r="L794" s="8">
        <v>43818694.222639702</v>
      </c>
      <c r="M794" s="8">
        <v>46565383.749718703</v>
      </c>
      <c r="N794" s="8">
        <v>55651648.351648301</v>
      </c>
    </row>
    <row r="795" spans="1:14" x14ac:dyDescent="0.3">
      <c r="A795" s="1" t="s">
        <v>792</v>
      </c>
      <c r="B795" s="2">
        <v>4277673</v>
      </c>
      <c r="C795" s="3" t="s">
        <v>868</v>
      </c>
      <c r="D795" s="3" t="s">
        <v>867</v>
      </c>
      <c r="E795" s="3" t="s">
        <v>1572</v>
      </c>
      <c r="F795" s="3" t="s">
        <v>870</v>
      </c>
      <c r="G795" s="8">
        <v>10996342.5452064</v>
      </c>
      <c r="H795" s="8">
        <v>11108082.985628201</v>
      </c>
      <c r="I795" s="8">
        <v>11422590.704292201</v>
      </c>
      <c r="J795" s="8">
        <v>10957671.361502299</v>
      </c>
      <c r="K795" s="8">
        <v>11291542.5076453</v>
      </c>
      <c r="L795" s="8">
        <v>10761216.533583799</v>
      </c>
      <c r="M795" s="8">
        <v>10265519.918973699</v>
      </c>
      <c r="N795" s="8">
        <v>9914661.5384615399</v>
      </c>
    </row>
    <row r="796" spans="1:14" x14ac:dyDescent="0.3">
      <c r="A796" s="1" t="s">
        <v>793</v>
      </c>
      <c r="B796" s="2">
        <v>4991230</v>
      </c>
      <c r="C796" s="3" t="s">
        <v>868</v>
      </c>
      <c r="D796" s="3" t="s">
        <v>867</v>
      </c>
      <c r="E796" s="3" t="s">
        <v>1573</v>
      </c>
      <c r="F796" s="3" t="s">
        <v>870</v>
      </c>
      <c r="G796" s="7">
        <v>0</v>
      </c>
      <c r="H796" s="7">
        <v>0</v>
      </c>
      <c r="I796" s="7">
        <v>0</v>
      </c>
      <c r="J796" s="7">
        <v>0</v>
      </c>
      <c r="K796" s="7">
        <v>0</v>
      </c>
      <c r="L796" s="7">
        <v>0</v>
      </c>
      <c r="M796" s="7">
        <v>0</v>
      </c>
      <c r="N796" s="7">
        <v>0</v>
      </c>
    </row>
    <row r="797" spans="1:14" x14ac:dyDescent="0.3">
      <c r="A797" s="1" t="s">
        <v>794</v>
      </c>
      <c r="B797" s="2">
        <v>4996256</v>
      </c>
      <c r="C797" s="3" t="s">
        <v>868</v>
      </c>
      <c r="D797" s="3" t="s">
        <v>867</v>
      </c>
      <c r="E797" s="3"/>
      <c r="F797" s="3" t="s">
        <v>870</v>
      </c>
      <c r="G797" s="7">
        <v>0</v>
      </c>
      <c r="H797" s="7">
        <v>0</v>
      </c>
      <c r="I797" s="7">
        <v>0</v>
      </c>
      <c r="J797" s="7">
        <v>0</v>
      </c>
      <c r="K797" s="7">
        <v>0</v>
      </c>
      <c r="L797" s="7">
        <v>0</v>
      </c>
      <c r="M797" s="7">
        <v>0</v>
      </c>
      <c r="N797" s="7">
        <v>0</v>
      </c>
    </row>
    <row r="798" spans="1:14" x14ac:dyDescent="0.3">
      <c r="A798" s="1" t="s">
        <v>795</v>
      </c>
      <c r="B798" s="2">
        <v>4914434</v>
      </c>
      <c r="C798" s="3" t="s">
        <v>868</v>
      </c>
      <c r="D798" s="3" t="s">
        <v>867</v>
      </c>
      <c r="E798" s="3" t="s">
        <v>1574</v>
      </c>
      <c r="F798" s="3" t="s">
        <v>870</v>
      </c>
      <c r="G798" s="8">
        <v>20963.917889230099</v>
      </c>
      <c r="H798" s="8">
        <v>22536.8335651368</v>
      </c>
      <c r="I798" s="8">
        <v>23296.485653307998</v>
      </c>
      <c r="J798" s="8">
        <v>22458.544600939</v>
      </c>
      <c r="K798" s="8">
        <v>22624.670336391398</v>
      </c>
      <c r="L798" s="8">
        <v>18612.399013621402</v>
      </c>
      <c r="M798" s="8">
        <v>17343.889264010799</v>
      </c>
      <c r="N798" s="8">
        <v>17425.8461538462</v>
      </c>
    </row>
    <row r="799" spans="1:14" x14ac:dyDescent="0.3">
      <c r="A799" s="1" t="s">
        <v>796</v>
      </c>
      <c r="B799" s="2">
        <v>4994078</v>
      </c>
      <c r="C799" s="3" t="s">
        <v>868</v>
      </c>
      <c r="D799" s="3" t="s">
        <v>867</v>
      </c>
      <c r="E799" s="3" t="s">
        <v>1575</v>
      </c>
      <c r="F799" s="3" t="s">
        <v>870</v>
      </c>
      <c r="G799" s="7">
        <v>0</v>
      </c>
      <c r="H799" s="7">
        <v>0</v>
      </c>
      <c r="I799" s="8">
        <v>547441.30898743204</v>
      </c>
      <c r="J799" s="8">
        <v>541915.49295774603</v>
      </c>
      <c r="K799" s="8">
        <v>569093.57798165095</v>
      </c>
      <c r="L799" s="8">
        <v>546305.77736026305</v>
      </c>
      <c r="M799" s="8">
        <v>503604.35629079503</v>
      </c>
      <c r="N799" s="8">
        <v>491761.35274725303</v>
      </c>
    </row>
    <row r="800" spans="1:14" x14ac:dyDescent="0.3">
      <c r="A800" s="1" t="s">
        <v>797</v>
      </c>
      <c r="B800" s="2">
        <v>4968471</v>
      </c>
      <c r="C800" s="3" t="s">
        <v>868</v>
      </c>
      <c r="D800" s="3" t="s">
        <v>867</v>
      </c>
      <c r="E800" s="3" t="s">
        <v>1576</v>
      </c>
      <c r="F800" s="3" t="s">
        <v>870</v>
      </c>
      <c r="G800" s="8">
        <v>131941.31695666999</v>
      </c>
      <c r="H800" s="8">
        <v>133754.05656003699</v>
      </c>
      <c r="I800" s="8">
        <v>141362.342897795</v>
      </c>
      <c r="J800" s="8">
        <v>143382.62910798099</v>
      </c>
      <c r="K800" s="8">
        <v>141242.81345565699</v>
      </c>
      <c r="L800" s="8">
        <v>133453.49929544399</v>
      </c>
      <c r="M800" s="8">
        <v>123732.838172406</v>
      </c>
      <c r="N800" s="8">
        <v>119751.64835164799</v>
      </c>
    </row>
    <row r="801" spans="1:14" x14ac:dyDescent="0.3">
      <c r="A801" s="1" t="s">
        <v>798</v>
      </c>
      <c r="B801" s="2">
        <v>4986154</v>
      </c>
      <c r="C801" s="3" t="s">
        <v>868</v>
      </c>
      <c r="D801" s="3" t="s">
        <v>867</v>
      </c>
      <c r="E801" s="3" t="s">
        <v>1577</v>
      </c>
      <c r="F801" s="3" t="s">
        <v>870</v>
      </c>
      <c r="G801" s="8">
        <v>415574.88911634299</v>
      </c>
      <c r="H801" s="8">
        <v>423522.25312934601</v>
      </c>
      <c r="I801" s="8">
        <v>413675.598766896</v>
      </c>
      <c r="J801" s="7">
        <v>409500</v>
      </c>
      <c r="K801" s="8">
        <v>390397.55351682001</v>
      </c>
      <c r="L801" s="8">
        <v>374765.14795678703</v>
      </c>
      <c r="M801" s="8">
        <v>371376.32230474899</v>
      </c>
      <c r="N801" s="8">
        <v>362642.85714285698</v>
      </c>
    </row>
    <row r="802" spans="1:14" x14ac:dyDescent="0.3">
      <c r="A802" s="1" t="s">
        <v>799</v>
      </c>
      <c r="B802" s="2">
        <v>4252507</v>
      </c>
      <c r="C802" s="3" t="s">
        <v>868</v>
      </c>
      <c r="D802" s="3" t="s">
        <v>867</v>
      </c>
      <c r="E802" s="3" t="s">
        <v>1578</v>
      </c>
      <c r="F802" s="3" t="s">
        <v>870</v>
      </c>
      <c r="G802" s="8">
        <v>2943.2503127487798</v>
      </c>
      <c r="H802" s="7">
        <v>0</v>
      </c>
      <c r="I802" s="8">
        <v>2964.1925539483</v>
      </c>
      <c r="J802" s="7">
        <v>0</v>
      </c>
      <c r="K802" s="8">
        <v>3062.99694189602</v>
      </c>
      <c r="L802" s="7">
        <v>0</v>
      </c>
      <c r="M802" s="8">
        <v>2535.4490209318001</v>
      </c>
      <c r="N802" s="7">
        <v>0</v>
      </c>
    </row>
    <row r="803" spans="1:14" x14ac:dyDescent="0.3">
      <c r="A803" s="1" t="s">
        <v>800</v>
      </c>
      <c r="B803" s="2">
        <v>11172389</v>
      </c>
      <c r="C803" s="3" t="s">
        <v>868</v>
      </c>
      <c r="D803" s="3" t="s">
        <v>867</v>
      </c>
      <c r="E803" s="3" t="s">
        <v>1579</v>
      </c>
      <c r="F803" s="3" t="s">
        <v>870</v>
      </c>
      <c r="G803" s="7">
        <v>0</v>
      </c>
      <c r="H803" s="7">
        <v>0</v>
      </c>
      <c r="I803" s="7">
        <v>0</v>
      </c>
      <c r="J803" s="7">
        <v>0</v>
      </c>
      <c r="K803" s="7">
        <v>0</v>
      </c>
      <c r="L803" s="7">
        <v>0</v>
      </c>
      <c r="M803" s="7">
        <v>0</v>
      </c>
      <c r="N803" s="7">
        <v>0</v>
      </c>
    </row>
    <row r="804" spans="1:14" x14ac:dyDescent="0.3">
      <c r="A804" s="1" t="s">
        <v>801</v>
      </c>
      <c r="B804" s="2">
        <v>100511591</v>
      </c>
      <c r="C804" s="3" t="s">
        <v>868</v>
      </c>
      <c r="D804" s="3" t="s">
        <v>867</v>
      </c>
      <c r="E804" s="3" t="s">
        <v>1580</v>
      </c>
      <c r="F804" s="3" t="s">
        <v>870</v>
      </c>
      <c r="G804" s="7">
        <v>0</v>
      </c>
      <c r="H804" s="7">
        <v>0</v>
      </c>
      <c r="I804" s="7">
        <v>0</v>
      </c>
      <c r="J804" s="7">
        <v>0</v>
      </c>
      <c r="K804" s="7">
        <v>0</v>
      </c>
      <c r="L804" s="7">
        <v>0</v>
      </c>
      <c r="M804" s="7">
        <v>0</v>
      </c>
      <c r="N804" s="7">
        <v>0</v>
      </c>
    </row>
    <row r="805" spans="1:14" x14ac:dyDescent="0.3">
      <c r="A805" s="1" t="s">
        <v>802</v>
      </c>
      <c r="B805" s="2">
        <v>22104595</v>
      </c>
      <c r="C805" s="3" t="s">
        <v>868</v>
      </c>
      <c r="D805" s="3" t="s">
        <v>867</v>
      </c>
      <c r="E805" s="3" t="s">
        <v>1581</v>
      </c>
      <c r="F805" s="3" t="s">
        <v>870</v>
      </c>
      <c r="G805" s="8">
        <v>12072183.098591501</v>
      </c>
      <c r="H805" s="8">
        <v>12738470.948012199</v>
      </c>
      <c r="I805" s="8">
        <v>6699859.0887740701</v>
      </c>
      <c r="J805" s="8">
        <v>6420886.7882061703</v>
      </c>
      <c r="K805" s="7">
        <v>0</v>
      </c>
      <c r="L805" s="7">
        <v>0</v>
      </c>
      <c r="M805" s="7">
        <v>0</v>
      </c>
      <c r="N805" s="7">
        <v>0</v>
      </c>
    </row>
    <row r="806" spans="1:14" x14ac:dyDescent="0.3">
      <c r="A806" s="1" t="s">
        <v>803</v>
      </c>
      <c r="B806" s="2">
        <v>4398493</v>
      </c>
      <c r="C806" s="3" t="s">
        <v>868</v>
      </c>
      <c r="D806" s="3" t="s">
        <v>867</v>
      </c>
      <c r="E806" s="3" t="s">
        <v>1582</v>
      </c>
      <c r="F806" s="3" t="s">
        <v>870</v>
      </c>
      <c r="G806" s="7">
        <v>0</v>
      </c>
      <c r="H806" s="7">
        <v>0</v>
      </c>
      <c r="I806" s="7">
        <v>0</v>
      </c>
      <c r="J806" s="7">
        <v>0</v>
      </c>
      <c r="K806" s="7">
        <v>0</v>
      </c>
      <c r="L806" s="7">
        <v>0</v>
      </c>
      <c r="M806" s="7">
        <v>0</v>
      </c>
      <c r="N806" s="7">
        <v>0</v>
      </c>
    </row>
    <row r="807" spans="1:14" x14ac:dyDescent="0.3">
      <c r="A807" s="1" t="s">
        <v>804</v>
      </c>
      <c r="B807" s="2">
        <v>4993063</v>
      </c>
      <c r="C807" s="3" t="s">
        <v>868</v>
      </c>
      <c r="D807" s="3" t="s">
        <v>867</v>
      </c>
      <c r="E807" s="3" t="s">
        <v>1583</v>
      </c>
      <c r="F807" s="3" t="s">
        <v>870</v>
      </c>
      <c r="G807" s="8">
        <v>165091.55009666801</v>
      </c>
      <c r="H807" s="8">
        <v>152712.100139082</v>
      </c>
      <c r="I807" s="8">
        <v>150819.302821911</v>
      </c>
      <c r="J807" s="8">
        <v>142340.375586854</v>
      </c>
      <c r="K807" s="8">
        <v>145648.92966360899</v>
      </c>
      <c r="L807" s="8">
        <v>127124.23673085999</v>
      </c>
      <c r="M807" s="8">
        <v>125666.21652036899</v>
      </c>
      <c r="N807" s="8">
        <v>119280.21978022</v>
      </c>
    </row>
    <row r="808" spans="1:14" x14ac:dyDescent="0.3">
      <c r="A808" s="1" t="s">
        <v>805</v>
      </c>
      <c r="B808" s="2">
        <v>4248541</v>
      </c>
      <c r="C808" s="3" t="s">
        <v>868</v>
      </c>
      <c r="D808" s="3" t="s">
        <v>867</v>
      </c>
      <c r="E808" s="3" t="s">
        <v>1584</v>
      </c>
      <c r="F808" s="3" t="s">
        <v>870</v>
      </c>
      <c r="G808" s="8">
        <v>1668081.4284089601</v>
      </c>
      <c r="H808" s="7">
        <v>0</v>
      </c>
      <c r="I808" s="8">
        <v>1429078.72895423</v>
      </c>
      <c r="J808" s="7">
        <v>0</v>
      </c>
      <c r="K808" s="8">
        <v>1217363.91437309</v>
      </c>
      <c r="L808" s="8">
        <v>1079937.7642085501</v>
      </c>
      <c r="M808" s="8">
        <v>774035.56155750598</v>
      </c>
      <c r="N808" s="8">
        <v>0</v>
      </c>
    </row>
    <row r="809" spans="1:14" x14ac:dyDescent="0.3">
      <c r="A809" s="1" t="s">
        <v>806</v>
      </c>
      <c r="B809" s="2">
        <v>7079349</v>
      </c>
      <c r="C809" s="3" t="s">
        <v>868</v>
      </c>
      <c r="D809" s="3" t="s">
        <v>867</v>
      </c>
      <c r="E809" s="3" t="s">
        <v>1585</v>
      </c>
      <c r="F809" s="3" t="s">
        <v>870</v>
      </c>
      <c r="G809" s="8">
        <v>1421782.09939725</v>
      </c>
      <c r="H809" s="8">
        <v>1469624.4784422801</v>
      </c>
      <c r="I809" s="8">
        <v>1449724.9229309901</v>
      </c>
      <c r="J809" s="8">
        <v>1297793.4272300501</v>
      </c>
      <c r="K809" s="8">
        <v>1373459.32721713</v>
      </c>
      <c r="L809" s="8">
        <v>1257595.1150775</v>
      </c>
      <c r="M809" s="8">
        <v>1149787.3058744101</v>
      </c>
      <c r="N809" s="8">
        <v>1000712.08791209</v>
      </c>
    </row>
    <row r="810" spans="1:14" x14ac:dyDescent="0.3">
      <c r="A810" s="1" t="s">
        <v>807</v>
      </c>
      <c r="B810" s="2">
        <v>4982664</v>
      </c>
      <c r="C810" s="3" t="s">
        <v>868</v>
      </c>
      <c r="D810" s="3" t="s">
        <v>867</v>
      </c>
      <c r="E810" s="3"/>
      <c r="F810" s="3" t="s">
        <v>870</v>
      </c>
      <c r="G810" s="7">
        <v>0</v>
      </c>
      <c r="H810" s="7">
        <v>0</v>
      </c>
      <c r="I810" s="7">
        <v>0</v>
      </c>
      <c r="J810" s="7">
        <v>0</v>
      </c>
      <c r="K810" s="7">
        <v>0</v>
      </c>
      <c r="L810" s="7">
        <v>0</v>
      </c>
      <c r="M810" s="7">
        <v>0</v>
      </c>
      <c r="N810" s="7">
        <v>0</v>
      </c>
    </row>
    <row r="811" spans="1:14" x14ac:dyDescent="0.3">
      <c r="A811" s="1" t="s">
        <v>808</v>
      </c>
      <c r="B811" s="2">
        <v>4983351</v>
      </c>
      <c r="C811" s="3" t="s">
        <v>868</v>
      </c>
      <c r="D811" s="3" t="s">
        <v>867</v>
      </c>
      <c r="E811" s="3" t="s">
        <v>1586</v>
      </c>
      <c r="F811" s="3" t="s">
        <v>870</v>
      </c>
      <c r="G811" s="7">
        <v>0</v>
      </c>
      <c r="H811" s="7">
        <v>0</v>
      </c>
      <c r="I811" s="7">
        <v>0</v>
      </c>
      <c r="J811" s="7">
        <v>0</v>
      </c>
      <c r="K811" s="7">
        <v>0</v>
      </c>
      <c r="L811" s="7">
        <v>0</v>
      </c>
      <c r="M811" s="7">
        <v>0</v>
      </c>
      <c r="N811" s="7">
        <v>0</v>
      </c>
    </row>
    <row r="812" spans="1:14" x14ac:dyDescent="0.3">
      <c r="A812" s="1" t="s">
        <v>809</v>
      </c>
      <c r="B812" s="2">
        <v>4963827</v>
      </c>
      <c r="C812" s="3" t="s">
        <v>868</v>
      </c>
      <c r="D812" s="3" t="s">
        <v>867</v>
      </c>
      <c r="E812" s="3" t="s">
        <v>1587</v>
      </c>
      <c r="F812" s="3" t="s">
        <v>870</v>
      </c>
      <c r="G812" s="8">
        <v>54262.4815193904</v>
      </c>
      <c r="H812" s="7">
        <v>0</v>
      </c>
      <c r="I812" s="7">
        <v>0</v>
      </c>
      <c r="J812" s="7">
        <v>0</v>
      </c>
      <c r="K812" s="8">
        <v>39040.978593272201</v>
      </c>
      <c r="L812" s="8">
        <v>37477.6890558948</v>
      </c>
      <c r="M812" s="8">
        <v>40102.346387575999</v>
      </c>
      <c r="N812" s="8">
        <v>39159.280219780201</v>
      </c>
    </row>
    <row r="813" spans="1:14" x14ac:dyDescent="0.3">
      <c r="A813" s="1" t="s">
        <v>810</v>
      </c>
      <c r="B813" s="2">
        <v>19479315</v>
      </c>
      <c r="C813" s="3" t="s">
        <v>868</v>
      </c>
      <c r="D813" s="3" t="s">
        <v>867</v>
      </c>
      <c r="E813" s="3" t="s">
        <v>1588</v>
      </c>
      <c r="F813" s="3" t="s">
        <v>870</v>
      </c>
      <c r="G813" s="8">
        <v>0</v>
      </c>
      <c r="H813" s="8">
        <v>0</v>
      </c>
      <c r="I813" s="7">
        <v>0</v>
      </c>
      <c r="J813" s="7">
        <v>0</v>
      </c>
      <c r="K813" s="8">
        <v>0</v>
      </c>
      <c r="L813" s="8">
        <v>0</v>
      </c>
      <c r="M813" s="7">
        <v>0</v>
      </c>
      <c r="N813" s="7">
        <v>0</v>
      </c>
    </row>
    <row r="814" spans="1:14" x14ac:dyDescent="0.3">
      <c r="A814" s="1" t="s">
        <v>811</v>
      </c>
      <c r="B814" s="2">
        <v>27660578</v>
      </c>
      <c r="C814" s="3" t="s">
        <v>868</v>
      </c>
      <c r="D814" s="3" t="s">
        <v>867</v>
      </c>
      <c r="E814" s="3" t="s">
        <v>1589</v>
      </c>
      <c r="F814" s="3" t="s">
        <v>870</v>
      </c>
      <c r="G814" s="7">
        <v>0</v>
      </c>
      <c r="H814" s="7">
        <v>0</v>
      </c>
      <c r="I814" s="7">
        <v>0</v>
      </c>
      <c r="J814" s="7">
        <v>0</v>
      </c>
      <c r="K814" s="7">
        <v>0</v>
      </c>
      <c r="L814" s="7">
        <v>0</v>
      </c>
      <c r="M814" s="7">
        <v>0</v>
      </c>
      <c r="N814" s="7">
        <v>0</v>
      </c>
    </row>
    <row r="815" spans="1:14" x14ac:dyDescent="0.3">
      <c r="A815" s="1" t="s">
        <v>812</v>
      </c>
      <c r="B815" s="2">
        <v>4982328</v>
      </c>
      <c r="C815" s="3" t="s">
        <v>868</v>
      </c>
      <c r="D815" s="3" t="s">
        <v>867</v>
      </c>
      <c r="E815" s="3" t="s">
        <v>1590</v>
      </c>
      <c r="F815" s="3" t="s">
        <v>870</v>
      </c>
      <c r="G815" s="8">
        <v>551206.64164676401</v>
      </c>
      <c r="H815" s="8">
        <v>561747.79786740802</v>
      </c>
      <c r="I815" s="8">
        <v>493885.46359971497</v>
      </c>
      <c r="J815" s="8">
        <v>488900.23474178399</v>
      </c>
      <c r="K815" s="8">
        <v>498305.81039755302</v>
      </c>
      <c r="L815" s="8">
        <v>478352.51291686198</v>
      </c>
      <c r="M815" s="8">
        <v>455776.50236326799</v>
      </c>
      <c r="N815" s="8">
        <v>445058.24175824202</v>
      </c>
    </row>
    <row r="816" spans="1:14" x14ac:dyDescent="0.3">
      <c r="A816" s="1" t="s">
        <v>813</v>
      </c>
      <c r="B816" s="2">
        <v>4976804</v>
      </c>
      <c r="C816" s="3" t="s">
        <v>868</v>
      </c>
      <c r="D816" s="3" t="s">
        <v>867</v>
      </c>
      <c r="E816" s="3" t="s">
        <v>1591</v>
      </c>
      <c r="F816" s="3" t="s">
        <v>870</v>
      </c>
      <c r="G816" s="8">
        <v>804625.32606118103</v>
      </c>
      <c r="H816" s="8">
        <v>697510.56338028202</v>
      </c>
      <c r="I816" s="8">
        <v>699231.80428134603</v>
      </c>
      <c r="J816" s="8">
        <v>658730.62470643502</v>
      </c>
      <c r="K816" s="8">
        <v>595543.55165428796</v>
      </c>
      <c r="L816" s="8">
        <v>570114.28571428603</v>
      </c>
      <c r="M816" s="8">
        <v>566040.84838963102</v>
      </c>
      <c r="N816" s="8">
        <v>542251.66285028902</v>
      </c>
    </row>
    <row r="817" spans="1:14" x14ac:dyDescent="0.3">
      <c r="A817" s="1" t="s">
        <v>814</v>
      </c>
      <c r="B817" s="2">
        <v>4914417</v>
      </c>
      <c r="C817" s="3" t="s">
        <v>868</v>
      </c>
      <c r="D817" s="3" t="s">
        <v>867</v>
      </c>
      <c r="E817" s="3" t="s">
        <v>1592</v>
      </c>
      <c r="F817" s="3" t="s">
        <v>870</v>
      </c>
      <c r="G817" s="8">
        <v>10740.892755601</v>
      </c>
      <c r="H817" s="8">
        <v>10946.299258229001</v>
      </c>
      <c r="I817" s="8">
        <v>10800.331989566001</v>
      </c>
      <c r="J817" s="8">
        <v>10691.3145539906</v>
      </c>
      <c r="K817" s="8">
        <v>9725.6</v>
      </c>
      <c r="L817" s="8">
        <v>9336.1648661343406</v>
      </c>
      <c r="M817" s="8">
        <v>10309.475579563399</v>
      </c>
      <c r="N817" s="8">
        <v>10067.032967032999</v>
      </c>
    </row>
    <row r="818" spans="1:14" x14ac:dyDescent="0.3">
      <c r="A818" s="1" t="s">
        <v>815</v>
      </c>
      <c r="B818" s="2">
        <v>113992</v>
      </c>
      <c r="C818" s="3" t="s">
        <v>868</v>
      </c>
      <c r="D818" s="3" t="s">
        <v>867</v>
      </c>
      <c r="E818" s="3"/>
      <c r="F818" s="3" t="s">
        <v>870</v>
      </c>
      <c r="G818" s="7">
        <v>0</v>
      </c>
      <c r="H818" s="7">
        <v>0</v>
      </c>
      <c r="I818" s="7">
        <v>0</v>
      </c>
      <c r="J818" s="7">
        <v>0</v>
      </c>
      <c r="K818" s="7">
        <v>0</v>
      </c>
      <c r="L818" s="7">
        <v>0</v>
      </c>
      <c r="M818" s="7">
        <v>0</v>
      </c>
      <c r="N818" s="7">
        <v>0</v>
      </c>
    </row>
    <row r="819" spans="1:14" x14ac:dyDescent="0.3">
      <c r="A819" s="1" t="s">
        <v>816</v>
      </c>
      <c r="B819" s="2">
        <v>4861890</v>
      </c>
      <c r="C819" s="3" t="s">
        <v>868</v>
      </c>
      <c r="D819" s="3" t="s">
        <v>867</v>
      </c>
      <c r="E819" s="3" t="s">
        <v>1593</v>
      </c>
      <c r="F819" s="3" t="s">
        <v>870</v>
      </c>
      <c r="G819" s="8">
        <v>35959.878312293898</v>
      </c>
      <c r="H819" s="8">
        <v>36647.567222994898</v>
      </c>
      <c r="I819" s="8">
        <v>36209.239981029197</v>
      </c>
      <c r="J819" s="8">
        <v>35843.747652582198</v>
      </c>
      <c r="K819" s="8">
        <v>32871.519266055002</v>
      </c>
      <c r="L819" s="8">
        <v>31555.268905589499</v>
      </c>
      <c r="M819" s="8">
        <v>31535.013504388899</v>
      </c>
      <c r="N819" s="8">
        <v>30793.420879120898</v>
      </c>
    </row>
    <row r="820" spans="1:14" x14ac:dyDescent="0.3">
      <c r="A820" s="1" t="s">
        <v>817</v>
      </c>
      <c r="B820" s="2">
        <v>5001128</v>
      </c>
      <c r="C820" s="3" t="s">
        <v>868</v>
      </c>
      <c r="D820" s="3" t="s">
        <v>867</v>
      </c>
      <c r="E820" s="3"/>
      <c r="F820" s="3" t="s">
        <v>870</v>
      </c>
      <c r="G820" s="7">
        <v>0</v>
      </c>
      <c r="H820" s="7">
        <v>0</v>
      </c>
      <c r="I820" s="7">
        <v>0</v>
      </c>
      <c r="J820" s="7">
        <v>0</v>
      </c>
      <c r="K820" s="7">
        <v>0</v>
      </c>
      <c r="L820" s="7">
        <v>0</v>
      </c>
      <c r="M820" s="7">
        <v>0</v>
      </c>
      <c r="N820" s="7">
        <v>0</v>
      </c>
    </row>
    <row r="821" spans="1:14" x14ac:dyDescent="0.3">
      <c r="A821" s="1" t="s">
        <v>818</v>
      </c>
      <c r="B821" s="2">
        <v>15117298</v>
      </c>
      <c r="C821" s="3" t="s">
        <v>868</v>
      </c>
      <c r="D821" s="3" t="s">
        <v>867</v>
      </c>
      <c r="E821" s="3" t="s">
        <v>1594</v>
      </c>
      <c r="F821" s="3" t="s">
        <v>870</v>
      </c>
      <c r="G821" s="8">
        <v>183858.06778119001</v>
      </c>
      <c r="H821" s="8">
        <v>179647.65878535001</v>
      </c>
      <c r="I821" s="7">
        <v>0</v>
      </c>
      <c r="J821" s="8">
        <v>183450.704225352</v>
      </c>
      <c r="K821" s="8">
        <v>183305.36513761501</v>
      </c>
      <c r="L821" s="8">
        <v>178487.55284171001</v>
      </c>
      <c r="M821" s="8">
        <v>86230.2115687599</v>
      </c>
      <c r="N821" s="7">
        <v>0</v>
      </c>
    </row>
    <row r="822" spans="1:14" x14ac:dyDescent="0.3">
      <c r="A822" s="1" t="s">
        <v>819</v>
      </c>
      <c r="B822" s="2">
        <v>5001262</v>
      </c>
      <c r="C822" s="3" t="s">
        <v>868</v>
      </c>
      <c r="D822" s="3" t="s">
        <v>867</v>
      </c>
      <c r="E822" s="3"/>
      <c r="F822" s="3" t="s">
        <v>870</v>
      </c>
      <c r="G822" s="7">
        <v>0</v>
      </c>
      <c r="H822" s="7">
        <v>0</v>
      </c>
      <c r="I822" s="7">
        <v>0</v>
      </c>
      <c r="J822" s="7">
        <v>0</v>
      </c>
      <c r="K822" s="7">
        <v>0</v>
      </c>
      <c r="L822" s="7">
        <v>0</v>
      </c>
      <c r="M822" s="7">
        <v>0</v>
      </c>
      <c r="N822" s="7">
        <v>0</v>
      </c>
    </row>
    <row r="823" spans="1:14" x14ac:dyDescent="0.3">
      <c r="A823" s="1" t="s">
        <v>820</v>
      </c>
      <c r="B823" s="2">
        <v>4210566</v>
      </c>
      <c r="C823" s="3" t="s">
        <v>868</v>
      </c>
      <c r="D823" s="3" t="s">
        <v>867</v>
      </c>
      <c r="E823" s="3" t="s">
        <v>1595</v>
      </c>
      <c r="F823" s="3" t="s">
        <v>870</v>
      </c>
      <c r="G823" s="8">
        <v>1830078.4715114301</v>
      </c>
      <c r="H823" s="8">
        <v>1728764.4877144201</v>
      </c>
      <c r="I823" s="8">
        <v>1761977.70927199</v>
      </c>
      <c r="J823" s="8">
        <v>1739381.4553990599</v>
      </c>
      <c r="K823" s="8">
        <v>1778784.09785933</v>
      </c>
      <c r="L823" s="8">
        <v>1649237.90511977</v>
      </c>
      <c r="M823" s="8">
        <v>1577694.1255908201</v>
      </c>
      <c r="N823" s="8">
        <v>1509986.8131868099</v>
      </c>
    </row>
    <row r="824" spans="1:14" x14ac:dyDescent="0.3">
      <c r="A824" s="1" t="s">
        <v>821</v>
      </c>
      <c r="B824" s="2">
        <v>4987201</v>
      </c>
      <c r="C824" s="3" t="s">
        <v>868</v>
      </c>
      <c r="D824" s="3" t="s">
        <v>867</v>
      </c>
      <c r="E824" s="3" t="s">
        <v>1596</v>
      </c>
      <c r="F824" s="3" t="s">
        <v>870</v>
      </c>
      <c r="G824" s="8">
        <v>1105879.67701581</v>
      </c>
      <c r="H824" s="8">
        <v>1114742.6981919301</v>
      </c>
      <c r="I824" s="8">
        <v>1098055.4896846099</v>
      </c>
      <c r="J824" s="8">
        <v>1041666.66666667</v>
      </c>
      <c r="K824" s="8">
        <v>1118409.7859327199</v>
      </c>
      <c r="L824" s="8">
        <v>1031000.46970409</v>
      </c>
      <c r="M824" s="8">
        <v>959374.29664641002</v>
      </c>
      <c r="N824" s="8">
        <v>937142.85714285704</v>
      </c>
    </row>
    <row r="825" spans="1:14" x14ac:dyDescent="0.3">
      <c r="A825" s="1" t="s">
        <v>822</v>
      </c>
      <c r="B825" s="2">
        <v>4966268</v>
      </c>
      <c r="C825" s="3" t="s">
        <v>868</v>
      </c>
      <c r="D825" s="3" t="s">
        <v>867</v>
      </c>
      <c r="E825" s="3" t="s">
        <v>1597</v>
      </c>
      <c r="F825" s="3" t="s">
        <v>870</v>
      </c>
      <c r="G825" s="8">
        <v>112240.41851472799</v>
      </c>
      <c r="H825" s="8">
        <v>104531.757070005</v>
      </c>
      <c r="I825" s="8">
        <v>100075.883329381</v>
      </c>
      <c r="J825" s="8">
        <v>97555.164319248797</v>
      </c>
      <c r="K825" s="8">
        <v>98594.495412844</v>
      </c>
      <c r="L825" s="8">
        <v>92305.072804133393</v>
      </c>
      <c r="M825" s="8">
        <v>91004.951609273005</v>
      </c>
      <c r="N825" s="8">
        <v>96397.802197802201</v>
      </c>
    </row>
    <row r="826" spans="1:14" x14ac:dyDescent="0.3">
      <c r="A826" s="1" t="s">
        <v>823</v>
      </c>
      <c r="B826" s="2">
        <v>4812266</v>
      </c>
      <c r="C826" s="3" t="s">
        <v>868</v>
      </c>
      <c r="D826" s="3" t="s">
        <v>867</v>
      </c>
      <c r="E826" s="3" t="s">
        <v>1598</v>
      </c>
      <c r="F826" s="3" t="s">
        <v>870</v>
      </c>
      <c r="G826" s="8">
        <v>202372.34163539199</v>
      </c>
      <c r="H826" s="8">
        <v>67526.657394529393</v>
      </c>
      <c r="I826" s="8">
        <v>70199.193739625305</v>
      </c>
      <c r="J826" s="8">
        <v>69178.403755868596</v>
      </c>
      <c r="K826" s="8">
        <v>71771.253822629995</v>
      </c>
      <c r="L826" s="8">
        <v>72159.464537341497</v>
      </c>
      <c r="M826" s="8">
        <v>68890.389376547406</v>
      </c>
      <c r="N826" s="8">
        <v>66913.186813186796</v>
      </c>
    </row>
    <row r="827" spans="1:14" x14ac:dyDescent="0.3">
      <c r="A827" s="1" t="s">
        <v>824</v>
      </c>
      <c r="B827" s="2">
        <v>21966886</v>
      </c>
      <c r="C827" s="3" t="s">
        <v>868</v>
      </c>
      <c r="D827" s="3" t="s">
        <v>867</v>
      </c>
      <c r="E827" s="3" t="s">
        <v>1599</v>
      </c>
      <c r="F827" s="3" t="s">
        <v>870</v>
      </c>
      <c r="G827" s="8">
        <v>8424997.1568292994</v>
      </c>
      <c r="H827" s="8">
        <v>8255910.9874826102</v>
      </c>
      <c r="I827" s="8">
        <v>9828788.2380839493</v>
      </c>
      <c r="J827" s="7">
        <v>0</v>
      </c>
      <c r="K827" s="8">
        <v>9861406.7278287392</v>
      </c>
      <c r="L827" s="7">
        <v>0</v>
      </c>
      <c r="M827" s="7">
        <v>0</v>
      </c>
      <c r="N827" s="7">
        <v>0</v>
      </c>
    </row>
    <row r="828" spans="1:14" x14ac:dyDescent="0.3">
      <c r="A828" s="1" t="s">
        <v>825</v>
      </c>
      <c r="B828" s="2">
        <v>4911282</v>
      </c>
      <c r="C828" s="3" t="s">
        <v>868</v>
      </c>
      <c r="D828" s="3" t="s">
        <v>867</v>
      </c>
      <c r="E828" s="3" t="s">
        <v>1600</v>
      </c>
      <c r="F828" s="3" t="s">
        <v>870</v>
      </c>
      <c r="G828" s="7">
        <v>0</v>
      </c>
      <c r="H828" s="7">
        <v>0</v>
      </c>
      <c r="I828" s="8">
        <v>56330.329618212003</v>
      </c>
      <c r="J828" s="8">
        <v>55761.737089201903</v>
      </c>
      <c r="K828" s="8">
        <v>74241.935168195705</v>
      </c>
      <c r="L828" s="8">
        <v>71269.119304837994</v>
      </c>
      <c r="M828" s="8">
        <v>57076.2997974342</v>
      </c>
      <c r="N828" s="8">
        <v>55734.065934065897</v>
      </c>
    </row>
    <row r="829" spans="1:14" x14ac:dyDescent="0.3">
      <c r="A829" s="1" t="s">
        <v>826</v>
      </c>
      <c r="B829" s="2">
        <v>4813186</v>
      </c>
      <c r="C829" s="3" t="s">
        <v>868</v>
      </c>
      <c r="D829" s="3" t="s">
        <v>867</v>
      </c>
      <c r="E829" s="3" t="s">
        <v>1601</v>
      </c>
      <c r="F829" s="3" t="s">
        <v>870</v>
      </c>
      <c r="G829" s="8">
        <v>27885.8182645286</v>
      </c>
      <c r="H829" s="8">
        <v>34058.878071395498</v>
      </c>
      <c r="I829" s="8">
        <v>27319.184254209202</v>
      </c>
      <c r="J829" s="8">
        <v>27043.427230046898</v>
      </c>
      <c r="K829" s="8">
        <v>36392.660550458699</v>
      </c>
      <c r="L829" s="7">
        <v>0</v>
      </c>
      <c r="M829" s="8">
        <v>42651.361692550097</v>
      </c>
      <c r="N829" s="8">
        <v>41648.3516483516</v>
      </c>
    </row>
    <row r="830" spans="1:14" x14ac:dyDescent="0.3">
      <c r="A830" s="1" t="s">
        <v>827</v>
      </c>
      <c r="B830" s="2">
        <v>4076524</v>
      </c>
      <c r="C830" s="3" t="s">
        <v>868</v>
      </c>
      <c r="D830" s="3" t="s">
        <v>867</v>
      </c>
      <c r="E830" s="3" t="s">
        <v>1602</v>
      </c>
      <c r="F830" s="3" t="s">
        <v>870</v>
      </c>
      <c r="G830" s="8">
        <v>601170249.06175399</v>
      </c>
      <c r="H830" s="8">
        <v>598915159.94436705</v>
      </c>
      <c r="I830" s="8">
        <v>613136115.72207701</v>
      </c>
      <c r="J830" s="8">
        <v>600123239.43662</v>
      </c>
      <c r="K830" s="8">
        <v>608090519.87767601</v>
      </c>
      <c r="L830" s="8">
        <v>588573273.83748198</v>
      </c>
      <c r="M830" s="8">
        <v>562967589.46657705</v>
      </c>
      <c r="N830" s="8">
        <v>539726373.62637401</v>
      </c>
    </row>
    <row r="831" spans="1:14" x14ac:dyDescent="0.3">
      <c r="A831" s="1" t="s">
        <v>828</v>
      </c>
      <c r="B831" s="2">
        <v>8362666</v>
      </c>
      <c r="C831" s="3" t="s">
        <v>868</v>
      </c>
      <c r="D831" s="3" t="s">
        <v>867</v>
      </c>
      <c r="E831" s="3" t="s">
        <v>1603</v>
      </c>
      <c r="F831" s="3" t="s">
        <v>870</v>
      </c>
      <c r="G831" s="7">
        <v>0</v>
      </c>
      <c r="H831" s="8">
        <v>29153.917477978699</v>
      </c>
      <c r="I831" s="8">
        <v>46740.573867678402</v>
      </c>
      <c r="J831" s="8">
        <v>42908.450704225397</v>
      </c>
      <c r="K831" s="8">
        <v>49067.889908256897</v>
      </c>
      <c r="L831" s="8">
        <v>64674.729920150297</v>
      </c>
      <c r="M831" s="8">
        <v>87776.277290119295</v>
      </c>
      <c r="N831" s="8">
        <v>88565.934065934096</v>
      </c>
    </row>
    <row r="832" spans="1:14" x14ac:dyDescent="0.3">
      <c r="A832" s="1" t="s">
        <v>829</v>
      </c>
      <c r="B832" s="2">
        <v>4393268</v>
      </c>
      <c r="C832" s="3" t="s">
        <v>868</v>
      </c>
      <c r="D832" s="3" t="s">
        <v>867</v>
      </c>
      <c r="E832" s="3" t="s">
        <v>1604</v>
      </c>
      <c r="F832" s="3" t="s">
        <v>870</v>
      </c>
      <c r="G832" s="8">
        <v>120914704.87888101</v>
      </c>
      <c r="H832" s="8">
        <v>125935210.941122</v>
      </c>
      <c r="I832" s="8">
        <v>84809935.973440796</v>
      </c>
      <c r="J832" s="8">
        <v>75257863.849765301</v>
      </c>
      <c r="K832" s="8">
        <v>76351559.633027494</v>
      </c>
      <c r="L832" s="8">
        <v>71213480.507280394</v>
      </c>
      <c r="M832" s="8">
        <v>67144947.107810095</v>
      </c>
      <c r="N832" s="8">
        <v>62036373.626373596</v>
      </c>
    </row>
    <row r="833" spans="1:14" x14ac:dyDescent="0.3">
      <c r="A833" s="1" t="s">
        <v>830</v>
      </c>
      <c r="B833" s="2">
        <v>29253088</v>
      </c>
      <c r="C833" s="3" t="s">
        <v>868</v>
      </c>
      <c r="D833" s="3" t="s">
        <v>867</v>
      </c>
      <c r="E833" s="3" t="s">
        <v>1605</v>
      </c>
      <c r="F833" s="3" t="s">
        <v>870</v>
      </c>
      <c r="G833" s="8">
        <v>4199.8714886841799</v>
      </c>
      <c r="H833" s="8">
        <v>4280.1889197960099</v>
      </c>
      <c r="I833" s="8">
        <v>3162.9701209390601</v>
      </c>
      <c r="J833" s="8">
        <v>3131.0434272300499</v>
      </c>
      <c r="K833" s="7">
        <v>0</v>
      </c>
      <c r="L833" s="7">
        <v>0</v>
      </c>
      <c r="M833" s="7">
        <v>0</v>
      </c>
      <c r="N833" s="7">
        <v>0</v>
      </c>
    </row>
    <row r="834" spans="1:14" x14ac:dyDescent="0.3">
      <c r="A834" s="1" t="s">
        <v>831</v>
      </c>
      <c r="B834" s="2">
        <v>4994580</v>
      </c>
      <c r="C834" s="3" t="s">
        <v>868</v>
      </c>
      <c r="D834" s="3" t="s">
        <v>867</v>
      </c>
      <c r="E834" s="3" t="s">
        <v>1606</v>
      </c>
      <c r="F834" s="3" t="s">
        <v>870</v>
      </c>
      <c r="G834" s="8">
        <v>1466393.72227909</v>
      </c>
      <c r="H834" s="8">
        <v>1474733.4260547101</v>
      </c>
      <c r="I834" s="8">
        <v>1513635.28574816</v>
      </c>
      <c r="J834" s="8">
        <v>1538262.9107981201</v>
      </c>
      <c r="K834" s="8">
        <v>1485504.58715596</v>
      </c>
      <c r="L834" s="8">
        <v>1440699.8590887701</v>
      </c>
      <c r="M834" s="8">
        <v>1387238.3524645499</v>
      </c>
      <c r="N834" s="8">
        <v>1509340.6593406601</v>
      </c>
    </row>
    <row r="835" spans="1:14" x14ac:dyDescent="0.3">
      <c r="A835" s="1" t="s">
        <v>832</v>
      </c>
      <c r="B835" s="2">
        <v>4991804</v>
      </c>
      <c r="C835" s="3" t="s">
        <v>868</v>
      </c>
      <c r="D835" s="3" t="s">
        <v>867</v>
      </c>
      <c r="E835" s="3" t="s">
        <v>1607</v>
      </c>
      <c r="F835" s="3" t="s">
        <v>870</v>
      </c>
      <c r="G835" s="8">
        <v>76718.981007619703</v>
      </c>
      <c r="H835" s="8">
        <v>81850.950394065803</v>
      </c>
      <c r="I835" s="7">
        <v>0</v>
      </c>
      <c r="J835" s="8">
        <v>77312.206572769996</v>
      </c>
      <c r="K835" s="8">
        <v>65109.480122324203</v>
      </c>
      <c r="L835" s="8">
        <v>68264.443400657605</v>
      </c>
      <c r="M835" s="8">
        <v>68735.088903893804</v>
      </c>
      <c r="N835" s="8">
        <v>67621.978021977993</v>
      </c>
    </row>
    <row r="836" spans="1:14" x14ac:dyDescent="0.3">
      <c r="A836" s="1" t="s">
        <v>833</v>
      </c>
      <c r="B836" s="2">
        <v>4254091</v>
      </c>
      <c r="C836" s="3" t="s">
        <v>868</v>
      </c>
      <c r="D836" s="3" t="s">
        <v>867</v>
      </c>
      <c r="E836" s="3" t="s">
        <v>1608</v>
      </c>
      <c r="F836" s="3" t="s">
        <v>870</v>
      </c>
      <c r="G836" s="7">
        <v>0</v>
      </c>
      <c r="H836" s="7">
        <v>0</v>
      </c>
      <c r="I836" s="7">
        <v>0</v>
      </c>
      <c r="J836" s="7">
        <v>0</v>
      </c>
      <c r="K836" s="7">
        <v>0</v>
      </c>
      <c r="L836" s="7">
        <v>0</v>
      </c>
      <c r="M836" s="7">
        <v>0</v>
      </c>
      <c r="N836" s="7">
        <v>0</v>
      </c>
    </row>
    <row r="837" spans="1:14" x14ac:dyDescent="0.3">
      <c r="A837" s="1" t="s">
        <v>834</v>
      </c>
      <c r="B837" s="2">
        <v>4971229</v>
      </c>
      <c r="C837" s="3" t="s">
        <v>868</v>
      </c>
      <c r="D837" s="3" t="s">
        <v>867</v>
      </c>
      <c r="E837" s="3" t="s">
        <v>1609</v>
      </c>
      <c r="F837" s="3" t="s">
        <v>870</v>
      </c>
      <c r="G837" s="7">
        <v>0</v>
      </c>
      <c r="H837" s="7">
        <v>0</v>
      </c>
      <c r="I837" s="7">
        <v>0</v>
      </c>
      <c r="J837" s="7">
        <v>0</v>
      </c>
      <c r="K837" s="7">
        <v>0</v>
      </c>
      <c r="L837" s="7">
        <v>0</v>
      </c>
      <c r="M837" s="7">
        <v>0</v>
      </c>
      <c r="N837" s="7">
        <v>0</v>
      </c>
    </row>
    <row r="838" spans="1:14" x14ac:dyDescent="0.3">
      <c r="A838" s="1" t="s">
        <v>835</v>
      </c>
      <c r="B838" s="2">
        <v>4227279</v>
      </c>
      <c r="C838" s="3" t="s">
        <v>868</v>
      </c>
      <c r="D838" s="3" t="s">
        <v>867</v>
      </c>
      <c r="E838" s="3" t="s">
        <v>1610</v>
      </c>
      <c r="F838" s="3" t="s">
        <v>870</v>
      </c>
      <c r="G838" s="8">
        <v>9250881.3829182293</v>
      </c>
      <c r="H838" s="7">
        <v>0</v>
      </c>
      <c r="I838" s="8">
        <v>8676073.0377045292</v>
      </c>
      <c r="J838" s="7">
        <v>0</v>
      </c>
      <c r="K838" s="8">
        <v>8502140.67278287</v>
      </c>
      <c r="L838" s="7">
        <v>0</v>
      </c>
      <c r="M838" s="8">
        <v>7586990.7720008995</v>
      </c>
      <c r="N838" s="7">
        <v>0</v>
      </c>
    </row>
    <row r="839" spans="1:14" x14ac:dyDescent="0.3">
      <c r="A839" s="1" t="s">
        <v>836</v>
      </c>
      <c r="B839" s="2">
        <v>4989059</v>
      </c>
      <c r="C839" s="3" t="s">
        <v>868</v>
      </c>
      <c r="D839" s="3" t="s">
        <v>867</v>
      </c>
      <c r="E839" s="3" t="s">
        <v>1611</v>
      </c>
      <c r="F839" s="3" t="s">
        <v>870</v>
      </c>
      <c r="G839" s="8">
        <v>2639372.2279085601</v>
      </c>
      <c r="H839" s="8">
        <v>2614394.9930459</v>
      </c>
      <c r="I839" s="8">
        <v>2648802.4662082</v>
      </c>
      <c r="J839" s="8">
        <v>2611619.7183098602</v>
      </c>
      <c r="K839" s="8">
        <v>2601590.2140672798</v>
      </c>
      <c r="L839" s="8">
        <v>2518788.1634570202</v>
      </c>
      <c r="M839" s="8">
        <v>2546252.5320729199</v>
      </c>
      <c r="N839" s="8">
        <v>2515714.2857142901</v>
      </c>
    </row>
    <row r="840" spans="1:14" x14ac:dyDescent="0.3">
      <c r="A840" s="1" t="s">
        <v>837</v>
      </c>
      <c r="B840" s="2">
        <v>4912050</v>
      </c>
      <c r="C840" s="3" t="s">
        <v>868</v>
      </c>
      <c r="D840" s="3" t="s">
        <v>867</v>
      </c>
      <c r="E840" s="3" t="s">
        <v>1612</v>
      </c>
      <c r="F840" s="3" t="s">
        <v>870</v>
      </c>
      <c r="G840" s="8">
        <v>382813.60172864801</v>
      </c>
      <c r="H840" s="8">
        <v>390134.44598980102</v>
      </c>
      <c r="I840" s="8">
        <v>372141.33270097198</v>
      </c>
      <c r="J840" s="8">
        <v>368384.97652582201</v>
      </c>
      <c r="K840" s="8">
        <v>412258.10397553502</v>
      </c>
      <c r="L840" s="8">
        <v>395750.35227806499</v>
      </c>
      <c r="M840" s="8">
        <v>363326.58113886998</v>
      </c>
      <c r="N840" s="8">
        <v>354782.41758241801</v>
      </c>
    </row>
    <row r="841" spans="1:14" x14ac:dyDescent="0.3">
      <c r="A841" s="1" t="s">
        <v>838</v>
      </c>
      <c r="B841" s="2">
        <v>4991658</v>
      </c>
      <c r="C841" s="3" t="s">
        <v>868</v>
      </c>
      <c r="D841" s="3" t="s">
        <v>867</v>
      </c>
      <c r="E841" s="3" t="s">
        <v>1613</v>
      </c>
      <c r="F841" s="3" t="s">
        <v>870</v>
      </c>
      <c r="G841" s="7">
        <v>0</v>
      </c>
      <c r="H841" s="8">
        <v>304862.07695873902</v>
      </c>
      <c r="I841" s="8">
        <v>308030.59046715702</v>
      </c>
      <c r="J841" s="8">
        <v>297353.28638497699</v>
      </c>
      <c r="K841" s="8">
        <v>298445.25993883802</v>
      </c>
      <c r="L841" s="8">
        <v>299698.21512447199</v>
      </c>
      <c r="M841" s="8">
        <v>293655.18793607899</v>
      </c>
      <c r="N841" s="8">
        <v>295970.32967032999</v>
      </c>
    </row>
    <row r="842" spans="1:14" x14ac:dyDescent="0.3">
      <c r="A842" s="1" t="s">
        <v>839</v>
      </c>
      <c r="B842" s="2">
        <v>4861710</v>
      </c>
      <c r="C842" s="3" t="s">
        <v>868</v>
      </c>
      <c r="D842" s="3" t="s">
        <v>867</v>
      </c>
      <c r="E842" s="3" t="s">
        <v>1614</v>
      </c>
      <c r="F842" s="3" t="s">
        <v>870</v>
      </c>
      <c r="G842" s="8">
        <v>725189.35516888404</v>
      </c>
      <c r="H842" s="8">
        <v>739057.71905424201</v>
      </c>
      <c r="I842" s="8">
        <v>751899.45458857005</v>
      </c>
      <c r="J842" s="8">
        <v>744309.85915492999</v>
      </c>
      <c r="K842" s="8">
        <v>847737.00305810396</v>
      </c>
      <c r="L842" s="8">
        <v>813791.68623767002</v>
      </c>
      <c r="M842" s="8">
        <v>895857.52869682701</v>
      </c>
      <c r="N842" s="8">
        <v>874790.10989010998</v>
      </c>
    </row>
    <row r="843" spans="1:14" x14ac:dyDescent="0.3">
      <c r="A843" s="1" t="s">
        <v>840</v>
      </c>
      <c r="B843" s="2">
        <v>4992160</v>
      </c>
      <c r="C843" s="3" t="s">
        <v>868</v>
      </c>
      <c r="D843" s="3" t="s">
        <v>867</v>
      </c>
      <c r="E843" s="3" t="s">
        <v>1615</v>
      </c>
      <c r="F843" s="3" t="s">
        <v>870</v>
      </c>
      <c r="G843" s="8">
        <v>6026.3846241328301</v>
      </c>
      <c r="H843" s="8">
        <v>6141.6318961520601</v>
      </c>
      <c r="I843" s="7">
        <v>0</v>
      </c>
      <c r="J843" s="7">
        <v>0</v>
      </c>
      <c r="K843" s="8">
        <v>6924.77064220183</v>
      </c>
      <c r="L843" s="8">
        <v>6647.4870831376202</v>
      </c>
      <c r="M843" s="8">
        <v>6694.8008102633403</v>
      </c>
      <c r="N843" s="8">
        <v>6537.3626373626403</v>
      </c>
    </row>
    <row r="844" spans="1:14" x14ac:dyDescent="0.3">
      <c r="A844" s="1" t="s">
        <v>841</v>
      </c>
      <c r="B844" s="2">
        <v>6633612</v>
      </c>
      <c r="C844" s="3" t="s">
        <v>868</v>
      </c>
      <c r="D844" s="3" t="s">
        <v>867</v>
      </c>
      <c r="E844" s="3" t="s">
        <v>1616</v>
      </c>
      <c r="F844" s="3" t="s">
        <v>870</v>
      </c>
      <c r="G844" s="8">
        <v>44818.248606846399</v>
      </c>
      <c r="H844" s="8">
        <v>45675.343069077397</v>
      </c>
      <c r="I844" s="8">
        <v>33631.517666587599</v>
      </c>
      <c r="J844" s="8">
        <v>33292.044600939</v>
      </c>
      <c r="K844" s="8">
        <v>39686.644648317997</v>
      </c>
      <c r="L844" s="8">
        <v>38097.5011742602</v>
      </c>
      <c r="M844" s="7">
        <v>0</v>
      </c>
      <c r="N844" s="7">
        <v>0</v>
      </c>
    </row>
    <row r="845" spans="1:14" x14ac:dyDescent="0.3">
      <c r="A845" s="1" t="s">
        <v>842</v>
      </c>
      <c r="B845" s="2">
        <v>4987317</v>
      </c>
      <c r="C845" s="3" t="s">
        <v>868</v>
      </c>
      <c r="D845" s="3" t="s">
        <v>867</v>
      </c>
      <c r="E845" s="3" t="s">
        <v>1617</v>
      </c>
      <c r="F845" s="3" t="s">
        <v>870</v>
      </c>
      <c r="G845" s="8">
        <v>170614.124872057</v>
      </c>
      <c r="H845" s="8">
        <v>187218.358831711</v>
      </c>
      <c r="I845" s="8">
        <v>191638.60564382299</v>
      </c>
      <c r="J845" s="8">
        <v>185833.33333333299</v>
      </c>
      <c r="K845" s="8">
        <v>192285.01529052001</v>
      </c>
      <c r="L845" s="8">
        <v>196038.04603100001</v>
      </c>
      <c r="M845" s="8">
        <v>186205.266711681</v>
      </c>
      <c r="N845" s="8">
        <v>184163.73626373601</v>
      </c>
    </row>
    <row r="846" spans="1:14" x14ac:dyDescent="0.3">
      <c r="A846" s="1" t="s">
        <v>843</v>
      </c>
      <c r="B846" s="2">
        <v>11144827</v>
      </c>
      <c r="C846" s="3" t="s">
        <v>868</v>
      </c>
      <c r="D846" s="3" t="s">
        <v>867</v>
      </c>
      <c r="E846" s="3" t="s">
        <v>1618</v>
      </c>
      <c r="F846" s="3" t="s">
        <v>870</v>
      </c>
      <c r="G846" s="8">
        <v>315478.22131240799</v>
      </c>
      <c r="H846" s="8">
        <v>285118.21974965202</v>
      </c>
      <c r="I846" s="8">
        <v>303770.45292862202</v>
      </c>
      <c r="J846" s="8">
        <v>290258.215962441</v>
      </c>
      <c r="K846" s="8">
        <v>280122.32415902102</v>
      </c>
      <c r="L846" s="8">
        <v>231446.68858619101</v>
      </c>
      <c r="M846" s="8">
        <v>213144.27188836399</v>
      </c>
      <c r="N846" s="8">
        <v>179780.21978022001</v>
      </c>
    </row>
    <row r="847" spans="1:14" x14ac:dyDescent="0.3">
      <c r="A847" s="1" t="s">
        <v>844</v>
      </c>
      <c r="B847" s="2">
        <v>4983915</v>
      </c>
      <c r="C847" s="3" t="s">
        <v>868</v>
      </c>
      <c r="D847" s="3" t="s">
        <v>867</v>
      </c>
      <c r="E847" s="3"/>
      <c r="F847" s="3" t="s">
        <v>870</v>
      </c>
      <c r="G847" s="7">
        <v>0</v>
      </c>
      <c r="H847" s="7">
        <v>0</v>
      </c>
      <c r="I847" s="7">
        <v>0</v>
      </c>
      <c r="J847" s="7">
        <v>0</v>
      </c>
      <c r="K847" s="7">
        <v>0</v>
      </c>
      <c r="L847" s="7">
        <v>0</v>
      </c>
      <c r="M847" s="7">
        <v>0</v>
      </c>
      <c r="N847" s="7">
        <v>0</v>
      </c>
    </row>
    <row r="848" spans="1:14" x14ac:dyDescent="0.3">
      <c r="A848" s="1" t="s">
        <v>845</v>
      </c>
      <c r="B848" s="2">
        <v>4996062</v>
      </c>
      <c r="C848" s="3" t="s">
        <v>868</v>
      </c>
      <c r="D848" s="3" t="s">
        <v>867</v>
      </c>
      <c r="E848" s="3" t="s">
        <v>1619</v>
      </c>
      <c r="F848" s="3" t="s">
        <v>870</v>
      </c>
      <c r="G848" s="8">
        <v>226161.719549642</v>
      </c>
      <c r="H848" s="8">
        <v>230486.78720445099</v>
      </c>
      <c r="I848" s="8">
        <v>224224.56722788699</v>
      </c>
      <c r="J848" s="8">
        <v>221961.267605634</v>
      </c>
      <c r="K848" s="8">
        <v>250970.03058103999</v>
      </c>
      <c r="L848" s="8">
        <v>240920.62000939401</v>
      </c>
      <c r="M848" s="8">
        <v>309590.36686923302</v>
      </c>
      <c r="N848" s="8">
        <v>302309.89010989002</v>
      </c>
    </row>
    <row r="849" spans="1:14" x14ac:dyDescent="0.3">
      <c r="A849" s="1" t="s">
        <v>846</v>
      </c>
      <c r="B849" s="2">
        <v>4884352</v>
      </c>
      <c r="C849" s="3" t="s">
        <v>868</v>
      </c>
      <c r="D849" s="3" t="s">
        <v>867</v>
      </c>
      <c r="E849" s="3" t="s">
        <v>1620</v>
      </c>
      <c r="F849" s="3" t="s">
        <v>870</v>
      </c>
      <c r="G849" s="7">
        <v>0</v>
      </c>
      <c r="H849" s="8">
        <v>20570.236439499298</v>
      </c>
      <c r="I849" s="8">
        <v>14449.8458619872</v>
      </c>
      <c r="J849" s="8">
        <v>21954.225352112699</v>
      </c>
      <c r="K849" s="7">
        <v>0</v>
      </c>
      <c r="L849" s="8">
        <v>26670.972287458899</v>
      </c>
      <c r="M849" s="8">
        <v>28852.126941255901</v>
      </c>
      <c r="N849" s="8">
        <v>31736.2637362637</v>
      </c>
    </row>
    <row r="850" spans="1:14" x14ac:dyDescent="0.3">
      <c r="A850" s="1" t="s">
        <v>847</v>
      </c>
      <c r="B850" s="2">
        <v>4248016</v>
      </c>
      <c r="C850" s="3" t="s">
        <v>868</v>
      </c>
      <c r="D850" s="3" t="s">
        <v>867</v>
      </c>
      <c r="E850" s="3" t="s">
        <v>1621</v>
      </c>
      <c r="F850" s="3" t="s">
        <v>870</v>
      </c>
      <c r="G850" s="7">
        <v>0</v>
      </c>
      <c r="H850" s="7">
        <v>0</v>
      </c>
      <c r="I850" s="7">
        <v>0</v>
      </c>
      <c r="J850" s="7">
        <v>0</v>
      </c>
      <c r="K850" s="7">
        <v>0</v>
      </c>
      <c r="L850" s="7">
        <v>0</v>
      </c>
      <c r="M850" s="7">
        <v>0</v>
      </c>
      <c r="N850" s="7">
        <v>0</v>
      </c>
    </row>
    <row r="851" spans="1:14" x14ac:dyDescent="0.3">
      <c r="A851" s="1" t="s">
        <v>848</v>
      </c>
      <c r="B851" s="2">
        <v>21545442</v>
      </c>
      <c r="C851" s="3" t="s">
        <v>868</v>
      </c>
      <c r="D851" s="3" t="s">
        <v>867</v>
      </c>
      <c r="E851" s="3" t="s">
        <v>1622</v>
      </c>
      <c r="F851" s="3" t="s">
        <v>870</v>
      </c>
      <c r="G851" s="7">
        <v>0</v>
      </c>
      <c r="H851" s="8">
        <v>0</v>
      </c>
      <c r="I851" s="8">
        <v>0</v>
      </c>
      <c r="J851" s="8">
        <v>0</v>
      </c>
      <c r="K851" s="8">
        <v>0</v>
      </c>
      <c r="L851" s="8">
        <v>0</v>
      </c>
      <c r="M851" s="8">
        <v>0</v>
      </c>
      <c r="N851" s="8">
        <v>0</v>
      </c>
    </row>
    <row r="852" spans="1:14" x14ac:dyDescent="0.3">
      <c r="A852" s="1" t="s">
        <v>849</v>
      </c>
      <c r="B852" s="2">
        <v>4979499</v>
      </c>
      <c r="C852" s="3" t="s">
        <v>868</v>
      </c>
      <c r="D852" s="3" t="s">
        <v>867</v>
      </c>
      <c r="E852" s="3"/>
      <c r="F852" s="3" t="s">
        <v>870</v>
      </c>
      <c r="G852" s="8">
        <v>0</v>
      </c>
      <c r="H852" s="8">
        <v>0</v>
      </c>
      <c r="I852" s="8">
        <v>0</v>
      </c>
      <c r="J852" s="8">
        <v>0</v>
      </c>
      <c r="K852" s="7">
        <v>0</v>
      </c>
      <c r="L852" s="7">
        <v>0</v>
      </c>
      <c r="M852" s="8">
        <v>0</v>
      </c>
      <c r="N852" s="8">
        <v>0</v>
      </c>
    </row>
    <row r="853" spans="1:14" x14ac:dyDescent="0.3">
      <c r="A853" s="1" t="s">
        <v>850</v>
      </c>
      <c r="B853" s="2">
        <v>4181907</v>
      </c>
      <c r="C853" s="3" t="s">
        <v>868</v>
      </c>
      <c r="D853" s="3" t="s">
        <v>867</v>
      </c>
      <c r="E853" s="3" t="s">
        <v>1623</v>
      </c>
      <c r="F853" s="3" t="s">
        <v>870</v>
      </c>
      <c r="G853" s="8">
        <v>85537275.105197296</v>
      </c>
      <c r="H853" s="8">
        <v>87441019.935094997</v>
      </c>
      <c r="I853" s="8">
        <v>89091160.777804106</v>
      </c>
      <c r="J853" s="8">
        <v>87972257.042253494</v>
      </c>
      <c r="K853" s="8">
        <v>93562864.831804305</v>
      </c>
      <c r="L853" s="8">
        <v>90281063.879755795</v>
      </c>
      <c r="M853" s="8">
        <v>85903507.765023604</v>
      </c>
      <c r="N853" s="8">
        <v>85025839.560439602</v>
      </c>
    </row>
    <row r="854" spans="1:14" x14ac:dyDescent="0.3">
      <c r="A854" s="1" t="s">
        <v>851</v>
      </c>
      <c r="B854" s="2">
        <v>4861942</v>
      </c>
      <c r="C854" s="3" t="s">
        <v>868</v>
      </c>
      <c r="D854" s="3" t="s">
        <v>867</v>
      </c>
      <c r="E854" s="3" t="s">
        <v>1624</v>
      </c>
      <c r="F854" s="3" t="s">
        <v>870</v>
      </c>
      <c r="G854" s="7">
        <v>0</v>
      </c>
      <c r="H854" s="7">
        <v>0</v>
      </c>
      <c r="I854" s="7">
        <v>0</v>
      </c>
      <c r="J854" s="7">
        <v>0</v>
      </c>
      <c r="K854" s="7">
        <v>0</v>
      </c>
      <c r="L854" s="7">
        <v>0</v>
      </c>
      <c r="M854" s="7">
        <v>0</v>
      </c>
      <c r="N854" s="7">
        <v>0</v>
      </c>
    </row>
    <row r="855" spans="1:14" x14ac:dyDescent="0.3">
      <c r="A855" s="1" t="s">
        <v>852</v>
      </c>
      <c r="B855" s="2">
        <v>4966254</v>
      </c>
      <c r="C855" s="3" t="s">
        <v>868</v>
      </c>
      <c r="D855" s="3" t="s">
        <v>867</v>
      </c>
      <c r="E855" s="3" t="s">
        <v>1625</v>
      </c>
      <c r="F855" s="3" t="s">
        <v>870</v>
      </c>
      <c r="G855" s="7">
        <v>0</v>
      </c>
      <c r="H855" s="8">
        <v>6583.4782104775204</v>
      </c>
      <c r="I855" s="8">
        <v>7054.0004742708097</v>
      </c>
      <c r="J855" s="8">
        <v>6831.4201877934302</v>
      </c>
      <c r="K855" s="8">
        <v>8807.4067278287494</v>
      </c>
      <c r="L855" s="8">
        <v>6345.9030061061503</v>
      </c>
      <c r="M855" s="8">
        <v>5369.7332883187</v>
      </c>
      <c r="N855" s="8">
        <v>6059.2439560439598</v>
      </c>
    </row>
    <row r="856" spans="1:14" x14ac:dyDescent="0.3">
      <c r="A856" s="1" t="s">
        <v>853</v>
      </c>
      <c r="B856" s="2">
        <v>4995814</v>
      </c>
      <c r="C856" s="3" t="s">
        <v>868</v>
      </c>
      <c r="D856" s="3" t="s">
        <v>867</v>
      </c>
      <c r="E856" s="3" t="s">
        <v>1626</v>
      </c>
      <c r="F856" s="3" t="s">
        <v>870</v>
      </c>
      <c r="G856" s="8">
        <v>20061.437507107901</v>
      </c>
      <c r="H856" s="8">
        <v>20445.088085303702</v>
      </c>
      <c r="I856" s="8">
        <v>20816.971780886899</v>
      </c>
      <c r="J856" s="8">
        <v>20606.847417840399</v>
      </c>
      <c r="K856" s="8">
        <v>21175.5351681957</v>
      </c>
      <c r="L856" s="8">
        <v>20327.618600281799</v>
      </c>
      <c r="M856" s="8">
        <v>19374.424938104901</v>
      </c>
      <c r="N856" s="8">
        <v>18918.8065934066</v>
      </c>
    </row>
    <row r="857" spans="1:14" x14ac:dyDescent="0.3">
      <c r="A857" s="1" t="s">
        <v>854</v>
      </c>
      <c r="B857" s="2">
        <v>4915449</v>
      </c>
      <c r="C857" s="3" t="s">
        <v>868</v>
      </c>
      <c r="D857" s="3" t="s">
        <v>867</v>
      </c>
      <c r="E857" s="3" t="s">
        <v>1627</v>
      </c>
      <c r="F857" s="3" t="s">
        <v>870</v>
      </c>
      <c r="G857" s="8">
        <v>7843739.3381098602</v>
      </c>
      <c r="H857" s="8">
        <v>7846198.4237366701</v>
      </c>
      <c r="I857" s="8">
        <v>7995731.5627223104</v>
      </c>
      <c r="J857" s="8">
        <v>7692605.63380282</v>
      </c>
      <c r="K857" s="8">
        <v>7944709.4801223204</v>
      </c>
      <c r="L857" s="8">
        <v>7550375.7632691404</v>
      </c>
      <c r="M857" s="8">
        <v>5267274.3641683599</v>
      </c>
      <c r="N857" s="8">
        <v>5049450.5494505502</v>
      </c>
    </row>
    <row r="858" spans="1:14" x14ac:dyDescent="0.3">
      <c r="A858" s="1" t="s">
        <v>855</v>
      </c>
      <c r="B858" s="2">
        <v>7082778</v>
      </c>
      <c r="C858" s="3" t="s">
        <v>868</v>
      </c>
      <c r="D858" s="3" t="s">
        <v>867</v>
      </c>
      <c r="E858" s="3" t="s">
        <v>1628</v>
      </c>
      <c r="F858" s="3" t="s">
        <v>870</v>
      </c>
      <c r="G858" s="7">
        <v>0</v>
      </c>
      <c r="H858" s="7">
        <v>0</v>
      </c>
      <c r="I858" s="7">
        <v>0</v>
      </c>
      <c r="J858" s="7">
        <v>0</v>
      </c>
      <c r="K858" s="7">
        <v>0</v>
      </c>
      <c r="L858" s="7">
        <v>0</v>
      </c>
      <c r="M858" s="7">
        <v>0</v>
      </c>
      <c r="N858" s="7">
        <v>0</v>
      </c>
    </row>
    <row r="859" spans="1:14" x14ac:dyDescent="0.3">
      <c r="A859" s="1" t="s">
        <v>856</v>
      </c>
      <c r="B859" s="2">
        <v>4988521</v>
      </c>
      <c r="C859" s="3" t="s">
        <v>868</v>
      </c>
      <c r="D859" s="3" t="s">
        <v>867</v>
      </c>
      <c r="E859" s="3" t="s">
        <v>1629</v>
      </c>
      <c r="F859" s="3" t="s">
        <v>870</v>
      </c>
      <c r="G859" s="8">
        <v>572498.57841464796</v>
      </c>
      <c r="H859" s="7">
        <v>0</v>
      </c>
      <c r="I859" s="7">
        <v>0</v>
      </c>
      <c r="J859" s="8">
        <v>576613.84976525803</v>
      </c>
      <c r="K859" s="8">
        <v>601876.45259938797</v>
      </c>
      <c r="L859" s="8">
        <v>577778.29967120697</v>
      </c>
      <c r="M859" s="8">
        <v>537406.03196038702</v>
      </c>
      <c r="N859" s="8">
        <v>578263.73626373603</v>
      </c>
    </row>
    <row r="860" spans="1:14" x14ac:dyDescent="0.3">
      <c r="A860" s="1" t="s">
        <v>857</v>
      </c>
      <c r="B860" s="2">
        <v>4990263</v>
      </c>
      <c r="C860" s="3" t="s">
        <v>868</v>
      </c>
      <c r="D860" s="3" t="s">
        <v>867</v>
      </c>
      <c r="E860" s="3" t="s">
        <v>1630</v>
      </c>
      <c r="F860" s="3" t="s">
        <v>870</v>
      </c>
      <c r="G860" s="7">
        <v>0</v>
      </c>
      <c r="H860" s="7">
        <v>0</v>
      </c>
      <c r="I860" s="7">
        <v>0</v>
      </c>
      <c r="J860" s="7">
        <v>0</v>
      </c>
      <c r="K860" s="7">
        <v>0</v>
      </c>
      <c r="L860" s="7">
        <v>0</v>
      </c>
      <c r="M860" s="7">
        <v>0</v>
      </c>
      <c r="N860" s="7">
        <v>0</v>
      </c>
    </row>
    <row r="861" spans="1:14" x14ac:dyDescent="0.3">
      <c r="A861" s="1" t="s">
        <v>858</v>
      </c>
      <c r="B861" s="2">
        <v>4915609</v>
      </c>
      <c r="C861" s="3" t="s">
        <v>868</v>
      </c>
      <c r="D861" s="3" t="s">
        <v>867</v>
      </c>
      <c r="E861" s="3" t="s">
        <v>1631</v>
      </c>
      <c r="F861" s="3" t="s">
        <v>870</v>
      </c>
      <c r="G861" s="8">
        <v>688720.81428408995</v>
      </c>
      <c r="H861" s="8">
        <v>672358.57672693604</v>
      </c>
      <c r="I861" s="8">
        <v>625384.08347166202</v>
      </c>
      <c r="J861" s="8">
        <v>591180.59272300499</v>
      </c>
      <c r="K861" s="8">
        <v>566618.26422018302</v>
      </c>
      <c r="L861" s="8">
        <v>513285.00821982097</v>
      </c>
      <c r="M861" s="8">
        <v>472603.41886113002</v>
      </c>
      <c r="N861" s="8">
        <v>443977.051648352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9612-B632-4873-B233-A957CC922FA0}">
  <dimension ref="A1:N861"/>
  <sheetViews>
    <sheetView topLeftCell="A835" workbookViewId="0">
      <selection sqref="A1:N861"/>
    </sheetView>
  </sheetViews>
  <sheetFormatPr defaultRowHeight="14.4" x14ac:dyDescent="0.3"/>
  <sheetData>
    <row r="1" spans="1:14" x14ac:dyDescent="0.3">
      <c r="A1" s="3" t="s">
        <v>1636</v>
      </c>
      <c r="B1" s="3" t="s">
        <v>1637</v>
      </c>
      <c r="C1" s="3" t="s">
        <v>1633</v>
      </c>
      <c r="D1" s="3" t="s">
        <v>1632</v>
      </c>
      <c r="E1" s="3" t="s">
        <v>1634</v>
      </c>
      <c r="F1" s="3" t="s">
        <v>1635</v>
      </c>
      <c r="G1" s="4" t="s">
        <v>859</v>
      </c>
      <c r="H1" s="4" t="s">
        <v>860</v>
      </c>
      <c r="I1" s="4" t="s">
        <v>861</v>
      </c>
      <c r="J1" s="4" t="s">
        <v>862</v>
      </c>
      <c r="K1" s="4" t="s">
        <v>863</v>
      </c>
      <c r="L1" s="4" t="s">
        <v>864</v>
      </c>
      <c r="M1" s="4" t="s">
        <v>865</v>
      </c>
      <c r="N1" s="4" t="s">
        <v>866</v>
      </c>
    </row>
    <row r="2" spans="1:14" x14ac:dyDescent="0.3">
      <c r="A2" s="1" t="s">
        <v>0</v>
      </c>
      <c r="B2" s="2">
        <v>8169504</v>
      </c>
      <c r="C2" s="3" t="s">
        <v>868</v>
      </c>
      <c r="D2" s="3" t="s">
        <v>867</v>
      </c>
      <c r="E2" s="3" t="s">
        <v>869</v>
      </c>
      <c r="F2" s="3" t="s">
        <v>870</v>
      </c>
      <c r="G2" s="10">
        <f>_xll.SNL.Clients.Office.Excel.Functions.SPG($B2, "SP_MARKETCAP", "10/01/2021", "12/31/2021", "Options: Curr=USD, Statistic=AVG")</f>
        <v>5176.4080659671972</v>
      </c>
      <c r="H2" s="10">
        <f>_xll.SNL.Clients.Office.Excel.Functions.SPG($B2, "SP_MARKETCAP", "07/01/2021", "09/30/2021", "Options: Curr=USD, Statistic=AVG")</f>
        <v>5402.8870750900669</v>
      </c>
      <c r="I2" s="10">
        <f>_xll.SNL.Clients.Office.Excel.Functions.SPG($B2, "SP_MARKETCAP", "04/01/2021", "06/30/2021", "Options: Curr=USD, Statistic=AVG")</f>
        <v>5397.9119633295632</v>
      </c>
      <c r="J2" s="10">
        <f>_xll.SNL.Clients.Office.Excel.Functions.SPG($B2, "SP_MARKETCAP", "01/01/2021", "03/31/2021", "Options: Curr=USD, Statistic=AVG")</f>
        <v>4828.8141400979785</v>
      </c>
      <c r="K2" s="10">
        <f>_xll.SNL.Clients.Office.Excel.Functions.SPG($B2, "SP_MARKETCAP", "10/01/2020", "12/31/2020", "Options: Curr=USD, Statistic=AVG")</f>
        <v>4121.9734971823063</v>
      </c>
      <c r="L2" s="10">
        <f>_xll.SNL.Clients.Office.Excel.Functions.SPG($B2, "SP_MARKETCAP", "07/01/2020", "09/30/2020", "Options: Curr=USD, Statistic=AVG")</f>
        <v>4776.6470221176151</v>
      </c>
      <c r="M2" s="10">
        <f>_xll.SNL.Clients.Office.Excel.Functions.SPG($B2, "SP_MARKETCAP", "04/01/2020", "06/30/2020", "Options: Curr=USD, Statistic=AVG")</f>
        <v>4246.2658842194478</v>
      </c>
      <c r="N2" s="10">
        <f>_xll.SNL.Clients.Office.Excel.Functions.SPG($B2, "SP_MARKETCAP", "01/01/2020", "03/31/2020", "Options: Curr=USD, Statistic=AVG")</f>
        <v>4035.6330643134957</v>
      </c>
    </row>
    <row r="3" spans="1:14" x14ac:dyDescent="0.3">
      <c r="A3" s="1" t="s">
        <v>1</v>
      </c>
      <c r="B3" s="2">
        <v>4970599</v>
      </c>
      <c r="C3" s="3" t="s">
        <v>868</v>
      </c>
      <c r="D3" s="3" t="s">
        <v>867</v>
      </c>
      <c r="E3" s="3"/>
      <c r="F3" s="3" t="s">
        <v>870</v>
      </c>
      <c r="G3" s="10" t="str">
        <f>_xll.SNL.Clients.Office.Excel.Functions.SPG($B3, "SP_MARKETCAP", "10/01/2021", "12/31/2021", "Options: Curr=USD, Statistic=AVG")</f>
        <v>0</v>
      </c>
      <c r="H3" s="10" t="str">
        <f>_xll.SNL.Clients.Office.Excel.Functions.SPG($B3, "SP_MARKETCAP", "07/01/2021", "09/30/2021", "Options: Curr=USD, Statistic=AVG")</f>
        <v>0</v>
      </c>
      <c r="I3" s="10" t="str">
        <f>_xll.SNL.Clients.Office.Excel.Functions.SPG($B3, "SP_MARKETCAP", "04/01/2021", "06/30/2021", "Options: Curr=USD, Statistic=AVG")</f>
        <v>0</v>
      </c>
      <c r="J3" s="10" t="str">
        <f>_xll.SNL.Clients.Office.Excel.Functions.SPG($B3, "SP_MARKETCAP", "01/01/2021", "03/31/2021", "Options: Curr=USD, Statistic=AVG")</f>
        <v>0</v>
      </c>
      <c r="K3" s="10" t="str">
        <f>_xll.SNL.Clients.Office.Excel.Functions.SPG($B3, "SP_MARKETCAP", "10/01/2020", "12/31/2020", "Options: Curr=USD, Statistic=AVG")</f>
        <v>0</v>
      </c>
      <c r="L3" s="10" t="str">
        <f>_xll.SNL.Clients.Office.Excel.Functions.SPG($B3, "SP_MARKETCAP", "07/01/2020", "09/30/2020", "Options: Curr=USD, Statistic=AVG")</f>
        <v>0</v>
      </c>
      <c r="M3" s="10" t="str">
        <f>_xll.SNL.Clients.Office.Excel.Functions.SPG($B3, "SP_MARKETCAP", "04/01/2020", "06/30/2020", "Options: Curr=USD, Statistic=AVG")</f>
        <v>0</v>
      </c>
      <c r="N3" s="10" t="str">
        <f>_xll.SNL.Clients.Office.Excel.Functions.SPG($B3, "SP_MARKETCAP", "01/01/2020", "03/31/2020", "Options: Curr=USD, Statistic=AVG")</f>
        <v>0</v>
      </c>
    </row>
    <row r="4" spans="1:14" x14ac:dyDescent="0.3">
      <c r="A4" s="1" t="s">
        <v>2</v>
      </c>
      <c r="B4" s="2">
        <v>4988252</v>
      </c>
      <c r="C4" s="3" t="s">
        <v>868</v>
      </c>
      <c r="D4" s="3" t="s">
        <v>867</v>
      </c>
      <c r="E4" s="3" t="s">
        <v>871</v>
      </c>
      <c r="F4" s="3" t="s">
        <v>870</v>
      </c>
      <c r="G4" s="10">
        <f>_xll.SNL.Clients.Office.Excel.Functions.SPG($B4, "SP_MARKETCAP", "10/01/2021", "12/31/2021", "Options: Curr=USD, Statistic=AVG")</f>
        <v>47.643971019393526</v>
      </c>
      <c r="H4" s="10">
        <f>_xll.SNL.Clients.Office.Excel.Functions.SPG($B4, "SP_MARKETCAP", "07/01/2021", "09/30/2021", "Options: Curr=USD, Statistic=AVG")</f>
        <v>45.510000646079625</v>
      </c>
      <c r="I4" s="10">
        <f>_xll.SNL.Clients.Office.Excel.Functions.SPG($B4, "SP_MARKETCAP", "04/01/2021", "06/30/2021", "Options: Curr=USD, Statistic=AVG")</f>
        <v>46.953674708400349</v>
      </c>
      <c r="J4" s="10">
        <f>_xll.SNL.Clients.Office.Excel.Functions.SPG($B4, "SP_MARKETCAP", "01/01/2021", "03/31/2021", "Options: Curr=USD, Statistic=AVG")</f>
        <v>45.85720302113689</v>
      </c>
      <c r="K4" s="10">
        <f>_xll.SNL.Clients.Office.Excel.Functions.SPG($B4, "SP_MARKETCAP", "10/01/2020", "12/31/2020", "Options: Curr=USD, Statistic=AVG")</f>
        <v>42.370629830285715</v>
      </c>
      <c r="L4" s="10">
        <f>_xll.SNL.Clients.Office.Excel.Functions.SPG($B4, "SP_MARKETCAP", "07/01/2020", "09/30/2020", "Options: Curr=USD, Statistic=AVG")</f>
        <v>34.583915382938343</v>
      </c>
      <c r="M4" s="10">
        <f>_xll.SNL.Clients.Office.Excel.Functions.SPG($B4, "SP_MARKETCAP", "04/01/2020", "06/30/2020", "Options: Curr=USD, Statistic=AVG")</f>
        <v>30.611722542721886</v>
      </c>
      <c r="N4" s="10">
        <f>_xll.SNL.Clients.Office.Excel.Functions.SPG($B4, "SP_MARKETCAP", "01/01/2020", "03/31/2020", "Options: Curr=USD, Statistic=AVG")</f>
        <v>33.866265051685204</v>
      </c>
    </row>
    <row r="5" spans="1:14" x14ac:dyDescent="0.3">
      <c r="A5" s="1" t="s">
        <v>3</v>
      </c>
      <c r="B5" s="2">
        <v>20144120</v>
      </c>
      <c r="C5" s="3" t="s">
        <v>868</v>
      </c>
      <c r="D5" s="3" t="s">
        <v>867</v>
      </c>
      <c r="E5" s="3" t="s">
        <v>872</v>
      </c>
      <c r="F5" s="3" t="s">
        <v>870</v>
      </c>
      <c r="G5" s="10">
        <f>_xll.SNL.Clients.Office.Excel.Functions.SPG($B5, "SP_MARKETCAP", "10/01/2021", "12/31/2021", "Options: Curr=USD, Statistic=AVG")</f>
        <v>31.418175716812733</v>
      </c>
      <c r="H5" s="10" t="str">
        <f>_xll.SNL.Clients.Office.Excel.Functions.SPG($B5, "SP_MARKETCAP", "07/01/2021", "09/30/2021", "Options: Curr=USD, Statistic=AVG")</f>
        <v>0</v>
      </c>
      <c r="I5" s="10" t="str">
        <f>_xll.SNL.Clients.Office.Excel.Functions.SPG($B5, "SP_MARKETCAP", "04/01/2021", "06/30/2021", "Options: Curr=USD, Statistic=AVG")</f>
        <v>0</v>
      </c>
      <c r="J5" s="10" t="str">
        <f>_xll.SNL.Clients.Office.Excel.Functions.SPG($B5, "SP_MARKETCAP", "01/01/2021", "03/31/2021", "Options: Curr=USD, Statistic=AVG")</f>
        <v>0</v>
      </c>
      <c r="K5" s="10" t="str">
        <f>_xll.SNL.Clients.Office.Excel.Functions.SPG($B5, "SP_MARKETCAP", "10/01/2020", "12/31/2020", "Options: Curr=USD, Statistic=AVG")</f>
        <v>0</v>
      </c>
      <c r="L5" s="10" t="str">
        <f>_xll.SNL.Clients.Office.Excel.Functions.SPG($B5, "SP_MARKETCAP", "07/01/2020", "09/30/2020", "Options: Curr=USD, Statistic=AVG")</f>
        <v>0</v>
      </c>
      <c r="M5" s="10" t="str">
        <f>_xll.SNL.Clients.Office.Excel.Functions.SPG($B5, "SP_MARKETCAP", "04/01/2020", "06/30/2020", "Options: Curr=USD, Statistic=AVG")</f>
        <v>0</v>
      </c>
      <c r="N5" s="10" t="str">
        <f>_xll.SNL.Clients.Office.Excel.Functions.SPG($B5, "SP_MARKETCAP", "01/01/2020", "03/31/2020", "Options: Curr=USD, Statistic=AVG")</f>
        <v>0</v>
      </c>
    </row>
    <row r="6" spans="1:14" x14ac:dyDescent="0.3">
      <c r="A6" s="1" t="s">
        <v>4</v>
      </c>
      <c r="B6" s="2">
        <v>6628653</v>
      </c>
      <c r="C6" s="3" t="s">
        <v>868</v>
      </c>
      <c r="D6" s="3" t="s">
        <v>867</v>
      </c>
      <c r="E6" s="3" t="s">
        <v>873</v>
      </c>
      <c r="F6" s="3" t="s">
        <v>870</v>
      </c>
      <c r="G6" s="10">
        <f>_xll.SNL.Clients.Office.Excel.Functions.SPG($B6, "SP_MARKETCAP", "10/01/2021", "12/31/2021", "Options: Curr=USD, Statistic=AVG")</f>
        <v>562.08425775031844</v>
      </c>
      <c r="H6" s="10">
        <f>_xll.SNL.Clients.Office.Excel.Functions.SPG($B6, "SP_MARKETCAP", "07/01/2021", "09/30/2021", "Options: Curr=USD, Statistic=AVG")</f>
        <v>475.16246593978701</v>
      </c>
      <c r="I6" s="10">
        <f>_xll.SNL.Clients.Office.Excel.Functions.SPG($B6, "SP_MARKETCAP", "04/01/2021", "06/30/2021", "Options: Curr=USD, Statistic=AVG")</f>
        <v>488.45267455283044</v>
      </c>
      <c r="J6" s="10">
        <f>_xll.SNL.Clients.Office.Excel.Functions.SPG($B6, "SP_MARKETCAP", "01/01/2021", "03/31/2021", "Options: Curr=USD, Statistic=AVG")</f>
        <v>497.57616412823825</v>
      </c>
      <c r="K6" s="10">
        <f>_xll.SNL.Clients.Office.Excel.Functions.SPG($B6, "SP_MARKETCAP", "10/01/2020", "12/31/2020", "Options: Curr=USD, Statistic=AVG")</f>
        <v>399.35871204513734</v>
      </c>
      <c r="L6" s="10">
        <f>_xll.SNL.Clients.Office.Excel.Functions.SPG($B6, "SP_MARKETCAP", "07/01/2020", "09/30/2020", "Options: Curr=USD, Statistic=AVG")</f>
        <v>378.1195316870523</v>
      </c>
      <c r="M6" s="10">
        <f>_xll.SNL.Clients.Office.Excel.Functions.SPG($B6, "SP_MARKETCAP", "04/01/2020", "06/30/2020", "Options: Curr=USD, Statistic=AVG")</f>
        <v>248.29243461830984</v>
      </c>
      <c r="N6" s="10">
        <f>_xll.SNL.Clients.Office.Excel.Functions.SPG($B6, "SP_MARKETCAP", "01/01/2020", "03/31/2020", "Options: Curr=USD, Statistic=AVG")</f>
        <v>217.90124110758507</v>
      </c>
    </row>
    <row r="7" spans="1:14" x14ac:dyDescent="0.3">
      <c r="A7" s="1" t="s">
        <v>5</v>
      </c>
      <c r="B7" s="2">
        <v>4810787</v>
      </c>
      <c r="C7" s="3" t="s">
        <v>868</v>
      </c>
      <c r="D7" s="3" t="s">
        <v>867</v>
      </c>
      <c r="E7" s="3" t="s">
        <v>874</v>
      </c>
      <c r="F7" s="3" t="s">
        <v>870</v>
      </c>
      <c r="G7" s="10">
        <f>_xll.SNL.Clients.Office.Excel.Functions.SPG($B7, "SP_MARKETCAP", "10/01/2021", "12/31/2021", "Options: Curr=USD, Statistic=AVG")</f>
        <v>85.455345842767002</v>
      </c>
      <c r="H7" s="10">
        <f>_xll.SNL.Clients.Office.Excel.Functions.SPG($B7, "SP_MARKETCAP", "07/01/2021", "09/30/2021", "Options: Curr=USD, Statistic=AVG")</f>
        <v>87.534591388807044</v>
      </c>
      <c r="I7" s="10">
        <f>_xll.SNL.Clients.Office.Excel.Functions.SPG($B7, "SP_MARKETCAP", "04/01/2021", "06/30/2021", "Options: Curr=USD, Statistic=AVG")</f>
        <v>79.82434440139528</v>
      </c>
      <c r="J7" s="10">
        <f>_xll.SNL.Clients.Office.Excel.Functions.SPG($B7, "SP_MARKETCAP", "01/01/2021", "03/31/2021", "Options: Curr=USD, Statistic=AVG")</f>
        <v>95.596781278144292</v>
      </c>
      <c r="K7" s="10">
        <f>_xll.SNL.Clients.Office.Excel.Functions.SPG($B7, "SP_MARKETCAP", "10/01/2020", "12/31/2020", "Options: Curr=USD, Statistic=AVG")</f>
        <v>115.69211400815946</v>
      </c>
      <c r="L7" s="10">
        <f>_xll.SNL.Clients.Office.Excel.Functions.SPG($B7, "SP_MARKETCAP", "07/01/2020", "09/30/2020", "Options: Curr=USD, Statistic=AVG")</f>
        <v>114.73961761625337</v>
      </c>
      <c r="M7" s="10">
        <f>_xll.SNL.Clients.Office.Excel.Functions.SPG($B7, "SP_MARKETCAP", "04/01/2020", "06/30/2020", "Options: Curr=USD, Statistic=AVG")</f>
        <v>99.72787605001858</v>
      </c>
      <c r="N7" s="10">
        <f>_xll.SNL.Clients.Office.Excel.Functions.SPG($B7, "SP_MARKETCAP", "01/01/2020", "03/31/2020", "Options: Curr=USD, Statistic=AVG")</f>
        <v>94.877085848889834</v>
      </c>
    </row>
    <row r="8" spans="1:14" x14ac:dyDescent="0.3">
      <c r="A8" s="1" t="s">
        <v>6</v>
      </c>
      <c r="B8" s="2">
        <v>5000446</v>
      </c>
      <c r="C8" s="3" t="s">
        <v>868</v>
      </c>
      <c r="D8" s="3" t="s">
        <v>867</v>
      </c>
      <c r="E8" s="3" t="s">
        <v>875</v>
      </c>
      <c r="F8" s="3" t="s">
        <v>870</v>
      </c>
      <c r="G8" s="10">
        <f>_xll.SNL.Clients.Office.Excel.Functions.SPG($B8, "SP_MARKETCAP", "10/01/2021", "12/31/2021", "Options: Curr=USD, Statistic=AVG")</f>
        <v>169.80143990862729</v>
      </c>
      <c r="H8" s="10">
        <f>_xll.SNL.Clients.Office.Excel.Functions.SPG($B8, "SP_MARKETCAP", "07/01/2021", "09/30/2021", "Options: Curr=USD, Statistic=AVG")</f>
        <v>143.26371029030844</v>
      </c>
      <c r="I8" s="10">
        <f>_xll.SNL.Clients.Office.Excel.Functions.SPG($B8, "SP_MARKETCAP", "04/01/2021", "06/30/2021", "Options: Curr=USD, Statistic=AVG")</f>
        <v>141.60533392516922</v>
      </c>
      <c r="J8" s="10">
        <f>_xll.SNL.Clients.Office.Excel.Functions.SPG($B8, "SP_MARKETCAP", "01/01/2021", "03/31/2021", "Options: Curr=USD, Statistic=AVG")</f>
        <v>109.32540087368399</v>
      </c>
      <c r="K8" s="10">
        <f>_xll.SNL.Clients.Office.Excel.Functions.SPG($B8, "SP_MARKETCAP", "10/01/2020", "12/31/2020", "Options: Curr=USD, Statistic=AVG")</f>
        <v>85.616725252841121</v>
      </c>
      <c r="L8" s="10">
        <f>_xll.SNL.Clients.Office.Excel.Functions.SPG($B8, "SP_MARKETCAP", "07/01/2020", "09/30/2020", "Options: Curr=USD, Statistic=AVG")</f>
        <v>69.319245135801026</v>
      </c>
      <c r="M8" s="10">
        <f>_xll.SNL.Clients.Office.Excel.Functions.SPG($B8, "SP_MARKETCAP", "04/01/2020", "06/30/2020", "Options: Curr=USD, Statistic=AVG")</f>
        <v>55.187771849032728</v>
      </c>
      <c r="N8" s="10">
        <f>_xll.SNL.Clients.Office.Excel.Functions.SPG($B8, "SP_MARKETCAP", "01/01/2020", "03/31/2020", "Options: Curr=USD, Statistic=AVG")</f>
        <v>55.66839181750656</v>
      </c>
    </row>
    <row r="9" spans="1:14" x14ac:dyDescent="0.3">
      <c r="A9" s="1" t="s">
        <v>7</v>
      </c>
      <c r="B9" s="2">
        <v>4810614</v>
      </c>
      <c r="C9" s="3" t="s">
        <v>868</v>
      </c>
      <c r="D9" s="3" t="s">
        <v>867</v>
      </c>
      <c r="E9" s="3" t="s">
        <v>876</v>
      </c>
      <c r="F9" s="3" t="s">
        <v>870</v>
      </c>
      <c r="G9" s="10">
        <f>_xll.SNL.Clients.Office.Excel.Functions.SPG($B9, "SP_MARKETCAP", "10/01/2021", "12/31/2021", "Options: Curr=USD, Statistic=AVG")</f>
        <v>50.05005472776989</v>
      </c>
      <c r="H9" s="10">
        <f>_xll.SNL.Clients.Office.Excel.Functions.SPG($B9, "SP_MARKETCAP", "07/01/2021", "09/30/2021", "Options: Curr=USD, Statistic=AVG")</f>
        <v>71.258193497028984</v>
      </c>
      <c r="I9" s="10">
        <f>_xll.SNL.Clients.Office.Excel.Functions.SPG($B9, "SP_MARKETCAP", "04/01/2021", "06/30/2021", "Options: Curr=USD, Statistic=AVG")</f>
        <v>92.399905610468039</v>
      </c>
      <c r="J9" s="10">
        <f>_xll.SNL.Clients.Office.Excel.Functions.SPG($B9, "SP_MARKETCAP", "01/01/2021", "03/31/2021", "Options: Curr=USD, Statistic=AVG")</f>
        <v>109.32383186726035</v>
      </c>
      <c r="K9" s="10">
        <f>_xll.SNL.Clients.Office.Excel.Functions.SPG($B9, "SP_MARKETCAP", "10/01/2020", "12/31/2020", "Options: Curr=USD, Statistic=AVG")</f>
        <v>91.539735020068875</v>
      </c>
      <c r="L9" s="10">
        <f>_xll.SNL.Clients.Office.Excel.Functions.SPG($B9, "SP_MARKETCAP", "07/01/2020", "09/30/2020", "Options: Curr=USD, Statistic=AVG")</f>
        <v>93.259660659227293</v>
      </c>
      <c r="M9" s="10">
        <f>_xll.SNL.Clients.Office.Excel.Functions.SPG($B9, "SP_MARKETCAP", "04/01/2020", "06/30/2020", "Options: Curr=USD, Statistic=AVG")</f>
        <v>86.877106144889069</v>
      </c>
      <c r="N9" s="10">
        <f>_xll.SNL.Clients.Office.Excel.Functions.SPG($B9, "SP_MARKETCAP", "01/01/2020", "03/31/2020", "Options: Curr=USD, Statistic=AVG")</f>
        <v>103.50778588160865</v>
      </c>
    </row>
    <row r="10" spans="1:14" x14ac:dyDescent="0.3">
      <c r="A10" s="1" t="s">
        <v>8</v>
      </c>
      <c r="B10" s="2">
        <v>4991381</v>
      </c>
      <c r="C10" s="3" t="s">
        <v>868</v>
      </c>
      <c r="D10" s="3" t="s">
        <v>867</v>
      </c>
      <c r="E10" s="3" t="s">
        <v>877</v>
      </c>
      <c r="F10" s="3" t="s">
        <v>870</v>
      </c>
      <c r="G10" s="10">
        <f>_xll.SNL.Clients.Office.Excel.Functions.SPG($B10, "SP_MARKETCAP", "10/01/2021", "12/31/2021", "Options: Curr=USD, Statistic=AVG")</f>
        <v>358.80177270644259</v>
      </c>
      <c r="H10" s="10">
        <f>_xll.SNL.Clients.Office.Excel.Functions.SPG($B10, "SP_MARKETCAP", "07/01/2021", "09/30/2021", "Options: Curr=USD, Statistic=AVG")</f>
        <v>319.51895768104333</v>
      </c>
      <c r="I10" s="10">
        <f>_xll.SNL.Clients.Office.Excel.Functions.SPG($B10, "SP_MARKETCAP", "04/01/2021", "06/30/2021", "Options: Curr=USD, Statistic=AVG")</f>
        <v>327.28606960604833</v>
      </c>
      <c r="J10" s="10">
        <f>_xll.SNL.Clients.Office.Excel.Functions.SPG($B10, "SP_MARKETCAP", "01/01/2021", "03/31/2021", "Options: Curr=USD, Statistic=AVG")</f>
        <v>336.33306152610703</v>
      </c>
      <c r="K10" s="10">
        <f>_xll.SNL.Clients.Office.Excel.Functions.SPG($B10, "SP_MARKETCAP", "10/01/2020", "12/31/2020", "Options: Curr=USD, Statistic=AVG")</f>
        <v>295.44029058731689</v>
      </c>
      <c r="L10" s="10">
        <f>_xll.SNL.Clients.Office.Excel.Functions.SPG($B10, "SP_MARKETCAP", "07/01/2020", "09/30/2020", "Options: Curr=USD, Statistic=AVG")</f>
        <v>256.60446757743119</v>
      </c>
      <c r="M10" s="10">
        <f>_xll.SNL.Clients.Office.Excel.Functions.SPG($B10, "SP_MARKETCAP", "04/01/2020", "06/30/2020", "Options: Curr=USD, Statistic=AVG")</f>
        <v>235.09119211100773</v>
      </c>
      <c r="N10" s="10">
        <f>_xll.SNL.Clients.Office.Excel.Functions.SPG($B10, "SP_MARKETCAP", "01/01/2020", "03/31/2020", "Options: Curr=USD, Statistic=AVG")</f>
        <v>236.54023493679105</v>
      </c>
    </row>
    <row r="11" spans="1:14" x14ac:dyDescent="0.3">
      <c r="A11" s="1" t="s">
        <v>9</v>
      </c>
      <c r="B11" s="2">
        <v>4862376</v>
      </c>
      <c r="C11" s="3" t="s">
        <v>868</v>
      </c>
      <c r="D11" s="3" t="s">
        <v>867</v>
      </c>
      <c r="E11" s="3" t="s">
        <v>878</v>
      </c>
      <c r="F11" s="3" t="s">
        <v>870</v>
      </c>
      <c r="G11" s="10">
        <f>_xll.SNL.Clients.Office.Excel.Functions.SPG($B11, "SP_MARKETCAP", "10/01/2021", "12/31/2021", "Options: Curr=USD, Statistic=AVG")</f>
        <v>44.561060972247688</v>
      </c>
      <c r="H11" s="10">
        <f>_xll.SNL.Clients.Office.Excel.Functions.SPG($B11, "SP_MARKETCAP", "07/01/2021", "09/30/2021", "Options: Curr=USD, Statistic=AVG")</f>
        <v>41.363757980912865</v>
      </c>
      <c r="I11" s="10">
        <f>_xll.SNL.Clients.Office.Excel.Functions.SPG($B11, "SP_MARKETCAP", "04/01/2021", "06/30/2021", "Options: Curr=USD, Statistic=AVG")</f>
        <v>40.567535893375229</v>
      </c>
      <c r="J11" s="10">
        <f>_xll.SNL.Clients.Office.Excel.Functions.SPG($B11, "SP_MARKETCAP", "01/01/2021", "03/31/2021", "Options: Curr=USD, Statistic=AVG")</f>
        <v>40.562584315250817</v>
      </c>
      <c r="K11" s="10">
        <f>_xll.SNL.Clients.Office.Excel.Functions.SPG($B11, "SP_MARKETCAP", "10/01/2020", "12/31/2020", "Options: Curr=USD, Statistic=AVG")</f>
        <v>40.675316312709825</v>
      </c>
      <c r="L11" s="10">
        <f>_xll.SNL.Clients.Office.Excel.Functions.SPG($B11, "SP_MARKETCAP", "07/01/2020", "09/30/2020", "Options: Curr=USD, Statistic=AVG")</f>
        <v>48.162429104763724</v>
      </c>
      <c r="M11" s="10">
        <f>_xll.SNL.Clients.Office.Excel.Functions.SPG($B11, "SP_MARKETCAP", "04/01/2020", "06/30/2020", "Options: Curr=USD, Statistic=AVG")</f>
        <v>43.484727567780162</v>
      </c>
      <c r="N11" s="10">
        <f>_xll.SNL.Clients.Office.Excel.Functions.SPG($B11, "SP_MARKETCAP", "01/01/2020", "03/31/2020", "Options: Curr=USD, Statistic=AVG")</f>
        <v>56.422541450598523</v>
      </c>
    </row>
    <row r="12" spans="1:14" x14ac:dyDescent="0.3">
      <c r="A12" s="1" t="s">
        <v>10</v>
      </c>
      <c r="B12" s="2">
        <v>4910922</v>
      </c>
      <c r="C12" s="3" t="s">
        <v>868</v>
      </c>
      <c r="D12" s="3" t="s">
        <v>867</v>
      </c>
      <c r="E12" s="3" t="s">
        <v>879</v>
      </c>
      <c r="F12" s="3" t="s">
        <v>870</v>
      </c>
      <c r="G12" s="10">
        <f>_xll.SNL.Clients.Office.Excel.Functions.SPG($B12, "SP_MARKETCAP", "10/01/2021", "12/31/2021", "Options: Curr=USD, Statistic=AVG")</f>
        <v>63.329288354112194</v>
      </c>
      <c r="H12" s="10">
        <f>_xll.SNL.Clients.Office.Excel.Functions.SPG($B12, "SP_MARKETCAP", "07/01/2021", "09/30/2021", "Options: Curr=USD, Statistic=AVG")</f>
        <v>83.449020485361643</v>
      </c>
      <c r="I12" s="10">
        <f>_xll.SNL.Clients.Office.Excel.Functions.SPG($B12, "SP_MARKETCAP", "04/01/2021", "06/30/2021", "Options: Curr=USD, Statistic=AVG")</f>
        <v>90.126273709781145</v>
      </c>
      <c r="J12" s="10">
        <f>_xll.SNL.Clients.Office.Excel.Functions.SPG($B12, "SP_MARKETCAP", "01/01/2021", "03/31/2021", "Options: Curr=USD, Statistic=AVG")</f>
        <v>65.220456617910429</v>
      </c>
      <c r="K12" s="10">
        <f>_xll.SNL.Clients.Office.Excel.Functions.SPG($B12, "SP_MARKETCAP", "10/01/2020", "12/31/2020", "Options: Curr=USD, Statistic=AVG")</f>
        <v>48.410239288907647</v>
      </c>
      <c r="L12" s="10">
        <f>_xll.SNL.Clients.Office.Excel.Functions.SPG($B12, "SP_MARKETCAP", "07/01/2020", "09/30/2020", "Options: Curr=USD, Statistic=AVG")</f>
        <v>43.620065502685371</v>
      </c>
      <c r="M12" s="10">
        <f>_xll.SNL.Clients.Office.Excel.Functions.SPG($B12, "SP_MARKETCAP", "04/01/2020", "06/30/2020", "Options: Curr=USD, Statistic=AVG")</f>
        <v>41.11182765834991</v>
      </c>
      <c r="N12" s="10">
        <f>_xll.SNL.Clients.Office.Excel.Functions.SPG($B12, "SP_MARKETCAP", "01/01/2020", "03/31/2020", "Options: Curr=USD, Statistic=AVG")</f>
        <v>44.353252660232137</v>
      </c>
    </row>
    <row r="13" spans="1:14" x14ac:dyDescent="0.3">
      <c r="A13" s="1" t="s">
        <v>11</v>
      </c>
      <c r="B13" s="2">
        <v>4812816</v>
      </c>
      <c r="C13" s="3" t="s">
        <v>868</v>
      </c>
      <c r="D13" s="3" t="s">
        <v>867</v>
      </c>
      <c r="E13" s="3" t="s">
        <v>880</v>
      </c>
      <c r="F13" s="3" t="s">
        <v>870</v>
      </c>
      <c r="G13" s="10">
        <f>_xll.SNL.Clients.Office.Excel.Functions.SPG($B13, "SP_MARKETCAP", "10/01/2021", "12/31/2021", "Options: Curr=USD, Statistic=AVG")</f>
        <v>17.845409139243163</v>
      </c>
      <c r="H13" s="10">
        <f>_xll.SNL.Clients.Office.Excel.Functions.SPG($B13, "SP_MARKETCAP", "07/01/2021", "09/30/2021", "Options: Curr=USD, Statistic=AVG")</f>
        <v>12.415522965437285</v>
      </c>
      <c r="I13" s="10">
        <f>_xll.SNL.Clients.Office.Excel.Functions.SPG($B13, "SP_MARKETCAP", "04/01/2021", "06/30/2021", "Options: Curr=USD, Statistic=AVG")</f>
        <v>10.67856136116921</v>
      </c>
      <c r="J13" s="10">
        <f>_xll.SNL.Clients.Office.Excel.Functions.SPG($B13, "SP_MARKETCAP", "01/01/2021", "03/31/2021", "Options: Curr=USD, Statistic=AVG")</f>
        <v>12.040184842356256</v>
      </c>
      <c r="K13" s="10">
        <f>_xll.SNL.Clients.Office.Excel.Functions.SPG($B13, "SP_MARKETCAP", "10/01/2020", "12/31/2020", "Options: Curr=USD, Statistic=AVG")</f>
        <v>9.7251546587440778</v>
      </c>
      <c r="L13" s="10">
        <f>_xll.SNL.Clients.Office.Excel.Functions.SPG($B13, "SP_MARKETCAP", "07/01/2020", "09/30/2020", "Options: Curr=USD, Statistic=AVG")</f>
        <v>11.349091780448241</v>
      </c>
      <c r="M13" s="10">
        <f>_xll.SNL.Clients.Office.Excel.Functions.SPG($B13, "SP_MARKETCAP", "04/01/2020", "06/30/2020", "Options: Curr=USD, Statistic=AVG")</f>
        <v>15.975484943339696</v>
      </c>
      <c r="N13" s="10">
        <f>_xll.SNL.Clients.Office.Excel.Functions.SPG($B13, "SP_MARKETCAP", "01/01/2020", "03/31/2020", "Options: Curr=USD, Statistic=AVG")</f>
        <v>16.501400664924279</v>
      </c>
    </row>
    <row r="14" spans="1:14" x14ac:dyDescent="0.3">
      <c r="A14" s="1" t="s">
        <v>12</v>
      </c>
      <c r="B14" s="2">
        <v>4145288</v>
      </c>
      <c r="C14" s="3" t="s">
        <v>868</v>
      </c>
      <c r="D14" s="3" t="s">
        <v>867</v>
      </c>
      <c r="E14" s="3" t="s">
        <v>881</v>
      </c>
      <c r="F14" s="3" t="s">
        <v>870</v>
      </c>
      <c r="G14" s="10">
        <f>_xll.SNL.Clients.Office.Excel.Functions.SPG($B14, "SP_MARKETCAP", "10/01/2021", "12/31/2021", "Options: Curr=USD, Statistic=AVG")</f>
        <v>1917.3552104162457</v>
      </c>
      <c r="H14" s="10">
        <f>_xll.SNL.Clients.Office.Excel.Functions.SPG($B14, "SP_MARKETCAP", "07/01/2021", "09/30/2021", "Options: Curr=USD, Statistic=AVG")</f>
        <v>1506.6539436872245</v>
      </c>
      <c r="I14" s="10">
        <f>_xll.SNL.Clients.Office.Excel.Functions.SPG($B14, "SP_MARKETCAP", "04/01/2021", "06/30/2021", "Options: Curr=USD, Statistic=AVG")</f>
        <v>1594.9447767692636</v>
      </c>
      <c r="J14" s="10">
        <f>_xll.SNL.Clients.Office.Excel.Functions.SPG($B14, "SP_MARKETCAP", "01/01/2021", "03/31/2021", "Options: Curr=USD, Statistic=AVG")</f>
        <v>1511.5830922821622</v>
      </c>
      <c r="K14" s="10">
        <f>_xll.SNL.Clients.Office.Excel.Functions.SPG($B14, "SP_MARKETCAP", "10/01/2020", "12/31/2020", "Options: Curr=USD, Statistic=AVG")</f>
        <v>1312.1396680706009</v>
      </c>
      <c r="L14" s="10">
        <f>_xll.SNL.Clients.Office.Excel.Functions.SPG($B14, "SP_MARKETCAP", "07/01/2020", "09/30/2020", "Options: Curr=USD, Statistic=AVG")</f>
        <v>1226.815316150743</v>
      </c>
      <c r="M14" s="10">
        <f>_xll.SNL.Clients.Office.Excel.Functions.SPG($B14, "SP_MARKETCAP", "04/01/2020", "06/30/2020", "Options: Curr=USD, Statistic=AVG")</f>
        <v>1068.1658672646063</v>
      </c>
      <c r="N14" s="10">
        <f>_xll.SNL.Clients.Office.Excel.Functions.SPG($B14, "SP_MARKETCAP", "01/01/2020", "03/31/2020", "Options: Curr=USD, Statistic=AVG")</f>
        <v>1715.1401211254467</v>
      </c>
    </row>
    <row r="15" spans="1:14" x14ac:dyDescent="0.3">
      <c r="A15" s="1" t="s">
        <v>13</v>
      </c>
      <c r="B15" s="2">
        <v>5001001</v>
      </c>
      <c r="C15" s="3" t="s">
        <v>868</v>
      </c>
      <c r="D15" s="3" t="s">
        <v>867</v>
      </c>
      <c r="E15" s="3" t="s">
        <v>882</v>
      </c>
      <c r="F15" s="3" t="s">
        <v>870</v>
      </c>
      <c r="G15" s="10">
        <f>_xll.SNL.Clients.Office.Excel.Functions.SPG($B15, "SP_MARKETCAP", "10/01/2021", "12/31/2021", "Options: Curr=USD, Statistic=AVG")</f>
        <v>622.48740259462375</v>
      </c>
      <c r="H15" s="10">
        <f>_xll.SNL.Clients.Office.Excel.Functions.SPG($B15, "SP_MARKETCAP", "07/01/2021", "09/30/2021", "Options: Curr=USD, Statistic=AVG")</f>
        <v>518.17648604918622</v>
      </c>
      <c r="I15" s="10">
        <f>_xll.SNL.Clients.Office.Excel.Functions.SPG($B15, "SP_MARKETCAP", "04/01/2021", "06/30/2021", "Options: Curr=USD, Statistic=AVG")</f>
        <v>526.07940914233029</v>
      </c>
      <c r="J15" s="10">
        <f>_xll.SNL.Clients.Office.Excel.Functions.SPG($B15, "SP_MARKETCAP", "01/01/2021", "03/31/2021", "Options: Curr=USD, Statistic=AVG")</f>
        <v>450.1257968567046</v>
      </c>
      <c r="K15" s="10">
        <f>_xll.SNL.Clients.Office.Excel.Functions.SPG($B15, "SP_MARKETCAP", "10/01/2020", "12/31/2020", "Options: Curr=USD, Statistic=AVG")</f>
        <v>343.43277562372378</v>
      </c>
      <c r="L15" s="10" t="str">
        <f>_xll.SNL.Clients.Office.Excel.Functions.SPG($B15, "SP_MARKETCAP", "07/01/2020", "09/30/2020", "Options: Curr=USD, Statistic=AVG")</f>
        <v>0</v>
      </c>
      <c r="M15" s="10">
        <f>_xll.SNL.Clients.Office.Excel.Functions.SPG($B15, "SP_MARKETCAP", "04/01/2020", "06/30/2020", "Options: Curr=USD, Statistic=AVG")</f>
        <v>156.16243330578354</v>
      </c>
      <c r="N15" s="10">
        <f>_xll.SNL.Clients.Office.Excel.Functions.SPG($B15, "SP_MARKETCAP", "01/01/2020", "03/31/2020", "Options: Curr=USD, Statistic=AVG")</f>
        <v>151.9581144327405</v>
      </c>
    </row>
    <row r="16" spans="1:14" x14ac:dyDescent="0.3">
      <c r="A16" s="1" t="s">
        <v>14</v>
      </c>
      <c r="B16" s="2">
        <v>21190004</v>
      </c>
      <c r="C16" s="3" t="s">
        <v>868</v>
      </c>
      <c r="D16" s="3" t="s">
        <v>867</v>
      </c>
      <c r="E16" s="3" t="s">
        <v>883</v>
      </c>
      <c r="F16" s="3" t="s">
        <v>870</v>
      </c>
      <c r="G16" s="10">
        <f>_xll.SNL.Clients.Office.Excel.Functions.SPG($B16, "SP_MARKETCAP", "10/01/2021", "12/31/2021", "Options: Curr=USD, Statistic=AVG")</f>
        <v>4150.3128774651996</v>
      </c>
      <c r="H16" s="10">
        <f>_xll.SNL.Clients.Office.Excel.Functions.SPG($B16, "SP_MARKETCAP", "07/01/2021", "09/30/2021", "Options: Curr=USD, Statistic=AVG")</f>
        <v>4751.9488420981206</v>
      </c>
      <c r="I16" s="10">
        <f>_xll.SNL.Clients.Office.Excel.Functions.SPG($B16, "SP_MARKETCAP", "04/01/2021", "06/30/2021", "Options: Curr=USD, Statistic=AVG")</f>
        <v>5182.3023712723934</v>
      </c>
      <c r="J16" s="10" t="str">
        <f>_xll.SNL.Clients.Office.Excel.Functions.SPG($B16, "SP_MARKETCAP", "01/01/2021", "03/31/2021", "Options: Curr=USD, Statistic=AVG")</f>
        <v>0</v>
      </c>
      <c r="K16" s="10" t="str">
        <f>_xll.SNL.Clients.Office.Excel.Functions.SPG($B16, "SP_MARKETCAP", "10/01/2020", "12/31/2020", "Options: Curr=USD, Statistic=AVG")</f>
        <v>0</v>
      </c>
      <c r="L16" s="10" t="str">
        <f>_xll.SNL.Clients.Office.Excel.Functions.SPG($B16, "SP_MARKETCAP", "07/01/2020", "09/30/2020", "Options: Curr=USD, Statistic=AVG")</f>
        <v>0</v>
      </c>
      <c r="M16" s="10" t="str">
        <f>_xll.SNL.Clients.Office.Excel.Functions.SPG($B16, "SP_MARKETCAP", "04/01/2020", "06/30/2020", "Options: Curr=USD, Statistic=AVG")</f>
        <v>0</v>
      </c>
      <c r="N16" s="10" t="str">
        <f>_xll.SNL.Clients.Office.Excel.Functions.SPG($B16, "SP_MARKETCAP", "01/01/2020", "03/31/2020", "Options: Curr=USD, Statistic=AVG")</f>
        <v>0</v>
      </c>
    </row>
    <row r="17" spans="1:14" x14ac:dyDescent="0.3">
      <c r="A17" s="1" t="s">
        <v>15</v>
      </c>
      <c r="B17" s="2">
        <v>4214082</v>
      </c>
      <c r="C17" s="3" t="s">
        <v>868</v>
      </c>
      <c r="D17" s="3" t="s">
        <v>867</v>
      </c>
      <c r="E17" s="3" t="s">
        <v>884</v>
      </c>
      <c r="F17" s="3" t="s">
        <v>870</v>
      </c>
      <c r="G17" s="10">
        <f>_xll.SNL.Clients.Office.Excel.Functions.SPG($B17, "SP_MARKETCAP", "10/01/2021", "12/31/2021", "Options: Curr=USD, Statistic=AVG")</f>
        <v>249.76063573701654</v>
      </c>
      <c r="H17" s="10">
        <f>_xll.SNL.Clients.Office.Excel.Functions.SPG($B17, "SP_MARKETCAP", "07/01/2021", "09/30/2021", "Options: Curr=USD, Statistic=AVG")</f>
        <v>287.1320635219609</v>
      </c>
      <c r="I17" s="10">
        <f>_xll.SNL.Clients.Office.Excel.Functions.SPG($B17, "SP_MARKETCAP", "04/01/2021", "06/30/2021", "Options: Curr=USD, Statistic=AVG")</f>
        <v>319.26480356328318</v>
      </c>
      <c r="J17" s="10">
        <f>_xll.SNL.Clients.Office.Excel.Functions.SPG($B17, "SP_MARKETCAP", "01/01/2021", "03/31/2021", "Options: Curr=USD, Statistic=AVG")</f>
        <v>333.19673522856567</v>
      </c>
      <c r="K17" s="10">
        <f>_xll.SNL.Clients.Office.Excel.Functions.SPG($B17, "SP_MARKETCAP", "10/01/2020", "12/31/2020", "Options: Curr=USD, Statistic=AVG")</f>
        <v>343.76815722422629</v>
      </c>
      <c r="L17" s="10">
        <f>_xll.SNL.Clients.Office.Excel.Functions.SPG($B17, "SP_MARKETCAP", "07/01/2020", "09/30/2020", "Options: Curr=USD, Statistic=AVG")</f>
        <v>355.36941969431467</v>
      </c>
      <c r="M17" s="10">
        <f>_xll.SNL.Clients.Office.Excel.Functions.SPG($B17, "SP_MARKETCAP", "04/01/2020", "06/30/2020", "Options: Curr=USD, Statistic=AVG")</f>
        <v>348.85054479597937</v>
      </c>
      <c r="N17" s="10">
        <f>_xll.SNL.Clients.Office.Excel.Functions.SPG($B17, "SP_MARKETCAP", "01/01/2020", "03/31/2020", "Options: Curr=USD, Statistic=AVG")</f>
        <v>295.3938753858568</v>
      </c>
    </row>
    <row r="18" spans="1:14" x14ac:dyDescent="0.3">
      <c r="A18" s="1" t="s">
        <v>16</v>
      </c>
      <c r="B18" s="2">
        <v>29127238</v>
      </c>
      <c r="C18" s="3" t="s">
        <v>868</v>
      </c>
      <c r="D18" s="3" t="s">
        <v>867</v>
      </c>
      <c r="E18" s="3" t="s">
        <v>885</v>
      </c>
      <c r="F18" s="3" t="s">
        <v>870</v>
      </c>
      <c r="G18" s="10" t="str">
        <f>_xll.SNL.Clients.Office.Excel.Functions.SPG($B18, "SP_MARKETCAP", "10/01/2021", "12/31/2021", "Options: Curr=USD, Statistic=AVG")</f>
        <v>0</v>
      </c>
      <c r="H18" s="10" t="str">
        <f>_xll.SNL.Clients.Office.Excel.Functions.SPG($B18, "SP_MARKETCAP", "07/01/2021", "09/30/2021", "Options: Curr=USD, Statistic=AVG")</f>
        <v>0</v>
      </c>
      <c r="I18" s="10" t="str">
        <f>_xll.SNL.Clients.Office.Excel.Functions.SPG($B18, "SP_MARKETCAP", "04/01/2021", "06/30/2021", "Options: Curr=USD, Statistic=AVG")</f>
        <v>0</v>
      </c>
      <c r="J18" s="10" t="str">
        <f>_xll.SNL.Clients.Office.Excel.Functions.SPG($B18, "SP_MARKETCAP", "01/01/2021", "03/31/2021", "Options: Curr=USD, Statistic=AVG")</f>
        <v>0</v>
      </c>
      <c r="K18" s="10" t="str">
        <f>_xll.SNL.Clients.Office.Excel.Functions.SPG($B18, "SP_MARKETCAP", "10/01/2020", "12/31/2020", "Options: Curr=USD, Statistic=AVG")</f>
        <v>0</v>
      </c>
      <c r="L18" s="10" t="str">
        <f>_xll.SNL.Clients.Office.Excel.Functions.SPG($B18, "SP_MARKETCAP", "07/01/2020", "09/30/2020", "Options: Curr=USD, Statistic=AVG")</f>
        <v>0</v>
      </c>
      <c r="M18" s="10" t="str">
        <f>_xll.SNL.Clients.Office.Excel.Functions.SPG($B18, "SP_MARKETCAP", "04/01/2020", "06/30/2020", "Options: Curr=USD, Statistic=AVG")</f>
        <v>0</v>
      </c>
      <c r="N18" s="10" t="str">
        <f>_xll.SNL.Clients.Office.Excel.Functions.SPG($B18, "SP_MARKETCAP", "01/01/2020", "03/31/2020", "Options: Curr=USD, Statistic=AVG")</f>
        <v>0</v>
      </c>
    </row>
    <row r="19" spans="1:14" x14ac:dyDescent="0.3">
      <c r="A19" s="1" t="s">
        <v>17</v>
      </c>
      <c r="B19" s="2">
        <v>4998590</v>
      </c>
      <c r="C19" s="3" t="s">
        <v>868</v>
      </c>
      <c r="D19" s="3" t="s">
        <v>867</v>
      </c>
      <c r="E19" s="3"/>
      <c r="F19" s="3" t="s">
        <v>870</v>
      </c>
      <c r="G19" s="10" t="str">
        <f>_xll.SNL.Clients.Office.Excel.Functions.SPG($B19, "SP_MARKETCAP", "10/01/2021", "12/31/2021", "Options: Curr=USD, Statistic=AVG")</f>
        <v>0</v>
      </c>
      <c r="H19" s="10" t="str">
        <f>_xll.SNL.Clients.Office.Excel.Functions.SPG($B19, "SP_MARKETCAP", "07/01/2021", "09/30/2021", "Options: Curr=USD, Statistic=AVG")</f>
        <v>0</v>
      </c>
      <c r="I19" s="10" t="str">
        <f>_xll.SNL.Clients.Office.Excel.Functions.SPG($B19, "SP_MARKETCAP", "04/01/2021", "06/30/2021", "Options: Curr=USD, Statistic=AVG")</f>
        <v>0</v>
      </c>
      <c r="J19" s="10" t="str">
        <f>_xll.SNL.Clients.Office.Excel.Functions.SPG($B19, "SP_MARKETCAP", "01/01/2021", "03/31/2021", "Options: Curr=USD, Statistic=AVG")</f>
        <v>0</v>
      </c>
      <c r="K19" s="10" t="str">
        <f>_xll.SNL.Clients.Office.Excel.Functions.SPG($B19, "SP_MARKETCAP", "10/01/2020", "12/31/2020", "Options: Curr=USD, Statistic=AVG")</f>
        <v>0</v>
      </c>
      <c r="L19" s="10" t="str">
        <f>_xll.SNL.Clients.Office.Excel.Functions.SPG($B19, "SP_MARKETCAP", "07/01/2020", "09/30/2020", "Options: Curr=USD, Statistic=AVG")</f>
        <v>0</v>
      </c>
      <c r="M19" s="10" t="str">
        <f>_xll.SNL.Clients.Office.Excel.Functions.SPG($B19, "SP_MARKETCAP", "04/01/2020", "06/30/2020", "Options: Curr=USD, Statistic=AVG")</f>
        <v>0</v>
      </c>
      <c r="N19" s="10" t="str">
        <f>_xll.SNL.Clients.Office.Excel.Functions.SPG($B19, "SP_MARKETCAP", "01/01/2020", "03/31/2020", "Options: Curr=USD, Statistic=AVG")</f>
        <v>0</v>
      </c>
    </row>
    <row r="20" spans="1:14" x14ac:dyDescent="0.3">
      <c r="A20" s="1" t="s">
        <v>18</v>
      </c>
      <c r="B20" s="2">
        <v>4980167</v>
      </c>
      <c r="C20" s="3" t="s">
        <v>868</v>
      </c>
      <c r="D20" s="3" t="s">
        <v>867</v>
      </c>
      <c r="E20" s="3" t="s">
        <v>886</v>
      </c>
      <c r="F20" s="3" t="s">
        <v>870</v>
      </c>
      <c r="G20" s="10">
        <f>_xll.SNL.Clients.Office.Excel.Functions.SPG($B20, "SP_MARKETCAP", "10/01/2021", "12/31/2021", "Options: Curr=USD, Statistic=AVG")</f>
        <v>0.12376222375782341</v>
      </c>
      <c r="H20" s="10">
        <f>_xll.SNL.Clients.Office.Excel.Functions.SPG($B20, "SP_MARKETCAP", "07/01/2021", "09/30/2021", "Options: Curr=USD, Statistic=AVG")</f>
        <v>8.2632276306256247E-2</v>
      </c>
      <c r="I20" s="10">
        <f>_xll.SNL.Clients.Office.Excel.Functions.SPG($B20, "SP_MARKETCAP", "04/01/2021", "06/30/2021", "Options: Curr=USD, Statistic=AVG")</f>
        <v>0.13541392843407216</v>
      </c>
      <c r="J20" s="10">
        <f>_xll.SNL.Clients.Office.Excel.Functions.SPG($B20, "SP_MARKETCAP", "01/01/2021", "03/31/2021", "Options: Curr=USD, Statistic=AVG")</f>
        <v>0.11781581161708109</v>
      </c>
      <c r="K20" s="10">
        <f>_xll.SNL.Clients.Office.Excel.Functions.SPG($B20, "SP_MARKETCAP", "10/01/2020", "12/31/2020", "Options: Curr=USD, Statistic=AVG")</f>
        <v>8.0740971513410309E-2</v>
      </c>
      <c r="L20" s="10">
        <f>_xll.SNL.Clients.Office.Excel.Functions.SPG($B20, "SP_MARKETCAP", "07/01/2020", "09/30/2020", "Options: Curr=USD, Statistic=AVG")</f>
        <v>5.0577778499628079E-2</v>
      </c>
      <c r="M20" s="10">
        <f>_xll.SNL.Clients.Office.Excel.Functions.SPG($B20, "SP_MARKETCAP", "04/01/2020", "06/30/2020", "Options: Curr=USD, Statistic=AVG")</f>
        <v>7.0696743697292674E-2</v>
      </c>
      <c r="N20" s="10">
        <f>_xll.SNL.Clients.Office.Excel.Functions.SPG($B20, "SP_MARKETCAP", "01/01/2020", "03/31/2020", "Options: Curr=USD, Statistic=AVG")</f>
        <v>0.26680348787507974</v>
      </c>
    </row>
    <row r="21" spans="1:14" x14ac:dyDescent="0.3">
      <c r="A21" s="1" t="s">
        <v>19</v>
      </c>
      <c r="B21" s="2">
        <v>4329258</v>
      </c>
      <c r="C21" s="3" t="s">
        <v>868</v>
      </c>
      <c r="D21" s="3" t="s">
        <v>867</v>
      </c>
      <c r="E21" s="3" t="s">
        <v>887</v>
      </c>
      <c r="F21" s="3" t="s">
        <v>870</v>
      </c>
      <c r="G21" s="10">
        <f>_xll.SNL.Clients.Office.Excel.Functions.SPG($B21, "SP_MARKETCAP", "10/01/2021", "12/31/2021", "Options: Curr=USD, Statistic=AVG")</f>
        <v>126.0668168098488</v>
      </c>
      <c r="H21" s="10">
        <f>_xll.SNL.Clients.Office.Excel.Functions.SPG($B21, "SP_MARKETCAP", "07/01/2021", "09/30/2021", "Options: Curr=USD, Statistic=AVG")</f>
        <v>143.4089009379272</v>
      </c>
      <c r="I21" s="10">
        <f>_xll.SNL.Clients.Office.Excel.Functions.SPG($B21, "SP_MARKETCAP", "04/01/2021", "06/30/2021", "Options: Curr=USD, Statistic=AVG")</f>
        <v>152.7859785392132</v>
      </c>
      <c r="J21" s="10">
        <f>_xll.SNL.Clients.Office.Excel.Functions.SPG($B21, "SP_MARKETCAP", "01/01/2021", "03/31/2021", "Options: Curr=USD, Statistic=AVG")</f>
        <v>144.53136050028618</v>
      </c>
      <c r="K21" s="10">
        <f>_xll.SNL.Clients.Office.Excel.Functions.SPG($B21, "SP_MARKETCAP", "10/01/2020", "12/31/2020", "Options: Curr=USD, Statistic=AVG")</f>
        <v>108.03360796358109</v>
      </c>
      <c r="L21" s="10">
        <f>_xll.SNL.Clients.Office.Excel.Functions.SPG($B21, "SP_MARKETCAP", "07/01/2020", "09/30/2020", "Options: Curr=USD, Statistic=AVG")</f>
        <v>85.102262934636371</v>
      </c>
      <c r="M21" s="10">
        <f>_xll.SNL.Clients.Office.Excel.Functions.SPG($B21, "SP_MARKETCAP", "04/01/2020", "06/30/2020", "Options: Curr=USD, Statistic=AVG")</f>
        <v>68.696950531180406</v>
      </c>
      <c r="N21" s="10">
        <f>_xll.SNL.Clients.Office.Excel.Functions.SPG($B21, "SP_MARKETCAP", "01/01/2020", "03/31/2020", "Options: Curr=USD, Statistic=AVG")</f>
        <v>65.454707674181279</v>
      </c>
    </row>
    <row r="22" spans="1:14" x14ac:dyDescent="0.3">
      <c r="A22" s="1" t="s">
        <v>20</v>
      </c>
      <c r="B22" s="2">
        <v>4773603</v>
      </c>
      <c r="C22" s="3" t="s">
        <v>868</v>
      </c>
      <c r="D22" s="3" t="s">
        <v>867</v>
      </c>
      <c r="E22" s="3" t="s">
        <v>888</v>
      </c>
      <c r="F22" s="3" t="s">
        <v>870</v>
      </c>
      <c r="G22" s="10">
        <f>_xll.SNL.Clients.Office.Excel.Functions.SPG($B22, "SP_MARKETCAP", "10/01/2021", "12/31/2021", "Options: Curr=USD, Statistic=AVG")</f>
        <v>28.858926100002257</v>
      </c>
      <c r="H22" s="10">
        <f>_xll.SNL.Clients.Office.Excel.Functions.SPG($B22, "SP_MARKETCAP", "07/01/2021", "09/30/2021", "Options: Curr=USD, Statistic=AVG")</f>
        <v>29.572034606862118</v>
      </c>
      <c r="I22" s="10">
        <f>_xll.SNL.Clients.Office.Excel.Functions.SPG($B22, "SP_MARKETCAP", "04/01/2021", "06/30/2021", "Options: Curr=USD, Statistic=AVG")</f>
        <v>26.406196722289838</v>
      </c>
      <c r="J22" s="10">
        <f>_xll.SNL.Clients.Office.Excel.Functions.SPG($B22, "SP_MARKETCAP", "01/01/2021", "03/31/2021", "Options: Curr=USD, Statistic=AVG")</f>
        <v>25.967960026456854</v>
      </c>
      <c r="K22" s="10">
        <f>_xll.SNL.Clients.Office.Excel.Functions.SPG($B22, "SP_MARKETCAP", "10/01/2020", "12/31/2020", "Options: Curr=USD, Statistic=AVG")</f>
        <v>25.342312265286267</v>
      </c>
      <c r="L22" s="10">
        <f>_xll.SNL.Clients.Office.Excel.Functions.SPG($B22, "SP_MARKETCAP", "07/01/2020", "09/30/2020", "Options: Curr=USD, Statistic=AVG")</f>
        <v>23.480175886569622</v>
      </c>
      <c r="M22" s="10">
        <f>_xll.SNL.Clients.Office.Excel.Functions.SPG($B22, "SP_MARKETCAP", "04/01/2020", "06/30/2020", "Options: Curr=USD, Statistic=AVG")</f>
        <v>20.067171879965453</v>
      </c>
      <c r="N22" s="10">
        <f>_xll.SNL.Clients.Office.Excel.Functions.SPG($B22, "SP_MARKETCAP", "01/01/2020", "03/31/2020", "Options: Curr=USD, Statistic=AVG")</f>
        <v>26.89826229586107</v>
      </c>
    </row>
    <row r="23" spans="1:14" x14ac:dyDescent="0.3">
      <c r="A23" s="1" t="s">
        <v>21</v>
      </c>
      <c r="B23" s="2">
        <v>4971166</v>
      </c>
      <c r="C23" s="3" t="s">
        <v>868</v>
      </c>
      <c r="D23" s="3" t="s">
        <v>867</v>
      </c>
      <c r="E23" s="3" t="s">
        <v>889</v>
      </c>
      <c r="F23" s="3" t="s">
        <v>870</v>
      </c>
      <c r="G23" s="10">
        <f>_xll.SNL.Clients.Office.Excel.Functions.SPG($B23, "SP_MARKETCAP", "10/01/2021", "12/31/2021", "Options: Curr=USD, Statistic=AVG")</f>
        <v>1376.6843733309877</v>
      </c>
      <c r="H23" s="10">
        <f>_xll.SNL.Clients.Office.Excel.Functions.SPG($B23, "SP_MARKETCAP", "07/01/2021", "09/30/2021", "Options: Curr=USD, Statistic=AVG")</f>
        <v>1214.6774685689963</v>
      </c>
      <c r="I23" s="10">
        <f>_xll.SNL.Clients.Office.Excel.Functions.SPG($B23, "SP_MARKETCAP", "04/01/2021", "06/30/2021", "Options: Curr=USD, Statistic=AVG")</f>
        <v>927.2128685426394</v>
      </c>
      <c r="J23" s="10">
        <f>_xll.SNL.Clients.Office.Excel.Functions.SPG($B23, "SP_MARKETCAP", "01/01/2021", "03/31/2021", "Options: Curr=USD, Statistic=AVG")</f>
        <v>834.21468260386985</v>
      </c>
      <c r="K23" s="10">
        <f>_xll.SNL.Clients.Office.Excel.Functions.SPG($B23, "SP_MARKETCAP", "10/01/2020", "12/31/2020", "Options: Curr=USD, Statistic=AVG")</f>
        <v>608.22478120119149</v>
      </c>
      <c r="L23" s="10">
        <f>_xll.SNL.Clients.Office.Excel.Functions.SPG($B23, "SP_MARKETCAP", "07/01/2020", "09/30/2020", "Options: Curr=USD, Statistic=AVG")</f>
        <v>470.01353565103045</v>
      </c>
      <c r="M23" s="10">
        <f>_xll.SNL.Clients.Office.Excel.Functions.SPG($B23, "SP_MARKETCAP", "04/01/2020", "06/30/2020", "Options: Curr=USD, Statistic=AVG")</f>
        <v>356.13029958034525</v>
      </c>
      <c r="N23" s="10">
        <f>_xll.SNL.Clients.Office.Excel.Functions.SPG($B23, "SP_MARKETCAP", "01/01/2020", "03/31/2020", "Options: Curr=USD, Statistic=AVG")</f>
        <v>363.60372012919561</v>
      </c>
    </row>
    <row r="24" spans="1:14" x14ac:dyDescent="0.3">
      <c r="A24" s="1" t="s">
        <v>22</v>
      </c>
      <c r="B24" s="2">
        <v>4910220</v>
      </c>
      <c r="C24" s="3" t="s">
        <v>868</v>
      </c>
      <c r="D24" s="3" t="s">
        <v>867</v>
      </c>
      <c r="E24" s="3" t="s">
        <v>890</v>
      </c>
      <c r="F24" s="3" t="s">
        <v>870</v>
      </c>
      <c r="G24" s="10">
        <f>_xll.SNL.Clients.Office.Excel.Functions.SPG($B24, "SP_MARKETCAP", "10/01/2021", "12/31/2021", "Options: Curr=USD, Statistic=AVG")</f>
        <v>59041.569095909035</v>
      </c>
      <c r="H24" s="10">
        <f>_xll.SNL.Clients.Office.Excel.Functions.SPG($B24, "SP_MARKETCAP", "07/01/2021", "09/30/2021", "Options: Curr=USD, Statistic=AVG")</f>
        <v>69715.482772470408</v>
      </c>
      <c r="I24" s="10">
        <f>_xll.SNL.Clients.Office.Excel.Functions.SPG($B24, "SP_MARKETCAP", "04/01/2021", "06/30/2021", "Options: Curr=USD, Statistic=AVG")</f>
        <v>67101.581148832469</v>
      </c>
      <c r="J24" s="10">
        <f>_xll.SNL.Clients.Office.Excel.Functions.SPG($B24, "SP_MARKETCAP", "01/01/2021", "03/31/2021", "Options: Curr=USD, Statistic=AVG")</f>
        <v>66638.738150737554</v>
      </c>
      <c r="K24" s="10">
        <f>_xll.SNL.Clients.Office.Excel.Functions.SPG($B24, "SP_MARKETCAP", "10/01/2020", "12/31/2020", "Options: Curr=USD, Statistic=AVG")</f>
        <v>64990.079936604132</v>
      </c>
      <c r="L24" s="10">
        <f>_xll.SNL.Clients.Office.Excel.Functions.SPG($B24, "SP_MARKETCAP", "07/01/2020", "09/30/2020", "Options: Curr=USD, Statistic=AVG")</f>
        <v>58427.650316094034</v>
      </c>
      <c r="M24" s="10">
        <f>_xll.SNL.Clients.Office.Excel.Functions.SPG($B24, "SP_MARKETCAP", "04/01/2020", "06/30/2020", "Options: Curr=USD, Statistic=AVG")</f>
        <v>47701.238490430202</v>
      </c>
      <c r="N24" s="10">
        <f>_xll.SNL.Clients.Office.Excel.Functions.SPG($B24, "SP_MARKETCAP", "01/01/2020", "03/31/2020", "Options: Curr=USD, Statistic=AVG")</f>
        <v>56832.545444942953</v>
      </c>
    </row>
    <row r="25" spans="1:14" x14ac:dyDescent="0.3">
      <c r="A25" s="1" t="s">
        <v>23</v>
      </c>
      <c r="B25" s="2">
        <v>4217781</v>
      </c>
      <c r="C25" s="3" t="s">
        <v>868</v>
      </c>
      <c r="D25" s="3" t="s">
        <v>867</v>
      </c>
      <c r="E25" s="3" t="s">
        <v>891</v>
      </c>
      <c r="F25" s="3" t="s">
        <v>870</v>
      </c>
      <c r="G25" s="10">
        <f>_xll.SNL.Clients.Office.Excel.Functions.SPG($B25, "SP_MARKETCAP", "10/01/2021", "12/31/2021", "Options: Curr=USD, Statistic=AVG")</f>
        <v>998.421710595636</v>
      </c>
      <c r="H25" s="10">
        <f>_xll.SNL.Clients.Office.Excel.Functions.SPG($B25, "SP_MARKETCAP", "07/01/2021", "09/30/2021", "Options: Curr=USD, Statistic=AVG")</f>
        <v>1515.5417735434742</v>
      </c>
      <c r="I25" s="10">
        <f>_xll.SNL.Clients.Office.Excel.Functions.SPG($B25, "SP_MARKETCAP", "04/01/2021", "06/30/2021", "Options: Curr=USD, Statistic=AVG")</f>
        <v>1484.1260305748092</v>
      </c>
      <c r="J25" s="10">
        <f>_xll.SNL.Clients.Office.Excel.Functions.SPG($B25, "SP_MARKETCAP", "01/01/2021", "03/31/2021", "Options: Curr=USD, Statistic=AVG")</f>
        <v>1569.9391422287747</v>
      </c>
      <c r="K25" s="10">
        <f>_xll.SNL.Clients.Office.Excel.Functions.SPG($B25, "SP_MARKETCAP", "10/01/2020", "12/31/2020", "Options: Curr=USD, Statistic=AVG")</f>
        <v>1275.6875662167024</v>
      </c>
      <c r="L25" s="10">
        <f>_xll.SNL.Clients.Office.Excel.Functions.SPG($B25, "SP_MARKETCAP", "07/01/2020", "09/30/2020", "Options: Curr=USD, Statistic=AVG")</f>
        <v>1108.2514080623073</v>
      </c>
      <c r="M25" s="10">
        <f>_xll.SNL.Clients.Office.Excel.Functions.SPG($B25, "SP_MARKETCAP", "04/01/2020", "06/30/2020", "Options: Curr=USD, Statistic=AVG")</f>
        <v>993.80249822406995</v>
      </c>
      <c r="N25" s="10">
        <f>_xll.SNL.Clients.Office.Excel.Functions.SPG($B25, "SP_MARKETCAP", "01/01/2020", "03/31/2020", "Options: Curr=USD, Statistic=AVG")</f>
        <v>854.93385571079125</v>
      </c>
    </row>
    <row r="26" spans="1:14" x14ac:dyDescent="0.3">
      <c r="A26" s="1" t="s">
        <v>24</v>
      </c>
      <c r="B26" s="2">
        <v>4914380</v>
      </c>
      <c r="C26" s="3" t="s">
        <v>868</v>
      </c>
      <c r="D26" s="3" t="s">
        <v>867</v>
      </c>
      <c r="E26" s="3" t="s">
        <v>892</v>
      </c>
      <c r="F26" s="3" t="s">
        <v>870</v>
      </c>
      <c r="G26" s="10">
        <f>_xll.SNL.Clients.Office.Excel.Functions.SPG($B26, "SP_MARKETCAP", "10/01/2021", "12/31/2021", "Options: Curr=USD, Statistic=AVG")</f>
        <v>276.45269674372975</v>
      </c>
      <c r="H26" s="10">
        <f>_xll.SNL.Clients.Office.Excel.Functions.SPG($B26, "SP_MARKETCAP", "07/01/2021", "09/30/2021", "Options: Curr=USD, Statistic=AVG")</f>
        <v>278.00101315611312</v>
      </c>
      <c r="I26" s="10">
        <f>_xll.SNL.Clients.Office.Excel.Functions.SPG($B26, "SP_MARKETCAP", "04/01/2021", "06/30/2021", "Options: Curr=USD, Statistic=AVG")</f>
        <v>274.82591330150899</v>
      </c>
      <c r="J26" s="10">
        <f>_xll.SNL.Clients.Office.Excel.Functions.SPG($B26, "SP_MARKETCAP", "01/01/2021", "03/31/2021", "Options: Curr=USD, Statistic=AVG")</f>
        <v>262.53226610360747</v>
      </c>
      <c r="K26" s="10">
        <f>_xll.SNL.Clients.Office.Excel.Functions.SPG($B26, "SP_MARKETCAP", "10/01/2020", "12/31/2020", "Options: Curr=USD, Statistic=AVG")</f>
        <v>253.55215517456901</v>
      </c>
      <c r="L26" s="10">
        <f>_xll.SNL.Clients.Office.Excel.Functions.SPG($B26, "SP_MARKETCAP", "07/01/2020", "09/30/2020", "Options: Curr=USD, Statistic=AVG")</f>
        <v>248.97052548884974</v>
      </c>
      <c r="M26" s="10">
        <f>_xll.SNL.Clients.Office.Excel.Functions.SPG($B26, "SP_MARKETCAP", "04/01/2020", "06/30/2020", "Options: Curr=USD, Statistic=AVG")</f>
        <v>237.16094130578082</v>
      </c>
      <c r="N26" s="10">
        <f>_xll.SNL.Clients.Office.Excel.Functions.SPG($B26, "SP_MARKETCAP", "01/01/2020", "03/31/2020", "Options: Curr=USD, Statistic=AVG")</f>
        <v>242.00900444471509</v>
      </c>
    </row>
    <row r="27" spans="1:14" x14ac:dyDescent="0.3">
      <c r="A27" s="1" t="s">
        <v>25</v>
      </c>
      <c r="B27" s="2">
        <v>17377966</v>
      </c>
      <c r="C27" s="3" t="s">
        <v>868</v>
      </c>
      <c r="D27" s="3" t="s">
        <v>867</v>
      </c>
      <c r="E27" s="3" t="s">
        <v>893</v>
      </c>
      <c r="F27" s="3" t="s">
        <v>870</v>
      </c>
      <c r="G27" s="10">
        <f>_xll.SNL.Clients.Office.Excel.Functions.SPG($B27, "SP_MARKETCAP", "10/01/2021", "12/31/2021", "Options: Curr=USD, Statistic=AVG")</f>
        <v>10.102634622917497</v>
      </c>
      <c r="H27" s="10">
        <f>_xll.SNL.Clients.Office.Excel.Functions.SPG($B27, "SP_MARKETCAP", "07/01/2021", "09/30/2021", "Options: Curr=USD, Statistic=AVG")</f>
        <v>11.857445565773965</v>
      </c>
      <c r="I27" s="10">
        <f>_xll.SNL.Clients.Office.Excel.Functions.SPG($B27, "SP_MARKETCAP", "04/01/2021", "06/30/2021", "Options: Curr=USD, Statistic=AVG")</f>
        <v>15.030657981385195</v>
      </c>
      <c r="J27" s="10" t="str">
        <f>_xll.SNL.Clients.Office.Excel.Functions.SPG($B27, "SP_MARKETCAP", "01/01/2021", "03/31/2021", "Options: Curr=USD, Statistic=AVG")</f>
        <v>0</v>
      </c>
      <c r="K27" s="10" t="str">
        <f>_xll.SNL.Clients.Office.Excel.Functions.SPG($B27, "SP_MARKETCAP", "10/01/2020", "12/31/2020", "Options: Curr=USD, Statistic=AVG")</f>
        <v>0</v>
      </c>
      <c r="L27" s="10" t="str">
        <f>_xll.SNL.Clients.Office.Excel.Functions.SPG($B27, "SP_MARKETCAP", "07/01/2020", "09/30/2020", "Options: Curr=USD, Statistic=AVG")</f>
        <v>0</v>
      </c>
      <c r="M27" s="10" t="str">
        <f>_xll.SNL.Clients.Office.Excel.Functions.SPG($B27, "SP_MARKETCAP", "04/01/2020", "06/30/2020", "Options: Curr=USD, Statistic=AVG")</f>
        <v>0</v>
      </c>
      <c r="N27" s="10" t="str">
        <f>_xll.SNL.Clients.Office.Excel.Functions.SPG($B27, "SP_MARKETCAP", "01/01/2020", "03/31/2020", "Options: Curr=USD, Statistic=AVG")</f>
        <v>0</v>
      </c>
    </row>
    <row r="28" spans="1:14" x14ac:dyDescent="0.3">
      <c r="A28" s="1" t="s">
        <v>26</v>
      </c>
      <c r="B28" s="2">
        <v>8980448</v>
      </c>
      <c r="C28" s="3" t="s">
        <v>868</v>
      </c>
      <c r="D28" s="3" t="s">
        <v>867</v>
      </c>
      <c r="E28" s="3" t="s">
        <v>894</v>
      </c>
      <c r="F28" s="3" t="s">
        <v>870</v>
      </c>
      <c r="G28" s="10">
        <f>_xll.SNL.Clients.Office.Excel.Functions.SPG($B28, "SP_MARKETCAP", "10/01/2021", "12/31/2021", "Options: Curr=USD, Statistic=AVG")</f>
        <v>32.334703481800588</v>
      </c>
      <c r="H28" s="10">
        <f>_xll.SNL.Clients.Office.Excel.Functions.SPG($B28, "SP_MARKETCAP", "07/01/2021", "09/30/2021", "Options: Curr=USD, Statistic=AVG")</f>
        <v>34.230408844065906</v>
      </c>
      <c r="I28" s="10">
        <f>_xll.SNL.Clients.Office.Excel.Functions.SPG($B28, "SP_MARKETCAP", "04/01/2021", "06/30/2021", "Options: Curr=USD, Statistic=AVG")</f>
        <v>36.764952339738855</v>
      </c>
      <c r="J28" s="10">
        <f>_xll.SNL.Clients.Office.Excel.Functions.SPG($B28, "SP_MARKETCAP", "01/01/2021", "03/31/2021", "Options: Curr=USD, Statistic=AVG")</f>
        <v>30.767406524398577</v>
      </c>
      <c r="K28" s="10">
        <f>_xll.SNL.Clients.Office.Excel.Functions.SPG($B28, "SP_MARKETCAP", "10/01/2020", "12/31/2020", "Options: Curr=USD, Statistic=AVG")</f>
        <v>10.693792026491684</v>
      </c>
      <c r="L28" s="10">
        <f>_xll.SNL.Clients.Office.Excel.Functions.SPG($B28, "SP_MARKETCAP", "07/01/2020", "09/30/2020", "Options: Curr=USD, Statistic=AVG")</f>
        <v>6.7841835720979056</v>
      </c>
      <c r="M28" s="10">
        <f>_xll.SNL.Clients.Office.Excel.Functions.SPG($B28, "SP_MARKETCAP", "04/01/2020", "06/30/2020", "Options: Curr=USD, Statistic=AVG")</f>
        <v>7.177047074411349</v>
      </c>
      <c r="N28" s="10">
        <f>_xll.SNL.Clients.Office.Excel.Functions.SPG($B28, "SP_MARKETCAP", "01/01/2020", "03/31/2020", "Options: Curr=USD, Statistic=AVG")</f>
        <v>11.725431587448172</v>
      </c>
    </row>
    <row r="29" spans="1:14" x14ac:dyDescent="0.3">
      <c r="A29" s="1" t="s">
        <v>27</v>
      </c>
      <c r="B29" s="2">
        <v>4996651</v>
      </c>
      <c r="C29" s="3" t="s">
        <v>868</v>
      </c>
      <c r="D29" s="3" t="s">
        <v>867</v>
      </c>
      <c r="E29" s="3"/>
      <c r="F29" s="3" t="s">
        <v>870</v>
      </c>
      <c r="G29" s="10" t="str">
        <f>_xll.SNL.Clients.Office.Excel.Functions.SPG($B29, "SP_MARKETCAP", "10/01/2021", "12/31/2021", "Options: Curr=USD, Statistic=AVG")</f>
        <v>0</v>
      </c>
      <c r="H29" s="10" t="str">
        <f>_xll.SNL.Clients.Office.Excel.Functions.SPG($B29, "SP_MARKETCAP", "07/01/2021", "09/30/2021", "Options: Curr=USD, Statistic=AVG")</f>
        <v>0</v>
      </c>
      <c r="I29" s="10" t="str">
        <f>_xll.SNL.Clients.Office.Excel.Functions.SPG($B29, "SP_MARKETCAP", "04/01/2021", "06/30/2021", "Options: Curr=USD, Statistic=AVG")</f>
        <v>0</v>
      </c>
      <c r="J29" s="10" t="str">
        <f>_xll.SNL.Clients.Office.Excel.Functions.SPG($B29, "SP_MARKETCAP", "01/01/2021", "03/31/2021", "Options: Curr=USD, Statistic=AVG")</f>
        <v>0</v>
      </c>
      <c r="K29" s="10" t="str">
        <f>_xll.SNL.Clients.Office.Excel.Functions.SPG($B29, "SP_MARKETCAP", "10/01/2020", "12/31/2020", "Options: Curr=USD, Statistic=AVG")</f>
        <v>0</v>
      </c>
      <c r="L29" s="10" t="str">
        <f>_xll.SNL.Clients.Office.Excel.Functions.SPG($B29, "SP_MARKETCAP", "07/01/2020", "09/30/2020", "Options: Curr=USD, Statistic=AVG")</f>
        <v>0</v>
      </c>
      <c r="M29" s="10" t="str">
        <f>_xll.SNL.Clients.Office.Excel.Functions.SPG($B29, "SP_MARKETCAP", "04/01/2020", "06/30/2020", "Options: Curr=USD, Statistic=AVG")</f>
        <v>0</v>
      </c>
      <c r="N29" s="10" t="str">
        <f>_xll.SNL.Clients.Office.Excel.Functions.SPG($B29, "SP_MARKETCAP", "01/01/2020", "03/31/2020", "Options: Curr=USD, Statistic=AVG")</f>
        <v>0</v>
      </c>
    </row>
    <row r="30" spans="1:14" x14ac:dyDescent="0.3">
      <c r="A30" s="1" t="s">
        <v>28</v>
      </c>
      <c r="B30" s="2">
        <v>4810645</v>
      </c>
      <c r="C30" s="3" t="s">
        <v>868</v>
      </c>
      <c r="D30" s="3" t="s">
        <v>867</v>
      </c>
      <c r="E30" s="3" t="s">
        <v>895</v>
      </c>
      <c r="F30" s="3" t="s">
        <v>870</v>
      </c>
      <c r="G30" s="10">
        <f>_xll.SNL.Clients.Office.Excel.Functions.SPG($B30, "SP_MARKETCAP", "10/01/2021", "12/31/2021", "Options: Curr=USD, Statistic=AVG")</f>
        <v>751.42524093906229</v>
      </c>
      <c r="H30" s="10">
        <f>_xll.SNL.Clients.Office.Excel.Functions.SPG($B30, "SP_MARKETCAP", "07/01/2021", "09/30/2021", "Options: Curr=USD, Statistic=AVG")</f>
        <v>784.24895256640593</v>
      </c>
      <c r="I30" s="10">
        <f>_xll.SNL.Clients.Office.Excel.Functions.SPG($B30, "SP_MARKETCAP", "04/01/2021", "06/30/2021", "Options: Curr=USD, Statistic=AVG")</f>
        <v>1083.101041821905</v>
      </c>
      <c r="J30" s="10">
        <f>_xll.SNL.Clients.Office.Excel.Functions.SPG($B30, "SP_MARKETCAP", "01/01/2021", "03/31/2021", "Options: Curr=USD, Statistic=AVG")</f>
        <v>743.36953584100013</v>
      </c>
      <c r="K30" s="10">
        <f>_xll.SNL.Clients.Office.Excel.Functions.SPG($B30, "SP_MARKETCAP", "10/01/2020", "12/31/2020", "Options: Curr=USD, Statistic=AVG")</f>
        <v>415.71341050664068</v>
      </c>
      <c r="L30" s="10">
        <f>_xll.SNL.Clients.Office.Excel.Functions.SPG($B30, "SP_MARKETCAP", "07/01/2020", "09/30/2020", "Options: Curr=USD, Statistic=AVG")</f>
        <v>305.02991450359366</v>
      </c>
      <c r="M30" s="10">
        <f>_xll.SNL.Clients.Office.Excel.Functions.SPG($B30, "SP_MARKETCAP", "04/01/2020", "06/30/2020", "Options: Curr=USD, Statistic=AVG")</f>
        <v>212.15671008500004</v>
      </c>
      <c r="N30" s="10">
        <f>_xll.SNL.Clients.Office.Excel.Functions.SPG($B30, "SP_MARKETCAP", "01/01/2020", "03/31/2020", "Options: Curr=USD, Statistic=AVG")</f>
        <v>181.54393300411286</v>
      </c>
    </row>
    <row r="31" spans="1:14" x14ac:dyDescent="0.3">
      <c r="A31" s="1" t="s">
        <v>29</v>
      </c>
      <c r="B31" s="2">
        <v>4996159</v>
      </c>
      <c r="C31" s="3" t="s">
        <v>868</v>
      </c>
      <c r="D31" s="3" t="s">
        <v>867</v>
      </c>
      <c r="E31" s="3" t="s">
        <v>896</v>
      </c>
      <c r="F31" s="3" t="s">
        <v>870</v>
      </c>
      <c r="G31" s="10">
        <f>_xll.SNL.Clients.Office.Excel.Functions.SPG($B31, "SP_MARKETCAP", "10/01/2021", "12/31/2021", "Options: Curr=USD, Statistic=AVG")</f>
        <v>1.4029201271373184</v>
      </c>
      <c r="H31" s="10">
        <f>_xll.SNL.Clients.Office.Excel.Functions.SPG($B31, "SP_MARKETCAP", "07/01/2021", "09/30/2021", "Options: Curr=USD, Statistic=AVG")</f>
        <v>0.91692801514267153</v>
      </c>
      <c r="I31" s="10">
        <f>_xll.SNL.Clients.Office.Excel.Functions.SPG($B31, "SP_MARKETCAP", "04/01/2021", "06/30/2021", "Options: Curr=USD, Statistic=AVG")</f>
        <v>1.4436311713418124</v>
      </c>
      <c r="J31" s="10">
        <f>_xll.SNL.Clients.Office.Excel.Functions.SPG($B31, "SP_MARKETCAP", "01/01/2021", "03/31/2021", "Options: Curr=USD, Statistic=AVG")</f>
        <v>0.99762985257968295</v>
      </c>
      <c r="K31" s="10">
        <f>_xll.SNL.Clients.Office.Excel.Functions.SPG($B31, "SP_MARKETCAP", "10/01/2020", "12/31/2020", "Options: Curr=USD, Statistic=AVG")</f>
        <v>1.3352327651054872</v>
      </c>
      <c r="L31" s="10">
        <f>_xll.SNL.Clients.Office.Excel.Functions.SPG($B31, "SP_MARKETCAP", "07/01/2020", "09/30/2020", "Options: Curr=USD, Statistic=AVG")</f>
        <v>1.0806520620272984</v>
      </c>
      <c r="M31" s="10">
        <f>_xll.SNL.Clients.Office.Excel.Functions.SPG($B31, "SP_MARKETCAP", "04/01/2020", "06/30/2020", "Options: Curr=USD, Statistic=AVG")</f>
        <v>1.0297843400060944</v>
      </c>
      <c r="N31" s="10">
        <f>_xll.SNL.Clients.Office.Excel.Functions.SPG($B31, "SP_MARKETCAP", "01/01/2020", "03/31/2020", "Options: Curr=USD, Statistic=AVG")</f>
        <v>1.4611582348727257</v>
      </c>
    </row>
    <row r="32" spans="1:14" x14ac:dyDescent="0.3">
      <c r="A32" s="1" t="s">
        <v>30</v>
      </c>
      <c r="B32" s="2">
        <v>4977527</v>
      </c>
      <c r="C32" s="3" t="s">
        <v>868</v>
      </c>
      <c r="D32" s="3" t="s">
        <v>867</v>
      </c>
      <c r="E32" s="3"/>
      <c r="F32" s="3" t="s">
        <v>870</v>
      </c>
      <c r="G32" s="10" t="str">
        <f>_xll.SNL.Clients.Office.Excel.Functions.SPG($B32, "SP_MARKETCAP", "10/01/2021", "12/31/2021", "Options: Curr=USD, Statistic=AVG")</f>
        <v>0</v>
      </c>
      <c r="H32" s="10" t="str">
        <f>_xll.SNL.Clients.Office.Excel.Functions.SPG($B32, "SP_MARKETCAP", "07/01/2021", "09/30/2021", "Options: Curr=USD, Statistic=AVG")</f>
        <v>0</v>
      </c>
      <c r="I32" s="10" t="str">
        <f>_xll.SNL.Clients.Office.Excel.Functions.SPG($B32, "SP_MARKETCAP", "04/01/2021", "06/30/2021", "Options: Curr=USD, Statistic=AVG")</f>
        <v>0</v>
      </c>
      <c r="J32" s="10" t="str">
        <f>_xll.SNL.Clients.Office.Excel.Functions.SPG($B32, "SP_MARKETCAP", "01/01/2021", "03/31/2021", "Options: Curr=USD, Statistic=AVG")</f>
        <v>0</v>
      </c>
      <c r="K32" s="10" t="str">
        <f>_xll.SNL.Clients.Office.Excel.Functions.SPG($B32, "SP_MARKETCAP", "10/01/2020", "12/31/2020", "Options: Curr=USD, Statistic=AVG")</f>
        <v>0</v>
      </c>
      <c r="L32" s="10" t="str">
        <f>_xll.SNL.Clients.Office.Excel.Functions.SPG($B32, "SP_MARKETCAP", "07/01/2020", "09/30/2020", "Options: Curr=USD, Statistic=AVG")</f>
        <v>0</v>
      </c>
      <c r="M32" s="10" t="str">
        <f>_xll.SNL.Clients.Office.Excel.Functions.SPG($B32, "SP_MARKETCAP", "04/01/2020", "06/30/2020", "Options: Curr=USD, Statistic=AVG")</f>
        <v>0</v>
      </c>
      <c r="N32" s="10" t="str">
        <f>_xll.SNL.Clients.Office.Excel.Functions.SPG($B32, "SP_MARKETCAP", "01/01/2020", "03/31/2020", "Options: Curr=USD, Statistic=AVG")</f>
        <v>0</v>
      </c>
    </row>
    <row r="33" spans="1:14" x14ac:dyDescent="0.3">
      <c r="A33" s="1" t="s">
        <v>31</v>
      </c>
      <c r="B33" s="2">
        <v>4998245</v>
      </c>
      <c r="C33" s="3" t="s">
        <v>868</v>
      </c>
      <c r="D33" s="3" t="s">
        <v>867</v>
      </c>
      <c r="E33" s="3"/>
      <c r="F33" s="3" t="s">
        <v>870</v>
      </c>
      <c r="G33" s="10" t="str">
        <f>_xll.SNL.Clients.Office.Excel.Functions.SPG($B33, "SP_MARKETCAP", "10/01/2021", "12/31/2021", "Options: Curr=USD, Statistic=AVG")</f>
        <v>0</v>
      </c>
      <c r="H33" s="10" t="str">
        <f>_xll.SNL.Clients.Office.Excel.Functions.SPG($B33, "SP_MARKETCAP", "07/01/2021", "09/30/2021", "Options: Curr=USD, Statistic=AVG")</f>
        <v>0</v>
      </c>
      <c r="I33" s="10" t="str">
        <f>_xll.SNL.Clients.Office.Excel.Functions.SPG($B33, "SP_MARKETCAP", "04/01/2021", "06/30/2021", "Options: Curr=USD, Statistic=AVG")</f>
        <v>0</v>
      </c>
      <c r="J33" s="10" t="str">
        <f>_xll.SNL.Clients.Office.Excel.Functions.SPG($B33, "SP_MARKETCAP", "01/01/2021", "03/31/2021", "Options: Curr=USD, Statistic=AVG")</f>
        <v>0</v>
      </c>
      <c r="K33" s="10" t="str">
        <f>_xll.SNL.Clients.Office.Excel.Functions.SPG($B33, "SP_MARKETCAP", "10/01/2020", "12/31/2020", "Options: Curr=USD, Statistic=AVG")</f>
        <v>0</v>
      </c>
      <c r="L33" s="10" t="str">
        <f>_xll.SNL.Clients.Office.Excel.Functions.SPG($B33, "SP_MARKETCAP", "07/01/2020", "09/30/2020", "Options: Curr=USD, Statistic=AVG")</f>
        <v>0</v>
      </c>
      <c r="M33" s="10" t="str">
        <f>_xll.SNL.Clients.Office.Excel.Functions.SPG($B33, "SP_MARKETCAP", "04/01/2020", "06/30/2020", "Options: Curr=USD, Statistic=AVG")</f>
        <v>0</v>
      </c>
      <c r="N33" s="10" t="str">
        <f>_xll.SNL.Clients.Office.Excel.Functions.SPG($B33, "SP_MARKETCAP", "01/01/2020", "03/31/2020", "Options: Curr=USD, Statistic=AVG")</f>
        <v>0</v>
      </c>
    </row>
    <row r="34" spans="1:14" x14ac:dyDescent="0.3">
      <c r="A34" s="1" t="s">
        <v>32</v>
      </c>
      <c r="B34" s="2">
        <v>4862882</v>
      </c>
      <c r="C34" s="3" t="s">
        <v>868</v>
      </c>
      <c r="D34" s="3" t="s">
        <v>867</v>
      </c>
      <c r="E34" s="3" t="s">
        <v>897</v>
      </c>
      <c r="F34" s="3" t="s">
        <v>870</v>
      </c>
      <c r="G34" s="10">
        <f>_xll.SNL.Clients.Office.Excel.Functions.SPG($B34, "SP_MARKETCAP", "10/01/2021", "12/31/2021", "Options: Curr=USD, Statistic=AVG")</f>
        <v>1.4835311575395842</v>
      </c>
      <c r="H34" s="10">
        <f>_xll.SNL.Clients.Office.Excel.Functions.SPG($B34, "SP_MARKETCAP", "07/01/2021", "09/30/2021", "Options: Curr=USD, Statistic=AVG")</f>
        <v>1.5352228114902466</v>
      </c>
      <c r="I34" s="10">
        <f>_xll.SNL.Clients.Office.Excel.Functions.SPG($B34, "SP_MARKETCAP", "04/01/2021", "06/30/2021", "Options: Curr=USD, Statistic=AVG")</f>
        <v>1.8442196447970982</v>
      </c>
      <c r="J34" s="10">
        <f>_xll.SNL.Clients.Office.Excel.Functions.SPG($B34, "SP_MARKETCAP", "01/01/2021", "03/31/2021", "Options: Curr=USD, Statistic=AVG")</f>
        <v>1.9855904277944036</v>
      </c>
      <c r="K34" s="10">
        <f>_xll.SNL.Clients.Office.Excel.Functions.SPG($B34, "SP_MARKETCAP", "10/01/2020", "12/31/2020", "Options: Curr=USD, Statistic=AVG")</f>
        <v>2.3495678879951045</v>
      </c>
      <c r="L34" s="10">
        <f>_xll.SNL.Clients.Office.Excel.Functions.SPG($B34, "SP_MARKETCAP", "07/01/2020", "09/30/2020", "Options: Curr=USD, Statistic=AVG")</f>
        <v>2.8688431507419012</v>
      </c>
      <c r="M34" s="10">
        <f>_xll.SNL.Clients.Office.Excel.Functions.SPG($B34, "SP_MARKETCAP", "04/01/2020", "06/30/2020", "Options: Curr=USD, Statistic=AVG")</f>
        <v>3.1247439464173707</v>
      </c>
      <c r="N34" s="10">
        <f>_xll.SNL.Clients.Office.Excel.Functions.SPG($B34, "SP_MARKETCAP", "01/01/2020", "03/31/2020", "Options: Curr=USD, Statistic=AVG")</f>
        <v>3.7991428898092883</v>
      </c>
    </row>
    <row r="35" spans="1:14" x14ac:dyDescent="0.3">
      <c r="A35" s="1" t="s">
        <v>33</v>
      </c>
      <c r="B35" s="2">
        <v>4861734</v>
      </c>
      <c r="C35" s="3" t="s">
        <v>868</v>
      </c>
      <c r="D35" s="3" t="s">
        <v>867</v>
      </c>
      <c r="E35" s="3" t="s">
        <v>898</v>
      </c>
      <c r="F35" s="3" t="s">
        <v>870</v>
      </c>
      <c r="G35" s="10">
        <f>_xll.SNL.Clients.Office.Excel.Functions.SPG($B35, "SP_MARKETCAP", "10/01/2021", "12/31/2021", "Options: Curr=USD, Statistic=AVG")</f>
        <v>179.64167606159245</v>
      </c>
      <c r="H35" s="10">
        <f>_xll.SNL.Clients.Office.Excel.Functions.SPG($B35, "SP_MARKETCAP", "07/01/2021", "09/30/2021", "Options: Curr=USD, Statistic=AVG")</f>
        <v>144.64251965882514</v>
      </c>
      <c r="I35" s="10">
        <f>_xll.SNL.Clients.Office.Excel.Functions.SPG($B35, "SP_MARKETCAP", "04/01/2021", "06/30/2021", "Options: Curr=USD, Statistic=AVG")</f>
        <v>149.19901768635944</v>
      </c>
      <c r="J35" s="10">
        <f>_xll.SNL.Clients.Office.Excel.Functions.SPG($B35, "SP_MARKETCAP", "01/01/2021", "03/31/2021", "Options: Curr=USD, Statistic=AVG")</f>
        <v>147.01087340389</v>
      </c>
      <c r="K35" s="10">
        <f>_xll.SNL.Clients.Office.Excel.Functions.SPG($B35, "SP_MARKETCAP", "10/01/2020", "12/31/2020", "Options: Curr=USD, Statistic=AVG")</f>
        <v>140.85171469037479</v>
      </c>
      <c r="L35" s="10">
        <f>_xll.SNL.Clients.Office.Excel.Functions.SPG($B35, "SP_MARKETCAP", "07/01/2020", "09/30/2020", "Options: Curr=USD, Statistic=AVG")</f>
        <v>129.08973625050695</v>
      </c>
      <c r="M35" s="10">
        <f>_xll.SNL.Clients.Office.Excel.Functions.SPG($B35, "SP_MARKETCAP", "04/01/2020", "06/30/2020", "Options: Curr=USD, Statistic=AVG")</f>
        <v>121.16868035546331</v>
      </c>
      <c r="N35" s="10">
        <f>_xll.SNL.Clients.Office.Excel.Functions.SPG($B35, "SP_MARKETCAP", "01/01/2020", "03/31/2020", "Options: Curr=USD, Statistic=AVG")</f>
        <v>126.83732550373016</v>
      </c>
    </row>
    <row r="36" spans="1:14" x14ac:dyDescent="0.3">
      <c r="A36" s="1" t="s">
        <v>34</v>
      </c>
      <c r="B36" s="2">
        <v>4914277</v>
      </c>
      <c r="C36" s="3" t="s">
        <v>868</v>
      </c>
      <c r="D36" s="3" t="s">
        <v>867</v>
      </c>
      <c r="E36" s="3" t="s">
        <v>899</v>
      </c>
      <c r="F36" s="3" t="s">
        <v>870</v>
      </c>
      <c r="G36" s="10">
        <f>_xll.SNL.Clients.Office.Excel.Functions.SPG($B36, "SP_MARKETCAP", "10/01/2021", "12/31/2021", "Options: Curr=USD, Statistic=AVG")</f>
        <v>23.244521634905389</v>
      </c>
      <c r="H36" s="10">
        <f>_xll.SNL.Clients.Office.Excel.Functions.SPG($B36, "SP_MARKETCAP", "07/01/2021", "09/30/2021", "Options: Curr=USD, Statistic=AVG")</f>
        <v>24.679276982360697</v>
      </c>
      <c r="I36" s="10">
        <f>_xll.SNL.Clients.Office.Excel.Functions.SPG($B36, "SP_MARKETCAP", "04/01/2021", "06/30/2021", "Options: Curr=USD, Statistic=AVG")</f>
        <v>24.776599469418098</v>
      </c>
      <c r="J36" s="10">
        <f>_xll.SNL.Clients.Office.Excel.Functions.SPG($B36, "SP_MARKETCAP", "01/01/2021", "03/31/2021", "Options: Curr=USD, Statistic=AVG")</f>
        <v>24.620516983149223</v>
      </c>
      <c r="K36" s="10">
        <f>_xll.SNL.Clients.Office.Excel.Functions.SPG($B36, "SP_MARKETCAP", "10/01/2020", "12/31/2020", "Options: Curr=USD, Statistic=AVG")</f>
        <v>22.256365282011881</v>
      </c>
      <c r="L36" s="10">
        <f>_xll.SNL.Clients.Office.Excel.Functions.SPG($B36, "SP_MARKETCAP", "07/01/2020", "09/30/2020", "Options: Curr=USD, Statistic=AVG")</f>
        <v>22.651761025995128</v>
      </c>
      <c r="M36" s="10">
        <f>_xll.SNL.Clients.Office.Excel.Functions.SPG($B36, "SP_MARKETCAP", "04/01/2020", "06/30/2020", "Options: Curr=USD, Statistic=AVG")</f>
        <v>25.793581751242041</v>
      </c>
      <c r="N36" s="10">
        <f>_xll.SNL.Clients.Office.Excel.Functions.SPG($B36, "SP_MARKETCAP", "01/01/2020", "03/31/2020", "Options: Curr=USD, Statistic=AVG")</f>
        <v>35.12484637409068</v>
      </c>
    </row>
    <row r="37" spans="1:14" x14ac:dyDescent="0.3">
      <c r="A37" s="1" t="s">
        <v>35</v>
      </c>
      <c r="B37" s="2">
        <v>4987698</v>
      </c>
      <c r="C37" s="3" t="s">
        <v>868</v>
      </c>
      <c r="D37" s="3" t="s">
        <v>867</v>
      </c>
      <c r="E37" s="3" t="s">
        <v>900</v>
      </c>
      <c r="F37" s="3" t="s">
        <v>870</v>
      </c>
      <c r="G37" s="10">
        <f>_xll.SNL.Clients.Office.Excel.Functions.SPG($B37, "SP_MARKETCAP", "10/01/2021", "12/31/2021", "Options: Curr=USD, Statistic=AVG")</f>
        <v>29.288232804664784</v>
      </c>
      <c r="H37" s="10">
        <f>_xll.SNL.Clients.Office.Excel.Functions.SPG($B37, "SP_MARKETCAP", "07/01/2021", "09/30/2021", "Options: Curr=USD, Statistic=AVG")</f>
        <v>24.349259904098183</v>
      </c>
      <c r="I37" s="10">
        <f>_xll.SNL.Clients.Office.Excel.Functions.SPG($B37, "SP_MARKETCAP", "04/01/2021", "06/30/2021", "Options: Curr=USD, Statistic=AVG")</f>
        <v>20.964905434175154</v>
      </c>
      <c r="J37" s="10">
        <f>_xll.SNL.Clients.Office.Excel.Functions.SPG($B37, "SP_MARKETCAP", "01/01/2021", "03/31/2021", "Options: Curr=USD, Statistic=AVG")</f>
        <v>19.735310708174637</v>
      </c>
      <c r="K37" s="10">
        <f>_xll.SNL.Clients.Office.Excel.Functions.SPG($B37, "SP_MARKETCAP", "10/01/2020", "12/31/2020", "Options: Curr=USD, Statistic=AVG")</f>
        <v>7.3552486586717025</v>
      </c>
      <c r="L37" s="10">
        <f>_xll.SNL.Clients.Office.Excel.Functions.SPG($B37, "SP_MARKETCAP", "07/01/2020", "09/30/2020", "Options: Curr=USD, Statistic=AVG")</f>
        <v>3.0144954823249259</v>
      </c>
      <c r="M37" s="10">
        <f>_xll.SNL.Clients.Office.Excel.Functions.SPG($B37, "SP_MARKETCAP", "04/01/2020", "06/30/2020", "Options: Curr=USD, Statistic=AVG")</f>
        <v>2.1462154831093736</v>
      </c>
      <c r="N37" s="10">
        <f>_xll.SNL.Clients.Office.Excel.Functions.SPG($B37, "SP_MARKETCAP", "01/01/2020", "03/31/2020", "Options: Curr=USD, Statistic=AVG")</f>
        <v>2.3716075532219985</v>
      </c>
    </row>
    <row r="38" spans="1:14" x14ac:dyDescent="0.3">
      <c r="A38" s="1" t="s">
        <v>36</v>
      </c>
      <c r="B38" s="2">
        <v>7703049</v>
      </c>
      <c r="C38" s="3" t="s">
        <v>868</v>
      </c>
      <c r="D38" s="3" t="s">
        <v>867</v>
      </c>
      <c r="E38" s="3" t="s">
        <v>901</v>
      </c>
      <c r="F38" s="3" t="s">
        <v>870</v>
      </c>
      <c r="G38" s="10">
        <f>_xll.SNL.Clients.Office.Excel.Functions.SPG($B38, "SP_MARKETCAP", "10/01/2021", "12/31/2021", "Options: Curr=USD, Statistic=AVG")</f>
        <v>135.98629246139248</v>
      </c>
      <c r="H38" s="10">
        <f>_xll.SNL.Clients.Office.Excel.Functions.SPG($B38, "SP_MARKETCAP", "07/01/2021", "09/30/2021", "Options: Curr=USD, Statistic=AVG")</f>
        <v>127.82982994148077</v>
      </c>
      <c r="I38" s="10">
        <f>_xll.SNL.Clients.Office.Excel.Functions.SPG($B38, "SP_MARKETCAP", "04/01/2021", "06/30/2021", "Options: Curr=USD, Statistic=AVG")</f>
        <v>100.65682634047543</v>
      </c>
      <c r="J38" s="10">
        <f>_xll.SNL.Clients.Office.Excel.Functions.SPG($B38, "SP_MARKETCAP", "01/01/2021", "03/31/2021", "Options: Curr=USD, Statistic=AVG")</f>
        <v>104.15246342620189</v>
      </c>
      <c r="K38" s="10">
        <f>_xll.SNL.Clients.Office.Excel.Functions.SPG($B38, "SP_MARKETCAP", "10/01/2020", "12/31/2020", "Options: Curr=USD, Statistic=AVG")</f>
        <v>102.8235817542771</v>
      </c>
      <c r="L38" s="10">
        <f>_xll.SNL.Clients.Office.Excel.Functions.SPG($B38, "SP_MARKETCAP", "07/01/2020", "09/30/2020", "Options: Curr=USD, Statistic=AVG")</f>
        <v>126.39369448807801</v>
      </c>
      <c r="M38" s="10">
        <f>_xll.SNL.Clients.Office.Excel.Functions.SPG($B38, "SP_MARKETCAP", "04/01/2020", "06/30/2020", "Options: Curr=USD, Statistic=AVG")</f>
        <v>105.80225279506507</v>
      </c>
      <c r="N38" s="10">
        <f>_xll.SNL.Clients.Office.Excel.Functions.SPG($B38, "SP_MARKETCAP", "01/01/2020", "03/31/2020", "Options: Curr=USD, Statistic=AVG")</f>
        <v>96.28812279927584</v>
      </c>
    </row>
    <row r="39" spans="1:14" x14ac:dyDescent="0.3">
      <c r="A39" s="1" t="s">
        <v>37</v>
      </c>
      <c r="B39" s="2">
        <v>4994444</v>
      </c>
      <c r="C39" s="3" t="s">
        <v>868</v>
      </c>
      <c r="D39" s="3" t="s">
        <v>867</v>
      </c>
      <c r="E39" s="3" t="s">
        <v>902</v>
      </c>
      <c r="F39" s="3" t="s">
        <v>870</v>
      </c>
      <c r="G39" s="10">
        <f>_xll.SNL.Clients.Office.Excel.Functions.SPG($B39, "SP_MARKETCAP", "10/01/2021", "12/31/2021", "Options: Curr=USD, Statistic=AVG")</f>
        <v>2.3777140727745425</v>
      </c>
      <c r="H39" s="10">
        <f>_xll.SNL.Clients.Office.Excel.Functions.SPG($B39, "SP_MARKETCAP", "07/01/2021", "09/30/2021", "Options: Curr=USD, Statistic=AVG")</f>
        <v>3.2090472043303016</v>
      </c>
      <c r="I39" s="10">
        <f>_xll.SNL.Clients.Office.Excel.Functions.SPG($B39, "SP_MARKETCAP", "04/01/2021", "06/30/2021", "Options: Curr=USD, Statistic=AVG")</f>
        <v>2.0748066168748056</v>
      </c>
      <c r="J39" s="10">
        <f>_xll.SNL.Clients.Office.Excel.Functions.SPG($B39, "SP_MARKETCAP", "01/01/2021", "03/31/2021", "Options: Curr=USD, Statistic=AVG")</f>
        <v>1.9717753561960527</v>
      </c>
      <c r="K39" s="10">
        <f>_xll.SNL.Clients.Office.Excel.Functions.SPG($B39, "SP_MARKETCAP", "10/01/2020", "12/31/2020", "Options: Curr=USD, Statistic=AVG")</f>
        <v>1.6231149358270707</v>
      </c>
      <c r="L39" s="10">
        <f>_xll.SNL.Clients.Office.Excel.Functions.SPG($B39, "SP_MARKETCAP", "07/01/2020", "09/30/2020", "Options: Curr=USD, Statistic=AVG")</f>
        <v>0.72526848880226535</v>
      </c>
      <c r="M39" s="10">
        <f>_xll.SNL.Clients.Office.Excel.Functions.SPG($B39, "SP_MARKETCAP", "04/01/2020", "06/30/2020", "Options: Curr=USD, Statistic=AVG")</f>
        <v>0.70687226467784248</v>
      </c>
      <c r="N39" s="10">
        <f>_xll.SNL.Clients.Office.Excel.Functions.SPG($B39, "SP_MARKETCAP", "01/01/2020", "03/31/2020", "Options: Curr=USD, Statistic=AVG")</f>
        <v>0.57195165237444967</v>
      </c>
    </row>
    <row r="40" spans="1:14" x14ac:dyDescent="0.3">
      <c r="A40" s="1" t="s">
        <v>38</v>
      </c>
      <c r="B40" s="2">
        <v>4434404</v>
      </c>
      <c r="C40" s="3" t="s">
        <v>868</v>
      </c>
      <c r="D40" s="3" t="s">
        <v>867</v>
      </c>
      <c r="E40" s="3" t="s">
        <v>903</v>
      </c>
      <c r="F40" s="3" t="s">
        <v>870</v>
      </c>
      <c r="G40" s="10">
        <f>_xll.SNL.Clients.Office.Excel.Functions.SPG($B40, "SP_MARKETCAP", "10/01/2021", "12/31/2021", "Options: Curr=USD, Statistic=AVG")</f>
        <v>2520.7469324425892</v>
      </c>
      <c r="H40" s="10">
        <f>_xll.SNL.Clients.Office.Excel.Functions.SPG($B40, "SP_MARKETCAP", "07/01/2021", "09/30/2021", "Options: Curr=USD, Statistic=AVG")</f>
        <v>3019.1489308302453</v>
      </c>
      <c r="I40" s="10">
        <f>_xll.SNL.Clients.Office.Excel.Functions.SPG($B40, "SP_MARKETCAP", "04/01/2021", "06/30/2021", "Options: Curr=USD, Statistic=AVG")</f>
        <v>2517.9430179101005</v>
      </c>
      <c r="J40" s="10">
        <f>_xll.SNL.Clients.Office.Excel.Functions.SPG($B40, "SP_MARKETCAP", "01/01/2021", "03/31/2021", "Options: Curr=USD, Statistic=AVG")</f>
        <v>2264.0884785724484</v>
      </c>
      <c r="K40" s="10">
        <f>_xll.SNL.Clients.Office.Excel.Functions.SPG($B40, "SP_MARKETCAP", "10/01/2020", "12/31/2020", "Options: Curr=USD, Statistic=AVG")</f>
        <v>1553.5000092955186</v>
      </c>
      <c r="L40" s="10">
        <f>_xll.SNL.Clients.Office.Excel.Functions.SPG($B40, "SP_MARKETCAP", "07/01/2020", "09/30/2020", "Options: Curr=USD, Statistic=AVG")</f>
        <v>1371.5636858205091</v>
      </c>
      <c r="M40" s="10">
        <f>_xll.SNL.Clients.Office.Excel.Functions.SPG($B40, "SP_MARKETCAP", "04/01/2020", "06/30/2020", "Options: Curr=USD, Statistic=AVG")</f>
        <v>1160.6915406626556</v>
      </c>
      <c r="N40" s="10">
        <f>_xll.SNL.Clients.Office.Excel.Functions.SPG($B40, "SP_MARKETCAP", "01/01/2020", "03/31/2020", "Options: Curr=USD, Statistic=AVG")</f>
        <v>1150.3193148810224</v>
      </c>
    </row>
    <row r="41" spans="1:14" x14ac:dyDescent="0.3">
      <c r="A41" s="1" t="s">
        <v>39</v>
      </c>
      <c r="B41" s="2">
        <v>9176907</v>
      </c>
      <c r="C41" s="3" t="s">
        <v>868</v>
      </c>
      <c r="D41" s="3" t="s">
        <v>867</v>
      </c>
      <c r="E41" s="3" t="s">
        <v>904</v>
      </c>
      <c r="F41" s="3" t="s">
        <v>870</v>
      </c>
      <c r="G41" s="10">
        <f>_xll.SNL.Clients.Office.Excel.Functions.SPG($B41, "SP_MARKETCAP", "10/01/2021", "12/31/2021", "Options: Curr=USD, Statistic=AVG")</f>
        <v>2.5579602448373002</v>
      </c>
      <c r="H41" s="10">
        <f>_xll.SNL.Clients.Office.Excel.Functions.SPG($B41, "SP_MARKETCAP", "07/01/2021", "09/30/2021", "Options: Curr=USD, Statistic=AVG")</f>
        <v>3.507961601388915</v>
      </c>
      <c r="I41" s="10">
        <f>_xll.SNL.Clients.Office.Excel.Functions.SPG($B41, "SP_MARKETCAP", "04/01/2021", "06/30/2021", "Options: Curr=USD, Statistic=AVG")</f>
        <v>5.3854546365922111</v>
      </c>
      <c r="J41" s="10">
        <f>_xll.SNL.Clients.Office.Excel.Functions.SPG($B41, "SP_MARKETCAP", "01/01/2021", "03/31/2021", "Options: Curr=USD, Statistic=AVG")</f>
        <v>7.0021060713461649</v>
      </c>
      <c r="K41" s="10">
        <f>_xll.SNL.Clients.Office.Excel.Functions.SPG($B41, "SP_MARKETCAP", "10/01/2020", "12/31/2020", "Options: Curr=USD, Statistic=AVG")</f>
        <v>11.046462221558025</v>
      </c>
      <c r="L41" s="10">
        <f>_xll.SNL.Clients.Office.Excel.Functions.SPG($B41, "SP_MARKETCAP", "07/01/2020", "09/30/2020", "Options: Curr=USD, Statistic=AVG")</f>
        <v>18.104176231008481</v>
      </c>
      <c r="M41" s="10">
        <f>_xll.SNL.Clients.Office.Excel.Functions.SPG($B41, "SP_MARKETCAP", "04/01/2020", "06/30/2020", "Options: Curr=USD, Statistic=AVG")</f>
        <v>22.472195771821507</v>
      </c>
      <c r="N41" s="10">
        <f>_xll.SNL.Clients.Office.Excel.Functions.SPG($B41, "SP_MARKETCAP", "01/01/2020", "03/31/2020", "Options: Curr=USD, Statistic=AVG")</f>
        <v>58.008244265962247</v>
      </c>
    </row>
    <row r="42" spans="1:14" x14ac:dyDescent="0.3">
      <c r="A42" s="1" t="s">
        <v>40</v>
      </c>
      <c r="B42" s="2">
        <v>4989266</v>
      </c>
      <c r="C42" s="3" t="s">
        <v>868</v>
      </c>
      <c r="D42" s="3" t="s">
        <v>867</v>
      </c>
      <c r="E42" s="3" t="s">
        <v>905</v>
      </c>
      <c r="F42" s="3" t="s">
        <v>870</v>
      </c>
      <c r="G42" s="10">
        <f>_xll.SNL.Clients.Office.Excel.Functions.SPG($B42, "SP_MARKETCAP", "10/01/2021", "12/31/2021", "Options: Curr=USD, Statistic=AVG")</f>
        <v>594.22986378091355</v>
      </c>
      <c r="H42" s="10">
        <f>_xll.SNL.Clients.Office.Excel.Functions.SPG($B42, "SP_MARKETCAP", "07/01/2021", "09/30/2021", "Options: Curr=USD, Statistic=AVG")</f>
        <v>698.95739006016356</v>
      </c>
      <c r="I42" s="10">
        <f>_xll.SNL.Clients.Office.Excel.Functions.SPG($B42, "SP_MARKETCAP", "04/01/2021", "06/30/2021", "Options: Curr=USD, Statistic=AVG")</f>
        <v>798.62951637844003</v>
      </c>
      <c r="J42" s="10">
        <f>_xll.SNL.Clients.Office.Excel.Functions.SPG($B42, "SP_MARKETCAP", "01/01/2021", "03/31/2021", "Options: Curr=USD, Statistic=AVG")</f>
        <v>810.92796653406151</v>
      </c>
      <c r="K42" s="10">
        <f>_xll.SNL.Clients.Office.Excel.Functions.SPG($B42, "SP_MARKETCAP", "10/01/2020", "12/31/2020", "Options: Curr=USD, Statistic=AVG")</f>
        <v>752.90435718828417</v>
      </c>
      <c r="L42" s="10">
        <f>_xll.SNL.Clients.Office.Excel.Functions.SPG($B42, "SP_MARKETCAP", "07/01/2020", "09/30/2020", "Options: Curr=USD, Statistic=AVG")</f>
        <v>727.92840212777253</v>
      </c>
      <c r="M42" s="10">
        <f>_xll.SNL.Clients.Office.Excel.Functions.SPG($B42, "SP_MARKETCAP", "04/01/2020", "06/30/2020", "Options: Curr=USD, Statistic=AVG")</f>
        <v>657.65576062266598</v>
      </c>
      <c r="N42" s="10">
        <f>_xll.SNL.Clients.Office.Excel.Functions.SPG($B42, "SP_MARKETCAP", "01/01/2020", "03/31/2020", "Options: Curr=USD, Statistic=AVG")</f>
        <v>635.08049369923913</v>
      </c>
    </row>
    <row r="43" spans="1:14" x14ac:dyDescent="0.3">
      <c r="A43" s="1" t="s">
        <v>41</v>
      </c>
      <c r="B43" s="2">
        <v>4248017</v>
      </c>
      <c r="C43" s="3" t="s">
        <v>868</v>
      </c>
      <c r="D43" s="3" t="s">
        <v>867</v>
      </c>
      <c r="E43" s="3" t="s">
        <v>906</v>
      </c>
      <c r="F43" s="3" t="s">
        <v>870</v>
      </c>
      <c r="G43" s="10">
        <f>_xll.SNL.Clients.Office.Excel.Functions.SPG($B43, "SP_MARKETCAP", "10/01/2021", "12/31/2021", "Options: Curr=USD, Statistic=AVG")</f>
        <v>78.676348215982983</v>
      </c>
      <c r="H43" s="10">
        <f>_xll.SNL.Clients.Office.Excel.Functions.SPG($B43, "SP_MARKETCAP", "07/01/2021", "09/30/2021", "Options: Curr=USD, Statistic=AVG")</f>
        <v>83.482981488953413</v>
      </c>
      <c r="I43" s="10">
        <f>_xll.SNL.Clients.Office.Excel.Functions.SPG($B43, "SP_MARKETCAP", "04/01/2021", "06/30/2021", "Options: Curr=USD, Statistic=AVG")</f>
        <v>81.745606872716678</v>
      </c>
      <c r="J43" s="10">
        <f>_xll.SNL.Clients.Office.Excel.Functions.SPG($B43, "SP_MARKETCAP", "01/01/2021", "03/31/2021", "Options: Curr=USD, Statistic=AVG")</f>
        <v>75.863561562853008</v>
      </c>
      <c r="K43" s="10">
        <f>_xll.SNL.Clients.Office.Excel.Functions.SPG($B43, "SP_MARKETCAP", "10/01/2020", "12/31/2020", "Options: Curr=USD, Statistic=AVG")</f>
        <v>75.922628762256181</v>
      </c>
      <c r="L43" s="10">
        <f>_xll.SNL.Clients.Office.Excel.Functions.SPG($B43, "SP_MARKETCAP", "07/01/2020", "09/30/2020", "Options: Curr=USD, Statistic=AVG")</f>
        <v>66.927178376888349</v>
      </c>
      <c r="M43" s="10">
        <f>_xll.SNL.Clients.Office.Excel.Functions.SPG($B43, "SP_MARKETCAP", "04/01/2020", "06/30/2020", "Options: Curr=USD, Statistic=AVG")</f>
        <v>61.652678467280282</v>
      </c>
      <c r="N43" s="10">
        <f>_xll.SNL.Clients.Office.Excel.Functions.SPG($B43, "SP_MARKETCAP", "01/01/2020", "03/31/2020", "Options: Curr=USD, Statistic=AVG")</f>
        <v>68.276025901551506</v>
      </c>
    </row>
    <row r="44" spans="1:14" x14ac:dyDescent="0.3">
      <c r="A44" s="1" t="s">
        <v>42</v>
      </c>
      <c r="B44" s="2">
        <v>4989491</v>
      </c>
      <c r="C44" s="3" t="s">
        <v>868</v>
      </c>
      <c r="D44" s="3" t="s">
        <v>867</v>
      </c>
      <c r="E44" s="3" t="s">
        <v>907</v>
      </c>
      <c r="F44" s="3" t="s">
        <v>870</v>
      </c>
      <c r="G44" s="10">
        <f>_xll.SNL.Clients.Office.Excel.Functions.SPG($B44, "SP_MARKETCAP", "10/01/2021", "12/31/2021", "Options: Curr=USD, Statistic=AVG")</f>
        <v>4.6958153760513826</v>
      </c>
      <c r="H44" s="10">
        <f>_xll.SNL.Clients.Office.Excel.Functions.SPG($B44, "SP_MARKETCAP", "07/01/2021", "09/30/2021", "Options: Curr=USD, Statistic=AVG")</f>
        <v>6.5293055637979807</v>
      </c>
      <c r="I44" s="10">
        <f>_xll.SNL.Clients.Office.Excel.Functions.SPG($B44, "SP_MARKETCAP", "04/01/2021", "06/30/2021", "Options: Curr=USD, Statistic=AVG")</f>
        <v>6.6167067472081804</v>
      </c>
      <c r="J44" s="10">
        <f>_xll.SNL.Clients.Office.Excel.Functions.SPG($B44, "SP_MARKETCAP", "01/01/2021", "03/31/2021", "Options: Curr=USD, Statistic=AVG")</f>
        <v>4.647768643517634</v>
      </c>
      <c r="K44" s="10">
        <f>_xll.SNL.Clients.Office.Excel.Functions.SPG($B44, "SP_MARKETCAP", "10/01/2020", "12/31/2020", "Options: Curr=USD, Statistic=AVG")</f>
        <v>3.1604064043190063</v>
      </c>
      <c r="L44" s="10">
        <f>_xll.SNL.Clients.Office.Excel.Functions.SPG($B44, "SP_MARKETCAP", "07/01/2020", "09/30/2020", "Options: Curr=USD, Statistic=AVG")</f>
        <v>3.1023628237773049</v>
      </c>
      <c r="M44" s="10">
        <f>_xll.SNL.Clients.Office.Excel.Functions.SPG($B44, "SP_MARKETCAP", "04/01/2020", "06/30/2020", "Options: Curr=USD, Statistic=AVG")</f>
        <v>3.2181895552110711</v>
      </c>
      <c r="N44" s="10">
        <f>_xll.SNL.Clients.Office.Excel.Functions.SPG($B44, "SP_MARKETCAP", "01/01/2020", "03/31/2020", "Options: Curr=USD, Statistic=AVG")</f>
        <v>6.7742446958019933</v>
      </c>
    </row>
    <row r="45" spans="1:14" x14ac:dyDescent="0.3">
      <c r="A45" s="1" t="s">
        <v>43</v>
      </c>
      <c r="B45" s="2">
        <v>4992448</v>
      </c>
      <c r="C45" s="3" t="s">
        <v>868</v>
      </c>
      <c r="D45" s="3" t="s">
        <v>867</v>
      </c>
      <c r="E45" s="3" t="s">
        <v>908</v>
      </c>
      <c r="F45" s="3" t="s">
        <v>870</v>
      </c>
      <c r="G45" s="10">
        <f>_xll.SNL.Clients.Office.Excel.Functions.SPG($B45, "SP_MARKETCAP", "10/01/2021", "12/31/2021", "Options: Curr=USD, Statistic=AVG")</f>
        <v>61.829745590567747</v>
      </c>
      <c r="H45" s="10">
        <f>_xll.SNL.Clients.Office.Excel.Functions.SPG($B45, "SP_MARKETCAP", "07/01/2021", "09/30/2021", "Options: Curr=USD, Statistic=AVG")</f>
        <v>53.332867170843237</v>
      </c>
      <c r="I45" s="10">
        <f>_xll.SNL.Clients.Office.Excel.Functions.SPG($B45, "SP_MARKETCAP", "04/01/2021", "06/30/2021", "Options: Curr=USD, Statistic=AVG")</f>
        <v>51.571677614738014</v>
      </c>
      <c r="J45" s="10">
        <f>_xll.SNL.Clients.Office.Excel.Functions.SPG($B45, "SP_MARKETCAP", "01/01/2021", "03/31/2021", "Options: Curr=USD, Statistic=AVG")</f>
        <v>42.580247316634974</v>
      </c>
      <c r="K45" s="10">
        <f>_xll.SNL.Clients.Office.Excel.Functions.SPG($B45, "SP_MARKETCAP", "10/01/2020", "12/31/2020", "Options: Curr=USD, Statistic=AVG")</f>
        <v>42.358278029042715</v>
      </c>
      <c r="L45" s="10">
        <f>_xll.SNL.Clients.Office.Excel.Functions.SPG($B45, "SP_MARKETCAP", "07/01/2020", "09/30/2020", "Options: Curr=USD, Statistic=AVG")</f>
        <v>40.945679976750398</v>
      </c>
      <c r="M45" s="10">
        <f>_xll.SNL.Clients.Office.Excel.Functions.SPG($B45, "SP_MARKETCAP", "04/01/2020", "06/30/2020", "Options: Curr=USD, Statistic=AVG")</f>
        <v>32.768441534556516</v>
      </c>
      <c r="N45" s="10">
        <f>_xll.SNL.Clients.Office.Excel.Functions.SPG($B45, "SP_MARKETCAP", "01/01/2020", "03/31/2020", "Options: Curr=USD, Statistic=AVG")</f>
        <v>32.702387050752989</v>
      </c>
    </row>
    <row r="46" spans="1:14" x14ac:dyDescent="0.3">
      <c r="A46" s="1" t="s">
        <v>44</v>
      </c>
      <c r="B46" s="2">
        <v>4963916</v>
      </c>
      <c r="C46" s="3" t="s">
        <v>868</v>
      </c>
      <c r="D46" s="3" t="s">
        <v>867</v>
      </c>
      <c r="E46" s="3" t="s">
        <v>909</v>
      </c>
      <c r="F46" s="3" t="s">
        <v>870</v>
      </c>
      <c r="G46" s="10">
        <f>_xll.SNL.Clients.Office.Excel.Functions.SPG($B46, "SP_MARKETCAP", "10/01/2021", "12/31/2021", "Options: Curr=USD, Statistic=AVG")</f>
        <v>390.18799787688732</v>
      </c>
      <c r="H46" s="10">
        <f>_xll.SNL.Clients.Office.Excel.Functions.SPG($B46, "SP_MARKETCAP", "07/01/2021", "09/30/2021", "Options: Curr=USD, Statistic=AVG")</f>
        <v>408.05544221803098</v>
      </c>
      <c r="I46" s="10">
        <f>_xll.SNL.Clients.Office.Excel.Functions.SPG($B46, "SP_MARKETCAP", "04/01/2021", "06/30/2021", "Options: Curr=USD, Statistic=AVG")</f>
        <v>371.83951727209251</v>
      </c>
      <c r="J46" s="10">
        <f>_xll.SNL.Clients.Office.Excel.Functions.SPG($B46, "SP_MARKETCAP", "01/01/2021", "03/31/2021", "Options: Curr=USD, Statistic=AVG")</f>
        <v>369.37777191675872</v>
      </c>
      <c r="K46" s="10">
        <f>_xll.SNL.Clients.Office.Excel.Functions.SPG($B46, "SP_MARKETCAP", "10/01/2020", "12/31/2020", "Options: Curr=USD, Statistic=AVG")</f>
        <v>308.38140724569007</v>
      </c>
      <c r="L46" s="10">
        <f>_xll.SNL.Clients.Office.Excel.Functions.SPG($B46, "SP_MARKETCAP", "07/01/2020", "09/30/2020", "Options: Curr=USD, Statistic=AVG")</f>
        <v>284.24452227910598</v>
      </c>
      <c r="M46" s="10">
        <f>_xll.SNL.Clients.Office.Excel.Functions.SPG($B46, "SP_MARKETCAP", "04/01/2020", "06/30/2020", "Options: Curr=USD, Statistic=AVG")</f>
        <v>210.57846913890899</v>
      </c>
      <c r="N46" s="10">
        <f>_xll.SNL.Clients.Office.Excel.Functions.SPG($B46, "SP_MARKETCAP", "01/01/2020", "03/31/2020", "Options: Curr=USD, Statistic=AVG")</f>
        <v>256.1466987202819</v>
      </c>
    </row>
    <row r="47" spans="1:14" x14ac:dyDescent="0.3">
      <c r="A47" s="1" t="s">
        <v>45</v>
      </c>
      <c r="B47" s="2">
        <v>4773520</v>
      </c>
      <c r="C47" s="3" t="s">
        <v>868</v>
      </c>
      <c r="D47" s="3" t="s">
        <v>867</v>
      </c>
      <c r="E47" s="3" t="s">
        <v>910</v>
      </c>
      <c r="F47" s="3" t="s">
        <v>870</v>
      </c>
      <c r="G47" s="10">
        <f>_xll.SNL.Clients.Office.Excel.Functions.SPG($B47, "SP_MARKETCAP", "10/01/2021", "12/31/2021", "Options: Curr=USD, Statistic=AVG")</f>
        <v>396.51164863738461</v>
      </c>
      <c r="H47" s="10">
        <f>_xll.SNL.Clients.Office.Excel.Functions.SPG($B47, "SP_MARKETCAP", "07/01/2021", "09/30/2021", "Options: Curr=USD, Statistic=AVG")</f>
        <v>422.39144570535677</v>
      </c>
      <c r="I47" s="10">
        <f>_xll.SNL.Clients.Office.Excel.Functions.SPG($B47, "SP_MARKETCAP", "04/01/2021", "06/30/2021", "Options: Curr=USD, Statistic=AVG")</f>
        <v>413.58552981907712</v>
      </c>
      <c r="J47" s="10">
        <f>_xll.SNL.Clients.Office.Excel.Functions.SPG($B47, "SP_MARKETCAP", "01/01/2021", "03/31/2021", "Options: Curr=USD, Statistic=AVG")</f>
        <v>394.68968069774184</v>
      </c>
      <c r="K47" s="10">
        <f>_xll.SNL.Clients.Office.Excel.Functions.SPG($B47, "SP_MARKETCAP", "10/01/2020", "12/31/2020", "Options: Curr=USD, Statistic=AVG")</f>
        <v>381.1718770689082</v>
      </c>
      <c r="L47" s="10">
        <f>_xll.SNL.Clients.Office.Excel.Functions.SPG($B47, "SP_MARKETCAP", "07/01/2020", "09/30/2020", "Options: Curr=USD, Statistic=AVG")</f>
        <v>411.08659387446562</v>
      </c>
      <c r="M47" s="10">
        <f>_xll.SNL.Clients.Office.Excel.Functions.SPG($B47, "SP_MARKETCAP", "04/01/2020", "06/30/2020", "Options: Curr=USD, Statistic=AVG")</f>
        <v>407.24042521559284</v>
      </c>
      <c r="N47" s="10">
        <f>_xll.SNL.Clients.Office.Excel.Functions.SPG($B47, "SP_MARKETCAP", "01/01/2020", "03/31/2020", "Options: Curr=USD, Statistic=AVG")</f>
        <v>349.96557714630359</v>
      </c>
    </row>
    <row r="48" spans="1:14" x14ac:dyDescent="0.3">
      <c r="A48" s="1" t="s">
        <v>46</v>
      </c>
      <c r="B48" s="2">
        <v>4996717</v>
      </c>
      <c r="C48" s="3" t="s">
        <v>868</v>
      </c>
      <c r="D48" s="3" t="s">
        <v>867</v>
      </c>
      <c r="E48" s="3"/>
      <c r="F48" s="3" t="s">
        <v>870</v>
      </c>
      <c r="G48" s="10" t="str">
        <f>_xll.SNL.Clients.Office.Excel.Functions.SPG($B48, "SP_MARKETCAP", "10/01/2021", "12/31/2021", "Options: Curr=USD, Statistic=AVG")</f>
        <v>0</v>
      </c>
      <c r="H48" s="10" t="str">
        <f>_xll.SNL.Clients.Office.Excel.Functions.SPG($B48, "SP_MARKETCAP", "07/01/2021", "09/30/2021", "Options: Curr=USD, Statistic=AVG")</f>
        <v>0</v>
      </c>
      <c r="I48" s="10" t="str">
        <f>_xll.SNL.Clients.Office.Excel.Functions.SPG($B48, "SP_MARKETCAP", "04/01/2021", "06/30/2021", "Options: Curr=USD, Statistic=AVG")</f>
        <v>0</v>
      </c>
      <c r="J48" s="10" t="str">
        <f>_xll.SNL.Clients.Office.Excel.Functions.SPG($B48, "SP_MARKETCAP", "01/01/2021", "03/31/2021", "Options: Curr=USD, Statistic=AVG")</f>
        <v>0</v>
      </c>
      <c r="K48" s="10" t="str">
        <f>_xll.SNL.Clients.Office.Excel.Functions.SPG($B48, "SP_MARKETCAP", "10/01/2020", "12/31/2020", "Options: Curr=USD, Statistic=AVG")</f>
        <v>0</v>
      </c>
      <c r="L48" s="10" t="str">
        <f>_xll.SNL.Clients.Office.Excel.Functions.SPG($B48, "SP_MARKETCAP", "07/01/2020", "09/30/2020", "Options: Curr=USD, Statistic=AVG")</f>
        <v>0</v>
      </c>
      <c r="M48" s="10" t="str">
        <f>_xll.SNL.Clients.Office.Excel.Functions.SPG($B48, "SP_MARKETCAP", "04/01/2020", "06/30/2020", "Options: Curr=USD, Statistic=AVG")</f>
        <v>0</v>
      </c>
      <c r="N48" s="10" t="str">
        <f>_xll.SNL.Clients.Office.Excel.Functions.SPG($B48, "SP_MARKETCAP", "01/01/2020", "03/31/2020", "Options: Curr=USD, Statistic=AVG")</f>
        <v>0</v>
      </c>
    </row>
    <row r="49" spans="1:14" x14ac:dyDescent="0.3">
      <c r="A49" s="1" t="s">
        <v>47</v>
      </c>
      <c r="B49" s="2">
        <v>4914378</v>
      </c>
      <c r="C49" s="3" t="s">
        <v>868</v>
      </c>
      <c r="D49" s="3" t="s">
        <v>867</v>
      </c>
      <c r="E49" s="3" t="s">
        <v>911</v>
      </c>
      <c r="F49" s="3" t="s">
        <v>870</v>
      </c>
      <c r="G49" s="10">
        <f>_xll.SNL.Clients.Office.Excel.Functions.SPG($B49, "SP_MARKETCAP", "10/01/2021", "12/31/2021", "Options: Curr=USD, Statistic=AVG")</f>
        <v>160.77863853887385</v>
      </c>
      <c r="H49" s="10">
        <f>_xll.SNL.Clients.Office.Excel.Functions.SPG($B49, "SP_MARKETCAP", "07/01/2021", "09/30/2021", "Options: Curr=USD, Statistic=AVG")</f>
        <v>187.45464665179318</v>
      </c>
      <c r="I49" s="10">
        <f>_xll.SNL.Clients.Office.Excel.Functions.SPG($B49, "SP_MARKETCAP", "04/01/2021", "06/30/2021", "Options: Curr=USD, Statistic=AVG")</f>
        <v>181.70393456550039</v>
      </c>
      <c r="J49" s="10">
        <f>_xll.SNL.Clients.Office.Excel.Functions.SPG($B49, "SP_MARKETCAP", "01/01/2021", "03/31/2021", "Options: Curr=USD, Statistic=AVG")</f>
        <v>154.74546765587178</v>
      </c>
      <c r="K49" s="10">
        <f>_xll.SNL.Clients.Office.Excel.Functions.SPG($B49, "SP_MARKETCAP", "10/01/2020", "12/31/2020", "Options: Curr=USD, Statistic=AVG")</f>
        <v>186.07120578051908</v>
      </c>
      <c r="L49" s="10">
        <f>_xll.SNL.Clients.Office.Excel.Functions.SPG($B49, "SP_MARKETCAP", "07/01/2020", "09/30/2020", "Options: Curr=USD, Statistic=AVG")</f>
        <v>160.952816543186</v>
      </c>
      <c r="M49" s="10">
        <f>_xll.SNL.Clients.Office.Excel.Functions.SPG($B49, "SP_MARKETCAP", "04/01/2020", "06/30/2020", "Options: Curr=USD, Statistic=AVG")</f>
        <v>112.60501775462363</v>
      </c>
      <c r="N49" s="10">
        <f>_xll.SNL.Clients.Office.Excel.Functions.SPG($B49, "SP_MARKETCAP", "01/01/2020", "03/31/2020", "Options: Curr=USD, Statistic=AVG")</f>
        <v>119.82778335376094</v>
      </c>
    </row>
    <row r="50" spans="1:14" x14ac:dyDescent="0.3">
      <c r="A50" s="1" t="s">
        <v>48</v>
      </c>
      <c r="B50" s="2">
        <v>4968443</v>
      </c>
      <c r="C50" s="3" t="s">
        <v>868</v>
      </c>
      <c r="D50" s="3" t="s">
        <v>867</v>
      </c>
      <c r="E50" s="3" t="s">
        <v>912</v>
      </c>
      <c r="F50" s="3" t="s">
        <v>870</v>
      </c>
      <c r="G50" s="10">
        <f>_xll.SNL.Clients.Office.Excel.Functions.SPG($B50, "SP_MARKETCAP", "10/01/2021", "12/31/2021", "Options: Curr=USD, Statistic=AVG")</f>
        <v>434.16626084681616</v>
      </c>
      <c r="H50" s="10">
        <f>_xll.SNL.Clients.Office.Excel.Functions.SPG($B50, "SP_MARKETCAP", "07/01/2021", "09/30/2021", "Options: Curr=USD, Statistic=AVG")</f>
        <v>319.34956758634337</v>
      </c>
      <c r="I50" s="10">
        <f>_xll.SNL.Clients.Office.Excel.Functions.SPG($B50, "SP_MARKETCAP", "04/01/2021", "06/30/2021", "Options: Curr=USD, Statistic=AVG")</f>
        <v>327.44033600996016</v>
      </c>
      <c r="J50" s="10">
        <f>_xll.SNL.Clients.Office.Excel.Functions.SPG($B50, "SP_MARKETCAP", "01/01/2021", "03/31/2021", "Options: Curr=USD, Statistic=AVG")</f>
        <v>315.3646908736273</v>
      </c>
      <c r="K50" s="10">
        <f>_xll.SNL.Clients.Office.Excel.Functions.SPG($B50, "SP_MARKETCAP", "10/01/2020", "12/31/2020", "Options: Curr=USD, Statistic=AVG")</f>
        <v>769.34341911019317</v>
      </c>
      <c r="L50" s="10">
        <f>_xll.SNL.Clients.Office.Excel.Functions.SPG($B50, "SP_MARKETCAP", "07/01/2020", "09/30/2020", "Options: Curr=USD, Statistic=AVG")</f>
        <v>655.2928512377182</v>
      </c>
      <c r="M50" s="10">
        <f>_xll.SNL.Clients.Office.Excel.Functions.SPG($B50, "SP_MARKETCAP", "04/01/2020", "06/30/2020", "Options: Curr=USD, Statistic=AVG")</f>
        <v>374.0674935715025</v>
      </c>
      <c r="N50" s="10">
        <f>_xll.SNL.Clients.Office.Excel.Functions.SPG($B50, "SP_MARKETCAP", "01/01/2020", "03/31/2020", "Options: Curr=USD, Statistic=AVG")</f>
        <v>378.42412199309689</v>
      </c>
    </row>
    <row r="51" spans="1:14" x14ac:dyDescent="0.3">
      <c r="A51" s="1" t="s">
        <v>49</v>
      </c>
      <c r="B51" s="2">
        <v>4174043</v>
      </c>
      <c r="C51" s="3" t="s">
        <v>868</v>
      </c>
      <c r="D51" s="3" t="s">
        <v>867</v>
      </c>
      <c r="E51" s="3" t="s">
        <v>913</v>
      </c>
      <c r="F51" s="3" t="s">
        <v>870</v>
      </c>
      <c r="G51" s="10">
        <f>_xll.SNL.Clients.Office.Excel.Functions.SPG($B51, "SP_MARKETCAP", "10/01/2021", "12/31/2021", "Options: Curr=USD, Statistic=AVG")</f>
        <v>94017.18602124539</v>
      </c>
      <c r="H51" s="10">
        <f>_xll.SNL.Clients.Office.Excel.Functions.SPG($B51, "SP_MARKETCAP", "07/01/2021", "09/30/2021", "Options: Curr=USD, Statistic=AVG")</f>
        <v>97403.147474235666</v>
      </c>
      <c r="I51" s="10">
        <f>_xll.SNL.Clients.Office.Excel.Functions.SPG($B51, "SP_MARKETCAP", "04/01/2021", "06/30/2021", "Options: Curr=USD, Statistic=AVG")</f>
        <v>107655.59723586762</v>
      </c>
      <c r="J51" s="10">
        <f>_xll.SNL.Clients.Office.Excel.Functions.SPG($B51, "SP_MARKETCAP", "01/01/2021", "03/31/2021", "Options: Curr=USD, Statistic=AVG")</f>
        <v>100621.38992934482</v>
      </c>
      <c r="K51" s="10">
        <f>_xll.SNL.Clients.Office.Excel.Functions.SPG($B51, "SP_MARKETCAP", "10/01/2020", "12/31/2020", "Options: Curr=USD, Statistic=AVG")</f>
        <v>89391.313867764242</v>
      </c>
      <c r="L51" s="10">
        <f>_xll.SNL.Clients.Office.Excel.Functions.SPG($B51, "SP_MARKETCAP", "07/01/2020", "09/30/2020", "Options: Curr=USD, Statistic=AVG")</f>
        <v>87012.260460096717</v>
      </c>
      <c r="M51" s="10">
        <f>_xll.SNL.Clients.Office.Excel.Functions.SPG($B51, "SP_MARKETCAP", "04/01/2020", "06/30/2020", "Options: Curr=USD, Statistic=AVG")</f>
        <v>75995.063617990978</v>
      </c>
      <c r="N51" s="10">
        <f>_xll.SNL.Clients.Office.Excel.Functions.SPG($B51, "SP_MARKETCAP", "01/01/2020", "03/31/2020", "Options: Curr=USD, Statistic=AVG")</f>
        <v>91546.291116264954</v>
      </c>
    </row>
    <row r="52" spans="1:14" x14ac:dyDescent="0.3">
      <c r="A52" s="1" t="s">
        <v>50</v>
      </c>
      <c r="B52" s="2">
        <v>4963840</v>
      </c>
      <c r="C52" s="3" t="s">
        <v>868</v>
      </c>
      <c r="D52" s="3" t="s">
        <v>867</v>
      </c>
      <c r="E52" s="3" t="s">
        <v>914</v>
      </c>
      <c r="F52" s="3" t="s">
        <v>870</v>
      </c>
      <c r="G52" s="10">
        <f>_xll.SNL.Clients.Office.Excel.Functions.SPG($B52, "SP_MARKETCAP", "10/01/2021", "12/31/2021", "Options: Curr=USD, Statistic=AVG")</f>
        <v>0.39511440000000037</v>
      </c>
      <c r="H52" s="10">
        <f>_xll.SNL.Clients.Office.Excel.Functions.SPG($B52, "SP_MARKETCAP", "07/01/2021", "09/30/2021", "Options: Curr=USD, Statistic=AVG")</f>
        <v>2.5552789087500005</v>
      </c>
      <c r="I52" s="10">
        <f>_xll.SNL.Clients.Office.Excel.Functions.SPG($B52, "SP_MARKETCAP", "04/01/2021", "06/30/2021", "Options: Curr=USD, Statistic=AVG")</f>
        <v>3.9812479542857089</v>
      </c>
      <c r="J52" s="10">
        <f>_xll.SNL.Clients.Office.Excel.Functions.SPG($B52, "SP_MARKETCAP", "01/01/2021", "03/31/2021", "Options: Curr=USD, Statistic=AVG")</f>
        <v>11.426585379580333</v>
      </c>
      <c r="K52" s="10">
        <f>_xll.SNL.Clients.Office.Excel.Functions.SPG($B52, "SP_MARKETCAP", "10/01/2020", "12/31/2020", "Options: Curr=USD, Statistic=AVG")</f>
        <v>5.8680291642749989</v>
      </c>
      <c r="L52" s="10">
        <f>_xll.SNL.Clients.Office.Excel.Functions.SPG($B52, "SP_MARKETCAP", "07/01/2020", "09/30/2020", "Options: Curr=USD, Statistic=AVG")</f>
        <v>0.72092326477499835</v>
      </c>
      <c r="M52" s="10">
        <f>_xll.SNL.Clients.Office.Excel.Functions.SPG($B52, "SP_MARKETCAP", "04/01/2020", "06/30/2020", "Options: Curr=USD, Statistic=AVG")</f>
        <v>7.9022880000000062E-4</v>
      </c>
      <c r="N52" s="10">
        <f>_xll.SNL.Clients.Office.Excel.Functions.SPG($B52, "SP_MARKETCAP", "01/01/2020", "03/31/2020", "Options: Curr=USD, Statistic=AVG")</f>
        <v>5.6845491096774317E-3</v>
      </c>
    </row>
    <row r="53" spans="1:14" x14ac:dyDescent="0.3">
      <c r="A53" s="1" t="s">
        <v>51</v>
      </c>
      <c r="B53" s="2">
        <v>4160242</v>
      </c>
      <c r="C53" s="3" t="s">
        <v>868</v>
      </c>
      <c r="D53" s="3" t="s">
        <v>867</v>
      </c>
      <c r="E53" s="3" t="s">
        <v>915</v>
      </c>
      <c r="F53" s="3" t="s">
        <v>870</v>
      </c>
      <c r="G53" s="10">
        <f>_xll.SNL.Clients.Office.Excel.Functions.SPG($B53, "SP_MARKETCAP", "10/01/2021", "12/31/2021", "Options: Curr=USD, Statistic=AVG")</f>
        <v>3702.8139544896544</v>
      </c>
      <c r="H53" s="10">
        <f>_xll.SNL.Clients.Office.Excel.Functions.SPG($B53, "SP_MARKETCAP", "07/01/2021", "09/30/2021", "Options: Curr=USD, Statistic=AVG")</f>
        <v>3560.9651578180819</v>
      </c>
      <c r="I53" s="10">
        <f>_xll.SNL.Clients.Office.Excel.Functions.SPG($B53, "SP_MARKETCAP", "04/01/2021", "06/30/2021", "Options: Curr=USD, Statistic=AVG")</f>
        <v>3187.3936305977936</v>
      </c>
      <c r="J53" s="10">
        <f>_xll.SNL.Clients.Office.Excel.Functions.SPG($B53, "SP_MARKETCAP", "01/01/2021", "03/31/2021", "Options: Curr=USD, Statistic=AVG")</f>
        <v>3020.3770643031085</v>
      </c>
      <c r="K53" s="10">
        <f>_xll.SNL.Clients.Office.Excel.Functions.SPG($B53, "SP_MARKETCAP", "10/01/2020", "12/31/2020", "Options: Curr=USD, Statistic=AVG")</f>
        <v>2751.1937821672868</v>
      </c>
      <c r="L53" s="10">
        <f>_xll.SNL.Clients.Office.Excel.Functions.SPG($B53, "SP_MARKETCAP", "07/01/2020", "09/30/2020", "Options: Curr=USD, Statistic=AVG")</f>
        <v>2625.7644073044889</v>
      </c>
      <c r="M53" s="10">
        <f>_xll.SNL.Clients.Office.Excel.Functions.SPG($B53, "SP_MARKETCAP", "04/01/2020", "06/30/2020", "Options: Curr=USD, Statistic=AVG")</f>
        <v>2627.895555961129</v>
      </c>
      <c r="N53" s="10">
        <f>_xll.SNL.Clients.Office.Excel.Functions.SPG($B53, "SP_MARKETCAP", "01/01/2020", "03/31/2020", "Options: Curr=USD, Statistic=AVG")</f>
        <v>3227.0952607371082</v>
      </c>
    </row>
    <row r="54" spans="1:14" x14ac:dyDescent="0.3">
      <c r="A54" s="1" t="s">
        <v>52</v>
      </c>
      <c r="B54" s="2">
        <v>4981197</v>
      </c>
      <c r="C54" s="3" t="s">
        <v>868</v>
      </c>
      <c r="D54" s="3" t="s">
        <v>867</v>
      </c>
      <c r="E54" s="3" t="s">
        <v>916</v>
      </c>
      <c r="F54" s="3" t="s">
        <v>870</v>
      </c>
      <c r="G54" s="10">
        <f>_xll.SNL.Clients.Office.Excel.Functions.SPG($B54, "SP_MARKETCAP", "10/01/2021", "12/31/2021", "Options: Curr=USD, Statistic=AVG")</f>
        <v>4.1643496026065678</v>
      </c>
      <c r="H54" s="10">
        <f>_xll.SNL.Clients.Office.Excel.Functions.SPG($B54, "SP_MARKETCAP", "07/01/2021", "09/30/2021", "Options: Curr=USD, Statistic=AVG")</f>
        <v>6.8300483809427242</v>
      </c>
      <c r="I54" s="10">
        <f>_xll.SNL.Clients.Office.Excel.Functions.SPG($B54, "SP_MARKETCAP", "04/01/2021", "06/30/2021", "Options: Curr=USD, Statistic=AVG")</f>
        <v>2.5059854997289843</v>
      </c>
      <c r="J54" s="10">
        <f>_xll.SNL.Clients.Office.Excel.Functions.SPG($B54, "SP_MARKETCAP", "01/01/2021", "03/31/2021", "Options: Curr=USD, Statistic=AVG")</f>
        <v>1.4553206186093046</v>
      </c>
      <c r="K54" s="10">
        <f>_xll.SNL.Clients.Office.Excel.Functions.SPG($B54, "SP_MARKETCAP", "10/01/2020", "12/31/2020", "Options: Curr=USD, Statistic=AVG")</f>
        <v>1.2285534710565378</v>
      </c>
      <c r="L54" s="10">
        <f>_xll.SNL.Clients.Office.Excel.Functions.SPG($B54, "SP_MARKETCAP", "07/01/2020", "09/30/2020", "Options: Curr=USD, Statistic=AVG")</f>
        <v>1.1593809068804257</v>
      </c>
      <c r="M54" s="10">
        <f>_xll.SNL.Clients.Office.Excel.Functions.SPG($B54, "SP_MARKETCAP", "04/01/2020", "06/30/2020", "Options: Curr=USD, Statistic=AVG")</f>
        <v>1.0884219698156714</v>
      </c>
      <c r="N54" s="10">
        <f>_xll.SNL.Clients.Office.Excel.Functions.SPG($B54, "SP_MARKETCAP", "01/01/2020", "03/31/2020", "Options: Curr=USD, Statistic=AVG")</f>
        <v>1.269797806118719</v>
      </c>
    </row>
    <row r="55" spans="1:14" x14ac:dyDescent="0.3">
      <c r="A55" s="1" t="s">
        <v>53</v>
      </c>
      <c r="B55" s="2">
        <v>6938824</v>
      </c>
      <c r="C55" s="3" t="s">
        <v>868</v>
      </c>
      <c r="D55" s="3" t="s">
        <v>867</v>
      </c>
      <c r="E55" s="3" t="s">
        <v>917</v>
      </c>
      <c r="F55" s="3" t="s">
        <v>870</v>
      </c>
      <c r="G55" s="10">
        <f>_xll.SNL.Clients.Office.Excel.Functions.SPG($B55, "SP_MARKETCAP", "10/01/2021", "12/31/2021", "Options: Curr=USD, Statistic=AVG")</f>
        <v>270.15251358249935</v>
      </c>
      <c r="H55" s="10">
        <f>_xll.SNL.Clients.Office.Excel.Functions.SPG($B55, "SP_MARKETCAP", "07/01/2021", "09/30/2021", "Options: Curr=USD, Statistic=AVG")</f>
        <v>296.74506525735563</v>
      </c>
      <c r="I55" s="10">
        <f>_xll.SNL.Clients.Office.Excel.Functions.SPG($B55, "SP_MARKETCAP", "04/01/2021", "06/30/2021", "Options: Curr=USD, Statistic=AVG")</f>
        <v>307.42694342559992</v>
      </c>
      <c r="J55" s="10">
        <f>_xll.SNL.Clients.Office.Excel.Functions.SPG($B55, "SP_MARKETCAP", "01/01/2021", "03/31/2021", "Options: Curr=USD, Statistic=AVG")</f>
        <v>292.37462557235654</v>
      </c>
      <c r="K55" s="10">
        <f>_xll.SNL.Clients.Office.Excel.Functions.SPG($B55, "SP_MARKETCAP", "10/01/2020", "12/31/2020", "Options: Curr=USD, Statistic=AVG")</f>
        <v>242.82320218812214</v>
      </c>
      <c r="L55" s="10">
        <f>_xll.SNL.Clients.Office.Excel.Functions.SPG($B55, "SP_MARKETCAP", "07/01/2020", "09/30/2020", "Options: Curr=USD, Statistic=AVG")</f>
        <v>257.09338814581503</v>
      </c>
      <c r="M55" s="10">
        <f>_xll.SNL.Clients.Office.Excel.Functions.SPG($B55, "SP_MARKETCAP", "04/01/2020", "06/30/2020", "Options: Curr=USD, Statistic=AVG")</f>
        <v>204.78909480826749</v>
      </c>
      <c r="N55" s="10">
        <f>_xll.SNL.Clients.Office.Excel.Functions.SPG($B55, "SP_MARKETCAP", "01/01/2020", "03/31/2020", "Options: Curr=USD, Statistic=AVG")</f>
        <v>218.15169047941714</v>
      </c>
    </row>
    <row r="56" spans="1:14" x14ac:dyDescent="0.3">
      <c r="A56" s="1" t="s">
        <v>54</v>
      </c>
      <c r="B56" s="2">
        <v>4996623</v>
      </c>
      <c r="C56" s="3" t="s">
        <v>868</v>
      </c>
      <c r="D56" s="3" t="s">
        <v>867</v>
      </c>
      <c r="E56" s="3" t="s">
        <v>918</v>
      </c>
      <c r="F56" s="3" t="s">
        <v>870</v>
      </c>
      <c r="G56" s="10">
        <f>_xll.SNL.Clients.Office.Excel.Functions.SPG($B56, "SP_MARKETCAP", "10/01/2021", "12/31/2021", "Options: Curr=USD, Statistic=AVG")</f>
        <v>1192.7192590016994</v>
      </c>
      <c r="H56" s="10">
        <f>_xll.SNL.Clients.Office.Excel.Functions.SPG($B56, "SP_MARKETCAP", "07/01/2021", "09/30/2021", "Options: Curr=USD, Statistic=AVG")</f>
        <v>1141.2874136051826</v>
      </c>
      <c r="I56" s="10">
        <f>_xll.SNL.Clients.Office.Excel.Functions.SPG($B56, "SP_MARKETCAP", "04/01/2021", "06/30/2021", "Options: Curr=USD, Statistic=AVG")</f>
        <v>1014.8167314483836</v>
      </c>
      <c r="J56" s="10">
        <f>_xll.SNL.Clients.Office.Excel.Functions.SPG($B56, "SP_MARKETCAP", "01/01/2021", "03/31/2021", "Options: Curr=USD, Statistic=AVG")</f>
        <v>841.09453358470421</v>
      </c>
      <c r="K56" s="10">
        <f>_xll.SNL.Clients.Office.Excel.Functions.SPG($B56, "SP_MARKETCAP", "10/01/2020", "12/31/2020", "Options: Curr=USD, Statistic=AVG")</f>
        <v>740.03294029857818</v>
      </c>
      <c r="L56" s="10">
        <f>_xll.SNL.Clients.Office.Excel.Functions.SPG($B56, "SP_MARKETCAP", "07/01/2020", "09/30/2020", "Options: Curr=USD, Statistic=AVG")</f>
        <v>692.64665050840222</v>
      </c>
      <c r="M56" s="10">
        <f>_xll.SNL.Clients.Office.Excel.Functions.SPG($B56, "SP_MARKETCAP", "04/01/2020", "06/30/2020", "Options: Curr=USD, Statistic=AVG")</f>
        <v>533.36708214534087</v>
      </c>
      <c r="N56" s="10">
        <f>_xll.SNL.Clients.Office.Excel.Functions.SPG($B56, "SP_MARKETCAP", "01/01/2020", "03/31/2020", "Options: Curr=USD, Statistic=AVG")</f>
        <v>759.89001165742422</v>
      </c>
    </row>
    <row r="57" spans="1:14" x14ac:dyDescent="0.3">
      <c r="A57" s="1" t="s">
        <v>55</v>
      </c>
      <c r="B57" s="2">
        <v>4915477</v>
      </c>
      <c r="C57" s="3" t="s">
        <v>868</v>
      </c>
      <c r="D57" s="3" t="s">
        <v>867</v>
      </c>
      <c r="E57" s="3" t="s">
        <v>919</v>
      </c>
      <c r="F57" s="3" t="s">
        <v>870</v>
      </c>
      <c r="G57" s="10">
        <f>_xll.SNL.Clients.Office.Excel.Functions.SPG($B57, "SP_MARKETCAP", "10/01/2021", "12/31/2021", "Options: Curr=USD, Statistic=AVG")</f>
        <v>71.238409507811909</v>
      </c>
      <c r="H57" s="10">
        <f>_xll.SNL.Clients.Office.Excel.Functions.SPG($B57, "SP_MARKETCAP", "07/01/2021", "09/30/2021", "Options: Curr=USD, Statistic=AVG")</f>
        <v>72.553933350903151</v>
      </c>
      <c r="I57" s="10">
        <f>_xll.SNL.Clients.Office.Excel.Functions.SPG($B57, "SP_MARKETCAP", "04/01/2021", "06/30/2021", "Options: Curr=USD, Statistic=AVG")</f>
        <v>76.823083210216154</v>
      </c>
      <c r="J57" s="10">
        <f>_xll.SNL.Clients.Office.Excel.Functions.SPG($B57, "SP_MARKETCAP", "01/01/2021", "03/31/2021", "Options: Curr=USD, Statistic=AVG")</f>
        <v>90.078504028791443</v>
      </c>
      <c r="K57" s="10">
        <f>_xll.SNL.Clients.Office.Excel.Functions.SPG($B57, "SP_MARKETCAP", "10/01/2020", "12/31/2020", "Options: Curr=USD, Statistic=AVG")</f>
        <v>52.155492104046132</v>
      </c>
      <c r="L57" s="10">
        <f>_xll.SNL.Clients.Office.Excel.Functions.SPG($B57, "SP_MARKETCAP", "07/01/2020", "09/30/2020", "Options: Curr=USD, Statistic=AVG")</f>
        <v>28.614382036610778</v>
      </c>
      <c r="M57" s="10">
        <f>_xll.SNL.Clients.Office.Excel.Functions.SPG($B57, "SP_MARKETCAP", "04/01/2020", "06/30/2020", "Options: Curr=USD, Statistic=AVG")</f>
        <v>34.701871132826874</v>
      </c>
      <c r="N57" s="10">
        <f>_xll.SNL.Clients.Office.Excel.Functions.SPG($B57, "SP_MARKETCAP", "01/01/2020", "03/31/2020", "Options: Curr=USD, Statistic=AVG")</f>
        <v>56.760856655524222</v>
      </c>
    </row>
    <row r="58" spans="1:14" x14ac:dyDescent="0.3">
      <c r="A58" s="1" t="s">
        <v>56</v>
      </c>
      <c r="B58" s="2">
        <v>4980690</v>
      </c>
      <c r="C58" s="3" t="s">
        <v>868</v>
      </c>
      <c r="D58" s="3" t="s">
        <v>867</v>
      </c>
      <c r="E58" s="3" t="s">
        <v>920</v>
      </c>
      <c r="F58" s="3" t="s">
        <v>870</v>
      </c>
      <c r="G58" s="10">
        <f>_xll.SNL.Clients.Office.Excel.Functions.SPG($B58, "SP_MARKETCAP", "10/01/2021", "12/31/2021", "Options: Curr=USD, Statistic=AVG")</f>
        <v>2.6930242840006264</v>
      </c>
      <c r="H58" s="10">
        <f>_xll.SNL.Clients.Office.Excel.Functions.SPG($B58, "SP_MARKETCAP", "07/01/2021", "09/30/2021", "Options: Curr=USD, Statistic=AVG")</f>
        <v>3.1555555191470361</v>
      </c>
      <c r="I58" s="10">
        <f>_xll.SNL.Clients.Office.Excel.Functions.SPG($B58, "SP_MARKETCAP", "04/01/2021", "06/30/2021", "Options: Curr=USD, Statistic=AVG")</f>
        <v>3.1760094080587646</v>
      </c>
      <c r="J58" s="10">
        <f>_xll.SNL.Clients.Office.Excel.Functions.SPG($B58, "SP_MARKETCAP", "01/01/2021", "03/31/2021", "Options: Curr=USD, Statistic=AVG")</f>
        <v>3.1326119308388303</v>
      </c>
      <c r="K58" s="10">
        <f>_xll.SNL.Clients.Office.Excel.Functions.SPG($B58, "SP_MARKETCAP", "10/01/2020", "12/31/2020", "Options: Curr=USD, Statistic=AVG")</f>
        <v>2.4615489312237799</v>
      </c>
      <c r="L58" s="10">
        <f>_xll.SNL.Clients.Office.Excel.Functions.SPG($B58, "SP_MARKETCAP", "07/01/2020", "09/30/2020", "Options: Curr=USD, Statistic=AVG")</f>
        <v>2.3152746089314062</v>
      </c>
      <c r="M58" s="10">
        <f>_xll.SNL.Clients.Office.Excel.Functions.SPG($B58, "SP_MARKETCAP", "04/01/2020", "06/30/2020", "Options: Curr=USD, Statistic=AVG")</f>
        <v>2.9243305881043691</v>
      </c>
      <c r="N58" s="10">
        <f>_xll.SNL.Clients.Office.Excel.Functions.SPG($B58, "SP_MARKETCAP", "01/01/2020", "03/31/2020", "Options: Curr=USD, Statistic=AVG")</f>
        <v>3.7440239174956966</v>
      </c>
    </row>
    <row r="59" spans="1:14" x14ac:dyDescent="0.3">
      <c r="A59" s="1" t="s">
        <v>57</v>
      </c>
      <c r="B59" s="2">
        <v>28714179</v>
      </c>
      <c r="C59" s="3" t="s">
        <v>868</v>
      </c>
      <c r="D59" s="3" t="s">
        <v>867</v>
      </c>
      <c r="E59" s="3" t="s">
        <v>921</v>
      </c>
      <c r="F59" s="3" t="s">
        <v>870</v>
      </c>
      <c r="G59" s="10">
        <f>_xll.SNL.Clients.Office.Excel.Functions.SPG($B59, "SP_MARKETCAP", "10/01/2021", "12/31/2021", "Options: Curr=USD, Statistic=AVG")</f>
        <v>210.26014599661559</v>
      </c>
      <c r="H59" s="10">
        <f>_xll.SNL.Clients.Office.Excel.Functions.SPG($B59, "SP_MARKETCAP", "07/01/2021", "09/30/2021", "Options: Curr=USD, Statistic=AVG")</f>
        <v>219.42184205288936</v>
      </c>
      <c r="I59" s="10">
        <f>_xll.SNL.Clients.Office.Excel.Functions.SPG($B59, "SP_MARKETCAP", "04/01/2021", "06/30/2021", "Options: Curr=USD, Statistic=AVG")</f>
        <v>181.2303008335297</v>
      </c>
      <c r="J59" s="10" t="str">
        <f>_xll.SNL.Clients.Office.Excel.Functions.SPG($B59, "SP_MARKETCAP", "01/01/2021", "03/31/2021", "Options: Curr=USD, Statistic=AVG")</f>
        <v>0</v>
      </c>
      <c r="K59" s="10" t="str">
        <f>_xll.SNL.Clients.Office.Excel.Functions.SPG($B59, "SP_MARKETCAP", "10/01/2020", "12/31/2020", "Options: Curr=USD, Statistic=AVG")</f>
        <v>0</v>
      </c>
      <c r="L59" s="10" t="str">
        <f>_xll.SNL.Clients.Office.Excel.Functions.SPG($B59, "SP_MARKETCAP", "07/01/2020", "09/30/2020", "Options: Curr=USD, Statistic=AVG")</f>
        <v>0</v>
      </c>
      <c r="M59" s="10" t="str">
        <f>_xll.SNL.Clients.Office.Excel.Functions.SPG($B59, "SP_MARKETCAP", "04/01/2020", "06/30/2020", "Options: Curr=USD, Statistic=AVG")</f>
        <v>0</v>
      </c>
      <c r="N59" s="10" t="str">
        <f>_xll.SNL.Clients.Office.Excel.Functions.SPG($B59, "SP_MARKETCAP", "01/01/2020", "03/31/2020", "Options: Curr=USD, Statistic=AVG")</f>
        <v>0</v>
      </c>
    </row>
    <row r="60" spans="1:14" x14ac:dyDescent="0.3">
      <c r="A60" s="1" t="s">
        <v>58</v>
      </c>
      <c r="B60" s="2">
        <v>4996304</v>
      </c>
      <c r="C60" s="3" t="s">
        <v>868</v>
      </c>
      <c r="D60" s="3" t="s">
        <v>867</v>
      </c>
      <c r="E60" s="3" t="s">
        <v>922</v>
      </c>
      <c r="F60" s="3" t="s">
        <v>870</v>
      </c>
      <c r="G60" s="10">
        <f>_xll.SNL.Clients.Office.Excel.Functions.SPG($B60, "SP_MARKETCAP", "10/01/2021", "12/31/2021", "Options: Curr=USD, Statistic=AVG")</f>
        <v>7.3187610292896412</v>
      </c>
      <c r="H60" s="10">
        <f>_xll.SNL.Clients.Office.Excel.Functions.SPG($B60, "SP_MARKETCAP", "07/01/2021", "09/30/2021", "Options: Curr=USD, Statistic=AVG")</f>
        <v>7.54366953339568</v>
      </c>
      <c r="I60" s="10">
        <f>_xll.SNL.Clients.Office.Excel.Functions.SPG($B60, "SP_MARKETCAP", "04/01/2021", "06/30/2021", "Options: Curr=USD, Statistic=AVG")</f>
        <v>7.7174574314009377</v>
      </c>
      <c r="J60" s="10">
        <f>_xll.SNL.Clients.Office.Excel.Functions.SPG($B60, "SP_MARKETCAP", "01/01/2021", "03/31/2021", "Options: Curr=USD, Statistic=AVG")</f>
        <v>7.7111699394391646</v>
      </c>
      <c r="K60" s="10">
        <f>_xll.SNL.Clients.Office.Excel.Functions.SPG($B60, "SP_MARKETCAP", "10/01/2020", "12/31/2020", "Options: Curr=USD, Statistic=AVG")</f>
        <v>5.58171363420837</v>
      </c>
      <c r="L60" s="10">
        <f>_xll.SNL.Clients.Office.Excel.Functions.SPG($B60, "SP_MARKETCAP", "07/01/2020", "09/30/2020", "Options: Curr=USD, Statistic=AVG")</f>
        <v>5.846293054903632</v>
      </c>
      <c r="M60" s="10">
        <f>_xll.SNL.Clients.Office.Excel.Functions.SPG($B60, "SP_MARKETCAP", "04/01/2020", "06/30/2020", "Options: Curr=USD, Statistic=AVG")</f>
        <v>5.5584903636873815</v>
      </c>
      <c r="N60" s="10">
        <f>_xll.SNL.Clients.Office.Excel.Functions.SPG($B60, "SP_MARKETCAP", "01/01/2020", "03/31/2020", "Options: Curr=USD, Statistic=AVG")</f>
        <v>4.857335062285955</v>
      </c>
    </row>
    <row r="61" spans="1:14" x14ac:dyDescent="0.3">
      <c r="A61" s="1" t="s">
        <v>59</v>
      </c>
      <c r="B61" s="2">
        <v>4245376</v>
      </c>
      <c r="C61" s="3" t="s">
        <v>868</v>
      </c>
      <c r="D61" s="3" t="s">
        <v>867</v>
      </c>
      <c r="E61" s="3" t="s">
        <v>923</v>
      </c>
      <c r="F61" s="3" t="s">
        <v>870</v>
      </c>
      <c r="G61" s="10">
        <f>_xll.SNL.Clients.Office.Excel.Functions.SPG($B61, "SP_MARKETCAP", "10/01/2021", "12/31/2021", "Options: Curr=USD, Statistic=AVG")</f>
        <v>6.6912272806040773</v>
      </c>
      <c r="H61" s="10">
        <f>_xll.SNL.Clients.Office.Excel.Functions.SPG($B61, "SP_MARKETCAP", "07/01/2021", "09/30/2021", "Options: Curr=USD, Statistic=AVG")</f>
        <v>7.0858180646945987</v>
      </c>
      <c r="I61" s="10">
        <f>_xll.SNL.Clients.Office.Excel.Functions.SPG($B61, "SP_MARKETCAP", "04/01/2021", "06/30/2021", "Options: Curr=USD, Statistic=AVG")</f>
        <v>7.407576344846122</v>
      </c>
      <c r="J61" s="10">
        <f>_xll.SNL.Clients.Office.Excel.Functions.SPG($B61, "SP_MARKETCAP", "01/01/2021", "03/31/2021", "Options: Curr=USD, Statistic=AVG")</f>
        <v>9.2264489162834931</v>
      </c>
      <c r="K61" s="10">
        <f>_xll.SNL.Clients.Office.Excel.Functions.SPG($B61, "SP_MARKETCAP", "10/01/2020", "12/31/2020", "Options: Curr=USD, Statistic=AVG")</f>
        <v>6.607539232917647</v>
      </c>
      <c r="L61" s="10">
        <f>_xll.SNL.Clients.Office.Excel.Functions.SPG($B61, "SP_MARKETCAP", "07/01/2020", "09/30/2020", "Options: Curr=USD, Statistic=AVG")</f>
        <v>5.7379251600323338</v>
      </c>
      <c r="M61" s="10">
        <f>_xll.SNL.Clients.Office.Excel.Functions.SPG($B61, "SP_MARKETCAP", "04/01/2020", "06/30/2020", "Options: Curr=USD, Statistic=AVG")</f>
        <v>5.0074392493222382</v>
      </c>
      <c r="N61" s="10">
        <f>_xll.SNL.Clients.Office.Excel.Functions.SPG($B61, "SP_MARKETCAP", "01/01/2020", "03/31/2020", "Options: Curr=USD, Statistic=AVG")</f>
        <v>4.2083112219046592</v>
      </c>
    </row>
    <row r="62" spans="1:14" x14ac:dyDescent="0.3">
      <c r="A62" s="1" t="s">
        <v>60</v>
      </c>
      <c r="B62" s="2">
        <v>4984841</v>
      </c>
      <c r="C62" s="3" t="s">
        <v>868</v>
      </c>
      <c r="D62" s="3" t="s">
        <v>867</v>
      </c>
      <c r="E62" s="3" t="s">
        <v>924</v>
      </c>
      <c r="F62" s="3" t="s">
        <v>870</v>
      </c>
      <c r="G62" s="10">
        <f>_xll.SNL.Clients.Office.Excel.Functions.SPG($B62, "SP_MARKETCAP", "10/01/2021", "12/31/2021", "Options: Curr=USD, Statistic=AVG")</f>
        <v>6.913446063385253</v>
      </c>
      <c r="H62" s="10">
        <f>_xll.SNL.Clients.Office.Excel.Functions.SPG($B62, "SP_MARKETCAP", "07/01/2021", "09/30/2021", "Options: Curr=USD, Statistic=AVG")</f>
        <v>7.4796269530875259</v>
      </c>
      <c r="I62" s="10">
        <f>_xll.SNL.Clients.Office.Excel.Functions.SPG($B62, "SP_MARKETCAP", "04/01/2021", "06/30/2021", "Options: Curr=USD, Statistic=AVG")</f>
        <v>9.0624088537893037</v>
      </c>
      <c r="J62" s="10">
        <f>_xll.SNL.Clients.Office.Excel.Functions.SPG($B62, "SP_MARKETCAP", "01/01/2021", "03/31/2021", "Options: Curr=USD, Statistic=AVG")</f>
        <v>6.8050217256410308</v>
      </c>
      <c r="K62" s="10">
        <f>_xll.SNL.Clients.Office.Excel.Functions.SPG($B62, "SP_MARKETCAP", "10/01/2020", "12/31/2020", "Options: Curr=USD, Statistic=AVG")</f>
        <v>4.6939466433827457</v>
      </c>
      <c r="L62" s="10">
        <f>_xll.SNL.Clients.Office.Excel.Functions.SPG($B62, "SP_MARKETCAP", "07/01/2020", "09/30/2020", "Options: Curr=USD, Statistic=AVG")</f>
        <v>4.275926350870388</v>
      </c>
      <c r="M62" s="10">
        <f>_xll.SNL.Clients.Office.Excel.Functions.SPG($B62, "SP_MARKETCAP", "04/01/2020", "06/30/2020", "Options: Curr=USD, Statistic=AVG")</f>
        <v>3.9694010467326146</v>
      </c>
      <c r="N62" s="10">
        <f>_xll.SNL.Clients.Office.Excel.Functions.SPG($B62, "SP_MARKETCAP", "01/01/2020", "03/31/2020", "Options: Curr=USD, Statistic=AVG")</f>
        <v>4.0799058075608903</v>
      </c>
    </row>
    <row r="63" spans="1:14" x14ac:dyDescent="0.3">
      <c r="A63" s="1" t="s">
        <v>61</v>
      </c>
      <c r="B63" s="2">
        <v>4966190</v>
      </c>
      <c r="C63" s="3" t="s">
        <v>868</v>
      </c>
      <c r="D63" s="3" t="s">
        <v>867</v>
      </c>
      <c r="E63" s="3" t="s">
        <v>925</v>
      </c>
      <c r="F63" s="3" t="s">
        <v>870</v>
      </c>
      <c r="G63" s="10">
        <f>_xll.SNL.Clients.Office.Excel.Functions.SPG($B63, "SP_MARKETCAP", "10/01/2021", "12/31/2021", "Options: Curr=USD, Statistic=AVG")</f>
        <v>9.4749628288123517</v>
      </c>
      <c r="H63" s="10">
        <f>_xll.SNL.Clients.Office.Excel.Functions.SPG($B63, "SP_MARKETCAP", "07/01/2021", "09/30/2021", "Options: Curr=USD, Statistic=AVG")</f>
        <v>12.463790054924926</v>
      </c>
      <c r="I63" s="10">
        <f>_xll.SNL.Clients.Office.Excel.Functions.SPG($B63, "SP_MARKETCAP", "04/01/2021", "06/30/2021", "Options: Curr=USD, Statistic=AVG")</f>
        <v>13.639907883999571</v>
      </c>
      <c r="J63" s="10">
        <f>_xll.SNL.Clients.Office.Excel.Functions.SPG($B63, "SP_MARKETCAP", "01/01/2021", "03/31/2021", "Options: Curr=USD, Statistic=AVG")</f>
        <v>14.493870797070926</v>
      </c>
      <c r="K63" s="10">
        <f>_xll.SNL.Clients.Office.Excel.Functions.SPG($B63, "SP_MARKETCAP", "10/01/2020", "12/31/2020", "Options: Curr=USD, Statistic=AVG")</f>
        <v>13.332643454035907</v>
      </c>
      <c r="L63" s="10">
        <f>_xll.SNL.Clients.Office.Excel.Functions.SPG($B63, "SP_MARKETCAP", "07/01/2020", "09/30/2020", "Options: Curr=USD, Statistic=AVG")</f>
        <v>10.884958855803264</v>
      </c>
      <c r="M63" s="10">
        <f>_xll.SNL.Clients.Office.Excel.Functions.SPG($B63, "SP_MARKETCAP", "04/01/2020", "06/30/2020", "Options: Curr=USD, Statistic=AVG")</f>
        <v>10.074988852346319</v>
      </c>
      <c r="N63" s="10">
        <f>_xll.SNL.Clients.Office.Excel.Functions.SPG($B63, "SP_MARKETCAP", "01/01/2020", "03/31/2020", "Options: Curr=USD, Statistic=AVG")</f>
        <v>8.7530802409319506</v>
      </c>
    </row>
    <row r="64" spans="1:14" x14ac:dyDescent="0.3">
      <c r="A64" s="1" t="s">
        <v>62</v>
      </c>
      <c r="B64" s="2">
        <v>4915517</v>
      </c>
      <c r="C64" s="3" t="s">
        <v>868</v>
      </c>
      <c r="D64" s="3" t="s">
        <v>867</v>
      </c>
      <c r="E64" s="3" t="s">
        <v>926</v>
      </c>
      <c r="F64" s="3" t="s">
        <v>870</v>
      </c>
      <c r="G64" s="10">
        <f>_xll.SNL.Clients.Office.Excel.Functions.SPG($B64, "SP_MARKETCAP", "10/01/2021", "12/31/2021", "Options: Curr=USD, Statistic=AVG")</f>
        <v>64.393763544491406</v>
      </c>
      <c r="H64" s="10">
        <f>_xll.SNL.Clients.Office.Excel.Functions.SPG($B64, "SP_MARKETCAP", "07/01/2021", "09/30/2021", "Options: Curr=USD, Statistic=AVG")</f>
        <v>63.748216709319465</v>
      </c>
      <c r="I64" s="10">
        <f>_xll.SNL.Clients.Office.Excel.Functions.SPG($B64, "SP_MARKETCAP", "04/01/2021", "06/30/2021", "Options: Curr=USD, Statistic=AVG")</f>
        <v>69.388378813538054</v>
      </c>
      <c r="J64" s="10">
        <f>_xll.SNL.Clients.Office.Excel.Functions.SPG($B64, "SP_MARKETCAP", "01/01/2021", "03/31/2021", "Options: Curr=USD, Statistic=AVG")</f>
        <v>46.575149467805332</v>
      </c>
      <c r="K64" s="10">
        <f>_xll.SNL.Clients.Office.Excel.Functions.SPG($B64, "SP_MARKETCAP", "10/01/2020", "12/31/2020", "Options: Curr=USD, Statistic=AVG")</f>
        <v>40.812257609117289</v>
      </c>
      <c r="L64" s="10">
        <f>_xll.SNL.Clients.Office.Excel.Functions.SPG($B64, "SP_MARKETCAP", "07/01/2020", "09/30/2020", "Options: Curr=USD, Statistic=AVG")</f>
        <v>40.382299080186492</v>
      </c>
      <c r="M64" s="10">
        <f>_xll.SNL.Clients.Office.Excel.Functions.SPG($B64, "SP_MARKETCAP", "04/01/2020", "06/30/2020", "Options: Curr=USD, Statistic=AVG")</f>
        <v>21.627162939942984</v>
      </c>
      <c r="N64" s="10">
        <f>_xll.SNL.Clients.Office.Excel.Functions.SPG($B64, "SP_MARKETCAP", "01/01/2020", "03/31/2020", "Options: Curr=USD, Statistic=AVG")</f>
        <v>22.954014958982849</v>
      </c>
    </row>
    <row r="65" spans="1:14" x14ac:dyDescent="0.3">
      <c r="A65" s="1" t="s">
        <v>63</v>
      </c>
      <c r="B65" s="2">
        <v>4978356</v>
      </c>
      <c r="C65" s="3" t="s">
        <v>868</v>
      </c>
      <c r="D65" s="3" t="s">
        <v>867</v>
      </c>
      <c r="E65" s="3"/>
      <c r="F65" s="3" t="s">
        <v>870</v>
      </c>
      <c r="G65" s="10" t="str">
        <f>_xll.SNL.Clients.Office.Excel.Functions.SPG($B65, "SP_MARKETCAP", "10/01/2021", "12/31/2021", "Options: Curr=USD, Statistic=AVG")</f>
        <v>0</v>
      </c>
      <c r="H65" s="10" t="str">
        <f>_xll.SNL.Clients.Office.Excel.Functions.SPG($B65, "SP_MARKETCAP", "07/01/2021", "09/30/2021", "Options: Curr=USD, Statistic=AVG")</f>
        <v>0</v>
      </c>
      <c r="I65" s="10" t="str">
        <f>_xll.SNL.Clients.Office.Excel.Functions.SPG($B65, "SP_MARKETCAP", "04/01/2021", "06/30/2021", "Options: Curr=USD, Statistic=AVG")</f>
        <v>0</v>
      </c>
      <c r="J65" s="10" t="str">
        <f>_xll.SNL.Clients.Office.Excel.Functions.SPG($B65, "SP_MARKETCAP", "01/01/2021", "03/31/2021", "Options: Curr=USD, Statistic=AVG")</f>
        <v>0</v>
      </c>
      <c r="K65" s="10" t="str">
        <f>_xll.SNL.Clients.Office.Excel.Functions.SPG($B65, "SP_MARKETCAP", "10/01/2020", "12/31/2020", "Options: Curr=USD, Statistic=AVG")</f>
        <v>0</v>
      </c>
      <c r="L65" s="10" t="str">
        <f>_xll.SNL.Clients.Office.Excel.Functions.SPG($B65, "SP_MARKETCAP", "07/01/2020", "09/30/2020", "Options: Curr=USD, Statistic=AVG")</f>
        <v>0</v>
      </c>
      <c r="M65" s="10" t="str">
        <f>_xll.SNL.Clients.Office.Excel.Functions.SPG($B65, "SP_MARKETCAP", "04/01/2020", "06/30/2020", "Options: Curr=USD, Statistic=AVG")</f>
        <v>0</v>
      </c>
      <c r="N65" s="10" t="str">
        <f>_xll.SNL.Clients.Office.Excel.Functions.SPG($B65, "SP_MARKETCAP", "01/01/2020", "03/31/2020", "Options: Curr=USD, Statistic=AVG")</f>
        <v>0</v>
      </c>
    </row>
    <row r="66" spans="1:14" x14ac:dyDescent="0.3">
      <c r="A66" s="1" t="s">
        <v>64</v>
      </c>
      <c r="B66" s="2">
        <v>4966218</v>
      </c>
      <c r="C66" s="3" t="s">
        <v>868</v>
      </c>
      <c r="D66" s="3" t="s">
        <v>867</v>
      </c>
      <c r="E66" s="3"/>
      <c r="F66" s="3" t="s">
        <v>870</v>
      </c>
      <c r="G66" s="10" t="str">
        <f>_xll.SNL.Clients.Office.Excel.Functions.SPG($B66, "SP_MARKETCAP", "10/01/2021", "12/31/2021", "Options: Curr=USD, Statistic=AVG")</f>
        <v>0</v>
      </c>
      <c r="H66" s="10" t="str">
        <f>_xll.SNL.Clients.Office.Excel.Functions.SPG($B66, "SP_MARKETCAP", "07/01/2021", "09/30/2021", "Options: Curr=USD, Statistic=AVG")</f>
        <v>0</v>
      </c>
      <c r="I66" s="10" t="str">
        <f>_xll.SNL.Clients.Office.Excel.Functions.SPG($B66, "SP_MARKETCAP", "04/01/2021", "06/30/2021", "Options: Curr=USD, Statistic=AVG")</f>
        <v>0</v>
      </c>
      <c r="J66" s="10" t="str">
        <f>_xll.SNL.Clients.Office.Excel.Functions.SPG($B66, "SP_MARKETCAP", "01/01/2021", "03/31/2021", "Options: Curr=USD, Statistic=AVG")</f>
        <v>0</v>
      </c>
      <c r="K66" s="10" t="str">
        <f>_xll.SNL.Clients.Office.Excel.Functions.SPG($B66, "SP_MARKETCAP", "10/01/2020", "12/31/2020", "Options: Curr=USD, Statistic=AVG")</f>
        <v>0</v>
      </c>
      <c r="L66" s="10" t="str">
        <f>_xll.SNL.Clients.Office.Excel.Functions.SPG($B66, "SP_MARKETCAP", "07/01/2020", "09/30/2020", "Options: Curr=USD, Statistic=AVG")</f>
        <v>0</v>
      </c>
      <c r="M66" s="10" t="str">
        <f>_xll.SNL.Clients.Office.Excel.Functions.SPG($B66, "SP_MARKETCAP", "04/01/2020", "06/30/2020", "Options: Curr=USD, Statistic=AVG")</f>
        <v>0</v>
      </c>
      <c r="N66" s="10" t="str">
        <f>_xll.SNL.Clients.Office.Excel.Functions.SPG($B66, "SP_MARKETCAP", "01/01/2020", "03/31/2020", "Options: Curr=USD, Statistic=AVG")</f>
        <v>0</v>
      </c>
    </row>
    <row r="67" spans="1:14" x14ac:dyDescent="0.3">
      <c r="A67" s="1" t="s">
        <v>65</v>
      </c>
      <c r="B67" s="2">
        <v>4966977</v>
      </c>
      <c r="C67" s="3" t="s">
        <v>868</v>
      </c>
      <c r="D67" s="3" t="s">
        <v>867</v>
      </c>
      <c r="E67" s="3" t="s">
        <v>927</v>
      </c>
      <c r="F67" s="3" t="s">
        <v>870</v>
      </c>
      <c r="G67" s="10">
        <f>_xll.SNL.Clients.Office.Excel.Functions.SPG($B67, "SP_MARKETCAP", "10/01/2021", "12/31/2021", "Options: Curr=USD, Statistic=AVG")</f>
        <v>7.6688636745391738</v>
      </c>
      <c r="H67" s="10">
        <f>_xll.SNL.Clients.Office.Excel.Functions.SPG($B67, "SP_MARKETCAP", "07/01/2021", "09/30/2021", "Options: Curr=USD, Statistic=AVG")</f>
        <v>11.228239537374119</v>
      </c>
      <c r="I67" s="10">
        <f>_xll.SNL.Clients.Office.Excel.Functions.SPG($B67, "SP_MARKETCAP", "04/01/2021", "06/30/2021", "Options: Curr=USD, Statistic=AVG")</f>
        <v>12.549063288692231</v>
      </c>
      <c r="J67" s="10">
        <f>_xll.SNL.Clients.Office.Excel.Functions.SPG($B67, "SP_MARKETCAP", "01/01/2021", "03/31/2021", "Options: Curr=USD, Statistic=AVG")</f>
        <v>20.07624128729206</v>
      </c>
      <c r="K67" s="10">
        <f>_xll.SNL.Clients.Office.Excel.Functions.SPG($B67, "SP_MARKETCAP", "10/01/2020", "12/31/2020", "Options: Curr=USD, Statistic=AVG")</f>
        <v>14.079774687194668</v>
      </c>
      <c r="L67" s="10">
        <f>_xll.SNL.Clients.Office.Excel.Functions.SPG($B67, "SP_MARKETCAP", "07/01/2020", "09/30/2020", "Options: Curr=USD, Statistic=AVG")</f>
        <v>11.327604944097232</v>
      </c>
      <c r="M67" s="10">
        <f>_xll.SNL.Clients.Office.Excel.Functions.SPG($B67, "SP_MARKETCAP", "04/01/2020", "06/30/2020", "Options: Curr=USD, Statistic=AVG")</f>
        <v>6.2973859095265405</v>
      </c>
      <c r="N67" s="10">
        <f>_xll.SNL.Clients.Office.Excel.Functions.SPG($B67, "SP_MARKETCAP", "01/01/2020", "03/31/2020", "Options: Curr=USD, Statistic=AVG")</f>
        <v>4.9654245281291791</v>
      </c>
    </row>
    <row r="68" spans="1:14" x14ac:dyDescent="0.3">
      <c r="A68" s="1" t="s">
        <v>66</v>
      </c>
      <c r="B68" s="2">
        <v>28601437</v>
      </c>
      <c r="C68" s="3" t="s">
        <v>868</v>
      </c>
      <c r="D68" s="3" t="s">
        <v>867</v>
      </c>
      <c r="E68" s="3" t="s">
        <v>928</v>
      </c>
      <c r="F68" s="3" t="s">
        <v>870</v>
      </c>
      <c r="G68" s="10">
        <f>_xll.SNL.Clients.Office.Excel.Functions.SPG($B68, "SP_MARKETCAP", "10/01/2021", "12/31/2021", "Options: Curr=USD, Statistic=AVG")</f>
        <v>1906.8729572299999</v>
      </c>
      <c r="H68" s="10">
        <f>_xll.SNL.Clients.Office.Excel.Functions.SPG($B68, "SP_MARKETCAP", "07/01/2021", "09/30/2021", "Options: Curr=USD, Statistic=AVG")</f>
        <v>2499.0898175550001</v>
      </c>
      <c r="I68" s="10">
        <f>_xll.SNL.Clients.Office.Excel.Functions.SPG($B68, "SP_MARKETCAP", "04/01/2021", "06/30/2021", "Options: Curr=USD, Statistic=AVG")</f>
        <v>2720.036230909091</v>
      </c>
      <c r="J68" s="10" t="str">
        <f>_xll.SNL.Clients.Office.Excel.Functions.SPG($B68, "SP_MARKETCAP", "01/01/2021", "03/31/2021", "Options: Curr=USD, Statistic=AVG")</f>
        <v>0</v>
      </c>
      <c r="K68" s="10" t="str">
        <f>_xll.SNL.Clients.Office.Excel.Functions.SPG($B68, "SP_MARKETCAP", "10/01/2020", "12/31/2020", "Options: Curr=USD, Statistic=AVG")</f>
        <v>0</v>
      </c>
      <c r="L68" s="10" t="str">
        <f>_xll.SNL.Clients.Office.Excel.Functions.SPG($B68, "SP_MARKETCAP", "07/01/2020", "09/30/2020", "Options: Curr=USD, Statistic=AVG")</f>
        <v>0</v>
      </c>
      <c r="M68" s="10" t="str">
        <f>_xll.SNL.Clients.Office.Excel.Functions.SPG($B68, "SP_MARKETCAP", "04/01/2020", "06/30/2020", "Options: Curr=USD, Statistic=AVG")</f>
        <v>0</v>
      </c>
      <c r="N68" s="10" t="str">
        <f>_xll.SNL.Clients.Office.Excel.Functions.SPG($B68, "SP_MARKETCAP", "01/01/2020", "03/31/2020", "Options: Curr=USD, Statistic=AVG")</f>
        <v>0</v>
      </c>
    </row>
    <row r="69" spans="1:14" x14ac:dyDescent="0.3">
      <c r="A69" s="1" t="s">
        <v>67</v>
      </c>
      <c r="B69" s="2">
        <v>4966279</v>
      </c>
      <c r="C69" s="3" t="s">
        <v>868</v>
      </c>
      <c r="D69" s="3" t="s">
        <v>867</v>
      </c>
      <c r="E69" s="3" t="s">
        <v>929</v>
      </c>
      <c r="F69" s="3" t="s">
        <v>870</v>
      </c>
      <c r="G69" s="10">
        <f>_xll.SNL.Clients.Office.Excel.Functions.SPG($B69, "SP_MARKETCAP", "10/01/2021", "12/31/2021", "Options: Curr=USD, Statistic=AVG")</f>
        <v>1817.9647336272483</v>
      </c>
      <c r="H69" s="10">
        <f>_xll.SNL.Clients.Office.Excel.Functions.SPG($B69, "SP_MARKETCAP", "07/01/2021", "09/30/2021", "Options: Curr=USD, Statistic=AVG")</f>
        <v>1754.2769658305183</v>
      </c>
      <c r="I69" s="10">
        <f>_xll.SNL.Clients.Office.Excel.Functions.SPG($B69, "SP_MARKETCAP", "04/01/2021", "06/30/2021", "Options: Curr=USD, Statistic=AVG")</f>
        <v>1757.6247792209886</v>
      </c>
      <c r="J69" s="10">
        <f>_xll.SNL.Clients.Office.Excel.Functions.SPG($B69, "SP_MARKETCAP", "01/01/2021", "03/31/2021", "Options: Curr=USD, Statistic=AVG")</f>
        <v>1678.6919265073591</v>
      </c>
      <c r="K69" s="10">
        <f>_xll.SNL.Clients.Office.Excel.Functions.SPG($B69, "SP_MARKETCAP", "10/01/2020", "12/31/2020", "Options: Curr=USD, Statistic=AVG")</f>
        <v>1255.2123770103005</v>
      </c>
      <c r="L69" s="10">
        <f>_xll.SNL.Clients.Office.Excel.Functions.SPG($B69, "SP_MARKETCAP", "07/01/2020", "09/30/2020", "Options: Curr=USD, Statistic=AVG")</f>
        <v>1097.1591782758292</v>
      </c>
      <c r="M69" s="10">
        <f>_xll.SNL.Clients.Office.Excel.Functions.SPG($B69, "SP_MARKETCAP", "04/01/2020", "06/30/2020", "Options: Curr=USD, Statistic=AVG")</f>
        <v>772.32351190378745</v>
      </c>
      <c r="N69" s="10">
        <f>_xll.SNL.Clients.Office.Excel.Functions.SPG($B69, "SP_MARKETCAP", "01/01/2020", "03/31/2020", "Options: Curr=USD, Statistic=AVG")</f>
        <v>669.95724789891381</v>
      </c>
    </row>
    <row r="70" spans="1:14" x14ac:dyDescent="0.3">
      <c r="A70" s="1" t="s">
        <v>68</v>
      </c>
      <c r="B70" s="2">
        <v>4999586</v>
      </c>
      <c r="C70" s="3" t="s">
        <v>868</v>
      </c>
      <c r="D70" s="3" t="s">
        <v>867</v>
      </c>
      <c r="E70" s="3" t="s">
        <v>930</v>
      </c>
      <c r="F70" s="3" t="s">
        <v>870</v>
      </c>
      <c r="G70" s="10">
        <f>_xll.SNL.Clients.Office.Excel.Functions.SPG($B70, "SP_MARKETCAP", "10/01/2021", "12/31/2021", "Options: Curr=USD, Statistic=AVG")</f>
        <v>0.83852720870679187</v>
      </c>
      <c r="H70" s="10">
        <f>_xll.SNL.Clients.Office.Excel.Functions.SPG($B70, "SP_MARKETCAP", "07/01/2021", "09/30/2021", "Options: Curr=USD, Statistic=AVG")</f>
        <v>1.1590699754477318</v>
      </c>
      <c r="I70" s="10">
        <f>_xll.SNL.Clients.Office.Excel.Functions.SPG($B70, "SP_MARKETCAP", "04/01/2021", "06/30/2021", "Options: Curr=USD, Statistic=AVG")</f>
        <v>1.1449510709729975</v>
      </c>
      <c r="J70" s="10">
        <f>_xll.SNL.Clients.Office.Excel.Functions.SPG($B70, "SP_MARKETCAP", "01/01/2021", "03/31/2021", "Options: Curr=USD, Statistic=AVG")</f>
        <v>1.10158897627471</v>
      </c>
      <c r="K70" s="10">
        <f>_xll.SNL.Clients.Office.Excel.Functions.SPG($B70, "SP_MARKETCAP", "10/01/2020", "12/31/2020", "Options: Curr=USD, Statistic=AVG")</f>
        <v>1.0732584540644008</v>
      </c>
      <c r="L70" s="10">
        <f>_xll.SNL.Clients.Office.Excel.Functions.SPG($B70, "SP_MARKETCAP", "07/01/2020", "09/30/2020", "Options: Curr=USD, Statistic=AVG")</f>
        <v>1.0779767798943152</v>
      </c>
      <c r="M70" s="10">
        <f>_xll.SNL.Clients.Office.Excel.Functions.SPG($B70, "SP_MARKETCAP", "04/01/2020", "06/30/2020", "Options: Curr=USD, Statistic=AVG")</f>
        <v>0.72416870620309137</v>
      </c>
      <c r="N70" s="10">
        <f>_xll.SNL.Clients.Office.Excel.Functions.SPG($B70, "SP_MARKETCAP", "01/01/2020", "03/31/2020", "Options: Curr=USD, Statistic=AVG")</f>
        <v>0.81162566614091758</v>
      </c>
    </row>
    <row r="71" spans="1:14" x14ac:dyDescent="0.3">
      <c r="A71" s="1" t="s">
        <v>69</v>
      </c>
      <c r="B71" s="2">
        <v>4971247</v>
      </c>
      <c r="C71" s="3" t="s">
        <v>868</v>
      </c>
      <c r="D71" s="3" t="s">
        <v>867</v>
      </c>
      <c r="E71" s="3" t="s">
        <v>931</v>
      </c>
      <c r="F71" s="3" t="s">
        <v>870</v>
      </c>
      <c r="G71" s="10">
        <f>_xll.SNL.Clients.Office.Excel.Functions.SPG($B71, "SP_MARKETCAP", "10/01/2021", "12/31/2021", "Options: Curr=USD, Statistic=AVG")</f>
        <v>95.222330262212338</v>
      </c>
      <c r="H71" s="10">
        <f>_xll.SNL.Clients.Office.Excel.Functions.SPG($B71, "SP_MARKETCAP", "07/01/2021", "09/30/2021", "Options: Curr=USD, Statistic=AVG")</f>
        <v>89.389100435838884</v>
      </c>
      <c r="I71" s="10">
        <f>_xll.SNL.Clients.Office.Excel.Functions.SPG($B71, "SP_MARKETCAP", "04/01/2021", "06/30/2021", "Options: Curr=USD, Statistic=AVG")</f>
        <v>72.947474194602279</v>
      </c>
      <c r="J71" s="10">
        <f>_xll.SNL.Clients.Office.Excel.Functions.SPG($B71, "SP_MARKETCAP", "01/01/2021", "03/31/2021", "Options: Curr=USD, Statistic=AVG")</f>
        <v>53.227026845517308</v>
      </c>
      <c r="K71" s="10">
        <f>_xll.SNL.Clients.Office.Excel.Functions.SPG($B71, "SP_MARKETCAP", "10/01/2020", "12/31/2020", "Options: Curr=USD, Statistic=AVG")</f>
        <v>30.536522363662964</v>
      </c>
      <c r="L71" s="10">
        <f>_xll.SNL.Clients.Office.Excel.Functions.SPG($B71, "SP_MARKETCAP", "07/01/2020", "09/30/2020", "Options: Curr=USD, Statistic=AVG")</f>
        <v>16.449506028330209</v>
      </c>
      <c r="M71" s="10">
        <f>_xll.SNL.Clients.Office.Excel.Functions.SPG($B71, "SP_MARKETCAP", "04/01/2020", "06/30/2020", "Options: Curr=USD, Statistic=AVG")</f>
        <v>11.631828410887641</v>
      </c>
      <c r="N71" s="10">
        <f>_xll.SNL.Clients.Office.Excel.Functions.SPG($B71, "SP_MARKETCAP", "01/01/2020", "03/31/2020", "Options: Curr=USD, Statistic=AVG")</f>
        <v>9.6871719897561235</v>
      </c>
    </row>
    <row r="72" spans="1:14" x14ac:dyDescent="0.3">
      <c r="A72" s="1" t="s">
        <v>70</v>
      </c>
      <c r="B72" s="2">
        <v>4966206</v>
      </c>
      <c r="C72" s="3" t="s">
        <v>868</v>
      </c>
      <c r="D72" s="3" t="s">
        <v>867</v>
      </c>
      <c r="E72" s="3"/>
      <c r="F72" s="3" t="s">
        <v>870</v>
      </c>
      <c r="G72" s="10" t="str">
        <f>_xll.SNL.Clients.Office.Excel.Functions.SPG($B72, "SP_MARKETCAP", "10/01/2021", "12/31/2021", "Options: Curr=USD, Statistic=AVG")</f>
        <v>0</v>
      </c>
      <c r="H72" s="10" t="str">
        <f>_xll.SNL.Clients.Office.Excel.Functions.SPG($B72, "SP_MARKETCAP", "07/01/2021", "09/30/2021", "Options: Curr=USD, Statistic=AVG")</f>
        <v>0</v>
      </c>
      <c r="I72" s="10" t="str">
        <f>_xll.SNL.Clients.Office.Excel.Functions.SPG($B72, "SP_MARKETCAP", "04/01/2021", "06/30/2021", "Options: Curr=USD, Statistic=AVG")</f>
        <v>0</v>
      </c>
      <c r="J72" s="10" t="str">
        <f>_xll.SNL.Clients.Office.Excel.Functions.SPG($B72, "SP_MARKETCAP", "01/01/2021", "03/31/2021", "Options: Curr=USD, Statistic=AVG")</f>
        <v>0</v>
      </c>
      <c r="K72" s="10" t="str">
        <f>_xll.SNL.Clients.Office.Excel.Functions.SPG($B72, "SP_MARKETCAP", "10/01/2020", "12/31/2020", "Options: Curr=USD, Statistic=AVG")</f>
        <v>0</v>
      </c>
      <c r="L72" s="10" t="str">
        <f>_xll.SNL.Clients.Office.Excel.Functions.SPG($B72, "SP_MARKETCAP", "07/01/2020", "09/30/2020", "Options: Curr=USD, Statistic=AVG")</f>
        <v>0</v>
      </c>
      <c r="M72" s="10" t="str">
        <f>_xll.SNL.Clients.Office.Excel.Functions.SPG($B72, "SP_MARKETCAP", "04/01/2020", "06/30/2020", "Options: Curr=USD, Statistic=AVG")</f>
        <v>0</v>
      </c>
      <c r="N72" s="10" t="str">
        <f>_xll.SNL.Clients.Office.Excel.Functions.SPG($B72, "SP_MARKETCAP", "01/01/2020", "03/31/2020", "Options: Curr=USD, Statistic=AVG")</f>
        <v>0</v>
      </c>
    </row>
    <row r="73" spans="1:14" x14ac:dyDescent="0.3">
      <c r="A73" s="1" t="s">
        <v>71</v>
      </c>
      <c r="B73" s="2">
        <v>6661638</v>
      </c>
      <c r="C73" s="3" t="s">
        <v>868</v>
      </c>
      <c r="D73" s="3" t="s">
        <v>867</v>
      </c>
      <c r="E73" s="3" t="s">
        <v>932</v>
      </c>
      <c r="F73" s="3" t="s">
        <v>870</v>
      </c>
      <c r="G73" s="10">
        <f>_xll.SNL.Clients.Office.Excel.Functions.SPG($B73, "SP_MARKETCAP", "10/01/2021", "12/31/2021", "Options: Curr=USD, Statistic=AVG")</f>
        <v>264.81095687847363</v>
      </c>
      <c r="H73" s="10">
        <f>_xll.SNL.Clients.Office.Excel.Functions.SPG($B73, "SP_MARKETCAP", "07/01/2021", "09/30/2021", "Options: Curr=USD, Statistic=AVG")</f>
        <v>304.15194394199938</v>
      </c>
      <c r="I73" s="10">
        <f>_xll.SNL.Clients.Office.Excel.Functions.SPG($B73, "SP_MARKETCAP", "04/01/2021", "06/30/2021", "Options: Curr=USD, Statistic=AVG")</f>
        <v>252.79608672594827</v>
      </c>
      <c r="J73" s="10">
        <f>_xll.SNL.Clients.Office.Excel.Functions.SPG($B73, "SP_MARKETCAP", "01/01/2021", "03/31/2021", "Options: Curr=USD, Statistic=AVG")</f>
        <v>272.76905004886214</v>
      </c>
      <c r="K73" s="10">
        <f>_xll.SNL.Clients.Office.Excel.Functions.SPG($B73, "SP_MARKETCAP", "10/01/2020", "12/31/2020", "Options: Curr=USD, Statistic=AVG")</f>
        <v>209.69543315556692</v>
      </c>
      <c r="L73" s="10">
        <f>_xll.SNL.Clients.Office.Excel.Functions.SPG($B73, "SP_MARKETCAP", "07/01/2020", "09/30/2020", "Options: Curr=USD, Statistic=AVG")</f>
        <v>221.43563939995707</v>
      </c>
      <c r="M73" s="10">
        <f>_xll.SNL.Clients.Office.Excel.Functions.SPG($B73, "SP_MARKETCAP", "04/01/2020", "06/30/2020", "Options: Curr=USD, Statistic=AVG")</f>
        <v>179.00529865777125</v>
      </c>
      <c r="N73" s="10">
        <f>_xll.SNL.Clients.Office.Excel.Functions.SPG($B73, "SP_MARKETCAP", "01/01/2020", "03/31/2020", "Options: Curr=USD, Statistic=AVG")</f>
        <v>220.66221211801655</v>
      </c>
    </row>
    <row r="74" spans="1:14" x14ac:dyDescent="0.3">
      <c r="A74" s="1" t="s">
        <v>72</v>
      </c>
      <c r="B74" s="2">
        <v>4247461</v>
      </c>
      <c r="C74" s="3" t="s">
        <v>868</v>
      </c>
      <c r="D74" s="3" t="s">
        <v>867</v>
      </c>
      <c r="E74" s="3" t="s">
        <v>933</v>
      </c>
      <c r="F74" s="3" t="s">
        <v>870</v>
      </c>
      <c r="G74" s="10">
        <f>_xll.SNL.Clients.Office.Excel.Functions.SPG($B74, "SP_MARKETCAP", "10/01/2021", "12/31/2021", "Options: Curr=USD, Statistic=AVG")</f>
        <v>870.45554633798747</v>
      </c>
      <c r="H74" s="10">
        <f>_xll.SNL.Clients.Office.Excel.Functions.SPG($B74, "SP_MARKETCAP", "07/01/2021", "09/30/2021", "Options: Curr=USD, Statistic=AVG")</f>
        <v>892.26222921358953</v>
      </c>
      <c r="I74" s="10">
        <f>_xll.SNL.Clients.Office.Excel.Functions.SPG($B74, "SP_MARKETCAP", "04/01/2021", "06/30/2021", "Options: Curr=USD, Statistic=AVG")</f>
        <v>937.473441693989</v>
      </c>
      <c r="J74" s="10">
        <f>_xll.SNL.Clients.Office.Excel.Functions.SPG($B74, "SP_MARKETCAP", "01/01/2021", "03/31/2021", "Options: Curr=USD, Statistic=AVG")</f>
        <v>727.22894042078394</v>
      </c>
      <c r="K74" s="10">
        <f>_xll.SNL.Clients.Office.Excel.Functions.SPG($B74, "SP_MARKETCAP", "10/01/2020", "12/31/2020", "Options: Curr=USD, Statistic=AVG")</f>
        <v>548.36789286578312</v>
      </c>
      <c r="L74" s="10">
        <f>_xll.SNL.Clients.Office.Excel.Functions.SPG($B74, "SP_MARKETCAP", "07/01/2020", "09/30/2020", "Options: Curr=USD, Statistic=AVG")</f>
        <v>501.86511639142998</v>
      </c>
      <c r="M74" s="10">
        <f>_xll.SNL.Clients.Office.Excel.Functions.SPG($B74, "SP_MARKETCAP", "04/01/2020", "06/30/2020", "Options: Curr=USD, Statistic=AVG")</f>
        <v>503.82519468512942</v>
      </c>
      <c r="N74" s="10">
        <f>_xll.SNL.Clients.Office.Excel.Functions.SPG($B74, "SP_MARKETCAP", "01/01/2020", "03/31/2020", "Options: Curr=USD, Statistic=AVG")</f>
        <v>949.72936208466842</v>
      </c>
    </row>
    <row r="75" spans="1:14" x14ac:dyDescent="0.3">
      <c r="A75" s="1" t="s">
        <v>73</v>
      </c>
      <c r="B75" s="2">
        <v>4356688</v>
      </c>
      <c r="C75" s="3" t="s">
        <v>868</v>
      </c>
      <c r="D75" s="3" t="s">
        <v>867</v>
      </c>
      <c r="E75" s="3" t="s">
        <v>934</v>
      </c>
      <c r="F75" s="3" t="s">
        <v>870</v>
      </c>
      <c r="G75" s="10">
        <f>_xll.SNL.Clients.Office.Excel.Functions.SPG($B75, "SP_MARKETCAP", "10/01/2021", "12/31/2021", "Options: Curr=USD, Statistic=AVG")</f>
        <v>3880.7018795966296</v>
      </c>
      <c r="H75" s="10">
        <f>_xll.SNL.Clients.Office.Excel.Functions.SPG($B75, "SP_MARKETCAP", "07/01/2021", "09/30/2021", "Options: Curr=USD, Statistic=AVG")</f>
        <v>3891.7835973285328</v>
      </c>
      <c r="I75" s="10">
        <f>_xll.SNL.Clients.Office.Excel.Functions.SPG($B75, "SP_MARKETCAP", "04/01/2021", "06/30/2021", "Options: Curr=USD, Statistic=AVG")</f>
        <v>3980.598950704175</v>
      </c>
      <c r="J75" s="10">
        <f>_xll.SNL.Clients.Office.Excel.Functions.SPG($B75, "SP_MARKETCAP", "01/01/2021", "03/31/2021", "Options: Curr=USD, Statistic=AVG")</f>
        <v>3602.2031388931459</v>
      </c>
      <c r="K75" s="10">
        <f>_xll.SNL.Clients.Office.Excel.Functions.SPG($B75, "SP_MARKETCAP", "10/01/2020", "12/31/2020", "Options: Curr=USD, Statistic=AVG")</f>
        <v>3216.7983912019445</v>
      </c>
      <c r="L75" s="10">
        <f>_xll.SNL.Clients.Office.Excel.Functions.SPG($B75, "SP_MARKETCAP", "07/01/2020", "09/30/2020", "Options: Curr=USD, Statistic=AVG")</f>
        <v>3052.4491014143505</v>
      </c>
      <c r="M75" s="10">
        <f>_xll.SNL.Clients.Office.Excel.Functions.SPG($B75, "SP_MARKETCAP", "04/01/2020", "06/30/2020", "Options: Curr=USD, Statistic=AVG")</f>
        <v>2395.2562801131594</v>
      </c>
      <c r="N75" s="10">
        <f>_xll.SNL.Clients.Office.Excel.Functions.SPG($B75, "SP_MARKETCAP", "01/01/2020", "03/31/2020", "Options: Curr=USD, Statistic=AVG")</f>
        <v>2302.3575726287813</v>
      </c>
    </row>
    <row r="76" spans="1:14" x14ac:dyDescent="0.3">
      <c r="A76" s="1" t="s">
        <v>74</v>
      </c>
      <c r="B76" s="2">
        <v>19858646</v>
      </c>
      <c r="C76" s="3" t="s">
        <v>868</v>
      </c>
      <c r="D76" s="3" t="s">
        <v>867</v>
      </c>
      <c r="E76" s="3" t="s">
        <v>935</v>
      </c>
      <c r="F76" s="3" t="s">
        <v>870</v>
      </c>
      <c r="G76" s="10">
        <f>_xll.SNL.Clients.Office.Excel.Functions.SPG($B76, "SP_MARKETCAP", "10/01/2021", "12/31/2021", "Options: Curr=USD, Statistic=AVG")</f>
        <v>3.7363051227940129</v>
      </c>
      <c r="H76" s="10">
        <f>_xll.SNL.Clients.Office.Excel.Functions.SPG($B76, "SP_MARKETCAP", "07/01/2021", "09/30/2021", "Options: Curr=USD, Statistic=AVG")</f>
        <v>3.3706393244752313</v>
      </c>
      <c r="I76" s="10">
        <f>_xll.SNL.Clients.Office.Excel.Functions.SPG($B76, "SP_MARKETCAP", "04/01/2021", "06/30/2021", "Options: Curr=USD, Statistic=AVG")</f>
        <v>1.5216191913644181</v>
      </c>
      <c r="J76" s="10">
        <f>_xll.SNL.Clients.Office.Excel.Functions.SPG($B76, "SP_MARKETCAP", "01/01/2021", "03/31/2021", "Options: Curr=USD, Statistic=AVG")</f>
        <v>0.38183894950820779</v>
      </c>
      <c r="K76" s="10" t="str">
        <f>_xll.SNL.Clients.Office.Excel.Functions.SPG($B76, "SP_MARKETCAP", "10/01/2020", "12/31/2020", "Options: Curr=USD, Statistic=AVG")</f>
        <v>0</v>
      </c>
      <c r="L76" s="10" t="str">
        <f>_xll.SNL.Clients.Office.Excel.Functions.SPG($B76, "SP_MARKETCAP", "07/01/2020", "09/30/2020", "Options: Curr=USD, Statistic=AVG")</f>
        <v>0</v>
      </c>
      <c r="M76" s="10" t="str">
        <f>_xll.SNL.Clients.Office.Excel.Functions.SPG($B76, "SP_MARKETCAP", "04/01/2020", "06/30/2020", "Options: Curr=USD, Statistic=AVG")</f>
        <v>0</v>
      </c>
      <c r="N76" s="10" t="str">
        <f>_xll.SNL.Clients.Office.Excel.Functions.SPG($B76, "SP_MARKETCAP", "01/01/2020", "03/31/2020", "Options: Curr=USD, Statistic=AVG")</f>
        <v>0</v>
      </c>
    </row>
    <row r="77" spans="1:14" x14ac:dyDescent="0.3">
      <c r="A77" s="1" t="s">
        <v>75</v>
      </c>
      <c r="B77" s="2">
        <v>5314811</v>
      </c>
      <c r="C77" s="3" t="s">
        <v>868</v>
      </c>
      <c r="D77" s="3" t="s">
        <v>867</v>
      </c>
      <c r="E77" s="3" t="s">
        <v>936</v>
      </c>
      <c r="F77" s="3" t="s">
        <v>870</v>
      </c>
      <c r="G77" s="10">
        <f>_xll.SNL.Clients.Office.Excel.Functions.SPG($B77, "SP_MARKETCAP", "10/01/2021", "12/31/2021", "Options: Curr=USD, Statistic=AVG")</f>
        <v>6690.3196658946845</v>
      </c>
      <c r="H77" s="10">
        <f>_xll.SNL.Clients.Office.Excel.Functions.SPG($B77, "SP_MARKETCAP", "07/01/2021", "09/30/2021", "Options: Curr=USD, Statistic=AVG")</f>
        <v>9142.7249862409153</v>
      </c>
      <c r="I77" s="10">
        <f>_xll.SNL.Clients.Office.Excel.Functions.SPG($B77, "SP_MARKETCAP", "04/01/2021", "06/30/2021", "Options: Curr=USD, Statistic=AVG")</f>
        <v>10678.47546298646</v>
      </c>
      <c r="J77" s="10">
        <f>_xll.SNL.Clients.Office.Excel.Functions.SPG($B77, "SP_MARKETCAP", "01/01/2021", "03/31/2021", "Options: Curr=USD, Statistic=AVG")</f>
        <v>11829.922737352661</v>
      </c>
      <c r="K77" s="10" t="str">
        <f>_xll.SNL.Clients.Office.Excel.Functions.SPG($B77, "SP_MARKETCAP", "10/01/2020", "12/31/2020", "Options: Curr=USD, Statistic=AVG")</f>
        <v>0</v>
      </c>
      <c r="L77" s="10" t="str">
        <f>_xll.SNL.Clients.Office.Excel.Functions.SPG($B77, "SP_MARKETCAP", "07/01/2020", "09/30/2020", "Options: Curr=USD, Statistic=AVG")</f>
        <v>0</v>
      </c>
      <c r="M77" s="10" t="str">
        <f>_xll.SNL.Clients.Office.Excel.Functions.SPG($B77, "SP_MARKETCAP", "04/01/2020", "06/30/2020", "Options: Curr=USD, Statistic=AVG")</f>
        <v>0</v>
      </c>
      <c r="N77" s="10" t="str">
        <f>_xll.SNL.Clients.Office.Excel.Functions.SPG($B77, "SP_MARKETCAP", "01/01/2020", "03/31/2020", "Options: Curr=USD, Statistic=AVG")</f>
        <v>0</v>
      </c>
    </row>
    <row r="78" spans="1:14" x14ac:dyDescent="0.3">
      <c r="A78" s="1" t="s">
        <v>76</v>
      </c>
      <c r="B78" s="2">
        <v>4773621</v>
      </c>
      <c r="C78" s="3" t="s">
        <v>868</v>
      </c>
      <c r="D78" s="3" t="s">
        <v>867</v>
      </c>
      <c r="E78" s="3" t="s">
        <v>937</v>
      </c>
      <c r="F78" s="3" t="s">
        <v>870</v>
      </c>
      <c r="G78" s="10">
        <f>_xll.SNL.Clients.Office.Excel.Functions.SPG($B78, "SP_MARKETCAP", "10/01/2021", "12/31/2021", "Options: Curr=USD, Statistic=AVG")</f>
        <v>213.16801746164228</v>
      </c>
      <c r="H78" s="10">
        <f>_xll.SNL.Clients.Office.Excel.Functions.SPG($B78, "SP_MARKETCAP", "07/01/2021", "09/30/2021", "Options: Curr=USD, Statistic=AVG")</f>
        <v>176.52192824090773</v>
      </c>
      <c r="I78" s="10">
        <f>_xll.SNL.Clients.Office.Excel.Functions.SPG($B78, "SP_MARKETCAP", "04/01/2021", "06/30/2021", "Options: Curr=USD, Statistic=AVG")</f>
        <v>149.24323136794294</v>
      </c>
      <c r="J78" s="10">
        <f>_xll.SNL.Clients.Office.Excel.Functions.SPG($B78, "SP_MARKETCAP", "01/01/2021", "03/31/2021", "Options: Curr=USD, Statistic=AVG")</f>
        <v>142.68918783026785</v>
      </c>
      <c r="K78" s="10">
        <f>_xll.SNL.Clients.Office.Excel.Functions.SPG($B78, "SP_MARKETCAP", "10/01/2020", "12/31/2020", "Options: Curr=USD, Statistic=AVG")</f>
        <v>130.06830840093966</v>
      </c>
      <c r="L78" s="10">
        <f>_xll.SNL.Clients.Office.Excel.Functions.SPG($B78, "SP_MARKETCAP", "07/01/2020", "09/30/2020", "Options: Curr=USD, Statistic=AVG")</f>
        <v>135.72455632080118</v>
      </c>
      <c r="M78" s="10">
        <f>_xll.SNL.Clients.Office.Excel.Functions.SPG($B78, "SP_MARKETCAP", "04/01/2020", "06/30/2020", "Options: Curr=USD, Statistic=AVG")</f>
        <v>132.42335466366166</v>
      </c>
      <c r="N78" s="10">
        <f>_xll.SNL.Clients.Office.Excel.Functions.SPG($B78, "SP_MARKETCAP", "01/01/2020", "03/31/2020", "Options: Curr=USD, Statistic=AVG")</f>
        <v>153.18541064142886</v>
      </c>
    </row>
    <row r="79" spans="1:14" x14ac:dyDescent="0.3">
      <c r="A79" s="1" t="s">
        <v>77</v>
      </c>
      <c r="B79" s="2">
        <v>4994003</v>
      </c>
      <c r="C79" s="3" t="s">
        <v>868</v>
      </c>
      <c r="D79" s="3" t="s">
        <v>867</v>
      </c>
      <c r="E79" s="3"/>
      <c r="F79" s="3" t="s">
        <v>870</v>
      </c>
      <c r="G79" s="10" t="str">
        <f>_xll.SNL.Clients.Office.Excel.Functions.SPG($B79, "SP_MARKETCAP", "10/01/2021", "12/31/2021", "Options: Curr=USD, Statistic=AVG")</f>
        <v>0</v>
      </c>
      <c r="H79" s="10" t="str">
        <f>_xll.SNL.Clients.Office.Excel.Functions.SPG($B79, "SP_MARKETCAP", "07/01/2021", "09/30/2021", "Options: Curr=USD, Statistic=AVG")</f>
        <v>0</v>
      </c>
      <c r="I79" s="10" t="str">
        <f>_xll.SNL.Clients.Office.Excel.Functions.SPG($B79, "SP_MARKETCAP", "04/01/2021", "06/30/2021", "Options: Curr=USD, Statistic=AVG")</f>
        <v>0</v>
      </c>
      <c r="J79" s="10" t="str">
        <f>_xll.SNL.Clients.Office.Excel.Functions.SPG($B79, "SP_MARKETCAP", "01/01/2021", "03/31/2021", "Options: Curr=USD, Statistic=AVG")</f>
        <v>0</v>
      </c>
      <c r="K79" s="10" t="str">
        <f>_xll.SNL.Clients.Office.Excel.Functions.SPG($B79, "SP_MARKETCAP", "10/01/2020", "12/31/2020", "Options: Curr=USD, Statistic=AVG")</f>
        <v>0</v>
      </c>
      <c r="L79" s="10" t="str">
        <f>_xll.SNL.Clients.Office.Excel.Functions.SPG($B79, "SP_MARKETCAP", "07/01/2020", "09/30/2020", "Options: Curr=USD, Statistic=AVG")</f>
        <v>0</v>
      </c>
      <c r="M79" s="10" t="str">
        <f>_xll.SNL.Clients.Office.Excel.Functions.SPG($B79, "SP_MARKETCAP", "04/01/2020", "06/30/2020", "Options: Curr=USD, Statistic=AVG")</f>
        <v>0</v>
      </c>
      <c r="N79" s="10" t="str">
        <f>_xll.SNL.Clients.Office.Excel.Functions.SPG($B79, "SP_MARKETCAP", "01/01/2020", "03/31/2020", "Options: Curr=USD, Statistic=AVG")</f>
        <v>0</v>
      </c>
    </row>
    <row r="80" spans="1:14" x14ac:dyDescent="0.3">
      <c r="A80" s="1" t="s">
        <v>78</v>
      </c>
      <c r="B80" s="2">
        <v>4988858</v>
      </c>
      <c r="C80" s="3" t="s">
        <v>868</v>
      </c>
      <c r="D80" s="3" t="s">
        <v>867</v>
      </c>
      <c r="E80" s="3"/>
      <c r="F80" s="3" t="s">
        <v>870</v>
      </c>
      <c r="G80" s="10" t="str">
        <f>_xll.SNL.Clients.Office.Excel.Functions.SPG($B80, "SP_MARKETCAP", "10/01/2021", "12/31/2021", "Options: Curr=USD, Statistic=AVG")</f>
        <v>0</v>
      </c>
      <c r="H80" s="10" t="str">
        <f>_xll.SNL.Clients.Office.Excel.Functions.SPG($B80, "SP_MARKETCAP", "07/01/2021", "09/30/2021", "Options: Curr=USD, Statistic=AVG")</f>
        <v>0</v>
      </c>
      <c r="I80" s="10" t="str">
        <f>_xll.SNL.Clients.Office.Excel.Functions.SPG($B80, "SP_MARKETCAP", "04/01/2021", "06/30/2021", "Options: Curr=USD, Statistic=AVG")</f>
        <v>0</v>
      </c>
      <c r="J80" s="10" t="str">
        <f>_xll.SNL.Clients.Office.Excel.Functions.SPG($B80, "SP_MARKETCAP", "01/01/2021", "03/31/2021", "Options: Curr=USD, Statistic=AVG")</f>
        <v>0</v>
      </c>
      <c r="K80" s="10" t="str">
        <f>_xll.SNL.Clients.Office.Excel.Functions.SPG($B80, "SP_MARKETCAP", "10/01/2020", "12/31/2020", "Options: Curr=USD, Statistic=AVG")</f>
        <v>0</v>
      </c>
      <c r="L80" s="10" t="str">
        <f>_xll.SNL.Clients.Office.Excel.Functions.SPG($B80, "SP_MARKETCAP", "07/01/2020", "09/30/2020", "Options: Curr=USD, Statistic=AVG")</f>
        <v>0</v>
      </c>
      <c r="M80" s="10" t="str">
        <f>_xll.SNL.Clients.Office.Excel.Functions.SPG($B80, "SP_MARKETCAP", "04/01/2020", "06/30/2020", "Options: Curr=USD, Statistic=AVG")</f>
        <v>0</v>
      </c>
      <c r="N80" s="10" t="str">
        <f>_xll.SNL.Clients.Office.Excel.Functions.SPG($B80, "SP_MARKETCAP", "01/01/2020", "03/31/2020", "Options: Curr=USD, Statistic=AVG")</f>
        <v>0</v>
      </c>
    </row>
    <row r="81" spans="1:14" x14ac:dyDescent="0.3">
      <c r="A81" s="1" t="s">
        <v>79</v>
      </c>
      <c r="B81" s="2">
        <v>4966727</v>
      </c>
      <c r="C81" s="3" t="s">
        <v>868</v>
      </c>
      <c r="D81" s="3" t="s">
        <v>867</v>
      </c>
      <c r="E81" s="3" t="s">
        <v>938</v>
      </c>
      <c r="F81" s="3" t="s">
        <v>870</v>
      </c>
      <c r="G81" s="10">
        <f>_xll.SNL.Clients.Office.Excel.Functions.SPG($B81, "SP_MARKETCAP", "10/01/2021", "12/31/2021", "Options: Curr=USD, Statistic=AVG")</f>
        <v>25.641288839483117</v>
      </c>
      <c r="H81" s="10">
        <f>_xll.SNL.Clients.Office.Excel.Functions.SPG($B81, "SP_MARKETCAP", "07/01/2021", "09/30/2021", "Options: Curr=USD, Statistic=AVG")</f>
        <v>26.777934114051078</v>
      </c>
      <c r="I81" s="10">
        <f>_xll.SNL.Clients.Office.Excel.Functions.SPG($B81, "SP_MARKETCAP", "04/01/2021", "06/30/2021", "Options: Curr=USD, Statistic=AVG")</f>
        <v>29.184976139073175</v>
      </c>
      <c r="J81" s="10">
        <f>_xll.SNL.Clients.Office.Excel.Functions.SPG($B81, "SP_MARKETCAP", "01/01/2021", "03/31/2021", "Options: Curr=USD, Statistic=AVG")</f>
        <v>23.268384655509607</v>
      </c>
      <c r="K81" s="10">
        <f>_xll.SNL.Clients.Office.Excel.Functions.SPG($B81, "SP_MARKETCAP", "10/01/2020", "12/31/2020", "Options: Curr=USD, Statistic=AVG")</f>
        <v>17.826157292082691</v>
      </c>
      <c r="L81" s="10">
        <f>_xll.SNL.Clients.Office.Excel.Functions.SPG($B81, "SP_MARKETCAP", "07/01/2020", "09/30/2020", "Options: Curr=USD, Statistic=AVG")</f>
        <v>13.446498213644754</v>
      </c>
      <c r="M81" s="10">
        <f>_xll.SNL.Clients.Office.Excel.Functions.SPG($B81, "SP_MARKETCAP", "04/01/2020", "06/30/2020", "Options: Curr=USD, Statistic=AVG")</f>
        <v>12.151208816790543</v>
      </c>
      <c r="N81" s="10">
        <f>_xll.SNL.Clients.Office.Excel.Functions.SPG($B81, "SP_MARKETCAP", "01/01/2020", "03/31/2020", "Options: Curr=USD, Statistic=AVG")</f>
        <v>14.742313835908918</v>
      </c>
    </row>
    <row r="82" spans="1:14" x14ac:dyDescent="0.3">
      <c r="A82" s="1" t="s">
        <v>80</v>
      </c>
      <c r="B82" s="2">
        <v>4145324</v>
      </c>
      <c r="C82" s="3" t="s">
        <v>868</v>
      </c>
      <c r="D82" s="3" t="s">
        <v>867</v>
      </c>
      <c r="E82" s="3" t="s">
        <v>939</v>
      </c>
      <c r="F82" s="3" t="s">
        <v>870</v>
      </c>
      <c r="G82" s="10">
        <f>_xll.SNL.Clients.Office.Excel.Functions.SPG($B82, "SP_MARKETCAP", "10/01/2021", "12/31/2021", "Options: Curr=USD, Statistic=AVG")</f>
        <v>349.91036221059255</v>
      </c>
      <c r="H82" s="10">
        <f>_xll.SNL.Clients.Office.Excel.Functions.SPG($B82, "SP_MARKETCAP", "07/01/2021", "09/30/2021", "Options: Curr=USD, Statistic=AVG")</f>
        <v>418.2656655222076</v>
      </c>
      <c r="I82" s="10">
        <f>_xll.SNL.Clients.Office.Excel.Functions.SPG($B82, "SP_MARKETCAP", "04/01/2021", "06/30/2021", "Options: Curr=USD, Statistic=AVG")</f>
        <v>433.54747615118322</v>
      </c>
      <c r="J82" s="10">
        <f>_xll.SNL.Clients.Office.Excel.Functions.SPG($B82, "SP_MARKETCAP", "01/01/2021", "03/31/2021", "Options: Curr=USD, Statistic=AVG")</f>
        <v>414.34962946975935</v>
      </c>
      <c r="K82" s="10">
        <f>_xll.SNL.Clients.Office.Excel.Functions.SPG($B82, "SP_MARKETCAP", "10/01/2020", "12/31/2020", "Options: Curr=USD, Statistic=AVG")</f>
        <v>206.19841940352885</v>
      </c>
      <c r="L82" s="10">
        <f>_xll.SNL.Clients.Office.Excel.Functions.SPG($B82, "SP_MARKETCAP", "07/01/2020", "09/30/2020", "Options: Curr=USD, Statistic=AVG")</f>
        <v>125.72651215233429</v>
      </c>
      <c r="M82" s="10">
        <f>_xll.SNL.Clients.Office.Excel.Functions.SPG($B82, "SP_MARKETCAP", "04/01/2020", "06/30/2020", "Options: Curr=USD, Statistic=AVG")</f>
        <v>82.410514200132411</v>
      </c>
      <c r="N82" s="10">
        <f>_xll.SNL.Clients.Office.Excel.Functions.SPG($B82, "SP_MARKETCAP", "01/01/2020", "03/31/2020", "Options: Curr=USD, Statistic=AVG")</f>
        <v>60.502103261888145</v>
      </c>
    </row>
    <row r="83" spans="1:14" x14ac:dyDescent="0.3">
      <c r="A83" s="1" t="s">
        <v>81</v>
      </c>
      <c r="B83" s="2">
        <v>4971141</v>
      </c>
      <c r="C83" s="3" t="s">
        <v>868</v>
      </c>
      <c r="D83" s="3" t="s">
        <v>867</v>
      </c>
      <c r="E83" s="3" t="s">
        <v>940</v>
      </c>
      <c r="F83" s="3" t="s">
        <v>870</v>
      </c>
      <c r="G83" s="10" t="str">
        <f>_xll.SNL.Clients.Office.Excel.Functions.SPG($B83, "SP_MARKETCAP", "10/01/2021", "12/31/2021", "Options: Curr=USD, Statistic=AVG")</f>
        <v>0</v>
      </c>
      <c r="H83" s="10" t="str">
        <f>_xll.SNL.Clients.Office.Excel.Functions.SPG($B83, "SP_MARKETCAP", "07/01/2021", "09/30/2021", "Options: Curr=USD, Statistic=AVG")</f>
        <v>0</v>
      </c>
      <c r="I83" s="10" t="str">
        <f>_xll.SNL.Clients.Office.Excel.Functions.SPG($B83, "SP_MARKETCAP", "04/01/2021", "06/30/2021", "Options: Curr=USD, Statistic=AVG")</f>
        <v>0</v>
      </c>
      <c r="J83" s="10" t="str">
        <f>_xll.SNL.Clients.Office.Excel.Functions.SPG($B83, "SP_MARKETCAP", "01/01/2021", "03/31/2021", "Options: Curr=USD, Statistic=AVG")</f>
        <v>0</v>
      </c>
      <c r="K83" s="10" t="str">
        <f>_xll.SNL.Clients.Office.Excel.Functions.SPG($B83, "SP_MARKETCAP", "10/01/2020", "12/31/2020", "Options: Curr=USD, Statistic=AVG")</f>
        <v>0</v>
      </c>
      <c r="L83" s="10" t="str">
        <f>_xll.SNL.Clients.Office.Excel.Functions.SPG($B83, "SP_MARKETCAP", "07/01/2020", "09/30/2020", "Options: Curr=USD, Statistic=AVG")</f>
        <v>0</v>
      </c>
      <c r="M83" s="10" t="str">
        <f>_xll.SNL.Clients.Office.Excel.Functions.SPG($B83, "SP_MARKETCAP", "04/01/2020", "06/30/2020", "Options: Curr=USD, Statistic=AVG")</f>
        <v>0</v>
      </c>
      <c r="N83" s="10" t="str">
        <f>_xll.SNL.Clients.Office.Excel.Functions.SPG($B83, "SP_MARKETCAP", "01/01/2020", "03/31/2020", "Options: Curr=USD, Statistic=AVG")</f>
        <v>0</v>
      </c>
    </row>
    <row r="84" spans="1:14" x14ac:dyDescent="0.3">
      <c r="A84" s="1" t="s">
        <v>82</v>
      </c>
      <c r="B84" s="2">
        <v>12726169</v>
      </c>
      <c r="C84" s="3" t="s">
        <v>868</v>
      </c>
      <c r="D84" s="3" t="s">
        <v>867</v>
      </c>
      <c r="E84" s="3" t="s">
        <v>941</v>
      </c>
      <c r="F84" s="3" t="s">
        <v>870</v>
      </c>
      <c r="G84" s="10" t="str">
        <f>_xll.SNL.Clients.Office.Excel.Functions.SPG($B84, "SP_MARKETCAP", "10/01/2021", "12/31/2021", "Options: Curr=USD, Statistic=AVG")</f>
        <v>0</v>
      </c>
      <c r="H84" s="10" t="str">
        <f>_xll.SNL.Clients.Office.Excel.Functions.SPG($B84, "SP_MARKETCAP", "07/01/2021", "09/30/2021", "Options: Curr=USD, Statistic=AVG")</f>
        <v>0</v>
      </c>
      <c r="I84" s="10" t="str">
        <f>_xll.SNL.Clients.Office.Excel.Functions.SPG($B84, "SP_MARKETCAP", "04/01/2021", "06/30/2021", "Options: Curr=USD, Statistic=AVG")</f>
        <v>0</v>
      </c>
      <c r="J84" s="10" t="str">
        <f>_xll.SNL.Clients.Office.Excel.Functions.SPG($B84, "SP_MARKETCAP", "01/01/2021", "03/31/2021", "Options: Curr=USD, Statistic=AVG")</f>
        <v>0</v>
      </c>
      <c r="K84" s="10" t="str">
        <f>_xll.SNL.Clients.Office.Excel.Functions.SPG($B84, "SP_MARKETCAP", "10/01/2020", "12/31/2020", "Options: Curr=USD, Statistic=AVG")</f>
        <v>0</v>
      </c>
      <c r="L84" s="10" t="str">
        <f>_xll.SNL.Clients.Office.Excel.Functions.SPG($B84, "SP_MARKETCAP", "07/01/2020", "09/30/2020", "Options: Curr=USD, Statistic=AVG")</f>
        <v>0</v>
      </c>
      <c r="M84" s="10" t="str">
        <f>_xll.SNL.Clients.Office.Excel.Functions.SPG($B84, "SP_MARKETCAP", "04/01/2020", "06/30/2020", "Options: Curr=USD, Statistic=AVG")</f>
        <v>0</v>
      </c>
      <c r="N84" s="10" t="str">
        <f>_xll.SNL.Clients.Office.Excel.Functions.SPG($B84, "SP_MARKETCAP", "01/01/2020", "03/31/2020", "Options: Curr=USD, Statistic=AVG")</f>
        <v>0</v>
      </c>
    </row>
    <row r="85" spans="1:14" x14ac:dyDescent="0.3">
      <c r="A85" s="1" t="s">
        <v>83</v>
      </c>
      <c r="B85" s="2">
        <v>4987290</v>
      </c>
      <c r="C85" s="3" t="s">
        <v>868</v>
      </c>
      <c r="D85" s="3" t="s">
        <v>867</v>
      </c>
      <c r="E85" s="3"/>
      <c r="F85" s="3" t="s">
        <v>870</v>
      </c>
      <c r="G85" s="10" t="str">
        <f>_xll.SNL.Clients.Office.Excel.Functions.SPG($B85, "SP_MARKETCAP", "10/01/2021", "12/31/2021", "Options: Curr=USD, Statistic=AVG")</f>
        <v>0</v>
      </c>
      <c r="H85" s="10" t="str">
        <f>_xll.SNL.Clients.Office.Excel.Functions.SPG($B85, "SP_MARKETCAP", "07/01/2021", "09/30/2021", "Options: Curr=USD, Statistic=AVG")</f>
        <v>0</v>
      </c>
      <c r="I85" s="10" t="str">
        <f>_xll.SNL.Clients.Office.Excel.Functions.SPG($B85, "SP_MARKETCAP", "04/01/2021", "06/30/2021", "Options: Curr=USD, Statistic=AVG")</f>
        <v>0</v>
      </c>
      <c r="J85" s="10" t="str">
        <f>_xll.SNL.Clients.Office.Excel.Functions.SPG($B85, "SP_MARKETCAP", "01/01/2021", "03/31/2021", "Options: Curr=USD, Statistic=AVG")</f>
        <v>0</v>
      </c>
      <c r="K85" s="10" t="str">
        <f>_xll.SNL.Clients.Office.Excel.Functions.SPG($B85, "SP_MARKETCAP", "10/01/2020", "12/31/2020", "Options: Curr=USD, Statistic=AVG")</f>
        <v>0</v>
      </c>
      <c r="L85" s="10" t="str">
        <f>_xll.SNL.Clients.Office.Excel.Functions.SPG($B85, "SP_MARKETCAP", "07/01/2020", "09/30/2020", "Options: Curr=USD, Statistic=AVG")</f>
        <v>0</v>
      </c>
      <c r="M85" s="10" t="str">
        <f>_xll.SNL.Clients.Office.Excel.Functions.SPG($B85, "SP_MARKETCAP", "04/01/2020", "06/30/2020", "Options: Curr=USD, Statistic=AVG")</f>
        <v>0</v>
      </c>
      <c r="N85" s="10" t="str">
        <f>_xll.SNL.Clients.Office.Excel.Functions.SPG($B85, "SP_MARKETCAP", "01/01/2020", "03/31/2020", "Options: Curr=USD, Statistic=AVG")</f>
        <v>0</v>
      </c>
    </row>
    <row r="86" spans="1:14" x14ac:dyDescent="0.3">
      <c r="A86" s="1" t="s">
        <v>84</v>
      </c>
      <c r="B86" s="2">
        <v>4251740</v>
      </c>
      <c r="C86" s="3" t="s">
        <v>868</v>
      </c>
      <c r="D86" s="3" t="s">
        <v>867</v>
      </c>
      <c r="E86" s="3" t="s">
        <v>942</v>
      </c>
      <c r="F86" s="3" t="s">
        <v>870</v>
      </c>
      <c r="G86" s="10">
        <f>_xll.SNL.Clients.Office.Excel.Functions.SPG($B86, "SP_MARKETCAP", "10/01/2021", "12/31/2021", "Options: Curr=USD, Statistic=AVG")</f>
        <v>64953.340265397674</v>
      </c>
      <c r="H86" s="10">
        <f>_xll.SNL.Clients.Office.Excel.Functions.SPG($B86, "SP_MARKETCAP", "07/01/2021", "09/30/2021", "Options: Curr=USD, Statistic=AVG")</f>
        <v>71544.084580760391</v>
      </c>
      <c r="I86" s="10">
        <f>_xll.SNL.Clients.Office.Excel.Functions.SPG($B86, "SP_MARKETCAP", "04/01/2021", "06/30/2021", "Options: Curr=USD, Statistic=AVG")</f>
        <v>76045.845395034936</v>
      </c>
      <c r="J86" s="10">
        <f>_xll.SNL.Clients.Office.Excel.Functions.SPG($B86, "SP_MARKETCAP", "01/01/2021", "03/31/2021", "Options: Curr=USD, Statistic=AVG")</f>
        <v>75563.661061675506</v>
      </c>
      <c r="K86" s="10">
        <f>_xll.SNL.Clients.Office.Excel.Functions.SPG($B86, "SP_MARKETCAP", "10/01/2020", "12/31/2020", "Options: Curr=USD, Statistic=AVG")</f>
        <v>62632.254132217386</v>
      </c>
      <c r="L86" s="10">
        <f>_xll.SNL.Clients.Office.Excel.Functions.SPG($B86, "SP_MARKETCAP", "07/01/2020", "09/30/2020", "Options: Curr=USD, Statistic=AVG")</f>
        <v>55123.926887751149</v>
      </c>
      <c r="M86" s="10">
        <f>_xll.SNL.Clients.Office.Excel.Functions.SPG($B86, "SP_MARKETCAP", "04/01/2020", "06/30/2020", "Options: Curr=USD, Statistic=AVG")</f>
        <v>48465.306632344655</v>
      </c>
      <c r="N86" s="10">
        <f>_xll.SNL.Clients.Office.Excel.Functions.SPG($B86, "SP_MARKETCAP", "01/01/2020", "03/31/2020", "Options: Curr=USD, Statistic=AVG")</f>
        <v>57282.297198046304</v>
      </c>
    </row>
    <row r="87" spans="1:14" x14ac:dyDescent="0.3">
      <c r="A87" s="1" t="s">
        <v>85</v>
      </c>
      <c r="B87" s="2">
        <v>4966741</v>
      </c>
      <c r="C87" s="3" t="s">
        <v>868</v>
      </c>
      <c r="D87" s="3" t="s">
        <v>867</v>
      </c>
      <c r="E87" s="3" t="s">
        <v>943</v>
      </c>
      <c r="F87" s="3" t="s">
        <v>870</v>
      </c>
      <c r="G87" s="10">
        <f>_xll.SNL.Clients.Office.Excel.Functions.SPG($B87, "SP_MARKETCAP", "10/01/2021", "12/31/2021", "Options: Curr=USD, Statistic=AVG")</f>
        <v>1727.0241684428415</v>
      </c>
      <c r="H87" s="10">
        <f>_xll.SNL.Clients.Office.Excel.Functions.SPG($B87, "SP_MARKETCAP", "07/01/2021", "09/30/2021", "Options: Curr=USD, Statistic=AVG")</f>
        <v>1528.4420246132083</v>
      </c>
      <c r="I87" s="10">
        <f>_xll.SNL.Clients.Office.Excel.Functions.SPG($B87, "SP_MARKETCAP", "04/01/2021", "06/30/2021", "Options: Curr=USD, Statistic=AVG")</f>
        <v>1283.5181993451422</v>
      </c>
      <c r="J87" s="10">
        <f>_xll.SNL.Clients.Office.Excel.Functions.SPG($B87, "SP_MARKETCAP", "01/01/2021", "03/31/2021", "Options: Curr=USD, Statistic=AVG")</f>
        <v>1020.5017385236343</v>
      </c>
      <c r="K87" s="10">
        <f>_xll.SNL.Clients.Office.Excel.Functions.SPG($B87, "SP_MARKETCAP", "10/01/2020", "12/31/2020", "Options: Curr=USD, Statistic=AVG")</f>
        <v>721.06310528043184</v>
      </c>
      <c r="L87" s="10">
        <f>_xll.SNL.Clients.Office.Excel.Functions.SPG($B87, "SP_MARKETCAP", "07/01/2020", "09/30/2020", "Options: Curr=USD, Statistic=AVG")</f>
        <v>675.84536071607329</v>
      </c>
      <c r="M87" s="10">
        <f>_xll.SNL.Clients.Office.Excel.Functions.SPG($B87, "SP_MARKETCAP", "04/01/2020", "06/30/2020", "Options: Curr=USD, Statistic=AVG")</f>
        <v>538.11040756859268</v>
      </c>
      <c r="N87" s="10">
        <f>_xll.SNL.Clients.Office.Excel.Functions.SPG($B87, "SP_MARKETCAP", "01/01/2020", "03/31/2020", "Options: Curr=USD, Statistic=AVG")</f>
        <v>543.53899319746063</v>
      </c>
    </row>
    <row r="88" spans="1:14" x14ac:dyDescent="0.3">
      <c r="A88" s="1" t="s">
        <v>86</v>
      </c>
      <c r="B88" s="2">
        <v>4993967</v>
      </c>
      <c r="C88" s="3" t="s">
        <v>868</v>
      </c>
      <c r="D88" s="3" t="s">
        <v>867</v>
      </c>
      <c r="E88" s="3" t="s">
        <v>944</v>
      </c>
      <c r="F88" s="3" t="s">
        <v>870</v>
      </c>
      <c r="G88" s="10">
        <f>_xll.SNL.Clients.Office.Excel.Functions.SPG($B88, "SP_MARKETCAP", "10/01/2021", "12/31/2021", "Options: Curr=USD, Statistic=AVG")</f>
        <v>107.72656003373208</v>
      </c>
      <c r="H88" s="10">
        <f>_xll.SNL.Clients.Office.Excel.Functions.SPG($B88, "SP_MARKETCAP", "07/01/2021", "09/30/2021", "Options: Curr=USD, Statistic=AVG")</f>
        <v>107.86789952137143</v>
      </c>
      <c r="I88" s="10">
        <f>_xll.SNL.Clients.Office.Excel.Functions.SPG($B88, "SP_MARKETCAP", "04/01/2021", "06/30/2021", "Options: Curr=USD, Statistic=AVG")</f>
        <v>84.133190984747884</v>
      </c>
      <c r="J88" s="10">
        <f>_xll.SNL.Clients.Office.Excel.Functions.SPG($B88, "SP_MARKETCAP", "01/01/2021", "03/31/2021", "Options: Curr=USD, Statistic=AVG")</f>
        <v>67.13271654224117</v>
      </c>
      <c r="K88" s="10">
        <f>_xll.SNL.Clients.Office.Excel.Functions.SPG($B88, "SP_MARKETCAP", "10/01/2020", "12/31/2020", "Options: Curr=USD, Statistic=AVG")</f>
        <v>55.748409747880309</v>
      </c>
      <c r="L88" s="10">
        <f>_xll.SNL.Clients.Office.Excel.Functions.SPG($B88, "SP_MARKETCAP", "07/01/2020", "09/30/2020", "Options: Curr=USD, Statistic=AVG")</f>
        <v>47.424528024915062</v>
      </c>
      <c r="M88" s="10">
        <f>_xll.SNL.Clients.Office.Excel.Functions.SPG($B88, "SP_MARKETCAP", "04/01/2020", "06/30/2020", "Options: Curr=USD, Statistic=AVG")</f>
        <v>28.672605163591601</v>
      </c>
      <c r="N88" s="10">
        <f>_xll.SNL.Clients.Office.Excel.Functions.SPG($B88, "SP_MARKETCAP", "01/01/2020", "03/31/2020", "Options: Curr=USD, Statistic=AVG")</f>
        <v>34.712722068633255</v>
      </c>
    </row>
    <row r="89" spans="1:14" x14ac:dyDescent="0.3">
      <c r="A89" s="1" t="s">
        <v>87</v>
      </c>
      <c r="B89" s="2">
        <v>4989435</v>
      </c>
      <c r="C89" s="3" t="s">
        <v>868</v>
      </c>
      <c r="D89" s="3" t="s">
        <v>867</v>
      </c>
      <c r="E89" s="3" t="s">
        <v>945</v>
      </c>
      <c r="F89" s="3" t="s">
        <v>870</v>
      </c>
      <c r="G89" s="10">
        <f>_xll.SNL.Clients.Office.Excel.Functions.SPG($B89, "SP_MARKETCAP", "10/01/2021", "12/31/2021", "Options: Curr=USD, Statistic=AVG")</f>
        <v>312.5994244359772</v>
      </c>
      <c r="H89" s="10">
        <f>_xll.SNL.Clients.Office.Excel.Functions.SPG($B89, "SP_MARKETCAP", "07/01/2021", "09/30/2021", "Options: Curr=USD, Statistic=AVG")</f>
        <v>373.54680716824436</v>
      </c>
      <c r="I89" s="10">
        <f>_xll.SNL.Clients.Office.Excel.Functions.SPG($B89, "SP_MARKETCAP", "04/01/2021", "06/30/2021", "Options: Curr=USD, Statistic=AVG")</f>
        <v>287.32514060956419</v>
      </c>
      <c r="J89" s="10">
        <f>_xll.SNL.Clients.Office.Excel.Functions.SPG($B89, "SP_MARKETCAP", "01/01/2021", "03/31/2021", "Options: Curr=USD, Statistic=AVG")</f>
        <v>256.56862905527618</v>
      </c>
      <c r="K89" s="10">
        <f>_xll.SNL.Clients.Office.Excel.Functions.SPG($B89, "SP_MARKETCAP", "10/01/2020", "12/31/2020", "Options: Curr=USD, Statistic=AVG")</f>
        <v>190.57584022704194</v>
      </c>
      <c r="L89" s="10">
        <f>_xll.SNL.Clients.Office.Excel.Functions.SPG($B89, "SP_MARKETCAP", "07/01/2020", "09/30/2020", "Options: Curr=USD, Statistic=AVG")</f>
        <v>179.16045488233667</v>
      </c>
      <c r="M89" s="10">
        <f>_xll.SNL.Clients.Office.Excel.Functions.SPG($B89, "SP_MARKETCAP", "04/01/2020", "06/30/2020", "Options: Curr=USD, Statistic=AVG")</f>
        <v>190.30313251192254</v>
      </c>
      <c r="N89" s="10">
        <f>_xll.SNL.Clients.Office.Excel.Functions.SPG($B89, "SP_MARKETCAP", "01/01/2020", "03/31/2020", "Options: Curr=USD, Statistic=AVG")</f>
        <v>249.13874836071375</v>
      </c>
    </row>
    <row r="90" spans="1:14" x14ac:dyDescent="0.3">
      <c r="A90" s="1" t="s">
        <v>88</v>
      </c>
      <c r="B90" s="2">
        <v>4910595</v>
      </c>
      <c r="C90" s="3" t="s">
        <v>868</v>
      </c>
      <c r="D90" s="3" t="s">
        <v>867</v>
      </c>
      <c r="E90" s="3" t="s">
        <v>946</v>
      </c>
      <c r="F90" s="3" t="s">
        <v>870</v>
      </c>
      <c r="G90" s="10">
        <f>_xll.SNL.Clients.Office.Excel.Functions.SPG($B90, "SP_MARKETCAP", "10/01/2021", "12/31/2021", "Options: Curr=USD, Statistic=AVG")</f>
        <v>1.5624506476500455</v>
      </c>
      <c r="H90" s="10">
        <f>_xll.SNL.Clients.Office.Excel.Functions.SPG($B90, "SP_MARKETCAP", "07/01/2021", "09/30/2021", "Options: Curr=USD, Statistic=AVG")</f>
        <v>1.6104653917434975</v>
      </c>
      <c r="I90" s="10">
        <f>_xll.SNL.Clients.Office.Excel.Functions.SPG($B90, "SP_MARKETCAP", "04/01/2021", "06/30/2021", "Options: Curr=USD, Statistic=AVG")</f>
        <v>1.6586246147611834</v>
      </c>
      <c r="J90" s="10">
        <f>_xll.SNL.Clients.Office.Excel.Functions.SPG($B90, "SP_MARKETCAP", "01/01/2021", "03/31/2021", "Options: Curr=USD, Statistic=AVG")</f>
        <v>7.7031544753644372</v>
      </c>
      <c r="K90" s="10">
        <f>_xll.SNL.Clients.Office.Excel.Functions.SPG($B90, "SP_MARKETCAP", "10/01/2020", "12/31/2020", "Options: Curr=USD, Statistic=AVG")</f>
        <v>23.140929997474075</v>
      </c>
      <c r="L90" s="10">
        <f>_xll.SNL.Clients.Office.Excel.Functions.SPG($B90, "SP_MARKETCAP", "07/01/2020", "09/30/2020", "Options: Curr=USD, Statistic=AVG")</f>
        <v>28.415372652559746</v>
      </c>
      <c r="M90" s="10">
        <f>_xll.SNL.Clients.Office.Excel.Functions.SPG($B90, "SP_MARKETCAP", "04/01/2020", "06/30/2020", "Options: Curr=USD, Statistic=AVG")</f>
        <v>24.470486162003183</v>
      </c>
      <c r="N90" s="10">
        <f>_xll.SNL.Clients.Office.Excel.Functions.SPG($B90, "SP_MARKETCAP", "01/01/2020", "03/31/2020", "Options: Curr=USD, Statistic=AVG")</f>
        <v>37.265197127639603</v>
      </c>
    </row>
    <row r="91" spans="1:14" x14ac:dyDescent="0.3">
      <c r="A91" s="1" t="s">
        <v>89</v>
      </c>
      <c r="B91" s="2">
        <v>4772739</v>
      </c>
      <c r="C91" s="3" t="s">
        <v>868</v>
      </c>
      <c r="D91" s="3" t="s">
        <v>867</v>
      </c>
      <c r="E91" s="3" t="s">
        <v>947</v>
      </c>
      <c r="F91" s="3" t="s">
        <v>870</v>
      </c>
      <c r="G91" s="10">
        <f>_xll.SNL.Clients.Office.Excel.Functions.SPG($B91, "SP_MARKETCAP", "10/01/2021", "12/31/2021", "Options: Curr=USD, Statistic=AVG")</f>
        <v>441.06726665321372</v>
      </c>
      <c r="H91" s="10">
        <f>_xll.SNL.Clients.Office.Excel.Functions.SPG($B91, "SP_MARKETCAP", "07/01/2021", "09/30/2021", "Options: Curr=USD, Statistic=AVG")</f>
        <v>436.58827501751631</v>
      </c>
      <c r="I91" s="10">
        <f>_xll.SNL.Clients.Office.Excel.Functions.SPG($B91, "SP_MARKETCAP", "04/01/2021", "06/30/2021", "Options: Curr=USD, Statistic=AVG")</f>
        <v>394.1386542005871</v>
      </c>
      <c r="J91" s="10">
        <f>_xll.SNL.Clients.Office.Excel.Functions.SPG($B91, "SP_MARKETCAP", "01/01/2021", "03/31/2021", "Options: Curr=USD, Statistic=AVG")</f>
        <v>366.64768299023831</v>
      </c>
      <c r="K91" s="10">
        <f>_xll.SNL.Clients.Office.Excel.Functions.SPG($B91, "SP_MARKETCAP", "10/01/2020", "12/31/2020", "Options: Curr=USD, Statistic=AVG")</f>
        <v>338.74138856061614</v>
      </c>
      <c r="L91" s="10">
        <f>_xll.SNL.Clients.Office.Excel.Functions.SPG($B91, "SP_MARKETCAP", "07/01/2020", "09/30/2020", "Options: Curr=USD, Statistic=AVG")</f>
        <v>334.71033402254488</v>
      </c>
      <c r="M91" s="10">
        <f>_xll.SNL.Clients.Office.Excel.Functions.SPG($B91, "SP_MARKETCAP", "04/01/2020", "06/30/2020", "Options: Curr=USD, Statistic=AVG")</f>
        <v>291.84174209826125</v>
      </c>
      <c r="N91" s="10">
        <f>_xll.SNL.Clients.Office.Excel.Functions.SPG($B91, "SP_MARKETCAP", "01/01/2020", "03/31/2020", "Options: Curr=USD, Statistic=AVG")</f>
        <v>309.88517399856158</v>
      </c>
    </row>
    <row r="92" spans="1:14" x14ac:dyDescent="0.3">
      <c r="A92" s="1" t="s">
        <v>90</v>
      </c>
      <c r="B92" s="2">
        <v>4772334</v>
      </c>
      <c r="C92" s="3" t="s">
        <v>868</v>
      </c>
      <c r="D92" s="3" t="s">
        <v>867</v>
      </c>
      <c r="E92" s="3" t="s">
        <v>948</v>
      </c>
      <c r="F92" s="3" t="s">
        <v>870</v>
      </c>
      <c r="G92" s="10">
        <f>_xll.SNL.Clients.Office.Excel.Functions.SPG($B92, "SP_MARKETCAP", "10/01/2021", "12/31/2021", "Options: Curr=USD, Statistic=AVG")</f>
        <v>7.3242357030678855</v>
      </c>
      <c r="H92" s="10">
        <f>_xll.SNL.Clients.Office.Excel.Functions.SPG($B92, "SP_MARKETCAP", "07/01/2021", "09/30/2021", "Options: Curr=USD, Statistic=AVG")</f>
        <v>7.8271513461843059</v>
      </c>
      <c r="I92" s="10">
        <f>_xll.SNL.Clients.Office.Excel.Functions.SPG($B92, "SP_MARKETCAP", "04/01/2021", "06/30/2021", "Options: Curr=USD, Statistic=AVG")</f>
        <v>8.0003789127692801</v>
      </c>
      <c r="J92" s="10">
        <f>_xll.SNL.Clients.Office.Excel.Functions.SPG($B92, "SP_MARKETCAP", "01/01/2021", "03/31/2021", "Options: Curr=USD, Statistic=AVG")</f>
        <v>6.2934445436409714</v>
      </c>
      <c r="K92" s="10">
        <f>_xll.SNL.Clients.Office.Excel.Functions.SPG($B92, "SP_MARKETCAP", "10/01/2020", "12/31/2020", "Options: Curr=USD, Statistic=AVG")</f>
        <v>5.0986085282581657</v>
      </c>
      <c r="L92" s="10">
        <f>_xll.SNL.Clients.Office.Excel.Functions.SPG($B92, "SP_MARKETCAP", "07/01/2020", "09/30/2020", "Options: Curr=USD, Statistic=AVG")</f>
        <v>2.2640727695673082</v>
      </c>
      <c r="M92" s="10">
        <f>_xll.SNL.Clients.Office.Excel.Functions.SPG($B92, "SP_MARKETCAP", "04/01/2020", "06/30/2020", "Options: Curr=USD, Statistic=AVG")</f>
        <v>1.6938294721826537</v>
      </c>
      <c r="N92" s="10">
        <f>_xll.SNL.Clients.Office.Excel.Functions.SPG($B92, "SP_MARKETCAP", "01/01/2020", "03/31/2020", "Options: Curr=USD, Statistic=AVG")</f>
        <v>1.1417339645307343</v>
      </c>
    </row>
    <row r="93" spans="1:14" x14ac:dyDescent="0.3">
      <c r="A93" s="1" t="s">
        <v>91</v>
      </c>
      <c r="B93" s="2">
        <v>4142198</v>
      </c>
      <c r="C93" s="3" t="s">
        <v>868</v>
      </c>
      <c r="D93" s="3" t="s">
        <v>867</v>
      </c>
      <c r="E93" s="3" t="s">
        <v>949</v>
      </c>
      <c r="F93" s="3" t="s">
        <v>870</v>
      </c>
      <c r="G93" s="10">
        <f>_xll.SNL.Clients.Office.Excel.Functions.SPG($B93, "SP_MARKETCAP", "10/01/2021", "12/31/2021", "Options: Curr=USD, Statistic=AVG")</f>
        <v>53487.993672278324</v>
      </c>
      <c r="H93" s="10">
        <f>_xll.SNL.Clients.Office.Excel.Functions.SPG($B93, "SP_MARKETCAP", "07/01/2021", "09/30/2021", "Options: Curr=USD, Statistic=AVG")</f>
        <v>56029.606324260007</v>
      </c>
      <c r="I93" s="10">
        <f>_xll.SNL.Clients.Office.Excel.Functions.SPG($B93, "SP_MARKETCAP", "04/01/2021", "06/30/2021", "Options: Curr=USD, Statistic=AVG")</f>
        <v>63490.393901195741</v>
      </c>
      <c r="J93" s="10">
        <f>_xll.SNL.Clients.Office.Excel.Functions.SPG($B93, "SP_MARKETCAP", "01/01/2021", "03/31/2021", "Options: Curr=USD, Statistic=AVG")</f>
        <v>62391.089784787728</v>
      </c>
      <c r="K93" s="10">
        <f>_xll.SNL.Clients.Office.Excel.Functions.SPG($B93, "SP_MARKETCAP", "10/01/2020", "12/31/2020", "Options: Curr=USD, Statistic=AVG")</f>
        <v>54051.982110683544</v>
      </c>
      <c r="L93" s="10">
        <f>_xll.SNL.Clients.Office.Excel.Functions.SPG($B93, "SP_MARKETCAP", "07/01/2020", "09/30/2020", "Options: Curr=USD, Statistic=AVG")</f>
        <v>66849.822531581827</v>
      </c>
      <c r="M93" s="10">
        <f>_xll.SNL.Clients.Office.Excel.Functions.SPG($B93, "SP_MARKETCAP", "04/01/2020", "06/30/2020", "Options: Curr=USD, Statistic=AVG")</f>
        <v>66659.599945320515</v>
      </c>
      <c r="N93" s="10">
        <f>_xll.SNL.Clients.Office.Excel.Functions.SPG($B93, "SP_MARKETCAP", "01/01/2020", "03/31/2020", "Options: Curr=USD, Statistic=AVG")</f>
        <v>73079.408533824462</v>
      </c>
    </row>
    <row r="94" spans="1:14" x14ac:dyDescent="0.3">
      <c r="A94" s="1" t="s">
        <v>92</v>
      </c>
      <c r="B94" s="2">
        <v>4992841</v>
      </c>
      <c r="C94" s="3" t="s">
        <v>868</v>
      </c>
      <c r="D94" s="3" t="s">
        <v>867</v>
      </c>
      <c r="E94" s="3"/>
      <c r="F94" s="3" t="s">
        <v>870</v>
      </c>
      <c r="G94" s="10" t="str">
        <f>_xll.SNL.Clients.Office.Excel.Functions.SPG($B94, "SP_MARKETCAP", "10/01/2021", "12/31/2021", "Options: Curr=USD, Statistic=AVG")</f>
        <v>0</v>
      </c>
      <c r="H94" s="10" t="str">
        <f>_xll.SNL.Clients.Office.Excel.Functions.SPG($B94, "SP_MARKETCAP", "07/01/2021", "09/30/2021", "Options: Curr=USD, Statistic=AVG")</f>
        <v>0</v>
      </c>
      <c r="I94" s="10" t="str">
        <f>_xll.SNL.Clients.Office.Excel.Functions.SPG($B94, "SP_MARKETCAP", "04/01/2021", "06/30/2021", "Options: Curr=USD, Statistic=AVG")</f>
        <v>0</v>
      </c>
      <c r="J94" s="10" t="str">
        <f>_xll.SNL.Clients.Office.Excel.Functions.SPG($B94, "SP_MARKETCAP", "01/01/2021", "03/31/2021", "Options: Curr=USD, Statistic=AVG")</f>
        <v>0</v>
      </c>
      <c r="K94" s="10" t="str">
        <f>_xll.SNL.Clients.Office.Excel.Functions.SPG($B94, "SP_MARKETCAP", "10/01/2020", "12/31/2020", "Options: Curr=USD, Statistic=AVG")</f>
        <v>0</v>
      </c>
      <c r="L94" s="10" t="str">
        <f>_xll.SNL.Clients.Office.Excel.Functions.SPG($B94, "SP_MARKETCAP", "07/01/2020", "09/30/2020", "Options: Curr=USD, Statistic=AVG")</f>
        <v>0</v>
      </c>
      <c r="M94" s="10" t="str">
        <f>_xll.SNL.Clients.Office.Excel.Functions.SPG($B94, "SP_MARKETCAP", "04/01/2020", "06/30/2020", "Options: Curr=USD, Statistic=AVG")</f>
        <v>0</v>
      </c>
      <c r="N94" s="10" t="str">
        <f>_xll.SNL.Clients.Office.Excel.Functions.SPG($B94, "SP_MARKETCAP", "01/01/2020", "03/31/2020", "Options: Curr=USD, Statistic=AVG")</f>
        <v>0</v>
      </c>
    </row>
    <row r="95" spans="1:14" x14ac:dyDescent="0.3">
      <c r="A95" s="1" t="s">
        <v>93</v>
      </c>
      <c r="B95" s="2">
        <v>4997959</v>
      </c>
      <c r="C95" s="3" t="s">
        <v>868</v>
      </c>
      <c r="D95" s="3" t="s">
        <v>867</v>
      </c>
      <c r="E95" s="3"/>
      <c r="F95" s="3" t="s">
        <v>870</v>
      </c>
      <c r="G95" s="10" t="str">
        <f>_xll.SNL.Clients.Office.Excel.Functions.SPG($B95, "SP_MARKETCAP", "10/01/2021", "12/31/2021", "Options: Curr=USD, Statistic=AVG")</f>
        <v>0</v>
      </c>
      <c r="H95" s="10" t="str">
        <f>_xll.SNL.Clients.Office.Excel.Functions.SPG($B95, "SP_MARKETCAP", "07/01/2021", "09/30/2021", "Options: Curr=USD, Statistic=AVG")</f>
        <v>0</v>
      </c>
      <c r="I95" s="10" t="str">
        <f>_xll.SNL.Clients.Office.Excel.Functions.SPG($B95, "SP_MARKETCAP", "04/01/2021", "06/30/2021", "Options: Curr=USD, Statistic=AVG")</f>
        <v>0</v>
      </c>
      <c r="J95" s="10" t="str">
        <f>_xll.SNL.Clients.Office.Excel.Functions.SPG($B95, "SP_MARKETCAP", "01/01/2021", "03/31/2021", "Options: Curr=USD, Statistic=AVG")</f>
        <v>0</v>
      </c>
      <c r="K95" s="10" t="str">
        <f>_xll.SNL.Clients.Office.Excel.Functions.SPG($B95, "SP_MARKETCAP", "10/01/2020", "12/31/2020", "Options: Curr=USD, Statistic=AVG")</f>
        <v>0</v>
      </c>
      <c r="L95" s="10" t="str">
        <f>_xll.SNL.Clients.Office.Excel.Functions.SPG($B95, "SP_MARKETCAP", "07/01/2020", "09/30/2020", "Options: Curr=USD, Statistic=AVG")</f>
        <v>0</v>
      </c>
      <c r="M95" s="10" t="str">
        <f>_xll.SNL.Clients.Office.Excel.Functions.SPG($B95, "SP_MARKETCAP", "04/01/2020", "06/30/2020", "Options: Curr=USD, Statistic=AVG")</f>
        <v>0</v>
      </c>
      <c r="N95" s="10" t="str">
        <f>_xll.SNL.Clients.Office.Excel.Functions.SPG($B95, "SP_MARKETCAP", "01/01/2020", "03/31/2020", "Options: Curr=USD, Statistic=AVG")</f>
        <v>0</v>
      </c>
    </row>
    <row r="96" spans="1:14" x14ac:dyDescent="0.3">
      <c r="A96" s="1" t="s">
        <v>94</v>
      </c>
      <c r="B96" s="2">
        <v>4165052</v>
      </c>
      <c r="C96" s="3" t="s">
        <v>868</v>
      </c>
      <c r="D96" s="3" t="s">
        <v>867</v>
      </c>
      <c r="E96" s="3" t="s">
        <v>950</v>
      </c>
      <c r="F96" s="3" t="s">
        <v>870</v>
      </c>
      <c r="G96" s="10">
        <f>_xll.SNL.Clients.Office.Excel.Functions.SPG($B96, "SP_MARKETCAP", "10/01/2021", "12/31/2021", "Options: Curr=USD, Statistic=AVG")</f>
        <v>65784.892535980616</v>
      </c>
      <c r="H96" s="10">
        <f>_xll.SNL.Clients.Office.Excel.Functions.SPG($B96, "SP_MARKETCAP", "07/01/2021", "09/30/2021", "Options: Curr=USD, Statistic=AVG")</f>
        <v>63234.144463236749</v>
      </c>
      <c r="I96" s="10">
        <f>_xll.SNL.Clients.Office.Excel.Functions.SPG($B96, "SP_MARKETCAP", "04/01/2021", "06/30/2021", "Options: Curr=USD, Statistic=AVG")</f>
        <v>69166.519961309663</v>
      </c>
      <c r="J96" s="10">
        <f>_xll.SNL.Clients.Office.Excel.Functions.SPG($B96, "SP_MARKETCAP", "01/01/2021", "03/31/2021", "Options: Curr=USD, Statistic=AVG")</f>
        <v>57847.87696760254</v>
      </c>
      <c r="K96" s="10">
        <f>_xll.SNL.Clients.Office.Excel.Functions.SPG($B96, "SP_MARKETCAP", "10/01/2020", "12/31/2020", "Options: Curr=USD, Statistic=AVG")</f>
        <v>52852.182965045184</v>
      </c>
      <c r="L96" s="10">
        <f>_xll.SNL.Clients.Office.Excel.Functions.SPG($B96, "SP_MARKETCAP", "07/01/2020", "09/30/2020", "Options: Curr=USD, Statistic=AVG")</f>
        <v>44978.631822101372</v>
      </c>
      <c r="M96" s="10">
        <f>_xll.SNL.Clients.Office.Excel.Functions.SPG($B96, "SP_MARKETCAP", "04/01/2020", "06/30/2020", "Options: Curr=USD, Statistic=AVG")</f>
        <v>37648.879340323285</v>
      </c>
      <c r="N96" s="10">
        <f>_xll.SNL.Clients.Office.Excel.Functions.SPG($B96, "SP_MARKETCAP", "01/01/2020", "03/31/2020", "Options: Curr=USD, Statistic=AVG")</f>
        <v>43367.023169701766</v>
      </c>
    </row>
    <row r="97" spans="1:14" x14ac:dyDescent="0.3">
      <c r="A97" s="1" t="s">
        <v>95</v>
      </c>
      <c r="B97" s="2">
        <v>4254809</v>
      </c>
      <c r="C97" s="3" t="s">
        <v>868</v>
      </c>
      <c r="D97" s="3" t="s">
        <v>867</v>
      </c>
      <c r="E97" s="3" t="s">
        <v>951</v>
      </c>
      <c r="F97" s="3" t="s">
        <v>870</v>
      </c>
      <c r="G97" s="10">
        <f>_xll.SNL.Clients.Office.Excel.Functions.SPG($B97, "SP_MARKETCAP", "10/01/2021", "12/31/2021", "Options: Curr=USD, Statistic=AVG")</f>
        <v>1513.3479940342042</v>
      </c>
      <c r="H97" s="10">
        <f>_xll.SNL.Clients.Office.Excel.Functions.SPG($B97, "SP_MARKETCAP", "07/01/2021", "09/30/2021", "Options: Curr=USD, Statistic=AVG")</f>
        <v>1575.605726313599</v>
      </c>
      <c r="I97" s="10">
        <f>_xll.SNL.Clients.Office.Excel.Functions.SPG($B97, "SP_MARKETCAP", "04/01/2021", "06/30/2021", "Options: Curr=USD, Statistic=AVG")</f>
        <v>1701.1462792117436</v>
      </c>
      <c r="J97" s="10">
        <f>_xll.SNL.Clients.Office.Excel.Functions.SPG($B97, "SP_MARKETCAP", "01/01/2021", "03/31/2021", "Options: Curr=USD, Statistic=AVG")</f>
        <v>1421.9705076883172</v>
      </c>
      <c r="K97" s="10">
        <f>_xll.SNL.Clients.Office.Excel.Functions.SPG($B97, "SP_MARKETCAP", "10/01/2020", "12/31/2020", "Options: Curr=USD, Statistic=AVG")</f>
        <v>1241.5771976382048</v>
      </c>
      <c r="L97" s="10">
        <f>_xll.SNL.Clients.Office.Excel.Functions.SPG($B97, "SP_MARKETCAP", "07/01/2020", "09/30/2020", "Options: Curr=USD, Statistic=AVG")</f>
        <v>1182.3199940082543</v>
      </c>
      <c r="M97" s="10">
        <f>_xll.SNL.Clients.Office.Excel.Functions.SPG($B97, "SP_MARKETCAP", "04/01/2020", "06/30/2020", "Options: Curr=USD, Statistic=AVG")</f>
        <v>1066.5924853918773</v>
      </c>
      <c r="N97" s="10">
        <f>_xll.SNL.Clients.Office.Excel.Functions.SPG($B97, "SP_MARKETCAP", "01/01/2020", "03/31/2020", "Options: Curr=USD, Statistic=AVG")</f>
        <v>1030.6442660532805</v>
      </c>
    </row>
    <row r="98" spans="1:14" x14ac:dyDescent="0.3">
      <c r="A98" s="1" t="s">
        <v>96</v>
      </c>
      <c r="B98" s="2">
        <v>4861830</v>
      </c>
      <c r="C98" s="3" t="s">
        <v>868</v>
      </c>
      <c r="D98" s="3" t="s">
        <v>867</v>
      </c>
      <c r="E98" s="3" t="s">
        <v>952</v>
      </c>
      <c r="F98" s="3" t="s">
        <v>870</v>
      </c>
      <c r="G98" s="10" t="str">
        <f>_xll.SNL.Clients.Office.Excel.Functions.SPG($B98, "SP_MARKETCAP", "10/01/2021", "12/31/2021", "Options: Curr=USD, Statistic=AVG")</f>
        <v>0</v>
      </c>
      <c r="H98" s="10" t="str">
        <f>_xll.SNL.Clients.Office.Excel.Functions.SPG($B98, "SP_MARKETCAP", "07/01/2021", "09/30/2021", "Options: Curr=USD, Statistic=AVG")</f>
        <v>0</v>
      </c>
      <c r="I98" s="10" t="str">
        <f>_xll.SNL.Clients.Office.Excel.Functions.SPG($B98, "SP_MARKETCAP", "04/01/2021", "06/30/2021", "Options: Curr=USD, Statistic=AVG")</f>
        <v>0</v>
      </c>
      <c r="J98" s="10" t="str">
        <f>_xll.SNL.Clients.Office.Excel.Functions.SPG($B98, "SP_MARKETCAP", "01/01/2021", "03/31/2021", "Options: Curr=USD, Statistic=AVG")</f>
        <v>0</v>
      </c>
      <c r="K98" s="10" t="str">
        <f>_xll.SNL.Clients.Office.Excel.Functions.SPG($B98, "SP_MARKETCAP", "10/01/2020", "12/31/2020", "Options: Curr=USD, Statistic=AVG")</f>
        <v>0</v>
      </c>
      <c r="L98" s="10" t="str">
        <f>_xll.SNL.Clients.Office.Excel.Functions.SPG($B98, "SP_MARKETCAP", "07/01/2020", "09/30/2020", "Options: Curr=USD, Statistic=AVG")</f>
        <v>0</v>
      </c>
      <c r="M98" s="10" t="str">
        <f>_xll.SNL.Clients.Office.Excel.Functions.SPG($B98, "SP_MARKETCAP", "04/01/2020", "06/30/2020", "Options: Curr=USD, Statistic=AVG")</f>
        <v>0</v>
      </c>
      <c r="N98" s="10" t="str">
        <f>_xll.SNL.Clients.Office.Excel.Functions.SPG($B98, "SP_MARKETCAP", "01/01/2020", "03/31/2020", "Options: Curr=USD, Statistic=AVG")</f>
        <v>0</v>
      </c>
    </row>
    <row r="99" spans="1:14" x14ac:dyDescent="0.3">
      <c r="A99" s="1" t="s">
        <v>97</v>
      </c>
      <c r="B99" s="2">
        <v>4914476</v>
      </c>
      <c r="C99" s="3" t="s">
        <v>868</v>
      </c>
      <c r="D99" s="3" t="s">
        <v>867</v>
      </c>
      <c r="E99" s="3" t="s">
        <v>953</v>
      </c>
      <c r="F99" s="3" t="s">
        <v>870</v>
      </c>
      <c r="G99" s="10">
        <f>_xll.SNL.Clients.Office.Excel.Functions.SPG($B99, "SP_MARKETCAP", "10/01/2021", "12/31/2021", "Options: Curr=USD, Statistic=AVG")</f>
        <v>0.36945054801037724</v>
      </c>
      <c r="H99" s="10">
        <f>_xll.SNL.Clients.Office.Excel.Functions.SPG($B99, "SP_MARKETCAP", "07/01/2021", "09/30/2021", "Options: Curr=USD, Statistic=AVG")</f>
        <v>0.55447182359873692</v>
      </c>
      <c r="I99" s="10">
        <f>_xll.SNL.Clients.Office.Excel.Functions.SPG($B99, "SP_MARKETCAP", "04/01/2021", "06/30/2021", "Options: Curr=USD, Statistic=AVG")</f>
        <v>0.51850704786166446</v>
      </c>
      <c r="J99" s="10">
        <f>_xll.SNL.Clients.Office.Excel.Functions.SPG($B99, "SP_MARKETCAP", "01/01/2021", "03/31/2021", "Options: Curr=USD, Statistic=AVG")</f>
        <v>0.42067157414500217</v>
      </c>
      <c r="K99" s="10">
        <f>_xll.SNL.Clients.Office.Excel.Functions.SPG($B99, "SP_MARKETCAP", "10/01/2020", "12/31/2020", "Options: Curr=USD, Statistic=AVG")</f>
        <v>0.18713740570022494</v>
      </c>
      <c r="L99" s="10">
        <f>_xll.SNL.Clients.Office.Excel.Functions.SPG($B99, "SP_MARKETCAP", "07/01/2020", "09/30/2020", "Options: Curr=USD, Statistic=AVG")</f>
        <v>0.17511059613562469</v>
      </c>
      <c r="M99" s="10">
        <f>_xll.SNL.Clients.Office.Excel.Functions.SPG($B99, "SP_MARKETCAP", "04/01/2020", "06/30/2020", "Options: Curr=USD, Statistic=AVG")</f>
        <v>0.19592394021433698</v>
      </c>
      <c r="N99" s="10">
        <f>_xll.SNL.Clients.Office.Excel.Functions.SPG($B99, "SP_MARKETCAP", "01/01/2020", "03/31/2020", "Options: Curr=USD, Statistic=AVG")</f>
        <v>7.3676193829001382E-2</v>
      </c>
    </row>
    <row r="100" spans="1:14" x14ac:dyDescent="0.3">
      <c r="A100" s="1" t="s">
        <v>98</v>
      </c>
      <c r="B100" s="2">
        <v>4967867</v>
      </c>
      <c r="C100" s="3" t="s">
        <v>868</v>
      </c>
      <c r="D100" s="3" t="s">
        <v>867</v>
      </c>
      <c r="E100" s="3" t="s">
        <v>954</v>
      </c>
      <c r="F100" s="3" t="s">
        <v>870</v>
      </c>
      <c r="G100" s="10">
        <f>_xll.SNL.Clients.Office.Excel.Functions.SPG($B100, "SP_MARKETCAP", "10/01/2021", "12/31/2021", "Options: Curr=USD, Statistic=AVG")</f>
        <v>8967.6507856745557</v>
      </c>
      <c r="H100" s="10">
        <f>_xll.SNL.Clients.Office.Excel.Functions.SPG($B100, "SP_MARKETCAP", "07/01/2021", "09/30/2021", "Options: Curr=USD, Statistic=AVG")</f>
        <v>8783.5892020203228</v>
      </c>
      <c r="I100" s="10">
        <f>_xll.SNL.Clients.Office.Excel.Functions.SPG($B100, "SP_MARKETCAP", "04/01/2021", "06/30/2021", "Options: Curr=USD, Statistic=AVG")</f>
        <v>8077.6918729075351</v>
      </c>
      <c r="J100" s="10">
        <f>_xll.SNL.Clients.Office.Excel.Functions.SPG($B100, "SP_MARKETCAP", "01/01/2021", "03/31/2021", "Options: Curr=USD, Statistic=AVG")</f>
        <v>8472.5454383623655</v>
      </c>
      <c r="K100" s="10">
        <f>_xll.SNL.Clients.Office.Excel.Functions.SPG($B100, "SP_MARKETCAP", "10/01/2020", "12/31/2020", "Options: Curr=USD, Statistic=AVG")</f>
        <v>8562.9338832109661</v>
      </c>
      <c r="L100" s="10">
        <f>_xll.SNL.Clients.Office.Excel.Functions.SPG($B100, "SP_MARKETCAP", "07/01/2020", "09/30/2020", "Options: Curr=USD, Statistic=AVG")</f>
        <v>8118.6958003663331</v>
      </c>
      <c r="M100" s="10">
        <f>_xll.SNL.Clients.Office.Excel.Functions.SPG($B100, "SP_MARKETCAP", "04/01/2020", "06/30/2020", "Options: Curr=USD, Statistic=AVG")</f>
        <v>6684.2837612166786</v>
      </c>
      <c r="N100" s="10">
        <f>_xll.SNL.Clients.Office.Excel.Functions.SPG($B100, "SP_MARKETCAP", "01/01/2020", "03/31/2020", "Options: Curr=USD, Statistic=AVG")</f>
        <v>5791.6780748765823</v>
      </c>
    </row>
    <row r="101" spans="1:14" x14ac:dyDescent="0.3">
      <c r="A101" s="1" t="s">
        <v>99</v>
      </c>
      <c r="B101" s="2">
        <v>4914461</v>
      </c>
      <c r="C101" s="3" t="s">
        <v>868</v>
      </c>
      <c r="D101" s="3" t="s">
        <v>867</v>
      </c>
      <c r="E101" s="3" t="s">
        <v>955</v>
      </c>
      <c r="F101" s="3" t="s">
        <v>870</v>
      </c>
      <c r="G101" s="10">
        <f>_xll.SNL.Clients.Office.Excel.Functions.SPG($B101, "SP_MARKETCAP", "10/01/2021", "12/31/2021", "Options: Curr=USD, Statistic=AVG")</f>
        <v>23939.676918324389</v>
      </c>
      <c r="H101" s="10">
        <f>_xll.SNL.Clients.Office.Excel.Functions.SPG($B101, "SP_MARKETCAP", "07/01/2021", "09/30/2021", "Options: Curr=USD, Statistic=AVG")</f>
        <v>27475.66290859268</v>
      </c>
      <c r="I101" s="10">
        <f>_xll.SNL.Clients.Office.Excel.Functions.SPG($B101, "SP_MARKETCAP", "04/01/2021", "06/30/2021", "Options: Curr=USD, Statistic=AVG")</f>
        <v>26420.287445179405</v>
      </c>
      <c r="J101" s="10">
        <f>_xll.SNL.Clients.Office.Excel.Functions.SPG($B101, "SP_MARKETCAP", "01/01/2021", "03/31/2021", "Options: Curr=USD, Statistic=AVG")</f>
        <v>24464.717931965479</v>
      </c>
      <c r="K101" s="10">
        <f>_xll.SNL.Clients.Office.Excel.Functions.SPG($B101, "SP_MARKETCAP", "10/01/2020", "12/31/2020", "Options: Curr=USD, Statistic=AVG")</f>
        <v>25849.962830012217</v>
      </c>
      <c r="L101" s="10">
        <f>_xll.SNL.Clients.Office.Excel.Functions.SPG($B101, "SP_MARKETCAP", "07/01/2020", "09/30/2020", "Options: Curr=USD, Statistic=AVG")</f>
        <v>25973.372220977482</v>
      </c>
      <c r="M101" s="10">
        <f>_xll.SNL.Clients.Office.Excel.Functions.SPG($B101, "SP_MARKETCAP", "04/01/2020", "06/30/2020", "Options: Curr=USD, Statistic=AVG")</f>
        <v>23825.242132408071</v>
      </c>
      <c r="N101" s="10">
        <f>_xll.SNL.Clients.Office.Excel.Functions.SPG($B101, "SP_MARKETCAP", "01/01/2020", "03/31/2020", "Options: Curr=USD, Statistic=AVG")</f>
        <v>25121.975068022814</v>
      </c>
    </row>
    <row r="102" spans="1:14" x14ac:dyDescent="0.3">
      <c r="A102" s="1" t="s">
        <v>100</v>
      </c>
      <c r="B102" s="2">
        <v>7646240</v>
      </c>
      <c r="C102" s="3" t="s">
        <v>868</v>
      </c>
      <c r="D102" s="3" t="s">
        <v>867</v>
      </c>
      <c r="E102" s="3" t="s">
        <v>956</v>
      </c>
      <c r="F102" s="3" t="s">
        <v>870</v>
      </c>
      <c r="G102" s="10" t="str">
        <f>_xll.SNL.Clients.Office.Excel.Functions.SPG($B102, "SP_MARKETCAP", "10/01/2021", "12/31/2021", "Options: Curr=USD, Statistic=AVG")</f>
        <v>0</v>
      </c>
      <c r="H102" s="10" t="str">
        <f>_xll.SNL.Clients.Office.Excel.Functions.SPG($B102, "SP_MARKETCAP", "07/01/2021", "09/30/2021", "Options: Curr=USD, Statistic=AVG")</f>
        <v>0</v>
      </c>
      <c r="I102" s="10" t="str">
        <f>_xll.SNL.Clients.Office.Excel.Functions.SPG($B102, "SP_MARKETCAP", "04/01/2021", "06/30/2021", "Options: Curr=USD, Statistic=AVG")</f>
        <v>0</v>
      </c>
      <c r="J102" s="10" t="str">
        <f>_xll.SNL.Clients.Office.Excel.Functions.SPG($B102, "SP_MARKETCAP", "01/01/2021", "03/31/2021", "Options: Curr=USD, Statistic=AVG")</f>
        <v>0</v>
      </c>
      <c r="K102" s="10" t="str">
        <f>_xll.SNL.Clients.Office.Excel.Functions.SPG($B102, "SP_MARKETCAP", "10/01/2020", "12/31/2020", "Options: Curr=USD, Statistic=AVG")</f>
        <v>0</v>
      </c>
      <c r="L102" s="10" t="str">
        <f>_xll.SNL.Clients.Office.Excel.Functions.SPG($B102, "SP_MARKETCAP", "07/01/2020", "09/30/2020", "Options: Curr=USD, Statistic=AVG")</f>
        <v>0</v>
      </c>
      <c r="M102" s="10" t="str">
        <f>_xll.SNL.Clients.Office.Excel.Functions.SPG($B102, "SP_MARKETCAP", "04/01/2020", "06/30/2020", "Options: Curr=USD, Statistic=AVG")</f>
        <v>0</v>
      </c>
      <c r="N102" s="10" t="str">
        <f>_xll.SNL.Clients.Office.Excel.Functions.SPG($B102, "SP_MARKETCAP", "01/01/2020", "03/31/2020", "Options: Curr=USD, Statistic=AVG")</f>
        <v>0</v>
      </c>
    </row>
    <row r="103" spans="1:14" x14ac:dyDescent="0.3">
      <c r="A103" s="1" t="s">
        <v>101</v>
      </c>
      <c r="B103" s="2">
        <v>4981615</v>
      </c>
      <c r="C103" s="3" t="s">
        <v>868</v>
      </c>
      <c r="D103" s="3" t="s">
        <v>867</v>
      </c>
      <c r="E103" s="3" t="s">
        <v>957</v>
      </c>
      <c r="F103" s="3" t="s">
        <v>870</v>
      </c>
      <c r="G103" s="10">
        <f>_xll.SNL.Clients.Office.Excel.Functions.SPG($B103, "SP_MARKETCAP", "10/01/2021", "12/31/2021", "Options: Curr=USD, Statistic=AVG")</f>
        <v>8.5172081478358255</v>
      </c>
      <c r="H103" s="10">
        <f>_xll.SNL.Clients.Office.Excel.Functions.SPG($B103, "SP_MARKETCAP", "07/01/2021", "09/30/2021", "Options: Curr=USD, Statistic=AVG")</f>
        <v>7.8328093387914919</v>
      </c>
      <c r="I103" s="10">
        <f>_xll.SNL.Clients.Office.Excel.Functions.SPG($B103, "SP_MARKETCAP", "04/01/2021", "06/30/2021", "Options: Curr=USD, Statistic=AVG")</f>
        <v>7.6812818496912501</v>
      </c>
      <c r="J103" s="10">
        <f>_xll.SNL.Clients.Office.Excel.Functions.SPG($B103, "SP_MARKETCAP", "01/01/2021", "03/31/2021", "Options: Curr=USD, Statistic=AVG")</f>
        <v>7.6750238303480431</v>
      </c>
      <c r="K103" s="10">
        <f>_xll.SNL.Clients.Office.Excel.Functions.SPG($B103, "SP_MARKETCAP", "10/01/2020", "12/31/2020", "Options: Curr=USD, Statistic=AVG")</f>
        <v>7.5909621529213789</v>
      </c>
      <c r="L103" s="10">
        <f>_xll.SNL.Clients.Office.Excel.Functions.SPG($B103, "SP_MARKETCAP", "07/01/2020", "09/30/2020", "Options: Curr=USD, Statistic=AVG")</f>
        <v>7.4481773519472316</v>
      </c>
      <c r="M103" s="10">
        <f>_xll.SNL.Clients.Office.Excel.Functions.SPG($B103, "SP_MARKETCAP", "04/01/2020", "06/30/2020", "Options: Curr=USD, Statistic=AVG")</f>
        <v>6.7894775026554761</v>
      </c>
      <c r="N103" s="10">
        <f>_xll.SNL.Clients.Office.Excel.Functions.SPG($B103, "SP_MARKETCAP", "01/01/2020", "03/31/2020", "Options: Curr=USD, Statistic=AVG")</f>
        <v>7.1372190132454953</v>
      </c>
    </row>
    <row r="104" spans="1:14" x14ac:dyDescent="0.3">
      <c r="A104" s="1" t="s">
        <v>102</v>
      </c>
      <c r="B104" s="2">
        <v>4912168</v>
      </c>
      <c r="C104" s="3" t="s">
        <v>868</v>
      </c>
      <c r="D104" s="3" t="s">
        <v>867</v>
      </c>
      <c r="E104" s="3" t="s">
        <v>958</v>
      </c>
      <c r="F104" s="3" t="s">
        <v>870</v>
      </c>
      <c r="G104" s="10">
        <f>_xll.SNL.Clients.Office.Excel.Functions.SPG($B104, "SP_MARKETCAP", "10/01/2021", "12/31/2021", "Options: Curr=USD, Statistic=AVG")</f>
        <v>69.928895651028057</v>
      </c>
      <c r="H104" s="10">
        <f>_xll.SNL.Clients.Office.Excel.Functions.SPG($B104, "SP_MARKETCAP", "07/01/2021", "09/30/2021", "Options: Curr=USD, Statistic=AVG")</f>
        <v>69.220860963493962</v>
      </c>
      <c r="I104" s="10">
        <f>_xll.SNL.Clients.Office.Excel.Functions.SPG($B104, "SP_MARKETCAP", "04/01/2021", "06/30/2021", "Options: Curr=USD, Statistic=AVG")</f>
        <v>71.636508559260903</v>
      </c>
      <c r="J104" s="10">
        <f>_xll.SNL.Clients.Office.Excel.Functions.SPG($B104, "SP_MARKETCAP", "01/01/2021", "03/31/2021", "Options: Curr=USD, Statistic=AVG")</f>
        <v>65.728277009906165</v>
      </c>
      <c r="K104" s="10">
        <f>_xll.SNL.Clients.Office.Excel.Functions.SPG($B104, "SP_MARKETCAP", "10/01/2020", "12/31/2020", "Options: Curr=USD, Statistic=AVG")</f>
        <v>60.888287930135064</v>
      </c>
      <c r="L104" s="10">
        <f>_xll.SNL.Clients.Office.Excel.Functions.SPG($B104, "SP_MARKETCAP", "07/01/2020", "09/30/2020", "Options: Curr=USD, Statistic=AVG")</f>
        <v>62.81957020267307</v>
      </c>
      <c r="M104" s="10">
        <f>_xll.SNL.Clients.Office.Excel.Functions.SPG($B104, "SP_MARKETCAP", "04/01/2020", "06/30/2020", "Options: Curr=USD, Statistic=AVG")</f>
        <v>58.779553156725235</v>
      </c>
      <c r="N104" s="10">
        <f>_xll.SNL.Clients.Office.Excel.Functions.SPG($B104, "SP_MARKETCAP", "01/01/2020", "03/31/2020", "Options: Curr=USD, Statistic=AVG")</f>
        <v>69.307937362782752</v>
      </c>
    </row>
    <row r="105" spans="1:14" x14ac:dyDescent="0.3">
      <c r="A105" s="1" t="s">
        <v>103</v>
      </c>
      <c r="B105" s="2">
        <v>4252904</v>
      </c>
      <c r="C105" s="3" t="s">
        <v>868</v>
      </c>
      <c r="D105" s="3" t="s">
        <v>867</v>
      </c>
      <c r="E105" s="3" t="s">
        <v>959</v>
      </c>
      <c r="F105" s="3" t="s">
        <v>870</v>
      </c>
      <c r="G105" s="10">
        <f>_xll.SNL.Clients.Office.Excel.Functions.SPG($B105, "SP_MARKETCAP", "10/01/2021", "12/31/2021", "Options: Curr=USD, Statistic=AVG")</f>
        <v>1309.4973382106</v>
      </c>
      <c r="H105" s="10">
        <f>_xll.SNL.Clients.Office.Excel.Functions.SPG($B105, "SP_MARKETCAP", "07/01/2021", "09/30/2021", "Options: Curr=USD, Statistic=AVG")</f>
        <v>1369.6382482391662</v>
      </c>
      <c r="I105" s="10">
        <f>_xll.SNL.Clients.Office.Excel.Functions.SPG($B105, "SP_MARKETCAP", "04/01/2021", "06/30/2021", "Options: Curr=USD, Statistic=AVG")</f>
        <v>1397.2584942578385</v>
      </c>
      <c r="J105" s="10">
        <f>_xll.SNL.Clients.Office.Excel.Functions.SPG($B105, "SP_MARKETCAP", "01/01/2021", "03/31/2021", "Options: Curr=USD, Statistic=AVG")</f>
        <v>1441.2639940714037</v>
      </c>
      <c r="K105" s="10">
        <f>_xll.SNL.Clients.Office.Excel.Functions.SPG($B105, "SP_MARKETCAP", "10/01/2020", "12/31/2020", "Options: Curr=USD, Statistic=AVG")</f>
        <v>696.4852514995963</v>
      </c>
      <c r="L105" s="10">
        <f>_xll.SNL.Clients.Office.Excel.Functions.SPG($B105, "SP_MARKETCAP", "07/01/2020", "09/30/2020", "Options: Curr=USD, Statistic=AVG")</f>
        <v>592.16428664277839</v>
      </c>
      <c r="M105" s="10">
        <f>_xll.SNL.Clients.Office.Excel.Functions.SPG($B105, "SP_MARKETCAP", "04/01/2020", "06/30/2020", "Options: Curr=USD, Statistic=AVG")</f>
        <v>430.87690913701448</v>
      </c>
      <c r="N105" s="10">
        <f>_xll.SNL.Clients.Office.Excel.Functions.SPG($B105, "SP_MARKETCAP", "01/01/2020", "03/31/2020", "Options: Curr=USD, Statistic=AVG")</f>
        <v>301.6206285446695</v>
      </c>
    </row>
    <row r="106" spans="1:14" x14ac:dyDescent="0.3">
      <c r="A106" s="1" t="s">
        <v>104</v>
      </c>
      <c r="B106" s="2">
        <v>4996806</v>
      </c>
      <c r="C106" s="3" t="s">
        <v>868</v>
      </c>
      <c r="D106" s="3" t="s">
        <v>867</v>
      </c>
      <c r="E106" s="3" t="s">
        <v>960</v>
      </c>
      <c r="F106" s="3" t="s">
        <v>870</v>
      </c>
      <c r="G106" s="10">
        <f>_xll.SNL.Clients.Office.Excel.Functions.SPG($B106, "SP_MARKETCAP", "10/01/2021", "12/31/2021", "Options: Curr=USD, Statistic=AVG")</f>
        <v>656.68784279017848</v>
      </c>
      <c r="H106" s="10">
        <f>_xll.SNL.Clients.Office.Excel.Functions.SPG($B106, "SP_MARKETCAP", "07/01/2021", "09/30/2021", "Options: Curr=USD, Statistic=AVG")</f>
        <v>608.86475202801728</v>
      </c>
      <c r="I106" s="10">
        <f>_xll.SNL.Clients.Office.Excel.Functions.SPG($B106, "SP_MARKETCAP", "04/01/2021", "06/30/2021", "Options: Curr=USD, Statistic=AVG")</f>
        <v>625.72952441803159</v>
      </c>
      <c r="J106" s="10">
        <f>_xll.SNL.Clients.Office.Excel.Functions.SPG($B106, "SP_MARKETCAP", "01/01/2021", "03/31/2021", "Options: Curr=USD, Statistic=AVG")</f>
        <v>571.53440712773443</v>
      </c>
      <c r="K106" s="10">
        <f>_xll.SNL.Clients.Office.Excel.Functions.SPG($B106, "SP_MARKETCAP", "10/01/2020", "12/31/2020", "Options: Curr=USD, Statistic=AVG")</f>
        <v>420.32435864413412</v>
      </c>
      <c r="L106" s="10">
        <f>_xll.SNL.Clients.Office.Excel.Functions.SPG($B106, "SP_MARKETCAP", "07/01/2020", "09/30/2020", "Options: Curr=USD, Statistic=AVG")</f>
        <v>392.93684693005872</v>
      </c>
      <c r="M106" s="10">
        <f>_xll.SNL.Clients.Office.Excel.Functions.SPG($B106, "SP_MARKETCAP", "04/01/2020", "06/30/2020", "Options: Curr=USD, Statistic=AVG")</f>
        <v>392.53581847099127</v>
      </c>
      <c r="N106" s="10">
        <f>_xll.SNL.Clients.Office.Excel.Functions.SPG($B106, "SP_MARKETCAP", "01/01/2020", "03/31/2020", "Options: Curr=USD, Statistic=AVG")</f>
        <v>508.80736693544458</v>
      </c>
    </row>
    <row r="107" spans="1:14" x14ac:dyDescent="0.3">
      <c r="A107" s="1" t="s">
        <v>105</v>
      </c>
      <c r="B107" s="2">
        <v>4309171</v>
      </c>
      <c r="C107" s="3" t="s">
        <v>868</v>
      </c>
      <c r="D107" s="3" t="s">
        <v>867</v>
      </c>
      <c r="E107" s="3" t="s">
        <v>961</v>
      </c>
      <c r="F107" s="3" t="s">
        <v>870</v>
      </c>
      <c r="G107" s="10">
        <f>_xll.SNL.Clients.Office.Excel.Functions.SPG($B107, "SP_MARKETCAP", "10/01/2021", "12/31/2021", "Options: Curr=USD, Statistic=AVG")</f>
        <v>227.72110673063236</v>
      </c>
      <c r="H107" s="10">
        <f>_xll.SNL.Clients.Office.Excel.Functions.SPG($B107, "SP_MARKETCAP", "07/01/2021", "09/30/2021", "Options: Curr=USD, Statistic=AVG")</f>
        <v>173.81269105384089</v>
      </c>
      <c r="I107" s="10">
        <f>_xll.SNL.Clients.Office.Excel.Functions.SPG($B107, "SP_MARKETCAP", "04/01/2021", "06/30/2021", "Options: Curr=USD, Statistic=AVG")</f>
        <v>163.03894646180584</v>
      </c>
      <c r="J107" s="10">
        <f>_xll.SNL.Clients.Office.Excel.Functions.SPG($B107, "SP_MARKETCAP", "01/01/2021", "03/31/2021", "Options: Curr=USD, Statistic=AVG")</f>
        <v>156.46430944078423</v>
      </c>
      <c r="K107" s="10">
        <f>_xll.SNL.Clients.Office.Excel.Functions.SPG($B107, "SP_MARKETCAP", "10/01/2020", "12/31/2020", "Options: Curr=USD, Statistic=AVG")</f>
        <v>148.82391669294682</v>
      </c>
      <c r="L107" s="10">
        <f>_xll.SNL.Clients.Office.Excel.Functions.SPG($B107, "SP_MARKETCAP", "07/01/2020", "09/30/2020", "Options: Curr=USD, Statistic=AVG")</f>
        <v>139.48883407245501</v>
      </c>
      <c r="M107" s="10">
        <f>_xll.SNL.Clients.Office.Excel.Functions.SPG($B107, "SP_MARKETCAP", "04/01/2020", "06/30/2020", "Options: Curr=USD, Statistic=AVG")</f>
        <v>114.10978262358447</v>
      </c>
      <c r="N107" s="10">
        <f>_xll.SNL.Clients.Office.Excel.Functions.SPG($B107, "SP_MARKETCAP", "01/01/2020", "03/31/2020", "Options: Curr=USD, Statistic=AVG")</f>
        <v>112.8479061396153</v>
      </c>
    </row>
    <row r="108" spans="1:14" x14ac:dyDescent="0.3">
      <c r="A108" s="1" t="s">
        <v>106</v>
      </c>
      <c r="B108" s="2">
        <v>4988661</v>
      </c>
      <c r="C108" s="3" t="s">
        <v>868</v>
      </c>
      <c r="D108" s="3" t="s">
        <v>867</v>
      </c>
      <c r="E108" s="3" t="s">
        <v>962</v>
      </c>
      <c r="F108" s="3" t="s">
        <v>870</v>
      </c>
      <c r="G108" s="10">
        <f>_xll.SNL.Clients.Office.Excel.Functions.SPG($B108, "SP_MARKETCAP", "10/01/2021", "12/31/2021", "Options: Curr=USD, Statistic=AVG")</f>
        <v>134.98018698295044</v>
      </c>
      <c r="H108" s="10">
        <f>_xll.SNL.Clients.Office.Excel.Functions.SPG($B108, "SP_MARKETCAP", "07/01/2021", "09/30/2021", "Options: Curr=USD, Statistic=AVG")</f>
        <v>240.44891507343496</v>
      </c>
      <c r="I108" s="10">
        <f>_xll.SNL.Clients.Office.Excel.Functions.SPG($B108, "SP_MARKETCAP", "04/01/2021", "06/30/2021", "Options: Curr=USD, Statistic=AVG")</f>
        <v>359.56609956778613</v>
      </c>
      <c r="J108" s="10">
        <f>_xll.SNL.Clients.Office.Excel.Functions.SPG($B108, "SP_MARKETCAP", "01/01/2021", "03/31/2021", "Options: Curr=USD, Statistic=AVG")</f>
        <v>331.43201141535127</v>
      </c>
      <c r="K108" s="10">
        <f>_xll.SNL.Clients.Office.Excel.Functions.SPG($B108, "SP_MARKETCAP", "10/01/2020", "12/31/2020", "Options: Curr=USD, Statistic=AVG")</f>
        <v>278.53368312601958</v>
      </c>
      <c r="L108" s="10">
        <f>_xll.SNL.Clients.Office.Excel.Functions.SPG($B108, "SP_MARKETCAP", "07/01/2020", "09/30/2020", "Options: Curr=USD, Statistic=AVG")</f>
        <v>301.9082246291515</v>
      </c>
      <c r="M108" s="10">
        <f>_xll.SNL.Clients.Office.Excel.Functions.SPG($B108, "SP_MARKETCAP", "04/01/2020", "06/30/2020", "Options: Curr=USD, Statistic=AVG")</f>
        <v>294.27249406695688</v>
      </c>
      <c r="N108" s="10">
        <f>_xll.SNL.Clients.Office.Excel.Functions.SPG($B108, "SP_MARKETCAP", "01/01/2020", "03/31/2020", "Options: Curr=USD, Statistic=AVG")</f>
        <v>330.93079882721457</v>
      </c>
    </row>
    <row r="109" spans="1:14" x14ac:dyDescent="0.3">
      <c r="A109" s="1" t="s">
        <v>107</v>
      </c>
      <c r="B109" s="2">
        <v>4772674</v>
      </c>
      <c r="C109" s="3" t="s">
        <v>868</v>
      </c>
      <c r="D109" s="3" t="s">
        <v>867</v>
      </c>
      <c r="E109" s="3" t="s">
        <v>963</v>
      </c>
      <c r="F109" s="3" t="s">
        <v>870</v>
      </c>
      <c r="G109" s="10">
        <f>_xll.SNL.Clients.Office.Excel.Functions.SPG($B109, "SP_MARKETCAP", "10/01/2021", "12/31/2021", "Options: Curr=USD, Statistic=AVG")</f>
        <v>1.3191123426291134</v>
      </c>
      <c r="H109" s="10">
        <f>_xll.SNL.Clients.Office.Excel.Functions.SPG($B109, "SP_MARKETCAP", "07/01/2021", "09/30/2021", "Options: Curr=USD, Statistic=AVG")</f>
        <v>1.4227094243836278</v>
      </c>
      <c r="I109" s="10">
        <f>_xll.SNL.Clients.Office.Excel.Functions.SPG($B109, "SP_MARKETCAP", "04/01/2021", "06/30/2021", "Options: Curr=USD, Statistic=AVG")</f>
        <v>1.2955151602348902</v>
      </c>
      <c r="J109" s="10">
        <f>_xll.SNL.Clients.Office.Excel.Functions.SPG($B109, "SP_MARKETCAP", "01/01/2021", "03/31/2021", "Options: Curr=USD, Statistic=AVG")</f>
        <v>1.2486391765766331</v>
      </c>
      <c r="K109" s="10">
        <f>_xll.SNL.Clients.Office.Excel.Functions.SPG($B109, "SP_MARKETCAP", "10/01/2020", "12/31/2020", "Options: Curr=USD, Statistic=AVG")</f>
        <v>1.5025604488875688</v>
      </c>
      <c r="L109" s="10">
        <f>_xll.SNL.Clients.Office.Excel.Functions.SPG($B109, "SP_MARKETCAP", "07/01/2020", "09/30/2020", "Options: Curr=USD, Statistic=AVG")</f>
        <v>1.363427319845615</v>
      </c>
      <c r="M109" s="10">
        <f>_xll.SNL.Clients.Office.Excel.Functions.SPG($B109, "SP_MARKETCAP", "04/01/2020", "06/30/2020", "Options: Curr=USD, Statistic=AVG")</f>
        <v>0.93994665149419543</v>
      </c>
      <c r="N109" s="10">
        <f>_xll.SNL.Clients.Office.Excel.Functions.SPG($B109, "SP_MARKETCAP", "01/01/2020", "03/31/2020", "Options: Curr=USD, Statistic=AVG")</f>
        <v>1.1682996036993947</v>
      </c>
    </row>
    <row r="110" spans="1:14" x14ac:dyDescent="0.3">
      <c r="A110" s="1" t="s">
        <v>108</v>
      </c>
      <c r="B110" s="2">
        <v>4911235</v>
      </c>
      <c r="C110" s="3" t="s">
        <v>868</v>
      </c>
      <c r="D110" s="3" t="s">
        <v>867</v>
      </c>
      <c r="E110" s="3" t="s">
        <v>964</v>
      </c>
      <c r="F110" s="3" t="s">
        <v>870</v>
      </c>
      <c r="G110" s="10">
        <f>_xll.SNL.Clients.Office.Excel.Functions.SPG($B110, "SP_MARKETCAP", "10/01/2021", "12/31/2021", "Options: Curr=USD, Statistic=AVG")</f>
        <v>9.534660960939739</v>
      </c>
      <c r="H110" s="10">
        <f>_xll.SNL.Clients.Office.Excel.Functions.SPG($B110, "SP_MARKETCAP", "07/01/2021", "09/30/2021", "Options: Curr=USD, Statistic=AVG")</f>
        <v>10.591087544554977</v>
      </c>
      <c r="I110" s="10">
        <f>_xll.SNL.Clients.Office.Excel.Functions.SPG($B110, "SP_MARKETCAP", "04/01/2021", "06/30/2021", "Options: Curr=USD, Statistic=AVG")</f>
        <v>10.611000576238352</v>
      </c>
      <c r="J110" s="10">
        <f>_xll.SNL.Clients.Office.Excel.Functions.SPG($B110, "SP_MARKETCAP", "01/01/2021", "03/31/2021", "Options: Curr=USD, Statistic=AVG")</f>
        <v>10.073774299776481</v>
      </c>
      <c r="K110" s="10">
        <f>_xll.SNL.Clients.Office.Excel.Functions.SPG($B110, "SP_MARKETCAP", "10/01/2020", "12/31/2020", "Options: Curr=USD, Statistic=AVG")</f>
        <v>10.623338092759296</v>
      </c>
      <c r="L110" s="10">
        <f>_xll.SNL.Clients.Office.Excel.Functions.SPG($B110, "SP_MARKETCAP", "07/01/2020", "09/30/2020", "Options: Curr=USD, Statistic=AVG")</f>
        <v>11.399992442494748</v>
      </c>
      <c r="M110" s="10">
        <f>_xll.SNL.Clients.Office.Excel.Functions.SPG($B110, "SP_MARKETCAP", "04/01/2020", "06/30/2020", "Options: Curr=USD, Statistic=AVG")</f>
        <v>10.921844947350127</v>
      </c>
      <c r="N110" s="10">
        <f>_xll.SNL.Clients.Office.Excel.Functions.SPG($B110, "SP_MARKETCAP", "01/01/2020", "03/31/2020", "Options: Curr=USD, Statistic=AVG")</f>
        <v>10.973605550351971</v>
      </c>
    </row>
    <row r="111" spans="1:14" x14ac:dyDescent="0.3">
      <c r="A111" s="1" t="s">
        <v>109</v>
      </c>
      <c r="B111" s="2">
        <v>4914281</v>
      </c>
      <c r="C111" s="3" t="s">
        <v>868</v>
      </c>
      <c r="D111" s="3" t="s">
        <v>867</v>
      </c>
      <c r="E111" s="3" t="s">
        <v>965</v>
      </c>
      <c r="F111" s="3" t="s">
        <v>870</v>
      </c>
      <c r="G111" s="10">
        <f>_xll.SNL.Clients.Office.Excel.Functions.SPG($B111, "SP_MARKETCAP", "10/01/2021", "12/31/2021", "Options: Curr=USD, Statistic=AVG")</f>
        <v>206.85805133512085</v>
      </c>
      <c r="H111" s="10">
        <f>_xll.SNL.Clients.Office.Excel.Functions.SPG($B111, "SP_MARKETCAP", "07/01/2021", "09/30/2021", "Options: Curr=USD, Statistic=AVG")</f>
        <v>212.14957108339013</v>
      </c>
      <c r="I111" s="10">
        <f>_xll.SNL.Clients.Office.Excel.Functions.SPG($B111, "SP_MARKETCAP", "04/01/2021", "06/30/2021", "Options: Curr=USD, Statistic=AVG")</f>
        <v>245.67838958306254</v>
      </c>
      <c r="J111" s="10">
        <f>_xll.SNL.Clients.Office.Excel.Functions.SPG($B111, "SP_MARKETCAP", "01/01/2021", "03/31/2021", "Options: Curr=USD, Statistic=AVG")</f>
        <v>220.07756683693808</v>
      </c>
      <c r="K111" s="10">
        <f>_xll.SNL.Clients.Office.Excel.Functions.SPG($B111, "SP_MARKETCAP", "10/01/2020", "12/31/2020", "Options: Curr=USD, Statistic=AVG")</f>
        <v>203.57304616117383</v>
      </c>
      <c r="L111" s="10">
        <f>_xll.SNL.Clients.Office.Excel.Functions.SPG($B111, "SP_MARKETCAP", "07/01/2020", "09/30/2020", "Options: Curr=USD, Statistic=AVG")</f>
        <v>225.67806694387863</v>
      </c>
      <c r="M111" s="10">
        <f>_xll.SNL.Clients.Office.Excel.Functions.SPG($B111, "SP_MARKETCAP", "04/01/2020", "06/30/2020", "Options: Curr=USD, Statistic=AVG")</f>
        <v>257.60865569472207</v>
      </c>
      <c r="N111" s="10">
        <f>_xll.SNL.Clients.Office.Excel.Functions.SPG($B111, "SP_MARKETCAP", "01/01/2020", "03/31/2020", "Options: Curr=USD, Statistic=AVG")</f>
        <v>378.37351099158764</v>
      </c>
    </row>
    <row r="112" spans="1:14" x14ac:dyDescent="0.3">
      <c r="A112" s="1" t="s">
        <v>110</v>
      </c>
      <c r="B112" s="2">
        <v>29155596</v>
      </c>
      <c r="C112" s="3" t="s">
        <v>868</v>
      </c>
      <c r="D112" s="3" t="s">
        <v>867</v>
      </c>
      <c r="E112" s="3" t="s">
        <v>966</v>
      </c>
      <c r="F112" s="3" t="s">
        <v>870</v>
      </c>
      <c r="G112" s="10">
        <f>_xll.SNL.Clients.Office.Excel.Functions.SPG($B112, "SP_MARKETCAP", "10/01/2021", "12/31/2021", "Options: Curr=USD, Statistic=AVG")</f>
        <v>952.26363198672755</v>
      </c>
      <c r="H112" s="10">
        <f>_xll.SNL.Clients.Office.Excel.Functions.SPG($B112, "SP_MARKETCAP", "07/01/2021", "09/30/2021", "Options: Curr=USD, Statistic=AVG")</f>
        <v>1073.0400600756623</v>
      </c>
      <c r="I112" s="10">
        <f>_xll.SNL.Clients.Office.Excel.Functions.SPG($B112, "SP_MARKETCAP", "04/01/2021", "06/30/2021", "Options: Curr=USD, Statistic=AVG")</f>
        <v>940.84283236153215</v>
      </c>
      <c r="J112" s="10" t="str">
        <f>_xll.SNL.Clients.Office.Excel.Functions.SPG($B112, "SP_MARKETCAP", "01/01/2021", "03/31/2021", "Options: Curr=USD, Statistic=AVG")</f>
        <v>0</v>
      </c>
      <c r="K112" s="10" t="str">
        <f>_xll.SNL.Clients.Office.Excel.Functions.SPG($B112, "SP_MARKETCAP", "10/01/2020", "12/31/2020", "Options: Curr=USD, Statistic=AVG")</f>
        <v>0</v>
      </c>
      <c r="L112" s="10" t="str">
        <f>_xll.SNL.Clients.Office.Excel.Functions.SPG($B112, "SP_MARKETCAP", "07/01/2020", "09/30/2020", "Options: Curr=USD, Statistic=AVG")</f>
        <v>0</v>
      </c>
      <c r="M112" s="10" t="str">
        <f>_xll.SNL.Clients.Office.Excel.Functions.SPG($B112, "SP_MARKETCAP", "04/01/2020", "06/30/2020", "Options: Curr=USD, Statistic=AVG")</f>
        <v>0</v>
      </c>
      <c r="N112" s="10" t="str">
        <f>_xll.SNL.Clients.Office.Excel.Functions.SPG($B112, "SP_MARKETCAP", "01/01/2020", "03/31/2020", "Options: Curr=USD, Statistic=AVG")</f>
        <v>0</v>
      </c>
    </row>
    <row r="113" spans="1:14" x14ac:dyDescent="0.3">
      <c r="A113" s="1" t="s">
        <v>111</v>
      </c>
      <c r="B113" s="2">
        <v>4203215</v>
      </c>
      <c r="C113" s="3" t="s">
        <v>868</v>
      </c>
      <c r="D113" s="3" t="s">
        <v>867</v>
      </c>
      <c r="E113" s="3" t="s">
        <v>967</v>
      </c>
      <c r="F113" s="3" t="s">
        <v>870</v>
      </c>
      <c r="G113" s="10">
        <f>_xll.SNL.Clients.Office.Excel.Functions.SPG($B113, "SP_MARKETCAP", "10/01/2021", "12/31/2021", "Options: Curr=USD, Statistic=AVG")</f>
        <v>1403.8891495228895</v>
      </c>
      <c r="H113" s="10">
        <f>_xll.SNL.Clients.Office.Excel.Functions.SPG($B113, "SP_MARKETCAP", "07/01/2021", "09/30/2021", "Options: Curr=USD, Statistic=AVG")</f>
        <v>1314.2377106417696</v>
      </c>
      <c r="I113" s="10">
        <f>_xll.SNL.Clients.Office.Excel.Functions.SPG($B113, "SP_MARKETCAP", "04/01/2021", "06/30/2021", "Options: Curr=USD, Statistic=AVG")</f>
        <v>1362.2342114348126</v>
      </c>
      <c r="J113" s="10">
        <f>_xll.SNL.Clients.Office.Excel.Functions.SPG($B113, "SP_MARKETCAP", "01/01/2021", "03/31/2021", "Options: Curr=USD, Statistic=AVG")</f>
        <v>1448.4552305251545</v>
      </c>
      <c r="K113" s="10">
        <f>_xll.SNL.Clients.Office.Excel.Functions.SPG($B113, "SP_MARKETCAP", "10/01/2020", "12/31/2020", "Options: Curr=USD, Statistic=AVG")</f>
        <v>1015.4216013018125</v>
      </c>
      <c r="L113" s="10">
        <f>_xll.SNL.Clients.Office.Excel.Functions.SPG($B113, "SP_MARKETCAP", "07/01/2020", "09/30/2020", "Options: Curr=USD, Statistic=AVG")</f>
        <v>768.74749759121607</v>
      </c>
      <c r="M113" s="10">
        <f>_xll.SNL.Clients.Office.Excel.Functions.SPG($B113, "SP_MARKETCAP", "04/01/2020", "06/30/2020", "Options: Curr=USD, Statistic=AVG")</f>
        <v>722.07856005588053</v>
      </c>
      <c r="N113" s="10">
        <f>_xll.SNL.Clients.Office.Excel.Functions.SPG($B113, "SP_MARKETCAP", "01/01/2020", "03/31/2020", "Options: Curr=USD, Statistic=AVG")</f>
        <v>1236.6601030109061</v>
      </c>
    </row>
    <row r="114" spans="1:14" x14ac:dyDescent="0.3">
      <c r="A114" s="1" t="s">
        <v>112</v>
      </c>
      <c r="B114" s="2">
        <v>4772202</v>
      </c>
      <c r="C114" s="3" t="s">
        <v>868</v>
      </c>
      <c r="D114" s="3" t="s">
        <v>867</v>
      </c>
      <c r="E114" s="3" t="s">
        <v>968</v>
      </c>
      <c r="F114" s="3" t="s">
        <v>870</v>
      </c>
      <c r="G114" s="10">
        <f>_xll.SNL.Clients.Office.Excel.Functions.SPG($B114, "SP_MARKETCAP", "10/01/2021", "12/31/2021", "Options: Curr=USD, Statistic=AVG")</f>
        <v>10.882048954417975</v>
      </c>
      <c r="H114" s="10">
        <f>_xll.SNL.Clients.Office.Excel.Functions.SPG($B114, "SP_MARKETCAP", "07/01/2021", "09/30/2021", "Options: Curr=USD, Statistic=AVG")</f>
        <v>10.837274265215013</v>
      </c>
      <c r="I114" s="10">
        <f>_xll.SNL.Clients.Office.Excel.Functions.SPG($B114, "SP_MARKETCAP", "04/01/2021", "06/30/2021", "Options: Curr=USD, Statistic=AVG")</f>
        <v>9.9388980948784127</v>
      </c>
      <c r="J114" s="10">
        <f>_xll.SNL.Clients.Office.Excel.Functions.SPG($B114, "SP_MARKETCAP", "01/01/2021", "03/31/2021", "Options: Curr=USD, Statistic=AVG")</f>
        <v>9.9496752998886979</v>
      </c>
      <c r="K114" s="10">
        <f>_xll.SNL.Clients.Office.Excel.Functions.SPG($B114, "SP_MARKETCAP", "10/01/2020", "12/31/2020", "Options: Curr=USD, Statistic=AVG")</f>
        <v>9.6683905870489273</v>
      </c>
      <c r="L114" s="10">
        <f>_xll.SNL.Clients.Office.Excel.Functions.SPG($B114, "SP_MARKETCAP", "07/01/2020", "09/30/2020", "Options: Curr=USD, Statistic=AVG")</f>
        <v>8.7568960389387005</v>
      </c>
      <c r="M114" s="10">
        <f>_xll.SNL.Clients.Office.Excel.Functions.SPG($B114, "SP_MARKETCAP", "04/01/2020", "06/30/2020", "Options: Curr=USD, Statistic=AVG")</f>
        <v>3.5758592353413472</v>
      </c>
      <c r="N114" s="10">
        <f>_xll.SNL.Clients.Office.Excel.Functions.SPG($B114, "SP_MARKETCAP", "01/01/2020", "03/31/2020", "Options: Curr=USD, Statistic=AVG")</f>
        <v>3.3090356993308614</v>
      </c>
    </row>
    <row r="115" spans="1:14" x14ac:dyDescent="0.3">
      <c r="A115" s="1" t="s">
        <v>113</v>
      </c>
      <c r="B115" s="2">
        <v>4963780</v>
      </c>
      <c r="C115" s="3" t="s">
        <v>868</v>
      </c>
      <c r="D115" s="3" t="s">
        <v>867</v>
      </c>
      <c r="E115" s="3"/>
      <c r="F115" s="3" t="s">
        <v>870</v>
      </c>
      <c r="G115" s="10" t="str">
        <f>_xll.SNL.Clients.Office.Excel.Functions.SPG($B115, "SP_MARKETCAP", "10/01/2021", "12/31/2021", "Options: Curr=USD, Statistic=AVG")</f>
        <v>0</v>
      </c>
      <c r="H115" s="10" t="str">
        <f>_xll.SNL.Clients.Office.Excel.Functions.SPG($B115, "SP_MARKETCAP", "07/01/2021", "09/30/2021", "Options: Curr=USD, Statistic=AVG")</f>
        <v>0</v>
      </c>
      <c r="I115" s="10" t="str">
        <f>_xll.SNL.Clients.Office.Excel.Functions.SPG($B115, "SP_MARKETCAP", "04/01/2021", "06/30/2021", "Options: Curr=USD, Statistic=AVG")</f>
        <v>0</v>
      </c>
      <c r="J115" s="10" t="str">
        <f>_xll.SNL.Clients.Office.Excel.Functions.SPG($B115, "SP_MARKETCAP", "01/01/2021", "03/31/2021", "Options: Curr=USD, Statistic=AVG")</f>
        <v>0</v>
      </c>
      <c r="K115" s="10" t="str">
        <f>_xll.SNL.Clients.Office.Excel.Functions.SPG($B115, "SP_MARKETCAP", "10/01/2020", "12/31/2020", "Options: Curr=USD, Statistic=AVG")</f>
        <v>0</v>
      </c>
      <c r="L115" s="10" t="str">
        <f>_xll.SNL.Clients.Office.Excel.Functions.SPG($B115, "SP_MARKETCAP", "07/01/2020", "09/30/2020", "Options: Curr=USD, Statistic=AVG")</f>
        <v>0</v>
      </c>
      <c r="M115" s="10" t="str">
        <f>_xll.SNL.Clients.Office.Excel.Functions.SPG($B115, "SP_MARKETCAP", "04/01/2020", "06/30/2020", "Options: Curr=USD, Statistic=AVG")</f>
        <v>0</v>
      </c>
      <c r="N115" s="10" t="str">
        <f>_xll.SNL.Clients.Office.Excel.Functions.SPG($B115, "SP_MARKETCAP", "01/01/2020", "03/31/2020", "Options: Curr=USD, Statistic=AVG")</f>
        <v>0</v>
      </c>
    </row>
    <row r="116" spans="1:14" x14ac:dyDescent="0.3">
      <c r="A116" s="1" t="s">
        <v>114</v>
      </c>
      <c r="B116" s="2">
        <v>4810800</v>
      </c>
      <c r="C116" s="3" t="s">
        <v>868</v>
      </c>
      <c r="D116" s="3" t="s">
        <v>867</v>
      </c>
      <c r="E116" s="3" t="s">
        <v>969</v>
      </c>
      <c r="F116" s="3" t="s">
        <v>870</v>
      </c>
      <c r="G116" s="10">
        <f>_xll.SNL.Clients.Office.Excel.Functions.SPG($B116, "SP_MARKETCAP", "10/01/2021", "12/31/2021", "Options: Curr=USD, Statistic=AVG")</f>
        <v>130.74974903654504</v>
      </c>
      <c r="H116" s="10">
        <f>_xll.SNL.Clients.Office.Excel.Functions.SPG($B116, "SP_MARKETCAP", "07/01/2021", "09/30/2021", "Options: Curr=USD, Statistic=AVG")</f>
        <v>173.43628942747173</v>
      </c>
      <c r="I116" s="10">
        <f>_xll.SNL.Clients.Office.Excel.Functions.SPG($B116, "SP_MARKETCAP", "04/01/2021", "06/30/2021", "Options: Curr=USD, Statistic=AVG")</f>
        <v>180.13551029425281</v>
      </c>
      <c r="J116" s="10">
        <f>_xll.SNL.Clients.Office.Excel.Functions.SPG($B116, "SP_MARKETCAP", "01/01/2021", "03/31/2021", "Options: Curr=USD, Statistic=AVG")</f>
        <v>177.73148731115955</v>
      </c>
      <c r="K116" s="10">
        <f>_xll.SNL.Clients.Office.Excel.Functions.SPG($B116, "SP_MARKETCAP", "10/01/2020", "12/31/2020", "Options: Curr=USD, Statistic=AVG")</f>
        <v>164.39777160673381</v>
      </c>
      <c r="L116" s="10">
        <f>_xll.SNL.Clients.Office.Excel.Functions.SPG($B116, "SP_MARKETCAP", "07/01/2020", "09/30/2020", "Options: Curr=USD, Statistic=AVG")</f>
        <v>180.98437873468387</v>
      </c>
      <c r="M116" s="10">
        <f>_xll.SNL.Clients.Office.Excel.Functions.SPG($B116, "SP_MARKETCAP", "04/01/2020", "06/30/2020", "Options: Curr=USD, Statistic=AVG")</f>
        <v>148.83965093936902</v>
      </c>
      <c r="N116" s="10">
        <f>_xll.SNL.Clients.Office.Excel.Functions.SPG($B116, "SP_MARKETCAP", "01/01/2020", "03/31/2020", "Options: Curr=USD, Statistic=AVG")</f>
        <v>214.68351639074177</v>
      </c>
    </row>
    <row r="117" spans="1:14" x14ac:dyDescent="0.3">
      <c r="A117" s="1" t="s">
        <v>115</v>
      </c>
      <c r="B117" s="2">
        <v>6228837</v>
      </c>
      <c r="C117" s="3" t="s">
        <v>868</v>
      </c>
      <c r="D117" s="3" t="s">
        <v>867</v>
      </c>
      <c r="E117" s="3" t="s">
        <v>970</v>
      </c>
      <c r="F117" s="3" t="s">
        <v>870</v>
      </c>
      <c r="G117" s="10">
        <f>_xll.SNL.Clients.Office.Excel.Functions.SPG($B117, "SP_MARKETCAP", "10/01/2021", "12/31/2021", "Options: Curr=USD, Statistic=AVG")</f>
        <v>34.152457577711658</v>
      </c>
      <c r="H117" s="10">
        <f>_xll.SNL.Clients.Office.Excel.Functions.SPG($B117, "SP_MARKETCAP", "07/01/2021", "09/30/2021", "Options: Curr=USD, Statistic=AVG")</f>
        <v>35.583564503090386</v>
      </c>
      <c r="I117" s="10">
        <f>_xll.SNL.Clients.Office.Excel.Functions.SPG($B117, "SP_MARKETCAP", "04/01/2021", "06/30/2021", "Options: Curr=USD, Statistic=AVG")</f>
        <v>29.456011287734839</v>
      </c>
      <c r="J117" s="10" t="str">
        <f>_xll.SNL.Clients.Office.Excel.Functions.SPG($B117, "SP_MARKETCAP", "01/01/2021", "03/31/2021", "Options: Curr=USD, Statistic=AVG")</f>
        <v>0</v>
      </c>
      <c r="K117" s="10" t="str">
        <f>_xll.SNL.Clients.Office.Excel.Functions.SPG($B117, "SP_MARKETCAP", "10/01/2020", "12/31/2020", "Options: Curr=USD, Statistic=AVG")</f>
        <v>0</v>
      </c>
      <c r="L117" s="10" t="str">
        <f>_xll.SNL.Clients.Office.Excel.Functions.SPG($B117, "SP_MARKETCAP", "07/01/2020", "09/30/2020", "Options: Curr=USD, Statistic=AVG")</f>
        <v>0</v>
      </c>
      <c r="M117" s="10" t="str">
        <f>_xll.SNL.Clients.Office.Excel.Functions.SPG($B117, "SP_MARKETCAP", "04/01/2020", "06/30/2020", "Options: Curr=USD, Statistic=AVG")</f>
        <v>0</v>
      </c>
      <c r="N117" s="10" t="str">
        <f>_xll.SNL.Clients.Office.Excel.Functions.SPG($B117, "SP_MARKETCAP", "01/01/2020", "03/31/2020", "Options: Curr=USD, Statistic=AVG")</f>
        <v>0</v>
      </c>
    </row>
    <row r="118" spans="1:14" x14ac:dyDescent="0.3">
      <c r="A118" s="1" t="s">
        <v>116</v>
      </c>
      <c r="B118" s="2">
        <v>5164480</v>
      </c>
      <c r="C118" s="3" t="s">
        <v>868</v>
      </c>
      <c r="D118" s="3" t="s">
        <v>867</v>
      </c>
      <c r="E118" s="3" t="s">
        <v>971</v>
      </c>
      <c r="F118" s="3" t="s">
        <v>870</v>
      </c>
      <c r="G118" s="10">
        <f>_xll.SNL.Clients.Office.Excel.Functions.SPG($B118, "SP_MARKETCAP", "10/01/2021", "12/31/2021", "Options: Curr=USD, Statistic=AVG")</f>
        <v>66147.110004204675</v>
      </c>
      <c r="H118" s="10">
        <f>_xll.SNL.Clients.Office.Excel.Functions.SPG($B118, "SP_MARKETCAP", "07/01/2021", "09/30/2021", "Options: Curr=USD, Statistic=AVG")</f>
        <v>76763.39484227811</v>
      </c>
      <c r="I118" s="10">
        <f>_xll.SNL.Clients.Office.Excel.Functions.SPG($B118, "SP_MARKETCAP", "04/01/2021", "06/30/2021", "Options: Curr=USD, Statistic=AVG")</f>
        <v>45548.227628288099</v>
      </c>
      <c r="J118" s="10">
        <f>_xll.SNL.Clients.Office.Excel.Functions.SPG($B118, "SP_MARKETCAP", "01/01/2021", "03/31/2021", "Options: Curr=USD, Statistic=AVG")</f>
        <v>25567.866614053331</v>
      </c>
      <c r="K118" s="10">
        <f>_xll.SNL.Clients.Office.Excel.Functions.SPG($B118, "SP_MARKETCAP", "10/01/2020", "12/31/2020", "Options: Curr=USD, Statistic=AVG")</f>
        <v>23537.574907361715</v>
      </c>
      <c r="L118" s="10">
        <f>_xll.SNL.Clients.Office.Excel.Functions.SPG($B118, "SP_MARKETCAP", "07/01/2020", "09/30/2020", "Options: Curr=USD, Statistic=AVG")</f>
        <v>16874.627973463281</v>
      </c>
      <c r="M118" s="10">
        <f>_xll.SNL.Clients.Office.Excel.Functions.SPG($B118, "SP_MARKETCAP", "04/01/2020", "06/30/2020", "Options: Curr=USD, Statistic=AVG")</f>
        <v>11323.8685504</v>
      </c>
      <c r="N118" s="10">
        <f>_xll.SNL.Clients.Office.Excel.Functions.SPG($B118, "SP_MARKETCAP", "01/01/2020", "03/31/2020", "Options: Curr=USD, Statistic=AVG")</f>
        <v>8806.982421326451</v>
      </c>
    </row>
    <row r="119" spans="1:14" x14ac:dyDescent="0.3">
      <c r="A119" s="1" t="s">
        <v>117</v>
      </c>
      <c r="B119" s="2">
        <v>4578636</v>
      </c>
      <c r="C119" s="3" t="s">
        <v>868</v>
      </c>
      <c r="D119" s="3" t="s">
        <v>867</v>
      </c>
      <c r="E119" s="3" t="s">
        <v>972</v>
      </c>
      <c r="F119" s="3" t="s">
        <v>870</v>
      </c>
      <c r="G119" s="10">
        <f>_xll.SNL.Clients.Office.Excel.Functions.SPG($B119, "SP_MARKETCAP", "10/01/2021", "12/31/2021", "Options: Curr=USD, Statistic=AVG")</f>
        <v>1879.8194919494024</v>
      </c>
      <c r="H119" s="10">
        <f>_xll.SNL.Clients.Office.Excel.Functions.SPG($B119, "SP_MARKETCAP", "07/01/2021", "09/30/2021", "Options: Curr=USD, Statistic=AVG")</f>
        <v>1663.737507715228</v>
      </c>
      <c r="I119" s="10">
        <f>_xll.SNL.Clients.Office.Excel.Functions.SPG($B119, "SP_MARKETCAP", "04/01/2021", "06/30/2021", "Options: Curr=USD, Statistic=AVG")</f>
        <v>1470.2724486254574</v>
      </c>
      <c r="J119" s="10">
        <f>_xll.SNL.Clients.Office.Excel.Functions.SPG($B119, "SP_MARKETCAP", "01/01/2021", "03/31/2021", "Options: Curr=USD, Statistic=AVG")</f>
        <v>1403.4338199314004</v>
      </c>
      <c r="K119" s="10">
        <f>_xll.SNL.Clients.Office.Excel.Functions.SPG($B119, "SP_MARKETCAP", "10/01/2020", "12/31/2020", "Options: Curr=USD, Statistic=AVG")</f>
        <v>1266.70108773483</v>
      </c>
      <c r="L119" s="10">
        <f>_xll.SNL.Clients.Office.Excel.Functions.SPG($B119, "SP_MARKETCAP", "07/01/2020", "09/30/2020", "Options: Curr=USD, Statistic=AVG")</f>
        <v>1106.7030346517856</v>
      </c>
      <c r="M119" s="10">
        <f>_xll.SNL.Clients.Office.Excel.Functions.SPG($B119, "SP_MARKETCAP", "04/01/2020", "06/30/2020", "Options: Curr=USD, Statistic=AVG")</f>
        <v>922.06618251656471</v>
      </c>
      <c r="N119" s="10">
        <f>_xll.SNL.Clients.Office.Excel.Functions.SPG($B119, "SP_MARKETCAP", "01/01/2020", "03/31/2020", "Options: Curr=USD, Statistic=AVG")</f>
        <v>856.41400498156202</v>
      </c>
    </row>
    <row r="120" spans="1:14" x14ac:dyDescent="0.3">
      <c r="A120" s="1" t="s">
        <v>118</v>
      </c>
      <c r="B120" s="2">
        <v>4811263</v>
      </c>
      <c r="C120" s="3" t="s">
        <v>868</v>
      </c>
      <c r="D120" s="3" t="s">
        <v>867</v>
      </c>
      <c r="E120" s="3" t="s">
        <v>973</v>
      </c>
      <c r="F120" s="3" t="s">
        <v>870</v>
      </c>
      <c r="G120" s="10">
        <f>_xll.SNL.Clients.Office.Excel.Functions.SPG($B120, "SP_MARKETCAP", "10/01/2021", "12/31/2021", "Options: Curr=USD, Statistic=AVG")</f>
        <v>31.820846604961552</v>
      </c>
      <c r="H120" s="10">
        <f>_xll.SNL.Clients.Office.Excel.Functions.SPG($B120, "SP_MARKETCAP", "07/01/2021", "09/30/2021", "Options: Curr=USD, Statistic=AVG")</f>
        <v>65.625253819617569</v>
      </c>
      <c r="I120" s="10">
        <f>_xll.SNL.Clients.Office.Excel.Functions.SPG($B120, "SP_MARKETCAP", "04/01/2021", "06/30/2021", "Options: Curr=USD, Statistic=AVG")</f>
        <v>83.492364035850926</v>
      </c>
      <c r="J120" s="10">
        <f>_xll.SNL.Clients.Office.Excel.Functions.SPG($B120, "SP_MARKETCAP", "01/01/2021", "03/31/2021", "Options: Curr=USD, Statistic=AVG")</f>
        <v>78.288566081510695</v>
      </c>
      <c r="K120" s="10">
        <f>_xll.SNL.Clients.Office.Excel.Functions.SPG($B120, "SP_MARKETCAP", "10/01/2020", "12/31/2020", "Options: Curr=USD, Statistic=AVG")</f>
        <v>86.227817591711641</v>
      </c>
      <c r="L120" s="10">
        <f>_xll.SNL.Clients.Office.Excel.Functions.SPG($B120, "SP_MARKETCAP", "07/01/2020", "09/30/2020", "Options: Curr=USD, Statistic=AVG")</f>
        <v>53.201873466343436</v>
      </c>
      <c r="M120" s="10">
        <f>_xll.SNL.Clients.Office.Excel.Functions.SPG($B120, "SP_MARKETCAP", "04/01/2020", "06/30/2020", "Options: Curr=USD, Statistic=AVG")</f>
        <v>37.955287537146006</v>
      </c>
      <c r="N120" s="10">
        <f>_xll.SNL.Clients.Office.Excel.Functions.SPG($B120, "SP_MARKETCAP", "01/01/2020", "03/31/2020", "Options: Curr=USD, Statistic=AVG")</f>
        <v>39.857079245758406</v>
      </c>
    </row>
    <row r="121" spans="1:14" x14ac:dyDescent="0.3">
      <c r="A121" s="1" t="s">
        <v>119</v>
      </c>
      <c r="B121" s="2">
        <v>4773497</v>
      </c>
      <c r="C121" s="3" t="s">
        <v>868</v>
      </c>
      <c r="D121" s="3" t="s">
        <v>867</v>
      </c>
      <c r="E121" s="3" t="s">
        <v>974</v>
      </c>
      <c r="F121" s="3" t="s">
        <v>870</v>
      </c>
      <c r="G121" s="10">
        <f>_xll.SNL.Clients.Office.Excel.Functions.SPG($B121, "SP_MARKETCAP", "10/01/2021", "12/31/2021", "Options: Curr=USD, Statistic=AVG")</f>
        <v>261.76812613738167</v>
      </c>
      <c r="H121" s="10">
        <f>_xll.SNL.Clients.Office.Excel.Functions.SPG($B121, "SP_MARKETCAP", "07/01/2021", "09/30/2021", "Options: Curr=USD, Statistic=AVG")</f>
        <v>225.64849883351877</v>
      </c>
      <c r="I121" s="10">
        <f>_xll.SNL.Clients.Office.Excel.Functions.SPG($B121, "SP_MARKETCAP", "04/01/2021", "06/30/2021", "Options: Curr=USD, Statistic=AVG")</f>
        <v>277.33496465834367</v>
      </c>
      <c r="J121" s="10">
        <f>_xll.SNL.Clients.Office.Excel.Functions.SPG($B121, "SP_MARKETCAP", "01/01/2021", "03/31/2021", "Options: Curr=USD, Statistic=AVG")</f>
        <v>333.27835352879396</v>
      </c>
      <c r="K121" s="10">
        <f>_xll.SNL.Clients.Office.Excel.Functions.SPG($B121, "SP_MARKETCAP", "10/01/2020", "12/31/2020", "Options: Curr=USD, Statistic=AVG")</f>
        <v>225.69348441437356</v>
      </c>
      <c r="L121" s="10">
        <f>_xll.SNL.Clients.Office.Excel.Functions.SPG($B121, "SP_MARKETCAP", "07/01/2020", "09/30/2020", "Options: Curr=USD, Statistic=AVG")</f>
        <v>149.29770011462753</v>
      </c>
      <c r="M121" s="10">
        <f>_xll.SNL.Clients.Office.Excel.Functions.SPG($B121, "SP_MARKETCAP", "04/01/2020", "06/30/2020", "Options: Curr=USD, Statistic=AVG")</f>
        <v>147.90604957596707</v>
      </c>
      <c r="N121" s="10">
        <f>_xll.SNL.Clients.Office.Excel.Functions.SPG($B121, "SP_MARKETCAP", "01/01/2020", "03/31/2020", "Options: Curr=USD, Statistic=AVG")</f>
        <v>145.20076277442251</v>
      </c>
    </row>
    <row r="122" spans="1:14" x14ac:dyDescent="0.3">
      <c r="A122" s="1" t="s">
        <v>120</v>
      </c>
      <c r="B122" s="2">
        <v>4978543</v>
      </c>
      <c r="C122" s="3" t="s">
        <v>868</v>
      </c>
      <c r="D122" s="3" t="s">
        <v>867</v>
      </c>
      <c r="E122" s="3"/>
      <c r="F122" s="3" t="s">
        <v>870</v>
      </c>
      <c r="G122" s="10" t="str">
        <f>_xll.SNL.Clients.Office.Excel.Functions.SPG($B122, "SP_MARKETCAP", "10/01/2021", "12/31/2021", "Options: Curr=USD, Statistic=AVG")</f>
        <v>0</v>
      </c>
      <c r="H122" s="10" t="str">
        <f>_xll.SNL.Clients.Office.Excel.Functions.SPG($B122, "SP_MARKETCAP", "07/01/2021", "09/30/2021", "Options: Curr=USD, Statistic=AVG")</f>
        <v>0</v>
      </c>
      <c r="I122" s="10" t="str">
        <f>_xll.SNL.Clients.Office.Excel.Functions.SPG($B122, "SP_MARKETCAP", "04/01/2021", "06/30/2021", "Options: Curr=USD, Statistic=AVG")</f>
        <v>0</v>
      </c>
      <c r="J122" s="10" t="str">
        <f>_xll.SNL.Clients.Office.Excel.Functions.SPG($B122, "SP_MARKETCAP", "01/01/2021", "03/31/2021", "Options: Curr=USD, Statistic=AVG")</f>
        <v>0</v>
      </c>
      <c r="K122" s="10" t="str">
        <f>_xll.SNL.Clients.Office.Excel.Functions.SPG($B122, "SP_MARKETCAP", "10/01/2020", "12/31/2020", "Options: Curr=USD, Statistic=AVG")</f>
        <v>0</v>
      </c>
      <c r="L122" s="10" t="str">
        <f>_xll.SNL.Clients.Office.Excel.Functions.SPG($B122, "SP_MARKETCAP", "07/01/2020", "09/30/2020", "Options: Curr=USD, Statistic=AVG")</f>
        <v>0</v>
      </c>
      <c r="M122" s="10" t="str">
        <f>_xll.SNL.Clients.Office.Excel.Functions.SPG($B122, "SP_MARKETCAP", "04/01/2020", "06/30/2020", "Options: Curr=USD, Statistic=AVG")</f>
        <v>0</v>
      </c>
      <c r="N122" s="10" t="str">
        <f>_xll.SNL.Clients.Office.Excel.Functions.SPG($B122, "SP_MARKETCAP", "01/01/2020", "03/31/2020", "Options: Curr=USD, Statistic=AVG")</f>
        <v>0</v>
      </c>
    </row>
    <row r="123" spans="1:14" x14ac:dyDescent="0.3">
      <c r="A123" s="1" t="s">
        <v>121</v>
      </c>
      <c r="B123" s="2">
        <v>4963738</v>
      </c>
      <c r="C123" s="3" t="s">
        <v>868</v>
      </c>
      <c r="D123" s="3" t="s">
        <v>867</v>
      </c>
      <c r="E123" s="3"/>
      <c r="F123" s="3" t="s">
        <v>870</v>
      </c>
      <c r="G123" s="10" t="str">
        <f>_xll.SNL.Clients.Office.Excel.Functions.SPG($B123, "SP_MARKETCAP", "10/01/2021", "12/31/2021", "Options: Curr=USD, Statistic=AVG")</f>
        <v>0</v>
      </c>
      <c r="H123" s="10" t="str">
        <f>_xll.SNL.Clients.Office.Excel.Functions.SPG($B123, "SP_MARKETCAP", "07/01/2021", "09/30/2021", "Options: Curr=USD, Statistic=AVG")</f>
        <v>0</v>
      </c>
      <c r="I123" s="10" t="str">
        <f>_xll.SNL.Clients.Office.Excel.Functions.SPG($B123, "SP_MARKETCAP", "04/01/2021", "06/30/2021", "Options: Curr=USD, Statistic=AVG")</f>
        <v>0</v>
      </c>
      <c r="J123" s="10" t="str">
        <f>_xll.SNL.Clients.Office.Excel.Functions.SPG($B123, "SP_MARKETCAP", "01/01/2021", "03/31/2021", "Options: Curr=USD, Statistic=AVG")</f>
        <v>0</v>
      </c>
      <c r="K123" s="10" t="str">
        <f>_xll.SNL.Clients.Office.Excel.Functions.SPG($B123, "SP_MARKETCAP", "10/01/2020", "12/31/2020", "Options: Curr=USD, Statistic=AVG")</f>
        <v>0</v>
      </c>
      <c r="L123" s="10" t="str">
        <f>_xll.SNL.Clients.Office.Excel.Functions.SPG($B123, "SP_MARKETCAP", "07/01/2020", "09/30/2020", "Options: Curr=USD, Statistic=AVG")</f>
        <v>0</v>
      </c>
      <c r="M123" s="10" t="str">
        <f>_xll.SNL.Clients.Office.Excel.Functions.SPG($B123, "SP_MARKETCAP", "04/01/2020", "06/30/2020", "Options: Curr=USD, Statistic=AVG")</f>
        <v>0</v>
      </c>
      <c r="N123" s="10" t="str">
        <f>_xll.SNL.Clients.Office.Excel.Functions.SPG($B123, "SP_MARKETCAP", "01/01/2020", "03/31/2020", "Options: Curr=USD, Statistic=AVG")</f>
        <v>0</v>
      </c>
    </row>
    <row r="124" spans="1:14" x14ac:dyDescent="0.3">
      <c r="A124" s="1" t="s">
        <v>122</v>
      </c>
      <c r="B124" s="2">
        <v>4773624</v>
      </c>
      <c r="C124" s="3" t="s">
        <v>868</v>
      </c>
      <c r="D124" s="3" t="s">
        <v>867</v>
      </c>
      <c r="E124" s="3" t="s">
        <v>975</v>
      </c>
      <c r="F124" s="3" t="s">
        <v>870</v>
      </c>
      <c r="G124" s="10">
        <f>_xll.SNL.Clients.Office.Excel.Functions.SPG($B124, "SP_MARKETCAP", "10/01/2021", "12/31/2021", "Options: Curr=USD, Statistic=AVG")</f>
        <v>150.93689914377902</v>
      </c>
      <c r="H124" s="10">
        <f>_xll.SNL.Clients.Office.Excel.Functions.SPG($B124, "SP_MARKETCAP", "07/01/2021", "09/30/2021", "Options: Curr=USD, Statistic=AVG")</f>
        <v>144.07754958486484</v>
      </c>
      <c r="I124" s="10">
        <f>_xll.SNL.Clients.Office.Excel.Functions.SPG($B124, "SP_MARKETCAP", "04/01/2021", "06/30/2021", "Options: Curr=USD, Statistic=AVG")</f>
        <v>123.56600579706416</v>
      </c>
      <c r="J124" s="10">
        <f>_xll.SNL.Clients.Office.Excel.Functions.SPG($B124, "SP_MARKETCAP", "01/01/2021", "03/31/2021", "Options: Curr=USD, Statistic=AVG")</f>
        <v>105.85783491379972</v>
      </c>
      <c r="K124" s="10">
        <f>_xll.SNL.Clients.Office.Excel.Functions.SPG($B124, "SP_MARKETCAP", "10/01/2020", "12/31/2020", "Options: Curr=USD, Statistic=AVG")</f>
        <v>84.727585048533626</v>
      </c>
      <c r="L124" s="10">
        <f>_xll.SNL.Clients.Office.Excel.Functions.SPG($B124, "SP_MARKETCAP", "07/01/2020", "09/30/2020", "Options: Curr=USD, Statistic=AVG")</f>
        <v>88.675721371716236</v>
      </c>
      <c r="M124" s="10">
        <f>_xll.SNL.Clients.Office.Excel.Functions.SPG($B124, "SP_MARKETCAP", "04/01/2020", "06/30/2020", "Options: Curr=USD, Statistic=AVG")</f>
        <v>71.249884896229389</v>
      </c>
      <c r="N124" s="10">
        <f>_xll.SNL.Clients.Office.Excel.Functions.SPG($B124, "SP_MARKETCAP", "01/01/2020", "03/31/2020", "Options: Curr=USD, Statistic=AVG")</f>
        <v>72.573980589054869</v>
      </c>
    </row>
    <row r="125" spans="1:14" x14ac:dyDescent="0.3">
      <c r="A125" s="1" t="s">
        <v>123</v>
      </c>
      <c r="B125" s="2">
        <v>4995846</v>
      </c>
      <c r="C125" s="3" t="s">
        <v>868</v>
      </c>
      <c r="D125" s="3" t="s">
        <v>867</v>
      </c>
      <c r="E125" s="3" t="s">
        <v>976</v>
      </c>
      <c r="F125" s="3" t="s">
        <v>870</v>
      </c>
      <c r="G125" s="10">
        <f>_xll.SNL.Clients.Office.Excel.Functions.SPG($B125, "SP_MARKETCAP", "10/01/2021", "12/31/2021", "Options: Curr=USD, Statistic=AVG")</f>
        <v>579.10834432503361</v>
      </c>
      <c r="H125" s="10">
        <f>_xll.SNL.Clients.Office.Excel.Functions.SPG($B125, "SP_MARKETCAP", "07/01/2021", "09/30/2021", "Options: Curr=USD, Statistic=AVG")</f>
        <v>640.74969882188987</v>
      </c>
      <c r="I125" s="10">
        <f>_xll.SNL.Clients.Office.Excel.Functions.SPG($B125, "SP_MARKETCAP", "04/01/2021", "06/30/2021", "Options: Curr=USD, Statistic=AVG")</f>
        <v>644.74484681460297</v>
      </c>
      <c r="J125" s="10">
        <f>_xll.SNL.Clients.Office.Excel.Functions.SPG($B125, "SP_MARKETCAP", "01/01/2021", "03/31/2021", "Options: Curr=USD, Statistic=AVG")</f>
        <v>591.83449348672139</v>
      </c>
      <c r="K125" s="10">
        <f>_xll.SNL.Clients.Office.Excel.Functions.SPG($B125, "SP_MARKETCAP", "10/01/2020", "12/31/2020", "Options: Curr=USD, Statistic=AVG")</f>
        <v>554.69834825994553</v>
      </c>
      <c r="L125" s="10">
        <f>_xll.SNL.Clients.Office.Excel.Functions.SPG($B125, "SP_MARKETCAP", "07/01/2020", "09/30/2020", "Options: Curr=USD, Statistic=AVG")</f>
        <v>599.77884279056298</v>
      </c>
      <c r="M125" s="10">
        <f>_xll.SNL.Clients.Office.Excel.Functions.SPG($B125, "SP_MARKETCAP", "04/01/2020", "06/30/2020", "Options: Curr=USD, Statistic=AVG")</f>
        <v>622.20855682106196</v>
      </c>
      <c r="N125" s="10">
        <f>_xll.SNL.Clients.Office.Excel.Functions.SPG($B125, "SP_MARKETCAP", "01/01/2020", "03/31/2020", "Options: Curr=USD, Statistic=AVG")</f>
        <v>769.4252660819825</v>
      </c>
    </row>
    <row r="126" spans="1:14" x14ac:dyDescent="0.3">
      <c r="A126" s="1" t="s">
        <v>124</v>
      </c>
      <c r="B126" s="2">
        <v>4966475</v>
      </c>
      <c r="C126" s="3" t="s">
        <v>868</v>
      </c>
      <c r="D126" s="3" t="s">
        <v>867</v>
      </c>
      <c r="E126" s="3"/>
      <c r="F126" s="3" t="s">
        <v>870</v>
      </c>
      <c r="G126" s="10" t="str">
        <f>_xll.SNL.Clients.Office.Excel.Functions.SPG($B126, "SP_MARKETCAP", "10/01/2021", "12/31/2021", "Options: Curr=USD, Statistic=AVG")</f>
        <v>0</v>
      </c>
      <c r="H126" s="10" t="str">
        <f>_xll.SNL.Clients.Office.Excel.Functions.SPG($B126, "SP_MARKETCAP", "07/01/2021", "09/30/2021", "Options: Curr=USD, Statistic=AVG")</f>
        <v>0</v>
      </c>
      <c r="I126" s="10" t="str">
        <f>_xll.SNL.Clients.Office.Excel.Functions.SPG($B126, "SP_MARKETCAP", "04/01/2021", "06/30/2021", "Options: Curr=USD, Statistic=AVG")</f>
        <v>0</v>
      </c>
      <c r="J126" s="10" t="str">
        <f>_xll.SNL.Clients.Office.Excel.Functions.SPG($B126, "SP_MARKETCAP", "01/01/2021", "03/31/2021", "Options: Curr=USD, Statistic=AVG")</f>
        <v>0</v>
      </c>
      <c r="K126" s="10" t="str">
        <f>_xll.SNL.Clients.Office.Excel.Functions.SPG($B126, "SP_MARKETCAP", "10/01/2020", "12/31/2020", "Options: Curr=USD, Statistic=AVG")</f>
        <v>0</v>
      </c>
      <c r="L126" s="10" t="str">
        <f>_xll.SNL.Clients.Office.Excel.Functions.SPG($B126, "SP_MARKETCAP", "07/01/2020", "09/30/2020", "Options: Curr=USD, Statistic=AVG")</f>
        <v>0</v>
      </c>
      <c r="M126" s="10" t="str">
        <f>_xll.SNL.Clients.Office.Excel.Functions.SPG($B126, "SP_MARKETCAP", "04/01/2020", "06/30/2020", "Options: Curr=USD, Statistic=AVG")</f>
        <v>0</v>
      </c>
      <c r="N126" s="10" t="str">
        <f>_xll.SNL.Clients.Office.Excel.Functions.SPG($B126, "SP_MARKETCAP", "01/01/2020", "03/31/2020", "Options: Curr=USD, Statistic=AVG")</f>
        <v>0</v>
      </c>
    </row>
    <row r="127" spans="1:14" x14ac:dyDescent="0.3">
      <c r="A127" s="1" t="s">
        <v>125</v>
      </c>
      <c r="B127" s="2">
        <v>4985538</v>
      </c>
      <c r="C127" s="3" t="s">
        <v>868</v>
      </c>
      <c r="D127" s="3" t="s">
        <v>867</v>
      </c>
      <c r="E127" s="3" t="s">
        <v>977</v>
      </c>
      <c r="F127" s="3" t="s">
        <v>870</v>
      </c>
      <c r="G127" s="10">
        <f>_xll.SNL.Clients.Office.Excel.Functions.SPG($B127, "SP_MARKETCAP", "10/01/2021", "12/31/2021", "Options: Curr=USD, Statistic=AVG")</f>
        <v>241.32298996704296</v>
      </c>
      <c r="H127" s="10">
        <f>_xll.SNL.Clients.Office.Excel.Functions.SPG($B127, "SP_MARKETCAP", "07/01/2021", "09/30/2021", "Options: Curr=USD, Statistic=AVG")</f>
        <v>223.92424825386902</v>
      </c>
      <c r="I127" s="10">
        <f>_xll.SNL.Clients.Office.Excel.Functions.SPG($B127, "SP_MARKETCAP", "04/01/2021", "06/30/2021", "Options: Curr=USD, Statistic=AVG")</f>
        <v>206.55666433187332</v>
      </c>
      <c r="J127" s="10">
        <f>_xll.SNL.Clients.Office.Excel.Functions.SPG($B127, "SP_MARKETCAP", "01/01/2021", "03/31/2021", "Options: Curr=USD, Statistic=AVG")</f>
        <v>200.26051077091708</v>
      </c>
      <c r="K127" s="10">
        <f>_xll.SNL.Clients.Office.Excel.Functions.SPG($B127, "SP_MARKETCAP", "10/01/2020", "12/31/2020", "Options: Curr=USD, Statistic=AVG")</f>
        <v>184.78349331767535</v>
      </c>
      <c r="L127" s="10">
        <f>_xll.SNL.Clients.Office.Excel.Functions.SPG($B127, "SP_MARKETCAP", "07/01/2020", "09/30/2020", "Options: Curr=USD, Statistic=AVG")</f>
        <v>187.939434064121</v>
      </c>
      <c r="M127" s="10">
        <f>_xll.SNL.Clients.Office.Excel.Functions.SPG($B127, "SP_MARKETCAP", "04/01/2020", "06/30/2020", "Options: Curr=USD, Statistic=AVG")</f>
        <v>170.65213680904029</v>
      </c>
      <c r="N127" s="10">
        <f>_xll.SNL.Clients.Office.Excel.Functions.SPG($B127, "SP_MARKETCAP", "01/01/2020", "03/31/2020", "Options: Curr=USD, Statistic=AVG")</f>
        <v>183.29134871991576</v>
      </c>
    </row>
    <row r="128" spans="1:14" x14ac:dyDescent="0.3">
      <c r="A128" s="1" t="s">
        <v>126</v>
      </c>
      <c r="B128" s="2">
        <v>4996988</v>
      </c>
      <c r="C128" s="3" t="s">
        <v>868</v>
      </c>
      <c r="D128" s="3" t="s">
        <v>867</v>
      </c>
      <c r="E128" s="3"/>
      <c r="F128" s="3" t="s">
        <v>870</v>
      </c>
      <c r="G128" s="10" t="str">
        <f>_xll.SNL.Clients.Office.Excel.Functions.SPG($B128, "SP_MARKETCAP", "10/01/2021", "12/31/2021", "Options: Curr=USD, Statistic=AVG")</f>
        <v>0</v>
      </c>
      <c r="H128" s="10" t="str">
        <f>_xll.SNL.Clients.Office.Excel.Functions.SPG($B128, "SP_MARKETCAP", "07/01/2021", "09/30/2021", "Options: Curr=USD, Statistic=AVG")</f>
        <v>0</v>
      </c>
      <c r="I128" s="10" t="str">
        <f>_xll.SNL.Clients.Office.Excel.Functions.SPG($B128, "SP_MARKETCAP", "04/01/2021", "06/30/2021", "Options: Curr=USD, Statistic=AVG")</f>
        <v>0</v>
      </c>
      <c r="J128" s="10" t="str">
        <f>_xll.SNL.Clients.Office.Excel.Functions.SPG($B128, "SP_MARKETCAP", "01/01/2021", "03/31/2021", "Options: Curr=USD, Statistic=AVG")</f>
        <v>0</v>
      </c>
      <c r="K128" s="10" t="str">
        <f>_xll.SNL.Clients.Office.Excel.Functions.SPG($B128, "SP_MARKETCAP", "10/01/2020", "12/31/2020", "Options: Curr=USD, Statistic=AVG")</f>
        <v>0</v>
      </c>
      <c r="L128" s="10" t="str">
        <f>_xll.SNL.Clients.Office.Excel.Functions.SPG($B128, "SP_MARKETCAP", "07/01/2020", "09/30/2020", "Options: Curr=USD, Statistic=AVG")</f>
        <v>0</v>
      </c>
      <c r="M128" s="10" t="str">
        <f>_xll.SNL.Clients.Office.Excel.Functions.SPG($B128, "SP_MARKETCAP", "04/01/2020", "06/30/2020", "Options: Curr=USD, Statistic=AVG")</f>
        <v>0</v>
      </c>
      <c r="N128" s="10" t="str">
        <f>_xll.SNL.Clients.Office.Excel.Functions.SPG($B128, "SP_MARKETCAP", "01/01/2020", "03/31/2020", "Options: Curr=USD, Statistic=AVG")</f>
        <v>0</v>
      </c>
    </row>
    <row r="129" spans="1:14" x14ac:dyDescent="0.3">
      <c r="A129" s="1" t="s">
        <v>127</v>
      </c>
      <c r="B129" s="2">
        <v>4995322</v>
      </c>
      <c r="C129" s="3" t="s">
        <v>868</v>
      </c>
      <c r="D129" s="3" t="s">
        <v>867</v>
      </c>
      <c r="E129" s="3" t="s">
        <v>978</v>
      </c>
      <c r="F129" s="3" t="s">
        <v>870</v>
      </c>
      <c r="G129" s="10">
        <f>_xll.SNL.Clients.Office.Excel.Functions.SPG($B129, "SP_MARKETCAP", "10/01/2021", "12/31/2021", "Options: Curr=USD, Statistic=AVG")</f>
        <v>49.134115027095923</v>
      </c>
      <c r="H129" s="10">
        <f>_xll.SNL.Clients.Office.Excel.Functions.SPG($B129, "SP_MARKETCAP", "07/01/2021", "09/30/2021", "Options: Curr=USD, Statistic=AVG")</f>
        <v>52.068239218758258</v>
      </c>
      <c r="I129" s="10">
        <f>_xll.SNL.Clients.Office.Excel.Functions.SPG($B129, "SP_MARKETCAP", "04/01/2021", "06/30/2021", "Options: Curr=USD, Statistic=AVG")</f>
        <v>55.416192738824492</v>
      </c>
      <c r="J129" s="10">
        <f>_xll.SNL.Clients.Office.Excel.Functions.SPG($B129, "SP_MARKETCAP", "01/01/2021", "03/31/2021", "Options: Curr=USD, Statistic=AVG")</f>
        <v>56.456184392293203</v>
      </c>
      <c r="K129" s="10">
        <f>_xll.SNL.Clients.Office.Excel.Functions.SPG($B129, "SP_MARKETCAP", "10/01/2020", "12/31/2020", "Options: Curr=USD, Statistic=AVG")</f>
        <v>56.094963594080731</v>
      </c>
      <c r="L129" s="10">
        <f>_xll.SNL.Clients.Office.Excel.Functions.SPG($B129, "SP_MARKETCAP", "07/01/2020", "09/30/2020", "Options: Curr=USD, Statistic=AVG")</f>
        <v>56.103226302990635</v>
      </c>
      <c r="M129" s="10">
        <f>_xll.SNL.Clients.Office.Excel.Functions.SPG($B129, "SP_MARKETCAP", "04/01/2020", "06/30/2020", "Options: Curr=USD, Statistic=AVG")</f>
        <v>53.473200895304657</v>
      </c>
      <c r="N129" s="10">
        <f>_xll.SNL.Clients.Office.Excel.Functions.SPG($B129, "SP_MARKETCAP", "01/01/2020", "03/31/2020", "Options: Curr=USD, Statistic=AVG")</f>
        <v>54.611953592988222</v>
      </c>
    </row>
    <row r="130" spans="1:14" x14ac:dyDescent="0.3">
      <c r="A130" s="1" t="s">
        <v>128</v>
      </c>
      <c r="B130" s="2">
        <v>4393848</v>
      </c>
      <c r="C130" s="3" t="s">
        <v>868</v>
      </c>
      <c r="D130" s="3" t="s">
        <v>867</v>
      </c>
      <c r="E130" s="3" t="s">
        <v>979</v>
      </c>
      <c r="F130" s="3" t="s">
        <v>870</v>
      </c>
      <c r="G130" s="10">
        <f>_xll.SNL.Clients.Office.Excel.Functions.SPG($B130, "SP_MARKETCAP", "10/01/2021", "12/31/2021", "Options: Curr=USD, Statistic=AVG")</f>
        <v>14072.535129473803</v>
      </c>
      <c r="H130" s="10">
        <f>_xll.SNL.Clients.Office.Excel.Functions.SPG($B130, "SP_MARKETCAP", "07/01/2021", "09/30/2021", "Options: Curr=USD, Statistic=AVG")</f>
        <v>15280.29190839968</v>
      </c>
      <c r="I130" s="10">
        <f>_xll.SNL.Clients.Office.Excel.Functions.SPG($B130, "SP_MARKETCAP", "04/01/2021", "06/30/2021", "Options: Curr=USD, Statistic=AVG")</f>
        <v>14187.61377048758</v>
      </c>
      <c r="J130" s="10">
        <f>_xll.SNL.Clients.Office.Excel.Functions.SPG($B130, "SP_MARKETCAP", "01/01/2021", "03/31/2021", "Options: Curr=USD, Statistic=AVG")</f>
        <v>12503.065076121351</v>
      </c>
      <c r="K130" s="10">
        <f>_xll.SNL.Clients.Office.Excel.Functions.SPG($B130, "SP_MARKETCAP", "10/01/2020", "12/31/2020", "Options: Curr=USD, Statistic=AVG")</f>
        <v>11023.180268472846</v>
      </c>
      <c r="L130" s="10">
        <f>_xll.SNL.Clients.Office.Excel.Functions.SPG($B130, "SP_MARKETCAP", "07/01/2020", "09/30/2020", "Options: Curr=USD, Statistic=AVG")</f>
        <v>9549.0646910602154</v>
      </c>
      <c r="M130" s="10">
        <f>_xll.SNL.Clients.Office.Excel.Functions.SPG($B130, "SP_MARKETCAP", "04/01/2020", "06/30/2020", "Options: Curr=USD, Statistic=AVG")</f>
        <v>7345.4626428379897</v>
      </c>
      <c r="N130" s="10">
        <f>_xll.SNL.Clients.Office.Excel.Functions.SPG($B130, "SP_MARKETCAP", "01/01/2020", "03/31/2020", "Options: Curr=USD, Statistic=AVG")</f>
        <v>7432.2876758005768</v>
      </c>
    </row>
    <row r="131" spans="1:14" x14ac:dyDescent="0.3">
      <c r="A131" s="1" t="s">
        <v>129</v>
      </c>
      <c r="B131" s="2">
        <v>4999306</v>
      </c>
      <c r="C131" s="3" t="s">
        <v>868</v>
      </c>
      <c r="D131" s="3" t="s">
        <v>867</v>
      </c>
      <c r="E131" s="3"/>
      <c r="F131" s="3" t="s">
        <v>870</v>
      </c>
      <c r="G131" s="10" t="str">
        <f>_xll.SNL.Clients.Office.Excel.Functions.SPG($B131, "SP_MARKETCAP", "10/01/2021", "12/31/2021", "Options: Curr=USD, Statistic=AVG")</f>
        <v>0</v>
      </c>
      <c r="H131" s="10" t="str">
        <f>_xll.SNL.Clients.Office.Excel.Functions.SPG($B131, "SP_MARKETCAP", "07/01/2021", "09/30/2021", "Options: Curr=USD, Statistic=AVG")</f>
        <v>0</v>
      </c>
      <c r="I131" s="10" t="str">
        <f>_xll.SNL.Clients.Office.Excel.Functions.SPG($B131, "SP_MARKETCAP", "04/01/2021", "06/30/2021", "Options: Curr=USD, Statistic=AVG")</f>
        <v>0</v>
      </c>
      <c r="J131" s="10" t="str">
        <f>_xll.SNL.Clients.Office.Excel.Functions.SPG($B131, "SP_MARKETCAP", "01/01/2021", "03/31/2021", "Options: Curr=USD, Statistic=AVG")</f>
        <v>0</v>
      </c>
      <c r="K131" s="10" t="str">
        <f>_xll.SNL.Clients.Office.Excel.Functions.SPG($B131, "SP_MARKETCAP", "10/01/2020", "12/31/2020", "Options: Curr=USD, Statistic=AVG")</f>
        <v>0</v>
      </c>
      <c r="L131" s="10" t="str">
        <f>_xll.SNL.Clients.Office.Excel.Functions.SPG($B131, "SP_MARKETCAP", "07/01/2020", "09/30/2020", "Options: Curr=USD, Statistic=AVG")</f>
        <v>0</v>
      </c>
      <c r="M131" s="10" t="str">
        <f>_xll.SNL.Clients.Office.Excel.Functions.SPG($B131, "SP_MARKETCAP", "04/01/2020", "06/30/2020", "Options: Curr=USD, Statistic=AVG")</f>
        <v>0</v>
      </c>
      <c r="N131" s="10" t="str">
        <f>_xll.SNL.Clients.Office.Excel.Functions.SPG($B131, "SP_MARKETCAP", "01/01/2020", "03/31/2020", "Options: Curr=USD, Statistic=AVG")</f>
        <v>0</v>
      </c>
    </row>
    <row r="132" spans="1:14" x14ac:dyDescent="0.3">
      <c r="A132" s="1" t="s">
        <v>130</v>
      </c>
      <c r="B132" s="2">
        <v>9220331</v>
      </c>
      <c r="C132" s="3" t="s">
        <v>868</v>
      </c>
      <c r="D132" s="3" t="s">
        <v>867</v>
      </c>
      <c r="E132" s="3" t="s">
        <v>980</v>
      </c>
      <c r="F132" s="3" t="s">
        <v>870</v>
      </c>
      <c r="G132" s="10">
        <f>_xll.SNL.Clients.Office.Excel.Functions.SPG($B132, "SP_MARKETCAP", "10/01/2021", "12/31/2021", "Options: Curr=USD, Statistic=AVG")</f>
        <v>275.35858037083784</v>
      </c>
      <c r="H132" s="10">
        <f>_xll.SNL.Clients.Office.Excel.Functions.SPG($B132, "SP_MARKETCAP", "07/01/2021", "09/30/2021", "Options: Curr=USD, Statistic=AVG")</f>
        <v>257.80794667711098</v>
      </c>
      <c r="I132" s="10">
        <f>_xll.SNL.Clients.Office.Excel.Functions.SPG($B132, "SP_MARKETCAP", "04/01/2021", "06/30/2021", "Options: Curr=USD, Statistic=AVG")</f>
        <v>294.3036653071253</v>
      </c>
      <c r="J132" s="10">
        <f>_xll.SNL.Clients.Office.Excel.Functions.SPG($B132, "SP_MARKETCAP", "01/01/2021", "03/31/2021", "Options: Curr=USD, Statistic=AVG")</f>
        <v>330.74645878317068</v>
      </c>
      <c r="K132" s="10">
        <f>_xll.SNL.Clients.Office.Excel.Functions.SPG($B132, "SP_MARKETCAP", "10/01/2020", "12/31/2020", "Options: Curr=USD, Statistic=AVG")</f>
        <v>358.59445540863874</v>
      </c>
      <c r="L132" s="10">
        <f>_xll.SNL.Clients.Office.Excel.Functions.SPG($B132, "SP_MARKETCAP", "07/01/2020", "09/30/2020", "Options: Curr=USD, Statistic=AVG")</f>
        <v>356.99427927359631</v>
      </c>
      <c r="M132" s="10" t="str">
        <f>_xll.SNL.Clients.Office.Excel.Functions.SPG($B132, "SP_MARKETCAP", "04/01/2020", "06/30/2020", "Options: Curr=USD, Statistic=AVG")</f>
        <v>0</v>
      </c>
      <c r="N132" s="10" t="str">
        <f>_xll.SNL.Clients.Office.Excel.Functions.SPG($B132, "SP_MARKETCAP", "01/01/2020", "03/31/2020", "Options: Curr=USD, Statistic=AVG")</f>
        <v>0</v>
      </c>
    </row>
    <row r="133" spans="1:14" x14ac:dyDescent="0.3">
      <c r="A133" s="1" t="s">
        <v>131</v>
      </c>
      <c r="B133" s="2">
        <v>4066595</v>
      </c>
      <c r="C133" s="3" t="s">
        <v>868</v>
      </c>
      <c r="D133" s="3" t="s">
        <v>867</v>
      </c>
      <c r="E133" s="3"/>
      <c r="F133" s="3" t="s">
        <v>870</v>
      </c>
      <c r="G133" s="10" t="str">
        <f>_xll.SNL.Clients.Office.Excel.Functions.SPG($B133, "SP_MARKETCAP", "10/01/2021", "12/31/2021", "Options: Curr=USD, Statistic=AVG")</f>
        <v>0</v>
      </c>
      <c r="H133" s="10" t="str">
        <f>_xll.SNL.Clients.Office.Excel.Functions.SPG($B133, "SP_MARKETCAP", "07/01/2021", "09/30/2021", "Options: Curr=USD, Statistic=AVG")</f>
        <v>0</v>
      </c>
      <c r="I133" s="10" t="str">
        <f>_xll.SNL.Clients.Office.Excel.Functions.SPG($B133, "SP_MARKETCAP", "04/01/2021", "06/30/2021", "Options: Curr=USD, Statistic=AVG")</f>
        <v>0</v>
      </c>
      <c r="J133" s="10" t="str">
        <f>_xll.SNL.Clients.Office.Excel.Functions.SPG($B133, "SP_MARKETCAP", "01/01/2021", "03/31/2021", "Options: Curr=USD, Statistic=AVG")</f>
        <v>0</v>
      </c>
      <c r="K133" s="10" t="str">
        <f>_xll.SNL.Clients.Office.Excel.Functions.SPG($B133, "SP_MARKETCAP", "10/01/2020", "12/31/2020", "Options: Curr=USD, Statistic=AVG")</f>
        <v>0</v>
      </c>
      <c r="L133" s="10" t="str">
        <f>_xll.SNL.Clients.Office.Excel.Functions.SPG($B133, "SP_MARKETCAP", "07/01/2020", "09/30/2020", "Options: Curr=USD, Statistic=AVG")</f>
        <v>0</v>
      </c>
      <c r="M133" s="10" t="str">
        <f>_xll.SNL.Clients.Office.Excel.Functions.SPG($B133, "SP_MARKETCAP", "04/01/2020", "06/30/2020", "Options: Curr=USD, Statistic=AVG")</f>
        <v>0</v>
      </c>
      <c r="N133" s="10" t="str">
        <f>_xll.SNL.Clients.Office.Excel.Functions.SPG($B133, "SP_MARKETCAP", "01/01/2020", "03/31/2020", "Options: Curr=USD, Statistic=AVG")</f>
        <v>0</v>
      </c>
    </row>
    <row r="134" spans="1:14" x14ac:dyDescent="0.3">
      <c r="A134" s="1" t="s">
        <v>132</v>
      </c>
      <c r="B134" s="2">
        <v>4973143</v>
      </c>
      <c r="C134" s="3" t="s">
        <v>868</v>
      </c>
      <c r="D134" s="3" t="s">
        <v>867</v>
      </c>
      <c r="E134" s="3" t="s">
        <v>981</v>
      </c>
      <c r="F134" s="3" t="s">
        <v>870</v>
      </c>
      <c r="G134" s="10">
        <f>_xll.SNL.Clients.Office.Excel.Functions.SPG($B134, "SP_MARKETCAP", "10/01/2021", "12/31/2021", "Options: Curr=USD, Statistic=AVG")</f>
        <v>3.1856824999999991E-5</v>
      </c>
      <c r="H134" s="10">
        <f>_xll.SNL.Clients.Office.Excel.Functions.SPG($B134, "SP_MARKETCAP", "07/01/2021", "09/30/2021", "Options: Curr=USD, Statistic=AVG")</f>
        <v>3.1856824999999991E-5</v>
      </c>
      <c r="I134" s="10">
        <f>_xll.SNL.Clients.Office.Excel.Functions.SPG($B134, "SP_MARKETCAP", "04/01/2021", "06/30/2021", "Options: Curr=USD, Statistic=AVG")</f>
        <v>3.1856824999999991E-5</v>
      </c>
      <c r="J134" s="10">
        <f>_xll.SNL.Clients.Office.Excel.Functions.SPG($B134, "SP_MARKETCAP", "01/01/2021", "03/31/2021", "Options: Curr=USD, Statistic=AVG")</f>
        <v>3.1856824999999991E-5</v>
      </c>
      <c r="K134" s="10">
        <f>_xll.SNL.Clients.Office.Excel.Functions.SPG($B134, "SP_MARKETCAP", "10/01/2020", "12/31/2020", "Options: Curr=USD, Statistic=AVG")</f>
        <v>3.1856824999999991E-5</v>
      </c>
      <c r="L134" s="10">
        <f>_xll.SNL.Clients.Office.Excel.Functions.SPG($B134, "SP_MARKETCAP", "07/01/2020", "09/30/2020", "Options: Curr=USD, Statistic=AVG")</f>
        <v>1.7073267148437472E-3</v>
      </c>
      <c r="M134" s="10">
        <f>_xll.SNL.Clients.Office.Excel.Functions.SPG($B134, "SP_MARKETCAP", "04/01/2020", "06/30/2020", "Options: Curr=USD, Statistic=AVG")</f>
        <v>3.1856825000000023E-3</v>
      </c>
      <c r="N134" s="10">
        <f>_xll.SNL.Clients.Office.Excel.Functions.SPG($B134, "SP_MARKETCAP", "01/01/2020", "03/31/2020", "Options: Curr=USD, Statistic=AVG")</f>
        <v>3.1856825000000023E-3</v>
      </c>
    </row>
    <row r="135" spans="1:14" x14ac:dyDescent="0.3">
      <c r="A135" s="1" t="s">
        <v>133</v>
      </c>
      <c r="B135" s="2">
        <v>4912186</v>
      </c>
      <c r="C135" s="3" t="s">
        <v>868</v>
      </c>
      <c r="D135" s="3" t="s">
        <v>867</v>
      </c>
      <c r="E135" s="3" t="s">
        <v>982</v>
      </c>
      <c r="F135" s="3" t="s">
        <v>870</v>
      </c>
      <c r="G135" s="10">
        <f>_xll.SNL.Clients.Office.Excel.Functions.SPG($B135, "SP_MARKETCAP", "10/01/2021", "12/31/2021", "Options: Curr=USD, Statistic=AVG")</f>
        <v>10.491745689927594</v>
      </c>
      <c r="H135" s="10">
        <f>_xll.SNL.Clients.Office.Excel.Functions.SPG($B135, "SP_MARKETCAP", "07/01/2021", "09/30/2021", "Options: Curr=USD, Statistic=AVG")</f>
        <v>10.776824273522639</v>
      </c>
      <c r="I135" s="10">
        <f>_xll.SNL.Clients.Office.Excel.Functions.SPG($B135, "SP_MARKETCAP", "04/01/2021", "06/30/2021", "Options: Curr=USD, Statistic=AVG")</f>
        <v>10.124040046082069</v>
      </c>
      <c r="J135" s="10">
        <f>_xll.SNL.Clients.Office.Excel.Functions.SPG($B135, "SP_MARKETCAP", "01/01/2021", "03/31/2021", "Options: Curr=USD, Statistic=AVG")</f>
        <v>8.0168013404075005</v>
      </c>
      <c r="K135" s="10">
        <f>_xll.SNL.Clients.Office.Excel.Functions.SPG($B135, "SP_MARKETCAP", "10/01/2020", "12/31/2020", "Options: Curr=USD, Statistic=AVG")</f>
        <v>7.1559699741559211</v>
      </c>
      <c r="L135" s="10">
        <f>_xll.SNL.Clients.Office.Excel.Functions.SPG($B135, "SP_MARKETCAP", "07/01/2020", "09/30/2020", "Options: Curr=USD, Statistic=AVG")</f>
        <v>5.9783286653709951</v>
      </c>
      <c r="M135" s="10">
        <f>_xll.SNL.Clients.Office.Excel.Functions.SPG($B135, "SP_MARKETCAP", "04/01/2020", "06/30/2020", "Options: Curr=USD, Statistic=AVG")</f>
        <v>4.8396584036485528</v>
      </c>
      <c r="N135" s="10">
        <f>_xll.SNL.Clients.Office.Excel.Functions.SPG($B135, "SP_MARKETCAP", "01/01/2020", "03/31/2020", "Options: Curr=USD, Statistic=AVG")</f>
        <v>6.4027105924449765</v>
      </c>
    </row>
    <row r="136" spans="1:14" x14ac:dyDescent="0.3">
      <c r="A136" s="1" t="s">
        <v>134</v>
      </c>
      <c r="B136" s="2">
        <v>4862290</v>
      </c>
      <c r="C136" s="3" t="s">
        <v>868</v>
      </c>
      <c r="D136" s="3" t="s">
        <v>867</v>
      </c>
      <c r="E136" s="3" t="s">
        <v>983</v>
      </c>
      <c r="F136" s="3" t="s">
        <v>870</v>
      </c>
      <c r="G136" s="10">
        <f>_xll.SNL.Clients.Office.Excel.Functions.SPG($B136, "SP_MARKETCAP", "10/01/2021", "12/31/2021", "Options: Curr=USD, Statistic=AVG")</f>
        <v>31.791826719621561</v>
      </c>
      <c r="H136" s="10">
        <f>_xll.SNL.Clients.Office.Excel.Functions.SPG($B136, "SP_MARKETCAP", "07/01/2021", "09/30/2021", "Options: Curr=USD, Statistic=AVG")</f>
        <v>33.787388621060487</v>
      </c>
      <c r="I136" s="10">
        <f>_xll.SNL.Clients.Office.Excel.Functions.SPG($B136, "SP_MARKETCAP", "04/01/2021", "06/30/2021", "Options: Curr=USD, Statistic=AVG")</f>
        <v>34.301987312113319</v>
      </c>
      <c r="J136" s="10">
        <f>_xll.SNL.Clients.Office.Excel.Functions.SPG($B136, "SP_MARKETCAP", "01/01/2021", "03/31/2021", "Options: Curr=USD, Statistic=AVG")</f>
        <v>32.91967139259048</v>
      </c>
      <c r="K136" s="10">
        <f>_xll.SNL.Clients.Office.Excel.Functions.SPG($B136, "SP_MARKETCAP", "10/01/2020", "12/31/2020", "Options: Curr=USD, Statistic=AVG")</f>
        <v>32.610915457040868</v>
      </c>
      <c r="L136" s="10">
        <f>_xll.SNL.Clients.Office.Excel.Functions.SPG($B136, "SP_MARKETCAP", "07/01/2020", "09/30/2020", "Options: Curr=USD, Statistic=AVG")</f>
        <v>31.536776997638299</v>
      </c>
      <c r="M136" s="10">
        <f>_xll.SNL.Clients.Office.Excel.Functions.SPG($B136, "SP_MARKETCAP", "04/01/2020", "06/30/2020", "Options: Curr=USD, Statistic=AVG")</f>
        <v>28.492375691050096</v>
      </c>
      <c r="N136" s="10">
        <f>_xll.SNL.Clients.Office.Excel.Functions.SPG($B136, "SP_MARKETCAP", "01/01/2020", "03/31/2020", "Options: Curr=USD, Statistic=AVG")</f>
        <v>30.722646860527451</v>
      </c>
    </row>
    <row r="137" spans="1:14" x14ac:dyDescent="0.3">
      <c r="A137" s="1" t="s">
        <v>135</v>
      </c>
      <c r="B137" s="2">
        <v>4966405</v>
      </c>
      <c r="C137" s="3" t="s">
        <v>868</v>
      </c>
      <c r="D137" s="3" t="s">
        <v>867</v>
      </c>
      <c r="E137" s="3"/>
      <c r="F137" s="3" t="s">
        <v>870</v>
      </c>
      <c r="G137" s="10" t="str">
        <f>_xll.SNL.Clients.Office.Excel.Functions.SPG($B137, "SP_MARKETCAP", "10/01/2021", "12/31/2021", "Options: Curr=USD, Statistic=AVG")</f>
        <v>0</v>
      </c>
      <c r="H137" s="10" t="str">
        <f>_xll.SNL.Clients.Office.Excel.Functions.SPG($B137, "SP_MARKETCAP", "07/01/2021", "09/30/2021", "Options: Curr=USD, Statistic=AVG")</f>
        <v>0</v>
      </c>
      <c r="I137" s="10" t="str">
        <f>_xll.SNL.Clients.Office.Excel.Functions.SPG($B137, "SP_MARKETCAP", "04/01/2021", "06/30/2021", "Options: Curr=USD, Statistic=AVG")</f>
        <v>0</v>
      </c>
      <c r="J137" s="10" t="str">
        <f>_xll.SNL.Clients.Office.Excel.Functions.SPG($B137, "SP_MARKETCAP", "01/01/2021", "03/31/2021", "Options: Curr=USD, Statistic=AVG")</f>
        <v>0</v>
      </c>
      <c r="K137" s="10" t="str">
        <f>_xll.SNL.Clients.Office.Excel.Functions.SPG($B137, "SP_MARKETCAP", "10/01/2020", "12/31/2020", "Options: Curr=USD, Statistic=AVG")</f>
        <v>0</v>
      </c>
      <c r="L137" s="10" t="str">
        <f>_xll.SNL.Clients.Office.Excel.Functions.SPG($B137, "SP_MARKETCAP", "07/01/2020", "09/30/2020", "Options: Curr=USD, Statistic=AVG")</f>
        <v>0</v>
      </c>
      <c r="M137" s="10" t="str">
        <f>_xll.SNL.Clients.Office.Excel.Functions.SPG($B137, "SP_MARKETCAP", "04/01/2020", "06/30/2020", "Options: Curr=USD, Statistic=AVG")</f>
        <v>0</v>
      </c>
      <c r="N137" s="10" t="str">
        <f>_xll.SNL.Clients.Office.Excel.Functions.SPG($B137, "SP_MARKETCAP", "01/01/2020", "03/31/2020", "Options: Curr=USD, Statistic=AVG")</f>
        <v>0</v>
      </c>
    </row>
    <row r="138" spans="1:14" x14ac:dyDescent="0.3">
      <c r="A138" s="1" t="s">
        <v>136</v>
      </c>
      <c r="B138" s="2">
        <v>7651588</v>
      </c>
      <c r="C138" s="3" t="s">
        <v>868</v>
      </c>
      <c r="D138" s="3" t="s">
        <v>867</v>
      </c>
      <c r="E138" s="3" t="s">
        <v>984</v>
      </c>
      <c r="F138" s="3" t="s">
        <v>870</v>
      </c>
      <c r="G138" s="10" t="str">
        <f>_xll.SNL.Clients.Office.Excel.Functions.SPG($B138, "SP_MARKETCAP", "10/01/2021", "12/31/2021", "Options: Curr=USD, Statistic=AVG")</f>
        <v>0</v>
      </c>
      <c r="H138" s="10" t="str">
        <f>_xll.SNL.Clients.Office.Excel.Functions.SPG($B138, "SP_MARKETCAP", "07/01/2021", "09/30/2021", "Options: Curr=USD, Statistic=AVG")</f>
        <v>0</v>
      </c>
      <c r="I138" s="10" t="str">
        <f>_xll.SNL.Clients.Office.Excel.Functions.SPG($B138, "SP_MARKETCAP", "04/01/2021", "06/30/2021", "Options: Curr=USD, Statistic=AVG")</f>
        <v>0</v>
      </c>
      <c r="J138" s="10" t="str">
        <f>_xll.SNL.Clients.Office.Excel.Functions.SPG($B138, "SP_MARKETCAP", "01/01/2021", "03/31/2021", "Options: Curr=USD, Statistic=AVG")</f>
        <v>0</v>
      </c>
      <c r="K138" s="10" t="str">
        <f>_xll.SNL.Clients.Office.Excel.Functions.SPG($B138, "SP_MARKETCAP", "10/01/2020", "12/31/2020", "Options: Curr=USD, Statistic=AVG")</f>
        <v>0</v>
      </c>
      <c r="L138" s="10" t="str">
        <f>_xll.SNL.Clients.Office.Excel.Functions.SPG($B138, "SP_MARKETCAP", "07/01/2020", "09/30/2020", "Options: Curr=USD, Statistic=AVG")</f>
        <v>0</v>
      </c>
      <c r="M138" s="10" t="str">
        <f>_xll.SNL.Clients.Office.Excel.Functions.SPG($B138, "SP_MARKETCAP", "04/01/2020", "06/30/2020", "Options: Curr=USD, Statistic=AVG")</f>
        <v>0</v>
      </c>
      <c r="N138" s="10" t="str">
        <f>_xll.SNL.Clients.Office.Excel.Functions.SPG($B138, "SP_MARKETCAP", "01/01/2020", "03/31/2020", "Options: Curr=USD, Statistic=AVG")</f>
        <v>0</v>
      </c>
    </row>
    <row r="139" spans="1:14" x14ac:dyDescent="0.3">
      <c r="A139" s="1" t="s">
        <v>137</v>
      </c>
      <c r="B139" s="2">
        <v>4245021</v>
      </c>
      <c r="C139" s="3" t="s">
        <v>868</v>
      </c>
      <c r="D139" s="3" t="s">
        <v>867</v>
      </c>
      <c r="E139" s="3" t="s">
        <v>985</v>
      </c>
      <c r="F139" s="3" t="s">
        <v>870</v>
      </c>
      <c r="G139" s="10">
        <f>_xll.SNL.Clients.Office.Excel.Functions.SPG($B139, "SP_MARKETCAP", "10/01/2021", "12/31/2021", "Options: Curr=USD, Statistic=AVG")</f>
        <v>6.2246725904529523</v>
      </c>
      <c r="H139" s="10">
        <f>_xll.SNL.Clients.Office.Excel.Functions.SPG($B139, "SP_MARKETCAP", "07/01/2021", "09/30/2021", "Options: Curr=USD, Statistic=AVG")</f>
        <v>6.2027282696390236</v>
      </c>
      <c r="I139" s="10">
        <f>_xll.SNL.Clients.Office.Excel.Functions.SPG($B139, "SP_MARKETCAP", "04/01/2021", "06/30/2021", "Options: Curr=USD, Statistic=AVG")</f>
        <v>5.8079523513314921</v>
      </c>
      <c r="J139" s="10">
        <f>_xll.SNL.Clients.Office.Excel.Functions.SPG($B139, "SP_MARKETCAP", "01/01/2021", "03/31/2021", "Options: Curr=USD, Statistic=AVG")</f>
        <v>5.0488251550528371</v>
      </c>
      <c r="K139" s="10">
        <f>_xll.SNL.Clients.Office.Excel.Functions.SPG($B139, "SP_MARKETCAP", "10/01/2020", "12/31/2020", "Options: Curr=USD, Statistic=AVG")</f>
        <v>4.77003153536453</v>
      </c>
      <c r="L139" s="10">
        <f>_xll.SNL.Clients.Office.Excel.Functions.SPG($B139, "SP_MARKETCAP", "07/01/2020", "09/30/2020", "Options: Curr=USD, Statistic=AVG")</f>
        <v>5.1933835842611948</v>
      </c>
      <c r="M139" s="10">
        <f>_xll.SNL.Clients.Office.Excel.Functions.SPG($B139, "SP_MARKETCAP", "04/01/2020", "06/30/2020", "Options: Curr=USD, Statistic=AVG")</f>
        <v>5.2735324164758222</v>
      </c>
      <c r="N139" s="10">
        <f>_xll.SNL.Clients.Office.Excel.Functions.SPG($B139, "SP_MARKETCAP", "01/01/2020", "03/31/2020", "Options: Curr=USD, Statistic=AVG")</f>
        <v>5.7435163847877808</v>
      </c>
    </row>
    <row r="140" spans="1:14" x14ac:dyDescent="0.3">
      <c r="A140" s="1" t="s">
        <v>138</v>
      </c>
      <c r="B140" s="2">
        <v>4963852</v>
      </c>
      <c r="C140" s="3" t="s">
        <v>868</v>
      </c>
      <c r="D140" s="3" t="s">
        <v>867</v>
      </c>
      <c r="E140" s="3" t="s">
        <v>986</v>
      </c>
      <c r="F140" s="3" t="s">
        <v>870</v>
      </c>
      <c r="G140" s="10">
        <f>_xll.SNL.Clients.Office.Excel.Functions.SPG($B140, "SP_MARKETCAP", "10/01/2021", "12/31/2021", "Options: Curr=USD, Statistic=AVG")</f>
        <v>2573.213679883318</v>
      </c>
      <c r="H140" s="10">
        <f>_xll.SNL.Clients.Office.Excel.Functions.SPG($B140, "SP_MARKETCAP", "07/01/2021", "09/30/2021", "Options: Curr=USD, Statistic=AVG")</f>
        <v>2417.060057212112</v>
      </c>
      <c r="I140" s="10">
        <f>_xll.SNL.Clients.Office.Excel.Functions.SPG($B140, "SP_MARKETCAP", "04/01/2021", "06/30/2021", "Options: Curr=USD, Statistic=AVG")</f>
        <v>2299.2467587811552</v>
      </c>
      <c r="J140" s="10">
        <f>_xll.SNL.Clients.Office.Excel.Functions.SPG($B140, "SP_MARKETCAP", "01/01/2021", "03/31/2021", "Options: Curr=USD, Statistic=AVG")</f>
        <v>2374.8823591515834</v>
      </c>
      <c r="K140" s="10">
        <f>_xll.SNL.Clients.Office.Excel.Functions.SPG($B140, "SP_MARKETCAP", "10/01/2020", "12/31/2020", "Options: Curr=USD, Statistic=AVG")</f>
        <v>1973.0409695548972</v>
      </c>
      <c r="L140" s="10">
        <f>_xll.SNL.Clients.Office.Excel.Functions.SPG($B140, "SP_MARKETCAP", "07/01/2020", "09/30/2020", "Options: Curr=USD, Statistic=AVG")</f>
        <v>2128.8776429702089</v>
      </c>
      <c r="M140" s="10">
        <f>_xll.SNL.Clients.Office.Excel.Functions.SPG($B140, "SP_MARKETCAP", "04/01/2020", "06/30/2020", "Options: Curr=USD, Statistic=AVG")</f>
        <v>2100.8691162526461</v>
      </c>
      <c r="N140" s="10">
        <f>_xll.SNL.Clients.Office.Excel.Functions.SPG($B140, "SP_MARKETCAP", "01/01/2020", "03/31/2020", "Options: Curr=USD, Statistic=AVG")</f>
        <v>2025.4628968044797</v>
      </c>
    </row>
    <row r="141" spans="1:14" x14ac:dyDescent="0.3">
      <c r="A141" s="1" t="s">
        <v>139</v>
      </c>
      <c r="B141" s="2">
        <v>19258686</v>
      </c>
      <c r="C141" s="3" t="s">
        <v>868</v>
      </c>
      <c r="D141" s="3" t="s">
        <v>867</v>
      </c>
      <c r="E141" s="3" t="s">
        <v>987</v>
      </c>
      <c r="F141" s="3" t="s">
        <v>870</v>
      </c>
      <c r="G141" s="10" t="str">
        <f>_xll.SNL.Clients.Office.Excel.Functions.SPG($B141, "SP_MARKETCAP", "10/01/2021", "12/31/2021", "Options: Curr=USD, Statistic=AVG")</f>
        <v>0</v>
      </c>
      <c r="H141" s="10">
        <f>_xll.SNL.Clients.Office.Excel.Functions.SPG($B141, "SP_MARKETCAP", "07/01/2021", "09/30/2021", "Options: Curr=USD, Statistic=AVG")</f>
        <v>14.199440040543205</v>
      </c>
      <c r="I141" s="10">
        <f>_xll.SNL.Clients.Office.Excel.Functions.SPG($B141, "SP_MARKETCAP", "04/01/2021", "06/30/2021", "Options: Curr=USD, Statistic=AVG")</f>
        <v>14.84082943622594</v>
      </c>
      <c r="J141" s="10" t="str">
        <f>_xll.SNL.Clients.Office.Excel.Functions.SPG($B141, "SP_MARKETCAP", "01/01/2021", "03/31/2021", "Options: Curr=USD, Statistic=AVG")</f>
        <v>0</v>
      </c>
      <c r="K141" s="10" t="str">
        <f>_xll.SNL.Clients.Office.Excel.Functions.SPG($B141, "SP_MARKETCAP", "10/01/2020", "12/31/2020", "Options: Curr=USD, Statistic=AVG")</f>
        <v>0</v>
      </c>
      <c r="L141" s="10" t="str">
        <f>_xll.SNL.Clients.Office.Excel.Functions.SPG($B141, "SP_MARKETCAP", "07/01/2020", "09/30/2020", "Options: Curr=USD, Statistic=AVG")</f>
        <v>0</v>
      </c>
      <c r="M141" s="10" t="str">
        <f>_xll.SNL.Clients.Office.Excel.Functions.SPG($B141, "SP_MARKETCAP", "04/01/2020", "06/30/2020", "Options: Curr=USD, Statistic=AVG")</f>
        <v>0</v>
      </c>
      <c r="N141" s="10" t="str">
        <f>_xll.SNL.Clients.Office.Excel.Functions.SPG($B141, "SP_MARKETCAP", "01/01/2020", "03/31/2020", "Options: Curr=USD, Statistic=AVG")</f>
        <v>0</v>
      </c>
    </row>
    <row r="142" spans="1:14" x14ac:dyDescent="0.3">
      <c r="A142" s="1" t="s">
        <v>140</v>
      </c>
      <c r="B142" s="2">
        <v>4283966</v>
      </c>
      <c r="C142" s="3" t="s">
        <v>868</v>
      </c>
      <c r="D142" s="3" t="s">
        <v>867</v>
      </c>
      <c r="E142" s="3"/>
      <c r="F142" s="3" t="s">
        <v>870</v>
      </c>
      <c r="G142" s="10" t="str">
        <f>_xll.SNL.Clients.Office.Excel.Functions.SPG($B142, "SP_MARKETCAP", "10/01/2021", "12/31/2021", "Options: Curr=USD, Statistic=AVG")</f>
        <v>0</v>
      </c>
      <c r="H142" s="10" t="str">
        <f>_xll.SNL.Clients.Office.Excel.Functions.SPG($B142, "SP_MARKETCAP", "07/01/2021", "09/30/2021", "Options: Curr=USD, Statistic=AVG")</f>
        <v>0</v>
      </c>
      <c r="I142" s="10" t="str">
        <f>_xll.SNL.Clients.Office.Excel.Functions.SPG($B142, "SP_MARKETCAP", "04/01/2021", "06/30/2021", "Options: Curr=USD, Statistic=AVG")</f>
        <v>0</v>
      </c>
      <c r="J142" s="10" t="str">
        <f>_xll.SNL.Clients.Office.Excel.Functions.SPG($B142, "SP_MARKETCAP", "01/01/2021", "03/31/2021", "Options: Curr=USD, Statistic=AVG")</f>
        <v>0</v>
      </c>
      <c r="K142" s="10" t="str">
        <f>_xll.SNL.Clients.Office.Excel.Functions.SPG($B142, "SP_MARKETCAP", "10/01/2020", "12/31/2020", "Options: Curr=USD, Statistic=AVG")</f>
        <v>0</v>
      </c>
      <c r="L142" s="10" t="str">
        <f>_xll.SNL.Clients.Office.Excel.Functions.SPG($B142, "SP_MARKETCAP", "07/01/2020", "09/30/2020", "Options: Curr=USD, Statistic=AVG")</f>
        <v>0</v>
      </c>
      <c r="M142" s="10" t="str">
        <f>_xll.SNL.Clients.Office.Excel.Functions.SPG($B142, "SP_MARKETCAP", "04/01/2020", "06/30/2020", "Options: Curr=USD, Statistic=AVG")</f>
        <v>0</v>
      </c>
      <c r="N142" s="10" t="str">
        <f>_xll.SNL.Clients.Office.Excel.Functions.SPG($B142, "SP_MARKETCAP", "01/01/2020", "03/31/2020", "Options: Curr=USD, Statistic=AVG")</f>
        <v>0</v>
      </c>
    </row>
    <row r="143" spans="1:14" x14ac:dyDescent="0.3">
      <c r="A143" s="1" t="s">
        <v>141</v>
      </c>
      <c r="B143" s="2">
        <v>10684324</v>
      </c>
      <c r="C143" s="3" t="s">
        <v>868</v>
      </c>
      <c r="D143" s="3" t="s">
        <v>867</v>
      </c>
      <c r="E143" s="3" t="s">
        <v>988</v>
      </c>
      <c r="F143" s="3" t="s">
        <v>870</v>
      </c>
      <c r="G143" s="10">
        <f>_xll.SNL.Clients.Office.Excel.Functions.SPG($B143, "SP_MARKETCAP", "10/01/2021", "12/31/2021", "Options: Curr=USD, Statistic=AVG")</f>
        <v>59.346042635116454</v>
      </c>
      <c r="H143" s="10">
        <f>_xll.SNL.Clients.Office.Excel.Functions.SPG($B143, "SP_MARKETCAP", "07/01/2021", "09/30/2021", "Options: Curr=USD, Statistic=AVG")</f>
        <v>60.128439398036285</v>
      </c>
      <c r="I143" s="10">
        <f>_xll.SNL.Clients.Office.Excel.Functions.SPG($B143, "SP_MARKETCAP", "04/01/2021", "06/30/2021", "Options: Curr=USD, Statistic=AVG")</f>
        <v>60.789434492436371</v>
      </c>
      <c r="J143" s="10">
        <f>_xll.SNL.Clients.Office.Excel.Functions.SPG($B143, "SP_MARKETCAP", "01/01/2021", "03/31/2021", "Options: Curr=USD, Statistic=AVG")</f>
        <v>56.749993188205153</v>
      </c>
      <c r="K143" s="10">
        <f>_xll.SNL.Clients.Office.Excel.Functions.SPG($B143, "SP_MARKETCAP", "10/01/2020", "12/31/2020", "Options: Curr=USD, Statistic=AVG")</f>
        <v>51.80593457975781</v>
      </c>
      <c r="L143" s="10">
        <f>_xll.SNL.Clients.Office.Excel.Functions.SPG($B143, "SP_MARKETCAP", "07/01/2020", "09/30/2020", "Options: Curr=USD, Statistic=AVG")</f>
        <v>44.36378732974898</v>
      </c>
      <c r="M143" s="10">
        <f>_xll.SNL.Clients.Office.Excel.Functions.SPG($B143, "SP_MARKETCAP", "04/01/2020", "06/30/2020", "Options: Curr=USD, Statistic=AVG")</f>
        <v>28.112293043066909</v>
      </c>
      <c r="N143" s="10">
        <f>_xll.SNL.Clients.Office.Excel.Functions.SPG($B143, "SP_MARKETCAP", "01/01/2020", "03/31/2020", "Options: Curr=USD, Statistic=AVG")</f>
        <v>26.800244747905449</v>
      </c>
    </row>
    <row r="144" spans="1:14" x14ac:dyDescent="0.3">
      <c r="A144" s="1" t="s">
        <v>142</v>
      </c>
      <c r="B144" s="2">
        <v>4813246</v>
      </c>
      <c r="C144" s="3" t="s">
        <v>868</v>
      </c>
      <c r="D144" s="3" t="s">
        <v>867</v>
      </c>
      <c r="E144" s="3" t="s">
        <v>989</v>
      </c>
      <c r="F144" s="3" t="s">
        <v>870</v>
      </c>
      <c r="G144" s="10">
        <f>_xll.SNL.Clients.Office.Excel.Functions.SPG($B144, "SP_MARKETCAP", "10/01/2021", "12/31/2021", "Options: Curr=USD, Statistic=AVG")</f>
        <v>17826.184256453096</v>
      </c>
      <c r="H144" s="10">
        <f>_xll.SNL.Clients.Office.Excel.Functions.SPG($B144, "SP_MARKETCAP", "07/01/2021", "09/30/2021", "Options: Curr=USD, Statistic=AVG")</f>
        <v>19456.722188031628</v>
      </c>
      <c r="I144" s="10">
        <f>_xll.SNL.Clients.Office.Excel.Functions.SPG($B144, "SP_MARKETCAP", "04/01/2021", "06/30/2021", "Options: Curr=USD, Statistic=AVG")</f>
        <v>15948.904848773351</v>
      </c>
      <c r="J144" s="10">
        <f>_xll.SNL.Clients.Office.Excel.Functions.SPG($B144, "SP_MARKETCAP", "01/01/2021", "03/31/2021", "Options: Curr=USD, Statistic=AVG")</f>
        <v>13632.739640509888</v>
      </c>
      <c r="K144" s="10">
        <f>_xll.SNL.Clients.Office.Excel.Functions.SPG($B144, "SP_MARKETCAP", "10/01/2020", "12/31/2020", "Options: Curr=USD, Statistic=AVG")</f>
        <v>12077.055560639477</v>
      </c>
      <c r="L144" s="10">
        <f>_xll.SNL.Clients.Office.Excel.Functions.SPG($B144, "SP_MARKETCAP", "07/01/2020", "09/30/2020", "Options: Curr=USD, Statistic=AVG")</f>
        <v>9811.5244361650875</v>
      </c>
      <c r="M144" s="10">
        <f>_xll.SNL.Clients.Office.Excel.Functions.SPG($B144, "SP_MARKETCAP", "04/01/2020", "06/30/2020", "Options: Curr=USD, Statistic=AVG")</f>
        <v>8870.6340807540673</v>
      </c>
      <c r="N144" s="10">
        <f>_xll.SNL.Clients.Office.Excel.Functions.SPG($B144, "SP_MARKETCAP", "01/01/2020", "03/31/2020", "Options: Curr=USD, Statistic=AVG")</f>
        <v>10185.042171920986</v>
      </c>
    </row>
    <row r="145" spans="1:14" x14ac:dyDescent="0.3">
      <c r="A145" s="1" t="s">
        <v>143</v>
      </c>
      <c r="B145" s="2">
        <v>5001430</v>
      </c>
      <c r="C145" s="3" t="s">
        <v>868</v>
      </c>
      <c r="D145" s="3" t="s">
        <v>867</v>
      </c>
      <c r="E145" s="3" t="s">
        <v>990</v>
      </c>
      <c r="F145" s="3" t="s">
        <v>870</v>
      </c>
      <c r="G145" s="10">
        <f>_xll.SNL.Clients.Office.Excel.Functions.SPG($B145, "SP_MARKETCAP", "10/01/2021", "12/31/2021", "Options: Curr=USD, Statistic=AVG")</f>
        <v>4.5475940126228656</v>
      </c>
      <c r="H145" s="10">
        <f>_xll.SNL.Clients.Office.Excel.Functions.SPG($B145, "SP_MARKETCAP", "07/01/2021", "09/30/2021", "Options: Curr=USD, Statistic=AVG")</f>
        <v>4.730458040925515</v>
      </c>
      <c r="I145" s="10">
        <f>_xll.SNL.Clients.Office.Excel.Functions.SPG($B145, "SP_MARKETCAP", "04/01/2021", "06/30/2021", "Options: Curr=USD, Statistic=AVG")</f>
        <v>4.9791103441639661</v>
      </c>
      <c r="J145" s="10">
        <f>_xll.SNL.Clients.Office.Excel.Functions.SPG($B145, "SP_MARKETCAP", "01/01/2021", "03/31/2021", "Options: Curr=USD, Statistic=AVG")</f>
        <v>4.6794219288551204</v>
      </c>
      <c r="K145" s="10">
        <f>_xll.SNL.Clients.Office.Excel.Functions.SPG($B145, "SP_MARKETCAP", "10/01/2020", "12/31/2020", "Options: Curr=USD, Statistic=AVG")</f>
        <v>4.5954517033454811</v>
      </c>
      <c r="L145" s="10">
        <f>_xll.SNL.Clients.Office.Excel.Functions.SPG($B145, "SP_MARKETCAP", "07/01/2020", "09/30/2020", "Options: Curr=USD, Statistic=AVG")</f>
        <v>4.5259456617455767</v>
      </c>
      <c r="M145" s="10">
        <f>_xll.SNL.Clients.Office.Excel.Functions.SPG($B145, "SP_MARKETCAP", "04/01/2020", "06/30/2020", "Options: Curr=USD, Statistic=AVG")</f>
        <v>4.9950627201909601</v>
      </c>
      <c r="N145" s="10">
        <f>_xll.SNL.Clients.Office.Excel.Functions.SPG($B145, "SP_MARKETCAP", "01/01/2020", "03/31/2020", "Options: Curr=USD, Statistic=AVG")</f>
        <v>5.3341589559075313</v>
      </c>
    </row>
    <row r="146" spans="1:14" x14ac:dyDescent="0.3">
      <c r="A146" s="1" t="s">
        <v>144</v>
      </c>
      <c r="B146" s="2">
        <v>4773595</v>
      </c>
      <c r="C146" s="3" t="s">
        <v>868</v>
      </c>
      <c r="D146" s="3" t="s">
        <v>867</v>
      </c>
      <c r="E146" s="3" t="s">
        <v>991</v>
      </c>
      <c r="F146" s="3" t="s">
        <v>870</v>
      </c>
      <c r="G146" s="10">
        <f>_xll.SNL.Clients.Office.Excel.Functions.SPG($B146, "SP_MARKETCAP", "10/01/2021", "12/31/2021", "Options: Curr=USD, Statistic=AVG")</f>
        <v>15.727958493848986</v>
      </c>
      <c r="H146" s="10">
        <f>_xll.SNL.Clients.Office.Excel.Functions.SPG($B146, "SP_MARKETCAP", "07/01/2021", "09/30/2021", "Options: Curr=USD, Statistic=AVG")</f>
        <v>16.685181197482255</v>
      </c>
      <c r="I146" s="10">
        <f>_xll.SNL.Clients.Office.Excel.Functions.SPG($B146, "SP_MARKETCAP", "04/01/2021", "06/30/2021", "Options: Curr=USD, Statistic=AVG")</f>
        <v>18.279232357994097</v>
      </c>
      <c r="J146" s="10">
        <f>_xll.SNL.Clients.Office.Excel.Functions.SPG($B146, "SP_MARKETCAP", "01/01/2021", "03/31/2021", "Options: Curr=USD, Statistic=AVG")</f>
        <v>15.627727232640261</v>
      </c>
      <c r="K146" s="10">
        <f>_xll.SNL.Clients.Office.Excel.Functions.SPG($B146, "SP_MARKETCAP", "10/01/2020", "12/31/2020", "Options: Curr=USD, Statistic=AVG")</f>
        <v>15.725158299442995</v>
      </c>
      <c r="L146" s="10">
        <f>_xll.SNL.Clients.Office.Excel.Functions.SPG($B146, "SP_MARKETCAP", "07/01/2020", "09/30/2020", "Options: Curr=USD, Statistic=AVG")</f>
        <v>18.235091935081631</v>
      </c>
      <c r="M146" s="10">
        <f>_xll.SNL.Clients.Office.Excel.Functions.SPG($B146, "SP_MARKETCAP", "04/01/2020", "06/30/2020", "Options: Curr=USD, Statistic=AVG")</f>
        <v>10.445491168690795</v>
      </c>
      <c r="N146" s="10">
        <f>_xll.SNL.Clients.Office.Excel.Functions.SPG($B146, "SP_MARKETCAP", "01/01/2020", "03/31/2020", "Options: Curr=USD, Statistic=AVG")</f>
        <v>4.3498281225501305</v>
      </c>
    </row>
    <row r="147" spans="1:14" x14ac:dyDescent="0.3">
      <c r="A147" s="1" t="s">
        <v>145</v>
      </c>
      <c r="B147" s="2">
        <v>4994046</v>
      </c>
      <c r="C147" s="3" t="s">
        <v>868</v>
      </c>
      <c r="D147" s="3" t="s">
        <v>867</v>
      </c>
      <c r="E147" s="3" t="s">
        <v>992</v>
      </c>
      <c r="F147" s="3" t="s">
        <v>870</v>
      </c>
      <c r="G147" s="10">
        <f>_xll.SNL.Clients.Office.Excel.Functions.SPG($B147, "SP_MARKETCAP", "10/01/2021", "12/31/2021", "Options: Curr=USD, Statistic=AVG")</f>
        <v>5.467596957150076</v>
      </c>
      <c r="H147" s="10">
        <f>_xll.SNL.Clients.Office.Excel.Functions.SPG($B147, "SP_MARKETCAP", "07/01/2021", "09/30/2021", "Options: Curr=USD, Statistic=AVG")</f>
        <v>5.2259587676753032</v>
      </c>
      <c r="I147" s="10">
        <f>_xll.SNL.Clients.Office.Excel.Functions.SPG($B147, "SP_MARKETCAP", "04/01/2021", "06/30/2021", "Options: Curr=USD, Statistic=AVG")</f>
        <v>5.7566931828978669</v>
      </c>
      <c r="J147" s="10">
        <f>_xll.SNL.Clients.Office.Excel.Functions.SPG($B147, "SP_MARKETCAP", "01/01/2021", "03/31/2021", "Options: Curr=USD, Statistic=AVG")</f>
        <v>6.0764335703523784</v>
      </c>
      <c r="K147" s="10">
        <f>_xll.SNL.Clients.Office.Excel.Functions.SPG($B147, "SP_MARKETCAP", "10/01/2020", "12/31/2020", "Options: Curr=USD, Statistic=AVG")</f>
        <v>6.0655373793219765</v>
      </c>
      <c r="L147" s="10">
        <f>_xll.SNL.Clients.Office.Excel.Functions.SPG($B147, "SP_MARKETCAP", "07/01/2020", "09/30/2020", "Options: Curr=USD, Statistic=AVG")</f>
        <v>5.7967406266243593</v>
      </c>
      <c r="M147" s="10">
        <f>_xll.SNL.Clients.Office.Excel.Functions.SPG($B147, "SP_MARKETCAP", "04/01/2020", "06/30/2020", "Options: Curr=USD, Statistic=AVG")</f>
        <v>5.202520666778212</v>
      </c>
      <c r="N147" s="10">
        <f>_xll.SNL.Clients.Office.Excel.Functions.SPG($B147, "SP_MARKETCAP", "01/01/2020", "03/31/2020", "Options: Curr=USD, Statistic=AVG")</f>
        <v>5.5853232230666165</v>
      </c>
    </row>
    <row r="148" spans="1:14" x14ac:dyDescent="0.3">
      <c r="A148" s="1" t="s">
        <v>146</v>
      </c>
      <c r="B148" s="2">
        <v>4979698</v>
      </c>
      <c r="C148" s="3" t="s">
        <v>868</v>
      </c>
      <c r="D148" s="3" t="s">
        <v>867</v>
      </c>
      <c r="E148" s="3"/>
      <c r="F148" s="3" t="s">
        <v>870</v>
      </c>
      <c r="G148" s="10" t="str">
        <f>_xll.SNL.Clients.Office.Excel.Functions.SPG($B148, "SP_MARKETCAP", "10/01/2021", "12/31/2021", "Options: Curr=USD, Statistic=AVG")</f>
        <v>0</v>
      </c>
      <c r="H148" s="10" t="str">
        <f>_xll.SNL.Clients.Office.Excel.Functions.SPG($B148, "SP_MARKETCAP", "07/01/2021", "09/30/2021", "Options: Curr=USD, Statistic=AVG")</f>
        <v>0</v>
      </c>
      <c r="I148" s="10" t="str">
        <f>_xll.SNL.Clients.Office.Excel.Functions.SPG($B148, "SP_MARKETCAP", "04/01/2021", "06/30/2021", "Options: Curr=USD, Statistic=AVG")</f>
        <v>0</v>
      </c>
      <c r="J148" s="10" t="str">
        <f>_xll.SNL.Clients.Office.Excel.Functions.SPG($B148, "SP_MARKETCAP", "01/01/2021", "03/31/2021", "Options: Curr=USD, Statistic=AVG")</f>
        <v>0</v>
      </c>
      <c r="K148" s="10" t="str">
        <f>_xll.SNL.Clients.Office.Excel.Functions.SPG($B148, "SP_MARKETCAP", "10/01/2020", "12/31/2020", "Options: Curr=USD, Statistic=AVG")</f>
        <v>0</v>
      </c>
      <c r="L148" s="10" t="str">
        <f>_xll.SNL.Clients.Office.Excel.Functions.SPG($B148, "SP_MARKETCAP", "07/01/2020", "09/30/2020", "Options: Curr=USD, Statistic=AVG")</f>
        <v>0</v>
      </c>
      <c r="M148" s="10" t="str">
        <f>_xll.SNL.Clients.Office.Excel.Functions.SPG($B148, "SP_MARKETCAP", "04/01/2020", "06/30/2020", "Options: Curr=USD, Statistic=AVG")</f>
        <v>0</v>
      </c>
      <c r="N148" s="10" t="str">
        <f>_xll.SNL.Clients.Office.Excel.Functions.SPG($B148, "SP_MARKETCAP", "01/01/2020", "03/31/2020", "Options: Curr=USD, Statistic=AVG")</f>
        <v>0</v>
      </c>
    </row>
    <row r="149" spans="1:14" x14ac:dyDescent="0.3">
      <c r="A149" s="1" t="s">
        <v>147</v>
      </c>
      <c r="B149" s="2">
        <v>6870032</v>
      </c>
      <c r="C149" s="3" t="s">
        <v>868</v>
      </c>
      <c r="D149" s="3" t="s">
        <v>867</v>
      </c>
      <c r="E149" s="3" t="s">
        <v>993</v>
      </c>
      <c r="F149" s="3" t="s">
        <v>870</v>
      </c>
      <c r="G149" s="10">
        <f>_xll.SNL.Clients.Office.Excel.Functions.SPG($B149, "SP_MARKETCAP", "10/01/2021", "12/31/2021", "Options: Curr=USD, Statistic=AVG")</f>
        <v>1.4557917775686879</v>
      </c>
      <c r="H149" s="10">
        <f>_xll.SNL.Clients.Office.Excel.Functions.SPG($B149, "SP_MARKETCAP", "07/01/2021", "09/30/2021", "Options: Curr=USD, Statistic=AVG")</f>
        <v>1.6301367512662017</v>
      </c>
      <c r="I149" s="10">
        <f>_xll.SNL.Clients.Office.Excel.Functions.SPG($B149, "SP_MARKETCAP", "04/01/2021", "06/30/2021", "Options: Curr=USD, Statistic=AVG")</f>
        <v>1.805249755265252</v>
      </c>
      <c r="J149" s="10">
        <f>_xll.SNL.Clients.Office.Excel.Functions.SPG($B149, "SP_MARKETCAP", "01/01/2021", "03/31/2021", "Options: Curr=USD, Statistic=AVG")</f>
        <v>2.3261812330164013</v>
      </c>
      <c r="K149" s="10">
        <f>_xll.SNL.Clients.Office.Excel.Functions.SPG($B149, "SP_MARKETCAP", "10/01/2020", "12/31/2020", "Options: Curr=USD, Statistic=AVG")</f>
        <v>1.4569883786903752</v>
      </c>
      <c r="L149" s="10">
        <f>_xll.SNL.Clients.Office.Excel.Functions.SPG($B149, "SP_MARKETCAP", "07/01/2020", "09/30/2020", "Options: Curr=USD, Statistic=AVG")</f>
        <v>1.9843065509432114</v>
      </c>
      <c r="M149" s="10">
        <f>_xll.SNL.Clients.Office.Excel.Functions.SPG($B149, "SP_MARKETCAP", "04/01/2020", "06/30/2020", "Options: Curr=USD, Statistic=AVG")</f>
        <v>1.6939471578861478</v>
      </c>
      <c r="N149" s="10">
        <f>_xll.SNL.Clients.Office.Excel.Functions.SPG($B149, "SP_MARKETCAP", "01/01/2020", "03/31/2020", "Options: Curr=USD, Statistic=AVG")</f>
        <v>1.6275016567305582</v>
      </c>
    </row>
    <row r="150" spans="1:14" x14ac:dyDescent="0.3">
      <c r="A150" s="1" t="s">
        <v>148</v>
      </c>
      <c r="B150" s="2">
        <v>4156314</v>
      </c>
      <c r="C150" s="3" t="s">
        <v>868</v>
      </c>
      <c r="D150" s="3" t="s">
        <v>867</v>
      </c>
      <c r="E150" s="3" t="s">
        <v>994</v>
      </c>
      <c r="F150" s="3" t="s">
        <v>870</v>
      </c>
      <c r="G150" s="10">
        <f>_xll.SNL.Clients.Office.Excel.Functions.SPG($B150, "SP_MARKETCAP", "10/01/2021", "12/31/2021", "Options: Curr=USD, Statistic=AVG")</f>
        <v>1562.5161573807284</v>
      </c>
      <c r="H150" s="10">
        <f>_xll.SNL.Clients.Office.Excel.Functions.SPG($B150, "SP_MARKETCAP", "07/01/2021", "09/30/2021", "Options: Curr=USD, Statistic=AVG")</f>
        <v>1681.7534085543721</v>
      </c>
      <c r="I150" s="10">
        <f>_xll.SNL.Clients.Office.Excel.Functions.SPG($B150, "SP_MARKETCAP", "04/01/2021", "06/30/2021", "Options: Curr=USD, Statistic=AVG")</f>
        <v>2016.2345188799052</v>
      </c>
      <c r="J150" s="10">
        <f>_xll.SNL.Clients.Office.Excel.Functions.SPG($B150, "SP_MARKETCAP", "01/01/2021", "03/31/2021", "Options: Curr=USD, Statistic=AVG")</f>
        <v>2296.6057139701052</v>
      </c>
      <c r="K150" s="10">
        <f>_xll.SNL.Clients.Office.Excel.Functions.SPG($B150, "SP_MARKETCAP", "10/01/2020", "12/31/2020", "Options: Curr=USD, Statistic=AVG")</f>
        <v>1893.9278225763971</v>
      </c>
      <c r="L150" s="10">
        <f>_xll.SNL.Clients.Office.Excel.Functions.SPG($B150, "SP_MARKETCAP", "07/01/2020", "09/30/2020", "Options: Curr=USD, Statistic=AVG")</f>
        <v>1530.7459434226107</v>
      </c>
      <c r="M150" s="10">
        <f>_xll.SNL.Clients.Office.Excel.Functions.SPG($B150, "SP_MARKETCAP", "04/01/2020", "06/30/2020", "Options: Curr=USD, Statistic=AVG")</f>
        <v>1012.1207670112587</v>
      </c>
      <c r="N150" s="10">
        <f>_xll.SNL.Clients.Office.Excel.Functions.SPG($B150, "SP_MARKETCAP", "01/01/2020", "03/31/2020", "Options: Curr=USD, Statistic=AVG")</f>
        <v>1689.3334732192586</v>
      </c>
    </row>
    <row r="151" spans="1:14" x14ac:dyDescent="0.3">
      <c r="A151" s="1" t="s">
        <v>149</v>
      </c>
      <c r="B151" s="2">
        <v>4966733</v>
      </c>
      <c r="C151" s="3" t="s">
        <v>868</v>
      </c>
      <c r="D151" s="3" t="s">
        <v>867</v>
      </c>
      <c r="E151" s="3" t="s">
        <v>995</v>
      </c>
      <c r="F151" s="3" t="s">
        <v>870</v>
      </c>
      <c r="G151" s="10">
        <f>_xll.SNL.Clients.Office.Excel.Functions.SPG($B151, "SP_MARKETCAP", "10/01/2021", "12/31/2021", "Options: Curr=USD, Statistic=AVG")</f>
        <v>132.46629122061387</v>
      </c>
      <c r="H151" s="10">
        <f>_xll.SNL.Clients.Office.Excel.Functions.SPG($B151, "SP_MARKETCAP", "07/01/2021", "09/30/2021", "Options: Curr=USD, Statistic=AVG")</f>
        <v>147.46296893628113</v>
      </c>
      <c r="I151" s="10">
        <f>_xll.SNL.Clients.Office.Excel.Functions.SPG($B151, "SP_MARKETCAP", "04/01/2021", "06/30/2021", "Options: Curr=USD, Statistic=AVG")</f>
        <v>143.00663219357386</v>
      </c>
      <c r="J151" s="10">
        <f>_xll.SNL.Clients.Office.Excel.Functions.SPG($B151, "SP_MARKETCAP", "01/01/2021", "03/31/2021", "Options: Curr=USD, Statistic=AVG")</f>
        <v>138.82641051759387</v>
      </c>
      <c r="K151" s="10">
        <f>_xll.SNL.Clients.Office.Excel.Functions.SPG($B151, "SP_MARKETCAP", "10/01/2020", "12/31/2020", "Options: Curr=USD, Statistic=AVG")</f>
        <v>129.74956383717472</v>
      </c>
      <c r="L151" s="10">
        <f>_xll.SNL.Clients.Office.Excel.Functions.SPG($B151, "SP_MARKETCAP", "07/01/2020", "09/30/2020", "Options: Curr=USD, Statistic=AVG")</f>
        <v>105.88060171942242</v>
      </c>
      <c r="M151" s="10">
        <f>_xll.SNL.Clients.Office.Excel.Functions.SPG($B151, "SP_MARKETCAP", "04/01/2020", "06/30/2020", "Options: Curr=USD, Statistic=AVG")</f>
        <v>87.729852647644051</v>
      </c>
      <c r="N151" s="10">
        <f>_xll.SNL.Clients.Office.Excel.Functions.SPG($B151, "SP_MARKETCAP", "01/01/2020", "03/31/2020", "Options: Curr=USD, Statistic=AVG")</f>
        <v>110.17887776154009</v>
      </c>
    </row>
    <row r="152" spans="1:14" x14ac:dyDescent="0.3">
      <c r="A152" s="1" t="s">
        <v>150</v>
      </c>
      <c r="B152" s="2">
        <v>14475945</v>
      </c>
      <c r="C152" s="3" t="s">
        <v>868</v>
      </c>
      <c r="D152" s="3" t="s">
        <v>867</v>
      </c>
      <c r="E152" s="3" t="s">
        <v>996</v>
      </c>
      <c r="F152" s="3" t="s">
        <v>870</v>
      </c>
      <c r="G152" s="10">
        <f>_xll.SNL.Clients.Office.Excel.Functions.SPG($B152, "SP_MARKETCAP", "10/01/2021", "12/31/2021", "Options: Curr=USD, Statistic=AVG")</f>
        <v>183.06854549756565</v>
      </c>
      <c r="H152" s="10">
        <f>_xll.SNL.Clients.Office.Excel.Functions.SPG($B152, "SP_MARKETCAP", "07/01/2021", "09/30/2021", "Options: Curr=USD, Statistic=AVG")</f>
        <v>242.58710607193277</v>
      </c>
      <c r="I152" s="10">
        <f>_xll.SNL.Clients.Office.Excel.Functions.SPG($B152, "SP_MARKETCAP", "04/01/2021", "06/30/2021", "Options: Curr=USD, Statistic=AVG")</f>
        <v>232.50847180793647</v>
      </c>
      <c r="J152" s="10">
        <f>_xll.SNL.Clients.Office.Excel.Functions.SPG($B152, "SP_MARKETCAP", "01/01/2021", "03/31/2021", "Options: Curr=USD, Statistic=AVG")</f>
        <v>260.51430166666665</v>
      </c>
      <c r="K152" s="10">
        <f>_xll.SNL.Clients.Office.Excel.Functions.SPG($B152, "SP_MARKETCAP", "10/01/2020", "12/31/2020", "Options: Curr=USD, Statistic=AVG")</f>
        <v>250.12105627499997</v>
      </c>
      <c r="L152" s="10">
        <f>_xll.SNL.Clients.Office.Excel.Functions.SPG($B152, "SP_MARKETCAP", "07/01/2020", "09/30/2020", "Options: Curr=USD, Statistic=AVG")</f>
        <v>274.12255319062501</v>
      </c>
      <c r="M152" s="10">
        <f>_xll.SNL.Clients.Office.Excel.Functions.SPG($B152, "SP_MARKETCAP", "04/01/2020", "06/30/2020", "Options: Curr=USD, Statistic=AVG")</f>
        <v>372.61923025873023</v>
      </c>
      <c r="N152" s="10">
        <f>_xll.SNL.Clients.Office.Excel.Functions.SPG($B152, "SP_MARKETCAP", "01/01/2020", "03/31/2020", "Options: Curr=USD, Statistic=AVG")</f>
        <v>275.12761062903229</v>
      </c>
    </row>
    <row r="153" spans="1:14" x14ac:dyDescent="0.3">
      <c r="A153" s="1" t="s">
        <v>151</v>
      </c>
      <c r="B153" s="2">
        <v>4987266</v>
      </c>
      <c r="C153" s="3" t="s">
        <v>868</v>
      </c>
      <c r="D153" s="3" t="s">
        <v>867</v>
      </c>
      <c r="E153" s="3" t="s">
        <v>997</v>
      </c>
      <c r="F153" s="3" t="s">
        <v>870</v>
      </c>
      <c r="G153" s="10">
        <f>_xll.SNL.Clients.Office.Excel.Functions.SPG($B153, "SP_MARKETCAP", "10/01/2021", "12/31/2021", "Options: Curr=USD, Statistic=AVG")</f>
        <v>231.29496874888761</v>
      </c>
      <c r="H153" s="10">
        <f>_xll.SNL.Clients.Office.Excel.Functions.SPG($B153, "SP_MARKETCAP", "07/01/2021", "09/30/2021", "Options: Curr=USD, Statistic=AVG")</f>
        <v>238.40275724210119</v>
      </c>
      <c r="I153" s="10">
        <f>_xll.SNL.Clients.Office.Excel.Functions.SPG($B153, "SP_MARKETCAP", "04/01/2021", "06/30/2021", "Options: Curr=USD, Statistic=AVG")</f>
        <v>243.89498007561045</v>
      </c>
      <c r="J153" s="10">
        <f>_xll.SNL.Clients.Office.Excel.Functions.SPG($B153, "SP_MARKETCAP", "01/01/2021", "03/31/2021", "Options: Curr=USD, Statistic=AVG")</f>
        <v>243.73797888286032</v>
      </c>
      <c r="K153" s="10">
        <f>_xll.SNL.Clients.Office.Excel.Functions.SPG($B153, "SP_MARKETCAP", "10/01/2020", "12/31/2020", "Options: Curr=USD, Statistic=AVG")</f>
        <v>243.99087788417884</v>
      </c>
      <c r="L153" s="10">
        <f>_xll.SNL.Clients.Office.Excel.Functions.SPG($B153, "SP_MARKETCAP", "07/01/2020", "09/30/2020", "Options: Curr=USD, Statistic=AVG")</f>
        <v>238.23320197056864</v>
      </c>
      <c r="M153" s="10">
        <f>_xll.SNL.Clients.Office.Excel.Functions.SPG($B153, "SP_MARKETCAP", "04/01/2020", "06/30/2020", "Options: Curr=USD, Statistic=AVG")</f>
        <v>207.17156254910367</v>
      </c>
      <c r="N153" s="10">
        <f>_xll.SNL.Clients.Office.Excel.Functions.SPG($B153, "SP_MARKETCAP", "01/01/2020", "03/31/2020", "Options: Curr=USD, Statistic=AVG")</f>
        <v>244.67161164782576</v>
      </c>
    </row>
    <row r="154" spans="1:14" x14ac:dyDescent="0.3">
      <c r="A154" s="1" t="s">
        <v>152</v>
      </c>
      <c r="B154" s="2">
        <v>4971183</v>
      </c>
      <c r="C154" s="3" t="s">
        <v>868</v>
      </c>
      <c r="D154" s="3" t="s">
        <v>867</v>
      </c>
      <c r="E154" s="3" t="s">
        <v>998</v>
      </c>
      <c r="F154" s="3" t="s">
        <v>870</v>
      </c>
      <c r="G154" s="10">
        <f>_xll.SNL.Clients.Office.Excel.Functions.SPG($B154, "SP_MARKETCAP", "10/01/2021", "12/31/2021", "Options: Curr=USD, Statistic=AVG")</f>
        <v>135.39746634353602</v>
      </c>
      <c r="H154" s="10">
        <f>_xll.SNL.Clients.Office.Excel.Functions.SPG($B154, "SP_MARKETCAP", "07/01/2021", "09/30/2021", "Options: Curr=USD, Statistic=AVG")</f>
        <v>120.22253275519249</v>
      </c>
      <c r="I154" s="10">
        <f>_xll.SNL.Clients.Office.Excel.Functions.SPG($B154, "SP_MARKETCAP", "04/01/2021", "06/30/2021", "Options: Curr=USD, Statistic=AVG")</f>
        <v>89.282570473298279</v>
      </c>
      <c r="J154" s="10">
        <f>_xll.SNL.Clients.Office.Excel.Functions.SPG($B154, "SP_MARKETCAP", "01/01/2021", "03/31/2021", "Options: Curr=USD, Statistic=AVG")</f>
        <v>76.085980060221573</v>
      </c>
      <c r="K154" s="10">
        <f>_xll.SNL.Clients.Office.Excel.Functions.SPG($B154, "SP_MARKETCAP", "10/01/2020", "12/31/2020", "Options: Curr=USD, Statistic=AVG")</f>
        <v>71.162839165846165</v>
      </c>
      <c r="L154" s="10">
        <f>_xll.SNL.Clients.Office.Excel.Functions.SPG($B154, "SP_MARKETCAP", "07/01/2020", "09/30/2020", "Options: Curr=USD, Statistic=AVG")</f>
        <v>62.470919217662797</v>
      </c>
      <c r="M154" s="10">
        <f>_xll.SNL.Clients.Office.Excel.Functions.SPG($B154, "SP_MARKETCAP", "04/01/2020", "06/30/2020", "Options: Curr=USD, Statistic=AVG")</f>
        <v>54.537646848339662</v>
      </c>
      <c r="N154" s="10">
        <f>_xll.SNL.Clients.Office.Excel.Functions.SPG($B154, "SP_MARKETCAP", "01/01/2020", "03/31/2020", "Options: Curr=USD, Statistic=AVG")</f>
        <v>71.172609142826246</v>
      </c>
    </row>
    <row r="155" spans="1:14" x14ac:dyDescent="0.3">
      <c r="A155" s="1" t="s">
        <v>153</v>
      </c>
      <c r="B155" s="2">
        <v>26687170</v>
      </c>
      <c r="C155" s="3" t="s">
        <v>868</v>
      </c>
      <c r="D155" s="3" t="s">
        <v>867</v>
      </c>
      <c r="E155" s="3" t="s">
        <v>999</v>
      </c>
      <c r="F155" s="3" t="s">
        <v>870</v>
      </c>
      <c r="G155" s="10" t="str">
        <f>_xll.SNL.Clients.Office.Excel.Functions.SPG($B155, "SP_MARKETCAP", "10/01/2021", "12/31/2021", "Options: Curr=USD, Statistic=AVG")</f>
        <v>0</v>
      </c>
      <c r="H155" s="10" t="str">
        <f>_xll.SNL.Clients.Office.Excel.Functions.SPG($B155, "SP_MARKETCAP", "07/01/2021", "09/30/2021", "Options: Curr=USD, Statistic=AVG")</f>
        <v>0</v>
      </c>
      <c r="I155" s="10" t="str">
        <f>_xll.SNL.Clients.Office.Excel.Functions.SPG($B155, "SP_MARKETCAP", "04/01/2021", "06/30/2021", "Options: Curr=USD, Statistic=AVG")</f>
        <v>0</v>
      </c>
      <c r="J155" s="10" t="str">
        <f>_xll.SNL.Clients.Office.Excel.Functions.SPG($B155, "SP_MARKETCAP", "01/01/2021", "03/31/2021", "Options: Curr=USD, Statistic=AVG")</f>
        <v>0</v>
      </c>
      <c r="K155" s="10" t="str">
        <f>_xll.SNL.Clients.Office.Excel.Functions.SPG($B155, "SP_MARKETCAP", "10/01/2020", "12/31/2020", "Options: Curr=USD, Statistic=AVG")</f>
        <v>0</v>
      </c>
      <c r="L155" s="10" t="str">
        <f>_xll.SNL.Clients.Office.Excel.Functions.SPG($B155, "SP_MARKETCAP", "07/01/2020", "09/30/2020", "Options: Curr=USD, Statistic=AVG")</f>
        <v>0</v>
      </c>
      <c r="M155" s="10" t="str">
        <f>_xll.SNL.Clients.Office.Excel.Functions.SPG($B155, "SP_MARKETCAP", "04/01/2020", "06/30/2020", "Options: Curr=USD, Statistic=AVG")</f>
        <v>0</v>
      </c>
      <c r="N155" s="10" t="str">
        <f>_xll.SNL.Clients.Office.Excel.Functions.SPG($B155, "SP_MARKETCAP", "01/01/2020", "03/31/2020", "Options: Curr=USD, Statistic=AVG")</f>
        <v>0</v>
      </c>
    </row>
    <row r="156" spans="1:14" x14ac:dyDescent="0.3">
      <c r="A156" s="1" t="s">
        <v>154</v>
      </c>
      <c r="B156" s="2">
        <v>4966243</v>
      </c>
      <c r="C156" s="3" t="s">
        <v>868</v>
      </c>
      <c r="D156" s="3" t="s">
        <v>867</v>
      </c>
      <c r="E156" s="3" t="s">
        <v>1000</v>
      </c>
      <c r="F156" s="3" t="s">
        <v>870</v>
      </c>
      <c r="G156" s="10">
        <f>_xll.SNL.Clients.Office.Excel.Functions.SPG($B156, "SP_MARKETCAP", "10/01/2021", "12/31/2021", "Options: Curr=USD, Statistic=AVG")</f>
        <v>29.270494158678144</v>
      </c>
      <c r="H156" s="10">
        <f>_xll.SNL.Clients.Office.Excel.Functions.SPG($B156, "SP_MARKETCAP", "07/01/2021", "09/30/2021", "Options: Curr=USD, Statistic=AVG")</f>
        <v>31.068684785718819</v>
      </c>
      <c r="I156" s="10">
        <f>_xll.SNL.Clients.Office.Excel.Functions.SPG($B156, "SP_MARKETCAP", "04/01/2021", "06/30/2021", "Options: Curr=USD, Statistic=AVG")</f>
        <v>29.119699392412006</v>
      </c>
      <c r="J156" s="10">
        <f>_xll.SNL.Clients.Office.Excel.Functions.SPG($B156, "SP_MARKETCAP", "01/01/2021", "03/31/2021", "Options: Curr=USD, Statistic=AVG")</f>
        <v>27.543841559893682</v>
      </c>
      <c r="K156" s="10">
        <f>_xll.SNL.Clients.Office.Excel.Functions.SPG($B156, "SP_MARKETCAP", "10/01/2020", "12/31/2020", "Options: Curr=USD, Statistic=AVG")</f>
        <v>22.398106437079441</v>
      </c>
      <c r="L156" s="10">
        <f>_xll.SNL.Clients.Office.Excel.Functions.SPG($B156, "SP_MARKETCAP", "07/01/2020", "09/30/2020", "Options: Curr=USD, Statistic=AVG")</f>
        <v>22.594227868575096</v>
      </c>
      <c r="M156" s="10">
        <f>_xll.SNL.Clients.Office.Excel.Functions.SPG($B156, "SP_MARKETCAP", "04/01/2020", "06/30/2020", "Options: Curr=USD, Statistic=AVG")</f>
        <v>17.913319485231384</v>
      </c>
      <c r="N156" s="10">
        <f>_xll.SNL.Clients.Office.Excel.Functions.SPG($B156, "SP_MARKETCAP", "01/01/2020", "03/31/2020", "Options: Curr=USD, Statistic=AVG")</f>
        <v>18.019406620795927</v>
      </c>
    </row>
    <row r="157" spans="1:14" x14ac:dyDescent="0.3">
      <c r="A157" s="1" t="s">
        <v>155</v>
      </c>
      <c r="B157" s="2">
        <v>106461012</v>
      </c>
      <c r="C157" s="3" t="s">
        <v>868</v>
      </c>
      <c r="D157" s="3" t="s">
        <v>867</v>
      </c>
      <c r="E157" s="3" t="s">
        <v>1001</v>
      </c>
      <c r="F157" s="3" t="s">
        <v>870</v>
      </c>
      <c r="G157" s="10" t="str">
        <f>_xll.SNL.Clients.Office.Excel.Functions.SPG($B157, "SP_MARKETCAP", "10/01/2021", "12/31/2021", "Options: Curr=USD, Statistic=AVG")</f>
        <v>0</v>
      </c>
      <c r="H157" s="10" t="str">
        <f>_xll.SNL.Clients.Office.Excel.Functions.SPG($B157, "SP_MARKETCAP", "07/01/2021", "09/30/2021", "Options: Curr=USD, Statistic=AVG")</f>
        <v>0</v>
      </c>
      <c r="I157" s="10" t="str">
        <f>_xll.SNL.Clients.Office.Excel.Functions.SPG($B157, "SP_MARKETCAP", "04/01/2021", "06/30/2021", "Options: Curr=USD, Statistic=AVG")</f>
        <v>0</v>
      </c>
      <c r="J157" s="10" t="str">
        <f>_xll.SNL.Clients.Office.Excel.Functions.SPG($B157, "SP_MARKETCAP", "01/01/2021", "03/31/2021", "Options: Curr=USD, Statistic=AVG")</f>
        <v>0</v>
      </c>
      <c r="K157" s="10" t="str">
        <f>_xll.SNL.Clients.Office.Excel.Functions.SPG($B157, "SP_MARKETCAP", "10/01/2020", "12/31/2020", "Options: Curr=USD, Statistic=AVG")</f>
        <v>0</v>
      </c>
      <c r="L157" s="10" t="str">
        <f>_xll.SNL.Clients.Office.Excel.Functions.SPG($B157, "SP_MARKETCAP", "07/01/2020", "09/30/2020", "Options: Curr=USD, Statistic=AVG")</f>
        <v>0</v>
      </c>
      <c r="M157" s="10" t="str">
        <f>_xll.SNL.Clients.Office.Excel.Functions.SPG($B157, "SP_MARKETCAP", "04/01/2020", "06/30/2020", "Options: Curr=USD, Statistic=AVG")</f>
        <v>0</v>
      </c>
      <c r="N157" s="10" t="str">
        <f>_xll.SNL.Clients.Office.Excel.Functions.SPG($B157, "SP_MARKETCAP", "01/01/2020", "03/31/2020", "Options: Curr=USD, Statistic=AVG")</f>
        <v>0</v>
      </c>
    </row>
    <row r="158" spans="1:14" x14ac:dyDescent="0.3">
      <c r="A158" s="1" t="s">
        <v>156</v>
      </c>
      <c r="B158" s="2">
        <v>4988269</v>
      </c>
      <c r="C158" s="3" t="s">
        <v>868</v>
      </c>
      <c r="D158" s="3" t="s">
        <v>867</v>
      </c>
      <c r="E158" s="3" t="s">
        <v>1002</v>
      </c>
      <c r="F158" s="3" t="s">
        <v>870</v>
      </c>
      <c r="G158" s="10">
        <f>_xll.SNL.Clients.Office.Excel.Functions.SPG($B158, "SP_MARKETCAP", "10/01/2021", "12/31/2021", "Options: Curr=USD, Statistic=AVG")</f>
        <v>1020.8654601737602</v>
      </c>
      <c r="H158" s="10">
        <f>_xll.SNL.Clients.Office.Excel.Functions.SPG($B158, "SP_MARKETCAP", "07/01/2021", "09/30/2021", "Options: Curr=USD, Statistic=AVG")</f>
        <v>1059.3116725211419</v>
      </c>
      <c r="I158" s="10">
        <f>_xll.SNL.Clients.Office.Excel.Functions.SPG($B158, "SP_MARKETCAP", "04/01/2021", "06/30/2021", "Options: Curr=USD, Statistic=AVG")</f>
        <v>1134.8907522372435</v>
      </c>
      <c r="J158" s="10">
        <f>_xll.SNL.Clients.Office.Excel.Functions.SPG($B158, "SP_MARKETCAP", "01/01/2021", "03/31/2021", "Options: Curr=USD, Statistic=AVG")</f>
        <v>952.74039955615638</v>
      </c>
      <c r="K158" s="10">
        <f>_xll.SNL.Clients.Office.Excel.Functions.SPG($B158, "SP_MARKETCAP", "10/01/2020", "12/31/2020", "Options: Curr=USD, Statistic=AVG")</f>
        <v>775.3505368807123</v>
      </c>
      <c r="L158" s="10">
        <f>_xll.SNL.Clients.Office.Excel.Functions.SPG($B158, "SP_MARKETCAP", "07/01/2020", "09/30/2020", "Options: Curr=USD, Statistic=AVG")</f>
        <v>824.65956263349233</v>
      </c>
      <c r="M158" s="10">
        <f>_xll.SNL.Clients.Office.Excel.Functions.SPG($B158, "SP_MARKETCAP", "04/01/2020", "06/30/2020", "Options: Curr=USD, Statistic=AVG")</f>
        <v>729.43261382314995</v>
      </c>
      <c r="N158" s="10">
        <f>_xll.SNL.Clients.Office.Excel.Functions.SPG($B158, "SP_MARKETCAP", "01/01/2020", "03/31/2020", "Options: Curr=USD, Statistic=AVG")</f>
        <v>791.08669233783723</v>
      </c>
    </row>
    <row r="159" spans="1:14" x14ac:dyDescent="0.3">
      <c r="A159" s="1" t="s">
        <v>157</v>
      </c>
      <c r="B159" s="2">
        <v>4772494</v>
      </c>
      <c r="C159" s="3" t="s">
        <v>868</v>
      </c>
      <c r="D159" s="3" t="s">
        <v>867</v>
      </c>
      <c r="E159" s="3" t="s">
        <v>1003</v>
      </c>
      <c r="F159" s="3" t="s">
        <v>870</v>
      </c>
      <c r="G159" s="10">
        <f>_xll.SNL.Clients.Office.Excel.Functions.SPG($B159, "SP_MARKETCAP", "10/01/2021", "12/31/2021", "Options: Curr=USD, Statistic=AVG")</f>
        <v>2.7551140683532043</v>
      </c>
      <c r="H159" s="10">
        <f>_xll.SNL.Clients.Office.Excel.Functions.SPG($B159, "SP_MARKETCAP", "07/01/2021", "09/30/2021", "Options: Curr=USD, Statistic=AVG")</f>
        <v>3.5872935137508413</v>
      </c>
      <c r="I159" s="10">
        <f>_xll.SNL.Clients.Office.Excel.Functions.SPG($B159, "SP_MARKETCAP", "04/01/2021", "06/30/2021", "Options: Curr=USD, Statistic=AVG")</f>
        <v>6.41654094344333</v>
      </c>
      <c r="J159" s="10">
        <f>_xll.SNL.Clients.Office.Excel.Functions.SPG($B159, "SP_MARKETCAP", "01/01/2021", "03/31/2021", "Options: Curr=USD, Statistic=AVG")</f>
        <v>8.164477303515584</v>
      </c>
      <c r="K159" s="10">
        <f>_xll.SNL.Clients.Office.Excel.Functions.SPG($B159, "SP_MARKETCAP", "10/01/2020", "12/31/2020", "Options: Curr=USD, Statistic=AVG")</f>
        <v>5.9460407968272575</v>
      </c>
      <c r="L159" s="10">
        <f>_xll.SNL.Clients.Office.Excel.Functions.SPG($B159, "SP_MARKETCAP", "07/01/2020", "09/30/2020", "Options: Curr=USD, Statistic=AVG")</f>
        <v>3.9788405873254509</v>
      </c>
      <c r="M159" s="10">
        <f>_xll.SNL.Clients.Office.Excel.Functions.SPG($B159, "SP_MARKETCAP", "04/01/2020", "06/30/2020", "Options: Curr=USD, Statistic=AVG")</f>
        <v>4.2260839291204118</v>
      </c>
      <c r="N159" s="10">
        <f>_xll.SNL.Clients.Office.Excel.Functions.SPG($B159, "SP_MARKETCAP", "01/01/2020", "03/31/2020", "Options: Curr=USD, Statistic=AVG")</f>
        <v>4.9212258599146192</v>
      </c>
    </row>
    <row r="160" spans="1:14" x14ac:dyDescent="0.3">
      <c r="A160" s="1" t="s">
        <v>158</v>
      </c>
      <c r="B160" s="2">
        <v>5054327</v>
      </c>
      <c r="C160" s="3" t="s">
        <v>868</v>
      </c>
      <c r="D160" s="3" t="s">
        <v>867</v>
      </c>
      <c r="E160" s="3" t="s">
        <v>1004</v>
      </c>
      <c r="F160" s="3" t="s">
        <v>870</v>
      </c>
      <c r="G160" s="10">
        <f>_xll.SNL.Clients.Office.Excel.Functions.SPG($B160, "SP_MARKETCAP", "10/01/2021", "12/31/2021", "Options: Curr=USD, Statistic=AVG")</f>
        <v>784.71257748091557</v>
      </c>
      <c r="H160" s="10">
        <f>_xll.SNL.Clients.Office.Excel.Functions.SPG($B160, "SP_MARKETCAP", "07/01/2021", "09/30/2021", "Options: Curr=USD, Statistic=AVG")</f>
        <v>978.36308000837471</v>
      </c>
      <c r="I160" s="10">
        <f>_xll.SNL.Clients.Office.Excel.Functions.SPG($B160, "SP_MARKETCAP", "04/01/2021", "06/30/2021", "Options: Curr=USD, Statistic=AVG")</f>
        <v>921.60735796075699</v>
      </c>
      <c r="J160" s="10" t="str">
        <f>_xll.SNL.Clients.Office.Excel.Functions.SPG($B160, "SP_MARKETCAP", "01/01/2021", "03/31/2021", "Options: Curr=USD, Statistic=AVG")</f>
        <v>0</v>
      </c>
      <c r="K160" s="10" t="str">
        <f>_xll.SNL.Clients.Office.Excel.Functions.SPG($B160, "SP_MARKETCAP", "10/01/2020", "12/31/2020", "Options: Curr=USD, Statistic=AVG")</f>
        <v>0</v>
      </c>
      <c r="L160" s="10" t="str">
        <f>_xll.SNL.Clients.Office.Excel.Functions.SPG($B160, "SP_MARKETCAP", "07/01/2020", "09/30/2020", "Options: Curr=USD, Statistic=AVG")</f>
        <v>0</v>
      </c>
      <c r="M160" s="10" t="str">
        <f>_xll.SNL.Clients.Office.Excel.Functions.SPG($B160, "SP_MARKETCAP", "04/01/2020", "06/30/2020", "Options: Curr=USD, Statistic=AVG")</f>
        <v>0</v>
      </c>
      <c r="N160" s="10" t="str">
        <f>_xll.SNL.Clients.Office.Excel.Functions.SPG($B160, "SP_MARKETCAP", "01/01/2020", "03/31/2020", "Options: Curr=USD, Statistic=AVG")</f>
        <v>0</v>
      </c>
    </row>
    <row r="161" spans="1:14" x14ac:dyDescent="0.3">
      <c r="A161" s="1" t="s">
        <v>159</v>
      </c>
      <c r="B161" s="2">
        <v>4996267</v>
      </c>
      <c r="C161" s="3" t="s">
        <v>868</v>
      </c>
      <c r="D161" s="3" t="s">
        <v>867</v>
      </c>
      <c r="E161" s="3" t="s">
        <v>1005</v>
      </c>
      <c r="F161" s="3" t="s">
        <v>870</v>
      </c>
      <c r="G161" s="10">
        <f>_xll.SNL.Clients.Office.Excel.Functions.SPG($B161, "SP_MARKETCAP", "10/01/2021", "12/31/2021", "Options: Curr=USD, Statistic=AVG")</f>
        <v>122.01710234568856</v>
      </c>
      <c r="H161" s="10">
        <f>_xll.SNL.Clients.Office.Excel.Functions.SPG($B161, "SP_MARKETCAP", "07/01/2021", "09/30/2021", "Options: Curr=USD, Statistic=AVG")</f>
        <v>23.734596184492574</v>
      </c>
      <c r="I161" s="10">
        <f>_xll.SNL.Clients.Office.Excel.Functions.SPG($B161, "SP_MARKETCAP", "04/01/2021", "06/30/2021", "Options: Curr=USD, Statistic=AVG")</f>
        <v>7.6244265332375338</v>
      </c>
      <c r="J161" s="10">
        <f>_xll.SNL.Clients.Office.Excel.Functions.SPG($B161, "SP_MARKETCAP", "01/01/2021", "03/31/2021", "Options: Curr=USD, Statistic=AVG")</f>
        <v>6.404010185774716</v>
      </c>
      <c r="K161" s="10">
        <f>_xll.SNL.Clients.Office.Excel.Functions.SPG($B161, "SP_MARKETCAP", "10/01/2020", "12/31/2020", "Options: Curr=USD, Statistic=AVG")</f>
        <v>6.8640228261737875</v>
      </c>
      <c r="L161" s="10">
        <f>_xll.SNL.Clients.Office.Excel.Functions.SPG($B161, "SP_MARKETCAP", "07/01/2020", "09/30/2020", "Options: Curr=USD, Statistic=AVG")</f>
        <v>6.4401469152604225</v>
      </c>
      <c r="M161" s="10">
        <f>_xll.SNL.Clients.Office.Excel.Functions.SPG($B161, "SP_MARKETCAP", "04/01/2020", "06/30/2020", "Options: Curr=USD, Statistic=AVG")</f>
        <v>5.8276355379499485</v>
      </c>
      <c r="N161" s="10">
        <f>_xll.SNL.Clients.Office.Excel.Functions.SPG($B161, "SP_MARKETCAP", "01/01/2020", "03/31/2020", "Options: Curr=USD, Statistic=AVG")</f>
        <v>6.5509909260141521</v>
      </c>
    </row>
    <row r="162" spans="1:14" x14ac:dyDescent="0.3">
      <c r="A162" s="1" t="s">
        <v>160</v>
      </c>
      <c r="B162" s="2">
        <v>5001297</v>
      </c>
      <c r="C162" s="3" t="s">
        <v>868</v>
      </c>
      <c r="D162" s="3" t="s">
        <v>867</v>
      </c>
      <c r="E162" s="3" t="s">
        <v>1006</v>
      </c>
      <c r="F162" s="3" t="s">
        <v>870</v>
      </c>
      <c r="G162" s="10">
        <f>_xll.SNL.Clients.Office.Excel.Functions.SPG($B162, "SP_MARKETCAP", "10/01/2021", "12/31/2021", "Options: Curr=USD, Statistic=AVG")</f>
        <v>145.14882661934362</v>
      </c>
      <c r="H162" s="10">
        <f>_xll.SNL.Clients.Office.Excel.Functions.SPG($B162, "SP_MARKETCAP", "07/01/2021", "09/30/2021", "Options: Curr=USD, Statistic=AVG")</f>
        <v>160.78773449399986</v>
      </c>
      <c r="I162" s="10">
        <f>_xll.SNL.Clients.Office.Excel.Functions.SPG($B162, "SP_MARKETCAP", "04/01/2021", "06/30/2021", "Options: Curr=USD, Statistic=AVG")</f>
        <v>159.20485512505559</v>
      </c>
      <c r="J162" s="10">
        <f>_xll.SNL.Clients.Office.Excel.Functions.SPG($B162, "SP_MARKETCAP", "01/01/2021", "03/31/2021", "Options: Curr=USD, Statistic=AVG")</f>
        <v>153.73739115029619</v>
      </c>
      <c r="K162" s="10">
        <f>_xll.SNL.Clients.Office.Excel.Functions.SPG($B162, "SP_MARKETCAP", "10/01/2020", "12/31/2020", "Options: Curr=USD, Statistic=AVG")</f>
        <v>127.16278506397393</v>
      </c>
      <c r="L162" s="10">
        <f>_xll.SNL.Clients.Office.Excel.Functions.SPG($B162, "SP_MARKETCAP", "07/01/2020", "09/30/2020", "Options: Curr=USD, Statistic=AVG")</f>
        <v>114.85608441595318</v>
      </c>
      <c r="M162" s="10">
        <f>_xll.SNL.Clients.Office.Excel.Functions.SPG($B162, "SP_MARKETCAP", "04/01/2020", "06/30/2020", "Options: Curr=USD, Statistic=AVG")</f>
        <v>106.87958964919173</v>
      </c>
      <c r="N162" s="10">
        <f>_xll.SNL.Clients.Office.Excel.Functions.SPG($B162, "SP_MARKETCAP", "01/01/2020", "03/31/2020", "Options: Curr=USD, Statistic=AVG")</f>
        <v>102.82464152546538</v>
      </c>
    </row>
    <row r="163" spans="1:14" x14ac:dyDescent="0.3">
      <c r="A163" s="1" t="s">
        <v>161</v>
      </c>
      <c r="B163" s="2">
        <v>4810300</v>
      </c>
      <c r="C163" s="3" t="s">
        <v>868</v>
      </c>
      <c r="D163" s="3" t="s">
        <v>867</v>
      </c>
      <c r="E163" s="3" t="s">
        <v>1007</v>
      </c>
      <c r="F163" s="3" t="s">
        <v>870</v>
      </c>
      <c r="G163" s="10">
        <f>_xll.SNL.Clients.Office.Excel.Functions.SPG($B163, "SP_MARKETCAP", "10/01/2021", "12/31/2021", "Options: Curr=USD, Statistic=AVG")</f>
        <v>157.37642622844794</v>
      </c>
      <c r="H163" s="10">
        <f>_xll.SNL.Clients.Office.Excel.Functions.SPG($B163, "SP_MARKETCAP", "07/01/2021", "09/30/2021", "Options: Curr=USD, Statistic=AVG")</f>
        <v>165.62865334033583</v>
      </c>
      <c r="I163" s="10">
        <f>_xll.SNL.Clients.Office.Excel.Functions.SPG($B163, "SP_MARKETCAP", "04/01/2021", "06/30/2021", "Options: Curr=USD, Statistic=AVG")</f>
        <v>161.84738599027554</v>
      </c>
      <c r="J163" s="10">
        <f>_xll.SNL.Clients.Office.Excel.Functions.SPG($B163, "SP_MARKETCAP", "01/01/2021", "03/31/2021", "Options: Curr=USD, Statistic=AVG")</f>
        <v>165.4453812404773</v>
      </c>
      <c r="K163" s="10">
        <f>_xll.SNL.Clients.Office.Excel.Functions.SPG($B163, "SP_MARKETCAP", "10/01/2020", "12/31/2020", "Options: Curr=USD, Statistic=AVG")</f>
        <v>146.26813987370826</v>
      </c>
      <c r="L163" s="10">
        <f>_xll.SNL.Clients.Office.Excel.Functions.SPG($B163, "SP_MARKETCAP", "07/01/2020", "09/30/2020", "Options: Curr=USD, Statistic=AVG")</f>
        <v>102.24135837782593</v>
      </c>
      <c r="M163" s="10">
        <f>_xll.SNL.Clients.Office.Excel.Functions.SPG($B163, "SP_MARKETCAP", "04/01/2020", "06/30/2020", "Options: Curr=USD, Statistic=AVG")</f>
        <v>79.408619561515721</v>
      </c>
      <c r="N163" s="10">
        <f>_xll.SNL.Clients.Office.Excel.Functions.SPG($B163, "SP_MARKETCAP", "01/01/2020", "03/31/2020", "Options: Curr=USD, Statistic=AVG")</f>
        <v>74.895269148158846</v>
      </c>
    </row>
    <row r="164" spans="1:14" x14ac:dyDescent="0.3">
      <c r="A164" s="1" t="s">
        <v>162</v>
      </c>
      <c r="B164" s="2">
        <v>4970463</v>
      </c>
      <c r="C164" s="3" t="s">
        <v>868</v>
      </c>
      <c r="D164" s="3" t="s">
        <v>867</v>
      </c>
      <c r="E164" s="3" t="s">
        <v>1008</v>
      </c>
      <c r="F164" s="3" t="s">
        <v>870</v>
      </c>
      <c r="G164" s="10">
        <f>_xll.SNL.Clients.Office.Excel.Functions.SPG($B164, "SP_MARKETCAP", "10/01/2021", "12/31/2021", "Options: Curr=USD, Statistic=AVG")</f>
        <v>182.22657239944684</v>
      </c>
      <c r="H164" s="10">
        <f>_xll.SNL.Clients.Office.Excel.Functions.SPG($B164, "SP_MARKETCAP", "07/01/2021", "09/30/2021", "Options: Curr=USD, Statistic=AVG")</f>
        <v>182.98908222147614</v>
      </c>
      <c r="I164" s="10">
        <f>_xll.SNL.Clients.Office.Excel.Functions.SPG($B164, "SP_MARKETCAP", "04/01/2021", "06/30/2021", "Options: Curr=USD, Statistic=AVG")</f>
        <v>247.0972369026322</v>
      </c>
      <c r="J164" s="10">
        <f>_xll.SNL.Clients.Office.Excel.Functions.SPG($B164, "SP_MARKETCAP", "01/01/2021", "03/31/2021", "Options: Curr=USD, Statistic=AVG")</f>
        <v>171.14236656390372</v>
      </c>
      <c r="K164" s="10">
        <f>_xll.SNL.Clients.Office.Excel.Functions.SPG($B164, "SP_MARKETCAP", "10/01/2020", "12/31/2020", "Options: Curr=USD, Statistic=AVG")</f>
        <v>125.87210957563657</v>
      </c>
      <c r="L164" s="10">
        <f>_xll.SNL.Clients.Office.Excel.Functions.SPG($B164, "SP_MARKETCAP", "07/01/2020", "09/30/2020", "Options: Curr=USD, Statistic=AVG")</f>
        <v>81.259999615710953</v>
      </c>
      <c r="M164" s="10">
        <f>_xll.SNL.Clients.Office.Excel.Functions.SPG($B164, "SP_MARKETCAP", "04/01/2020", "06/30/2020", "Options: Curr=USD, Statistic=AVG")</f>
        <v>34.739633424675048</v>
      </c>
      <c r="N164" s="10">
        <f>_xll.SNL.Clients.Office.Excel.Functions.SPG($B164, "SP_MARKETCAP", "01/01/2020", "03/31/2020", "Options: Curr=USD, Statistic=AVG")</f>
        <v>23.310189282398817</v>
      </c>
    </row>
    <row r="165" spans="1:14" x14ac:dyDescent="0.3">
      <c r="A165" s="1" t="s">
        <v>163</v>
      </c>
      <c r="B165" s="2">
        <v>4915698</v>
      </c>
      <c r="C165" s="3" t="s">
        <v>868</v>
      </c>
      <c r="D165" s="3" t="s">
        <v>867</v>
      </c>
      <c r="E165" s="3" t="s">
        <v>1009</v>
      </c>
      <c r="F165" s="3" t="s">
        <v>870</v>
      </c>
      <c r="G165" s="10">
        <f>_xll.SNL.Clients.Office.Excel.Functions.SPG($B165, "SP_MARKETCAP", "10/01/2021", "12/31/2021", "Options: Curr=USD, Statistic=AVG")</f>
        <v>0.61465466450975237</v>
      </c>
      <c r="H165" s="10">
        <f>_xll.SNL.Clients.Office.Excel.Functions.SPG($B165, "SP_MARKETCAP", "07/01/2021", "09/30/2021", "Options: Curr=USD, Statistic=AVG")</f>
        <v>1.0255759058892937</v>
      </c>
      <c r="I165" s="10">
        <f>_xll.SNL.Clients.Office.Excel.Functions.SPG($B165, "SP_MARKETCAP", "04/01/2021", "06/30/2021", "Options: Curr=USD, Statistic=AVG")</f>
        <v>0.85107769338593298</v>
      </c>
      <c r="J165" s="10">
        <f>_xll.SNL.Clients.Office.Excel.Functions.SPG($B165, "SP_MARKETCAP", "01/01/2021", "03/31/2021", "Options: Curr=USD, Statistic=AVG")</f>
        <v>0.48649366000649136</v>
      </c>
      <c r="K165" s="10">
        <f>_xll.SNL.Clients.Office.Excel.Functions.SPG($B165, "SP_MARKETCAP", "10/01/2020", "12/31/2020", "Options: Curr=USD, Statistic=AVG")</f>
        <v>0.17513184887482916</v>
      </c>
      <c r="L165" s="10">
        <f>_xll.SNL.Clients.Office.Excel.Functions.SPG($B165, "SP_MARKETCAP", "07/01/2020", "09/30/2020", "Options: Curr=USD, Statistic=AVG")</f>
        <v>2.7985390983880143E-2</v>
      </c>
      <c r="M165" s="10">
        <f>_xll.SNL.Clients.Office.Excel.Functions.SPG($B165, "SP_MARKETCAP", "04/01/2020", "06/30/2020", "Options: Curr=USD, Statistic=AVG")</f>
        <v>3.8413172329753172E-2</v>
      </c>
      <c r="N165" s="10">
        <f>_xll.SNL.Clients.Office.Excel.Functions.SPG($B165, "SP_MARKETCAP", "01/01/2020", "03/31/2020", "Options: Curr=USD, Statistic=AVG")</f>
        <v>5.5045346396277062E-2</v>
      </c>
    </row>
    <row r="166" spans="1:14" x14ac:dyDescent="0.3">
      <c r="A166" s="1" t="s">
        <v>164</v>
      </c>
      <c r="B166" s="2">
        <v>4812779</v>
      </c>
      <c r="C166" s="3" t="s">
        <v>868</v>
      </c>
      <c r="D166" s="3" t="s">
        <v>867</v>
      </c>
      <c r="E166" s="3" t="s">
        <v>1010</v>
      </c>
      <c r="F166" s="3" t="s">
        <v>870</v>
      </c>
      <c r="G166" s="10">
        <f>_xll.SNL.Clients.Office.Excel.Functions.SPG($B166, "SP_MARKETCAP", "10/01/2021", "12/31/2021", "Options: Curr=USD, Statistic=AVG")</f>
        <v>45.571745162410586</v>
      </c>
      <c r="H166" s="10">
        <f>_xll.SNL.Clients.Office.Excel.Functions.SPG($B166, "SP_MARKETCAP", "07/01/2021", "09/30/2021", "Options: Curr=USD, Statistic=AVG")</f>
        <v>55.82381866582525</v>
      </c>
      <c r="I166" s="10">
        <f>_xll.SNL.Clients.Office.Excel.Functions.SPG($B166, "SP_MARKETCAP", "04/01/2021", "06/30/2021", "Options: Curr=USD, Statistic=AVG")</f>
        <v>51.73914963325042</v>
      </c>
      <c r="J166" s="10">
        <f>_xll.SNL.Clients.Office.Excel.Functions.SPG($B166, "SP_MARKETCAP", "01/01/2021", "03/31/2021", "Options: Curr=USD, Statistic=AVG")</f>
        <v>53.574700131399638</v>
      </c>
      <c r="K166" s="10">
        <f>_xll.SNL.Clients.Office.Excel.Functions.SPG($B166, "SP_MARKETCAP", "10/01/2020", "12/31/2020", "Options: Curr=USD, Statistic=AVG")</f>
        <v>44.488577511194755</v>
      </c>
      <c r="L166" s="10">
        <f>_xll.SNL.Clients.Office.Excel.Functions.SPG($B166, "SP_MARKETCAP", "07/01/2020", "09/30/2020", "Options: Curr=USD, Statistic=AVG")</f>
        <v>46.642181462022052</v>
      </c>
      <c r="M166" s="10">
        <f>_xll.SNL.Clients.Office.Excel.Functions.SPG($B166, "SP_MARKETCAP", "04/01/2020", "06/30/2020", "Options: Curr=USD, Statistic=AVG")</f>
        <v>38.801774072727802</v>
      </c>
      <c r="N166" s="10">
        <f>_xll.SNL.Clients.Office.Excel.Functions.SPG($B166, "SP_MARKETCAP", "01/01/2020", "03/31/2020", "Options: Curr=USD, Statistic=AVG")</f>
        <v>55.148123977654038</v>
      </c>
    </row>
    <row r="167" spans="1:14" x14ac:dyDescent="0.3">
      <c r="A167" s="1" t="s">
        <v>165</v>
      </c>
      <c r="B167" s="2">
        <v>26447721</v>
      </c>
      <c r="C167" s="3" t="s">
        <v>868</v>
      </c>
      <c r="D167" s="3" t="s">
        <v>867</v>
      </c>
      <c r="E167" s="3" t="s">
        <v>1011</v>
      </c>
      <c r="F167" s="3" t="s">
        <v>870</v>
      </c>
      <c r="G167" s="10" t="str">
        <f>_xll.SNL.Clients.Office.Excel.Functions.SPG($B167, "SP_MARKETCAP", "10/01/2021", "12/31/2021", "Options: Curr=USD, Statistic=AVG")</f>
        <v>0</v>
      </c>
      <c r="H167" s="10" t="str">
        <f>_xll.SNL.Clients.Office.Excel.Functions.SPG($B167, "SP_MARKETCAP", "07/01/2021", "09/30/2021", "Options: Curr=USD, Statistic=AVG")</f>
        <v>0</v>
      </c>
      <c r="I167" s="10" t="str">
        <f>_xll.SNL.Clients.Office.Excel.Functions.SPG($B167, "SP_MARKETCAP", "04/01/2021", "06/30/2021", "Options: Curr=USD, Statistic=AVG")</f>
        <v>0</v>
      </c>
      <c r="J167" s="10" t="str">
        <f>_xll.SNL.Clients.Office.Excel.Functions.SPG($B167, "SP_MARKETCAP", "01/01/2021", "03/31/2021", "Options: Curr=USD, Statistic=AVG")</f>
        <v>0</v>
      </c>
      <c r="K167" s="10" t="str">
        <f>_xll.SNL.Clients.Office.Excel.Functions.SPG($B167, "SP_MARKETCAP", "10/01/2020", "12/31/2020", "Options: Curr=USD, Statistic=AVG")</f>
        <v>0</v>
      </c>
      <c r="L167" s="10" t="str">
        <f>_xll.SNL.Clients.Office.Excel.Functions.SPG($B167, "SP_MARKETCAP", "07/01/2020", "09/30/2020", "Options: Curr=USD, Statistic=AVG")</f>
        <v>0</v>
      </c>
      <c r="M167" s="10" t="str">
        <f>_xll.SNL.Clients.Office.Excel.Functions.SPG($B167, "SP_MARKETCAP", "04/01/2020", "06/30/2020", "Options: Curr=USD, Statistic=AVG")</f>
        <v>0</v>
      </c>
      <c r="N167" s="10" t="str">
        <f>_xll.SNL.Clients.Office.Excel.Functions.SPG($B167, "SP_MARKETCAP", "01/01/2020", "03/31/2020", "Options: Curr=USD, Statistic=AVG")</f>
        <v>0</v>
      </c>
    </row>
    <row r="168" spans="1:14" x14ac:dyDescent="0.3">
      <c r="A168" s="1" t="s">
        <v>166</v>
      </c>
      <c r="B168" s="2">
        <v>23181075</v>
      </c>
      <c r="C168" s="3" t="s">
        <v>868</v>
      </c>
      <c r="D168" s="3" t="s">
        <v>867</v>
      </c>
      <c r="E168" s="3" t="s">
        <v>1012</v>
      </c>
      <c r="F168" s="3" t="s">
        <v>870</v>
      </c>
      <c r="G168" s="10">
        <f>_xll.SNL.Clients.Office.Excel.Functions.SPG($B168, "SP_MARKETCAP", "10/01/2021", "12/31/2021", "Options: Curr=USD, Statistic=AVG")</f>
        <v>11.794813783153529</v>
      </c>
      <c r="H168" s="10" t="str">
        <f>_xll.SNL.Clients.Office.Excel.Functions.SPG($B168, "SP_MARKETCAP", "07/01/2021", "09/30/2021", "Options: Curr=USD, Statistic=AVG")</f>
        <v>0</v>
      </c>
      <c r="I168" s="10" t="str">
        <f>_xll.SNL.Clients.Office.Excel.Functions.SPG($B168, "SP_MARKETCAP", "04/01/2021", "06/30/2021", "Options: Curr=USD, Statistic=AVG")</f>
        <v>0</v>
      </c>
      <c r="J168" s="10" t="str">
        <f>_xll.SNL.Clients.Office.Excel.Functions.SPG($B168, "SP_MARKETCAP", "01/01/2021", "03/31/2021", "Options: Curr=USD, Statistic=AVG")</f>
        <v>0</v>
      </c>
      <c r="K168" s="10" t="str">
        <f>_xll.SNL.Clients.Office.Excel.Functions.SPG($B168, "SP_MARKETCAP", "10/01/2020", "12/31/2020", "Options: Curr=USD, Statistic=AVG")</f>
        <v>0</v>
      </c>
      <c r="L168" s="10" t="str">
        <f>_xll.SNL.Clients.Office.Excel.Functions.SPG($B168, "SP_MARKETCAP", "07/01/2020", "09/30/2020", "Options: Curr=USD, Statistic=AVG")</f>
        <v>0</v>
      </c>
      <c r="M168" s="10" t="str">
        <f>_xll.SNL.Clients.Office.Excel.Functions.SPG($B168, "SP_MARKETCAP", "04/01/2020", "06/30/2020", "Options: Curr=USD, Statistic=AVG")</f>
        <v>0</v>
      </c>
      <c r="N168" s="10" t="str">
        <f>_xll.SNL.Clients.Office.Excel.Functions.SPG($B168, "SP_MARKETCAP", "01/01/2020", "03/31/2020", "Options: Curr=USD, Statistic=AVG")</f>
        <v>0</v>
      </c>
    </row>
    <row r="169" spans="1:14" x14ac:dyDescent="0.3">
      <c r="A169" s="1" t="s">
        <v>167</v>
      </c>
      <c r="B169" s="2">
        <v>10941223</v>
      </c>
      <c r="C169" s="3" t="s">
        <v>868</v>
      </c>
      <c r="D169" s="3" t="s">
        <v>867</v>
      </c>
      <c r="E169" s="3" t="s">
        <v>1013</v>
      </c>
      <c r="F169" s="3" t="s">
        <v>870</v>
      </c>
      <c r="G169" s="10">
        <f>_xll.SNL.Clients.Office.Excel.Functions.SPG($B169, "SP_MARKETCAP", "10/01/2021", "12/31/2021", "Options: Curr=USD, Statistic=AVG")</f>
        <v>11.83684619993244</v>
      </c>
      <c r="H169" s="10">
        <f>_xll.SNL.Clients.Office.Excel.Functions.SPG($B169, "SP_MARKETCAP", "07/01/2021", "09/30/2021", "Options: Curr=USD, Statistic=AVG")</f>
        <v>11.14224919416049</v>
      </c>
      <c r="I169" s="10">
        <f>_xll.SNL.Clients.Office.Excel.Functions.SPG($B169, "SP_MARKETCAP", "04/01/2021", "06/30/2021", "Options: Curr=USD, Statistic=AVG")</f>
        <v>6.8971211054834516</v>
      </c>
      <c r="J169" s="10">
        <f>_xll.SNL.Clients.Office.Excel.Functions.SPG($B169, "SP_MARKETCAP", "01/01/2021", "03/31/2021", "Options: Curr=USD, Statistic=AVG")</f>
        <v>3.9524379096045155</v>
      </c>
      <c r="K169" s="10">
        <f>_xll.SNL.Clients.Office.Excel.Functions.SPG($B169, "SP_MARKETCAP", "10/01/2020", "12/31/2020", "Options: Curr=USD, Statistic=AVG")</f>
        <v>0.82851932994131727</v>
      </c>
      <c r="L169" s="10">
        <f>_xll.SNL.Clients.Office.Excel.Functions.SPG($B169, "SP_MARKETCAP", "07/01/2020", "09/30/2020", "Options: Curr=USD, Statistic=AVG")</f>
        <v>0.83853331552587584</v>
      </c>
      <c r="M169" s="10">
        <f>_xll.SNL.Clients.Office.Excel.Functions.SPG($B169, "SP_MARKETCAP", "04/01/2020", "06/30/2020", "Options: Curr=USD, Statistic=AVG")</f>
        <v>0.7168593710542901</v>
      </c>
      <c r="N169" s="10">
        <f>_xll.SNL.Clients.Office.Excel.Functions.SPG($B169, "SP_MARKETCAP", "01/01/2020", "03/31/2020", "Options: Curr=USD, Statistic=AVG")</f>
        <v>0.93992386851874199</v>
      </c>
    </row>
    <row r="170" spans="1:14" x14ac:dyDescent="0.3">
      <c r="A170" s="1" t="s">
        <v>168</v>
      </c>
      <c r="B170" s="2">
        <v>5001336</v>
      </c>
      <c r="C170" s="3" t="s">
        <v>868</v>
      </c>
      <c r="D170" s="3" t="s">
        <v>867</v>
      </c>
      <c r="E170" s="3"/>
      <c r="F170" s="3" t="s">
        <v>870</v>
      </c>
      <c r="G170" s="10" t="str">
        <f>_xll.SNL.Clients.Office.Excel.Functions.SPG($B170, "SP_MARKETCAP", "10/01/2021", "12/31/2021", "Options: Curr=USD, Statistic=AVG")</f>
        <v>0</v>
      </c>
      <c r="H170" s="10" t="str">
        <f>_xll.SNL.Clients.Office.Excel.Functions.SPG($B170, "SP_MARKETCAP", "07/01/2021", "09/30/2021", "Options: Curr=USD, Statistic=AVG")</f>
        <v>0</v>
      </c>
      <c r="I170" s="10" t="str">
        <f>_xll.SNL.Clients.Office.Excel.Functions.SPG($B170, "SP_MARKETCAP", "04/01/2021", "06/30/2021", "Options: Curr=USD, Statistic=AVG")</f>
        <v>0</v>
      </c>
      <c r="J170" s="10" t="str">
        <f>_xll.SNL.Clients.Office.Excel.Functions.SPG($B170, "SP_MARKETCAP", "01/01/2021", "03/31/2021", "Options: Curr=USD, Statistic=AVG")</f>
        <v>0</v>
      </c>
      <c r="K170" s="10" t="str">
        <f>_xll.SNL.Clients.Office.Excel.Functions.SPG($B170, "SP_MARKETCAP", "10/01/2020", "12/31/2020", "Options: Curr=USD, Statistic=AVG")</f>
        <v>0</v>
      </c>
      <c r="L170" s="10" t="str">
        <f>_xll.SNL.Clients.Office.Excel.Functions.SPG($B170, "SP_MARKETCAP", "07/01/2020", "09/30/2020", "Options: Curr=USD, Statistic=AVG")</f>
        <v>0</v>
      </c>
      <c r="M170" s="10" t="str">
        <f>_xll.SNL.Clients.Office.Excel.Functions.SPG($B170, "SP_MARKETCAP", "04/01/2020", "06/30/2020", "Options: Curr=USD, Statistic=AVG")</f>
        <v>0</v>
      </c>
      <c r="N170" s="10" t="str">
        <f>_xll.SNL.Clients.Office.Excel.Functions.SPG($B170, "SP_MARKETCAP", "01/01/2020", "03/31/2020", "Options: Curr=USD, Statistic=AVG")</f>
        <v>0</v>
      </c>
    </row>
    <row r="171" spans="1:14" x14ac:dyDescent="0.3">
      <c r="A171" s="1" t="s">
        <v>168</v>
      </c>
      <c r="B171" s="2">
        <v>4990919</v>
      </c>
      <c r="C171" s="3" t="s">
        <v>868</v>
      </c>
      <c r="D171" s="3" t="s">
        <v>867</v>
      </c>
      <c r="E171" s="3"/>
      <c r="F171" s="3" t="s">
        <v>870</v>
      </c>
      <c r="G171" s="10" t="str">
        <f>_xll.SNL.Clients.Office.Excel.Functions.SPG($B171, "SP_MARKETCAP", "10/01/2021", "12/31/2021", "Options: Curr=USD, Statistic=AVG")</f>
        <v>0</v>
      </c>
      <c r="H171" s="10" t="str">
        <f>_xll.SNL.Clients.Office.Excel.Functions.SPG($B171, "SP_MARKETCAP", "07/01/2021", "09/30/2021", "Options: Curr=USD, Statistic=AVG")</f>
        <v>0</v>
      </c>
      <c r="I171" s="10" t="str">
        <f>_xll.SNL.Clients.Office.Excel.Functions.SPG($B171, "SP_MARKETCAP", "04/01/2021", "06/30/2021", "Options: Curr=USD, Statistic=AVG")</f>
        <v>0</v>
      </c>
      <c r="J171" s="10" t="str">
        <f>_xll.SNL.Clients.Office.Excel.Functions.SPG($B171, "SP_MARKETCAP", "01/01/2021", "03/31/2021", "Options: Curr=USD, Statistic=AVG")</f>
        <v>0</v>
      </c>
      <c r="K171" s="10" t="str">
        <f>_xll.SNL.Clients.Office.Excel.Functions.SPG($B171, "SP_MARKETCAP", "10/01/2020", "12/31/2020", "Options: Curr=USD, Statistic=AVG")</f>
        <v>0</v>
      </c>
      <c r="L171" s="10" t="str">
        <f>_xll.SNL.Clients.Office.Excel.Functions.SPG($B171, "SP_MARKETCAP", "07/01/2020", "09/30/2020", "Options: Curr=USD, Statistic=AVG")</f>
        <v>0</v>
      </c>
      <c r="M171" s="10" t="str">
        <f>_xll.SNL.Clients.Office.Excel.Functions.SPG($B171, "SP_MARKETCAP", "04/01/2020", "06/30/2020", "Options: Curr=USD, Statistic=AVG")</f>
        <v>0</v>
      </c>
      <c r="N171" s="10" t="str">
        <f>_xll.SNL.Clients.Office.Excel.Functions.SPG($B171, "SP_MARKETCAP", "01/01/2020", "03/31/2020", "Options: Curr=USD, Statistic=AVG")</f>
        <v>0</v>
      </c>
    </row>
    <row r="172" spans="1:14" x14ac:dyDescent="0.3">
      <c r="A172" s="1" t="s">
        <v>169</v>
      </c>
      <c r="B172" s="2">
        <v>113985</v>
      </c>
      <c r="C172" s="3" t="s">
        <v>868</v>
      </c>
      <c r="D172" s="3" t="s">
        <v>867</v>
      </c>
      <c r="E172" s="3" t="s">
        <v>1014</v>
      </c>
      <c r="F172" s="3" t="s">
        <v>870</v>
      </c>
      <c r="G172" s="10">
        <f>_xll.SNL.Clients.Office.Excel.Functions.SPG($B172, "SP_MARKETCAP", "10/01/2021", "12/31/2021", "Options: Curr=USD, Statistic=AVG")</f>
        <v>9273.2350989238566</v>
      </c>
      <c r="H172" s="10">
        <f>_xll.SNL.Clients.Office.Excel.Functions.SPG($B172, "SP_MARKETCAP", "07/01/2021", "09/30/2021", "Options: Curr=USD, Statistic=AVG")</f>
        <v>8052.7458055655161</v>
      </c>
      <c r="I172" s="10">
        <f>_xll.SNL.Clients.Office.Excel.Functions.SPG($B172, "SP_MARKETCAP", "04/01/2021", "06/30/2021", "Options: Curr=USD, Statistic=AVG")</f>
        <v>8945.2612578092758</v>
      </c>
      <c r="J172" s="10">
        <f>_xll.SNL.Clients.Office.Excel.Functions.SPG($B172, "SP_MARKETCAP", "01/01/2021", "03/31/2021", "Options: Curr=USD, Statistic=AVG")</f>
        <v>8252.9105227566033</v>
      </c>
      <c r="K172" s="10">
        <f>_xll.SNL.Clients.Office.Excel.Functions.SPG($B172, "SP_MARKETCAP", "10/01/2020", "12/31/2020", "Options: Curr=USD, Statistic=AVG")</f>
        <v>7247.8310077831902</v>
      </c>
      <c r="L172" s="10">
        <f>_xll.SNL.Clients.Office.Excel.Functions.SPG($B172, "SP_MARKETCAP", "07/01/2020", "09/30/2020", "Options: Curr=USD, Statistic=AVG")</f>
        <v>6744.3754287151769</v>
      </c>
      <c r="M172" s="10">
        <f>_xll.SNL.Clients.Office.Excel.Functions.SPG($B172, "SP_MARKETCAP", "04/01/2020", "06/30/2020", "Options: Curr=USD, Statistic=AVG")</f>
        <v>4894.1310501678445</v>
      </c>
      <c r="N172" s="10">
        <f>_xll.SNL.Clients.Office.Excel.Functions.SPG($B172, "SP_MARKETCAP", "01/01/2020", "03/31/2020", "Options: Curr=USD, Statistic=AVG")</f>
        <v>6924.3779160187578</v>
      </c>
    </row>
    <row r="173" spans="1:14" x14ac:dyDescent="0.3">
      <c r="A173" s="1" t="s">
        <v>170</v>
      </c>
      <c r="B173" s="2">
        <v>13000779</v>
      </c>
      <c r="C173" s="3" t="s">
        <v>868</v>
      </c>
      <c r="D173" s="3" t="s">
        <v>867</v>
      </c>
      <c r="E173" s="3" t="s">
        <v>1015</v>
      </c>
      <c r="F173" s="3" t="s">
        <v>870</v>
      </c>
      <c r="G173" s="10">
        <f>_xll.SNL.Clients.Office.Excel.Functions.SPG($B173, "SP_MARKETCAP", "10/01/2021", "12/31/2021", "Options: Curr=USD, Statistic=AVG")</f>
        <v>309.51587824858319</v>
      </c>
      <c r="H173" s="10">
        <f>_xll.SNL.Clients.Office.Excel.Functions.SPG($B173, "SP_MARKETCAP", "07/01/2021", "09/30/2021", "Options: Curr=USD, Statistic=AVG")</f>
        <v>433.0533984168099</v>
      </c>
      <c r="I173" s="10">
        <f>_xll.SNL.Clients.Office.Excel.Functions.SPG($B173, "SP_MARKETCAP", "04/01/2021", "06/30/2021", "Options: Curr=USD, Statistic=AVG")</f>
        <v>351.78104898126776</v>
      </c>
      <c r="J173" s="10">
        <f>_xll.SNL.Clients.Office.Excel.Functions.SPG($B173, "SP_MARKETCAP", "01/01/2021", "03/31/2021", "Options: Curr=USD, Statistic=AVG")</f>
        <v>328.24422647113329</v>
      </c>
      <c r="K173" s="10">
        <f>_xll.SNL.Clients.Office.Excel.Functions.SPG($B173, "SP_MARKETCAP", "10/01/2020", "12/31/2020", "Options: Curr=USD, Statistic=AVG")</f>
        <v>296.19965961891478</v>
      </c>
      <c r="L173" s="10" t="str">
        <f>_xll.SNL.Clients.Office.Excel.Functions.SPG($B173, "SP_MARKETCAP", "07/01/2020", "09/30/2020", "Options: Curr=USD, Statistic=AVG")</f>
        <v>0</v>
      </c>
      <c r="M173" s="10" t="str">
        <f>_xll.SNL.Clients.Office.Excel.Functions.SPG($B173, "SP_MARKETCAP", "04/01/2020", "06/30/2020", "Options: Curr=USD, Statistic=AVG")</f>
        <v>0</v>
      </c>
      <c r="N173" s="10" t="str">
        <f>_xll.SNL.Clients.Office.Excel.Functions.SPG($B173, "SP_MARKETCAP", "01/01/2020", "03/31/2020", "Options: Curr=USD, Statistic=AVG")</f>
        <v>0</v>
      </c>
    </row>
    <row r="174" spans="1:14" x14ac:dyDescent="0.3">
      <c r="A174" s="1" t="s">
        <v>171</v>
      </c>
      <c r="B174" s="2">
        <v>4899238</v>
      </c>
      <c r="C174" s="3" t="s">
        <v>868</v>
      </c>
      <c r="D174" s="3" t="s">
        <v>867</v>
      </c>
      <c r="E174" s="3" t="s">
        <v>1016</v>
      </c>
      <c r="F174" s="3" t="s">
        <v>870</v>
      </c>
      <c r="G174" s="10">
        <f>_xll.SNL.Clients.Office.Excel.Functions.SPG($B174, "SP_MARKETCAP", "10/01/2021", "12/31/2021", "Options: Curr=USD, Statistic=AVG")</f>
        <v>4250.5570928549578</v>
      </c>
      <c r="H174" s="10">
        <f>_xll.SNL.Clients.Office.Excel.Functions.SPG($B174, "SP_MARKETCAP", "07/01/2021", "09/30/2021", "Options: Curr=USD, Statistic=AVG")</f>
        <v>4600.543803567808</v>
      </c>
      <c r="I174" s="10">
        <f>_xll.SNL.Clients.Office.Excel.Functions.SPG($B174, "SP_MARKETCAP", "04/01/2021", "06/30/2021", "Options: Curr=USD, Statistic=AVG")</f>
        <v>4449.0879997599486</v>
      </c>
      <c r="J174" s="10">
        <f>_xll.SNL.Clients.Office.Excel.Functions.SPG($B174, "SP_MARKETCAP", "01/01/2021", "03/31/2021", "Options: Curr=USD, Statistic=AVG")</f>
        <v>4918.4372294165196</v>
      </c>
      <c r="K174" s="10">
        <f>_xll.SNL.Clients.Office.Excel.Functions.SPG($B174, "SP_MARKETCAP", "10/01/2020", "12/31/2020", "Options: Curr=USD, Statistic=AVG")</f>
        <v>4928.5691285324583</v>
      </c>
      <c r="L174" s="10">
        <f>_xll.SNL.Clients.Office.Excel.Functions.SPG($B174, "SP_MARKETCAP", "07/01/2020", "09/30/2020", "Options: Curr=USD, Statistic=AVG")</f>
        <v>4666.2592628610291</v>
      </c>
      <c r="M174" s="10">
        <f>_xll.SNL.Clients.Office.Excel.Functions.SPG($B174, "SP_MARKETCAP", "04/01/2020", "06/30/2020", "Options: Curr=USD, Statistic=AVG")</f>
        <v>3734.1317106362408</v>
      </c>
      <c r="N174" s="10">
        <f>_xll.SNL.Clients.Office.Excel.Functions.SPG($B174, "SP_MARKETCAP", "01/01/2020", "03/31/2020", "Options: Curr=USD, Statistic=AVG")</f>
        <v>3165.1634836887938</v>
      </c>
    </row>
    <row r="175" spans="1:14" x14ac:dyDescent="0.3">
      <c r="A175" s="1" t="s">
        <v>172</v>
      </c>
      <c r="B175" s="2">
        <v>105617569</v>
      </c>
      <c r="C175" s="3" t="s">
        <v>868</v>
      </c>
      <c r="D175" s="3" t="s">
        <v>867</v>
      </c>
      <c r="E175" s="3"/>
      <c r="F175" s="3" t="s">
        <v>870</v>
      </c>
      <c r="G175" s="10" t="str">
        <f>_xll.SNL.Clients.Office.Excel.Functions.SPG($B175, "SP_MARKETCAP", "10/01/2021", "12/31/2021", "Options: Curr=USD, Statistic=AVG")</f>
        <v>0</v>
      </c>
      <c r="H175" s="10" t="str">
        <f>_xll.SNL.Clients.Office.Excel.Functions.SPG($B175, "SP_MARKETCAP", "07/01/2021", "09/30/2021", "Options: Curr=USD, Statistic=AVG")</f>
        <v>0</v>
      </c>
      <c r="I175" s="10" t="str">
        <f>_xll.SNL.Clients.Office.Excel.Functions.SPG($B175, "SP_MARKETCAP", "04/01/2021", "06/30/2021", "Options: Curr=USD, Statistic=AVG")</f>
        <v>0</v>
      </c>
      <c r="J175" s="10" t="str">
        <f>_xll.SNL.Clients.Office.Excel.Functions.SPG($B175, "SP_MARKETCAP", "01/01/2021", "03/31/2021", "Options: Curr=USD, Statistic=AVG")</f>
        <v>0</v>
      </c>
      <c r="K175" s="10" t="str">
        <f>_xll.SNL.Clients.Office.Excel.Functions.SPG($B175, "SP_MARKETCAP", "10/01/2020", "12/31/2020", "Options: Curr=USD, Statistic=AVG")</f>
        <v>0</v>
      </c>
      <c r="L175" s="10" t="str">
        <f>_xll.SNL.Clients.Office.Excel.Functions.SPG($B175, "SP_MARKETCAP", "07/01/2020", "09/30/2020", "Options: Curr=USD, Statistic=AVG")</f>
        <v>0</v>
      </c>
      <c r="M175" s="10" t="str">
        <f>_xll.SNL.Clients.Office.Excel.Functions.SPG($B175, "SP_MARKETCAP", "04/01/2020", "06/30/2020", "Options: Curr=USD, Statistic=AVG")</f>
        <v>0</v>
      </c>
      <c r="N175" s="10" t="str">
        <f>_xll.SNL.Clients.Office.Excel.Functions.SPG($B175, "SP_MARKETCAP", "01/01/2020", "03/31/2020", "Options: Curr=USD, Statistic=AVG")</f>
        <v>0</v>
      </c>
    </row>
    <row r="176" spans="1:14" x14ac:dyDescent="0.3">
      <c r="A176" s="1" t="s">
        <v>173</v>
      </c>
      <c r="B176" s="2">
        <v>12385881</v>
      </c>
      <c r="C176" s="3" t="s">
        <v>868</v>
      </c>
      <c r="D176" s="3" t="s">
        <v>867</v>
      </c>
      <c r="E176" s="3" t="s">
        <v>1017</v>
      </c>
      <c r="F176" s="3" t="s">
        <v>870</v>
      </c>
      <c r="G176" s="10">
        <f>_xll.SNL.Clients.Office.Excel.Functions.SPG($B176, "SP_MARKETCAP", "10/01/2021", "12/31/2021", "Options: Curr=USD, Statistic=AVG")</f>
        <v>15.671666610074935</v>
      </c>
      <c r="H176" s="10">
        <f>_xll.SNL.Clients.Office.Excel.Functions.SPG($B176, "SP_MARKETCAP", "07/01/2021", "09/30/2021", "Options: Curr=USD, Statistic=AVG")</f>
        <v>15.951780848689905</v>
      </c>
      <c r="I176" s="10">
        <f>_xll.SNL.Clients.Office.Excel.Functions.SPG($B176, "SP_MARKETCAP", "04/01/2021", "06/30/2021", "Options: Curr=USD, Statistic=AVG")</f>
        <v>15.525109256142262</v>
      </c>
      <c r="J176" s="10">
        <f>_xll.SNL.Clients.Office.Excel.Functions.SPG($B176, "SP_MARKETCAP", "01/01/2021", "03/31/2021", "Options: Curr=USD, Statistic=AVG")</f>
        <v>16.33590645956517</v>
      </c>
      <c r="K176" s="10" t="str">
        <f>_xll.SNL.Clients.Office.Excel.Functions.SPG($B176, "SP_MARKETCAP", "10/01/2020", "12/31/2020", "Options: Curr=USD, Statistic=AVG")</f>
        <v>0</v>
      </c>
      <c r="L176" s="10" t="str">
        <f>_xll.SNL.Clients.Office.Excel.Functions.SPG($B176, "SP_MARKETCAP", "07/01/2020", "09/30/2020", "Options: Curr=USD, Statistic=AVG")</f>
        <v>0</v>
      </c>
      <c r="M176" s="10" t="str">
        <f>_xll.SNL.Clients.Office.Excel.Functions.SPG($B176, "SP_MARKETCAP", "04/01/2020", "06/30/2020", "Options: Curr=USD, Statistic=AVG")</f>
        <v>0</v>
      </c>
      <c r="N176" s="10" t="str">
        <f>_xll.SNL.Clients.Office.Excel.Functions.SPG($B176, "SP_MARKETCAP", "01/01/2020", "03/31/2020", "Options: Curr=USD, Statistic=AVG")</f>
        <v>0</v>
      </c>
    </row>
    <row r="177" spans="1:14" x14ac:dyDescent="0.3">
      <c r="A177" s="1" t="s">
        <v>174</v>
      </c>
      <c r="B177" s="2">
        <v>6676193</v>
      </c>
      <c r="C177" s="3" t="s">
        <v>868</v>
      </c>
      <c r="D177" s="3" t="s">
        <v>867</v>
      </c>
      <c r="E177" s="3"/>
      <c r="F177" s="3" t="s">
        <v>870</v>
      </c>
      <c r="G177" s="10" t="str">
        <f>_xll.SNL.Clients.Office.Excel.Functions.SPG($B177, "SP_MARKETCAP", "10/01/2021", "12/31/2021", "Options: Curr=USD, Statistic=AVG")</f>
        <v>0</v>
      </c>
      <c r="H177" s="10" t="str">
        <f>_xll.SNL.Clients.Office.Excel.Functions.SPG($B177, "SP_MARKETCAP", "07/01/2021", "09/30/2021", "Options: Curr=USD, Statistic=AVG")</f>
        <v>0</v>
      </c>
      <c r="I177" s="10" t="str">
        <f>_xll.SNL.Clients.Office.Excel.Functions.SPG($B177, "SP_MARKETCAP", "04/01/2021", "06/30/2021", "Options: Curr=USD, Statistic=AVG")</f>
        <v>0</v>
      </c>
      <c r="J177" s="10" t="str">
        <f>_xll.SNL.Clients.Office.Excel.Functions.SPG($B177, "SP_MARKETCAP", "01/01/2021", "03/31/2021", "Options: Curr=USD, Statistic=AVG")</f>
        <v>0</v>
      </c>
      <c r="K177" s="10" t="str">
        <f>_xll.SNL.Clients.Office.Excel.Functions.SPG($B177, "SP_MARKETCAP", "10/01/2020", "12/31/2020", "Options: Curr=USD, Statistic=AVG")</f>
        <v>0</v>
      </c>
      <c r="L177" s="10" t="str">
        <f>_xll.SNL.Clients.Office.Excel.Functions.SPG($B177, "SP_MARKETCAP", "07/01/2020", "09/30/2020", "Options: Curr=USD, Statistic=AVG")</f>
        <v>0</v>
      </c>
      <c r="M177" s="10" t="str">
        <f>_xll.SNL.Clients.Office.Excel.Functions.SPG($B177, "SP_MARKETCAP", "04/01/2020", "06/30/2020", "Options: Curr=USD, Statistic=AVG")</f>
        <v>0</v>
      </c>
      <c r="N177" s="10" t="str">
        <f>_xll.SNL.Clients.Office.Excel.Functions.SPG($B177, "SP_MARKETCAP", "01/01/2020", "03/31/2020", "Options: Curr=USD, Statistic=AVG")</f>
        <v>0</v>
      </c>
    </row>
    <row r="178" spans="1:14" x14ac:dyDescent="0.3">
      <c r="A178" s="1" t="s">
        <v>175</v>
      </c>
      <c r="B178" s="2">
        <v>9109789</v>
      </c>
      <c r="C178" s="3" t="s">
        <v>868</v>
      </c>
      <c r="D178" s="3" t="s">
        <v>867</v>
      </c>
      <c r="E178" s="3" t="s">
        <v>1018</v>
      </c>
      <c r="F178" s="3" t="s">
        <v>870</v>
      </c>
      <c r="G178" s="10">
        <f>_xll.SNL.Clients.Office.Excel.Functions.SPG($B178, "SP_MARKETCAP", "10/01/2021", "12/31/2021", "Options: Curr=USD, Statistic=AVG")</f>
        <v>423.75692824960839</v>
      </c>
      <c r="H178" s="10">
        <f>_xll.SNL.Clients.Office.Excel.Functions.SPG($B178, "SP_MARKETCAP", "07/01/2021", "09/30/2021", "Options: Curr=USD, Statistic=AVG")</f>
        <v>1120.457548354037</v>
      </c>
      <c r="I178" s="10">
        <f>_xll.SNL.Clients.Office.Excel.Functions.SPG($B178, "SP_MARKETCAP", "04/01/2021", "06/30/2021", "Options: Curr=USD, Statistic=AVG")</f>
        <v>1332.8390778668456</v>
      </c>
      <c r="J178" s="10">
        <f>_xll.SNL.Clients.Office.Excel.Functions.SPG($B178, "SP_MARKETCAP", "01/01/2021", "03/31/2021", "Options: Curr=USD, Statistic=AVG")</f>
        <v>1286.1111723928959</v>
      </c>
      <c r="K178" s="10">
        <f>_xll.SNL.Clients.Office.Excel.Functions.SPG($B178, "SP_MARKETCAP", "10/01/2020", "12/31/2020", "Options: Curr=USD, Statistic=AVG")</f>
        <v>1349.2511092457228</v>
      </c>
      <c r="L178" s="10">
        <f>_xll.SNL.Clients.Office.Excel.Functions.SPG($B178, "SP_MARKETCAP", "07/01/2020", "09/30/2020", "Options: Curr=USD, Statistic=AVG")</f>
        <v>1209.4905636690971</v>
      </c>
      <c r="M178" s="10">
        <f>_xll.SNL.Clients.Office.Excel.Functions.SPG($B178, "SP_MARKETCAP", "04/01/2020", "06/30/2020", "Options: Curr=USD, Statistic=AVG")</f>
        <v>795.75365841534449</v>
      </c>
      <c r="N178" s="10">
        <f>_xll.SNL.Clients.Office.Excel.Functions.SPG($B178, "SP_MARKETCAP", "01/01/2020", "03/31/2020", "Options: Curr=USD, Statistic=AVG")</f>
        <v>991.85609439610255</v>
      </c>
    </row>
    <row r="179" spans="1:14" x14ac:dyDescent="0.3">
      <c r="A179" s="1" t="s">
        <v>176</v>
      </c>
      <c r="B179" s="2">
        <v>4233298</v>
      </c>
      <c r="C179" s="3" t="s">
        <v>868</v>
      </c>
      <c r="D179" s="3" t="s">
        <v>867</v>
      </c>
      <c r="E179" s="3" t="s">
        <v>1019</v>
      </c>
      <c r="F179" s="3" t="s">
        <v>870</v>
      </c>
      <c r="G179" s="10">
        <f>_xll.SNL.Clients.Office.Excel.Functions.SPG($B179, "SP_MARKETCAP", "10/01/2021", "12/31/2021", "Options: Curr=USD, Statistic=AVG")</f>
        <v>22489.180242685426</v>
      </c>
      <c r="H179" s="10">
        <f>_xll.SNL.Clients.Office.Excel.Functions.SPG($B179, "SP_MARKETCAP", "07/01/2021", "09/30/2021", "Options: Curr=USD, Statistic=AVG")</f>
        <v>26294.421354638227</v>
      </c>
      <c r="I179" s="10">
        <f>_xll.SNL.Clients.Office.Excel.Functions.SPG($B179, "SP_MARKETCAP", "04/01/2021", "06/30/2021", "Options: Curr=USD, Statistic=AVG")</f>
        <v>28838.963981666424</v>
      </c>
      <c r="J179" s="10">
        <f>_xll.SNL.Clients.Office.Excel.Functions.SPG($B179, "SP_MARKETCAP", "01/01/2021", "03/31/2021", "Options: Curr=USD, Statistic=AVG")</f>
        <v>28563.52362498617</v>
      </c>
      <c r="K179" s="10">
        <f>_xll.SNL.Clients.Office.Excel.Functions.SPG($B179, "SP_MARKETCAP", "10/01/2020", "12/31/2020", "Options: Curr=USD, Statistic=AVG")</f>
        <v>25550.119324479296</v>
      </c>
      <c r="L179" s="10">
        <f>_xll.SNL.Clients.Office.Excel.Functions.SPG($B179, "SP_MARKETCAP", "07/01/2020", "09/30/2020", "Options: Curr=USD, Statistic=AVG")</f>
        <v>20904.855648690682</v>
      </c>
      <c r="M179" s="10">
        <f>_xll.SNL.Clients.Office.Excel.Functions.SPG($B179, "SP_MARKETCAP", "04/01/2020", "06/30/2020", "Options: Curr=USD, Statistic=AVG")</f>
        <v>17645.151578391531</v>
      </c>
      <c r="N179" s="10">
        <f>_xll.SNL.Clients.Office.Excel.Functions.SPG($B179, "SP_MARKETCAP", "01/01/2020", "03/31/2020", "Options: Curr=USD, Statistic=AVG")</f>
        <v>21260.127008799798</v>
      </c>
    </row>
    <row r="180" spans="1:14" x14ac:dyDescent="0.3">
      <c r="A180" s="1" t="s">
        <v>177</v>
      </c>
      <c r="B180" s="2">
        <v>20143890</v>
      </c>
      <c r="C180" s="3" t="s">
        <v>868</v>
      </c>
      <c r="D180" s="3" t="s">
        <v>867</v>
      </c>
      <c r="E180" s="3" t="s">
        <v>1020</v>
      </c>
      <c r="F180" s="3" t="s">
        <v>870</v>
      </c>
      <c r="G180" s="10" t="str">
        <f>_xll.SNL.Clients.Office.Excel.Functions.SPG($B180, "SP_MARKETCAP", "10/01/2021", "12/31/2021", "Options: Curr=USD, Statistic=AVG")</f>
        <v>0</v>
      </c>
      <c r="H180" s="10" t="str">
        <f>_xll.SNL.Clients.Office.Excel.Functions.SPG($B180, "SP_MARKETCAP", "07/01/2021", "09/30/2021", "Options: Curr=USD, Statistic=AVG")</f>
        <v>0</v>
      </c>
      <c r="I180" s="10" t="str">
        <f>_xll.SNL.Clients.Office.Excel.Functions.SPG($B180, "SP_MARKETCAP", "04/01/2021", "06/30/2021", "Options: Curr=USD, Statistic=AVG")</f>
        <v>0</v>
      </c>
      <c r="J180" s="10" t="str">
        <f>_xll.SNL.Clients.Office.Excel.Functions.SPG($B180, "SP_MARKETCAP", "01/01/2021", "03/31/2021", "Options: Curr=USD, Statistic=AVG")</f>
        <v>0</v>
      </c>
      <c r="K180" s="10" t="str">
        <f>_xll.SNL.Clients.Office.Excel.Functions.SPG($B180, "SP_MARKETCAP", "10/01/2020", "12/31/2020", "Options: Curr=USD, Statistic=AVG")</f>
        <v>0</v>
      </c>
      <c r="L180" s="10" t="str">
        <f>_xll.SNL.Clients.Office.Excel.Functions.SPG($B180, "SP_MARKETCAP", "07/01/2020", "09/30/2020", "Options: Curr=USD, Statistic=AVG")</f>
        <v>0</v>
      </c>
      <c r="M180" s="10" t="str">
        <f>_xll.SNL.Clients.Office.Excel.Functions.SPG($B180, "SP_MARKETCAP", "04/01/2020", "06/30/2020", "Options: Curr=USD, Statistic=AVG")</f>
        <v>0</v>
      </c>
      <c r="N180" s="10" t="str">
        <f>_xll.SNL.Clients.Office.Excel.Functions.SPG($B180, "SP_MARKETCAP", "01/01/2020", "03/31/2020", "Options: Curr=USD, Statistic=AVG")</f>
        <v>0</v>
      </c>
    </row>
    <row r="181" spans="1:14" x14ac:dyDescent="0.3">
      <c r="A181" s="1" t="s">
        <v>178</v>
      </c>
      <c r="B181" s="2">
        <v>4968117</v>
      </c>
      <c r="C181" s="3" t="s">
        <v>868</v>
      </c>
      <c r="D181" s="3" t="s">
        <v>867</v>
      </c>
      <c r="E181" s="3"/>
      <c r="F181" s="3" t="s">
        <v>870</v>
      </c>
      <c r="G181" s="10" t="str">
        <f>_xll.SNL.Clients.Office.Excel.Functions.SPG($B181, "SP_MARKETCAP", "10/01/2021", "12/31/2021", "Options: Curr=USD, Statistic=AVG")</f>
        <v>0</v>
      </c>
      <c r="H181" s="10" t="str">
        <f>_xll.SNL.Clients.Office.Excel.Functions.SPG($B181, "SP_MARKETCAP", "07/01/2021", "09/30/2021", "Options: Curr=USD, Statistic=AVG")</f>
        <v>0</v>
      </c>
      <c r="I181" s="10" t="str">
        <f>_xll.SNL.Clients.Office.Excel.Functions.SPG($B181, "SP_MARKETCAP", "04/01/2021", "06/30/2021", "Options: Curr=USD, Statistic=AVG")</f>
        <v>0</v>
      </c>
      <c r="J181" s="10" t="str">
        <f>_xll.SNL.Clients.Office.Excel.Functions.SPG($B181, "SP_MARKETCAP", "01/01/2021", "03/31/2021", "Options: Curr=USD, Statistic=AVG")</f>
        <v>0</v>
      </c>
      <c r="K181" s="10" t="str">
        <f>_xll.SNL.Clients.Office.Excel.Functions.SPG($B181, "SP_MARKETCAP", "10/01/2020", "12/31/2020", "Options: Curr=USD, Statistic=AVG")</f>
        <v>0</v>
      </c>
      <c r="L181" s="10" t="str">
        <f>_xll.SNL.Clients.Office.Excel.Functions.SPG($B181, "SP_MARKETCAP", "07/01/2020", "09/30/2020", "Options: Curr=USD, Statistic=AVG")</f>
        <v>0</v>
      </c>
      <c r="M181" s="10" t="str">
        <f>_xll.SNL.Clients.Office.Excel.Functions.SPG($B181, "SP_MARKETCAP", "04/01/2020", "06/30/2020", "Options: Curr=USD, Statistic=AVG")</f>
        <v>0</v>
      </c>
      <c r="N181" s="10" t="str">
        <f>_xll.SNL.Clients.Office.Excel.Functions.SPG($B181, "SP_MARKETCAP", "01/01/2020", "03/31/2020", "Options: Curr=USD, Statistic=AVG")</f>
        <v>0</v>
      </c>
    </row>
    <row r="182" spans="1:14" x14ac:dyDescent="0.3">
      <c r="A182" s="1" t="s">
        <v>179</v>
      </c>
      <c r="B182" s="2">
        <v>4773666</v>
      </c>
      <c r="C182" s="3" t="s">
        <v>868</v>
      </c>
      <c r="D182" s="3" t="s">
        <v>867</v>
      </c>
      <c r="E182" s="3" t="s">
        <v>1021</v>
      </c>
      <c r="F182" s="3" t="s">
        <v>870</v>
      </c>
      <c r="G182" s="10">
        <f>_xll.SNL.Clients.Office.Excel.Functions.SPG($B182, "SP_MARKETCAP", "10/01/2021", "12/31/2021", "Options: Curr=USD, Statistic=AVG")</f>
        <v>25.833222806896664</v>
      </c>
      <c r="H182" s="10">
        <f>_xll.SNL.Clients.Office.Excel.Functions.SPG($B182, "SP_MARKETCAP", "07/01/2021", "09/30/2021", "Options: Curr=USD, Statistic=AVG")</f>
        <v>30.989820122545694</v>
      </c>
      <c r="I182" s="10">
        <f>_xll.SNL.Clients.Office.Excel.Functions.SPG($B182, "SP_MARKETCAP", "04/01/2021", "06/30/2021", "Options: Curr=USD, Statistic=AVG")</f>
        <v>29.459505692164576</v>
      </c>
      <c r="J182" s="10">
        <f>_xll.SNL.Clients.Office.Excel.Functions.SPG($B182, "SP_MARKETCAP", "01/01/2021", "03/31/2021", "Options: Curr=USD, Statistic=AVG")</f>
        <v>31.402233943912012</v>
      </c>
      <c r="K182" s="10">
        <f>_xll.SNL.Clients.Office.Excel.Functions.SPG($B182, "SP_MARKETCAP", "10/01/2020", "12/31/2020", "Options: Curr=USD, Statistic=AVG")</f>
        <v>28.314909847280301</v>
      </c>
      <c r="L182" s="10">
        <f>_xll.SNL.Clients.Office.Excel.Functions.SPG($B182, "SP_MARKETCAP", "07/01/2020", "09/30/2020", "Options: Curr=USD, Statistic=AVG")</f>
        <v>23.49645993285548</v>
      </c>
      <c r="M182" s="10">
        <f>_xll.SNL.Clients.Office.Excel.Functions.SPG($B182, "SP_MARKETCAP", "04/01/2020", "06/30/2020", "Options: Curr=USD, Statistic=AVG")</f>
        <v>21.741503586779416</v>
      </c>
      <c r="N182" s="10">
        <f>_xll.SNL.Clients.Office.Excel.Functions.SPG($B182, "SP_MARKETCAP", "01/01/2020", "03/31/2020", "Options: Curr=USD, Statistic=AVG")</f>
        <v>25.668282375427314</v>
      </c>
    </row>
    <row r="183" spans="1:14" x14ac:dyDescent="0.3">
      <c r="A183" s="1" t="s">
        <v>180</v>
      </c>
      <c r="B183" s="2">
        <v>4985856</v>
      </c>
      <c r="C183" s="3" t="s">
        <v>868</v>
      </c>
      <c r="D183" s="3" t="s">
        <v>867</v>
      </c>
      <c r="E183" s="3" t="s">
        <v>1022</v>
      </c>
      <c r="F183" s="3" t="s">
        <v>870</v>
      </c>
      <c r="G183" s="10">
        <f>_xll.SNL.Clients.Office.Excel.Functions.SPG($B183, "SP_MARKETCAP", "10/01/2021", "12/31/2021", "Options: Curr=USD, Statistic=AVG")</f>
        <v>12067.298901357231</v>
      </c>
      <c r="H183" s="10">
        <f>_xll.SNL.Clients.Office.Excel.Functions.SPG($B183, "SP_MARKETCAP", "07/01/2021", "09/30/2021", "Options: Curr=USD, Statistic=AVG")</f>
        <v>12731.754540784312</v>
      </c>
      <c r="I183" s="10">
        <f>_xll.SNL.Clients.Office.Excel.Functions.SPG($B183, "SP_MARKETCAP", "04/01/2021", "06/30/2021", "Options: Curr=USD, Statistic=AVG")</f>
        <v>13048.871373407879</v>
      </c>
      <c r="J183" s="10">
        <f>_xll.SNL.Clients.Office.Excel.Functions.SPG($B183, "SP_MARKETCAP", "01/01/2021", "03/31/2021", "Options: Curr=USD, Statistic=AVG")</f>
        <v>13352.804022885734</v>
      </c>
      <c r="K183" s="10">
        <f>_xll.SNL.Clients.Office.Excel.Functions.SPG($B183, "SP_MARKETCAP", "10/01/2020", "12/31/2020", "Options: Curr=USD, Statistic=AVG")</f>
        <v>10466.79942957823</v>
      </c>
      <c r="L183" s="10">
        <f>_xll.SNL.Clients.Office.Excel.Functions.SPG($B183, "SP_MARKETCAP", "07/01/2020", "09/30/2020", "Options: Curr=USD, Statistic=AVG")</f>
        <v>8342.3228434090161</v>
      </c>
      <c r="M183" s="10">
        <f>_xll.SNL.Clients.Office.Excel.Functions.SPG($B183, "SP_MARKETCAP", "04/01/2020", "06/30/2020", "Options: Curr=USD, Statistic=AVG")</f>
        <v>6390.0777155750038</v>
      </c>
      <c r="N183" s="10">
        <f>_xll.SNL.Clients.Office.Excel.Functions.SPG($B183, "SP_MARKETCAP", "01/01/2020", "03/31/2020", "Options: Curr=USD, Statistic=AVG")</f>
        <v>7215.9068939720464</v>
      </c>
    </row>
    <row r="184" spans="1:14" x14ac:dyDescent="0.3">
      <c r="A184" s="1" t="s">
        <v>181</v>
      </c>
      <c r="B184" s="2">
        <v>4963819</v>
      </c>
      <c r="C184" s="3" t="s">
        <v>868</v>
      </c>
      <c r="D184" s="3" t="s">
        <v>867</v>
      </c>
      <c r="E184" s="3" t="s">
        <v>1023</v>
      </c>
      <c r="F184" s="3" t="s">
        <v>870</v>
      </c>
      <c r="G184" s="10">
        <f>_xll.SNL.Clients.Office.Excel.Functions.SPG($B184, "SP_MARKETCAP", "10/01/2021", "12/31/2021", "Options: Curr=USD, Statistic=AVG")</f>
        <v>10.181869796372732</v>
      </c>
      <c r="H184" s="10">
        <f>_xll.SNL.Clients.Office.Excel.Functions.SPG($B184, "SP_MARKETCAP", "07/01/2021", "09/30/2021", "Options: Curr=USD, Statistic=AVG")</f>
        <v>11.200112749576999</v>
      </c>
      <c r="I184" s="10">
        <f>_xll.SNL.Clients.Office.Excel.Functions.SPG($B184, "SP_MARKETCAP", "04/01/2021", "06/30/2021", "Options: Curr=USD, Statistic=AVG")</f>
        <v>11.893693447711794</v>
      </c>
      <c r="J184" s="10">
        <f>_xll.SNL.Clients.Office.Excel.Functions.SPG($B184, "SP_MARKETCAP", "01/01/2021", "03/31/2021", "Options: Curr=USD, Statistic=AVG")</f>
        <v>11.981478520423384</v>
      </c>
      <c r="K184" s="10">
        <f>_xll.SNL.Clients.Office.Excel.Functions.SPG($B184, "SP_MARKETCAP", "10/01/2020", "12/31/2020", "Options: Curr=USD, Statistic=AVG")</f>
        <v>11.686453470109074</v>
      </c>
      <c r="L184" s="10">
        <f>_xll.SNL.Clients.Office.Excel.Functions.SPG($B184, "SP_MARKETCAP", "07/01/2020", "09/30/2020", "Options: Curr=USD, Statistic=AVG")</f>
        <v>12.123835974555773</v>
      </c>
      <c r="M184" s="10">
        <f>_xll.SNL.Clients.Office.Excel.Functions.SPG($B184, "SP_MARKETCAP", "04/01/2020", "06/30/2020", "Options: Curr=USD, Statistic=AVG")</f>
        <v>12.456676760214817</v>
      </c>
      <c r="N184" s="10">
        <f>_xll.SNL.Clients.Office.Excel.Functions.SPG($B184, "SP_MARKETCAP", "01/01/2020", "03/31/2020", "Options: Curr=USD, Statistic=AVG")</f>
        <v>11.474387245232391</v>
      </c>
    </row>
    <row r="185" spans="1:14" x14ac:dyDescent="0.3">
      <c r="A185" s="1" t="s">
        <v>182</v>
      </c>
      <c r="B185" s="2">
        <v>4260337</v>
      </c>
      <c r="C185" s="3" t="s">
        <v>868</v>
      </c>
      <c r="D185" s="3" t="s">
        <v>867</v>
      </c>
      <c r="E185" s="3" t="s">
        <v>1024</v>
      </c>
      <c r="F185" s="3" t="s">
        <v>870</v>
      </c>
      <c r="G185" s="10">
        <f>_xll.SNL.Clients.Office.Excel.Functions.SPG($B185, "SP_MARKETCAP", "10/01/2021", "12/31/2021", "Options: Curr=USD, Statistic=AVG")</f>
        <v>135.34675855367269</v>
      </c>
      <c r="H185" s="10">
        <f>_xll.SNL.Clients.Office.Excel.Functions.SPG($B185, "SP_MARKETCAP", "07/01/2021", "09/30/2021", "Options: Curr=USD, Statistic=AVG")</f>
        <v>154.91560344485464</v>
      </c>
      <c r="I185" s="10">
        <f>_xll.SNL.Clients.Office.Excel.Functions.SPG($B185, "SP_MARKETCAP", "04/01/2021", "06/30/2021", "Options: Curr=USD, Statistic=AVG")</f>
        <v>145.83430419598437</v>
      </c>
      <c r="J185" s="10">
        <f>_xll.SNL.Clients.Office.Excel.Functions.SPG($B185, "SP_MARKETCAP", "01/01/2021", "03/31/2021", "Options: Curr=USD, Statistic=AVG")</f>
        <v>146.49666245080036</v>
      </c>
      <c r="K185" s="10">
        <f>_xll.SNL.Clients.Office.Excel.Functions.SPG($B185, "SP_MARKETCAP", "10/01/2020", "12/31/2020", "Options: Curr=USD, Statistic=AVG")</f>
        <v>132.44362577262939</v>
      </c>
      <c r="L185" s="10">
        <f>_xll.SNL.Clients.Office.Excel.Functions.SPG($B185, "SP_MARKETCAP", "07/01/2020", "09/30/2020", "Options: Curr=USD, Statistic=AVG")</f>
        <v>134.06882092258002</v>
      </c>
      <c r="M185" s="10">
        <f>_xll.SNL.Clients.Office.Excel.Functions.SPG($B185, "SP_MARKETCAP", "04/01/2020", "06/30/2020", "Options: Curr=USD, Statistic=AVG")</f>
        <v>104.69027179611298</v>
      </c>
      <c r="N185" s="10">
        <f>_xll.SNL.Clients.Office.Excel.Functions.SPG($B185, "SP_MARKETCAP", "01/01/2020", "03/31/2020", "Options: Curr=USD, Statistic=AVG")</f>
        <v>128.96139370183786</v>
      </c>
    </row>
    <row r="186" spans="1:14" x14ac:dyDescent="0.3">
      <c r="A186" s="1" t="s">
        <v>183</v>
      </c>
      <c r="B186" s="2">
        <v>7687545</v>
      </c>
      <c r="C186" s="3" t="s">
        <v>868</v>
      </c>
      <c r="D186" s="3" t="s">
        <v>867</v>
      </c>
      <c r="E186" s="3" t="s">
        <v>1025</v>
      </c>
      <c r="F186" s="3" t="s">
        <v>870</v>
      </c>
      <c r="G186" s="10">
        <f>_xll.SNL.Clients.Office.Excel.Functions.SPG($B186, "SP_MARKETCAP", "10/01/2021", "12/31/2021", "Options: Curr=USD, Statistic=AVG")</f>
        <v>61.420132042016995</v>
      </c>
      <c r="H186" s="10">
        <f>_xll.SNL.Clients.Office.Excel.Functions.SPG($B186, "SP_MARKETCAP", "07/01/2021", "09/30/2021", "Options: Curr=USD, Statistic=AVG")</f>
        <v>69.10932470336958</v>
      </c>
      <c r="I186" s="10">
        <f>_xll.SNL.Clients.Office.Excel.Functions.SPG($B186, "SP_MARKETCAP", "04/01/2021", "06/30/2021", "Options: Curr=USD, Statistic=AVG")</f>
        <v>80.965378087896326</v>
      </c>
      <c r="J186" s="10">
        <f>_xll.SNL.Clients.Office.Excel.Functions.SPG($B186, "SP_MARKETCAP", "01/01/2021", "03/31/2021", "Options: Curr=USD, Statistic=AVG")</f>
        <v>72.725605892276832</v>
      </c>
      <c r="K186" s="10">
        <f>_xll.SNL.Clients.Office.Excel.Functions.SPG($B186, "SP_MARKETCAP", "10/01/2020", "12/31/2020", "Options: Curr=USD, Statistic=AVG")</f>
        <v>72.900946289268319</v>
      </c>
      <c r="L186" s="10">
        <f>_xll.SNL.Clients.Office.Excel.Functions.SPG($B186, "SP_MARKETCAP", "07/01/2020", "09/30/2020", "Options: Curr=USD, Statistic=AVG")</f>
        <v>80.167187822399285</v>
      </c>
      <c r="M186" s="10">
        <f>_xll.SNL.Clients.Office.Excel.Functions.SPG($B186, "SP_MARKETCAP", "04/01/2020", "06/30/2020", "Options: Curr=USD, Statistic=AVG")</f>
        <v>79.734617983322494</v>
      </c>
      <c r="N186" s="10">
        <f>_xll.SNL.Clients.Office.Excel.Functions.SPG($B186, "SP_MARKETCAP", "01/01/2020", "03/31/2020", "Options: Curr=USD, Statistic=AVG")</f>
        <v>77.602355029126443</v>
      </c>
    </row>
    <row r="187" spans="1:14" x14ac:dyDescent="0.3">
      <c r="A187" s="1" t="s">
        <v>184</v>
      </c>
      <c r="B187" s="2">
        <v>4976987</v>
      </c>
      <c r="C187" s="3" t="s">
        <v>868</v>
      </c>
      <c r="D187" s="3" t="s">
        <v>867</v>
      </c>
      <c r="E187" s="3" t="s">
        <v>1026</v>
      </c>
      <c r="F187" s="3" t="s">
        <v>870</v>
      </c>
      <c r="G187" s="10">
        <f>_xll.SNL.Clients.Office.Excel.Functions.SPG($B187, "SP_MARKETCAP", "10/01/2021", "12/31/2021", "Options: Curr=USD, Statistic=AVG")</f>
        <v>1194.7135724242996</v>
      </c>
      <c r="H187" s="10">
        <f>_xll.SNL.Clients.Office.Excel.Functions.SPG($B187, "SP_MARKETCAP", "07/01/2021", "09/30/2021", "Options: Curr=USD, Statistic=AVG")</f>
        <v>1085.2129060524117</v>
      </c>
      <c r="I187" s="10">
        <f>_xll.SNL.Clients.Office.Excel.Functions.SPG($B187, "SP_MARKETCAP", "04/01/2021", "06/30/2021", "Options: Curr=USD, Statistic=AVG")</f>
        <v>1137.1048723361623</v>
      </c>
      <c r="J187" s="10">
        <f>_xll.SNL.Clients.Office.Excel.Functions.SPG($B187, "SP_MARKETCAP", "01/01/2021", "03/31/2021", "Options: Curr=USD, Statistic=AVG")</f>
        <v>1275.9553548884423</v>
      </c>
      <c r="K187" s="10">
        <f>_xll.SNL.Clients.Office.Excel.Functions.SPG($B187, "SP_MARKETCAP", "10/01/2020", "12/31/2020", "Options: Curr=USD, Statistic=AVG")</f>
        <v>1335.0427430283198</v>
      </c>
      <c r="L187" s="10">
        <f>_xll.SNL.Clients.Office.Excel.Functions.SPG($B187, "SP_MARKETCAP", "07/01/2020", "09/30/2020", "Options: Curr=USD, Statistic=AVG")</f>
        <v>1183.9796863654346</v>
      </c>
      <c r="M187" s="10">
        <f>_xll.SNL.Clients.Office.Excel.Functions.SPG($B187, "SP_MARKETCAP", "04/01/2020", "06/30/2020", "Options: Curr=USD, Statistic=AVG")</f>
        <v>787.99460942149176</v>
      </c>
      <c r="N187" s="10">
        <f>_xll.SNL.Clients.Office.Excel.Functions.SPG($B187, "SP_MARKETCAP", "01/01/2020", "03/31/2020", "Options: Curr=USD, Statistic=AVG")</f>
        <v>924.33790270012707</v>
      </c>
    </row>
    <row r="188" spans="1:14" x14ac:dyDescent="0.3">
      <c r="A188" s="1" t="s">
        <v>185</v>
      </c>
      <c r="B188" s="2">
        <v>4996064</v>
      </c>
      <c r="C188" s="3" t="s">
        <v>868</v>
      </c>
      <c r="D188" s="3" t="s">
        <v>867</v>
      </c>
      <c r="E188" s="3" t="s">
        <v>1027</v>
      </c>
      <c r="F188" s="3" t="s">
        <v>870</v>
      </c>
      <c r="G188" s="10">
        <f>_xll.SNL.Clients.Office.Excel.Functions.SPG($B188, "SP_MARKETCAP", "10/01/2021", "12/31/2021", "Options: Curr=USD, Statistic=AVG")</f>
        <v>7008.123957326291</v>
      </c>
      <c r="H188" s="10">
        <f>_xll.SNL.Clients.Office.Excel.Functions.SPG($B188, "SP_MARKETCAP", "07/01/2021", "09/30/2021", "Options: Curr=USD, Statistic=AVG")</f>
        <v>6471.4851385345337</v>
      </c>
      <c r="I188" s="10">
        <f>_xll.SNL.Clients.Office.Excel.Functions.SPG($B188, "SP_MARKETCAP", "04/01/2021", "06/30/2021", "Options: Curr=USD, Statistic=AVG")</f>
        <v>6382.8890500086391</v>
      </c>
      <c r="J188" s="10">
        <f>_xll.SNL.Clients.Office.Excel.Functions.SPG($B188, "SP_MARKETCAP", "01/01/2021", "03/31/2021", "Options: Curr=USD, Statistic=AVG")</f>
        <v>6195.8775118823287</v>
      </c>
      <c r="K188" s="10">
        <f>_xll.SNL.Clients.Office.Excel.Functions.SPG($B188, "SP_MARKETCAP", "10/01/2020", "12/31/2020", "Options: Curr=USD, Statistic=AVG")</f>
        <v>5381.7570583854731</v>
      </c>
      <c r="L188" s="10">
        <f>_xll.SNL.Clients.Office.Excel.Functions.SPG($B188, "SP_MARKETCAP", "07/01/2020", "09/30/2020", "Options: Curr=USD, Statistic=AVG")</f>
        <v>4252.180300446209</v>
      </c>
      <c r="M188" s="10">
        <f>_xll.SNL.Clients.Office.Excel.Functions.SPG($B188, "SP_MARKETCAP", "04/01/2020", "06/30/2020", "Options: Curr=USD, Statistic=AVG")</f>
        <v>4109.039166804353</v>
      </c>
      <c r="N188" s="10">
        <f>_xll.SNL.Clients.Office.Excel.Functions.SPG($B188, "SP_MARKETCAP", "01/01/2020", "03/31/2020", "Options: Curr=USD, Statistic=AVG")</f>
        <v>5381.8379746575074</v>
      </c>
    </row>
    <row r="189" spans="1:14" x14ac:dyDescent="0.3">
      <c r="A189" s="1" t="s">
        <v>186</v>
      </c>
      <c r="B189" s="2">
        <v>4810472</v>
      </c>
      <c r="C189" s="3" t="s">
        <v>868</v>
      </c>
      <c r="D189" s="3" t="s">
        <v>867</v>
      </c>
      <c r="E189" s="3" t="s">
        <v>1028</v>
      </c>
      <c r="F189" s="3" t="s">
        <v>870</v>
      </c>
      <c r="G189" s="10">
        <f>_xll.SNL.Clients.Office.Excel.Functions.SPG($B189, "SP_MARKETCAP", "10/01/2021", "12/31/2021", "Options: Curr=USD, Statistic=AVG")</f>
        <v>1.3477538345555617</v>
      </c>
      <c r="H189" s="10">
        <f>_xll.SNL.Clients.Office.Excel.Functions.SPG($B189, "SP_MARKETCAP", "07/01/2021", "09/30/2021", "Options: Curr=USD, Statistic=AVG")</f>
        <v>1.3891708582321063</v>
      </c>
      <c r="I189" s="10">
        <f>_xll.SNL.Clients.Office.Excel.Functions.SPG($B189, "SP_MARKETCAP", "04/01/2021", "06/30/2021", "Options: Curr=USD, Statistic=AVG")</f>
        <v>1.4211739944184889</v>
      </c>
      <c r="J189" s="10">
        <f>_xll.SNL.Clients.Office.Excel.Functions.SPG($B189, "SP_MARKETCAP", "01/01/2021", "03/31/2021", "Options: Curr=USD, Statistic=AVG")</f>
        <v>1.4200161493450798</v>
      </c>
      <c r="K189" s="10">
        <f>_xll.SNL.Clients.Office.Excel.Functions.SPG($B189, "SP_MARKETCAP", "10/01/2020", "12/31/2020", "Options: Curr=USD, Statistic=AVG")</f>
        <v>1.4044632413508529</v>
      </c>
      <c r="L189" s="10">
        <f>_xll.SNL.Clients.Office.Excel.Functions.SPG($B189, "SP_MARKETCAP", "07/01/2020", "09/30/2020", "Options: Curr=USD, Statistic=AVG")</f>
        <v>0.9648415768439299</v>
      </c>
      <c r="M189" s="10">
        <f>_xll.SNL.Clients.Office.Excel.Functions.SPG($B189, "SP_MARKETCAP", "04/01/2020", "06/30/2020", "Options: Curr=USD, Statistic=AVG")</f>
        <v>1.5316935089273416</v>
      </c>
      <c r="N189" s="10">
        <f>_xll.SNL.Clients.Office.Excel.Functions.SPG($B189, "SP_MARKETCAP", "01/01/2020", "03/31/2020", "Options: Curr=USD, Statistic=AVG")</f>
        <v>6.5500706842908469</v>
      </c>
    </row>
    <row r="190" spans="1:14" x14ac:dyDescent="0.3">
      <c r="A190" s="1" t="s">
        <v>187</v>
      </c>
      <c r="B190" s="2">
        <v>5134649</v>
      </c>
      <c r="C190" s="3" t="s">
        <v>868</v>
      </c>
      <c r="D190" s="3" t="s">
        <v>867</v>
      </c>
      <c r="E190" s="3" t="s">
        <v>1029</v>
      </c>
      <c r="F190" s="3" t="s">
        <v>870</v>
      </c>
      <c r="G190" s="10">
        <f>_xll.SNL.Clients.Office.Excel.Functions.SPG($B190, "SP_MARKETCAP", "10/01/2021", "12/31/2021", "Options: Curr=USD, Statistic=AVG")</f>
        <v>7517.8060474789054</v>
      </c>
      <c r="H190" s="10">
        <f>_xll.SNL.Clients.Office.Excel.Functions.SPG($B190, "SP_MARKETCAP", "07/01/2021", "09/30/2021", "Options: Curr=USD, Statistic=AVG")</f>
        <v>11262.061904180935</v>
      </c>
      <c r="I190" s="10">
        <f>_xll.SNL.Clients.Office.Excel.Functions.SPG($B190, "SP_MARKETCAP", "04/01/2021", "06/30/2021", "Options: Curr=USD, Statistic=AVG")</f>
        <v>18683.990136025386</v>
      </c>
      <c r="J190" s="10">
        <f>_xll.SNL.Clients.Office.Excel.Functions.SPG($B190, "SP_MARKETCAP", "01/01/2021", "03/31/2021", "Options: Curr=USD, Statistic=AVG")</f>
        <v>17832.299246833332</v>
      </c>
      <c r="K190" s="10">
        <f>_xll.SNL.Clients.Office.Excel.Functions.SPG($B190, "SP_MARKETCAP", "10/01/2020", "12/31/2020", "Options: Curr=USD, Statistic=AVG")</f>
        <v>13501.264937754377</v>
      </c>
      <c r="L190" s="10">
        <f>_xll.SNL.Clients.Office.Excel.Functions.SPG($B190, "SP_MARKETCAP", "07/01/2020", "09/30/2020", "Options: Curr=USD, Statistic=AVG")</f>
        <v>9816.7328641781805</v>
      </c>
      <c r="M190" s="10" t="str">
        <f>_xll.SNL.Clients.Office.Excel.Functions.SPG($B190, "SP_MARKETCAP", "04/01/2020", "06/30/2020", "Options: Curr=USD, Statistic=AVG")</f>
        <v>0</v>
      </c>
      <c r="N190" s="10" t="str">
        <f>_xll.SNL.Clients.Office.Excel.Functions.SPG($B190, "SP_MARKETCAP", "01/01/2020", "03/31/2020", "Options: Curr=USD, Statistic=AVG")</f>
        <v>0</v>
      </c>
    </row>
    <row r="191" spans="1:14" x14ac:dyDescent="0.3">
      <c r="A191" s="1" t="s">
        <v>188</v>
      </c>
      <c r="B191" s="2">
        <v>9959368</v>
      </c>
      <c r="C191" s="3" t="s">
        <v>868</v>
      </c>
      <c r="D191" s="3" t="s">
        <v>867</v>
      </c>
      <c r="E191" s="3" t="s">
        <v>1030</v>
      </c>
      <c r="F191" s="3" t="s">
        <v>870</v>
      </c>
      <c r="G191" s="10">
        <f>_xll.SNL.Clients.Office.Excel.Functions.SPG($B191, "SP_MARKETCAP", "10/01/2021", "12/31/2021", "Options: Curr=USD, Statistic=AVG")</f>
        <v>52.912227304514317</v>
      </c>
      <c r="H191" s="10">
        <f>_xll.SNL.Clients.Office.Excel.Functions.SPG($B191, "SP_MARKETCAP", "07/01/2021", "09/30/2021", "Options: Curr=USD, Statistic=AVG")</f>
        <v>64.086851635747294</v>
      </c>
      <c r="I191" s="10">
        <f>_xll.SNL.Clients.Office.Excel.Functions.SPG($B191, "SP_MARKETCAP", "04/01/2021", "06/30/2021", "Options: Curr=USD, Statistic=AVG")</f>
        <v>108.88814620045656</v>
      </c>
      <c r="J191" s="10">
        <f>_xll.SNL.Clients.Office.Excel.Functions.SPG($B191, "SP_MARKETCAP", "01/01/2021", "03/31/2021", "Options: Curr=USD, Statistic=AVG")</f>
        <v>145.97609578538291</v>
      </c>
      <c r="K191" s="10">
        <f>_xll.SNL.Clients.Office.Excel.Functions.SPG($B191, "SP_MARKETCAP", "10/01/2020", "12/31/2020", "Options: Curr=USD, Statistic=AVG")</f>
        <v>128.45757670304673</v>
      </c>
      <c r="L191" s="10">
        <f>_xll.SNL.Clients.Office.Excel.Functions.SPG($B191, "SP_MARKETCAP", "07/01/2020", "09/30/2020", "Options: Curr=USD, Statistic=AVG")</f>
        <v>116.13361460215373</v>
      </c>
      <c r="M191" s="10">
        <f>_xll.SNL.Clients.Office.Excel.Functions.SPG($B191, "SP_MARKETCAP", "04/01/2020", "06/30/2020", "Options: Curr=USD, Statistic=AVG")</f>
        <v>154.67091343478069</v>
      </c>
      <c r="N191" s="10">
        <f>_xll.SNL.Clients.Office.Excel.Functions.SPG($B191, "SP_MARKETCAP", "01/01/2020", "03/31/2020", "Options: Curr=USD, Statistic=AVG")</f>
        <v>204.9439731178694</v>
      </c>
    </row>
    <row r="192" spans="1:14" x14ac:dyDescent="0.3">
      <c r="A192" s="1" t="s">
        <v>189</v>
      </c>
      <c r="B192" s="2">
        <v>11235465</v>
      </c>
      <c r="C192" s="3" t="s">
        <v>868</v>
      </c>
      <c r="D192" s="3" t="s">
        <v>867</v>
      </c>
      <c r="E192" s="3" t="s">
        <v>1031</v>
      </c>
      <c r="F192" s="3" t="s">
        <v>870</v>
      </c>
      <c r="G192" s="10">
        <f>_xll.SNL.Clients.Office.Excel.Functions.SPG($B192, "SP_MARKETCAP", "10/01/2021", "12/31/2021", "Options: Curr=USD, Statistic=AVG")</f>
        <v>29752.694908789286</v>
      </c>
      <c r="H192" s="10" t="str">
        <f>_xll.SNL.Clients.Office.Excel.Functions.SPG($B192, "SP_MARKETCAP", "07/01/2021", "09/30/2021", "Options: Curr=USD, Statistic=AVG")</f>
        <v>0</v>
      </c>
      <c r="I192" s="10" t="str">
        <f>_xll.SNL.Clients.Office.Excel.Functions.SPG($B192, "SP_MARKETCAP", "04/01/2021", "06/30/2021", "Options: Curr=USD, Statistic=AVG")</f>
        <v>0</v>
      </c>
      <c r="J192" s="10" t="str">
        <f>_xll.SNL.Clients.Office.Excel.Functions.SPG($B192, "SP_MARKETCAP", "01/01/2021", "03/31/2021", "Options: Curr=USD, Statistic=AVG")</f>
        <v>0</v>
      </c>
      <c r="K192" s="10" t="str">
        <f>_xll.SNL.Clients.Office.Excel.Functions.SPG($B192, "SP_MARKETCAP", "10/01/2020", "12/31/2020", "Options: Curr=USD, Statistic=AVG")</f>
        <v>0</v>
      </c>
      <c r="L192" s="10" t="str">
        <f>_xll.SNL.Clients.Office.Excel.Functions.SPG($B192, "SP_MARKETCAP", "07/01/2020", "09/30/2020", "Options: Curr=USD, Statistic=AVG")</f>
        <v>0</v>
      </c>
      <c r="M192" s="10" t="str">
        <f>_xll.SNL.Clients.Office.Excel.Functions.SPG($B192, "SP_MARKETCAP", "04/01/2020", "06/30/2020", "Options: Curr=USD, Statistic=AVG")</f>
        <v>0</v>
      </c>
      <c r="N192" s="10" t="str">
        <f>_xll.SNL.Clients.Office.Excel.Functions.SPG($B192, "SP_MARKETCAP", "01/01/2020", "03/31/2020", "Options: Curr=USD, Statistic=AVG")</f>
        <v>0</v>
      </c>
    </row>
    <row r="193" spans="1:14" x14ac:dyDescent="0.3">
      <c r="A193" s="1" t="s">
        <v>190</v>
      </c>
      <c r="B193" s="2">
        <v>4977171</v>
      </c>
      <c r="C193" s="3" t="s">
        <v>868</v>
      </c>
      <c r="D193" s="3" t="s">
        <v>867</v>
      </c>
      <c r="E193" s="3" t="s">
        <v>1032</v>
      </c>
      <c r="F193" s="3" t="s">
        <v>870</v>
      </c>
      <c r="G193" s="10">
        <f>_xll.SNL.Clients.Office.Excel.Functions.SPG($B193, "SP_MARKETCAP", "10/01/2021", "12/31/2021", "Options: Curr=USD, Statistic=AVG")</f>
        <v>33.337870117644705</v>
      </c>
      <c r="H193" s="10">
        <f>_xll.SNL.Clients.Office.Excel.Functions.SPG($B193, "SP_MARKETCAP", "07/01/2021", "09/30/2021", "Options: Curr=USD, Statistic=AVG")</f>
        <v>29.791029303452461</v>
      </c>
      <c r="I193" s="10">
        <f>_xll.SNL.Clients.Office.Excel.Functions.SPG($B193, "SP_MARKETCAP", "04/01/2021", "06/30/2021", "Options: Curr=USD, Statistic=AVG")</f>
        <v>33.667633022534773</v>
      </c>
      <c r="J193" s="10">
        <f>_xll.SNL.Clients.Office.Excel.Functions.SPG($B193, "SP_MARKETCAP", "01/01/2021", "03/31/2021", "Options: Curr=USD, Statistic=AVG")</f>
        <v>31.752453434984297</v>
      </c>
      <c r="K193" s="10">
        <f>_xll.SNL.Clients.Office.Excel.Functions.SPG($B193, "SP_MARKETCAP", "10/01/2020", "12/31/2020", "Options: Curr=USD, Statistic=AVG")</f>
        <v>21.323488283721765</v>
      </c>
      <c r="L193" s="10">
        <f>_xll.SNL.Clients.Office.Excel.Functions.SPG($B193, "SP_MARKETCAP", "07/01/2020", "09/30/2020", "Options: Curr=USD, Statistic=AVG")</f>
        <v>14.544773577436935</v>
      </c>
      <c r="M193" s="10">
        <f>_xll.SNL.Clients.Office.Excel.Functions.SPG($B193, "SP_MARKETCAP", "04/01/2020", "06/30/2020", "Options: Curr=USD, Statistic=AVG")</f>
        <v>14.821463642233052</v>
      </c>
      <c r="N193" s="10">
        <f>_xll.SNL.Clients.Office.Excel.Functions.SPG($B193, "SP_MARKETCAP", "01/01/2020", "03/31/2020", "Options: Curr=USD, Statistic=AVG")</f>
        <v>17.90735276179435</v>
      </c>
    </row>
    <row r="194" spans="1:14" x14ac:dyDescent="0.3">
      <c r="A194" s="1" t="s">
        <v>191</v>
      </c>
      <c r="B194" s="2">
        <v>100037520</v>
      </c>
      <c r="C194" s="3" t="s">
        <v>868</v>
      </c>
      <c r="D194" s="3" t="s">
        <v>867</v>
      </c>
      <c r="E194" s="3" t="s">
        <v>1033</v>
      </c>
      <c r="F194" s="3" t="s">
        <v>870</v>
      </c>
      <c r="G194" s="10" t="str">
        <f>_xll.SNL.Clients.Office.Excel.Functions.SPG($B194, "SP_MARKETCAP", "10/01/2021", "12/31/2021", "Options: Curr=USD, Statistic=AVG")</f>
        <v>0</v>
      </c>
      <c r="H194" s="10" t="str">
        <f>_xll.SNL.Clients.Office.Excel.Functions.SPG($B194, "SP_MARKETCAP", "07/01/2021", "09/30/2021", "Options: Curr=USD, Statistic=AVG")</f>
        <v>0</v>
      </c>
      <c r="I194" s="10" t="str">
        <f>_xll.SNL.Clients.Office.Excel.Functions.SPG($B194, "SP_MARKETCAP", "04/01/2021", "06/30/2021", "Options: Curr=USD, Statistic=AVG")</f>
        <v>0</v>
      </c>
      <c r="J194" s="10" t="str">
        <f>_xll.SNL.Clients.Office.Excel.Functions.SPG($B194, "SP_MARKETCAP", "01/01/2021", "03/31/2021", "Options: Curr=USD, Statistic=AVG")</f>
        <v>0</v>
      </c>
      <c r="K194" s="10" t="str">
        <f>_xll.SNL.Clients.Office.Excel.Functions.SPG($B194, "SP_MARKETCAP", "10/01/2020", "12/31/2020", "Options: Curr=USD, Statistic=AVG")</f>
        <v>0</v>
      </c>
      <c r="L194" s="10" t="str">
        <f>_xll.SNL.Clients.Office.Excel.Functions.SPG($B194, "SP_MARKETCAP", "07/01/2020", "09/30/2020", "Options: Curr=USD, Statistic=AVG")</f>
        <v>0</v>
      </c>
      <c r="M194" s="10" t="str">
        <f>_xll.SNL.Clients.Office.Excel.Functions.SPG($B194, "SP_MARKETCAP", "04/01/2020", "06/30/2020", "Options: Curr=USD, Statistic=AVG")</f>
        <v>0</v>
      </c>
      <c r="N194" s="10" t="str">
        <f>_xll.SNL.Clients.Office.Excel.Functions.SPG($B194, "SP_MARKETCAP", "01/01/2020", "03/31/2020", "Options: Curr=USD, Statistic=AVG")</f>
        <v>0</v>
      </c>
    </row>
    <row r="195" spans="1:14" x14ac:dyDescent="0.3">
      <c r="A195" s="1" t="s">
        <v>192</v>
      </c>
      <c r="B195" s="2">
        <v>4966669</v>
      </c>
      <c r="C195" s="3" t="s">
        <v>868</v>
      </c>
      <c r="D195" s="3" t="s">
        <v>867</v>
      </c>
      <c r="E195" s="3" t="s">
        <v>1034</v>
      </c>
      <c r="F195" s="3" t="s">
        <v>870</v>
      </c>
      <c r="G195" s="10">
        <f>_xll.SNL.Clients.Office.Excel.Functions.SPG($B195, "SP_MARKETCAP", "10/01/2021", "12/31/2021", "Options: Curr=USD, Statistic=AVG")</f>
        <v>254.99814511843388</v>
      </c>
      <c r="H195" s="10">
        <f>_xll.SNL.Clients.Office.Excel.Functions.SPG($B195, "SP_MARKETCAP", "07/01/2021", "09/30/2021", "Options: Curr=USD, Statistic=AVG")</f>
        <v>240.42311396470916</v>
      </c>
      <c r="I195" s="10">
        <f>_xll.SNL.Clients.Office.Excel.Functions.SPG($B195, "SP_MARKETCAP", "04/01/2021", "06/30/2021", "Options: Curr=USD, Statistic=AVG")</f>
        <v>204.43734914371095</v>
      </c>
      <c r="J195" s="10">
        <f>_xll.SNL.Clients.Office.Excel.Functions.SPG($B195, "SP_MARKETCAP", "01/01/2021", "03/31/2021", "Options: Curr=USD, Statistic=AVG")</f>
        <v>203.16985799238338</v>
      </c>
      <c r="K195" s="10">
        <f>_xll.SNL.Clients.Office.Excel.Functions.SPG($B195, "SP_MARKETCAP", "10/01/2020", "12/31/2020", "Options: Curr=USD, Statistic=AVG")</f>
        <v>189.91291061150895</v>
      </c>
      <c r="L195" s="10">
        <f>_xll.SNL.Clients.Office.Excel.Functions.SPG($B195, "SP_MARKETCAP", "07/01/2020", "09/30/2020", "Options: Curr=USD, Statistic=AVG")</f>
        <v>185.33854241203966</v>
      </c>
      <c r="M195" s="10">
        <f>_xll.SNL.Clients.Office.Excel.Functions.SPG($B195, "SP_MARKETCAP", "04/01/2020", "06/30/2020", "Options: Curr=USD, Statistic=AVG")</f>
        <v>158.76977491739001</v>
      </c>
      <c r="N195" s="10">
        <f>_xll.SNL.Clients.Office.Excel.Functions.SPG($B195, "SP_MARKETCAP", "01/01/2020", "03/31/2020", "Options: Curr=USD, Statistic=AVG")</f>
        <v>177.17649207608179</v>
      </c>
    </row>
    <row r="196" spans="1:14" x14ac:dyDescent="0.3">
      <c r="A196" s="1" t="s">
        <v>193</v>
      </c>
      <c r="B196" s="2">
        <v>4970742</v>
      </c>
      <c r="C196" s="3" t="s">
        <v>868</v>
      </c>
      <c r="D196" s="3" t="s">
        <v>867</v>
      </c>
      <c r="E196" s="3" t="s">
        <v>1035</v>
      </c>
      <c r="F196" s="3" t="s">
        <v>870</v>
      </c>
      <c r="G196" s="10">
        <f>_xll.SNL.Clients.Office.Excel.Functions.SPG($B196, "SP_MARKETCAP", "10/01/2021", "12/31/2021", "Options: Curr=USD, Statistic=AVG")</f>
        <v>780.646756618734</v>
      </c>
      <c r="H196" s="10">
        <f>_xll.SNL.Clients.Office.Excel.Functions.SPG($B196, "SP_MARKETCAP", "07/01/2021", "09/30/2021", "Options: Curr=USD, Statistic=AVG")</f>
        <v>685.83548188955547</v>
      </c>
      <c r="I196" s="10">
        <f>_xll.SNL.Clients.Office.Excel.Functions.SPG($B196, "SP_MARKETCAP", "04/01/2021", "06/30/2021", "Options: Curr=USD, Statistic=AVG")</f>
        <v>639.08741288211752</v>
      </c>
      <c r="J196" s="10">
        <f>_xll.SNL.Clients.Office.Excel.Functions.SPG($B196, "SP_MARKETCAP", "01/01/2021", "03/31/2021", "Options: Curr=USD, Statistic=AVG")</f>
        <v>599.19835144030276</v>
      </c>
      <c r="K196" s="10">
        <f>_xll.SNL.Clients.Office.Excel.Functions.SPG($B196, "SP_MARKETCAP", "10/01/2020", "12/31/2020", "Options: Curr=USD, Statistic=AVG")</f>
        <v>444.10473652711357</v>
      </c>
      <c r="L196" s="10">
        <f>_xll.SNL.Clients.Office.Excel.Functions.SPG($B196, "SP_MARKETCAP", "07/01/2020", "09/30/2020", "Options: Curr=USD, Statistic=AVG")</f>
        <v>513.29272737814676</v>
      </c>
      <c r="M196" s="10">
        <f>_xll.SNL.Clients.Office.Excel.Functions.SPG($B196, "SP_MARKETCAP", "04/01/2020", "06/30/2020", "Options: Curr=USD, Statistic=AVG")</f>
        <v>494.47863022154883</v>
      </c>
      <c r="N196" s="10">
        <f>_xll.SNL.Clients.Office.Excel.Functions.SPG($B196, "SP_MARKETCAP", "01/01/2020", "03/31/2020", "Options: Curr=USD, Statistic=AVG")</f>
        <v>546.38509221862603</v>
      </c>
    </row>
    <row r="197" spans="1:14" x14ac:dyDescent="0.3">
      <c r="A197" s="1" t="s">
        <v>194</v>
      </c>
      <c r="B197" s="2">
        <v>4991706</v>
      </c>
      <c r="C197" s="3" t="s">
        <v>868</v>
      </c>
      <c r="D197" s="3" t="s">
        <v>867</v>
      </c>
      <c r="E197" s="3" t="s">
        <v>1036</v>
      </c>
      <c r="F197" s="3" t="s">
        <v>870</v>
      </c>
      <c r="G197" s="10">
        <f>_xll.SNL.Clients.Office.Excel.Functions.SPG($B197, "SP_MARKETCAP", "10/01/2021", "12/31/2021", "Options: Curr=USD, Statistic=AVG")</f>
        <v>53.341501368221415</v>
      </c>
      <c r="H197" s="10">
        <f>_xll.SNL.Clients.Office.Excel.Functions.SPG($B197, "SP_MARKETCAP", "07/01/2021", "09/30/2021", "Options: Curr=USD, Statistic=AVG")</f>
        <v>51.355033609637438</v>
      </c>
      <c r="I197" s="10">
        <f>_xll.SNL.Clients.Office.Excel.Functions.SPG($B197, "SP_MARKETCAP", "04/01/2021", "06/30/2021", "Options: Curr=USD, Statistic=AVG")</f>
        <v>45.569972911866088</v>
      </c>
      <c r="J197" s="10">
        <f>_xll.SNL.Clients.Office.Excel.Functions.SPG($B197, "SP_MARKETCAP", "01/01/2021", "03/31/2021", "Options: Curr=USD, Statistic=AVG")</f>
        <v>43.685352097281502</v>
      </c>
      <c r="K197" s="10">
        <f>_xll.SNL.Clients.Office.Excel.Functions.SPG($B197, "SP_MARKETCAP", "10/01/2020", "12/31/2020", "Options: Curr=USD, Statistic=AVG")</f>
        <v>41.203159084522525</v>
      </c>
      <c r="L197" s="10">
        <f>_xll.SNL.Clients.Office.Excel.Functions.SPG($B197, "SP_MARKETCAP", "07/01/2020", "09/30/2020", "Options: Curr=USD, Statistic=AVG")</f>
        <v>36.447310435990588</v>
      </c>
      <c r="M197" s="10">
        <f>_xll.SNL.Clients.Office.Excel.Functions.SPG($B197, "SP_MARKETCAP", "04/01/2020", "06/30/2020", "Options: Curr=USD, Statistic=AVG")</f>
        <v>36.030996965744627</v>
      </c>
      <c r="N197" s="10">
        <f>_xll.SNL.Clients.Office.Excel.Functions.SPG($B197, "SP_MARKETCAP", "01/01/2020", "03/31/2020", "Options: Curr=USD, Statistic=AVG")</f>
        <v>44.521943785949659</v>
      </c>
    </row>
    <row r="198" spans="1:14" x14ac:dyDescent="0.3">
      <c r="A198" s="1" t="s">
        <v>195</v>
      </c>
      <c r="B198" s="2">
        <v>4966477</v>
      </c>
      <c r="C198" s="3" t="s">
        <v>868</v>
      </c>
      <c r="D198" s="3" t="s">
        <v>867</v>
      </c>
      <c r="E198" s="3" t="s">
        <v>1037</v>
      </c>
      <c r="F198" s="3" t="s">
        <v>870</v>
      </c>
      <c r="G198" s="10">
        <f>_xll.SNL.Clients.Office.Excel.Functions.SPG($B198, "SP_MARKETCAP", "10/01/2021", "12/31/2021", "Options: Curr=USD, Statistic=AVG")</f>
        <v>8.0706340187968912</v>
      </c>
      <c r="H198" s="10">
        <f>_xll.SNL.Clients.Office.Excel.Functions.SPG($B198, "SP_MARKETCAP", "07/01/2021", "09/30/2021", "Options: Curr=USD, Statistic=AVG")</f>
        <v>5.3431607654928435</v>
      </c>
      <c r="I198" s="10">
        <f>_xll.SNL.Clients.Office.Excel.Functions.SPG($B198, "SP_MARKETCAP", "04/01/2021", "06/30/2021", "Options: Curr=USD, Statistic=AVG")</f>
        <v>3.6674031691053308</v>
      </c>
      <c r="J198" s="10">
        <f>_xll.SNL.Clients.Office.Excel.Functions.SPG($B198, "SP_MARKETCAP", "01/01/2021", "03/31/2021", "Options: Curr=USD, Statistic=AVG")</f>
        <v>3.409043172983576</v>
      </c>
      <c r="K198" s="10">
        <f>_xll.SNL.Clients.Office.Excel.Functions.SPG($B198, "SP_MARKETCAP", "10/01/2020", "12/31/2020", "Options: Curr=USD, Statistic=AVG")</f>
        <v>2.5106457380943974</v>
      </c>
      <c r="L198" s="10">
        <f>_xll.SNL.Clients.Office.Excel.Functions.SPG($B198, "SP_MARKETCAP", "07/01/2020", "09/30/2020", "Options: Curr=USD, Statistic=AVG")</f>
        <v>2.1746947438665227</v>
      </c>
      <c r="M198" s="10">
        <f>_xll.SNL.Clients.Office.Excel.Functions.SPG($B198, "SP_MARKETCAP", "04/01/2020", "06/30/2020", "Options: Curr=USD, Statistic=AVG")</f>
        <v>2.0870263050638713</v>
      </c>
      <c r="N198" s="10">
        <f>_xll.SNL.Clients.Office.Excel.Functions.SPG($B198, "SP_MARKETCAP", "01/01/2020", "03/31/2020", "Options: Curr=USD, Statistic=AVG")</f>
        <v>2.3064351731970403</v>
      </c>
    </row>
    <row r="199" spans="1:14" x14ac:dyDescent="0.3">
      <c r="A199" s="1" t="s">
        <v>196</v>
      </c>
      <c r="B199" s="2">
        <v>8697376</v>
      </c>
      <c r="C199" s="3" t="s">
        <v>868</v>
      </c>
      <c r="D199" s="3" t="s">
        <v>867</v>
      </c>
      <c r="E199" s="3" t="s">
        <v>1038</v>
      </c>
      <c r="F199" s="3" t="s">
        <v>870</v>
      </c>
      <c r="G199" s="10">
        <f>_xll.SNL.Clients.Office.Excel.Functions.SPG($B199, "SP_MARKETCAP", "10/01/2021", "12/31/2021", "Options: Curr=USD, Statistic=AVG")</f>
        <v>44.026921816820519</v>
      </c>
      <c r="H199" s="10">
        <f>_xll.SNL.Clients.Office.Excel.Functions.SPG($B199, "SP_MARKETCAP", "07/01/2021", "09/30/2021", "Options: Curr=USD, Statistic=AVG")</f>
        <v>45.379887036833395</v>
      </c>
      <c r="I199" s="10">
        <f>_xll.SNL.Clients.Office.Excel.Functions.SPG($B199, "SP_MARKETCAP", "04/01/2021", "06/30/2021", "Options: Curr=USD, Statistic=AVG")</f>
        <v>46.425329860771278</v>
      </c>
      <c r="J199" s="10">
        <f>_xll.SNL.Clients.Office.Excel.Functions.SPG($B199, "SP_MARKETCAP", "01/01/2021", "03/31/2021", "Options: Curr=USD, Statistic=AVG")</f>
        <v>46.387506666938727</v>
      </c>
      <c r="K199" s="10">
        <f>_xll.SNL.Clients.Office.Excel.Functions.SPG($B199, "SP_MARKETCAP", "10/01/2020", "12/31/2020", "Options: Curr=USD, Statistic=AVG")</f>
        <v>64.649234341359133</v>
      </c>
      <c r="L199" s="10">
        <f>_xll.SNL.Clients.Office.Excel.Functions.SPG($B199, "SP_MARKETCAP", "07/01/2020", "09/30/2020", "Options: Curr=USD, Statistic=AVG")</f>
        <v>126.40099959850467</v>
      </c>
      <c r="M199" s="10">
        <f>_xll.SNL.Clients.Office.Excel.Functions.SPG($B199, "SP_MARKETCAP", "04/01/2020", "06/30/2020", "Options: Curr=USD, Statistic=AVG")</f>
        <v>119.249402421703</v>
      </c>
      <c r="N199" s="10">
        <f>_xll.SNL.Clients.Office.Excel.Functions.SPG($B199, "SP_MARKETCAP", "01/01/2020", "03/31/2020", "Options: Curr=USD, Statistic=AVG")</f>
        <v>90.914425837446501</v>
      </c>
    </row>
    <row r="200" spans="1:14" x14ac:dyDescent="0.3">
      <c r="A200" s="1" t="s">
        <v>197</v>
      </c>
      <c r="B200" s="2">
        <v>4994940</v>
      </c>
      <c r="C200" s="3" t="s">
        <v>868</v>
      </c>
      <c r="D200" s="3" t="s">
        <v>867</v>
      </c>
      <c r="E200" s="3" t="s">
        <v>1039</v>
      </c>
      <c r="F200" s="3" t="s">
        <v>870</v>
      </c>
      <c r="G200" s="10">
        <f>_xll.SNL.Clients.Office.Excel.Functions.SPG($B200, "SP_MARKETCAP", "10/01/2021", "12/31/2021", "Options: Curr=USD, Statistic=AVG")</f>
        <v>70.918955340817035</v>
      </c>
      <c r="H200" s="10">
        <f>_xll.SNL.Clients.Office.Excel.Functions.SPG($B200, "SP_MARKETCAP", "07/01/2021", "09/30/2021", "Options: Curr=USD, Statistic=AVG")</f>
        <v>73.098323692185929</v>
      </c>
      <c r="I200" s="10">
        <f>_xll.SNL.Clients.Office.Excel.Functions.SPG($B200, "SP_MARKETCAP", "04/01/2021", "06/30/2021", "Options: Curr=USD, Statistic=AVG")</f>
        <v>74.815982011231711</v>
      </c>
      <c r="J200" s="10">
        <f>_xll.SNL.Clients.Office.Excel.Functions.SPG($B200, "SP_MARKETCAP", "01/01/2021", "03/31/2021", "Options: Curr=USD, Statistic=AVG")</f>
        <v>75.737199762619326</v>
      </c>
      <c r="K200" s="10">
        <f>_xll.SNL.Clients.Office.Excel.Functions.SPG($B200, "SP_MARKETCAP", "10/01/2020", "12/31/2020", "Options: Curr=USD, Statistic=AVG")</f>
        <v>68.846199723035241</v>
      </c>
      <c r="L200" s="10">
        <f>_xll.SNL.Clients.Office.Excel.Functions.SPG($B200, "SP_MARKETCAP", "07/01/2020", "09/30/2020", "Options: Curr=USD, Statistic=AVG")</f>
        <v>69.010291576662368</v>
      </c>
      <c r="M200" s="10">
        <f>_xll.SNL.Clients.Office.Excel.Functions.SPG($B200, "SP_MARKETCAP", "04/01/2020", "06/30/2020", "Options: Curr=USD, Statistic=AVG")</f>
        <v>71.40830321965484</v>
      </c>
      <c r="N200" s="10">
        <f>_xll.SNL.Clients.Office.Excel.Functions.SPG($B200, "SP_MARKETCAP", "01/01/2020", "03/31/2020", "Options: Curr=USD, Statistic=AVG")</f>
        <v>106.30168618555332</v>
      </c>
    </row>
    <row r="201" spans="1:14" x14ac:dyDescent="0.3">
      <c r="A201" s="1" t="s">
        <v>198</v>
      </c>
      <c r="B201" s="2">
        <v>4986415</v>
      </c>
      <c r="C201" s="3" t="s">
        <v>868</v>
      </c>
      <c r="D201" s="3" t="s">
        <v>867</v>
      </c>
      <c r="E201" s="3">
        <v>3330</v>
      </c>
      <c r="F201" s="3" t="s">
        <v>870</v>
      </c>
      <c r="G201" s="10">
        <f>_xll.SNL.Clients.Office.Excel.Functions.SPG($B201, "SP_MARKETCAP", "10/01/2021", "12/31/2021", "Options: Curr=USD, Statistic=AVG")</f>
        <v>1.0171772615619983</v>
      </c>
      <c r="H201" s="10">
        <f>_xll.SNL.Clients.Office.Excel.Functions.SPG($B201, "SP_MARKETCAP", "07/01/2021", "09/30/2021", "Options: Curr=USD, Statistic=AVG")</f>
        <v>0.85092458050641362</v>
      </c>
      <c r="I201" s="10">
        <f>_xll.SNL.Clients.Office.Excel.Functions.SPG($B201, "SP_MARKETCAP", "04/01/2021", "06/30/2021", "Options: Curr=USD, Statistic=AVG")</f>
        <v>0.62921535821458974</v>
      </c>
      <c r="J201" s="10">
        <f>_xll.SNL.Clients.Office.Excel.Functions.SPG($B201, "SP_MARKETCAP", "01/01/2021", "03/31/2021", "Options: Curr=USD, Statistic=AVG")</f>
        <v>0.77049734079553456</v>
      </c>
      <c r="K201" s="10">
        <f>_xll.SNL.Clients.Office.Excel.Functions.SPG($B201, "SP_MARKETCAP", "10/01/2020", "12/31/2020", "Options: Curr=USD, Statistic=AVG")</f>
        <v>0.5239876267693736</v>
      </c>
      <c r="L201" s="10">
        <f>_xll.SNL.Clients.Office.Excel.Functions.SPG($B201, "SP_MARKETCAP", "07/01/2020", "09/30/2020", "Options: Curr=USD, Statistic=AVG")</f>
        <v>0.1779607737734232</v>
      </c>
      <c r="M201" s="10">
        <f>_xll.SNL.Clients.Office.Excel.Functions.SPG($B201, "SP_MARKETCAP", "04/01/2020", "06/30/2020", "Options: Curr=USD, Statistic=AVG")</f>
        <v>0.2294514090624927</v>
      </c>
      <c r="N201" s="10">
        <f>_xll.SNL.Clients.Office.Excel.Functions.SPG($B201, "SP_MARKETCAP", "01/01/2020", "03/31/2020", "Options: Curr=USD, Statistic=AVG")</f>
        <v>0.32956604619474145</v>
      </c>
    </row>
    <row r="202" spans="1:14" x14ac:dyDescent="0.3">
      <c r="A202" s="1" t="s">
        <v>199</v>
      </c>
      <c r="B202" s="2">
        <v>4863318</v>
      </c>
      <c r="C202" s="3" t="s">
        <v>868</v>
      </c>
      <c r="D202" s="3" t="s">
        <v>867</v>
      </c>
      <c r="E202" s="3" t="s">
        <v>1040</v>
      </c>
      <c r="F202" s="3" t="s">
        <v>870</v>
      </c>
      <c r="G202" s="10">
        <f>_xll.SNL.Clients.Office.Excel.Functions.SPG($B202, "SP_MARKETCAP", "10/01/2021", "12/31/2021", "Options: Curr=USD, Statistic=AVG")</f>
        <v>129.84961940668174</v>
      </c>
      <c r="H202" s="10">
        <f>_xll.SNL.Clients.Office.Excel.Functions.SPG($B202, "SP_MARKETCAP", "07/01/2021", "09/30/2021", "Options: Curr=USD, Statistic=AVG")</f>
        <v>120.8252215244558</v>
      </c>
      <c r="I202" s="10">
        <f>_xll.SNL.Clients.Office.Excel.Functions.SPG($B202, "SP_MARKETCAP", "04/01/2021", "06/30/2021", "Options: Curr=USD, Statistic=AVG")</f>
        <v>108.31750375824349</v>
      </c>
      <c r="J202" s="10">
        <f>_xll.SNL.Clients.Office.Excel.Functions.SPG($B202, "SP_MARKETCAP", "01/01/2021", "03/31/2021", "Options: Curr=USD, Statistic=AVG")</f>
        <v>102.81220829547698</v>
      </c>
      <c r="K202" s="10">
        <f>_xll.SNL.Clients.Office.Excel.Functions.SPG($B202, "SP_MARKETCAP", "10/01/2020", "12/31/2020", "Options: Curr=USD, Statistic=AVG")</f>
        <v>104.20452123031066</v>
      </c>
      <c r="L202" s="10">
        <f>_xll.SNL.Clients.Office.Excel.Functions.SPG($B202, "SP_MARKETCAP", "07/01/2020", "09/30/2020", "Options: Curr=USD, Statistic=AVG")</f>
        <v>94.291718590688603</v>
      </c>
      <c r="M202" s="10">
        <f>_xll.SNL.Clients.Office.Excel.Functions.SPG($B202, "SP_MARKETCAP", "04/01/2020", "06/30/2020", "Options: Curr=USD, Statistic=AVG")</f>
        <v>78.576523100360745</v>
      </c>
      <c r="N202" s="10">
        <f>_xll.SNL.Clients.Office.Excel.Functions.SPG($B202, "SP_MARKETCAP", "01/01/2020", "03/31/2020", "Options: Curr=USD, Statistic=AVG")</f>
        <v>77.840677901964696</v>
      </c>
    </row>
    <row r="203" spans="1:14" x14ac:dyDescent="0.3">
      <c r="A203" s="1" t="s">
        <v>200</v>
      </c>
      <c r="B203" s="2">
        <v>4984956</v>
      </c>
      <c r="C203" s="3" t="s">
        <v>868</v>
      </c>
      <c r="D203" s="3" t="s">
        <v>867</v>
      </c>
      <c r="E203" s="3" t="s">
        <v>1041</v>
      </c>
      <c r="F203" s="3" t="s">
        <v>870</v>
      </c>
      <c r="G203" s="10">
        <f>_xll.SNL.Clients.Office.Excel.Functions.SPG($B203, "SP_MARKETCAP", "10/01/2021", "12/31/2021", "Options: Curr=USD, Statistic=AVG")</f>
        <v>88.673565400739307</v>
      </c>
      <c r="H203" s="10">
        <f>_xll.SNL.Clients.Office.Excel.Functions.SPG($B203, "SP_MARKETCAP", "07/01/2021", "09/30/2021", "Options: Curr=USD, Statistic=AVG")</f>
        <v>92.555403468694394</v>
      </c>
      <c r="I203" s="10">
        <f>_xll.SNL.Clients.Office.Excel.Functions.SPG($B203, "SP_MARKETCAP", "04/01/2021", "06/30/2021", "Options: Curr=USD, Statistic=AVG")</f>
        <v>80.038601166422595</v>
      </c>
      <c r="J203" s="10">
        <f>_xll.SNL.Clients.Office.Excel.Functions.SPG($B203, "SP_MARKETCAP", "01/01/2021", "03/31/2021", "Options: Curr=USD, Statistic=AVG")</f>
        <v>74.666273281392449</v>
      </c>
      <c r="K203" s="10">
        <f>_xll.SNL.Clients.Office.Excel.Functions.SPG($B203, "SP_MARKETCAP", "10/01/2020", "12/31/2020", "Options: Curr=USD, Statistic=AVG")</f>
        <v>52.190887225187296</v>
      </c>
      <c r="L203" s="10">
        <f>_xll.SNL.Clients.Office.Excel.Functions.SPG($B203, "SP_MARKETCAP", "07/01/2020", "09/30/2020", "Options: Curr=USD, Statistic=AVG")</f>
        <v>43.313832471625879</v>
      </c>
      <c r="M203" s="10">
        <f>_xll.SNL.Clients.Office.Excel.Functions.SPG($B203, "SP_MARKETCAP", "04/01/2020", "06/30/2020", "Options: Curr=USD, Statistic=AVG")</f>
        <v>39.868425134351163</v>
      </c>
      <c r="N203" s="10">
        <f>_xll.SNL.Clients.Office.Excel.Functions.SPG($B203, "SP_MARKETCAP", "01/01/2020", "03/31/2020", "Options: Curr=USD, Statistic=AVG")</f>
        <v>55.802287676008604</v>
      </c>
    </row>
    <row r="204" spans="1:14" x14ac:dyDescent="0.3">
      <c r="A204" s="1" t="s">
        <v>201</v>
      </c>
      <c r="B204" s="2">
        <v>5227216</v>
      </c>
      <c r="C204" s="3" t="s">
        <v>868</v>
      </c>
      <c r="D204" s="3" t="s">
        <v>867</v>
      </c>
      <c r="E204" s="3" t="s">
        <v>1042</v>
      </c>
      <c r="F204" s="3" t="s">
        <v>870</v>
      </c>
      <c r="G204" s="10">
        <f>_xll.SNL.Clients.Office.Excel.Functions.SPG($B204, "SP_MARKETCAP", "10/01/2021", "12/31/2021", "Options: Curr=USD, Statistic=AVG")</f>
        <v>31245.883579651418</v>
      </c>
      <c r="H204" s="10">
        <f>_xll.SNL.Clients.Office.Excel.Functions.SPG($B204, "SP_MARKETCAP", "07/01/2021", "09/30/2021", "Options: Curr=USD, Statistic=AVG")</f>
        <v>36029.072336645288</v>
      </c>
      <c r="I204" s="10">
        <f>_xll.SNL.Clients.Office.Excel.Functions.SPG($B204, "SP_MARKETCAP", "04/01/2021", "06/30/2021", "Options: Curr=USD, Statistic=AVG")</f>
        <v>34794.389888921745</v>
      </c>
      <c r="J204" s="10">
        <f>_xll.SNL.Clients.Office.Excel.Functions.SPG($B204, "SP_MARKETCAP", "01/01/2021", "03/31/2021", "Options: Curr=USD, Statistic=AVG")</f>
        <v>31900.785479485668</v>
      </c>
      <c r="K204" s="10">
        <f>_xll.SNL.Clients.Office.Excel.Functions.SPG($B204, "SP_MARKETCAP", "10/01/2020", "12/31/2020", "Options: Curr=USD, Statistic=AVG")</f>
        <v>24606.798178044075</v>
      </c>
      <c r="L204" s="10">
        <f>_xll.SNL.Clients.Office.Excel.Functions.SPG($B204, "SP_MARKETCAP", "07/01/2020", "09/30/2020", "Options: Curr=USD, Statistic=AVG")</f>
        <v>22248.975188772547</v>
      </c>
      <c r="M204" s="10">
        <f>_xll.SNL.Clients.Office.Excel.Functions.SPG($B204, "SP_MARKETCAP", "04/01/2020", "06/30/2020", "Options: Curr=USD, Statistic=AVG")</f>
        <v>17742.290653036944</v>
      </c>
      <c r="N204" s="10">
        <f>_xll.SNL.Clients.Office.Excel.Functions.SPG($B204, "SP_MARKETCAP", "01/01/2020", "03/31/2020", "Options: Curr=USD, Statistic=AVG")</f>
        <v>15032.587126747678</v>
      </c>
    </row>
    <row r="205" spans="1:14" x14ac:dyDescent="0.3">
      <c r="A205" s="1" t="s">
        <v>202</v>
      </c>
      <c r="B205" s="2">
        <v>4914452</v>
      </c>
      <c r="C205" s="3" t="s">
        <v>868</v>
      </c>
      <c r="D205" s="3" t="s">
        <v>867</v>
      </c>
      <c r="E205" s="3" t="s">
        <v>1043</v>
      </c>
      <c r="F205" s="3" t="s">
        <v>870</v>
      </c>
      <c r="G205" s="10">
        <f>_xll.SNL.Clients.Office.Excel.Functions.SPG($B205, "SP_MARKETCAP", "10/01/2021", "12/31/2021", "Options: Curr=USD, Statistic=AVG")</f>
        <v>127.26704817249139</v>
      </c>
      <c r="H205" s="10">
        <f>_xll.SNL.Clients.Office.Excel.Functions.SPG($B205, "SP_MARKETCAP", "07/01/2021", "09/30/2021", "Options: Curr=USD, Statistic=AVG")</f>
        <v>157.59517979400724</v>
      </c>
      <c r="I205" s="10">
        <f>_xll.SNL.Clients.Office.Excel.Functions.SPG($B205, "SP_MARKETCAP", "04/01/2021", "06/30/2021", "Options: Curr=USD, Statistic=AVG")</f>
        <v>127.71118104329246</v>
      </c>
      <c r="J205" s="10">
        <f>_xll.SNL.Clients.Office.Excel.Functions.SPG($B205, "SP_MARKETCAP", "01/01/2021", "03/31/2021", "Options: Curr=USD, Statistic=AVG")</f>
        <v>116.5270783161171</v>
      </c>
      <c r="K205" s="10">
        <f>_xll.SNL.Clients.Office.Excel.Functions.SPG($B205, "SP_MARKETCAP", "10/01/2020", "12/31/2020", "Options: Curr=USD, Statistic=AVG")</f>
        <v>66.130848047983051</v>
      </c>
      <c r="L205" s="10">
        <f>_xll.SNL.Clients.Office.Excel.Functions.SPG($B205, "SP_MARKETCAP", "07/01/2020", "09/30/2020", "Options: Curr=USD, Statistic=AVG")</f>
        <v>46.302667253028666</v>
      </c>
      <c r="M205" s="10">
        <f>_xll.SNL.Clients.Office.Excel.Functions.SPG($B205, "SP_MARKETCAP", "04/01/2020", "06/30/2020", "Options: Curr=USD, Statistic=AVG")</f>
        <v>36.267459839038267</v>
      </c>
      <c r="N205" s="10">
        <f>_xll.SNL.Clients.Office.Excel.Functions.SPG($B205, "SP_MARKETCAP", "01/01/2020", "03/31/2020", "Options: Curr=USD, Statistic=AVG")</f>
        <v>52.739511883836379</v>
      </c>
    </row>
    <row r="206" spans="1:14" x14ac:dyDescent="0.3">
      <c r="A206" s="1" t="s">
        <v>203</v>
      </c>
      <c r="B206" s="2">
        <v>4260779</v>
      </c>
      <c r="C206" s="3" t="s">
        <v>868</v>
      </c>
      <c r="D206" s="3" t="s">
        <v>867</v>
      </c>
      <c r="E206" s="3" t="s">
        <v>1044</v>
      </c>
      <c r="F206" s="3" t="s">
        <v>870</v>
      </c>
      <c r="G206" s="10">
        <f>_xll.SNL.Clients.Office.Excel.Functions.SPG($B206, "SP_MARKETCAP", "10/01/2021", "12/31/2021", "Options: Curr=USD, Statistic=AVG")</f>
        <v>516.19404590850309</v>
      </c>
      <c r="H206" s="10">
        <f>_xll.SNL.Clients.Office.Excel.Functions.SPG($B206, "SP_MARKETCAP", "07/01/2021", "09/30/2021", "Options: Curr=USD, Statistic=AVG")</f>
        <v>524.76514236155958</v>
      </c>
      <c r="I206" s="10">
        <f>_xll.SNL.Clients.Office.Excel.Functions.SPG($B206, "SP_MARKETCAP", "04/01/2021", "06/30/2021", "Options: Curr=USD, Statistic=AVG")</f>
        <v>572.14329600893632</v>
      </c>
      <c r="J206" s="10">
        <f>_xll.SNL.Clients.Office.Excel.Functions.SPG($B206, "SP_MARKETCAP", "01/01/2021", "03/31/2021", "Options: Curr=USD, Statistic=AVG")</f>
        <v>558.58053054178049</v>
      </c>
      <c r="K206" s="10">
        <f>_xll.SNL.Clients.Office.Excel.Functions.SPG($B206, "SP_MARKETCAP", "10/01/2020", "12/31/2020", "Options: Curr=USD, Statistic=AVG")</f>
        <v>521.58107818330677</v>
      </c>
      <c r="L206" s="10">
        <f>_xll.SNL.Clients.Office.Excel.Functions.SPG($B206, "SP_MARKETCAP", "07/01/2020", "09/30/2020", "Options: Curr=USD, Statistic=AVG")</f>
        <v>574.2347032026197</v>
      </c>
      <c r="M206" s="10">
        <f>_xll.SNL.Clients.Office.Excel.Functions.SPG($B206, "SP_MARKETCAP", "04/01/2020", "06/30/2020", "Options: Curr=USD, Statistic=AVG")</f>
        <v>518.13869663742321</v>
      </c>
      <c r="N206" s="10">
        <f>_xll.SNL.Clients.Office.Excel.Functions.SPG($B206, "SP_MARKETCAP", "01/01/2020", "03/31/2020", "Options: Curr=USD, Statistic=AVG")</f>
        <v>626.62778788235937</v>
      </c>
    </row>
    <row r="207" spans="1:14" x14ac:dyDescent="0.3">
      <c r="A207" s="1" t="s">
        <v>204</v>
      </c>
      <c r="B207" s="2">
        <v>9797194</v>
      </c>
      <c r="C207" s="3" t="s">
        <v>868</v>
      </c>
      <c r="D207" s="3" t="s">
        <v>867</v>
      </c>
      <c r="E207" s="3" t="s">
        <v>1045</v>
      </c>
      <c r="F207" s="3" t="s">
        <v>870</v>
      </c>
      <c r="G207" s="10">
        <f>_xll.SNL.Clients.Office.Excel.Functions.SPG($B207, "SP_MARKETCAP", "10/01/2021", "12/31/2021", "Options: Curr=USD, Statistic=AVG")</f>
        <v>5143.8954125134524</v>
      </c>
      <c r="H207" s="10">
        <f>_xll.SNL.Clients.Office.Excel.Functions.SPG($B207, "SP_MARKETCAP", "07/01/2021", "09/30/2021", "Options: Curr=USD, Statistic=AVG")</f>
        <v>4745.5390188296269</v>
      </c>
      <c r="I207" s="10">
        <f>_xll.SNL.Clients.Office.Excel.Functions.SPG($B207, "SP_MARKETCAP", "04/01/2021", "06/30/2021", "Options: Curr=USD, Statistic=AVG")</f>
        <v>4573.0920380724001</v>
      </c>
      <c r="J207" s="10">
        <f>_xll.SNL.Clients.Office.Excel.Functions.SPG($B207, "SP_MARKETCAP", "01/01/2021", "03/31/2021", "Options: Curr=USD, Statistic=AVG")</f>
        <v>3882.4694638824844</v>
      </c>
      <c r="K207" s="10">
        <f>_xll.SNL.Clients.Office.Excel.Functions.SPG($B207, "SP_MARKETCAP", "10/01/2020", "12/31/2020", "Options: Curr=USD, Statistic=AVG")</f>
        <v>3178.9480432236414</v>
      </c>
      <c r="L207" s="10">
        <f>_xll.SNL.Clients.Office.Excel.Functions.SPG($B207, "SP_MARKETCAP", "07/01/2020", "09/30/2020", "Options: Curr=USD, Statistic=AVG")</f>
        <v>2813.5907220100676</v>
      </c>
      <c r="M207" s="10">
        <f>_xll.SNL.Clients.Office.Excel.Functions.SPG($B207, "SP_MARKETCAP", "04/01/2020", "06/30/2020", "Options: Curr=USD, Statistic=AVG")</f>
        <v>2569.1017831694621</v>
      </c>
      <c r="N207" s="10">
        <f>_xll.SNL.Clients.Office.Excel.Functions.SPG($B207, "SP_MARKETCAP", "01/01/2020", "03/31/2020", "Options: Curr=USD, Statistic=AVG")</f>
        <v>2200.5214563831742</v>
      </c>
    </row>
    <row r="208" spans="1:14" x14ac:dyDescent="0.3">
      <c r="A208" s="1" t="s">
        <v>205</v>
      </c>
      <c r="B208" s="2">
        <v>4995191</v>
      </c>
      <c r="C208" s="3" t="s">
        <v>868</v>
      </c>
      <c r="D208" s="3" t="s">
        <v>867</v>
      </c>
      <c r="E208" s="3" t="s">
        <v>1046</v>
      </c>
      <c r="F208" s="3" t="s">
        <v>870</v>
      </c>
      <c r="G208" s="10">
        <f>_xll.SNL.Clients.Office.Excel.Functions.SPG($B208, "SP_MARKETCAP", "10/01/2021", "12/31/2021", "Options: Curr=USD, Statistic=AVG")</f>
        <v>45.70782892635291</v>
      </c>
      <c r="H208" s="10">
        <f>_xll.SNL.Clients.Office.Excel.Functions.SPG($B208, "SP_MARKETCAP", "07/01/2021", "09/30/2021", "Options: Curr=USD, Statistic=AVG")</f>
        <v>46.531849718161176</v>
      </c>
      <c r="I208" s="10">
        <f>_xll.SNL.Clients.Office.Excel.Functions.SPG($B208, "SP_MARKETCAP", "04/01/2021", "06/30/2021", "Options: Curr=USD, Statistic=AVG")</f>
        <v>43.294933589948634</v>
      </c>
      <c r="J208" s="10">
        <f>_xll.SNL.Clients.Office.Excel.Functions.SPG($B208, "SP_MARKETCAP", "01/01/2021", "03/31/2021", "Options: Curr=USD, Statistic=AVG")</f>
        <v>42.599736409120752</v>
      </c>
      <c r="K208" s="10">
        <f>_xll.SNL.Clients.Office.Excel.Functions.SPG($B208, "SP_MARKETCAP", "10/01/2020", "12/31/2020", "Options: Curr=USD, Statistic=AVG")</f>
        <v>40.065715756458687</v>
      </c>
      <c r="L208" s="10">
        <f>_xll.SNL.Clients.Office.Excel.Functions.SPG($B208, "SP_MARKETCAP", "07/01/2020", "09/30/2020", "Options: Curr=USD, Statistic=AVG")</f>
        <v>40.03970110686182</v>
      </c>
      <c r="M208" s="10">
        <f>_xll.SNL.Clients.Office.Excel.Functions.SPG($B208, "SP_MARKETCAP", "04/01/2020", "06/30/2020", "Options: Curr=USD, Statistic=AVG")</f>
        <v>38.582298798554135</v>
      </c>
      <c r="N208" s="10">
        <f>_xll.SNL.Clients.Office.Excel.Functions.SPG($B208, "SP_MARKETCAP", "01/01/2020", "03/31/2020", "Options: Curr=USD, Statistic=AVG")</f>
        <v>47.02095357870008</v>
      </c>
    </row>
    <row r="209" spans="1:14" x14ac:dyDescent="0.3">
      <c r="A209" s="1" t="s">
        <v>206</v>
      </c>
      <c r="B209" s="2">
        <v>5000290</v>
      </c>
      <c r="C209" s="3" t="s">
        <v>868</v>
      </c>
      <c r="D209" s="3" t="s">
        <v>867</v>
      </c>
      <c r="E209" s="3"/>
      <c r="F209" s="3" t="s">
        <v>870</v>
      </c>
      <c r="G209" s="10" t="str">
        <f>_xll.SNL.Clients.Office.Excel.Functions.SPG($B209, "SP_MARKETCAP", "10/01/2021", "12/31/2021", "Options: Curr=USD, Statistic=AVG")</f>
        <v>0</v>
      </c>
      <c r="H209" s="10" t="str">
        <f>_xll.SNL.Clients.Office.Excel.Functions.SPG($B209, "SP_MARKETCAP", "07/01/2021", "09/30/2021", "Options: Curr=USD, Statistic=AVG")</f>
        <v>0</v>
      </c>
      <c r="I209" s="10" t="str">
        <f>_xll.SNL.Clients.Office.Excel.Functions.SPG($B209, "SP_MARKETCAP", "04/01/2021", "06/30/2021", "Options: Curr=USD, Statistic=AVG")</f>
        <v>0</v>
      </c>
      <c r="J209" s="10" t="str">
        <f>_xll.SNL.Clients.Office.Excel.Functions.SPG($B209, "SP_MARKETCAP", "01/01/2021", "03/31/2021", "Options: Curr=USD, Statistic=AVG")</f>
        <v>0</v>
      </c>
      <c r="K209" s="10" t="str">
        <f>_xll.SNL.Clients.Office.Excel.Functions.SPG($B209, "SP_MARKETCAP", "10/01/2020", "12/31/2020", "Options: Curr=USD, Statistic=AVG")</f>
        <v>0</v>
      </c>
      <c r="L209" s="10" t="str">
        <f>_xll.SNL.Clients.Office.Excel.Functions.SPG($B209, "SP_MARKETCAP", "07/01/2020", "09/30/2020", "Options: Curr=USD, Statistic=AVG")</f>
        <v>0</v>
      </c>
      <c r="M209" s="10" t="str">
        <f>_xll.SNL.Clients.Office.Excel.Functions.SPG($B209, "SP_MARKETCAP", "04/01/2020", "06/30/2020", "Options: Curr=USD, Statistic=AVG")</f>
        <v>0</v>
      </c>
      <c r="N209" s="10" t="str">
        <f>_xll.SNL.Clients.Office.Excel.Functions.SPG($B209, "SP_MARKETCAP", "01/01/2020", "03/31/2020", "Options: Curr=USD, Statistic=AVG")</f>
        <v>0</v>
      </c>
    </row>
    <row r="210" spans="1:14" x14ac:dyDescent="0.3">
      <c r="A210" s="1" t="s">
        <v>207</v>
      </c>
      <c r="B210" s="2">
        <v>4628824</v>
      </c>
      <c r="C210" s="3" t="s">
        <v>868</v>
      </c>
      <c r="D210" s="3" t="s">
        <v>867</v>
      </c>
      <c r="E210" s="3" t="s">
        <v>1047</v>
      </c>
      <c r="F210" s="3" t="s">
        <v>870</v>
      </c>
      <c r="G210" s="10">
        <f>_xll.SNL.Clients.Office.Excel.Functions.SPG($B210, "SP_MARKETCAP", "10/01/2021", "12/31/2021", "Options: Curr=USD, Statistic=AVG")</f>
        <v>291.25461311252923</v>
      </c>
      <c r="H210" s="10">
        <f>_xll.SNL.Clients.Office.Excel.Functions.SPG($B210, "SP_MARKETCAP", "07/01/2021", "09/30/2021", "Options: Curr=USD, Statistic=AVG")</f>
        <v>296.39712861603152</v>
      </c>
      <c r="I210" s="10">
        <f>_xll.SNL.Clients.Office.Excel.Functions.SPG($B210, "SP_MARKETCAP", "04/01/2021", "06/30/2021", "Options: Curr=USD, Statistic=AVG")</f>
        <v>276.98665733022744</v>
      </c>
      <c r="J210" s="10">
        <f>_xll.SNL.Clients.Office.Excel.Functions.SPG($B210, "SP_MARKETCAP", "01/01/2021", "03/31/2021", "Options: Curr=USD, Statistic=AVG")</f>
        <v>257.26461569169322</v>
      </c>
      <c r="K210" s="10">
        <f>_xll.SNL.Clients.Office.Excel.Functions.SPG($B210, "SP_MARKETCAP", "10/01/2020", "12/31/2020", "Options: Curr=USD, Statistic=AVG")</f>
        <v>233.0162924447169</v>
      </c>
      <c r="L210" s="10">
        <f>_xll.SNL.Clients.Office.Excel.Functions.SPG($B210, "SP_MARKETCAP", "07/01/2020", "09/30/2020", "Options: Curr=USD, Statistic=AVG")</f>
        <v>206.8406860069191</v>
      </c>
      <c r="M210" s="10">
        <f>_xll.SNL.Clients.Office.Excel.Functions.SPG($B210, "SP_MARKETCAP", "04/01/2020", "06/30/2020", "Options: Curr=USD, Statistic=AVG")</f>
        <v>164.76285854557733</v>
      </c>
      <c r="N210" s="10">
        <f>_xll.SNL.Clients.Office.Excel.Functions.SPG($B210, "SP_MARKETCAP", "01/01/2020", "03/31/2020", "Options: Curr=USD, Statistic=AVG")</f>
        <v>175.73971486602537</v>
      </c>
    </row>
    <row r="211" spans="1:14" x14ac:dyDescent="0.3">
      <c r="A211" s="1" t="s">
        <v>208</v>
      </c>
      <c r="B211" s="2">
        <v>113830</v>
      </c>
      <c r="C211" s="3" t="s">
        <v>868</v>
      </c>
      <c r="D211" s="3" t="s">
        <v>867</v>
      </c>
      <c r="E211" s="3" t="s">
        <v>1048</v>
      </c>
      <c r="F211" s="3" t="s">
        <v>870</v>
      </c>
      <c r="G211" s="10">
        <f>_xll.SNL.Clients.Office.Excel.Functions.SPG($B211, "SP_MARKETCAP", "10/01/2021", "12/31/2021", "Options: Curr=USD, Statistic=AVG")</f>
        <v>26329.910068975987</v>
      </c>
      <c r="H211" s="10">
        <f>_xll.SNL.Clients.Office.Excel.Functions.SPG($B211, "SP_MARKETCAP", "07/01/2021", "09/30/2021", "Options: Curr=USD, Statistic=AVG")</f>
        <v>25925.897716358155</v>
      </c>
      <c r="I211" s="10">
        <f>_xll.SNL.Clients.Office.Excel.Functions.SPG($B211, "SP_MARKETCAP", "04/01/2021", "06/30/2021", "Options: Curr=USD, Statistic=AVG")</f>
        <v>27995.013420462823</v>
      </c>
      <c r="J211" s="10">
        <f>_xll.SNL.Clients.Office.Excel.Functions.SPG($B211, "SP_MARKETCAP", "01/01/2021", "03/31/2021", "Options: Curr=USD, Statistic=AVG")</f>
        <v>24087.489371506537</v>
      </c>
      <c r="K211" s="10">
        <f>_xll.SNL.Clients.Office.Excel.Functions.SPG($B211, "SP_MARKETCAP", "10/01/2020", "12/31/2020", "Options: Curr=USD, Statistic=AVG")</f>
        <v>21234.250795521613</v>
      </c>
      <c r="L211" s="10">
        <f>_xll.SNL.Clients.Office.Excel.Functions.SPG($B211, "SP_MARKETCAP", "07/01/2020", "09/30/2020", "Options: Curr=USD, Statistic=AVG")</f>
        <v>19291.111842229282</v>
      </c>
      <c r="M211" s="10">
        <f>_xll.SNL.Clients.Office.Excel.Functions.SPG($B211, "SP_MARKETCAP", "04/01/2020", "06/30/2020", "Options: Curr=USD, Statistic=AVG")</f>
        <v>16003.500525528305</v>
      </c>
      <c r="N211" s="10">
        <f>_xll.SNL.Clients.Office.Excel.Functions.SPG($B211, "SP_MARKETCAP", "01/01/2020", "03/31/2020", "Options: Curr=USD, Statistic=AVG")</f>
        <v>17261.329084455829</v>
      </c>
    </row>
    <row r="212" spans="1:14" x14ac:dyDescent="0.3">
      <c r="A212" s="1" t="s">
        <v>209</v>
      </c>
      <c r="B212" s="2">
        <v>4783702</v>
      </c>
      <c r="C212" s="3" t="s">
        <v>868</v>
      </c>
      <c r="D212" s="3" t="s">
        <v>867</v>
      </c>
      <c r="E212" s="3" t="s">
        <v>1049</v>
      </c>
      <c r="F212" s="3" t="s">
        <v>870</v>
      </c>
      <c r="G212" s="10">
        <f>_xll.SNL.Clients.Office.Excel.Functions.SPG($B212, "SP_MARKETCAP", "10/01/2021", "12/31/2021", "Options: Curr=USD, Statistic=AVG")</f>
        <v>829.77418755403232</v>
      </c>
      <c r="H212" s="10">
        <f>_xll.SNL.Clients.Office.Excel.Functions.SPG($B212, "SP_MARKETCAP", "07/01/2021", "09/30/2021", "Options: Curr=USD, Statistic=AVG")</f>
        <v>812.05834069469483</v>
      </c>
      <c r="I212" s="10">
        <f>_xll.SNL.Clients.Office.Excel.Functions.SPG($B212, "SP_MARKETCAP", "04/01/2021", "06/30/2021", "Options: Curr=USD, Statistic=AVG")</f>
        <v>746.86737048075486</v>
      </c>
      <c r="J212" s="10">
        <f>_xll.SNL.Clients.Office.Excel.Functions.SPG($B212, "SP_MARKETCAP", "01/01/2021", "03/31/2021", "Options: Curr=USD, Statistic=AVG")</f>
        <v>628.79001815998424</v>
      </c>
      <c r="K212" s="10">
        <f>_xll.SNL.Clients.Office.Excel.Functions.SPG($B212, "SP_MARKETCAP", "10/01/2020", "12/31/2020", "Options: Curr=USD, Statistic=AVG")</f>
        <v>546.90718554717967</v>
      </c>
      <c r="L212" s="10">
        <f>_xll.SNL.Clients.Office.Excel.Functions.SPG($B212, "SP_MARKETCAP", "07/01/2020", "09/30/2020", "Options: Curr=USD, Statistic=AVG")</f>
        <v>510.15367088786155</v>
      </c>
      <c r="M212" s="10">
        <f>_xll.SNL.Clients.Office.Excel.Functions.SPG($B212, "SP_MARKETCAP", "04/01/2020", "06/30/2020", "Options: Curr=USD, Statistic=AVG")</f>
        <v>453.11874973385051</v>
      </c>
      <c r="N212" s="10">
        <f>_xll.SNL.Clients.Office.Excel.Functions.SPG($B212, "SP_MARKETCAP", "01/01/2020", "03/31/2020", "Options: Curr=USD, Statistic=AVG")</f>
        <v>549.36942038216353</v>
      </c>
    </row>
    <row r="213" spans="1:14" x14ac:dyDescent="0.3">
      <c r="A213" s="1" t="s">
        <v>210</v>
      </c>
      <c r="B213" s="2">
        <v>4772588</v>
      </c>
      <c r="C213" s="3" t="s">
        <v>868</v>
      </c>
      <c r="D213" s="3" t="s">
        <v>867</v>
      </c>
      <c r="E213" s="3" t="s">
        <v>1050</v>
      </c>
      <c r="F213" s="3" t="s">
        <v>870</v>
      </c>
      <c r="G213" s="10">
        <f>_xll.SNL.Clients.Office.Excel.Functions.SPG($B213, "SP_MARKETCAP", "10/01/2021", "12/31/2021", "Options: Curr=USD, Statistic=AVG")</f>
        <v>95.764062978952595</v>
      </c>
      <c r="H213" s="10">
        <f>_xll.SNL.Clients.Office.Excel.Functions.SPG($B213, "SP_MARKETCAP", "07/01/2021", "09/30/2021", "Options: Curr=USD, Statistic=AVG")</f>
        <v>103.58807681508301</v>
      </c>
      <c r="I213" s="10">
        <f>_xll.SNL.Clients.Office.Excel.Functions.SPG($B213, "SP_MARKETCAP", "04/01/2021", "06/30/2021", "Options: Curr=USD, Statistic=AVG")</f>
        <v>101.66934347731627</v>
      </c>
      <c r="J213" s="10">
        <f>_xll.SNL.Clients.Office.Excel.Functions.SPG($B213, "SP_MARKETCAP", "01/01/2021", "03/31/2021", "Options: Curr=USD, Statistic=AVG")</f>
        <v>95.77673624979046</v>
      </c>
      <c r="K213" s="10">
        <f>_xll.SNL.Clients.Office.Excel.Functions.SPG($B213, "SP_MARKETCAP", "10/01/2020", "12/31/2020", "Options: Curr=USD, Statistic=AVG")</f>
        <v>114.48505369690791</v>
      </c>
      <c r="L213" s="10">
        <f>_xll.SNL.Clients.Office.Excel.Functions.SPG($B213, "SP_MARKETCAP", "07/01/2020", "09/30/2020", "Options: Curr=USD, Statistic=AVG")</f>
        <v>126.18265437240213</v>
      </c>
      <c r="M213" s="10">
        <f>_xll.SNL.Clients.Office.Excel.Functions.SPG($B213, "SP_MARKETCAP", "04/01/2020", "06/30/2020", "Options: Curr=USD, Statistic=AVG")</f>
        <v>113.29273375404826</v>
      </c>
      <c r="N213" s="10">
        <f>_xll.SNL.Clients.Office.Excel.Functions.SPG($B213, "SP_MARKETCAP", "01/01/2020", "03/31/2020", "Options: Curr=USD, Statistic=AVG")</f>
        <v>104.61126491494554</v>
      </c>
    </row>
    <row r="214" spans="1:14" x14ac:dyDescent="0.3">
      <c r="A214" s="1" t="s">
        <v>211</v>
      </c>
      <c r="B214" s="2">
        <v>4115094</v>
      </c>
      <c r="C214" s="3" t="s">
        <v>868</v>
      </c>
      <c r="D214" s="3" t="s">
        <v>867</v>
      </c>
      <c r="E214" s="3" t="s">
        <v>1051</v>
      </c>
      <c r="F214" s="3" t="s">
        <v>870</v>
      </c>
      <c r="G214" s="10">
        <f>_xll.SNL.Clients.Office.Excel.Functions.SPG($B214, "SP_MARKETCAP", "10/01/2021", "12/31/2021", "Options: Curr=USD, Statistic=AVG")</f>
        <v>30322.410467459085</v>
      </c>
      <c r="H214" s="10">
        <f>_xll.SNL.Clients.Office.Excel.Functions.SPG($B214, "SP_MARKETCAP", "07/01/2021", "09/30/2021", "Options: Curr=USD, Statistic=AVG")</f>
        <v>31353.927630921444</v>
      </c>
      <c r="I214" s="10">
        <f>_xll.SNL.Clients.Office.Excel.Functions.SPG($B214, "SP_MARKETCAP", "04/01/2021", "06/30/2021", "Options: Curr=USD, Statistic=AVG")</f>
        <v>31313.11345645582</v>
      </c>
      <c r="J214" s="10">
        <f>_xll.SNL.Clients.Office.Excel.Functions.SPG($B214, "SP_MARKETCAP", "01/01/2021", "03/31/2021", "Options: Curr=USD, Statistic=AVG")</f>
        <v>30177.44586593334</v>
      </c>
      <c r="K214" s="10">
        <f>_xll.SNL.Clients.Office.Excel.Functions.SPG($B214, "SP_MARKETCAP", "10/01/2020", "12/31/2020", "Options: Curr=USD, Statistic=AVG")</f>
        <v>30180.754091911764</v>
      </c>
      <c r="L214" s="10">
        <f>_xll.SNL.Clients.Office.Excel.Functions.SPG($B214, "SP_MARKETCAP", "07/01/2020", "09/30/2020", "Options: Curr=USD, Statistic=AVG")</f>
        <v>33755.571660725633</v>
      </c>
      <c r="M214" s="10">
        <f>_xll.SNL.Clients.Office.Excel.Functions.SPG($B214, "SP_MARKETCAP", "04/01/2020", "06/30/2020", "Options: Curr=USD, Statistic=AVG")</f>
        <v>29590.439583340674</v>
      </c>
      <c r="N214" s="10">
        <f>_xll.SNL.Clients.Office.Excel.Functions.SPG($B214, "SP_MARKETCAP", "01/01/2020", "03/31/2020", "Options: Curr=USD, Statistic=AVG")</f>
        <v>28366.31740332222</v>
      </c>
    </row>
    <row r="215" spans="1:14" x14ac:dyDescent="0.3">
      <c r="A215" s="1" t="s">
        <v>212</v>
      </c>
      <c r="B215" s="2">
        <v>4995857</v>
      </c>
      <c r="C215" s="3" t="s">
        <v>868</v>
      </c>
      <c r="D215" s="3" t="s">
        <v>867</v>
      </c>
      <c r="E215" s="3" t="s">
        <v>1052</v>
      </c>
      <c r="F215" s="3" t="s">
        <v>870</v>
      </c>
      <c r="G215" s="10">
        <f>_xll.SNL.Clients.Office.Excel.Functions.SPG($B215, "SP_MARKETCAP", "10/01/2021", "12/31/2021", "Options: Curr=USD, Statistic=AVG")</f>
        <v>6.5368271739222621</v>
      </c>
      <c r="H215" s="10">
        <f>_xll.SNL.Clients.Office.Excel.Functions.SPG($B215, "SP_MARKETCAP", "07/01/2021", "09/30/2021", "Options: Curr=USD, Statistic=AVG")</f>
        <v>6.7377065325190033</v>
      </c>
      <c r="I215" s="10">
        <f>_xll.SNL.Clients.Office.Excel.Functions.SPG($B215, "SP_MARKETCAP", "04/01/2021", "06/30/2021", "Options: Curr=USD, Statistic=AVG")</f>
        <v>6.8929269925986913</v>
      </c>
      <c r="J215" s="10">
        <f>_xll.SNL.Clients.Office.Excel.Functions.SPG($B215, "SP_MARKETCAP", "01/01/2021", "03/31/2021", "Options: Curr=USD, Statistic=AVG")</f>
        <v>6.887311254067666</v>
      </c>
      <c r="K215" s="10">
        <f>_xll.SNL.Clients.Office.Excel.Functions.SPG($B215, "SP_MARKETCAP", "10/01/2020", "12/31/2020", "Options: Curr=USD, Statistic=AVG")</f>
        <v>6.8118770991029356</v>
      </c>
      <c r="L215" s="10">
        <f>_xll.SNL.Clients.Office.Excel.Functions.SPG($B215, "SP_MARKETCAP", "07/01/2020", "09/30/2020", "Options: Curr=USD, Statistic=AVG")</f>
        <v>6.6837467651265703</v>
      </c>
      <c r="M215" s="10">
        <f>_xll.SNL.Clients.Office.Excel.Functions.SPG($B215, "SP_MARKETCAP", "04/01/2020", "06/30/2020", "Options: Curr=USD, Statistic=AVG")</f>
        <v>6.2979046705772221</v>
      </c>
      <c r="N215" s="10">
        <f>_xll.SNL.Clients.Office.Excel.Functions.SPG($B215, "SP_MARKETCAP", "01/01/2020", "03/31/2020", "Options: Curr=USD, Statistic=AVG")</f>
        <v>6.2989905914948876</v>
      </c>
    </row>
    <row r="216" spans="1:14" x14ac:dyDescent="0.3">
      <c r="A216" s="1" t="s">
        <v>213</v>
      </c>
      <c r="B216" s="2">
        <v>4771950</v>
      </c>
      <c r="C216" s="3" t="s">
        <v>868</v>
      </c>
      <c r="D216" s="3" t="s">
        <v>867</v>
      </c>
      <c r="E216" s="3" t="s">
        <v>1053</v>
      </c>
      <c r="F216" s="3" t="s">
        <v>870</v>
      </c>
      <c r="G216" s="10">
        <f>_xll.SNL.Clients.Office.Excel.Functions.SPG($B216, "SP_MARKETCAP", "10/01/2021", "12/31/2021", "Options: Curr=USD, Statistic=AVG")</f>
        <v>33.864074475478532</v>
      </c>
      <c r="H216" s="10">
        <f>_xll.SNL.Clients.Office.Excel.Functions.SPG($B216, "SP_MARKETCAP", "07/01/2021", "09/30/2021", "Options: Curr=USD, Statistic=AVG")</f>
        <v>33.748530581834828</v>
      </c>
      <c r="I216" s="10">
        <f>_xll.SNL.Clients.Office.Excel.Functions.SPG($B216, "SP_MARKETCAP", "04/01/2021", "06/30/2021", "Options: Curr=USD, Statistic=AVG")</f>
        <v>32.506241479571159</v>
      </c>
      <c r="J216" s="10">
        <f>_xll.SNL.Clients.Office.Excel.Functions.SPG($B216, "SP_MARKETCAP", "01/01/2021", "03/31/2021", "Options: Curr=USD, Statistic=AVG")</f>
        <v>29.125943606128295</v>
      </c>
      <c r="K216" s="10">
        <f>_xll.SNL.Clients.Office.Excel.Functions.SPG($B216, "SP_MARKETCAP", "10/01/2020", "12/31/2020", "Options: Curr=USD, Statistic=AVG")</f>
        <v>23.847354617712753</v>
      </c>
      <c r="L216" s="10">
        <f>_xll.SNL.Clients.Office.Excel.Functions.SPG($B216, "SP_MARKETCAP", "07/01/2020", "09/30/2020", "Options: Curr=USD, Statistic=AVG")</f>
        <v>19.645368445896203</v>
      </c>
      <c r="M216" s="10">
        <f>_xll.SNL.Clients.Office.Excel.Functions.SPG($B216, "SP_MARKETCAP", "04/01/2020", "06/30/2020", "Options: Curr=USD, Statistic=AVG")</f>
        <v>13.085977855000326</v>
      </c>
      <c r="N216" s="10">
        <f>_xll.SNL.Clients.Office.Excel.Functions.SPG($B216, "SP_MARKETCAP", "01/01/2020", "03/31/2020", "Options: Curr=USD, Statistic=AVG")</f>
        <v>18.713343966218059</v>
      </c>
    </row>
    <row r="217" spans="1:14" x14ac:dyDescent="0.3">
      <c r="A217" s="1" t="s">
        <v>214</v>
      </c>
      <c r="B217" s="2">
        <v>12338309</v>
      </c>
      <c r="C217" s="3" t="s">
        <v>868</v>
      </c>
      <c r="D217" s="3" t="s">
        <v>867</v>
      </c>
      <c r="E217" s="3" t="s">
        <v>1054</v>
      </c>
      <c r="F217" s="3" t="s">
        <v>870</v>
      </c>
      <c r="G217" s="10" t="str">
        <f>_xll.SNL.Clients.Office.Excel.Functions.SPG($B217, "SP_MARKETCAP", "10/01/2021", "12/31/2021", "Options: Curr=USD, Statistic=AVG")</f>
        <v>0</v>
      </c>
      <c r="H217" s="10" t="str">
        <f>_xll.SNL.Clients.Office.Excel.Functions.SPG($B217, "SP_MARKETCAP", "07/01/2021", "09/30/2021", "Options: Curr=USD, Statistic=AVG")</f>
        <v>0</v>
      </c>
      <c r="I217" s="10" t="str">
        <f>_xll.SNL.Clients.Office.Excel.Functions.SPG($B217, "SP_MARKETCAP", "04/01/2021", "06/30/2021", "Options: Curr=USD, Statistic=AVG")</f>
        <v>0</v>
      </c>
      <c r="J217" s="10" t="str">
        <f>_xll.SNL.Clients.Office.Excel.Functions.SPG($B217, "SP_MARKETCAP", "01/01/2021", "03/31/2021", "Options: Curr=USD, Statistic=AVG")</f>
        <v>0</v>
      </c>
      <c r="K217" s="10" t="str">
        <f>_xll.SNL.Clients.Office.Excel.Functions.SPG($B217, "SP_MARKETCAP", "10/01/2020", "12/31/2020", "Options: Curr=USD, Statistic=AVG")</f>
        <v>0</v>
      </c>
      <c r="L217" s="10" t="str">
        <f>_xll.SNL.Clients.Office.Excel.Functions.SPG($B217, "SP_MARKETCAP", "07/01/2020", "09/30/2020", "Options: Curr=USD, Statistic=AVG")</f>
        <v>0</v>
      </c>
      <c r="M217" s="10" t="str">
        <f>_xll.SNL.Clients.Office.Excel.Functions.SPG($B217, "SP_MARKETCAP", "04/01/2020", "06/30/2020", "Options: Curr=USD, Statistic=AVG")</f>
        <v>0</v>
      </c>
      <c r="N217" s="10" t="str">
        <f>_xll.SNL.Clients.Office.Excel.Functions.SPG($B217, "SP_MARKETCAP", "01/01/2020", "03/31/2020", "Options: Curr=USD, Statistic=AVG")</f>
        <v>0</v>
      </c>
    </row>
    <row r="218" spans="1:14" x14ac:dyDescent="0.3">
      <c r="A218" s="1" t="s">
        <v>215</v>
      </c>
      <c r="B218" s="2">
        <v>4143710</v>
      </c>
      <c r="C218" s="3" t="s">
        <v>868</v>
      </c>
      <c r="D218" s="3" t="s">
        <v>867</v>
      </c>
      <c r="E218" s="3" t="s">
        <v>1055</v>
      </c>
      <c r="F218" s="3" t="s">
        <v>870</v>
      </c>
      <c r="G218" s="10">
        <f>_xll.SNL.Clients.Office.Excel.Functions.SPG($B218, "SP_MARKETCAP", "10/01/2021", "12/31/2021", "Options: Curr=USD, Statistic=AVG")</f>
        <v>1140.9453078188619</v>
      </c>
      <c r="H218" s="10">
        <f>_xll.SNL.Clients.Office.Excel.Functions.SPG($B218, "SP_MARKETCAP", "07/01/2021", "09/30/2021", "Options: Curr=USD, Statistic=AVG")</f>
        <v>1431.896304414727</v>
      </c>
      <c r="I218" s="10">
        <f>_xll.SNL.Clients.Office.Excel.Functions.SPG($B218, "SP_MARKETCAP", "04/01/2021", "06/30/2021", "Options: Curr=USD, Statistic=AVG")</f>
        <v>1439.2967769121276</v>
      </c>
      <c r="J218" s="10">
        <f>_xll.SNL.Clients.Office.Excel.Functions.SPG($B218, "SP_MARKETCAP", "01/01/2021", "03/31/2021", "Options: Curr=USD, Statistic=AVG")</f>
        <v>1313.5918338798672</v>
      </c>
      <c r="K218" s="10">
        <f>_xll.SNL.Clients.Office.Excel.Functions.SPG($B218, "SP_MARKETCAP", "10/01/2020", "12/31/2020", "Options: Curr=USD, Statistic=AVG")</f>
        <v>1103.7586687639994</v>
      </c>
      <c r="L218" s="10">
        <f>_xll.SNL.Clients.Office.Excel.Functions.SPG($B218, "SP_MARKETCAP", "07/01/2020", "09/30/2020", "Options: Curr=USD, Statistic=AVG")</f>
        <v>870.79763059613174</v>
      </c>
      <c r="M218" s="10">
        <f>_xll.SNL.Clients.Office.Excel.Functions.SPG($B218, "SP_MARKETCAP", "04/01/2020", "06/30/2020", "Options: Curr=USD, Statistic=AVG")</f>
        <v>882.60381695030833</v>
      </c>
      <c r="N218" s="10">
        <f>_xll.SNL.Clients.Office.Excel.Functions.SPG($B218, "SP_MARKETCAP", "01/01/2020", "03/31/2020", "Options: Curr=USD, Statistic=AVG")</f>
        <v>1481.7966383236653</v>
      </c>
    </row>
    <row r="219" spans="1:14" x14ac:dyDescent="0.3">
      <c r="A219" s="1" t="s">
        <v>216</v>
      </c>
      <c r="B219" s="2">
        <v>4863147</v>
      </c>
      <c r="C219" s="3" t="s">
        <v>868</v>
      </c>
      <c r="D219" s="3" t="s">
        <v>867</v>
      </c>
      <c r="E219" s="3" t="s">
        <v>1056</v>
      </c>
      <c r="F219" s="3" t="s">
        <v>870</v>
      </c>
      <c r="G219" s="10">
        <f>_xll.SNL.Clients.Office.Excel.Functions.SPG($B219, "SP_MARKETCAP", "10/01/2021", "12/31/2021", "Options: Curr=USD, Statistic=AVG")</f>
        <v>1.2947713252983173</v>
      </c>
      <c r="H219" s="10">
        <f>_xll.SNL.Clients.Office.Excel.Functions.SPG($B219, "SP_MARKETCAP", "07/01/2021", "09/30/2021", "Options: Curr=USD, Statistic=AVG")</f>
        <v>1.3178279772569903</v>
      </c>
      <c r="I219" s="10">
        <f>_xll.SNL.Clients.Office.Excel.Functions.SPG($B219, "SP_MARKETCAP", "04/01/2021", "06/30/2021", "Options: Curr=USD, Statistic=AVG")</f>
        <v>1.4410515797690069</v>
      </c>
      <c r="J219" s="10">
        <f>_xll.SNL.Clients.Office.Excel.Functions.SPG($B219, "SP_MARKETCAP", "01/01/2021", "03/31/2021", "Options: Curr=USD, Statistic=AVG")</f>
        <v>1.3830855655747263</v>
      </c>
      <c r="K219" s="10">
        <f>_xll.SNL.Clients.Office.Excel.Functions.SPG($B219, "SP_MARKETCAP", "10/01/2020", "12/31/2020", "Options: Curr=USD, Statistic=AVG")</f>
        <v>1.6068589737816774</v>
      </c>
      <c r="L219" s="10">
        <f>_xll.SNL.Clients.Office.Excel.Functions.SPG($B219, "SP_MARKETCAP", "07/01/2020", "09/30/2020", "Options: Curr=USD, Statistic=AVG")</f>
        <v>1.5510783542909641</v>
      </c>
      <c r="M219" s="10">
        <f>_xll.SNL.Clients.Office.Excel.Functions.SPG($B219, "SP_MARKETCAP", "04/01/2020", "06/30/2020", "Options: Curr=USD, Statistic=AVG")</f>
        <v>1.2846886536871593</v>
      </c>
      <c r="N219" s="10">
        <f>_xll.SNL.Clients.Office.Excel.Functions.SPG($B219, "SP_MARKETCAP", "01/01/2020", "03/31/2020", "Options: Curr=USD, Statistic=AVG")</f>
        <v>1.3297880768640646</v>
      </c>
    </row>
    <row r="220" spans="1:14" x14ac:dyDescent="0.3">
      <c r="A220" s="1" t="s">
        <v>217</v>
      </c>
      <c r="B220" s="2">
        <v>4863398</v>
      </c>
      <c r="C220" s="3" t="s">
        <v>868</v>
      </c>
      <c r="D220" s="3" t="s">
        <v>867</v>
      </c>
      <c r="E220" s="3" t="s">
        <v>1057</v>
      </c>
      <c r="F220" s="3" t="s">
        <v>870</v>
      </c>
      <c r="G220" s="10">
        <f>_xll.SNL.Clients.Office.Excel.Functions.SPG($B220, "SP_MARKETCAP", "10/01/2021", "12/31/2021", "Options: Curr=USD, Statistic=AVG")</f>
        <v>42.451039113774613</v>
      </c>
      <c r="H220" s="10">
        <f>_xll.SNL.Clients.Office.Excel.Functions.SPG($B220, "SP_MARKETCAP", "07/01/2021", "09/30/2021", "Options: Curr=USD, Statistic=AVG")</f>
        <v>41.873579334808277</v>
      </c>
      <c r="I220" s="10">
        <f>_xll.SNL.Clients.Office.Excel.Functions.SPG($B220, "SP_MARKETCAP", "04/01/2021", "06/30/2021", "Options: Curr=USD, Statistic=AVG")</f>
        <v>40.513348649421388</v>
      </c>
      <c r="J220" s="10">
        <f>_xll.SNL.Clients.Office.Excel.Functions.SPG($B220, "SP_MARKETCAP", "01/01/2021", "03/31/2021", "Options: Curr=USD, Statistic=AVG")</f>
        <v>33.320122321172235</v>
      </c>
      <c r="K220" s="10">
        <f>_xll.SNL.Clients.Office.Excel.Functions.SPG($B220, "SP_MARKETCAP", "10/01/2020", "12/31/2020", "Options: Curr=USD, Statistic=AVG")</f>
        <v>28.337421645899198</v>
      </c>
      <c r="L220" s="10">
        <f>_xll.SNL.Clients.Office.Excel.Functions.SPG($B220, "SP_MARKETCAP", "07/01/2020", "09/30/2020", "Options: Curr=USD, Statistic=AVG")</f>
        <v>21.863909016900553</v>
      </c>
      <c r="M220" s="10">
        <f>_xll.SNL.Clients.Office.Excel.Functions.SPG($B220, "SP_MARKETCAP", "04/01/2020", "06/30/2020", "Options: Curr=USD, Statistic=AVG")</f>
        <v>20.535023353680568</v>
      </c>
      <c r="N220" s="10">
        <f>_xll.SNL.Clients.Office.Excel.Functions.SPG($B220, "SP_MARKETCAP", "01/01/2020", "03/31/2020", "Options: Curr=USD, Statistic=AVG")</f>
        <v>24.152587691296265</v>
      </c>
    </row>
    <row r="221" spans="1:14" x14ac:dyDescent="0.3">
      <c r="A221" s="1" t="s">
        <v>218</v>
      </c>
      <c r="B221" s="2">
        <v>4863321</v>
      </c>
      <c r="C221" s="3" t="s">
        <v>868</v>
      </c>
      <c r="D221" s="3" t="s">
        <v>867</v>
      </c>
      <c r="E221" s="3" t="s">
        <v>1058</v>
      </c>
      <c r="F221" s="3" t="s">
        <v>870</v>
      </c>
      <c r="G221" s="10">
        <f>_xll.SNL.Clients.Office.Excel.Functions.SPG($B221, "SP_MARKETCAP", "10/01/2021", "12/31/2021", "Options: Curr=USD, Statistic=AVG")</f>
        <v>580.46417304127385</v>
      </c>
      <c r="H221" s="10">
        <f>_xll.SNL.Clients.Office.Excel.Functions.SPG($B221, "SP_MARKETCAP", "07/01/2021", "09/30/2021", "Options: Curr=USD, Statistic=AVG")</f>
        <v>590.17651483026521</v>
      </c>
      <c r="I221" s="10">
        <f>_xll.SNL.Clients.Office.Excel.Functions.SPG($B221, "SP_MARKETCAP", "04/01/2021", "06/30/2021", "Options: Curr=USD, Statistic=AVG")</f>
        <v>648.10400878662995</v>
      </c>
      <c r="J221" s="10">
        <f>_xll.SNL.Clients.Office.Excel.Functions.SPG($B221, "SP_MARKETCAP", "01/01/2021", "03/31/2021", "Options: Curr=USD, Statistic=AVG")</f>
        <v>656.78014726626384</v>
      </c>
      <c r="K221" s="10">
        <f>_xll.SNL.Clients.Office.Excel.Functions.SPG($B221, "SP_MARKETCAP", "10/01/2020", "12/31/2020", "Options: Curr=USD, Statistic=AVG")</f>
        <v>657.80172141723074</v>
      </c>
      <c r="L221" s="10">
        <f>_xll.SNL.Clients.Office.Excel.Functions.SPG($B221, "SP_MARKETCAP", "07/01/2020", "09/30/2020", "Options: Curr=USD, Statistic=AVG")</f>
        <v>658.3322568805421</v>
      </c>
      <c r="M221" s="10">
        <f>_xll.SNL.Clients.Office.Excel.Functions.SPG($B221, "SP_MARKETCAP", "04/01/2020", "06/30/2020", "Options: Curr=USD, Statistic=AVG")</f>
        <v>613.08868346632585</v>
      </c>
      <c r="N221" s="10">
        <f>_xll.SNL.Clients.Office.Excel.Functions.SPG($B221, "SP_MARKETCAP", "01/01/2020", "03/31/2020", "Options: Curr=USD, Statistic=AVG")</f>
        <v>564.74597551247098</v>
      </c>
    </row>
    <row r="222" spans="1:14" x14ac:dyDescent="0.3">
      <c r="A222" s="1" t="s">
        <v>219</v>
      </c>
      <c r="B222" s="2">
        <v>4994517</v>
      </c>
      <c r="C222" s="3" t="s">
        <v>868</v>
      </c>
      <c r="D222" s="3" t="s">
        <v>867</v>
      </c>
      <c r="E222" s="3" t="s">
        <v>1059</v>
      </c>
      <c r="F222" s="3" t="s">
        <v>870</v>
      </c>
      <c r="G222" s="10">
        <f>_xll.SNL.Clients.Office.Excel.Functions.SPG($B222, "SP_MARKETCAP", "10/01/2021", "12/31/2021", "Options: Curr=USD, Statistic=AVG")</f>
        <v>8039.5089436225699</v>
      </c>
      <c r="H222" s="10">
        <f>_xll.SNL.Clients.Office.Excel.Functions.SPG($B222, "SP_MARKETCAP", "07/01/2021", "09/30/2021", "Options: Curr=USD, Statistic=AVG")</f>
        <v>3389.3461587957186</v>
      </c>
      <c r="I222" s="10">
        <f>_xll.SNL.Clients.Office.Excel.Functions.SPG($B222, "SP_MARKETCAP", "04/01/2021", "06/30/2021", "Options: Curr=USD, Statistic=AVG")</f>
        <v>3898.4333840276981</v>
      </c>
      <c r="J222" s="10">
        <f>_xll.SNL.Clients.Office.Excel.Functions.SPG($B222, "SP_MARKETCAP", "01/01/2021", "03/31/2021", "Options: Curr=USD, Statistic=AVG")</f>
        <v>4075.4685893622936</v>
      </c>
      <c r="K222" s="10">
        <f>_xll.SNL.Clients.Office.Excel.Functions.SPG($B222, "SP_MARKETCAP", "10/01/2020", "12/31/2020", "Options: Curr=USD, Statistic=AVG")</f>
        <v>3248.3742715042686</v>
      </c>
      <c r="L222" s="10">
        <f>_xll.SNL.Clients.Office.Excel.Functions.SPG($B222, "SP_MARKETCAP", "07/01/2020", "09/30/2020", "Options: Curr=USD, Statistic=AVG")</f>
        <v>2985.7540645676677</v>
      </c>
      <c r="M222" s="10">
        <f>_xll.SNL.Clients.Office.Excel.Functions.SPG($B222, "SP_MARKETCAP", "04/01/2020", "06/30/2020", "Options: Curr=USD, Statistic=AVG")</f>
        <v>2379.314734567452</v>
      </c>
      <c r="N222" s="10">
        <f>_xll.SNL.Clients.Office.Excel.Functions.SPG($B222, "SP_MARKETCAP", "01/01/2020", "03/31/2020", "Options: Curr=USD, Statistic=AVG")</f>
        <v>3494.8913465398391</v>
      </c>
    </row>
    <row r="223" spans="1:14" x14ac:dyDescent="0.3">
      <c r="A223" s="1" t="s">
        <v>220</v>
      </c>
      <c r="B223" s="2">
        <v>4254498</v>
      </c>
      <c r="C223" s="3" t="s">
        <v>868</v>
      </c>
      <c r="D223" s="3" t="s">
        <v>867</v>
      </c>
      <c r="E223" s="3" t="s">
        <v>1060</v>
      </c>
      <c r="F223" s="3" t="s">
        <v>870</v>
      </c>
      <c r="G223" s="10">
        <f>_xll.SNL.Clients.Office.Excel.Functions.SPG($B223, "SP_MARKETCAP", "10/01/2021", "12/31/2021", "Options: Curr=USD, Statistic=AVG")</f>
        <v>1616.1458621645786</v>
      </c>
      <c r="H223" s="10">
        <f>_xll.SNL.Clients.Office.Excel.Functions.SPG($B223, "SP_MARKETCAP", "07/01/2021", "09/30/2021", "Options: Curr=USD, Statistic=AVG")</f>
        <v>1455.3927051162937</v>
      </c>
      <c r="I223" s="10">
        <f>_xll.SNL.Clients.Office.Excel.Functions.SPG($B223, "SP_MARKETCAP", "04/01/2021", "06/30/2021", "Options: Curr=USD, Statistic=AVG")</f>
        <v>1539.7065963787009</v>
      </c>
      <c r="J223" s="10">
        <f>_xll.SNL.Clients.Office.Excel.Functions.SPG($B223, "SP_MARKETCAP", "01/01/2021", "03/31/2021", "Options: Curr=USD, Statistic=AVG")</f>
        <v>1436.6033407371649</v>
      </c>
      <c r="K223" s="10">
        <f>_xll.SNL.Clients.Office.Excel.Functions.SPG($B223, "SP_MARKETCAP", "10/01/2020", "12/31/2020", "Options: Curr=USD, Statistic=AVG")</f>
        <v>1164.5298133621891</v>
      </c>
      <c r="L223" s="10">
        <f>_xll.SNL.Clients.Office.Excel.Functions.SPG($B223, "SP_MARKETCAP", "07/01/2020", "09/30/2020", "Options: Curr=USD, Statistic=AVG")</f>
        <v>940.0930685989897</v>
      </c>
      <c r="M223" s="10">
        <f>_xll.SNL.Clients.Office.Excel.Functions.SPG($B223, "SP_MARKETCAP", "04/01/2020", "06/30/2020", "Options: Curr=USD, Statistic=AVG")</f>
        <v>973.27731084923528</v>
      </c>
      <c r="N223" s="10">
        <f>_xll.SNL.Clients.Office.Excel.Functions.SPG($B223, "SP_MARKETCAP", "01/01/2020", "03/31/2020", "Options: Curr=USD, Statistic=AVG")</f>
        <v>1880.727717551847</v>
      </c>
    </row>
    <row r="224" spans="1:14" x14ac:dyDescent="0.3">
      <c r="A224" s="1" t="s">
        <v>221</v>
      </c>
      <c r="B224" s="2">
        <v>4066281</v>
      </c>
      <c r="C224" s="3" t="s">
        <v>868</v>
      </c>
      <c r="D224" s="3" t="s">
        <v>867</v>
      </c>
      <c r="E224" s="3" t="s">
        <v>1061</v>
      </c>
      <c r="F224" s="3" t="s">
        <v>870</v>
      </c>
      <c r="G224" s="10">
        <f>_xll.SNL.Clients.Office.Excel.Functions.SPG($B224, "SP_MARKETCAP", "10/01/2021", "12/31/2021", "Options: Curr=USD, Statistic=AVG")</f>
        <v>76086.898621600747</v>
      </c>
      <c r="H224" s="10">
        <f>_xll.SNL.Clients.Office.Excel.Functions.SPG($B224, "SP_MARKETCAP", "07/01/2021", "09/30/2021", "Options: Curr=USD, Statistic=AVG")</f>
        <v>84609.087413938556</v>
      </c>
      <c r="I224" s="10">
        <f>_xll.SNL.Clients.Office.Excel.Functions.SPG($B224, "SP_MARKETCAP", "04/01/2021", "06/30/2021", "Options: Curr=USD, Statistic=AVG")</f>
        <v>78250.856110538763</v>
      </c>
      <c r="J224" s="10">
        <f>_xll.SNL.Clients.Office.Excel.Functions.SPG($B224, "SP_MARKETCAP", "01/01/2021", "03/31/2021", "Options: Curr=USD, Statistic=AVG")</f>
        <v>63999.92836842117</v>
      </c>
      <c r="K224" s="10">
        <f>_xll.SNL.Clients.Office.Excel.Functions.SPG($B224, "SP_MARKETCAP", "10/01/2020", "12/31/2020", "Options: Curr=USD, Statistic=AVG")</f>
        <v>59062.254716946423</v>
      </c>
      <c r="L224" s="10">
        <f>_xll.SNL.Clients.Office.Excel.Functions.SPG($B224, "SP_MARKETCAP", "07/01/2020", "09/30/2020", "Options: Curr=USD, Statistic=AVG")</f>
        <v>53291.519975383082</v>
      </c>
      <c r="M224" s="10">
        <f>_xll.SNL.Clients.Office.Excel.Functions.SPG($B224, "SP_MARKETCAP", "04/01/2020", "06/30/2020", "Options: Curr=USD, Statistic=AVG")</f>
        <v>38361.042150075591</v>
      </c>
      <c r="N224" s="10">
        <f>_xll.SNL.Clients.Office.Excel.Functions.SPG($B224, "SP_MARKETCAP", "01/01/2020", "03/31/2020", "Options: Curr=USD, Statistic=AVG")</f>
        <v>40054.835105817438</v>
      </c>
    </row>
    <row r="225" spans="1:14" x14ac:dyDescent="0.3">
      <c r="A225" s="1" t="s">
        <v>222</v>
      </c>
      <c r="B225" s="2">
        <v>4861891</v>
      </c>
      <c r="C225" s="3" t="s">
        <v>868</v>
      </c>
      <c r="D225" s="3" t="s">
        <v>867</v>
      </c>
      <c r="E225" s="3" t="s">
        <v>1062</v>
      </c>
      <c r="F225" s="3" t="s">
        <v>870</v>
      </c>
      <c r="G225" s="10">
        <f>_xll.SNL.Clients.Office.Excel.Functions.SPG($B225, "SP_MARKETCAP", "10/01/2021", "12/31/2021", "Options: Curr=USD, Statistic=AVG")</f>
        <v>292.77594630873256</v>
      </c>
      <c r="H225" s="10">
        <f>_xll.SNL.Clients.Office.Excel.Functions.SPG($B225, "SP_MARKETCAP", "07/01/2021", "09/30/2021", "Options: Curr=USD, Statistic=AVG")</f>
        <v>296.45501763718045</v>
      </c>
      <c r="I225" s="10">
        <f>_xll.SNL.Clients.Office.Excel.Functions.SPG($B225, "SP_MARKETCAP", "04/01/2021", "06/30/2021", "Options: Curr=USD, Statistic=AVG")</f>
        <v>335.48641052888667</v>
      </c>
      <c r="J225" s="10">
        <f>_xll.SNL.Clients.Office.Excel.Functions.SPG($B225, "SP_MARKETCAP", "01/01/2021", "03/31/2021", "Options: Curr=USD, Statistic=AVG")</f>
        <v>303.05660880082598</v>
      </c>
      <c r="K225" s="10">
        <f>_xll.SNL.Clients.Office.Excel.Functions.SPG($B225, "SP_MARKETCAP", "10/01/2020", "12/31/2020", "Options: Curr=USD, Statistic=AVG")</f>
        <v>209.63188547186184</v>
      </c>
      <c r="L225" s="10">
        <f>_xll.SNL.Clients.Office.Excel.Functions.SPG($B225, "SP_MARKETCAP", "07/01/2020", "09/30/2020", "Options: Curr=USD, Statistic=AVG")</f>
        <v>215.8371344226517</v>
      </c>
      <c r="M225" s="10">
        <f>_xll.SNL.Clients.Office.Excel.Functions.SPG($B225, "SP_MARKETCAP", "04/01/2020", "06/30/2020", "Options: Curr=USD, Statistic=AVG")</f>
        <v>201.40701458277317</v>
      </c>
      <c r="N225" s="10">
        <f>_xll.SNL.Clients.Office.Excel.Functions.SPG($B225, "SP_MARKETCAP", "01/01/2020", "03/31/2020", "Options: Curr=USD, Statistic=AVG")</f>
        <v>254.12102473734461</v>
      </c>
    </row>
    <row r="226" spans="1:14" x14ac:dyDescent="0.3">
      <c r="A226" s="1" t="s">
        <v>223</v>
      </c>
      <c r="B226" s="2">
        <v>4349706</v>
      </c>
      <c r="C226" s="3" t="s">
        <v>868</v>
      </c>
      <c r="D226" s="3" t="s">
        <v>867</v>
      </c>
      <c r="E226" s="3" t="s">
        <v>1063</v>
      </c>
      <c r="F226" s="3" t="s">
        <v>870</v>
      </c>
      <c r="G226" s="10">
        <f>_xll.SNL.Clients.Office.Excel.Functions.SPG($B226, "SP_MARKETCAP", "10/01/2021", "12/31/2021", "Options: Curr=USD, Statistic=AVG")</f>
        <v>124.7444884084053</v>
      </c>
      <c r="H226" s="10">
        <f>_xll.SNL.Clients.Office.Excel.Functions.SPG($B226, "SP_MARKETCAP", "07/01/2021", "09/30/2021", "Options: Curr=USD, Statistic=AVG")</f>
        <v>97.521042729398388</v>
      </c>
      <c r="I226" s="10">
        <f>_xll.SNL.Clients.Office.Excel.Functions.SPG($B226, "SP_MARKETCAP", "04/01/2021", "06/30/2021", "Options: Curr=USD, Statistic=AVG")</f>
        <v>86.291896665905469</v>
      </c>
      <c r="J226" s="10">
        <f>_xll.SNL.Clients.Office.Excel.Functions.SPG($B226, "SP_MARKETCAP", "01/01/2021", "03/31/2021", "Options: Curr=USD, Statistic=AVG")</f>
        <v>66.853812447862083</v>
      </c>
      <c r="K226" s="10">
        <f>_xll.SNL.Clients.Office.Excel.Functions.SPG($B226, "SP_MARKETCAP", "10/01/2020", "12/31/2020", "Options: Curr=USD, Statistic=AVG")</f>
        <v>47.510437506398937</v>
      </c>
      <c r="L226" s="10">
        <f>_xll.SNL.Clients.Office.Excel.Functions.SPG($B226, "SP_MARKETCAP", "07/01/2020", "09/30/2020", "Options: Curr=USD, Statistic=AVG")</f>
        <v>50.280135140392645</v>
      </c>
      <c r="M226" s="10">
        <f>_xll.SNL.Clients.Office.Excel.Functions.SPG($B226, "SP_MARKETCAP", "04/01/2020", "06/30/2020", "Options: Curr=USD, Statistic=AVG")</f>
        <v>45.116812708368222</v>
      </c>
      <c r="N226" s="10">
        <f>_xll.SNL.Clients.Office.Excel.Functions.SPG($B226, "SP_MARKETCAP", "01/01/2020", "03/31/2020", "Options: Curr=USD, Statistic=AVG")</f>
        <v>68.696469500495013</v>
      </c>
    </row>
    <row r="227" spans="1:14" x14ac:dyDescent="0.3">
      <c r="A227" s="1" t="s">
        <v>224</v>
      </c>
      <c r="B227" s="2">
        <v>4066137</v>
      </c>
      <c r="C227" s="3" t="s">
        <v>868</v>
      </c>
      <c r="D227" s="3" t="s">
        <v>867</v>
      </c>
      <c r="E227" s="3" t="s">
        <v>1064</v>
      </c>
      <c r="F227" s="3" t="s">
        <v>870</v>
      </c>
      <c r="G227" s="10">
        <f>_xll.SNL.Clients.Office.Excel.Functions.SPG($B227, "SP_MARKETCAP", "10/01/2021", "12/31/2021", "Options: Curr=USD, Statistic=AVG")</f>
        <v>88992.819092603866</v>
      </c>
      <c r="H227" s="10">
        <f>_xll.SNL.Clients.Office.Excel.Functions.SPG($B227, "SP_MARKETCAP", "07/01/2021", "09/30/2021", "Options: Curr=USD, Statistic=AVG")</f>
        <v>100114.55619588522</v>
      </c>
      <c r="I227" s="10">
        <f>_xll.SNL.Clients.Office.Excel.Functions.SPG($B227, "SP_MARKETCAP", "04/01/2021", "06/30/2021", "Options: Curr=USD, Statistic=AVG")</f>
        <v>96716.842206008761</v>
      </c>
      <c r="J227" s="10">
        <f>_xll.SNL.Clients.Office.Excel.Functions.SPG($B227, "SP_MARKETCAP", "01/01/2021", "03/31/2021", "Options: Curr=USD, Statistic=AVG")</f>
        <v>88126.225129124752</v>
      </c>
      <c r="K227" s="10">
        <f>_xll.SNL.Clients.Office.Excel.Functions.SPG($B227, "SP_MARKETCAP", "10/01/2020", "12/31/2020", "Options: Curr=USD, Statistic=AVG")</f>
        <v>82008.348793375379</v>
      </c>
      <c r="L227" s="10">
        <f>_xll.SNL.Clients.Office.Excel.Functions.SPG($B227, "SP_MARKETCAP", "07/01/2020", "09/30/2020", "Options: Curr=USD, Statistic=AVG")</f>
        <v>82801.05944440169</v>
      </c>
      <c r="M227" s="10">
        <f>_xll.SNL.Clients.Office.Excel.Functions.SPG($B227, "SP_MARKETCAP", "04/01/2020", "06/30/2020", "Options: Curr=USD, Statistic=AVG")</f>
        <v>71635.449807268291</v>
      </c>
      <c r="N227" s="10">
        <f>_xll.SNL.Clients.Office.Excel.Functions.SPG($B227, "SP_MARKETCAP", "01/01/2020", "03/31/2020", "Options: Curr=USD, Statistic=AVG")</f>
        <v>74309.840225604203</v>
      </c>
    </row>
    <row r="228" spans="1:14" x14ac:dyDescent="0.3">
      <c r="A228" s="1" t="s">
        <v>225</v>
      </c>
      <c r="B228" s="2">
        <v>4143704</v>
      </c>
      <c r="C228" s="3" t="s">
        <v>868</v>
      </c>
      <c r="D228" s="3" t="s">
        <v>867</v>
      </c>
      <c r="E228" s="3" t="s">
        <v>1065</v>
      </c>
      <c r="F228" s="3" t="s">
        <v>870</v>
      </c>
      <c r="G228" s="10">
        <f>_xll.SNL.Clients.Office.Excel.Functions.SPG($B228, "SP_MARKETCAP", "10/01/2021", "12/31/2021", "Options: Curr=USD, Statistic=AVG")</f>
        <v>19122.213195078824</v>
      </c>
      <c r="H228" s="10">
        <f>_xll.SNL.Clients.Office.Excel.Functions.SPG($B228, "SP_MARKETCAP", "07/01/2021", "09/30/2021", "Options: Curr=USD, Statistic=AVG")</f>
        <v>21236.930726627561</v>
      </c>
      <c r="I228" s="10">
        <f>_xll.SNL.Clients.Office.Excel.Functions.SPG($B228, "SP_MARKETCAP", "04/01/2021", "06/30/2021", "Options: Curr=USD, Statistic=AVG")</f>
        <v>19604.182791579373</v>
      </c>
      <c r="J228" s="10">
        <f>_xll.SNL.Clients.Office.Excel.Functions.SPG($B228, "SP_MARKETCAP", "01/01/2021", "03/31/2021", "Options: Curr=USD, Statistic=AVG")</f>
        <v>16819.259295577293</v>
      </c>
      <c r="K228" s="10">
        <f>_xll.SNL.Clients.Office.Excel.Functions.SPG($B228, "SP_MARKETCAP", "10/01/2020", "12/31/2020", "Options: Curr=USD, Statistic=AVG")</f>
        <v>17645.255334289588</v>
      </c>
      <c r="L228" s="10">
        <f>_xll.SNL.Clients.Office.Excel.Functions.SPG($B228, "SP_MARKETCAP", "07/01/2020", "09/30/2020", "Options: Curr=USD, Statistic=AVG")</f>
        <v>17270.53547428262</v>
      </c>
      <c r="M228" s="10">
        <f>_xll.SNL.Clients.Office.Excel.Functions.SPG($B228, "SP_MARKETCAP", "04/01/2020", "06/30/2020", "Options: Curr=USD, Statistic=AVG")</f>
        <v>14652.939477675793</v>
      </c>
      <c r="N228" s="10">
        <f>_xll.SNL.Clients.Office.Excel.Functions.SPG($B228, "SP_MARKETCAP", "01/01/2020", "03/31/2020", "Options: Curr=USD, Statistic=AVG")</f>
        <v>14130.365167383436</v>
      </c>
    </row>
    <row r="229" spans="1:14" x14ac:dyDescent="0.3">
      <c r="A229" s="1" t="s">
        <v>226</v>
      </c>
      <c r="B229" s="2">
        <v>4992164</v>
      </c>
      <c r="C229" s="3" t="s">
        <v>868</v>
      </c>
      <c r="D229" s="3" t="s">
        <v>867</v>
      </c>
      <c r="E229" s="3" t="s">
        <v>1066</v>
      </c>
      <c r="F229" s="3" t="s">
        <v>870</v>
      </c>
      <c r="G229" s="10">
        <f>_xll.SNL.Clients.Office.Excel.Functions.SPG($B229, "SP_MARKETCAP", "10/01/2021", "12/31/2021", "Options: Curr=USD, Statistic=AVG")</f>
        <v>946.30434903803314</v>
      </c>
      <c r="H229" s="10">
        <f>_xll.SNL.Clients.Office.Excel.Functions.SPG($B229, "SP_MARKETCAP", "07/01/2021", "09/30/2021", "Options: Curr=USD, Statistic=AVG")</f>
        <v>1054.4019598372281</v>
      </c>
      <c r="I229" s="10">
        <f>_xll.SNL.Clients.Office.Excel.Functions.SPG($B229, "SP_MARKETCAP", "04/01/2021", "06/30/2021", "Options: Curr=USD, Statistic=AVG")</f>
        <v>986.66159741947661</v>
      </c>
      <c r="J229" s="10">
        <f>_xll.SNL.Clients.Office.Excel.Functions.SPG($B229, "SP_MARKETCAP", "01/01/2021", "03/31/2021", "Options: Curr=USD, Statistic=AVG")</f>
        <v>855.41529801885883</v>
      </c>
      <c r="K229" s="10">
        <f>_xll.SNL.Clients.Office.Excel.Functions.SPG($B229, "SP_MARKETCAP", "10/01/2020", "12/31/2020", "Options: Curr=USD, Statistic=AVG")</f>
        <v>716.62670176724566</v>
      </c>
      <c r="L229" s="10">
        <f>_xll.SNL.Clients.Office.Excel.Functions.SPG($B229, "SP_MARKETCAP", "07/01/2020", "09/30/2020", "Options: Curr=USD, Statistic=AVG")</f>
        <v>645.14854717747971</v>
      </c>
      <c r="M229" s="10">
        <f>_xll.SNL.Clients.Office.Excel.Functions.SPG($B229, "SP_MARKETCAP", "04/01/2020", "06/30/2020", "Options: Curr=USD, Statistic=AVG")</f>
        <v>493.50351081934269</v>
      </c>
      <c r="N229" s="10">
        <f>_xll.SNL.Clients.Office.Excel.Functions.SPG($B229, "SP_MARKETCAP", "01/01/2020", "03/31/2020", "Options: Curr=USD, Statistic=AVG")</f>
        <v>593.25253037570712</v>
      </c>
    </row>
    <row r="230" spans="1:14" x14ac:dyDescent="0.3">
      <c r="A230" s="1" t="s">
        <v>227</v>
      </c>
      <c r="B230" s="2">
        <v>4248086</v>
      </c>
      <c r="C230" s="3" t="s">
        <v>868</v>
      </c>
      <c r="D230" s="3" t="s">
        <v>867</v>
      </c>
      <c r="E230" s="3" t="s">
        <v>1067</v>
      </c>
      <c r="F230" s="3" t="s">
        <v>870</v>
      </c>
      <c r="G230" s="10">
        <f>_xll.SNL.Clients.Office.Excel.Functions.SPG($B230, "SP_MARKETCAP", "10/01/2021", "12/31/2021", "Options: Curr=USD, Statistic=AVG")</f>
        <v>21.175553877607111</v>
      </c>
      <c r="H230" s="10">
        <f>_xll.SNL.Clients.Office.Excel.Functions.SPG($B230, "SP_MARKETCAP", "07/01/2021", "09/30/2021", "Options: Curr=USD, Statistic=AVG")</f>
        <v>23.503966653180971</v>
      </c>
      <c r="I230" s="10">
        <f>_xll.SNL.Clients.Office.Excel.Functions.SPG($B230, "SP_MARKETCAP", "04/01/2021", "06/30/2021", "Options: Curr=USD, Statistic=AVG")</f>
        <v>26.119025666087815</v>
      </c>
      <c r="J230" s="10">
        <f>_xll.SNL.Clients.Office.Excel.Functions.SPG($B230, "SP_MARKETCAP", "01/01/2021", "03/31/2021", "Options: Curr=USD, Statistic=AVG")</f>
        <v>18.506035854903541</v>
      </c>
      <c r="K230" s="10">
        <f>_xll.SNL.Clients.Office.Excel.Functions.SPG($B230, "SP_MARKETCAP", "10/01/2020", "12/31/2020", "Options: Curr=USD, Statistic=AVG")</f>
        <v>16.978820619467729</v>
      </c>
      <c r="L230" s="10">
        <f>_xll.SNL.Clients.Office.Excel.Functions.SPG($B230, "SP_MARKETCAP", "07/01/2020", "09/30/2020", "Options: Curr=USD, Statistic=AVG")</f>
        <v>15.405068586624841</v>
      </c>
      <c r="M230" s="10">
        <f>_xll.SNL.Clients.Office.Excel.Functions.SPG($B230, "SP_MARKETCAP", "04/01/2020", "06/30/2020", "Options: Curr=USD, Statistic=AVG")</f>
        <v>15.514105588235727</v>
      </c>
      <c r="N230" s="10">
        <f>_xll.SNL.Clients.Office.Excel.Functions.SPG($B230, "SP_MARKETCAP", "01/01/2020", "03/31/2020", "Options: Curr=USD, Statistic=AVG")</f>
        <v>15.397649567367798</v>
      </c>
    </row>
    <row r="231" spans="1:14" x14ac:dyDescent="0.3">
      <c r="A231" s="1" t="s">
        <v>228</v>
      </c>
      <c r="B231" s="2">
        <v>4618441</v>
      </c>
      <c r="C231" s="3" t="s">
        <v>868</v>
      </c>
      <c r="D231" s="3" t="s">
        <v>867</v>
      </c>
      <c r="E231" s="3" t="s">
        <v>1068</v>
      </c>
      <c r="F231" s="3" t="s">
        <v>870</v>
      </c>
      <c r="G231" s="10">
        <f>_xll.SNL.Clients.Office.Excel.Functions.SPG($B231, "SP_MARKETCAP", "10/01/2021", "12/31/2021", "Options: Curr=USD, Statistic=AVG")</f>
        <v>192.05249458263717</v>
      </c>
      <c r="H231" s="10">
        <f>_xll.SNL.Clients.Office.Excel.Functions.SPG($B231, "SP_MARKETCAP", "07/01/2021", "09/30/2021", "Options: Curr=USD, Statistic=AVG")</f>
        <v>231.05313012238088</v>
      </c>
      <c r="I231" s="10">
        <f>_xll.SNL.Clients.Office.Excel.Functions.SPG($B231, "SP_MARKETCAP", "04/01/2021", "06/30/2021", "Options: Curr=USD, Statistic=AVG")</f>
        <v>215.89841716821894</v>
      </c>
      <c r="J231" s="10">
        <f>_xll.SNL.Clients.Office.Excel.Functions.SPG($B231, "SP_MARKETCAP", "01/01/2021", "03/31/2021", "Options: Curr=USD, Statistic=AVG")</f>
        <v>265.52639253014706</v>
      </c>
      <c r="K231" s="10">
        <f>_xll.SNL.Clients.Office.Excel.Functions.SPG($B231, "SP_MARKETCAP", "10/01/2020", "12/31/2020", "Options: Curr=USD, Statistic=AVG")</f>
        <v>355.88713032486891</v>
      </c>
      <c r="L231" s="10">
        <f>_xll.SNL.Clients.Office.Excel.Functions.SPG($B231, "SP_MARKETCAP", "07/01/2020", "09/30/2020", "Options: Curr=USD, Statistic=AVG")</f>
        <v>392.42814548415606</v>
      </c>
      <c r="M231" s="10">
        <f>_xll.SNL.Clients.Office.Excel.Functions.SPG($B231, "SP_MARKETCAP", "04/01/2020", "06/30/2020", "Options: Curr=USD, Statistic=AVG")</f>
        <v>268.27048002842923</v>
      </c>
      <c r="N231" s="10">
        <f>_xll.SNL.Clients.Office.Excel.Functions.SPG($B231, "SP_MARKETCAP", "01/01/2020", "03/31/2020", "Options: Curr=USD, Statistic=AVG")</f>
        <v>266.40737415635971</v>
      </c>
    </row>
    <row r="232" spans="1:14" x14ac:dyDescent="0.3">
      <c r="A232" s="1" t="s">
        <v>229</v>
      </c>
      <c r="B232" s="2">
        <v>4773604</v>
      </c>
      <c r="C232" s="3" t="s">
        <v>868</v>
      </c>
      <c r="D232" s="3" t="s">
        <v>867</v>
      </c>
      <c r="E232" s="3" t="s">
        <v>1069</v>
      </c>
      <c r="F232" s="3" t="s">
        <v>870</v>
      </c>
      <c r="G232" s="10">
        <f>_xll.SNL.Clients.Office.Excel.Functions.SPG($B232, "SP_MARKETCAP", "10/01/2021", "12/31/2021", "Options: Curr=USD, Statistic=AVG")</f>
        <v>12.409788761973346</v>
      </c>
      <c r="H232" s="10">
        <f>_xll.SNL.Clients.Office.Excel.Functions.SPG($B232, "SP_MARKETCAP", "07/01/2021", "09/30/2021", "Options: Curr=USD, Statistic=AVG")</f>
        <v>12.703550765146312</v>
      </c>
      <c r="I232" s="10">
        <f>_xll.SNL.Clients.Office.Excel.Functions.SPG($B232, "SP_MARKETCAP", "04/01/2021", "06/30/2021", "Options: Curr=USD, Statistic=AVG")</f>
        <v>12.066730089989369</v>
      </c>
      <c r="J232" s="10">
        <f>_xll.SNL.Clients.Office.Excel.Functions.SPG($B232, "SP_MARKETCAP", "01/01/2021", "03/31/2021", "Options: Curr=USD, Statistic=AVG")</f>
        <v>12.217252825234617</v>
      </c>
      <c r="K232" s="10">
        <f>_xll.SNL.Clients.Office.Excel.Functions.SPG($B232, "SP_MARKETCAP", "10/01/2020", "12/31/2020", "Options: Curr=USD, Statistic=AVG")</f>
        <v>12.40594717620403</v>
      </c>
      <c r="L232" s="10">
        <f>_xll.SNL.Clients.Office.Excel.Functions.SPG($B232, "SP_MARKETCAP", "07/01/2020", "09/30/2020", "Options: Curr=USD, Statistic=AVG")</f>
        <v>11.148966548098164</v>
      </c>
      <c r="M232" s="10">
        <f>_xll.SNL.Clients.Office.Excel.Functions.SPG($B232, "SP_MARKETCAP", "04/01/2020", "06/30/2020", "Options: Curr=USD, Statistic=AVG")</f>
        <v>10.730307003252259</v>
      </c>
      <c r="N232" s="10">
        <f>_xll.SNL.Clients.Office.Excel.Functions.SPG($B232, "SP_MARKETCAP", "01/01/2020", "03/31/2020", "Options: Curr=USD, Statistic=AVG")</f>
        <v>16.975185878588679</v>
      </c>
    </row>
    <row r="233" spans="1:14" x14ac:dyDescent="0.3">
      <c r="A233" s="1" t="s">
        <v>230</v>
      </c>
      <c r="B233" s="2">
        <v>4182949</v>
      </c>
      <c r="C233" s="3" t="s">
        <v>868</v>
      </c>
      <c r="D233" s="3" t="s">
        <v>867</v>
      </c>
      <c r="E233" s="3" t="s">
        <v>1070</v>
      </c>
      <c r="F233" s="3" t="s">
        <v>870</v>
      </c>
      <c r="G233" s="10">
        <f>_xll.SNL.Clients.Office.Excel.Functions.SPG($B233, "SP_MARKETCAP", "10/01/2021", "12/31/2021", "Options: Curr=USD, Statistic=AVG")</f>
        <v>1411.6310710403427</v>
      </c>
      <c r="H233" s="10">
        <f>_xll.SNL.Clients.Office.Excel.Functions.SPG($B233, "SP_MARKETCAP", "07/01/2021", "09/30/2021", "Options: Curr=USD, Statistic=AVG")</f>
        <v>1449.1114201088637</v>
      </c>
      <c r="I233" s="10">
        <f>_xll.SNL.Clients.Office.Excel.Functions.SPG($B233, "SP_MARKETCAP", "04/01/2021", "06/30/2021", "Options: Curr=USD, Statistic=AVG")</f>
        <v>1427.6623630271699</v>
      </c>
      <c r="J233" s="10">
        <f>_xll.SNL.Clients.Office.Excel.Functions.SPG($B233, "SP_MARKETCAP", "01/01/2021", "03/31/2021", "Options: Curr=USD, Statistic=AVG")</f>
        <v>1424.9004100190477</v>
      </c>
      <c r="K233" s="10">
        <f>_xll.SNL.Clients.Office.Excel.Functions.SPG($B233, "SP_MARKETCAP", "10/01/2020", "12/31/2020", "Options: Curr=USD, Statistic=AVG")</f>
        <v>1107.6087768039054</v>
      </c>
      <c r="L233" s="10">
        <f>_xll.SNL.Clients.Office.Excel.Functions.SPG($B233, "SP_MARKETCAP", "07/01/2020", "09/30/2020", "Options: Curr=USD, Statistic=AVG")</f>
        <v>1018.1865598013638</v>
      </c>
      <c r="M233" s="10">
        <f>_xll.SNL.Clients.Office.Excel.Functions.SPG($B233, "SP_MARKETCAP", "04/01/2020", "06/30/2020", "Options: Curr=USD, Statistic=AVG")</f>
        <v>993.91470205194253</v>
      </c>
      <c r="N233" s="10">
        <f>_xll.SNL.Clients.Office.Excel.Functions.SPG($B233, "SP_MARKETCAP", "01/01/2020", "03/31/2020", "Options: Curr=USD, Statistic=AVG")</f>
        <v>1260.1563435442313</v>
      </c>
    </row>
    <row r="234" spans="1:14" x14ac:dyDescent="0.3">
      <c r="A234" s="1" t="s">
        <v>231</v>
      </c>
      <c r="B234" s="2">
        <v>4207414</v>
      </c>
      <c r="C234" s="3" t="s">
        <v>868</v>
      </c>
      <c r="D234" s="3" t="s">
        <v>867</v>
      </c>
      <c r="E234" s="3"/>
      <c r="F234" s="3" t="s">
        <v>870</v>
      </c>
      <c r="G234" s="10" t="str">
        <f>_xll.SNL.Clients.Office.Excel.Functions.SPG($B234, "SP_MARKETCAP", "10/01/2021", "12/31/2021", "Options: Curr=USD, Statistic=AVG")</f>
        <v>0</v>
      </c>
      <c r="H234" s="10" t="str">
        <f>_xll.SNL.Clients.Office.Excel.Functions.SPG($B234, "SP_MARKETCAP", "07/01/2021", "09/30/2021", "Options: Curr=USD, Statistic=AVG")</f>
        <v>0</v>
      </c>
      <c r="I234" s="10" t="str">
        <f>_xll.SNL.Clients.Office.Excel.Functions.SPG($B234, "SP_MARKETCAP", "04/01/2021", "06/30/2021", "Options: Curr=USD, Statistic=AVG")</f>
        <v>0</v>
      </c>
      <c r="J234" s="10" t="str">
        <f>_xll.SNL.Clients.Office.Excel.Functions.SPG($B234, "SP_MARKETCAP", "01/01/2021", "03/31/2021", "Options: Curr=USD, Statistic=AVG")</f>
        <v>0</v>
      </c>
      <c r="K234" s="10" t="str">
        <f>_xll.SNL.Clients.Office.Excel.Functions.SPG($B234, "SP_MARKETCAP", "10/01/2020", "12/31/2020", "Options: Curr=USD, Statistic=AVG")</f>
        <v>0</v>
      </c>
      <c r="L234" s="10" t="str">
        <f>_xll.SNL.Clients.Office.Excel.Functions.SPG($B234, "SP_MARKETCAP", "07/01/2020", "09/30/2020", "Options: Curr=USD, Statistic=AVG")</f>
        <v>0</v>
      </c>
      <c r="M234" s="10" t="str">
        <f>_xll.SNL.Clients.Office.Excel.Functions.SPG($B234, "SP_MARKETCAP", "04/01/2020", "06/30/2020", "Options: Curr=USD, Statistic=AVG")</f>
        <v>0</v>
      </c>
      <c r="N234" s="10" t="str">
        <f>_xll.SNL.Clients.Office.Excel.Functions.SPG($B234, "SP_MARKETCAP", "01/01/2020", "03/31/2020", "Options: Curr=USD, Statistic=AVG")</f>
        <v>0</v>
      </c>
    </row>
    <row r="235" spans="1:14" x14ac:dyDescent="0.3">
      <c r="A235" s="1" t="s">
        <v>232</v>
      </c>
      <c r="B235" s="2">
        <v>4913058</v>
      </c>
      <c r="C235" s="3" t="s">
        <v>868</v>
      </c>
      <c r="D235" s="3" t="s">
        <v>867</v>
      </c>
      <c r="E235" s="3" t="s">
        <v>1071</v>
      </c>
      <c r="F235" s="3" t="s">
        <v>870</v>
      </c>
      <c r="G235" s="10">
        <f>_xll.SNL.Clients.Office.Excel.Functions.SPG($B235, "SP_MARKETCAP", "10/01/2021", "12/31/2021", "Options: Curr=USD, Statistic=AVG")</f>
        <v>74.488717400042958</v>
      </c>
      <c r="H235" s="10">
        <f>_xll.SNL.Clients.Office.Excel.Functions.SPG($B235, "SP_MARKETCAP", "07/01/2021", "09/30/2021", "Options: Curr=USD, Statistic=AVG")</f>
        <v>71.208462887139149</v>
      </c>
      <c r="I235" s="10">
        <f>_xll.SNL.Clients.Office.Excel.Functions.SPG($B235, "SP_MARKETCAP", "04/01/2021", "06/30/2021", "Options: Curr=USD, Statistic=AVG")</f>
        <v>74.586906564847169</v>
      </c>
      <c r="J235" s="10">
        <f>_xll.SNL.Clients.Office.Excel.Functions.SPG($B235, "SP_MARKETCAP", "01/01/2021", "03/31/2021", "Options: Curr=USD, Statistic=AVG")</f>
        <v>60.543052642219656</v>
      </c>
      <c r="K235" s="10">
        <f>_xll.SNL.Clients.Office.Excel.Functions.SPG($B235, "SP_MARKETCAP", "10/01/2020", "12/31/2020", "Options: Curr=USD, Statistic=AVG")</f>
        <v>60.475690716793466</v>
      </c>
      <c r="L235" s="10">
        <f>_xll.SNL.Clients.Office.Excel.Functions.SPG($B235, "SP_MARKETCAP", "07/01/2020", "09/30/2020", "Options: Curr=USD, Statistic=AVG")</f>
        <v>60.801685022164634</v>
      </c>
      <c r="M235" s="10">
        <f>_xll.SNL.Clients.Office.Excel.Functions.SPG($B235, "SP_MARKETCAP", "04/01/2020", "06/30/2020", "Options: Curr=USD, Statistic=AVG")</f>
        <v>56.842182144122347</v>
      </c>
      <c r="N235" s="10">
        <f>_xll.SNL.Clients.Office.Excel.Functions.SPG($B235, "SP_MARKETCAP", "01/01/2020", "03/31/2020", "Options: Curr=USD, Statistic=AVG")</f>
        <v>64.528541276011509</v>
      </c>
    </row>
    <row r="236" spans="1:14" x14ac:dyDescent="0.3">
      <c r="A236" s="1" t="s">
        <v>233</v>
      </c>
      <c r="B236" s="2">
        <v>4861832</v>
      </c>
      <c r="C236" s="3" t="s">
        <v>868</v>
      </c>
      <c r="D236" s="3" t="s">
        <v>867</v>
      </c>
      <c r="E236" s="3" t="s">
        <v>1072</v>
      </c>
      <c r="F236" s="3" t="s">
        <v>870</v>
      </c>
      <c r="G236" s="10">
        <f>_xll.SNL.Clients.Office.Excel.Functions.SPG($B236, "SP_MARKETCAP", "10/01/2021", "12/31/2021", "Options: Curr=USD, Statistic=AVG")</f>
        <v>516.97603751899101</v>
      </c>
      <c r="H236" s="10">
        <f>_xll.SNL.Clients.Office.Excel.Functions.SPG($B236, "SP_MARKETCAP", "07/01/2021", "09/30/2021", "Options: Curr=USD, Statistic=AVG")</f>
        <v>524.10626413794773</v>
      </c>
      <c r="I236" s="10">
        <f>_xll.SNL.Clients.Office.Excel.Functions.SPG($B236, "SP_MARKETCAP", "04/01/2021", "06/30/2021", "Options: Curr=USD, Statistic=AVG")</f>
        <v>552.69779238580134</v>
      </c>
      <c r="J236" s="10">
        <f>_xll.SNL.Clients.Office.Excel.Functions.SPG($B236, "SP_MARKETCAP", "01/01/2021", "03/31/2021", "Options: Curr=USD, Statistic=AVG")</f>
        <v>541.63025003178063</v>
      </c>
      <c r="K236" s="10">
        <f>_xll.SNL.Clients.Office.Excel.Functions.SPG($B236, "SP_MARKETCAP", "10/01/2020", "12/31/2020", "Options: Curr=USD, Statistic=AVG")</f>
        <v>528.51865984715164</v>
      </c>
      <c r="L236" s="10">
        <f>_xll.SNL.Clients.Office.Excel.Functions.SPG($B236, "SP_MARKETCAP", "07/01/2020", "09/30/2020", "Options: Curr=USD, Statistic=AVG")</f>
        <v>542.23833628755483</v>
      </c>
      <c r="M236" s="10">
        <f>_xll.SNL.Clients.Office.Excel.Functions.SPG($B236, "SP_MARKETCAP", "04/01/2020", "06/30/2020", "Options: Curr=USD, Statistic=AVG")</f>
        <v>504.15179505512469</v>
      </c>
      <c r="N236" s="10">
        <f>_xll.SNL.Clients.Office.Excel.Functions.SPG($B236, "SP_MARKETCAP", "01/01/2020", "03/31/2020", "Options: Curr=USD, Statistic=AVG")</f>
        <v>543.77950019258583</v>
      </c>
    </row>
    <row r="237" spans="1:14" x14ac:dyDescent="0.3">
      <c r="A237" s="1" t="s">
        <v>234</v>
      </c>
      <c r="B237" s="2">
        <v>4773237</v>
      </c>
      <c r="C237" s="3" t="s">
        <v>868</v>
      </c>
      <c r="D237" s="3" t="s">
        <v>867</v>
      </c>
      <c r="E237" s="3" t="s">
        <v>1073</v>
      </c>
      <c r="F237" s="3" t="s">
        <v>870</v>
      </c>
      <c r="G237" s="10">
        <f>_xll.SNL.Clients.Office.Excel.Functions.SPG($B237, "SP_MARKETCAP", "10/01/2021", "12/31/2021", "Options: Curr=USD, Statistic=AVG")</f>
        <v>10.063244459788017</v>
      </c>
      <c r="H237" s="10">
        <f>_xll.SNL.Clients.Office.Excel.Functions.SPG($B237, "SP_MARKETCAP", "07/01/2021", "09/30/2021", "Options: Curr=USD, Statistic=AVG")</f>
        <v>10.572258450598218</v>
      </c>
      <c r="I237" s="10">
        <f>_xll.SNL.Clients.Office.Excel.Functions.SPG($B237, "SP_MARKETCAP", "04/01/2021", "06/30/2021", "Options: Curr=USD, Statistic=AVG")</f>
        <v>10.222761125705485</v>
      </c>
      <c r="J237" s="10">
        <f>_xll.SNL.Clients.Office.Excel.Functions.SPG($B237, "SP_MARKETCAP", "01/01/2021", "03/31/2021", "Options: Curr=USD, Statistic=AVG")</f>
        <v>9.5708221308447801</v>
      </c>
      <c r="K237" s="10">
        <f>_xll.SNL.Clients.Office.Excel.Functions.SPG($B237, "SP_MARKETCAP", "10/01/2020", "12/31/2020", "Options: Curr=USD, Statistic=AVG")</f>
        <v>8.1938484013833008</v>
      </c>
      <c r="L237" s="10">
        <f>_xll.SNL.Clients.Office.Excel.Functions.SPG($B237, "SP_MARKETCAP", "07/01/2020", "09/30/2020", "Options: Curr=USD, Statistic=AVG")</f>
        <v>7.4308015058544719</v>
      </c>
      <c r="M237" s="10">
        <f>_xll.SNL.Clients.Office.Excel.Functions.SPG($B237, "SP_MARKETCAP", "04/01/2020", "06/30/2020", "Options: Curr=USD, Statistic=AVG")</f>
        <v>5.4729118174783418</v>
      </c>
      <c r="N237" s="10">
        <f>_xll.SNL.Clients.Office.Excel.Functions.SPG($B237, "SP_MARKETCAP", "01/01/2020", "03/31/2020", "Options: Curr=USD, Statistic=AVG")</f>
        <v>6.8970932052744303</v>
      </c>
    </row>
    <row r="238" spans="1:14" x14ac:dyDescent="0.3">
      <c r="A238" s="1" t="s">
        <v>235</v>
      </c>
      <c r="B238" s="2">
        <v>4992452</v>
      </c>
      <c r="C238" s="3" t="s">
        <v>868</v>
      </c>
      <c r="D238" s="3" t="s">
        <v>867</v>
      </c>
      <c r="E238" s="3" t="s">
        <v>1074</v>
      </c>
      <c r="F238" s="3" t="s">
        <v>870</v>
      </c>
      <c r="G238" s="10">
        <f>_xll.SNL.Clients.Office.Excel.Functions.SPG($B238, "SP_MARKETCAP", "10/01/2021", "12/31/2021", "Options: Curr=USD, Statistic=AVG")</f>
        <v>3777.2137188054094</v>
      </c>
      <c r="H238" s="10">
        <f>_xll.SNL.Clients.Office.Excel.Functions.SPG($B238, "SP_MARKETCAP", "07/01/2021", "09/30/2021", "Options: Curr=USD, Statistic=AVG")</f>
        <v>3896.2475850206101</v>
      </c>
      <c r="I238" s="10">
        <f>_xll.SNL.Clients.Office.Excel.Functions.SPG($B238, "SP_MARKETCAP", "04/01/2021", "06/30/2021", "Options: Curr=USD, Statistic=AVG")</f>
        <v>3953.0468565341143</v>
      </c>
      <c r="J238" s="10">
        <f>_xll.SNL.Clients.Office.Excel.Functions.SPG($B238, "SP_MARKETCAP", "01/01/2021", "03/31/2021", "Options: Curr=USD, Statistic=AVG")</f>
        <v>3974.0848197700634</v>
      </c>
      <c r="K238" s="10">
        <f>_xll.SNL.Clients.Office.Excel.Functions.SPG($B238, "SP_MARKETCAP", "10/01/2020", "12/31/2020", "Options: Curr=USD, Statistic=AVG")</f>
        <v>3825.7068404715778</v>
      </c>
      <c r="L238" s="10">
        <f>_xll.SNL.Clients.Office.Excel.Functions.SPG($B238, "SP_MARKETCAP", "07/01/2020", "09/30/2020", "Options: Curr=USD, Statistic=AVG")</f>
        <v>3728.4588831682495</v>
      </c>
      <c r="M238" s="10">
        <f>_xll.SNL.Clients.Office.Excel.Functions.SPG($B238, "SP_MARKETCAP", "04/01/2020", "06/30/2020", "Options: Curr=USD, Statistic=AVG")</f>
        <v>3528.5587140357879</v>
      </c>
      <c r="N238" s="10">
        <f>_xll.SNL.Clients.Office.Excel.Functions.SPG($B238, "SP_MARKETCAP", "01/01/2020", "03/31/2020", "Options: Curr=USD, Statistic=AVG")</f>
        <v>3620.9168873857993</v>
      </c>
    </row>
    <row r="239" spans="1:14" x14ac:dyDescent="0.3">
      <c r="A239" s="1" t="s">
        <v>236</v>
      </c>
      <c r="B239" s="2">
        <v>4967817</v>
      </c>
      <c r="C239" s="3" t="s">
        <v>868</v>
      </c>
      <c r="D239" s="3" t="s">
        <v>867</v>
      </c>
      <c r="E239" s="3" t="s">
        <v>1075</v>
      </c>
      <c r="F239" s="3" t="s">
        <v>870</v>
      </c>
      <c r="G239" s="10">
        <f>_xll.SNL.Clients.Office.Excel.Functions.SPG($B239, "SP_MARKETCAP", "10/01/2021", "12/31/2021", "Options: Curr=USD, Statistic=AVG")</f>
        <v>168.57790923958015</v>
      </c>
      <c r="H239" s="10">
        <f>_xll.SNL.Clients.Office.Excel.Functions.SPG($B239, "SP_MARKETCAP", "07/01/2021", "09/30/2021", "Options: Curr=USD, Statistic=AVG")</f>
        <v>158.08421555237115</v>
      </c>
      <c r="I239" s="10">
        <f>_xll.SNL.Clients.Office.Excel.Functions.SPG($B239, "SP_MARKETCAP", "04/01/2021", "06/30/2021", "Options: Curr=USD, Statistic=AVG")</f>
        <v>161.93381608319112</v>
      </c>
      <c r="J239" s="10">
        <f>_xll.SNL.Clients.Office.Excel.Functions.SPG($B239, "SP_MARKETCAP", "01/01/2021", "03/31/2021", "Options: Curr=USD, Statistic=AVG")</f>
        <v>162.87400871157507</v>
      </c>
      <c r="K239" s="10">
        <f>_xll.SNL.Clients.Office.Excel.Functions.SPG($B239, "SP_MARKETCAP", "10/01/2020", "12/31/2020", "Options: Curr=USD, Statistic=AVG")</f>
        <v>119.41438912870321</v>
      </c>
      <c r="L239" s="10">
        <f>_xll.SNL.Clients.Office.Excel.Functions.SPG($B239, "SP_MARKETCAP", "07/01/2020", "09/30/2020", "Options: Curr=USD, Statistic=AVG")</f>
        <v>75.843570657718715</v>
      </c>
      <c r="M239" s="10">
        <f>_xll.SNL.Clients.Office.Excel.Functions.SPG($B239, "SP_MARKETCAP", "04/01/2020", "06/30/2020", "Options: Curr=USD, Statistic=AVG")</f>
        <v>55.732640383163051</v>
      </c>
      <c r="N239" s="10">
        <f>_xll.SNL.Clients.Office.Excel.Functions.SPG($B239, "SP_MARKETCAP", "01/01/2020", "03/31/2020", "Options: Curr=USD, Statistic=AVG")</f>
        <v>54.831048254041555</v>
      </c>
    </row>
    <row r="240" spans="1:14" x14ac:dyDescent="0.3">
      <c r="A240" s="1" t="s">
        <v>237</v>
      </c>
      <c r="B240" s="2">
        <v>4994570</v>
      </c>
      <c r="C240" s="3" t="s">
        <v>868</v>
      </c>
      <c r="D240" s="3" t="s">
        <v>867</v>
      </c>
      <c r="E240" s="3" t="s">
        <v>1076</v>
      </c>
      <c r="F240" s="3" t="s">
        <v>870</v>
      </c>
      <c r="G240" s="10" t="str">
        <f>_xll.SNL.Clients.Office.Excel.Functions.SPG($B240, "SP_MARKETCAP", "10/01/2021", "12/31/2021", "Options: Curr=USD, Statistic=AVG")</f>
        <v>0</v>
      </c>
      <c r="H240" s="10" t="str">
        <f>_xll.SNL.Clients.Office.Excel.Functions.SPG($B240, "SP_MARKETCAP", "07/01/2021", "09/30/2021", "Options: Curr=USD, Statistic=AVG")</f>
        <v>0</v>
      </c>
      <c r="I240" s="10" t="str">
        <f>_xll.SNL.Clients.Office.Excel.Functions.SPG($B240, "SP_MARKETCAP", "04/01/2021", "06/30/2021", "Options: Curr=USD, Statistic=AVG")</f>
        <v>0</v>
      </c>
      <c r="J240" s="10" t="str">
        <f>_xll.SNL.Clients.Office.Excel.Functions.SPG($B240, "SP_MARKETCAP", "01/01/2021", "03/31/2021", "Options: Curr=USD, Statistic=AVG")</f>
        <v>0</v>
      </c>
      <c r="K240" s="10" t="str">
        <f>_xll.SNL.Clients.Office.Excel.Functions.SPG($B240, "SP_MARKETCAP", "10/01/2020", "12/31/2020", "Options: Curr=USD, Statistic=AVG")</f>
        <v>0</v>
      </c>
      <c r="L240" s="10" t="str">
        <f>_xll.SNL.Clients.Office.Excel.Functions.SPG($B240, "SP_MARKETCAP", "07/01/2020", "09/30/2020", "Options: Curr=USD, Statistic=AVG")</f>
        <v>0</v>
      </c>
      <c r="M240" s="10" t="str">
        <f>_xll.SNL.Clients.Office.Excel.Functions.SPG($B240, "SP_MARKETCAP", "04/01/2020", "06/30/2020", "Options: Curr=USD, Statistic=AVG")</f>
        <v>0</v>
      </c>
      <c r="N240" s="10" t="str">
        <f>_xll.SNL.Clients.Office.Excel.Functions.SPG($B240, "SP_MARKETCAP", "01/01/2020", "03/31/2020", "Options: Curr=USD, Statistic=AVG")</f>
        <v>0</v>
      </c>
    </row>
    <row r="241" spans="1:14" x14ac:dyDescent="0.3">
      <c r="A241" s="1" t="s">
        <v>238</v>
      </c>
      <c r="B241" s="2">
        <v>4985981</v>
      </c>
      <c r="C241" s="3" t="s">
        <v>868</v>
      </c>
      <c r="D241" s="3" t="s">
        <v>867</v>
      </c>
      <c r="E241" s="3" t="s">
        <v>1050</v>
      </c>
      <c r="F241" s="3" t="s">
        <v>870</v>
      </c>
      <c r="G241" s="10">
        <f>_xll.SNL.Clients.Office.Excel.Functions.SPG($B241, "SP_MARKETCAP", "10/01/2021", "12/31/2021", "Options: Curr=USD, Statistic=AVG")</f>
        <v>41.901601365994594</v>
      </c>
      <c r="H241" s="10">
        <f>_xll.SNL.Clients.Office.Excel.Functions.SPG($B241, "SP_MARKETCAP", "07/01/2021", "09/30/2021", "Options: Curr=USD, Statistic=AVG")</f>
        <v>37.718347666978374</v>
      </c>
      <c r="I241" s="10">
        <f>_xll.SNL.Clients.Office.Excel.Functions.SPG($B241, "SP_MARKETCAP", "04/01/2021", "06/30/2021", "Options: Curr=USD, Statistic=AVG")</f>
        <v>39.709985048051074</v>
      </c>
      <c r="J241" s="10">
        <f>_xll.SNL.Clients.Office.Excel.Functions.SPG($B241, "SP_MARKETCAP", "01/01/2021", "03/31/2021", "Options: Curr=USD, Statistic=AVG")</f>
        <v>39.121370026746021</v>
      </c>
      <c r="K241" s="10">
        <f>_xll.SNL.Clients.Office.Excel.Functions.SPG($B241, "SP_MARKETCAP", "10/01/2020", "12/31/2020", "Options: Curr=USD, Statistic=AVG")</f>
        <v>85.320182417202716</v>
      </c>
      <c r="L241" s="10">
        <f>_xll.SNL.Clients.Office.Excel.Functions.SPG($B241, "SP_MARKETCAP", "07/01/2020", "09/30/2020", "Options: Curr=USD, Statistic=AVG")</f>
        <v>92.137578545281286</v>
      </c>
      <c r="M241" s="10">
        <f>_xll.SNL.Clients.Office.Excel.Functions.SPG($B241, "SP_MARKETCAP", "04/01/2020", "06/30/2020", "Options: Curr=USD, Statistic=AVG")</f>
        <v>81.58848470801847</v>
      </c>
      <c r="N241" s="10">
        <f>_xll.SNL.Clients.Office.Excel.Functions.SPG($B241, "SP_MARKETCAP", "01/01/2020", "03/31/2020", "Options: Curr=USD, Statistic=AVG")</f>
        <v>79.340337969938147</v>
      </c>
    </row>
    <row r="242" spans="1:14" x14ac:dyDescent="0.3">
      <c r="A242" s="1" t="s">
        <v>239</v>
      </c>
      <c r="B242" s="2">
        <v>4790121</v>
      </c>
      <c r="C242" s="3" t="s">
        <v>868</v>
      </c>
      <c r="D242" s="3" t="s">
        <v>867</v>
      </c>
      <c r="E242" s="3" t="s">
        <v>1077</v>
      </c>
      <c r="F242" s="3" t="s">
        <v>870</v>
      </c>
      <c r="G242" s="10">
        <f>_xll.SNL.Clients.Office.Excel.Functions.SPG($B242, "SP_MARKETCAP", "10/01/2021", "12/31/2021", "Options: Curr=USD, Statistic=AVG")</f>
        <v>281.36535547640619</v>
      </c>
      <c r="H242" s="10">
        <f>_xll.SNL.Clients.Office.Excel.Functions.SPG($B242, "SP_MARKETCAP", "07/01/2021", "09/30/2021", "Options: Curr=USD, Statistic=AVG")</f>
        <v>340.74308810894269</v>
      </c>
      <c r="I242" s="10">
        <f>_xll.SNL.Clients.Office.Excel.Functions.SPG($B242, "SP_MARKETCAP", "04/01/2021", "06/30/2021", "Options: Curr=USD, Statistic=AVG")</f>
        <v>348.40973261525716</v>
      </c>
      <c r="J242" s="10">
        <f>_xll.SNL.Clients.Office.Excel.Functions.SPG($B242, "SP_MARKETCAP", "01/01/2021", "03/31/2021", "Options: Curr=USD, Statistic=AVG")</f>
        <v>364.54851573650552</v>
      </c>
      <c r="K242" s="10">
        <f>_xll.SNL.Clients.Office.Excel.Functions.SPG($B242, "SP_MARKETCAP", "10/01/2020", "12/31/2020", "Options: Curr=USD, Statistic=AVG")</f>
        <v>350.32925200485749</v>
      </c>
      <c r="L242" s="10">
        <f>_xll.SNL.Clients.Office.Excel.Functions.SPG($B242, "SP_MARKETCAP", "07/01/2020", "09/30/2020", "Options: Curr=USD, Statistic=AVG")</f>
        <v>317.83742484479853</v>
      </c>
      <c r="M242" s="10">
        <f>_xll.SNL.Clients.Office.Excel.Functions.SPG($B242, "SP_MARKETCAP", "04/01/2020", "06/30/2020", "Options: Curr=USD, Statistic=AVG")</f>
        <v>248.6030386741719</v>
      </c>
      <c r="N242" s="10">
        <f>_xll.SNL.Clients.Office.Excel.Functions.SPG($B242, "SP_MARKETCAP", "01/01/2020", "03/31/2020", "Options: Curr=USD, Statistic=AVG")</f>
        <v>243.39067498269344</v>
      </c>
    </row>
    <row r="243" spans="1:14" x14ac:dyDescent="0.3">
      <c r="A243" s="1" t="s">
        <v>240</v>
      </c>
      <c r="B243" s="2">
        <v>6520936</v>
      </c>
      <c r="C243" s="3" t="s">
        <v>868</v>
      </c>
      <c r="D243" s="3" t="s">
        <v>867</v>
      </c>
      <c r="E243" s="3" t="s">
        <v>1078</v>
      </c>
      <c r="F243" s="3" t="s">
        <v>870</v>
      </c>
      <c r="G243" s="10" t="str">
        <f>_xll.SNL.Clients.Office.Excel.Functions.SPG($B243, "SP_MARKETCAP", "10/01/2021", "12/31/2021", "Options: Curr=USD, Statistic=AVG")</f>
        <v>0</v>
      </c>
      <c r="H243" s="10" t="str">
        <f>_xll.SNL.Clients.Office.Excel.Functions.SPG($B243, "SP_MARKETCAP", "07/01/2021", "09/30/2021", "Options: Curr=USD, Statistic=AVG")</f>
        <v>0</v>
      </c>
      <c r="I243" s="10" t="str">
        <f>_xll.SNL.Clients.Office.Excel.Functions.SPG($B243, "SP_MARKETCAP", "04/01/2021", "06/30/2021", "Options: Curr=USD, Statistic=AVG")</f>
        <v>0</v>
      </c>
      <c r="J243" s="10" t="str">
        <f>_xll.SNL.Clients.Office.Excel.Functions.SPG($B243, "SP_MARKETCAP", "01/01/2021", "03/31/2021", "Options: Curr=USD, Statistic=AVG")</f>
        <v>0</v>
      </c>
      <c r="K243" s="10" t="str">
        <f>_xll.SNL.Clients.Office.Excel.Functions.SPG($B243, "SP_MARKETCAP", "10/01/2020", "12/31/2020", "Options: Curr=USD, Statistic=AVG")</f>
        <v>0</v>
      </c>
      <c r="L243" s="10" t="str">
        <f>_xll.SNL.Clients.Office.Excel.Functions.SPG($B243, "SP_MARKETCAP", "07/01/2020", "09/30/2020", "Options: Curr=USD, Statistic=AVG")</f>
        <v>0</v>
      </c>
      <c r="M243" s="10" t="str">
        <f>_xll.SNL.Clients.Office.Excel.Functions.SPG($B243, "SP_MARKETCAP", "04/01/2020", "06/30/2020", "Options: Curr=USD, Statistic=AVG")</f>
        <v>0</v>
      </c>
      <c r="N243" s="10" t="str">
        <f>_xll.SNL.Clients.Office.Excel.Functions.SPG($B243, "SP_MARKETCAP", "01/01/2020", "03/31/2020", "Options: Curr=USD, Statistic=AVG")</f>
        <v>0</v>
      </c>
    </row>
    <row r="244" spans="1:14" x14ac:dyDescent="0.3">
      <c r="A244" s="1" t="s">
        <v>241</v>
      </c>
      <c r="B244" s="2">
        <v>4812722</v>
      </c>
      <c r="C244" s="3" t="s">
        <v>868</v>
      </c>
      <c r="D244" s="3" t="s">
        <v>867</v>
      </c>
      <c r="E244" s="3" t="s">
        <v>1079</v>
      </c>
      <c r="F244" s="3" t="s">
        <v>870</v>
      </c>
      <c r="G244" s="10">
        <f>_xll.SNL.Clients.Office.Excel.Functions.SPG($B244, "SP_MARKETCAP", "10/01/2021", "12/31/2021", "Options: Curr=USD, Statistic=AVG")</f>
        <v>1310.814697441404</v>
      </c>
      <c r="H244" s="10">
        <f>_xll.SNL.Clients.Office.Excel.Functions.SPG($B244, "SP_MARKETCAP", "07/01/2021", "09/30/2021", "Options: Curr=USD, Statistic=AVG")</f>
        <v>1632.1364012572001</v>
      </c>
      <c r="I244" s="10">
        <f>_xll.SNL.Clients.Office.Excel.Functions.SPG($B244, "SP_MARKETCAP", "04/01/2021", "06/30/2021", "Options: Curr=USD, Statistic=AVG")</f>
        <v>1664.7389620053116</v>
      </c>
      <c r="J244" s="10">
        <f>_xll.SNL.Clients.Office.Excel.Functions.SPG($B244, "SP_MARKETCAP", "01/01/2021", "03/31/2021", "Options: Curr=USD, Statistic=AVG")</f>
        <v>1481.8243408067567</v>
      </c>
      <c r="K244" s="10">
        <f>_xll.SNL.Clients.Office.Excel.Functions.SPG($B244, "SP_MARKETCAP", "10/01/2020", "12/31/2020", "Options: Curr=USD, Statistic=AVG")</f>
        <v>1425.1916644692444</v>
      </c>
      <c r="L244" s="10">
        <f>_xll.SNL.Clients.Office.Excel.Functions.SPG($B244, "SP_MARKETCAP", "07/01/2020", "09/30/2020", "Options: Curr=USD, Statistic=AVG")</f>
        <v>1542.9705719680064</v>
      </c>
      <c r="M244" s="10">
        <f>_xll.SNL.Clients.Office.Excel.Functions.SPG($B244, "SP_MARKETCAP", "04/01/2020", "06/30/2020", "Options: Curr=USD, Statistic=AVG")</f>
        <v>1343.3167305435677</v>
      </c>
      <c r="N244" s="10">
        <f>_xll.SNL.Clients.Office.Excel.Functions.SPG($B244, "SP_MARKETCAP", "01/01/2020", "03/31/2020", "Options: Curr=USD, Statistic=AVG")</f>
        <v>975.50977341131295</v>
      </c>
    </row>
    <row r="245" spans="1:14" x14ac:dyDescent="0.3">
      <c r="A245" s="1" t="s">
        <v>242</v>
      </c>
      <c r="B245" s="2">
        <v>4999837</v>
      </c>
      <c r="C245" s="3" t="s">
        <v>868</v>
      </c>
      <c r="D245" s="3" t="s">
        <v>867</v>
      </c>
      <c r="E245" s="3"/>
      <c r="F245" s="3" t="s">
        <v>870</v>
      </c>
      <c r="G245" s="10" t="str">
        <f>_xll.SNL.Clients.Office.Excel.Functions.SPG($B245, "SP_MARKETCAP", "10/01/2021", "12/31/2021", "Options: Curr=USD, Statistic=AVG")</f>
        <v>0</v>
      </c>
      <c r="H245" s="10" t="str">
        <f>_xll.SNL.Clients.Office.Excel.Functions.SPG($B245, "SP_MARKETCAP", "07/01/2021", "09/30/2021", "Options: Curr=USD, Statistic=AVG")</f>
        <v>0</v>
      </c>
      <c r="I245" s="10" t="str">
        <f>_xll.SNL.Clients.Office.Excel.Functions.SPG($B245, "SP_MARKETCAP", "04/01/2021", "06/30/2021", "Options: Curr=USD, Statistic=AVG")</f>
        <v>0</v>
      </c>
      <c r="J245" s="10" t="str">
        <f>_xll.SNL.Clients.Office.Excel.Functions.SPG($B245, "SP_MARKETCAP", "01/01/2021", "03/31/2021", "Options: Curr=USD, Statistic=AVG")</f>
        <v>0</v>
      </c>
      <c r="K245" s="10" t="str">
        <f>_xll.SNL.Clients.Office.Excel.Functions.SPG($B245, "SP_MARKETCAP", "10/01/2020", "12/31/2020", "Options: Curr=USD, Statistic=AVG")</f>
        <v>0</v>
      </c>
      <c r="L245" s="10" t="str">
        <f>_xll.SNL.Clients.Office.Excel.Functions.SPG($B245, "SP_MARKETCAP", "07/01/2020", "09/30/2020", "Options: Curr=USD, Statistic=AVG")</f>
        <v>0</v>
      </c>
      <c r="M245" s="10" t="str">
        <f>_xll.SNL.Clients.Office.Excel.Functions.SPG($B245, "SP_MARKETCAP", "04/01/2020", "06/30/2020", "Options: Curr=USD, Statistic=AVG")</f>
        <v>0</v>
      </c>
      <c r="N245" s="10" t="str">
        <f>_xll.SNL.Clients.Office.Excel.Functions.SPG($B245, "SP_MARKETCAP", "01/01/2020", "03/31/2020", "Options: Curr=USD, Statistic=AVG")</f>
        <v>0</v>
      </c>
    </row>
    <row r="246" spans="1:14" x14ac:dyDescent="0.3">
      <c r="A246" s="1" t="s">
        <v>243</v>
      </c>
      <c r="B246" s="2">
        <v>4994802</v>
      </c>
      <c r="C246" s="3" t="s">
        <v>868</v>
      </c>
      <c r="D246" s="3" t="s">
        <v>867</v>
      </c>
      <c r="E246" s="3"/>
      <c r="F246" s="3" t="s">
        <v>870</v>
      </c>
      <c r="G246" s="10" t="str">
        <f>_xll.SNL.Clients.Office.Excel.Functions.SPG($B246, "SP_MARKETCAP", "10/01/2021", "12/31/2021", "Options: Curr=USD, Statistic=AVG")</f>
        <v>0</v>
      </c>
      <c r="H246" s="10" t="str">
        <f>_xll.SNL.Clients.Office.Excel.Functions.SPG($B246, "SP_MARKETCAP", "07/01/2021", "09/30/2021", "Options: Curr=USD, Statistic=AVG")</f>
        <v>0</v>
      </c>
      <c r="I246" s="10" t="str">
        <f>_xll.SNL.Clients.Office.Excel.Functions.SPG($B246, "SP_MARKETCAP", "04/01/2021", "06/30/2021", "Options: Curr=USD, Statistic=AVG")</f>
        <v>0</v>
      </c>
      <c r="J246" s="10" t="str">
        <f>_xll.SNL.Clients.Office.Excel.Functions.SPG($B246, "SP_MARKETCAP", "01/01/2021", "03/31/2021", "Options: Curr=USD, Statistic=AVG")</f>
        <v>0</v>
      </c>
      <c r="K246" s="10" t="str">
        <f>_xll.SNL.Clients.Office.Excel.Functions.SPG($B246, "SP_MARKETCAP", "10/01/2020", "12/31/2020", "Options: Curr=USD, Statistic=AVG")</f>
        <v>0</v>
      </c>
      <c r="L246" s="10" t="str">
        <f>_xll.SNL.Clients.Office.Excel.Functions.SPG($B246, "SP_MARKETCAP", "07/01/2020", "09/30/2020", "Options: Curr=USD, Statistic=AVG")</f>
        <v>0</v>
      </c>
      <c r="M246" s="10" t="str">
        <f>_xll.SNL.Clients.Office.Excel.Functions.SPG($B246, "SP_MARKETCAP", "04/01/2020", "06/30/2020", "Options: Curr=USD, Statistic=AVG")</f>
        <v>0</v>
      </c>
      <c r="N246" s="10" t="str">
        <f>_xll.SNL.Clients.Office.Excel.Functions.SPG($B246, "SP_MARKETCAP", "01/01/2020", "03/31/2020", "Options: Curr=USD, Statistic=AVG")</f>
        <v>0</v>
      </c>
    </row>
    <row r="247" spans="1:14" x14ac:dyDescent="0.3">
      <c r="A247" s="1" t="s">
        <v>244</v>
      </c>
      <c r="B247" s="2">
        <v>4992446</v>
      </c>
      <c r="C247" s="3" t="s">
        <v>868</v>
      </c>
      <c r="D247" s="3" t="s">
        <v>867</v>
      </c>
      <c r="E247" s="3" t="s">
        <v>1080</v>
      </c>
      <c r="F247" s="3" t="s">
        <v>870</v>
      </c>
      <c r="G247" s="10">
        <f>_xll.SNL.Clients.Office.Excel.Functions.SPG($B247, "SP_MARKETCAP", "10/01/2021", "12/31/2021", "Options: Curr=USD, Statistic=AVG")</f>
        <v>3024.0603199622278</v>
      </c>
      <c r="H247" s="10">
        <f>_xll.SNL.Clients.Office.Excel.Functions.SPG($B247, "SP_MARKETCAP", "07/01/2021", "09/30/2021", "Options: Curr=USD, Statistic=AVG")</f>
        <v>3218.0097616868384</v>
      </c>
      <c r="I247" s="10">
        <f>_xll.SNL.Clients.Office.Excel.Functions.SPG($B247, "SP_MARKETCAP", "04/01/2021", "06/30/2021", "Options: Curr=USD, Statistic=AVG")</f>
        <v>2868.5703713550888</v>
      </c>
      <c r="J247" s="10">
        <f>_xll.SNL.Clients.Office.Excel.Functions.SPG($B247, "SP_MARKETCAP", "01/01/2021", "03/31/2021", "Options: Curr=USD, Statistic=AVG")</f>
        <v>2872.0475682485931</v>
      </c>
      <c r="K247" s="10">
        <f>_xll.SNL.Clients.Office.Excel.Functions.SPG($B247, "SP_MARKETCAP", "10/01/2020", "12/31/2020", "Options: Curr=USD, Statistic=AVG")</f>
        <v>2368.6782835847589</v>
      </c>
      <c r="L247" s="10">
        <f>_xll.SNL.Clients.Office.Excel.Functions.SPG($B247, "SP_MARKETCAP", "07/01/2020", "09/30/2020", "Options: Curr=USD, Statistic=AVG")</f>
        <v>2046.079123173241</v>
      </c>
      <c r="M247" s="10">
        <f>_xll.SNL.Clients.Office.Excel.Functions.SPG($B247, "SP_MARKETCAP", "04/01/2020", "06/30/2020", "Options: Curr=USD, Statistic=AVG")</f>
        <v>1619.9496979256444</v>
      </c>
      <c r="N247" s="10">
        <f>_xll.SNL.Clients.Office.Excel.Functions.SPG($B247, "SP_MARKETCAP", "01/01/2020", "03/31/2020", "Options: Curr=USD, Statistic=AVG")</f>
        <v>1968.7158477423361</v>
      </c>
    </row>
    <row r="248" spans="1:14" x14ac:dyDescent="0.3">
      <c r="A248" s="1" t="s">
        <v>245</v>
      </c>
      <c r="B248" s="2">
        <v>4991961</v>
      </c>
      <c r="C248" s="3" t="s">
        <v>868</v>
      </c>
      <c r="D248" s="3" t="s">
        <v>867</v>
      </c>
      <c r="E248" s="3" t="s">
        <v>1081</v>
      </c>
      <c r="F248" s="3" t="s">
        <v>870</v>
      </c>
      <c r="G248" s="10">
        <f>_xll.SNL.Clients.Office.Excel.Functions.SPG($B248, "SP_MARKETCAP", "10/01/2021", "12/31/2021", "Options: Curr=USD, Statistic=AVG")</f>
        <v>189.50104541485692</v>
      </c>
      <c r="H248" s="10">
        <f>_xll.SNL.Clients.Office.Excel.Functions.SPG($B248, "SP_MARKETCAP", "07/01/2021", "09/30/2021", "Options: Curr=USD, Statistic=AVG")</f>
        <v>192.35321274766815</v>
      </c>
      <c r="I248" s="10">
        <f>_xll.SNL.Clients.Office.Excel.Functions.SPG($B248, "SP_MARKETCAP", "04/01/2021", "06/30/2021", "Options: Curr=USD, Statistic=AVG")</f>
        <v>193.23506332247197</v>
      </c>
      <c r="J248" s="10">
        <f>_xll.SNL.Clients.Office.Excel.Functions.SPG($B248, "SP_MARKETCAP", "01/01/2021", "03/31/2021", "Options: Curr=USD, Statistic=AVG")</f>
        <v>201.05460920205419</v>
      </c>
      <c r="K248" s="10">
        <f>_xll.SNL.Clients.Office.Excel.Functions.SPG($B248, "SP_MARKETCAP", "10/01/2020", "12/31/2020", "Options: Curr=USD, Statistic=AVG")</f>
        <v>194.81716383375755</v>
      </c>
      <c r="L248" s="10">
        <f>_xll.SNL.Clients.Office.Excel.Functions.SPG($B248, "SP_MARKETCAP", "07/01/2020", "09/30/2020", "Options: Curr=USD, Statistic=AVG")</f>
        <v>169.71069766721874</v>
      </c>
      <c r="M248" s="10">
        <f>_xll.SNL.Clients.Office.Excel.Functions.SPG($B248, "SP_MARKETCAP", "04/01/2020", "06/30/2020", "Options: Curr=USD, Statistic=AVG")</f>
        <v>157.79340520885606</v>
      </c>
      <c r="N248" s="10">
        <f>_xll.SNL.Clients.Office.Excel.Functions.SPG($B248, "SP_MARKETCAP", "01/01/2020", "03/31/2020", "Options: Curr=USD, Statistic=AVG")</f>
        <v>166.25274647686967</v>
      </c>
    </row>
    <row r="249" spans="1:14" x14ac:dyDescent="0.3">
      <c r="A249" s="1" t="s">
        <v>246</v>
      </c>
      <c r="B249" s="2">
        <v>6018280</v>
      </c>
      <c r="C249" s="3" t="s">
        <v>868</v>
      </c>
      <c r="D249" s="3" t="s">
        <v>867</v>
      </c>
      <c r="E249" s="3" t="s">
        <v>1082</v>
      </c>
      <c r="F249" s="3" t="s">
        <v>870</v>
      </c>
      <c r="G249" s="10">
        <f>_xll.SNL.Clients.Office.Excel.Functions.SPG($B249, "SP_MARKETCAP", "10/01/2021", "12/31/2021", "Options: Curr=USD, Statistic=AVG")</f>
        <v>8268.616043545193</v>
      </c>
      <c r="H249" s="10">
        <f>_xll.SNL.Clients.Office.Excel.Functions.SPG($B249, "SP_MARKETCAP", "07/01/2021", "09/30/2021", "Options: Curr=USD, Statistic=AVG")</f>
        <v>9076.4173411764714</v>
      </c>
      <c r="I249" s="10">
        <f>_xll.SNL.Clients.Office.Excel.Functions.SPG($B249, "SP_MARKETCAP", "04/01/2021", "06/30/2021", "Options: Curr=USD, Statistic=AVG")</f>
        <v>9175.01510609672</v>
      </c>
      <c r="J249" s="10">
        <f>_xll.SNL.Clients.Office.Excel.Functions.SPG($B249, "SP_MARKETCAP", "01/01/2021", "03/31/2021", "Options: Curr=USD, Statistic=AVG")</f>
        <v>8532.7110004514598</v>
      </c>
      <c r="K249" s="10">
        <f>_xll.SNL.Clients.Office.Excel.Functions.SPG($B249, "SP_MARKETCAP", "10/01/2020", "12/31/2020", "Options: Curr=USD, Statistic=AVG")</f>
        <v>7810.8744212850952</v>
      </c>
      <c r="L249" s="10">
        <f>_xll.SNL.Clients.Office.Excel.Functions.SPG($B249, "SP_MARKETCAP", "07/01/2020", "09/30/2020", "Options: Curr=USD, Statistic=AVG")</f>
        <v>7538.6828006572896</v>
      </c>
      <c r="M249" s="10">
        <f>_xll.SNL.Clients.Office.Excel.Functions.SPG($B249, "SP_MARKETCAP", "04/01/2020", "06/30/2020", "Options: Curr=USD, Statistic=AVG")</f>
        <v>6521.7953541005272</v>
      </c>
      <c r="N249" s="10">
        <f>_xll.SNL.Clients.Office.Excel.Functions.SPG($B249, "SP_MARKETCAP", "01/01/2020", "03/31/2020", "Options: Curr=USD, Statistic=AVG")</f>
        <v>6955.0993736119972</v>
      </c>
    </row>
    <row r="250" spans="1:14" x14ac:dyDescent="0.3">
      <c r="A250" s="1" t="s">
        <v>247</v>
      </c>
      <c r="B250" s="2">
        <v>4985175</v>
      </c>
      <c r="C250" s="3" t="s">
        <v>868</v>
      </c>
      <c r="D250" s="3" t="s">
        <v>867</v>
      </c>
      <c r="E250" s="3"/>
      <c r="F250" s="3" t="s">
        <v>870</v>
      </c>
      <c r="G250" s="10" t="str">
        <f>_xll.SNL.Clients.Office.Excel.Functions.SPG($B250, "SP_MARKETCAP", "10/01/2021", "12/31/2021", "Options: Curr=USD, Statistic=AVG")</f>
        <v>0</v>
      </c>
      <c r="H250" s="10" t="str">
        <f>_xll.SNL.Clients.Office.Excel.Functions.SPG($B250, "SP_MARKETCAP", "07/01/2021", "09/30/2021", "Options: Curr=USD, Statistic=AVG")</f>
        <v>0</v>
      </c>
      <c r="I250" s="10" t="str">
        <f>_xll.SNL.Clients.Office.Excel.Functions.SPG($B250, "SP_MARKETCAP", "04/01/2021", "06/30/2021", "Options: Curr=USD, Statistic=AVG")</f>
        <v>0</v>
      </c>
      <c r="J250" s="10" t="str">
        <f>_xll.SNL.Clients.Office.Excel.Functions.SPG($B250, "SP_MARKETCAP", "01/01/2021", "03/31/2021", "Options: Curr=USD, Statistic=AVG")</f>
        <v>0</v>
      </c>
      <c r="K250" s="10" t="str">
        <f>_xll.SNL.Clients.Office.Excel.Functions.SPG($B250, "SP_MARKETCAP", "10/01/2020", "12/31/2020", "Options: Curr=USD, Statistic=AVG")</f>
        <v>0</v>
      </c>
      <c r="L250" s="10" t="str">
        <f>_xll.SNL.Clients.Office.Excel.Functions.SPG($B250, "SP_MARKETCAP", "07/01/2020", "09/30/2020", "Options: Curr=USD, Statistic=AVG")</f>
        <v>0</v>
      </c>
      <c r="M250" s="10" t="str">
        <f>_xll.SNL.Clients.Office.Excel.Functions.SPG($B250, "SP_MARKETCAP", "04/01/2020", "06/30/2020", "Options: Curr=USD, Statistic=AVG")</f>
        <v>0</v>
      </c>
      <c r="N250" s="10" t="str">
        <f>_xll.SNL.Clients.Office.Excel.Functions.SPG($B250, "SP_MARKETCAP", "01/01/2020", "03/31/2020", "Options: Curr=USD, Statistic=AVG")</f>
        <v>0</v>
      </c>
    </row>
    <row r="251" spans="1:14" x14ac:dyDescent="0.3">
      <c r="A251" s="1" t="s">
        <v>248</v>
      </c>
      <c r="B251" s="2">
        <v>4090501</v>
      </c>
      <c r="C251" s="3" t="s">
        <v>868</v>
      </c>
      <c r="D251" s="3" t="s">
        <v>867</v>
      </c>
      <c r="E251" s="3" t="s">
        <v>1083</v>
      </c>
      <c r="F251" s="3" t="s">
        <v>870</v>
      </c>
      <c r="G251" s="10">
        <f>_xll.SNL.Clients.Office.Excel.Functions.SPG($B251, "SP_MARKETCAP", "10/01/2021", "12/31/2021", "Options: Curr=USD, Statistic=AVG")</f>
        <v>33173.698929202765</v>
      </c>
      <c r="H251" s="10">
        <f>_xll.SNL.Clients.Office.Excel.Functions.SPG($B251, "SP_MARKETCAP", "07/01/2021", "09/30/2021", "Options: Curr=USD, Statistic=AVG")</f>
        <v>32856.686620577399</v>
      </c>
      <c r="I251" s="10">
        <f>_xll.SNL.Clients.Office.Excel.Functions.SPG($B251, "SP_MARKETCAP", "04/01/2021", "06/30/2021", "Options: Curr=USD, Statistic=AVG")</f>
        <v>31732.879259537429</v>
      </c>
      <c r="J251" s="10">
        <f>_xll.SNL.Clients.Office.Excel.Functions.SPG($B251, "SP_MARKETCAP", "01/01/2021", "03/31/2021", "Options: Curr=USD, Statistic=AVG")</f>
        <v>27779.241730140839</v>
      </c>
      <c r="K251" s="10">
        <f>_xll.SNL.Clients.Office.Excel.Functions.SPG($B251, "SP_MARKETCAP", "10/01/2020", "12/31/2020", "Options: Curr=USD, Statistic=AVG")</f>
        <v>28728.425931379941</v>
      </c>
      <c r="L251" s="10">
        <f>_xll.SNL.Clients.Office.Excel.Functions.SPG($B251, "SP_MARKETCAP", "07/01/2020", "09/30/2020", "Options: Curr=USD, Statistic=AVG")</f>
        <v>30412.732161532451</v>
      </c>
      <c r="M251" s="10">
        <f>_xll.SNL.Clients.Office.Excel.Functions.SPG($B251, "SP_MARKETCAP", "04/01/2020", "06/30/2020", "Options: Curr=USD, Statistic=AVG")</f>
        <v>26984.845515634424</v>
      </c>
      <c r="N251" s="10">
        <f>_xll.SNL.Clients.Office.Excel.Functions.SPG($B251, "SP_MARKETCAP", "01/01/2020", "03/31/2020", "Options: Curr=USD, Statistic=AVG")</f>
        <v>28925.316440474024</v>
      </c>
    </row>
    <row r="252" spans="1:14" x14ac:dyDescent="0.3">
      <c r="A252" s="1" t="s">
        <v>249</v>
      </c>
      <c r="B252" s="2">
        <v>4968513</v>
      </c>
      <c r="C252" s="3" t="s">
        <v>868</v>
      </c>
      <c r="D252" s="3" t="s">
        <v>867</v>
      </c>
      <c r="E252" s="3" t="s">
        <v>1084</v>
      </c>
      <c r="F252" s="3" t="s">
        <v>870</v>
      </c>
      <c r="G252" s="10">
        <f>_xll.SNL.Clients.Office.Excel.Functions.SPG($B252, "SP_MARKETCAP", "10/01/2021", "12/31/2021", "Options: Curr=USD, Statistic=AVG")</f>
        <v>102.65274373130812</v>
      </c>
      <c r="H252" s="10">
        <f>_xll.SNL.Clients.Office.Excel.Functions.SPG($B252, "SP_MARKETCAP", "07/01/2021", "09/30/2021", "Options: Curr=USD, Statistic=AVG")</f>
        <v>101.60961132645301</v>
      </c>
      <c r="I252" s="10">
        <f>_xll.SNL.Clients.Office.Excel.Functions.SPG($B252, "SP_MARKETCAP", "04/01/2021", "06/30/2021", "Options: Curr=USD, Statistic=AVG")</f>
        <v>102.46262017137563</v>
      </c>
      <c r="J252" s="10">
        <f>_xll.SNL.Clients.Office.Excel.Functions.SPG($B252, "SP_MARKETCAP", "01/01/2021", "03/31/2021", "Options: Curr=USD, Statistic=AVG")</f>
        <v>102.88491028501925</v>
      </c>
      <c r="K252" s="10">
        <f>_xll.SNL.Clients.Office.Excel.Functions.SPG($B252, "SP_MARKETCAP", "10/01/2020", "12/31/2020", "Options: Curr=USD, Statistic=AVG")</f>
        <v>97.896424174451539</v>
      </c>
      <c r="L252" s="10">
        <f>_xll.SNL.Clients.Office.Excel.Functions.SPG($B252, "SP_MARKETCAP", "07/01/2020", "09/30/2020", "Options: Curr=USD, Statistic=AVG")</f>
        <v>76.274261396824798</v>
      </c>
      <c r="M252" s="10">
        <f>_xll.SNL.Clients.Office.Excel.Functions.SPG($B252, "SP_MARKETCAP", "04/01/2020", "06/30/2020", "Options: Curr=USD, Statistic=AVG")</f>
        <v>36.846379430649698</v>
      </c>
      <c r="N252" s="10">
        <f>_xll.SNL.Clients.Office.Excel.Functions.SPG($B252, "SP_MARKETCAP", "01/01/2020", "03/31/2020", "Options: Curr=USD, Statistic=AVG")</f>
        <v>40.429344956335939</v>
      </c>
    </row>
    <row r="253" spans="1:14" x14ac:dyDescent="0.3">
      <c r="A253" s="1" t="s">
        <v>250</v>
      </c>
      <c r="B253" s="2">
        <v>4914355</v>
      </c>
      <c r="C253" s="3" t="s">
        <v>868</v>
      </c>
      <c r="D253" s="3" t="s">
        <v>867</v>
      </c>
      <c r="E253" s="3" t="s">
        <v>1085</v>
      </c>
      <c r="F253" s="3" t="s">
        <v>870</v>
      </c>
      <c r="G253" s="10">
        <f>_xll.SNL.Clients.Office.Excel.Functions.SPG($B253, "SP_MARKETCAP", "10/01/2021", "12/31/2021", "Options: Curr=USD, Statistic=AVG")</f>
        <v>0.20995695702774672</v>
      </c>
      <c r="H253" s="10">
        <f>_xll.SNL.Clients.Office.Excel.Functions.SPG($B253, "SP_MARKETCAP", "07/01/2021", "09/30/2021", "Options: Curr=USD, Statistic=AVG")</f>
        <v>0.2164090197392885</v>
      </c>
      <c r="I253" s="10">
        <f>_xll.SNL.Clients.Office.Excel.Functions.SPG($B253, "SP_MARKETCAP", "04/01/2021", "06/30/2021", "Options: Curr=USD, Statistic=AVG")</f>
        <v>0.22139456006331451</v>
      </c>
      <c r="J253" s="10">
        <f>_xll.SNL.Clients.Office.Excel.Functions.SPG($B253, "SP_MARKETCAP", "01/01/2021", "03/31/2021", "Options: Curr=USD, Statistic=AVG")</f>
        <v>0.22121418763766107</v>
      </c>
      <c r="K253" s="10">
        <f>_xll.SNL.Clients.Office.Excel.Functions.SPG($B253, "SP_MARKETCAP", "10/01/2020", "12/31/2020", "Options: Curr=USD, Statistic=AVG")</f>
        <v>0.21879131103239643</v>
      </c>
      <c r="L253" s="10">
        <f>_xll.SNL.Clients.Office.Excel.Functions.SPG($B253, "SP_MARKETCAP", "07/01/2020", "09/30/2020", "Options: Curr=USD, Statistic=AVG")</f>
        <v>0.21467588097606141</v>
      </c>
      <c r="M253" s="10">
        <f>_xll.SNL.Clients.Office.Excel.Functions.SPG($B253, "SP_MARKETCAP", "04/01/2020", "06/30/2020", "Options: Curr=USD, Statistic=AVG")</f>
        <v>0.20228298302887818</v>
      </c>
      <c r="N253" s="10">
        <f>_xll.SNL.Clients.Office.Excel.Functions.SPG($B253, "SP_MARKETCAP", "01/01/2020", "03/31/2020", "Options: Curr=USD, Statistic=AVG")</f>
        <v>0.19882952735131956</v>
      </c>
    </row>
    <row r="254" spans="1:14" x14ac:dyDescent="0.3">
      <c r="A254" s="1" t="s">
        <v>251</v>
      </c>
      <c r="B254" s="2">
        <v>4812708</v>
      </c>
      <c r="C254" s="3" t="s">
        <v>868</v>
      </c>
      <c r="D254" s="3" t="s">
        <v>867</v>
      </c>
      <c r="E254" s="3" t="s">
        <v>1086</v>
      </c>
      <c r="F254" s="3" t="s">
        <v>870</v>
      </c>
      <c r="G254" s="10">
        <f>_xll.SNL.Clients.Office.Excel.Functions.SPG($B254, "SP_MARKETCAP", "10/01/2021", "12/31/2021", "Options: Curr=USD, Statistic=AVG")</f>
        <v>2589.6628126999749</v>
      </c>
      <c r="H254" s="10">
        <f>_xll.SNL.Clients.Office.Excel.Functions.SPG($B254, "SP_MARKETCAP", "07/01/2021", "09/30/2021", "Options: Curr=USD, Statistic=AVG")</f>
        <v>2880.6437930519455</v>
      </c>
      <c r="I254" s="10">
        <f>_xll.SNL.Clients.Office.Excel.Functions.SPG($B254, "SP_MARKETCAP", "04/01/2021", "06/30/2021", "Options: Curr=USD, Statistic=AVG")</f>
        <v>2068.0601248566263</v>
      </c>
      <c r="J254" s="10">
        <f>_xll.SNL.Clients.Office.Excel.Functions.SPG($B254, "SP_MARKETCAP", "01/01/2021", "03/31/2021", "Options: Curr=USD, Statistic=AVG")</f>
        <v>1431.3266481878845</v>
      </c>
      <c r="K254" s="10">
        <f>_xll.SNL.Clients.Office.Excel.Functions.SPG($B254, "SP_MARKETCAP", "10/01/2020", "12/31/2020", "Options: Curr=USD, Statistic=AVG")</f>
        <v>1049.0625700758492</v>
      </c>
      <c r="L254" s="10">
        <f>_xll.SNL.Clients.Office.Excel.Functions.SPG($B254, "SP_MARKETCAP", "07/01/2020", "09/30/2020", "Options: Curr=USD, Statistic=AVG")</f>
        <v>984.43652344454722</v>
      </c>
      <c r="M254" s="10">
        <f>_xll.SNL.Clients.Office.Excel.Functions.SPG($B254, "SP_MARKETCAP", "04/01/2020", "06/30/2020", "Options: Curr=USD, Statistic=AVG")</f>
        <v>782.21981679572605</v>
      </c>
      <c r="N254" s="10">
        <f>_xll.SNL.Clients.Office.Excel.Functions.SPG($B254, "SP_MARKETCAP", "01/01/2020", "03/31/2020", "Options: Curr=USD, Statistic=AVG")</f>
        <v>936.77404915624618</v>
      </c>
    </row>
    <row r="255" spans="1:14" x14ac:dyDescent="0.3">
      <c r="A255" s="1" t="s">
        <v>252</v>
      </c>
      <c r="B255" s="2">
        <v>4999622</v>
      </c>
      <c r="C255" s="3" t="s">
        <v>868</v>
      </c>
      <c r="D255" s="3" t="s">
        <v>867</v>
      </c>
      <c r="E255" s="3" t="s">
        <v>1087</v>
      </c>
      <c r="F255" s="3" t="s">
        <v>870</v>
      </c>
      <c r="G255" s="10">
        <f>_xll.SNL.Clients.Office.Excel.Functions.SPG($B255, "SP_MARKETCAP", "10/01/2021", "12/31/2021", "Options: Curr=USD, Statistic=AVG")</f>
        <v>118.07934735476776</v>
      </c>
      <c r="H255" s="10">
        <f>_xll.SNL.Clients.Office.Excel.Functions.SPG($B255, "SP_MARKETCAP", "07/01/2021", "09/30/2021", "Options: Curr=USD, Statistic=AVG")</f>
        <v>89.009032480075945</v>
      </c>
      <c r="I255" s="10">
        <f>_xll.SNL.Clients.Office.Excel.Functions.SPG($B255, "SP_MARKETCAP", "04/01/2021", "06/30/2021", "Options: Curr=USD, Statistic=AVG")</f>
        <v>64.218789168491369</v>
      </c>
      <c r="J255" s="10">
        <f>_xll.SNL.Clients.Office.Excel.Functions.SPG($B255, "SP_MARKETCAP", "01/01/2021", "03/31/2021", "Options: Curr=USD, Statistic=AVG")</f>
        <v>47.514849692813264</v>
      </c>
      <c r="K255" s="10">
        <f>_xll.SNL.Clients.Office.Excel.Functions.SPG($B255, "SP_MARKETCAP", "10/01/2020", "12/31/2020", "Options: Curr=USD, Statistic=AVG")</f>
        <v>32.396748967937121</v>
      </c>
      <c r="L255" s="10">
        <f>_xll.SNL.Clients.Office.Excel.Functions.SPG($B255, "SP_MARKETCAP", "07/01/2020", "09/30/2020", "Options: Curr=USD, Statistic=AVG")</f>
        <v>29.668480384129087</v>
      </c>
      <c r="M255" s="10">
        <f>_xll.SNL.Clients.Office.Excel.Functions.SPG($B255, "SP_MARKETCAP", "04/01/2020", "06/30/2020", "Options: Curr=USD, Statistic=AVG")</f>
        <v>27.036760941831638</v>
      </c>
      <c r="N255" s="10">
        <f>_xll.SNL.Clients.Office.Excel.Functions.SPG($B255, "SP_MARKETCAP", "01/01/2020", "03/31/2020", "Options: Curr=USD, Statistic=AVG")</f>
        <v>26.066471282670406</v>
      </c>
    </row>
    <row r="256" spans="1:14" x14ac:dyDescent="0.3">
      <c r="A256" s="1" t="s">
        <v>253</v>
      </c>
      <c r="B256" s="2">
        <v>4989365</v>
      </c>
      <c r="C256" s="3" t="s">
        <v>868</v>
      </c>
      <c r="D256" s="3" t="s">
        <v>867</v>
      </c>
      <c r="E256" s="3" t="s">
        <v>1088</v>
      </c>
      <c r="F256" s="3" t="s">
        <v>870</v>
      </c>
      <c r="G256" s="10">
        <f>_xll.SNL.Clients.Office.Excel.Functions.SPG($B256, "SP_MARKETCAP", "10/01/2021", "12/31/2021", "Options: Curr=USD, Statistic=AVG")</f>
        <v>87.649515625269402</v>
      </c>
      <c r="H256" s="10">
        <f>_xll.SNL.Clients.Office.Excel.Functions.SPG($B256, "SP_MARKETCAP", "07/01/2021", "09/30/2021", "Options: Curr=USD, Statistic=AVG")</f>
        <v>92.028255339634285</v>
      </c>
      <c r="I256" s="10">
        <f>_xll.SNL.Clients.Office.Excel.Functions.SPG($B256, "SP_MARKETCAP", "04/01/2021", "06/30/2021", "Options: Curr=USD, Statistic=AVG")</f>
        <v>92.264057838016868</v>
      </c>
      <c r="J256" s="10">
        <f>_xll.SNL.Clients.Office.Excel.Functions.SPG($B256, "SP_MARKETCAP", "01/01/2021", "03/31/2021", "Options: Curr=USD, Statistic=AVG")</f>
        <v>93.977393214359225</v>
      </c>
      <c r="K256" s="10">
        <f>_xll.SNL.Clients.Office.Excel.Functions.SPG($B256, "SP_MARKETCAP", "10/01/2020", "12/31/2020", "Options: Curr=USD, Statistic=AVG")</f>
        <v>75.7057896486168</v>
      </c>
      <c r="L256" s="10">
        <f>_xll.SNL.Clients.Office.Excel.Functions.SPG($B256, "SP_MARKETCAP", "07/01/2020", "09/30/2020", "Options: Curr=USD, Statistic=AVG")</f>
        <v>74.993740917615824</v>
      </c>
      <c r="M256" s="10">
        <f>_xll.SNL.Clients.Office.Excel.Functions.SPG($B256, "SP_MARKETCAP", "04/01/2020", "06/30/2020", "Options: Curr=USD, Statistic=AVG")</f>
        <v>72.230226174072271</v>
      </c>
      <c r="N256" s="10">
        <f>_xll.SNL.Clients.Office.Excel.Functions.SPG($B256, "SP_MARKETCAP", "01/01/2020", "03/31/2020", "Options: Curr=USD, Statistic=AVG")</f>
        <v>81.082699041310619</v>
      </c>
    </row>
    <row r="257" spans="1:14" x14ac:dyDescent="0.3">
      <c r="A257" s="1" t="s">
        <v>254</v>
      </c>
      <c r="B257" s="2">
        <v>4995891</v>
      </c>
      <c r="C257" s="3" t="s">
        <v>868</v>
      </c>
      <c r="D257" s="3" t="s">
        <v>867</v>
      </c>
      <c r="E257" s="3" t="s">
        <v>1089</v>
      </c>
      <c r="F257" s="3" t="s">
        <v>870</v>
      </c>
      <c r="G257" s="10">
        <f>_xll.SNL.Clients.Office.Excel.Functions.SPG($B257, "SP_MARKETCAP", "10/01/2021", "12/31/2021", "Options: Curr=USD, Statistic=AVG")</f>
        <v>105.91700859574307</v>
      </c>
      <c r="H257" s="10">
        <f>_xll.SNL.Clients.Office.Excel.Functions.SPG($B257, "SP_MARKETCAP", "07/01/2021", "09/30/2021", "Options: Curr=USD, Statistic=AVG")</f>
        <v>95.617470087393059</v>
      </c>
      <c r="I257" s="10">
        <f>_xll.SNL.Clients.Office.Excel.Functions.SPG($B257, "SP_MARKETCAP", "04/01/2021", "06/30/2021", "Options: Curr=USD, Statistic=AVG")</f>
        <v>77.523180590552187</v>
      </c>
      <c r="J257" s="10">
        <f>_xll.SNL.Clients.Office.Excel.Functions.SPG($B257, "SP_MARKETCAP", "01/01/2021", "03/31/2021", "Options: Curr=USD, Statistic=AVG")</f>
        <v>66.872230023190724</v>
      </c>
      <c r="K257" s="10">
        <f>_xll.SNL.Clients.Office.Excel.Functions.SPG($B257, "SP_MARKETCAP", "10/01/2020", "12/31/2020", "Options: Curr=USD, Statistic=AVG")</f>
        <v>46.826478374823296</v>
      </c>
      <c r="L257" s="10">
        <f>_xll.SNL.Clients.Office.Excel.Functions.SPG($B257, "SP_MARKETCAP", "07/01/2020", "09/30/2020", "Options: Curr=USD, Statistic=AVG")</f>
        <v>42.542023541791053</v>
      </c>
      <c r="M257" s="10">
        <f>_xll.SNL.Clients.Office.Excel.Functions.SPG($B257, "SP_MARKETCAP", "04/01/2020", "06/30/2020", "Options: Curr=USD, Statistic=AVG")</f>
        <v>38.150005587267479</v>
      </c>
      <c r="N257" s="10">
        <f>_xll.SNL.Clients.Office.Excel.Functions.SPG($B257, "SP_MARKETCAP", "01/01/2020", "03/31/2020", "Options: Curr=USD, Statistic=AVG")</f>
        <v>45.138751432640831</v>
      </c>
    </row>
    <row r="258" spans="1:14" x14ac:dyDescent="0.3">
      <c r="A258" s="1" t="s">
        <v>255</v>
      </c>
      <c r="B258" s="2">
        <v>4773360</v>
      </c>
      <c r="C258" s="3" t="s">
        <v>868</v>
      </c>
      <c r="D258" s="3" t="s">
        <v>867</v>
      </c>
      <c r="E258" s="3" t="s">
        <v>1090</v>
      </c>
      <c r="F258" s="3" t="s">
        <v>870</v>
      </c>
      <c r="G258" s="10">
        <f>_xll.SNL.Clients.Office.Excel.Functions.SPG($B258, "SP_MARKETCAP", "10/01/2021", "12/31/2021", "Options: Curr=USD, Statistic=AVG")</f>
        <v>63.722909677373515</v>
      </c>
      <c r="H258" s="10">
        <f>_xll.SNL.Clients.Office.Excel.Functions.SPG($B258, "SP_MARKETCAP", "07/01/2021", "09/30/2021", "Options: Curr=USD, Statistic=AVG")</f>
        <v>66.341172140529238</v>
      </c>
      <c r="I258" s="10">
        <f>_xll.SNL.Clients.Office.Excel.Functions.SPG($B258, "SP_MARKETCAP", "04/01/2021", "06/30/2021", "Options: Curr=USD, Statistic=AVG")</f>
        <v>68.237097016603244</v>
      </c>
      <c r="J258" s="10">
        <f>_xll.SNL.Clients.Office.Excel.Functions.SPG($B258, "SP_MARKETCAP", "01/01/2021", "03/31/2021", "Options: Curr=USD, Statistic=AVG")</f>
        <v>64.700402217264397</v>
      </c>
      <c r="K258" s="10">
        <f>_xll.SNL.Clients.Office.Excel.Functions.SPG($B258, "SP_MARKETCAP", "10/01/2020", "12/31/2020", "Options: Curr=USD, Statistic=AVG")</f>
        <v>61.853012159073778</v>
      </c>
      <c r="L258" s="10">
        <f>_xll.SNL.Clients.Office.Excel.Functions.SPG($B258, "SP_MARKETCAP", "07/01/2020", "09/30/2020", "Options: Curr=USD, Statistic=AVG")</f>
        <v>62.437883112381414</v>
      </c>
      <c r="M258" s="10">
        <f>_xll.SNL.Clients.Office.Excel.Functions.SPG($B258, "SP_MARKETCAP", "04/01/2020", "06/30/2020", "Options: Curr=USD, Statistic=AVG")</f>
        <v>55.140504982445648</v>
      </c>
      <c r="N258" s="10">
        <f>_xll.SNL.Clients.Office.Excel.Functions.SPG($B258, "SP_MARKETCAP", "01/01/2020", "03/31/2020", "Options: Curr=USD, Statistic=AVG")</f>
        <v>62.858324116548516</v>
      </c>
    </row>
    <row r="259" spans="1:14" x14ac:dyDescent="0.3">
      <c r="A259" s="1" t="s">
        <v>256</v>
      </c>
      <c r="B259" s="2">
        <v>4966654</v>
      </c>
      <c r="C259" s="3" t="s">
        <v>868</v>
      </c>
      <c r="D259" s="3" t="s">
        <v>867</v>
      </c>
      <c r="E259" s="3" t="s">
        <v>1091</v>
      </c>
      <c r="F259" s="3" t="s">
        <v>870</v>
      </c>
      <c r="G259" s="10">
        <f>_xll.SNL.Clients.Office.Excel.Functions.SPG($B259, "SP_MARKETCAP", "10/01/2021", "12/31/2021", "Options: Curr=USD, Statistic=AVG")</f>
        <v>12.059122177845197</v>
      </c>
      <c r="H259" s="10">
        <f>_xll.SNL.Clients.Office.Excel.Functions.SPG($B259, "SP_MARKETCAP", "07/01/2021", "09/30/2021", "Options: Curr=USD, Statistic=AVG")</f>
        <v>13.240166828018046</v>
      </c>
      <c r="I259" s="10">
        <f>_xll.SNL.Clients.Office.Excel.Functions.SPG($B259, "SP_MARKETCAP", "04/01/2021", "06/30/2021", "Options: Curr=USD, Statistic=AVG")</f>
        <v>15.524584389478795</v>
      </c>
      <c r="J259" s="10">
        <f>_xll.SNL.Clients.Office.Excel.Functions.SPG($B259, "SP_MARKETCAP", "01/01/2021", "03/31/2021", "Options: Curr=USD, Statistic=AVG")</f>
        <v>13.417655332250341</v>
      </c>
      <c r="K259" s="10">
        <f>_xll.SNL.Clients.Office.Excel.Functions.SPG($B259, "SP_MARKETCAP", "10/01/2020", "12/31/2020", "Options: Curr=USD, Statistic=AVG")</f>
        <v>11.385095935707412</v>
      </c>
      <c r="L259" s="10">
        <f>_xll.SNL.Clients.Office.Excel.Functions.SPG($B259, "SP_MARKETCAP", "07/01/2020", "09/30/2020", "Options: Curr=USD, Statistic=AVG")</f>
        <v>8.3800219870972992</v>
      </c>
      <c r="M259" s="10">
        <f>_xll.SNL.Clients.Office.Excel.Functions.SPG($B259, "SP_MARKETCAP", "04/01/2020", "06/30/2020", "Options: Curr=USD, Statistic=AVG")</f>
        <v>6.4709722738226114</v>
      </c>
      <c r="N259" s="10">
        <f>_xll.SNL.Clients.Office.Excel.Functions.SPG($B259, "SP_MARKETCAP", "01/01/2020", "03/31/2020", "Options: Curr=USD, Statistic=AVG")</f>
        <v>6.8834957394553449</v>
      </c>
    </row>
    <row r="260" spans="1:14" x14ac:dyDescent="0.3">
      <c r="A260" s="1" t="s">
        <v>257</v>
      </c>
      <c r="B260" s="2">
        <v>4910146</v>
      </c>
      <c r="C260" s="3" t="s">
        <v>868</v>
      </c>
      <c r="D260" s="3" t="s">
        <v>867</v>
      </c>
      <c r="E260" s="3" t="s">
        <v>1092</v>
      </c>
      <c r="F260" s="3" t="s">
        <v>870</v>
      </c>
      <c r="G260" s="10">
        <f>_xll.SNL.Clients.Office.Excel.Functions.SPG($B260, "SP_MARKETCAP", "10/01/2021", "12/31/2021", "Options: Curr=USD, Statistic=AVG")</f>
        <v>811.40521412107466</v>
      </c>
      <c r="H260" s="10">
        <f>_xll.SNL.Clients.Office.Excel.Functions.SPG($B260, "SP_MARKETCAP", "07/01/2021", "09/30/2021", "Options: Curr=USD, Statistic=AVG")</f>
        <v>745.29705794884649</v>
      </c>
      <c r="I260" s="10">
        <f>_xll.SNL.Clients.Office.Excel.Functions.SPG($B260, "SP_MARKETCAP", "04/01/2021", "06/30/2021", "Options: Curr=USD, Statistic=AVG")</f>
        <v>652.35784839832866</v>
      </c>
      <c r="J260" s="10">
        <f>_xll.SNL.Clients.Office.Excel.Functions.SPG($B260, "SP_MARKETCAP", "01/01/2021", "03/31/2021", "Options: Curr=USD, Statistic=AVG")</f>
        <v>531.15192293389669</v>
      </c>
      <c r="K260" s="10">
        <f>_xll.SNL.Clients.Office.Excel.Functions.SPG($B260, "SP_MARKETCAP", "10/01/2020", "12/31/2020", "Options: Curr=USD, Statistic=AVG")</f>
        <v>397.8309832928536</v>
      </c>
      <c r="L260" s="10">
        <f>_xll.SNL.Clients.Office.Excel.Functions.SPG($B260, "SP_MARKETCAP", "07/01/2020", "09/30/2020", "Options: Curr=USD, Statistic=AVG")</f>
        <v>329.51520885343797</v>
      </c>
      <c r="M260" s="10">
        <f>_xll.SNL.Clients.Office.Excel.Functions.SPG($B260, "SP_MARKETCAP", "04/01/2020", "06/30/2020", "Options: Curr=USD, Statistic=AVG")</f>
        <v>236.6483033113779</v>
      </c>
      <c r="N260" s="10">
        <f>_xll.SNL.Clients.Office.Excel.Functions.SPG($B260, "SP_MARKETCAP", "01/01/2020", "03/31/2020", "Options: Curr=USD, Statistic=AVG")</f>
        <v>222.45761028130289</v>
      </c>
    </row>
    <row r="261" spans="1:14" x14ac:dyDescent="0.3">
      <c r="A261" s="1" t="s">
        <v>258</v>
      </c>
      <c r="B261" s="2">
        <v>4984109</v>
      </c>
      <c r="C261" s="3" t="s">
        <v>868</v>
      </c>
      <c r="D261" s="3" t="s">
        <v>867</v>
      </c>
      <c r="E261" s="3" t="s">
        <v>1093</v>
      </c>
      <c r="F261" s="3" t="s">
        <v>870</v>
      </c>
      <c r="G261" s="10">
        <f>_xll.SNL.Clients.Office.Excel.Functions.SPG($B261, "SP_MARKETCAP", "10/01/2021", "12/31/2021", "Options: Curr=USD, Statistic=AVG")</f>
        <v>245.51896069485559</v>
      </c>
      <c r="H261" s="10">
        <f>_xll.SNL.Clients.Office.Excel.Functions.SPG($B261, "SP_MARKETCAP", "07/01/2021", "09/30/2021", "Options: Curr=USD, Statistic=AVG")</f>
        <v>271.75553047166284</v>
      </c>
      <c r="I261" s="10">
        <f>_xll.SNL.Clients.Office.Excel.Functions.SPG($B261, "SP_MARKETCAP", "04/01/2021", "06/30/2021", "Options: Curr=USD, Statistic=AVG")</f>
        <v>280.5086190000174</v>
      </c>
      <c r="J261" s="10">
        <f>_xll.SNL.Clients.Office.Excel.Functions.SPG($B261, "SP_MARKETCAP", "01/01/2021", "03/31/2021", "Options: Curr=USD, Statistic=AVG")</f>
        <v>289.88398020697781</v>
      </c>
      <c r="K261" s="10">
        <f>_xll.SNL.Clients.Office.Excel.Functions.SPG($B261, "SP_MARKETCAP", "10/01/2020", "12/31/2020", "Options: Curr=USD, Statistic=AVG")</f>
        <v>249.1105212733612</v>
      </c>
      <c r="L261" s="10">
        <f>_xll.SNL.Clients.Office.Excel.Functions.SPG($B261, "SP_MARKETCAP", "07/01/2020", "09/30/2020", "Options: Curr=USD, Statistic=AVG")</f>
        <v>213.66756329866422</v>
      </c>
      <c r="M261" s="10">
        <f>_xll.SNL.Clients.Office.Excel.Functions.SPG($B261, "SP_MARKETCAP", "04/01/2020", "06/30/2020", "Options: Curr=USD, Statistic=AVG")</f>
        <v>194.70918673056153</v>
      </c>
      <c r="N261" s="10">
        <f>_xll.SNL.Clients.Office.Excel.Functions.SPG($B261, "SP_MARKETCAP", "01/01/2020", "03/31/2020", "Options: Curr=USD, Statistic=AVG")</f>
        <v>276.62136941320853</v>
      </c>
    </row>
    <row r="262" spans="1:14" x14ac:dyDescent="0.3">
      <c r="A262" s="1" t="s">
        <v>259</v>
      </c>
      <c r="B262" s="2">
        <v>4993148</v>
      </c>
      <c r="C262" s="3" t="s">
        <v>868</v>
      </c>
      <c r="D262" s="3" t="s">
        <v>867</v>
      </c>
      <c r="E262" s="3" t="s">
        <v>1094</v>
      </c>
      <c r="F262" s="3" t="s">
        <v>870</v>
      </c>
      <c r="G262" s="10">
        <f>_xll.SNL.Clients.Office.Excel.Functions.SPG($B262, "SP_MARKETCAP", "10/01/2021", "12/31/2021", "Options: Curr=USD, Statistic=AVG")</f>
        <v>77.043925866302104</v>
      </c>
      <c r="H262" s="10">
        <f>_xll.SNL.Clients.Office.Excel.Functions.SPG($B262, "SP_MARKETCAP", "07/01/2021", "09/30/2021", "Options: Curr=USD, Statistic=AVG")</f>
        <v>73.076992509097636</v>
      </c>
      <c r="I262" s="10">
        <f>_xll.SNL.Clients.Office.Excel.Functions.SPG($B262, "SP_MARKETCAP", "04/01/2021", "06/30/2021", "Options: Curr=USD, Statistic=AVG")</f>
        <v>65.026759044846727</v>
      </c>
      <c r="J262" s="10">
        <f>_xll.SNL.Clients.Office.Excel.Functions.SPG($B262, "SP_MARKETCAP", "01/01/2021", "03/31/2021", "Options: Curr=USD, Statistic=AVG")</f>
        <v>59.696949263909119</v>
      </c>
      <c r="K262" s="10">
        <f>_xll.SNL.Clients.Office.Excel.Functions.SPG($B262, "SP_MARKETCAP", "10/01/2020", "12/31/2020", "Options: Curr=USD, Statistic=AVG")</f>
        <v>62.1314342499223</v>
      </c>
      <c r="L262" s="10">
        <f>_xll.SNL.Clients.Office.Excel.Functions.SPG($B262, "SP_MARKETCAP", "07/01/2020", "09/30/2020", "Options: Curr=USD, Statistic=AVG")</f>
        <v>50.401049938687216</v>
      </c>
      <c r="M262" s="10">
        <f>_xll.SNL.Clients.Office.Excel.Functions.SPG($B262, "SP_MARKETCAP", "04/01/2020", "06/30/2020", "Options: Curr=USD, Statistic=AVG")</f>
        <v>36.57829854377318</v>
      </c>
      <c r="N262" s="10">
        <f>_xll.SNL.Clients.Office.Excel.Functions.SPG($B262, "SP_MARKETCAP", "01/01/2020", "03/31/2020", "Options: Curr=USD, Statistic=AVG")</f>
        <v>52.965475315648035</v>
      </c>
    </row>
    <row r="263" spans="1:14" x14ac:dyDescent="0.3">
      <c r="A263" s="1" t="s">
        <v>260</v>
      </c>
      <c r="B263" s="2">
        <v>4773628</v>
      </c>
      <c r="C263" s="3" t="s">
        <v>868</v>
      </c>
      <c r="D263" s="3" t="s">
        <v>867</v>
      </c>
      <c r="E263" s="3" t="s">
        <v>1095</v>
      </c>
      <c r="F263" s="3" t="s">
        <v>870</v>
      </c>
      <c r="G263" s="10">
        <f>_xll.SNL.Clients.Office.Excel.Functions.SPG($B263, "SP_MARKETCAP", "10/01/2021", "12/31/2021", "Options: Curr=USD, Statistic=AVG")</f>
        <v>98.665269696396606</v>
      </c>
      <c r="H263" s="10">
        <f>_xll.SNL.Clients.Office.Excel.Functions.SPG($B263, "SP_MARKETCAP", "07/01/2021", "09/30/2021", "Options: Curr=USD, Statistic=AVG")</f>
        <v>102.12706975314579</v>
      </c>
      <c r="I263" s="10">
        <f>_xll.SNL.Clients.Office.Excel.Functions.SPG($B263, "SP_MARKETCAP", "04/01/2021", "06/30/2021", "Options: Curr=USD, Statistic=AVG")</f>
        <v>55.422465574556348</v>
      </c>
      <c r="J263" s="10">
        <f>_xll.SNL.Clients.Office.Excel.Functions.SPG($B263, "SP_MARKETCAP", "01/01/2021", "03/31/2021", "Options: Curr=USD, Statistic=AVG")</f>
        <v>52.618721875715195</v>
      </c>
      <c r="K263" s="10">
        <f>_xll.SNL.Clients.Office.Excel.Functions.SPG($B263, "SP_MARKETCAP", "10/01/2020", "12/31/2020", "Options: Curr=USD, Statistic=AVG")</f>
        <v>41.36089635856699</v>
      </c>
      <c r="L263" s="10">
        <f>_xll.SNL.Clients.Office.Excel.Functions.SPG($B263, "SP_MARKETCAP", "07/01/2020", "09/30/2020", "Options: Curr=USD, Statistic=AVG")</f>
        <v>37.112462797571574</v>
      </c>
      <c r="M263" s="10">
        <f>_xll.SNL.Clients.Office.Excel.Functions.SPG($B263, "SP_MARKETCAP", "04/01/2020", "06/30/2020", "Options: Curr=USD, Statistic=AVG")</f>
        <v>32.195248312844271</v>
      </c>
      <c r="N263" s="10">
        <f>_xll.SNL.Clients.Office.Excel.Functions.SPG($B263, "SP_MARKETCAP", "01/01/2020", "03/31/2020", "Options: Curr=USD, Statistic=AVG")</f>
        <v>34.752112634115889</v>
      </c>
    </row>
    <row r="264" spans="1:14" x14ac:dyDescent="0.3">
      <c r="A264" s="1" t="s">
        <v>261</v>
      </c>
      <c r="B264" s="2">
        <v>4812747</v>
      </c>
      <c r="C264" s="3" t="s">
        <v>868</v>
      </c>
      <c r="D264" s="3" t="s">
        <v>867</v>
      </c>
      <c r="E264" s="3" t="s">
        <v>1096</v>
      </c>
      <c r="F264" s="3" t="s">
        <v>870</v>
      </c>
      <c r="G264" s="10">
        <f>_xll.SNL.Clients.Office.Excel.Functions.SPG($B264, "SP_MARKETCAP", "10/01/2021", "12/31/2021", "Options: Curr=USD, Statistic=AVG")</f>
        <v>3.988614982186252</v>
      </c>
      <c r="H264" s="10">
        <f>_xll.SNL.Clients.Office.Excel.Functions.SPG($B264, "SP_MARKETCAP", "07/01/2021", "09/30/2021", "Options: Curr=USD, Statistic=AVG")</f>
        <v>4.1441318734808448</v>
      </c>
      <c r="I264" s="10">
        <f>_xll.SNL.Clients.Office.Excel.Functions.SPG($B264, "SP_MARKETCAP", "04/01/2021", "06/30/2021", "Options: Curr=USD, Statistic=AVG")</f>
        <v>4.4513871864308907</v>
      </c>
      <c r="J264" s="10">
        <f>_xll.SNL.Clients.Office.Excel.Functions.SPG($B264, "SP_MARKETCAP", "01/01/2021", "03/31/2021", "Options: Curr=USD, Statistic=AVG")</f>
        <v>4.0250652102129161</v>
      </c>
      <c r="K264" s="10">
        <f>_xll.SNL.Clients.Office.Excel.Functions.SPG($B264, "SP_MARKETCAP", "10/01/2020", "12/31/2020", "Options: Curr=USD, Statistic=AVG")</f>
        <v>4.1001559491499275</v>
      </c>
      <c r="L264" s="10">
        <f>_xll.SNL.Clients.Office.Excel.Functions.SPG($B264, "SP_MARKETCAP", "07/01/2020", "09/30/2020", "Options: Curr=USD, Statistic=AVG")</f>
        <v>4.5941390360802927</v>
      </c>
      <c r="M264" s="10">
        <f>_xll.SNL.Clients.Office.Excel.Functions.SPG($B264, "SP_MARKETCAP", "04/01/2020", "06/30/2020", "Options: Curr=USD, Statistic=AVG")</f>
        <v>3.4643817367193157</v>
      </c>
      <c r="N264" s="10">
        <f>_xll.SNL.Clients.Office.Excel.Functions.SPG($B264, "SP_MARKETCAP", "01/01/2020", "03/31/2020", "Options: Curr=USD, Statistic=AVG")</f>
        <v>3.5794902788509626</v>
      </c>
    </row>
    <row r="265" spans="1:14" x14ac:dyDescent="0.3">
      <c r="A265" s="1" t="s">
        <v>262</v>
      </c>
      <c r="B265" s="2">
        <v>4966749</v>
      </c>
      <c r="C265" s="3" t="s">
        <v>868</v>
      </c>
      <c r="D265" s="3" t="s">
        <v>867</v>
      </c>
      <c r="E265" s="3" t="s">
        <v>1097</v>
      </c>
      <c r="F265" s="3" t="s">
        <v>870</v>
      </c>
      <c r="G265" s="10">
        <f>_xll.SNL.Clients.Office.Excel.Functions.SPG($B265, "SP_MARKETCAP", "10/01/2021", "12/31/2021", "Options: Curr=USD, Statistic=AVG")</f>
        <v>949.06511853564439</v>
      </c>
      <c r="H265" s="10">
        <f>_xll.SNL.Clients.Office.Excel.Functions.SPG($B265, "SP_MARKETCAP", "07/01/2021", "09/30/2021", "Options: Curr=USD, Statistic=AVG")</f>
        <v>813.91071437954508</v>
      </c>
      <c r="I265" s="10">
        <f>_xll.SNL.Clients.Office.Excel.Functions.SPG($B265, "SP_MARKETCAP", "04/01/2021", "06/30/2021", "Options: Curr=USD, Statistic=AVG")</f>
        <v>765.90463786957878</v>
      </c>
      <c r="J265" s="10">
        <f>_xll.SNL.Clients.Office.Excel.Functions.SPG($B265, "SP_MARKETCAP", "01/01/2021", "03/31/2021", "Options: Curr=USD, Statistic=AVG")</f>
        <v>772.54222006691157</v>
      </c>
      <c r="K265" s="10">
        <f>_xll.SNL.Clients.Office.Excel.Functions.SPG($B265, "SP_MARKETCAP", "10/01/2020", "12/31/2020", "Options: Curr=USD, Statistic=AVG")</f>
        <v>561.32941488363656</v>
      </c>
      <c r="L265" s="10">
        <f>_xll.SNL.Clients.Office.Excel.Functions.SPG($B265, "SP_MARKETCAP", "07/01/2020", "09/30/2020", "Options: Curr=USD, Statistic=AVG")</f>
        <v>511.42264466181678</v>
      </c>
      <c r="M265" s="10">
        <f>_xll.SNL.Clients.Office.Excel.Functions.SPG($B265, "SP_MARKETCAP", "04/01/2020", "06/30/2020", "Options: Curr=USD, Statistic=AVG")</f>
        <v>428.6661304158178</v>
      </c>
      <c r="N265" s="10">
        <f>_xll.SNL.Clients.Office.Excel.Functions.SPG($B265, "SP_MARKETCAP", "01/01/2020", "03/31/2020", "Options: Curr=USD, Statistic=AVG")</f>
        <v>525.83393438419046</v>
      </c>
    </row>
    <row r="266" spans="1:14" x14ac:dyDescent="0.3">
      <c r="A266" s="1" t="s">
        <v>263</v>
      </c>
      <c r="B266" s="2">
        <v>4909944</v>
      </c>
      <c r="C266" s="3" t="s">
        <v>868</v>
      </c>
      <c r="D266" s="3" t="s">
        <v>867</v>
      </c>
      <c r="E266" s="3" t="s">
        <v>1098</v>
      </c>
      <c r="F266" s="3" t="s">
        <v>870</v>
      </c>
      <c r="G266" s="10">
        <f>_xll.SNL.Clients.Office.Excel.Functions.SPG($B266, "SP_MARKETCAP", "10/01/2021", "12/31/2021", "Options: Curr=USD, Statistic=AVG")</f>
        <v>840.97337508395913</v>
      </c>
      <c r="H266" s="10">
        <f>_xll.SNL.Clients.Office.Excel.Functions.SPG($B266, "SP_MARKETCAP", "07/01/2021", "09/30/2021", "Options: Curr=USD, Statistic=AVG")</f>
        <v>1022.1336409550307</v>
      </c>
      <c r="I266" s="10">
        <f>_xll.SNL.Clients.Office.Excel.Functions.SPG($B266, "SP_MARKETCAP", "04/01/2021", "06/30/2021", "Options: Curr=USD, Statistic=AVG")</f>
        <v>1123.2187288039324</v>
      </c>
      <c r="J266" s="10">
        <f>_xll.SNL.Clients.Office.Excel.Functions.SPG($B266, "SP_MARKETCAP", "01/01/2021", "03/31/2021", "Options: Curr=USD, Statistic=AVG")</f>
        <v>1124.7681269034413</v>
      </c>
      <c r="K266" s="10">
        <f>_xll.SNL.Clients.Office.Excel.Functions.SPG($B266, "SP_MARKETCAP", "10/01/2020", "12/31/2020", "Options: Curr=USD, Statistic=AVG")</f>
        <v>841.92473127596941</v>
      </c>
      <c r="L266" s="10">
        <f>_xll.SNL.Clients.Office.Excel.Functions.SPG($B266, "SP_MARKETCAP", "07/01/2020", "09/30/2020", "Options: Curr=USD, Statistic=AVG")</f>
        <v>430.33330721820386</v>
      </c>
      <c r="M266" s="10">
        <f>_xll.SNL.Clients.Office.Excel.Functions.SPG($B266, "SP_MARKETCAP", "04/01/2020", "06/30/2020", "Options: Curr=USD, Statistic=AVG")</f>
        <v>353.40490791644748</v>
      </c>
      <c r="N266" s="10">
        <f>_xll.SNL.Clients.Office.Excel.Functions.SPG($B266, "SP_MARKETCAP", "01/01/2020", "03/31/2020", "Options: Curr=USD, Statistic=AVG")</f>
        <v>430.23899092492871</v>
      </c>
    </row>
    <row r="267" spans="1:14" x14ac:dyDescent="0.3">
      <c r="A267" s="1" t="s">
        <v>264</v>
      </c>
      <c r="B267" s="2">
        <v>4915519</v>
      </c>
      <c r="C267" s="3" t="s">
        <v>868</v>
      </c>
      <c r="D267" s="3" t="s">
        <v>867</v>
      </c>
      <c r="E267" s="3" t="s">
        <v>1099</v>
      </c>
      <c r="F267" s="3" t="s">
        <v>870</v>
      </c>
      <c r="G267" s="10">
        <f>_xll.SNL.Clients.Office.Excel.Functions.SPG($B267, "SP_MARKETCAP", "10/01/2021", "12/31/2021", "Options: Curr=USD, Statistic=AVG")</f>
        <v>42.295595688483324</v>
      </c>
      <c r="H267" s="10">
        <f>_xll.SNL.Clients.Office.Excel.Functions.SPG($B267, "SP_MARKETCAP", "07/01/2021", "09/30/2021", "Options: Curr=USD, Statistic=AVG")</f>
        <v>45.777862030386039</v>
      </c>
      <c r="I267" s="10">
        <f>_xll.SNL.Clients.Office.Excel.Functions.SPG($B267, "SP_MARKETCAP", "04/01/2021", "06/30/2021", "Options: Curr=USD, Statistic=AVG")</f>
        <v>48.731019108660831</v>
      </c>
      <c r="J267" s="10">
        <f>_xll.SNL.Clients.Office.Excel.Functions.SPG($B267, "SP_MARKETCAP", "01/01/2021", "03/31/2021", "Options: Curr=USD, Statistic=AVG")</f>
        <v>36.529227878723894</v>
      </c>
      <c r="K267" s="10">
        <f>_xll.SNL.Clients.Office.Excel.Functions.SPG($B267, "SP_MARKETCAP", "10/01/2020", "12/31/2020", "Options: Curr=USD, Statistic=AVG")</f>
        <v>21.170496518364931</v>
      </c>
      <c r="L267" s="10">
        <f>_xll.SNL.Clients.Office.Excel.Functions.SPG($B267, "SP_MARKETCAP", "07/01/2020", "09/30/2020", "Options: Curr=USD, Statistic=AVG")</f>
        <v>12.562096895397532</v>
      </c>
      <c r="M267" s="10">
        <f>_xll.SNL.Clients.Office.Excel.Functions.SPG($B267, "SP_MARKETCAP", "04/01/2020", "06/30/2020", "Options: Curr=USD, Statistic=AVG")</f>
        <v>8.1913570463512375</v>
      </c>
      <c r="N267" s="10">
        <f>_xll.SNL.Clients.Office.Excel.Functions.SPG($B267, "SP_MARKETCAP", "01/01/2020", "03/31/2020", "Options: Curr=USD, Statistic=AVG")</f>
        <v>10.574998974483268</v>
      </c>
    </row>
    <row r="268" spans="1:14" x14ac:dyDescent="0.3">
      <c r="A268" s="1" t="s">
        <v>265</v>
      </c>
      <c r="B268" s="2">
        <v>4990063</v>
      </c>
      <c r="C268" s="3" t="s">
        <v>868</v>
      </c>
      <c r="D268" s="3" t="s">
        <v>867</v>
      </c>
      <c r="E268" s="3" t="s">
        <v>1100</v>
      </c>
      <c r="F268" s="3" t="s">
        <v>870</v>
      </c>
      <c r="G268" s="10">
        <f>_xll.SNL.Clients.Office.Excel.Functions.SPG($B268, "SP_MARKETCAP", "10/01/2021", "12/31/2021", "Options: Curr=USD, Statistic=AVG")</f>
        <v>671.27055585616097</v>
      </c>
      <c r="H268" s="10">
        <f>_xll.SNL.Clients.Office.Excel.Functions.SPG($B268, "SP_MARKETCAP", "07/01/2021", "09/30/2021", "Options: Curr=USD, Statistic=AVG")</f>
        <v>706.53456939030707</v>
      </c>
      <c r="I268" s="10">
        <f>_xll.SNL.Clients.Office.Excel.Functions.SPG($B268, "SP_MARKETCAP", "04/01/2021", "06/30/2021", "Options: Curr=USD, Statistic=AVG")</f>
        <v>674.42932518603004</v>
      </c>
      <c r="J268" s="10">
        <f>_xll.SNL.Clients.Office.Excel.Functions.SPG($B268, "SP_MARKETCAP", "01/01/2021", "03/31/2021", "Options: Curr=USD, Statistic=AVG")</f>
        <v>820.04063805092278</v>
      </c>
      <c r="K268" s="10">
        <f>_xll.SNL.Clients.Office.Excel.Functions.SPG($B268, "SP_MARKETCAP", "10/01/2020", "12/31/2020", "Options: Curr=USD, Statistic=AVG")</f>
        <v>271.35284475651264</v>
      </c>
      <c r="L268" s="10">
        <f>_xll.SNL.Clients.Office.Excel.Functions.SPG($B268, "SP_MARKETCAP", "07/01/2020", "09/30/2020", "Options: Curr=USD, Statistic=AVG")</f>
        <v>3.4713082582582095</v>
      </c>
      <c r="M268" s="10">
        <f>_xll.SNL.Clients.Office.Excel.Functions.SPG($B268, "SP_MARKETCAP", "04/01/2020", "06/30/2020", "Options: Curr=USD, Statistic=AVG")</f>
        <v>0.15279209278977982</v>
      </c>
      <c r="N268" s="10">
        <f>_xll.SNL.Clients.Office.Excel.Functions.SPG($B268, "SP_MARKETCAP", "01/01/2020", "03/31/2020", "Options: Curr=USD, Statistic=AVG")</f>
        <v>0.12770089297238194</v>
      </c>
    </row>
    <row r="269" spans="1:14" x14ac:dyDescent="0.3">
      <c r="A269" s="1" t="s">
        <v>266</v>
      </c>
      <c r="B269" s="2">
        <v>4825275</v>
      </c>
      <c r="C269" s="3" t="s">
        <v>868</v>
      </c>
      <c r="D269" s="3" t="s">
        <v>867</v>
      </c>
      <c r="E269" s="3" t="s">
        <v>1101</v>
      </c>
      <c r="F269" s="3" t="s">
        <v>870</v>
      </c>
      <c r="G269" s="10">
        <f>_xll.SNL.Clients.Office.Excel.Functions.SPG($B269, "SP_MARKETCAP", "10/01/2021", "12/31/2021", "Options: Curr=USD, Statistic=AVG")</f>
        <v>23930.030701749918</v>
      </c>
      <c r="H269" s="10">
        <f>_xll.SNL.Clients.Office.Excel.Functions.SPG($B269, "SP_MARKETCAP", "07/01/2021", "09/30/2021", "Options: Curr=USD, Statistic=AVG")</f>
        <v>24594.119021077287</v>
      </c>
      <c r="I269" s="10">
        <f>_xll.SNL.Clients.Office.Excel.Functions.SPG($B269, "SP_MARKETCAP", "04/01/2021", "06/30/2021", "Options: Curr=USD, Statistic=AVG")</f>
        <v>26203.037231094895</v>
      </c>
      <c r="J269" s="10">
        <f>_xll.SNL.Clients.Office.Excel.Functions.SPG($B269, "SP_MARKETCAP", "01/01/2021", "03/31/2021", "Options: Curr=USD, Statistic=AVG")</f>
        <v>20492.852004353834</v>
      </c>
      <c r="K269" s="10">
        <f>_xll.SNL.Clients.Office.Excel.Functions.SPG($B269, "SP_MARKETCAP", "10/01/2020", "12/31/2020", "Options: Curr=USD, Statistic=AVG")</f>
        <v>17382.240689466413</v>
      </c>
      <c r="L269" s="10">
        <f>_xll.SNL.Clients.Office.Excel.Functions.SPG($B269, "SP_MARKETCAP", "07/01/2020", "09/30/2020", "Options: Curr=USD, Statistic=AVG")</f>
        <v>15712.38556619868</v>
      </c>
      <c r="M269" s="10">
        <f>_xll.SNL.Clients.Office.Excel.Functions.SPG($B269, "SP_MARKETCAP", "04/01/2020", "06/30/2020", "Options: Curr=USD, Statistic=AVG")</f>
        <v>14637.616256892154</v>
      </c>
      <c r="N269" s="10">
        <f>_xll.SNL.Clients.Office.Excel.Functions.SPG($B269, "SP_MARKETCAP", "01/01/2020", "03/31/2020", "Options: Curr=USD, Statistic=AVG")</f>
        <v>13685.066086446952</v>
      </c>
    </row>
    <row r="270" spans="1:14" x14ac:dyDescent="0.3">
      <c r="A270" s="1" t="s">
        <v>267</v>
      </c>
      <c r="B270" s="2">
        <v>13304983</v>
      </c>
      <c r="C270" s="3" t="s">
        <v>868</v>
      </c>
      <c r="D270" s="3" t="s">
        <v>867</v>
      </c>
      <c r="E270" s="3" t="s">
        <v>1102</v>
      </c>
      <c r="F270" s="3" t="s">
        <v>870</v>
      </c>
      <c r="G270" s="10">
        <f>_xll.SNL.Clients.Office.Excel.Functions.SPG($B270, "SP_MARKETCAP", "10/01/2021", "12/31/2021", "Options: Curr=USD, Statistic=AVG")</f>
        <v>2997.3318869635564</v>
      </c>
      <c r="H270" s="10">
        <f>_xll.SNL.Clients.Office.Excel.Functions.SPG($B270, "SP_MARKETCAP", "07/01/2021", "09/30/2021", "Options: Curr=USD, Statistic=AVG")</f>
        <v>2582.0497948151983</v>
      </c>
      <c r="I270" s="10">
        <f>_xll.SNL.Clients.Office.Excel.Functions.SPG($B270, "SP_MARKETCAP", "04/01/2021", "06/30/2021", "Options: Curr=USD, Statistic=AVG")</f>
        <v>2613.6453605712586</v>
      </c>
      <c r="J270" s="10">
        <f>_xll.SNL.Clients.Office.Excel.Functions.SPG($B270, "SP_MARKETCAP", "01/01/2021", "03/31/2021", "Options: Curr=USD, Statistic=AVG")</f>
        <v>3419.0962062119256</v>
      </c>
      <c r="K270" s="10">
        <f>_xll.SNL.Clients.Office.Excel.Functions.SPG($B270, "SP_MARKETCAP", "10/01/2020", "12/31/2020", "Options: Curr=USD, Statistic=AVG")</f>
        <v>2921.8049021923262</v>
      </c>
      <c r="L270" s="10">
        <f>_xll.SNL.Clients.Office.Excel.Functions.SPG($B270, "SP_MARKETCAP", "07/01/2020", "09/30/2020", "Options: Curr=USD, Statistic=AVG")</f>
        <v>2277.7966007670975</v>
      </c>
      <c r="M270" s="10">
        <f>_xll.SNL.Clients.Office.Excel.Functions.SPG($B270, "SP_MARKETCAP", "04/01/2020", "06/30/2020", "Options: Curr=USD, Statistic=AVG")</f>
        <v>1760.1775934488558</v>
      </c>
      <c r="N270" s="10">
        <f>_xll.SNL.Clients.Office.Excel.Functions.SPG($B270, "SP_MARKETCAP", "01/01/2020", "03/31/2020", "Options: Curr=USD, Statistic=AVG")</f>
        <v>1539.321016088523</v>
      </c>
    </row>
    <row r="271" spans="1:14" x14ac:dyDescent="0.3">
      <c r="A271" s="1" t="s">
        <v>268</v>
      </c>
      <c r="B271" s="2">
        <v>4969600</v>
      </c>
      <c r="C271" s="3" t="s">
        <v>868</v>
      </c>
      <c r="D271" s="3" t="s">
        <v>867</v>
      </c>
      <c r="E271" s="3" t="s">
        <v>1103</v>
      </c>
      <c r="F271" s="3" t="s">
        <v>870</v>
      </c>
      <c r="G271" s="10">
        <f>_xll.SNL.Clients.Office.Excel.Functions.SPG($B271, "SP_MARKETCAP", "10/01/2021", "12/31/2021", "Options: Curr=USD, Statistic=AVG")</f>
        <v>370.38123328714437</v>
      </c>
      <c r="H271" s="10">
        <f>_xll.SNL.Clients.Office.Excel.Functions.SPG($B271, "SP_MARKETCAP", "07/01/2021", "09/30/2021", "Options: Curr=USD, Statistic=AVG")</f>
        <v>406.26323385725539</v>
      </c>
      <c r="I271" s="10">
        <f>_xll.SNL.Clients.Office.Excel.Functions.SPG($B271, "SP_MARKETCAP", "04/01/2021", "06/30/2021", "Options: Curr=USD, Statistic=AVG")</f>
        <v>400.37654719304987</v>
      </c>
      <c r="J271" s="10">
        <f>_xll.SNL.Clients.Office.Excel.Functions.SPG($B271, "SP_MARKETCAP", "01/01/2021", "03/31/2021", "Options: Curr=USD, Statistic=AVG")</f>
        <v>342.07813537599003</v>
      </c>
      <c r="K271" s="10">
        <f>_xll.SNL.Clients.Office.Excel.Functions.SPG($B271, "SP_MARKETCAP", "10/01/2020", "12/31/2020", "Options: Curr=USD, Statistic=AVG")</f>
        <v>294.0609532301155</v>
      </c>
      <c r="L271" s="10">
        <f>_xll.SNL.Clients.Office.Excel.Functions.SPG($B271, "SP_MARKETCAP", "07/01/2020", "09/30/2020", "Options: Curr=USD, Statistic=AVG")</f>
        <v>281.46763321160984</v>
      </c>
      <c r="M271" s="10">
        <f>_xll.SNL.Clients.Office.Excel.Functions.SPG($B271, "SP_MARKETCAP", "04/01/2020", "06/30/2020", "Options: Curr=USD, Statistic=AVG")</f>
        <v>141.43584099945221</v>
      </c>
      <c r="N271" s="10">
        <f>_xll.SNL.Clients.Office.Excel.Functions.SPG($B271, "SP_MARKETCAP", "01/01/2020", "03/31/2020", "Options: Curr=USD, Statistic=AVG")</f>
        <v>67.260996315920679</v>
      </c>
    </row>
    <row r="272" spans="1:14" x14ac:dyDescent="0.3">
      <c r="A272" s="1" t="s">
        <v>269</v>
      </c>
      <c r="B272" s="2">
        <v>5001383</v>
      </c>
      <c r="C272" s="3" t="s">
        <v>868</v>
      </c>
      <c r="D272" s="3" t="s">
        <v>867</v>
      </c>
      <c r="E272" s="3" t="s">
        <v>1104</v>
      </c>
      <c r="F272" s="3" t="s">
        <v>870</v>
      </c>
      <c r="G272" s="10">
        <f>_xll.SNL.Clients.Office.Excel.Functions.SPG($B272, "SP_MARKETCAP", "10/01/2021", "12/31/2021", "Options: Curr=USD, Statistic=AVG")</f>
        <v>1149.7779637644599</v>
      </c>
      <c r="H272" s="10">
        <f>_xll.SNL.Clients.Office.Excel.Functions.SPG($B272, "SP_MARKETCAP", "07/01/2021", "09/30/2021", "Options: Curr=USD, Statistic=AVG")</f>
        <v>957.25468207132212</v>
      </c>
      <c r="I272" s="10">
        <f>_xll.SNL.Clients.Office.Excel.Functions.SPG($B272, "SP_MARKETCAP", "04/01/2021", "06/30/2021", "Options: Curr=USD, Statistic=AVG")</f>
        <v>951.45339633359811</v>
      </c>
      <c r="J272" s="10">
        <f>_xll.SNL.Clients.Office.Excel.Functions.SPG($B272, "SP_MARKETCAP", "01/01/2021", "03/31/2021", "Options: Curr=USD, Statistic=AVG")</f>
        <v>974.33737640808147</v>
      </c>
      <c r="K272" s="10">
        <f>_xll.SNL.Clients.Office.Excel.Functions.SPG($B272, "SP_MARKETCAP", "10/01/2020", "12/31/2020", "Options: Curr=USD, Statistic=AVG")</f>
        <v>708.97903786562449</v>
      </c>
      <c r="L272" s="10">
        <f>_xll.SNL.Clients.Office.Excel.Functions.SPG($B272, "SP_MARKETCAP", "07/01/2020", "09/30/2020", "Options: Curr=USD, Statistic=AVG")</f>
        <v>470.30569772933819</v>
      </c>
      <c r="M272" s="10">
        <f>_xll.SNL.Clients.Office.Excel.Functions.SPG($B272, "SP_MARKETCAP", "04/01/2020", "06/30/2020", "Options: Curr=USD, Statistic=AVG")</f>
        <v>315.98481387342417</v>
      </c>
      <c r="N272" s="10">
        <f>_xll.SNL.Clients.Office.Excel.Functions.SPG($B272, "SP_MARKETCAP", "01/01/2020", "03/31/2020", "Options: Curr=USD, Statistic=AVG")</f>
        <v>332.56294387111012</v>
      </c>
    </row>
    <row r="273" spans="1:14" x14ac:dyDescent="0.3">
      <c r="A273" s="1" t="s">
        <v>270</v>
      </c>
      <c r="B273" s="2">
        <v>4978884</v>
      </c>
      <c r="C273" s="3" t="s">
        <v>868</v>
      </c>
      <c r="D273" s="3" t="s">
        <v>867</v>
      </c>
      <c r="E273" s="3" t="s">
        <v>1105</v>
      </c>
      <c r="F273" s="3" t="s">
        <v>870</v>
      </c>
      <c r="G273" s="10">
        <f>_xll.SNL.Clients.Office.Excel.Functions.SPG($B273, "SP_MARKETCAP", "10/01/2021", "12/31/2021", "Options: Curr=USD, Statistic=AVG")</f>
        <v>640.82608626185254</v>
      </c>
      <c r="H273" s="10">
        <f>_xll.SNL.Clients.Office.Excel.Functions.SPG($B273, "SP_MARKETCAP", "07/01/2021", "09/30/2021", "Options: Curr=USD, Statistic=AVG")</f>
        <v>518.29166790824718</v>
      </c>
      <c r="I273" s="10">
        <f>_xll.SNL.Clients.Office.Excel.Functions.SPG($B273, "SP_MARKETCAP", "04/01/2021", "06/30/2021", "Options: Curr=USD, Statistic=AVG")</f>
        <v>461.91927351955383</v>
      </c>
      <c r="J273" s="10">
        <f>_xll.SNL.Clients.Office.Excel.Functions.SPG($B273, "SP_MARKETCAP", "01/01/2021", "03/31/2021", "Options: Curr=USD, Statistic=AVG")</f>
        <v>446.6034047577956</v>
      </c>
      <c r="K273" s="10">
        <f>_xll.SNL.Clients.Office.Excel.Functions.SPG($B273, "SP_MARKETCAP", "10/01/2020", "12/31/2020", "Options: Curr=USD, Statistic=AVG")</f>
        <v>349.08341999695483</v>
      </c>
      <c r="L273" s="10">
        <f>_xll.SNL.Clients.Office.Excel.Functions.SPG($B273, "SP_MARKETCAP", "07/01/2020", "09/30/2020", "Options: Curr=USD, Statistic=AVG")</f>
        <v>304.24662757064596</v>
      </c>
      <c r="M273" s="10">
        <f>_xll.SNL.Clients.Office.Excel.Functions.SPG($B273, "SP_MARKETCAP", "04/01/2020", "06/30/2020", "Options: Curr=USD, Statistic=AVG")</f>
        <v>256.38231761371367</v>
      </c>
      <c r="N273" s="10">
        <f>_xll.SNL.Clients.Office.Excel.Functions.SPG($B273, "SP_MARKETCAP", "01/01/2020", "03/31/2020", "Options: Curr=USD, Statistic=AVG")</f>
        <v>233.12007061016027</v>
      </c>
    </row>
    <row r="274" spans="1:14" x14ac:dyDescent="0.3">
      <c r="A274" s="1" t="s">
        <v>271</v>
      </c>
      <c r="B274" s="2">
        <v>4812788</v>
      </c>
      <c r="C274" s="3" t="s">
        <v>868</v>
      </c>
      <c r="D274" s="3" t="s">
        <v>867</v>
      </c>
      <c r="E274" s="3" t="s">
        <v>1106</v>
      </c>
      <c r="F274" s="3" t="s">
        <v>870</v>
      </c>
      <c r="G274" s="10">
        <f>_xll.SNL.Clients.Office.Excel.Functions.SPG($B274, "SP_MARKETCAP", "10/01/2021", "12/31/2021", "Options: Curr=USD, Statistic=AVG")</f>
        <v>11.33632189193405</v>
      </c>
      <c r="H274" s="10">
        <f>_xll.SNL.Clients.Office.Excel.Functions.SPG($B274, "SP_MARKETCAP", "07/01/2021", "09/30/2021", "Options: Curr=USD, Statistic=AVG")</f>
        <v>16.826713624624301</v>
      </c>
      <c r="I274" s="10">
        <f>_xll.SNL.Clients.Office.Excel.Functions.SPG($B274, "SP_MARKETCAP", "04/01/2021", "06/30/2021", "Options: Curr=USD, Statistic=AVG")</f>
        <v>16.124131992634325</v>
      </c>
      <c r="J274" s="10">
        <f>_xll.SNL.Clients.Office.Excel.Functions.SPG($B274, "SP_MARKETCAP", "01/01/2021", "03/31/2021", "Options: Curr=USD, Statistic=AVG")</f>
        <v>19.264211018811803</v>
      </c>
      <c r="K274" s="10">
        <f>_xll.SNL.Clients.Office.Excel.Functions.SPG($B274, "SP_MARKETCAP", "10/01/2020", "12/31/2020", "Options: Curr=USD, Statistic=AVG")</f>
        <v>46.328131199233709</v>
      </c>
      <c r="L274" s="10">
        <f>_xll.SNL.Clients.Office.Excel.Functions.SPG($B274, "SP_MARKETCAP", "07/01/2020", "09/30/2020", "Options: Curr=USD, Statistic=AVG")</f>
        <v>127.54203585183892</v>
      </c>
      <c r="M274" s="10">
        <f>_xll.SNL.Clients.Office.Excel.Functions.SPG($B274, "SP_MARKETCAP", "04/01/2020", "06/30/2020", "Options: Curr=USD, Statistic=AVG")</f>
        <v>61.369779426110675</v>
      </c>
      <c r="N274" s="10">
        <f>_xll.SNL.Clients.Office.Excel.Functions.SPG($B274, "SP_MARKETCAP", "01/01/2020", "03/31/2020", "Options: Curr=USD, Statistic=AVG")</f>
        <v>60.986110594617777</v>
      </c>
    </row>
    <row r="275" spans="1:14" x14ac:dyDescent="0.3">
      <c r="A275" s="1" t="s">
        <v>272</v>
      </c>
      <c r="B275" s="2">
        <v>4996663</v>
      </c>
      <c r="C275" s="3" t="s">
        <v>868</v>
      </c>
      <c r="D275" s="3" t="s">
        <v>867</v>
      </c>
      <c r="E275" s="3" t="s">
        <v>1107</v>
      </c>
      <c r="F275" s="3" t="s">
        <v>870</v>
      </c>
      <c r="G275" s="10">
        <f>_xll.SNL.Clients.Office.Excel.Functions.SPG($B275, "SP_MARKETCAP", "10/01/2021", "12/31/2021", "Options: Curr=USD, Statistic=AVG")</f>
        <v>397.9324293500643</v>
      </c>
      <c r="H275" s="10">
        <f>_xll.SNL.Clients.Office.Excel.Functions.SPG($B275, "SP_MARKETCAP", "07/01/2021", "09/30/2021", "Options: Curr=USD, Statistic=AVG")</f>
        <v>412.31210179398892</v>
      </c>
      <c r="I275" s="10">
        <f>_xll.SNL.Clients.Office.Excel.Functions.SPG($B275, "SP_MARKETCAP", "04/01/2021", "06/30/2021", "Options: Curr=USD, Statistic=AVG")</f>
        <v>317.49951073073333</v>
      </c>
      <c r="J275" s="10">
        <f>_xll.SNL.Clients.Office.Excel.Functions.SPG($B275, "SP_MARKETCAP", "01/01/2021", "03/31/2021", "Options: Curr=USD, Statistic=AVG")</f>
        <v>321.54967739145798</v>
      </c>
      <c r="K275" s="10">
        <f>_xll.SNL.Clients.Office.Excel.Functions.SPG($B275, "SP_MARKETCAP", "10/01/2020", "12/31/2020", "Options: Curr=USD, Statistic=AVG")</f>
        <v>215.6989922516114</v>
      </c>
      <c r="L275" s="10">
        <f>_xll.SNL.Clients.Office.Excel.Functions.SPG($B275, "SP_MARKETCAP", "07/01/2020", "09/30/2020", "Options: Curr=USD, Statistic=AVG")</f>
        <v>171.91542221033015</v>
      </c>
      <c r="M275" s="10">
        <f>_xll.SNL.Clients.Office.Excel.Functions.SPG($B275, "SP_MARKETCAP", "04/01/2020", "06/30/2020", "Options: Curr=USD, Statistic=AVG")</f>
        <v>134.26162258719103</v>
      </c>
      <c r="N275" s="10">
        <f>_xll.SNL.Clients.Office.Excel.Functions.SPG($B275, "SP_MARKETCAP", "01/01/2020", "03/31/2020", "Options: Curr=USD, Statistic=AVG")</f>
        <v>104.89270132034321</v>
      </c>
    </row>
    <row r="276" spans="1:14" x14ac:dyDescent="0.3">
      <c r="A276" s="1" t="s">
        <v>273</v>
      </c>
      <c r="B276" s="2">
        <v>4981483</v>
      </c>
      <c r="C276" s="3" t="s">
        <v>868</v>
      </c>
      <c r="D276" s="3" t="s">
        <v>867</v>
      </c>
      <c r="E276" s="3" t="s">
        <v>1108</v>
      </c>
      <c r="F276" s="3" t="s">
        <v>870</v>
      </c>
      <c r="G276" s="10">
        <f>_xll.SNL.Clients.Office.Excel.Functions.SPG($B276, "SP_MARKETCAP", "10/01/2021", "12/31/2021", "Options: Curr=USD, Statistic=AVG")</f>
        <v>34.061005608035728</v>
      </c>
      <c r="H276" s="10">
        <f>_xll.SNL.Clients.Office.Excel.Functions.SPG($B276, "SP_MARKETCAP", "07/01/2021", "09/30/2021", "Options: Curr=USD, Statistic=AVG")</f>
        <v>36.730927160916309</v>
      </c>
      <c r="I276" s="10">
        <f>_xll.SNL.Clients.Office.Excel.Functions.SPG($B276, "SP_MARKETCAP", "04/01/2021", "06/30/2021", "Options: Curr=USD, Statistic=AVG")</f>
        <v>38.113236382969482</v>
      </c>
      <c r="J276" s="10">
        <f>_xll.SNL.Clients.Office.Excel.Functions.SPG($B276, "SP_MARKETCAP", "01/01/2021", "03/31/2021", "Options: Curr=USD, Statistic=AVG")</f>
        <v>36.139834507465679</v>
      </c>
      <c r="K276" s="10">
        <f>_xll.SNL.Clients.Office.Excel.Functions.SPG($B276, "SP_MARKETCAP", "10/01/2020", "12/31/2020", "Options: Curr=USD, Statistic=AVG")</f>
        <v>31.709452399848377</v>
      </c>
      <c r="L276" s="10">
        <f>_xll.SNL.Clients.Office.Excel.Functions.SPG($B276, "SP_MARKETCAP", "07/01/2020", "09/30/2020", "Options: Curr=USD, Statistic=AVG")</f>
        <v>31.02626897194958</v>
      </c>
      <c r="M276" s="10">
        <f>_xll.SNL.Clients.Office.Excel.Functions.SPG($B276, "SP_MARKETCAP", "04/01/2020", "06/30/2020", "Options: Curr=USD, Statistic=AVG")</f>
        <v>27.785636837314481</v>
      </c>
      <c r="N276" s="10">
        <f>_xll.SNL.Clients.Office.Excel.Functions.SPG($B276, "SP_MARKETCAP", "01/01/2020", "03/31/2020", "Options: Curr=USD, Statistic=AVG")</f>
        <v>29.429608659629231</v>
      </c>
    </row>
    <row r="277" spans="1:14" x14ac:dyDescent="0.3">
      <c r="A277" s="1" t="s">
        <v>274</v>
      </c>
      <c r="B277" s="2">
        <v>4773577</v>
      </c>
      <c r="C277" s="3" t="s">
        <v>868</v>
      </c>
      <c r="D277" s="3" t="s">
        <v>867</v>
      </c>
      <c r="E277" s="3" t="s">
        <v>1109</v>
      </c>
      <c r="F277" s="3" t="s">
        <v>870</v>
      </c>
      <c r="G277" s="10">
        <f>_xll.SNL.Clients.Office.Excel.Functions.SPG($B277, "SP_MARKETCAP", "10/01/2021", "12/31/2021", "Options: Curr=USD, Statistic=AVG")</f>
        <v>170.53111374506162</v>
      </c>
      <c r="H277" s="10">
        <f>_xll.SNL.Clients.Office.Excel.Functions.SPG($B277, "SP_MARKETCAP", "07/01/2021", "09/30/2021", "Options: Curr=USD, Statistic=AVG")</f>
        <v>139.88001466167285</v>
      </c>
      <c r="I277" s="10">
        <f>_xll.SNL.Clients.Office.Excel.Functions.SPG($B277, "SP_MARKETCAP", "04/01/2021", "06/30/2021", "Options: Curr=USD, Statistic=AVG")</f>
        <v>100.5089106501473</v>
      </c>
      <c r="J277" s="10">
        <f>_xll.SNL.Clients.Office.Excel.Functions.SPG($B277, "SP_MARKETCAP", "01/01/2021", "03/31/2021", "Options: Curr=USD, Statistic=AVG")</f>
        <v>83.926733994012707</v>
      </c>
      <c r="K277" s="10">
        <f>_xll.SNL.Clients.Office.Excel.Functions.SPG($B277, "SP_MARKETCAP", "10/01/2020", "12/31/2020", "Options: Curr=USD, Statistic=AVG")</f>
        <v>31.971787978226903</v>
      </c>
      <c r="L277" s="10">
        <f>_xll.SNL.Clients.Office.Excel.Functions.SPG($B277, "SP_MARKETCAP", "07/01/2020", "09/30/2020", "Options: Curr=USD, Statistic=AVG")</f>
        <v>23.316418975065183</v>
      </c>
      <c r="M277" s="10">
        <f>_xll.SNL.Clients.Office.Excel.Functions.SPG($B277, "SP_MARKETCAP", "04/01/2020", "06/30/2020", "Options: Curr=USD, Statistic=AVG")</f>
        <v>22.087587683742221</v>
      </c>
      <c r="N277" s="10">
        <f>_xll.SNL.Clients.Office.Excel.Functions.SPG($B277, "SP_MARKETCAP", "01/01/2020", "03/31/2020", "Options: Curr=USD, Statistic=AVG")</f>
        <v>26.245168574598143</v>
      </c>
    </row>
    <row r="278" spans="1:14" x14ac:dyDescent="0.3">
      <c r="A278" s="1" t="s">
        <v>275</v>
      </c>
      <c r="B278" s="2">
        <v>4783717</v>
      </c>
      <c r="C278" s="3" t="s">
        <v>868</v>
      </c>
      <c r="D278" s="3" t="s">
        <v>867</v>
      </c>
      <c r="E278" s="3" t="s">
        <v>1110</v>
      </c>
      <c r="F278" s="3" t="s">
        <v>870</v>
      </c>
      <c r="G278" s="10">
        <f>_xll.SNL.Clients.Office.Excel.Functions.SPG($B278, "SP_MARKETCAP", "10/01/2021", "12/31/2021", "Options: Curr=USD, Statistic=AVG")</f>
        <v>64.354152973919184</v>
      </c>
      <c r="H278" s="10">
        <f>_xll.SNL.Clients.Office.Excel.Functions.SPG($B278, "SP_MARKETCAP", "07/01/2021", "09/30/2021", "Options: Curr=USD, Statistic=AVG")</f>
        <v>66.438872793508637</v>
      </c>
      <c r="I278" s="10">
        <f>_xll.SNL.Clients.Office.Excel.Functions.SPG($B278, "SP_MARKETCAP", "04/01/2021", "06/30/2021", "Options: Curr=USD, Statistic=AVG")</f>
        <v>72.700631992620401</v>
      </c>
      <c r="J278" s="10">
        <f>_xll.SNL.Clients.Office.Excel.Functions.SPG($B278, "SP_MARKETCAP", "01/01/2021", "03/31/2021", "Options: Curr=USD, Statistic=AVG")</f>
        <v>80.880538233919637</v>
      </c>
      <c r="K278" s="10">
        <f>_xll.SNL.Clients.Office.Excel.Functions.SPG($B278, "SP_MARKETCAP", "10/01/2020", "12/31/2020", "Options: Curr=USD, Statistic=AVG")</f>
        <v>83.369212844707093</v>
      </c>
      <c r="L278" s="10">
        <f>_xll.SNL.Clients.Office.Excel.Functions.SPG($B278, "SP_MARKETCAP", "07/01/2020", "09/30/2020", "Options: Curr=USD, Statistic=AVG")</f>
        <v>67.203256167034993</v>
      </c>
      <c r="M278" s="10">
        <f>_xll.SNL.Clients.Office.Excel.Functions.SPG($B278, "SP_MARKETCAP", "04/01/2020", "06/30/2020", "Options: Curr=USD, Statistic=AVG")</f>
        <v>62.102826668826729</v>
      </c>
      <c r="N278" s="10">
        <f>_xll.SNL.Clients.Office.Excel.Functions.SPG($B278, "SP_MARKETCAP", "01/01/2020", "03/31/2020", "Options: Curr=USD, Statistic=AVG")</f>
        <v>67.900859307513898</v>
      </c>
    </row>
    <row r="279" spans="1:14" x14ac:dyDescent="0.3">
      <c r="A279" s="1" t="s">
        <v>276</v>
      </c>
      <c r="B279" s="2">
        <v>4983883</v>
      </c>
      <c r="C279" s="3" t="s">
        <v>868</v>
      </c>
      <c r="D279" s="3" t="s">
        <v>867</v>
      </c>
      <c r="E279" s="3"/>
      <c r="F279" s="3" t="s">
        <v>870</v>
      </c>
      <c r="G279" s="10" t="str">
        <f>_xll.SNL.Clients.Office.Excel.Functions.SPG($B279, "SP_MARKETCAP", "10/01/2021", "12/31/2021", "Options: Curr=USD, Statistic=AVG")</f>
        <v>0</v>
      </c>
      <c r="H279" s="10" t="str">
        <f>_xll.SNL.Clients.Office.Excel.Functions.SPG($B279, "SP_MARKETCAP", "07/01/2021", "09/30/2021", "Options: Curr=USD, Statistic=AVG")</f>
        <v>0</v>
      </c>
      <c r="I279" s="10" t="str">
        <f>_xll.SNL.Clients.Office.Excel.Functions.SPG($B279, "SP_MARKETCAP", "04/01/2021", "06/30/2021", "Options: Curr=USD, Statistic=AVG")</f>
        <v>0</v>
      </c>
      <c r="J279" s="10" t="str">
        <f>_xll.SNL.Clients.Office.Excel.Functions.SPG($B279, "SP_MARKETCAP", "01/01/2021", "03/31/2021", "Options: Curr=USD, Statistic=AVG")</f>
        <v>0</v>
      </c>
      <c r="K279" s="10" t="str">
        <f>_xll.SNL.Clients.Office.Excel.Functions.SPG($B279, "SP_MARKETCAP", "10/01/2020", "12/31/2020", "Options: Curr=USD, Statistic=AVG")</f>
        <v>0</v>
      </c>
      <c r="L279" s="10" t="str">
        <f>_xll.SNL.Clients.Office.Excel.Functions.SPG($B279, "SP_MARKETCAP", "07/01/2020", "09/30/2020", "Options: Curr=USD, Statistic=AVG")</f>
        <v>0</v>
      </c>
      <c r="M279" s="10" t="str">
        <f>_xll.SNL.Clients.Office.Excel.Functions.SPG($B279, "SP_MARKETCAP", "04/01/2020", "06/30/2020", "Options: Curr=USD, Statistic=AVG")</f>
        <v>0</v>
      </c>
      <c r="N279" s="10" t="str">
        <f>_xll.SNL.Clients.Office.Excel.Functions.SPG($B279, "SP_MARKETCAP", "01/01/2020", "03/31/2020", "Options: Curr=USD, Statistic=AVG")</f>
        <v>0</v>
      </c>
    </row>
    <row r="280" spans="1:14" x14ac:dyDescent="0.3">
      <c r="A280" s="1" t="s">
        <v>277</v>
      </c>
      <c r="B280" s="2">
        <v>19270669</v>
      </c>
      <c r="C280" s="3" t="s">
        <v>868</v>
      </c>
      <c r="D280" s="3" t="s">
        <v>867</v>
      </c>
      <c r="E280" s="3">
        <v>1846</v>
      </c>
      <c r="F280" s="3" t="s">
        <v>870</v>
      </c>
      <c r="G280" s="10">
        <f>_xll.SNL.Clients.Office.Excel.Functions.SPG($B280, "SP_MARKETCAP", "10/01/2021", "12/31/2021", "Options: Curr=USD, Statistic=AVG")</f>
        <v>401.83813858858554</v>
      </c>
      <c r="H280" s="10">
        <f>_xll.SNL.Clients.Office.Excel.Functions.SPG($B280, "SP_MARKETCAP", "07/01/2021", "09/30/2021", "Options: Curr=USD, Statistic=AVG")</f>
        <v>520.96279049131567</v>
      </c>
      <c r="I280" s="10">
        <f>_xll.SNL.Clients.Office.Excel.Functions.SPG($B280, "SP_MARKETCAP", "04/01/2021", "06/30/2021", "Options: Curr=USD, Statistic=AVG")</f>
        <v>464.98627823359971</v>
      </c>
      <c r="J280" s="10">
        <f>_xll.SNL.Clients.Office.Excel.Functions.SPG($B280, "SP_MARKETCAP", "01/01/2021", "03/31/2021", "Options: Curr=USD, Statistic=AVG")</f>
        <v>391.7127219875743</v>
      </c>
      <c r="K280" s="10">
        <f>_xll.SNL.Clients.Office.Excel.Functions.SPG($B280, "SP_MARKETCAP", "10/01/2020", "12/31/2020", "Options: Curr=USD, Statistic=AVG")</f>
        <v>251.11065102318275</v>
      </c>
      <c r="L280" s="10">
        <f>_xll.SNL.Clients.Office.Excel.Functions.SPG($B280, "SP_MARKETCAP", "07/01/2020", "09/30/2020", "Options: Curr=USD, Statistic=AVG")</f>
        <v>238.15657576079582</v>
      </c>
      <c r="M280" s="10">
        <f>_xll.SNL.Clients.Office.Excel.Functions.SPG($B280, "SP_MARKETCAP", "04/01/2020", "06/30/2020", "Options: Curr=USD, Statistic=AVG")</f>
        <v>239.20801725181894</v>
      </c>
      <c r="N280" s="10">
        <f>_xll.SNL.Clients.Office.Excel.Functions.SPG($B280, "SP_MARKETCAP", "01/01/2020", "03/31/2020", "Options: Curr=USD, Statistic=AVG")</f>
        <v>316.8626747310467</v>
      </c>
    </row>
    <row r="281" spans="1:14" x14ac:dyDescent="0.3">
      <c r="A281" s="1" t="s">
        <v>278</v>
      </c>
      <c r="B281" s="2">
        <v>4997978</v>
      </c>
      <c r="C281" s="3" t="s">
        <v>868</v>
      </c>
      <c r="D281" s="3" t="s">
        <v>867</v>
      </c>
      <c r="E281" s="3"/>
      <c r="F281" s="3" t="s">
        <v>870</v>
      </c>
      <c r="G281" s="10" t="str">
        <f>_xll.SNL.Clients.Office.Excel.Functions.SPG($B281, "SP_MARKETCAP", "10/01/2021", "12/31/2021", "Options: Curr=USD, Statistic=AVG")</f>
        <v>0</v>
      </c>
      <c r="H281" s="10" t="str">
        <f>_xll.SNL.Clients.Office.Excel.Functions.SPG($B281, "SP_MARKETCAP", "07/01/2021", "09/30/2021", "Options: Curr=USD, Statistic=AVG")</f>
        <v>0</v>
      </c>
      <c r="I281" s="10" t="str">
        <f>_xll.SNL.Clients.Office.Excel.Functions.SPG($B281, "SP_MARKETCAP", "04/01/2021", "06/30/2021", "Options: Curr=USD, Statistic=AVG")</f>
        <v>0</v>
      </c>
      <c r="J281" s="10" t="str">
        <f>_xll.SNL.Clients.Office.Excel.Functions.SPG($B281, "SP_MARKETCAP", "01/01/2021", "03/31/2021", "Options: Curr=USD, Statistic=AVG")</f>
        <v>0</v>
      </c>
      <c r="K281" s="10" t="str">
        <f>_xll.SNL.Clients.Office.Excel.Functions.SPG($B281, "SP_MARKETCAP", "10/01/2020", "12/31/2020", "Options: Curr=USD, Statistic=AVG")</f>
        <v>0</v>
      </c>
      <c r="L281" s="10" t="str">
        <f>_xll.SNL.Clients.Office.Excel.Functions.SPG($B281, "SP_MARKETCAP", "07/01/2020", "09/30/2020", "Options: Curr=USD, Statistic=AVG")</f>
        <v>0</v>
      </c>
      <c r="M281" s="10" t="str">
        <f>_xll.SNL.Clients.Office.Excel.Functions.SPG($B281, "SP_MARKETCAP", "04/01/2020", "06/30/2020", "Options: Curr=USD, Statistic=AVG")</f>
        <v>0</v>
      </c>
      <c r="N281" s="10" t="str">
        <f>_xll.SNL.Clients.Office.Excel.Functions.SPG($B281, "SP_MARKETCAP", "01/01/2020", "03/31/2020", "Options: Curr=USD, Statistic=AVG")</f>
        <v>0</v>
      </c>
    </row>
    <row r="282" spans="1:14" x14ac:dyDescent="0.3">
      <c r="A282" s="1" t="s">
        <v>279</v>
      </c>
      <c r="B282" s="2">
        <v>4995275</v>
      </c>
      <c r="C282" s="3" t="s">
        <v>868</v>
      </c>
      <c r="D282" s="3" t="s">
        <v>867</v>
      </c>
      <c r="E282" s="3" t="s">
        <v>1111</v>
      </c>
      <c r="F282" s="3" t="s">
        <v>870</v>
      </c>
      <c r="G282" s="10">
        <f>_xll.SNL.Clients.Office.Excel.Functions.SPG($B282, "SP_MARKETCAP", "10/01/2021", "12/31/2021", "Options: Curr=USD, Statistic=AVG")</f>
        <v>569.86965555277129</v>
      </c>
      <c r="H282" s="10">
        <f>_xll.SNL.Clients.Office.Excel.Functions.SPG($B282, "SP_MARKETCAP", "07/01/2021", "09/30/2021", "Options: Curr=USD, Statistic=AVG")</f>
        <v>519.62026385887123</v>
      </c>
      <c r="I282" s="10">
        <f>_xll.SNL.Clients.Office.Excel.Functions.SPG($B282, "SP_MARKETCAP", "04/01/2021", "06/30/2021", "Options: Curr=USD, Statistic=AVG")</f>
        <v>496.76133674585935</v>
      </c>
      <c r="J282" s="10">
        <f>_xll.SNL.Clients.Office.Excel.Functions.SPG($B282, "SP_MARKETCAP", "01/01/2021", "03/31/2021", "Options: Curr=USD, Statistic=AVG")</f>
        <v>471.84116700377029</v>
      </c>
      <c r="K282" s="10">
        <f>_xll.SNL.Clients.Office.Excel.Functions.SPG($B282, "SP_MARKETCAP", "10/01/2020", "12/31/2020", "Options: Curr=USD, Statistic=AVG")</f>
        <v>428.40283887742572</v>
      </c>
      <c r="L282" s="10">
        <f>_xll.SNL.Clients.Office.Excel.Functions.SPG($B282, "SP_MARKETCAP", "07/01/2020", "09/30/2020", "Options: Curr=USD, Statistic=AVG")</f>
        <v>424.16734254529064</v>
      </c>
      <c r="M282" s="10">
        <f>_xll.SNL.Clients.Office.Excel.Functions.SPG($B282, "SP_MARKETCAP", "04/01/2020", "06/30/2020", "Options: Curr=USD, Statistic=AVG")</f>
        <v>400.27690962826739</v>
      </c>
      <c r="N282" s="10">
        <f>_xll.SNL.Clients.Office.Excel.Functions.SPG($B282, "SP_MARKETCAP", "01/01/2020", "03/31/2020", "Options: Curr=USD, Statistic=AVG")</f>
        <v>464.85465404499888</v>
      </c>
    </row>
    <row r="283" spans="1:14" x14ac:dyDescent="0.3">
      <c r="A283" s="1" t="s">
        <v>280</v>
      </c>
      <c r="B283" s="2">
        <v>4966099</v>
      </c>
      <c r="C283" s="3" t="s">
        <v>868</v>
      </c>
      <c r="D283" s="3" t="s">
        <v>867</v>
      </c>
      <c r="E283" s="3" t="s">
        <v>1112</v>
      </c>
      <c r="F283" s="3" t="s">
        <v>870</v>
      </c>
      <c r="G283" s="10">
        <f>_xll.SNL.Clients.Office.Excel.Functions.SPG($B283, "SP_MARKETCAP", "10/01/2021", "12/31/2021", "Options: Curr=USD, Statistic=AVG")</f>
        <v>1.1328460901939881</v>
      </c>
      <c r="H283" s="10">
        <f>_xll.SNL.Clients.Office.Excel.Functions.SPG($B283, "SP_MARKETCAP", "07/01/2021", "09/30/2021", "Options: Curr=USD, Statistic=AVG")</f>
        <v>1.1676589114499694</v>
      </c>
      <c r="I283" s="10">
        <f>_xll.SNL.Clients.Office.Excel.Functions.SPG($B283, "SP_MARKETCAP", "04/01/2021", "06/30/2021", "Options: Curr=USD, Statistic=AVG")</f>
        <v>1.1945589482171768</v>
      </c>
      <c r="J283" s="10">
        <f>_xll.SNL.Clients.Office.Excel.Functions.SPG($B283, "SP_MARKETCAP", "01/01/2021", "03/31/2021", "Options: Curr=USD, Statistic=AVG")</f>
        <v>1.1935857287531826</v>
      </c>
      <c r="K283" s="10">
        <f>_xll.SNL.Clients.Office.Excel.Functions.SPG($B283, "SP_MARKETCAP", "10/01/2020", "12/31/2020", "Options: Curr=USD, Statistic=AVG")</f>
        <v>1.1805128288209656</v>
      </c>
      <c r="L283" s="10">
        <f>_xll.SNL.Clients.Office.Excel.Functions.SPG($B283, "SP_MARKETCAP", "07/01/2020", "09/30/2020", "Options: Curr=USD, Statistic=AVG")</f>
        <v>1.1583049798805971</v>
      </c>
      <c r="M283" s="10">
        <f>_xll.SNL.Clients.Office.Excel.Functions.SPG($B283, "SP_MARKETCAP", "04/01/2020", "06/30/2020", "Options: Curr=USD, Statistic=AVG")</f>
        <v>1.091435530947346</v>
      </c>
      <c r="N283" s="10">
        <f>_xll.SNL.Clients.Office.Excel.Functions.SPG($B283, "SP_MARKETCAP", "01/01/2020", "03/31/2020", "Options: Curr=USD, Statistic=AVG")</f>
        <v>1.1234861011549928</v>
      </c>
    </row>
    <row r="284" spans="1:14" x14ac:dyDescent="0.3">
      <c r="A284" s="1" t="s">
        <v>281</v>
      </c>
      <c r="B284" s="2">
        <v>29434610</v>
      </c>
      <c r="C284" s="3" t="s">
        <v>868</v>
      </c>
      <c r="D284" s="3" t="s">
        <v>867</v>
      </c>
      <c r="E284" s="3" t="s">
        <v>1113</v>
      </c>
      <c r="F284" s="3" t="s">
        <v>870</v>
      </c>
      <c r="G284" s="10">
        <f>_xll.SNL.Clients.Office.Excel.Functions.SPG($B284, "SP_MARKETCAP", "10/01/2021", "12/31/2021", "Options: Curr=USD, Statistic=AVG")</f>
        <v>230.13501571109802</v>
      </c>
      <c r="H284" s="10" t="str">
        <f>_xll.SNL.Clients.Office.Excel.Functions.SPG($B284, "SP_MARKETCAP", "07/01/2021", "09/30/2021", "Options: Curr=USD, Statistic=AVG")</f>
        <v>0</v>
      </c>
      <c r="I284" s="10" t="str">
        <f>_xll.SNL.Clients.Office.Excel.Functions.SPG($B284, "SP_MARKETCAP", "04/01/2021", "06/30/2021", "Options: Curr=USD, Statistic=AVG")</f>
        <v>0</v>
      </c>
      <c r="J284" s="10" t="str">
        <f>_xll.SNL.Clients.Office.Excel.Functions.SPG($B284, "SP_MARKETCAP", "01/01/2021", "03/31/2021", "Options: Curr=USD, Statistic=AVG")</f>
        <v>0</v>
      </c>
      <c r="K284" s="10" t="str">
        <f>_xll.SNL.Clients.Office.Excel.Functions.SPG($B284, "SP_MARKETCAP", "10/01/2020", "12/31/2020", "Options: Curr=USD, Statistic=AVG")</f>
        <v>0</v>
      </c>
      <c r="L284" s="10" t="str">
        <f>_xll.SNL.Clients.Office.Excel.Functions.SPG($B284, "SP_MARKETCAP", "07/01/2020", "09/30/2020", "Options: Curr=USD, Statistic=AVG")</f>
        <v>0</v>
      </c>
      <c r="M284" s="10" t="str">
        <f>_xll.SNL.Clients.Office.Excel.Functions.SPG($B284, "SP_MARKETCAP", "04/01/2020", "06/30/2020", "Options: Curr=USD, Statistic=AVG")</f>
        <v>0</v>
      </c>
      <c r="N284" s="10" t="str">
        <f>_xll.SNL.Clients.Office.Excel.Functions.SPG($B284, "SP_MARKETCAP", "01/01/2020", "03/31/2020", "Options: Curr=USD, Statistic=AVG")</f>
        <v>0</v>
      </c>
    </row>
    <row r="285" spans="1:14" x14ac:dyDescent="0.3">
      <c r="A285" s="1" t="s">
        <v>282</v>
      </c>
      <c r="B285" s="2">
        <v>4248603</v>
      </c>
      <c r="C285" s="3" t="s">
        <v>868</v>
      </c>
      <c r="D285" s="3" t="s">
        <v>867</v>
      </c>
      <c r="E285" s="3" t="s">
        <v>1114</v>
      </c>
      <c r="F285" s="3" t="s">
        <v>870</v>
      </c>
      <c r="G285" s="10">
        <f>_xll.SNL.Clients.Office.Excel.Functions.SPG($B285, "SP_MARKETCAP", "10/01/2021", "12/31/2021", "Options: Curr=USD, Statistic=AVG")</f>
        <v>399.60848033787488</v>
      </c>
      <c r="H285" s="10">
        <f>_xll.SNL.Clients.Office.Excel.Functions.SPG($B285, "SP_MARKETCAP", "07/01/2021", "09/30/2021", "Options: Curr=USD, Statistic=AVG")</f>
        <v>434.88191461904796</v>
      </c>
      <c r="I285" s="10">
        <f>_xll.SNL.Clients.Office.Excel.Functions.SPG($B285, "SP_MARKETCAP", "04/01/2021", "06/30/2021", "Options: Curr=USD, Statistic=AVG")</f>
        <v>478.93081403145356</v>
      </c>
      <c r="J285" s="10">
        <f>_xll.SNL.Clients.Office.Excel.Functions.SPG($B285, "SP_MARKETCAP", "01/01/2021", "03/31/2021", "Options: Curr=USD, Statistic=AVG")</f>
        <v>469.82764294442927</v>
      </c>
      <c r="K285" s="10">
        <f>_xll.SNL.Clients.Office.Excel.Functions.SPG($B285, "SP_MARKETCAP", "10/01/2020", "12/31/2020", "Options: Curr=USD, Statistic=AVG")</f>
        <v>412.85763942052438</v>
      </c>
      <c r="L285" s="10">
        <f>_xll.SNL.Clients.Office.Excel.Functions.SPG($B285, "SP_MARKETCAP", "07/01/2020", "09/30/2020", "Options: Curr=USD, Statistic=AVG")</f>
        <v>374.57866914467263</v>
      </c>
      <c r="M285" s="10">
        <f>_xll.SNL.Clients.Office.Excel.Functions.SPG($B285, "SP_MARKETCAP", "04/01/2020", "06/30/2020", "Options: Curr=USD, Statistic=AVG")</f>
        <v>311.18297532065844</v>
      </c>
      <c r="N285" s="10">
        <f>_xll.SNL.Clients.Office.Excel.Functions.SPG($B285, "SP_MARKETCAP", "01/01/2020", "03/31/2020", "Options: Curr=USD, Statistic=AVG")</f>
        <v>309.57496695486651</v>
      </c>
    </row>
    <row r="286" spans="1:14" x14ac:dyDescent="0.3">
      <c r="A286" s="1" t="s">
        <v>283</v>
      </c>
      <c r="B286" s="2">
        <v>21355741</v>
      </c>
      <c r="C286" s="3" t="s">
        <v>868</v>
      </c>
      <c r="D286" s="3" t="s">
        <v>867</v>
      </c>
      <c r="E286" s="3" t="s">
        <v>1115</v>
      </c>
      <c r="F286" s="3" t="s">
        <v>870</v>
      </c>
      <c r="G286" s="10" t="str">
        <f>_xll.SNL.Clients.Office.Excel.Functions.SPG($B286, "SP_MARKETCAP", "10/01/2021", "12/31/2021", "Options: Curr=USD, Statistic=AVG")</f>
        <v>0</v>
      </c>
      <c r="H286" s="10" t="str">
        <f>_xll.SNL.Clients.Office.Excel.Functions.SPG($B286, "SP_MARKETCAP", "07/01/2021", "09/30/2021", "Options: Curr=USD, Statistic=AVG")</f>
        <v>0</v>
      </c>
      <c r="I286" s="10" t="str">
        <f>_xll.SNL.Clients.Office.Excel.Functions.SPG($B286, "SP_MARKETCAP", "04/01/2021", "06/30/2021", "Options: Curr=USD, Statistic=AVG")</f>
        <v>0</v>
      </c>
      <c r="J286" s="10" t="str">
        <f>_xll.SNL.Clients.Office.Excel.Functions.SPG($B286, "SP_MARKETCAP", "01/01/2021", "03/31/2021", "Options: Curr=USD, Statistic=AVG")</f>
        <v>0</v>
      </c>
      <c r="K286" s="10" t="str">
        <f>_xll.SNL.Clients.Office.Excel.Functions.SPG($B286, "SP_MARKETCAP", "10/01/2020", "12/31/2020", "Options: Curr=USD, Statistic=AVG")</f>
        <v>0</v>
      </c>
      <c r="L286" s="10" t="str">
        <f>_xll.SNL.Clients.Office.Excel.Functions.SPG($B286, "SP_MARKETCAP", "07/01/2020", "09/30/2020", "Options: Curr=USD, Statistic=AVG")</f>
        <v>0</v>
      </c>
      <c r="M286" s="10" t="str">
        <f>_xll.SNL.Clients.Office.Excel.Functions.SPG($B286, "SP_MARKETCAP", "04/01/2020", "06/30/2020", "Options: Curr=USD, Statistic=AVG")</f>
        <v>0</v>
      </c>
      <c r="N286" s="10" t="str">
        <f>_xll.SNL.Clients.Office.Excel.Functions.SPG($B286, "SP_MARKETCAP", "01/01/2020", "03/31/2020", "Options: Curr=USD, Statistic=AVG")</f>
        <v>0</v>
      </c>
    </row>
    <row r="287" spans="1:14" x14ac:dyDescent="0.3">
      <c r="A287" s="1" t="s">
        <v>284</v>
      </c>
      <c r="B287" s="2">
        <v>4337753</v>
      </c>
      <c r="C287" s="3" t="s">
        <v>868</v>
      </c>
      <c r="D287" s="3" t="s">
        <v>867</v>
      </c>
      <c r="E287" s="3" t="s">
        <v>1116</v>
      </c>
      <c r="F287" s="3" t="s">
        <v>870</v>
      </c>
      <c r="G287" s="10">
        <f>_xll.SNL.Clients.Office.Excel.Functions.SPG($B287, "SP_MARKETCAP", "10/01/2021", "12/31/2021", "Options: Curr=USD, Statistic=AVG")</f>
        <v>14788.38545209674</v>
      </c>
      <c r="H287" s="10">
        <f>_xll.SNL.Clients.Office.Excel.Functions.SPG($B287, "SP_MARKETCAP", "07/01/2021", "09/30/2021", "Options: Curr=USD, Statistic=AVG")</f>
        <v>15664.764458573287</v>
      </c>
      <c r="I287" s="10">
        <f>_xll.SNL.Clients.Office.Excel.Functions.SPG($B287, "SP_MARKETCAP", "04/01/2021", "06/30/2021", "Options: Curr=USD, Statistic=AVG")</f>
        <v>16496.249080879024</v>
      </c>
      <c r="J287" s="10">
        <f>_xll.SNL.Clients.Office.Excel.Functions.SPG($B287, "SP_MARKETCAP", "01/01/2021", "03/31/2021", "Options: Curr=USD, Statistic=AVG")</f>
        <v>15822.712118269059</v>
      </c>
      <c r="K287" s="10">
        <f>_xll.SNL.Clients.Office.Excel.Functions.SPG($B287, "SP_MARKETCAP", "10/01/2020", "12/31/2020", "Options: Curr=USD, Statistic=AVG")</f>
        <v>13350.861486682919</v>
      </c>
      <c r="L287" s="10">
        <f>_xll.SNL.Clients.Office.Excel.Functions.SPG($B287, "SP_MARKETCAP", "07/01/2020", "09/30/2020", "Options: Curr=USD, Statistic=AVG")</f>
        <v>12985.107856778857</v>
      </c>
      <c r="M287" s="10">
        <f>_xll.SNL.Clients.Office.Excel.Functions.SPG($B287, "SP_MARKETCAP", "04/01/2020", "06/30/2020", "Options: Curr=USD, Statistic=AVG")</f>
        <v>11434.352763014642</v>
      </c>
      <c r="N287" s="10">
        <f>_xll.SNL.Clients.Office.Excel.Functions.SPG($B287, "SP_MARKETCAP", "01/01/2020", "03/31/2020", "Options: Curr=USD, Statistic=AVG")</f>
        <v>12127.132286690032</v>
      </c>
    </row>
    <row r="288" spans="1:14" x14ac:dyDescent="0.3">
      <c r="A288" s="1" t="s">
        <v>285</v>
      </c>
      <c r="B288" s="2">
        <v>4811926</v>
      </c>
      <c r="C288" s="3" t="s">
        <v>868</v>
      </c>
      <c r="D288" s="3" t="s">
        <v>867</v>
      </c>
      <c r="E288" s="3" t="s">
        <v>1117</v>
      </c>
      <c r="F288" s="3" t="s">
        <v>870</v>
      </c>
      <c r="G288" s="10">
        <f>_xll.SNL.Clients.Office.Excel.Functions.SPG($B288, "SP_MARKETCAP", "10/01/2021", "12/31/2021", "Options: Curr=USD, Statistic=AVG")</f>
        <v>8128.666312529821</v>
      </c>
      <c r="H288" s="10">
        <f>_xll.SNL.Clients.Office.Excel.Functions.SPG($B288, "SP_MARKETCAP", "07/01/2021", "09/30/2021", "Options: Curr=USD, Statistic=AVG")</f>
        <v>7711.8184627141345</v>
      </c>
      <c r="I288" s="10">
        <f>_xll.SNL.Clients.Office.Excel.Functions.SPG($B288, "SP_MARKETCAP", "04/01/2021", "06/30/2021", "Options: Curr=USD, Statistic=AVG")</f>
        <v>6877.3021044362367</v>
      </c>
      <c r="J288" s="10">
        <f>_xll.SNL.Clients.Office.Excel.Functions.SPG($B288, "SP_MARKETCAP", "01/01/2021", "03/31/2021", "Options: Curr=USD, Statistic=AVG")</f>
        <v>6201.2050159389501</v>
      </c>
      <c r="K288" s="10">
        <f>_xll.SNL.Clients.Office.Excel.Functions.SPG($B288, "SP_MARKETCAP", "10/01/2020", "12/31/2020", "Options: Curr=USD, Statistic=AVG")</f>
        <v>4825.9799503730337</v>
      </c>
      <c r="L288" s="10">
        <f>_xll.SNL.Clients.Office.Excel.Functions.SPG($B288, "SP_MARKETCAP", "07/01/2020", "09/30/2020", "Options: Curr=USD, Statistic=AVG")</f>
        <v>4076.5384912273071</v>
      </c>
      <c r="M288" s="10">
        <f>_xll.SNL.Clients.Office.Excel.Functions.SPG($B288, "SP_MARKETCAP", "04/01/2020", "06/30/2020", "Options: Curr=USD, Statistic=AVG")</f>
        <v>3886.7499008567374</v>
      </c>
      <c r="N288" s="10">
        <f>_xll.SNL.Clients.Office.Excel.Functions.SPG($B288, "SP_MARKETCAP", "01/01/2020", "03/31/2020", "Options: Curr=USD, Statistic=AVG")</f>
        <v>3860.6829538112206</v>
      </c>
    </row>
    <row r="289" spans="1:14" x14ac:dyDescent="0.3">
      <c r="A289" s="1" t="s">
        <v>286</v>
      </c>
      <c r="B289" s="2">
        <v>5197496</v>
      </c>
      <c r="C289" s="3" t="s">
        <v>868</v>
      </c>
      <c r="D289" s="3" t="s">
        <v>867</v>
      </c>
      <c r="E289" s="3" t="s">
        <v>1118</v>
      </c>
      <c r="F289" s="3" t="s">
        <v>870</v>
      </c>
      <c r="G289" s="10">
        <f>_xll.SNL.Clients.Office.Excel.Functions.SPG($B289, "SP_MARKETCAP", "10/01/2021", "12/31/2021", "Options: Curr=USD, Statistic=AVG")</f>
        <v>225.65524447113572</v>
      </c>
      <c r="H289" s="10">
        <f>_xll.SNL.Clients.Office.Excel.Functions.SPG($B289, "SP_MARKETCAP", "07/01/2021", "09/30/2021", "Options: Curr=USD, Statistic=AVG")</f>
        <v>471.53258569011757</v>
      </c>
      <c r="I289" s="10">
        <f>_xll.SNL.Clients.Office.Excel.Functions.SPG($B289, "SP_MARKETCAP", "04/01/2021", "06/30/2021", "Options: Curr=USD, Statistic=AVG")</f>
        <v>571.63312368112099</v>
      </c>
      <c r="J289" s="10">
        <f>_xll.SNL.Clients.Office.Excel.Functions.SPG($B289, "SP_MARKETCAP", "01/01/2021", "03/31/2021", "Options: Curr=USD, Statistic=AVG")</f>
        <v>670.0027375744761</v>
      </c>
      <c r="K289" s="10">
        <f>_xll.SNL.Clients.Office.Excel.Functions.SPG($B289, "SP_MARKETCAP", "10/01/2020", "12/31/2020", "Options: Curr=USD, Statistic=AVG")</f>
        <v>556.72880194198558</v>
      </c>
      <c r="L289" s="10">
        <f>_xll.SNL.Clients.Office.Excel.Functions.SPG($B289, "SP_MARKETCAP", "07/01/2020", "09/30/2020", "Options: Curr=USD, Statistic=AVG")</f>
        <v>379.16164753957031</v>
      </c>
      <c r="M289" s="10">
        <f>_xll.SNL.Clients.Office.Excel.Functions.SPG($B289, "SP_MARKETCAP", "04/01/2020", "06/30/2020", "Options: Curr=USD, Statistic=AVG")</f>
        <v>291.48591036490052</v>
      </c>
      <c r="N289" s="10" t="str">
        <f>_xll.SNL.Clients.Office.Excel.Functions.SPG($B289, "SP_MARKETCAP", "01/01/2020", "03/31/2020", "Options: Curr=USD, Statistic=AVG")</f>
        <v>0</v>
      </c>
    </row>
    <row r="290" spans="1:14" x14ac:dyDescent="0.3">
      <c r="A290" s="1" t="s">
        <v>287</v>
      </c>
      <c r="B290" s="2">
        <v>4864017</v>
      </c>
      <c r="C290" s="3" t="s">
        <v>868</v>
      </c>
      <c r="D290" s="3" t="s">
        <v>867</v>
      </c>
      <c r="E290" s="3" t="s">
        <v>1119</v>
      </c>
      <c r="F290" s="3" t="s">
        <v>870</v>
      </c>
      <c r="G290" s="10">
        <f>_xll.SNL.Clients.Office.Excel.Functions.SPG($B290, "SP_MARKETCAP", "10/01/2021", "12/31/2021", "Options: Curr=USD, Statistic=AVG")</f>
        <v>9.8421015204960849</v>
      </c>
      <c r="H290" s="10">
        <f>_xll.SNL.Clients.Office.Excel.Functions.SPG($B290, "SP_MARKETCAP", "07/01/2021", "09/30/2021", "Options: Curr=USD, Statistic=AVG")</f>
        <v>24.973857245402762</v>
      </c>
      <c r="I290" s="10">
        <f>_xll.SNL.Clients.Office.Excel.Functions.SPG($B290, "SP_MARKETCAP", "04/01/2021", "06/30/2021", "Options: Curr=USD, Statistic=AVG")</f>
        <v>24.496022330153977</v>
      </c>
      <c r="J290" s="10">
        <f>_xll.SNL.Clients.Office.Excel.Functions.SPG($B290, "SP_MARKETCAP", "01/01/2021", "03/31/2021", "Options: Curr=USD, Statistic=AVG")</f>
        <v>39.548611196447027</v>
      </c>
      <c r="K290" s="10">
        <f>_xll.SNL.Clients.Office.Excel.Functions.SPG($B290, "SP_MARKETCAP", "10/01/2020", "12/31/2020", "Options: Curr=USD, Statistic=AVG")</f>
        <v>40.83365110929811</v>
      </c>
      <c r="L290" s="10">
        <f>_xll.SNL.Clients.Office.Excel.Functions.SPG($B290, "SP_MARKETCAP", "07/01/2020", "09/30/2020", "Options: Curr=USD, Statistic=AVG")</f>
        <v>43.940174839866536</v>
      </c>
      <c r="M290" s="10">
        <f>_xll.SNL.Clients.Office.Excel.Functions.SPG($B290, "SP_MARKETCAP", "04/01/2020", "06/30/2020", "Options: Curr=USD, Statistic=AVG")</f>
        <v>48.644331982771348</v>
      </c>
      <c r="N290" s="10">
        <f>_xll.SNL.Clients.Office.Excel.Functions.SPG($B290, "SP_MARKETCAP", "01/01/2020", "03/31/2020", "Options: Curr=USD, Statistic=AVG")</f>
        <v>63.977659606442842</v>
      </c>
    </row>
    <row r="291" spans="1:14" x14ac:dyDescent="0.3">
      <c r="A291" s="1" t="s">
        <v>288</v>
      </c>
      <c r="B291" s="2">
        <v>4204284</v>
      </c>
      <c r="C291" s="3" t="s">
        <v>868</v>
      </c>
      <c r="D291" s="3" t="s">
        <v>867</v>
      </c>
      <c r="E291" s="3" t="s">
        <v>1120</v>
      </c>
      <c r="F291" s="3" t="s">
        <v>870</v>
      </c>
      <c r="G291" s="10">
        <f>_xll.SNL.Clients.Office.Excel.Functions.SPG($B291, "SP_MARKETCAP", "10/01/2021", "12/31/2021", "Options: Curr=USD, Statistic=AVG")</f>
        <v>114.40285093371007</v>
      </c>
      <c r="H291" s="10">
        <f>_xll.SNL.Clients.Office.Excel.Functions.SPG($B291, "SP_MARKETCAP", "07/01/2021", "09/30/2021", "Options: Curr=USD, Statistic=AVG")</f>
        <v>111.37711495313761</v>
      </c>
      <c r="I291" s="10">
        <f>_xll.SNL.Clients.Office.Excel.Functions.SPG($B291, "SP_MARKETCAP", "04/01/2021", "06/30/2021", "Options: Curr=USD, Statistic=AVG")</f>
        <v>109.72890398949416</v>
      </c>
      <c r="J291" s="10">
        <f>_xll.SNL.Clients.Office.Excel.Functions.SPG($B291, "SP_MARKETCAP", "01/01/2021", "03/31/2021", "Options: Curr=USD, Statistic=AVG")</f>
        <v>114.11446718254531</v>
      </c>
      <c r="K291" s="10">
        <f>_xll.SNL.Clients.Office.Excel.Functions.SPG($B291, "SP_MARKETCAP", "10/01/2020", "12/31/2020", "Options: Curr=USD, Statistic=AVG")</f>
        <v>114.72432851892133</v>
      </c>
      <c r="L291" s="10">
        <f>_xll.SNL.Clients.Office.Excel.Functions.SPG($B291, "SP_MARKETCAP", "07/01/2020", "09/30/2020", "Options: Curr=USD, Statistic=AVG")</f>
        <v>115.98543487473798</v>
      </c>
      <c r="M291" s="10">
        <f>_xll.SNL.Clients.Office.Excel.Functions.SPG($B291, "SP_MARKETCAP", "04/01/2020", "06/30/2020", "Options: Curr=USD, Statistic=AVG")</f>
        <v>111.36327303445901</v>
      </c>
      <c r="N291" s="10">
        <f>_xll.SNL.Clients.Office.Excel.Functions.SPG($B291, "SP_MARKETCAP", "01/01/2020", "03/31/2020", "Options: Curr=USD, Statistic=AVG")</f>
        <v>126.73614945624841</v>
      </c>
    </row>
    <row r="292" spans="1:14" x14ac:dyDescent="0.3">
      <c r="A292" s="1" t="s">
        <v>289</v>
      </c>
      <c r="B292" s="2">
        <v>5182452</v>
      </c>
      <c r="C292" s="3" t="s">
        <v>868</v>
      </c>
      <c r="D292" s="3" t="s">
        <v>867</v>
      </c>
      <c r="E292" s="3" t="s">
        <v>1121</v>
      </c>
      <c r="F292" s="3" t="s">
        <v>870</v>
      </c>
      <c r="G292" s="10">
        <f>_xll.SNL.Clients.Office.Excel.Functions.SPG($B292, "SP_MARKETCAP", "10/01/2021", "12/31/2021", "Options: Curr=USD, Statistic=AVG")</f>
        <v>144.49117188877355</v>
      </c>
      <c r="H292" s="10">
        <f>_xll.SNL.Clients.Office.Excel.Functions.SPG($B292, "SP_MARKETCAP", "07/01/2021", "09/30/2021", "Options: Curr=USD, Statistic=AVG")</f>
        <v>197.72600703883992</v>
      </c>
      <c r="I292" s="10">
        <f>_xll.SNL.Clients.Office.Excel.Functions.SPG($B292, "SP_MARKETCAP", "04/01/2021", "06/30/2021", "Options: Curr=USD, Statistic=AVG")</f>
        <v>243.31863507665969</v>
      </c>
      <c r="J292" s="10">
        <f>_xll.SNL.Clients.Office.Excel.Functions.SPG($B292, "SP_MARKETCAP", "01/01/2021", "03/31/2021", "Options: Curr=USD, Statistic=AVG")</f>
        <v>244.87056795768487</v>
      </c>
      <c r="K292" s="10">
        <f>_xll.SNL.Clients.Office.Excel.Functions.SPG($B292, "SP_MARKETCAP", "10/01/2020", "12/31/2020", "Options: Curr=USD, Statistic=AVG")</f>
        <v>230.36338539605399</v>
      </c>
      <c r="L292" s="10" t="str">
        <f>_xll.SNL.Clients.Office.Excel.Functions.SPG($B292, "SP_MARKETCAP", "07/01/2020", "09/30/2020", "Options: Curr=USD, Statistic=AVG")</f>
        <v>0</v>
      </c>
      <c r="M292" s="10" t="str">
        <f>_xll.SNL.Clients.Office.Excel.Functions.SPG($B292, "SP_MARKETCAP", "04/01/2020", "06/30/2020", "Options: Curr=USD, Statistic=AVG")</f>
        <v>0</v>
      </c>
      <c r="N292" s="10" t="str">
        <f>_xll.SNL.Clients.Office.Excel.Functions.SPG($B292, "SP_MARKETCAP", "01/01/2020", "03/31/2020", "Options: Curr=USD, Statistic=AVG")</f>
        <v>0</v>
      </c>
    </row>
    <row r="293" spans="1:14" x14ac:dyDescent="0.3">
      <c r="A293" s="1" t="s">
        <v>290</v>
      </c>
      <c r="B293" s="2">
        <v>28092865</v>
      </c>
      <c r="C293" s="3" t="s">
        <v>868</v>
      </c>
      <c r="D293" s="3" t="s">
        <v>867</v>
      </c>
      <c r="E293" s="3" t="s">
        <v>1122</v>
      </c>
      <c r="F293" s="3" t="s">
        <v>870</v>
      </c>
      <c r="G293" s="10">
        <f>_xll.SNL.Clients.Office.Excel.Functions.SPG($B293, "SP_MARKETCAP", "10/01/2021", "12/31/2021", "Options: Curr=USD, Statistic=AVG")</f>
        <v>12.323210981176562</v>
      </c>
      <c r="H293" s="10">
        <f>_xll.SNL.Clients.Office.Excel.Functions.SPG($B293, "SP_MARKETCAP", "07/01/2021", "09/30/2021", "Options: Curr=USD, Statistic=AVG")</f>
        <v>12.59402182116405</v>
      </c>
      <c r="I293" s="10">
        <f>_xll.SNL.Clients.Office.Excel.Functions.SPG($B293, "SP_MARKETCAP", "04/01/2021", "06/30/2021", "Options: Curr=USD, Statistic=AVG")</f>
        <v>11.708249608398484</v>
      </c>
      <c r="J293" s="10" t="str">
        <f>_xll.SNL.Clients.Office.Excel.Functions.SPG($B293, "SP_MARKETCAP", "01/01/2021", "03/31/2021", "Options: Curr=USD, Statistic=AVG")</f>
        <v>0</v>
      </c>
      <c r="K293" s="10" t="str">
        <f>_xll.SNL.Clients.Office.Excel.Functions.SPG($B293, "SP_MARKETCAP", "10/01/2020", "12/31/2020", "Options: Curr=USD, Statistic=AVG")</f>
        <v>0</v>
      </c>
      <c r="L293" s="10" t="str">
        <f>_xll.SNL.Clients.Office.Excel.Functions.SPG($B293, "SP_MARKETCAP", "07/01/2020", "09/30/2020", "Options: Curr=USD, Statistic=AVG")</f>
        <v>0</v>
      </c>
      <c r="M293" s="10" t="str">
        <f>_xll.SNL.Clients.Office.Excel.Functions.SPG($B293, "SP_MARKETCAP", "04/01/2020", "06/30/2020", "Options: Curr=USD, Statistic=AVG")</f>
        <v>0</v>
      </c>
      <c r="N293" s="10" t="str">
        <f>_xll.SNL.Clients.Office.Excel.Functions.SPG($B293, "SP_MARKETCAP", "01/01/2020", "03/31/2020", "Options: Curr=USD, Statistic=AVG")</f>
        <v>0</v>
      </c>
    </row>
    <row r="294" spans="1:14" x14ac:dyDescent="0.3">
      <c r="A294" s="1" t="s">
        <v>291</v>
      </c>
      <c r="B294" s="2">
        <v>4972617</v>
      </c>
      <c r="C294" s="3" t="s">
        <v>868</v>
      </c>
      <c r="D294" s="3" t="s">
        <v>867</v>
      </c>
      <c r="E294" s="3" t="s">
        <v>1123</v>
      </c>
      <c r="F294" s="3" t="s">
        <v>870</v>
      </c>
      <c r="G294" s="10">
        <f>_xll.SNL.Clients.Office.Excel.Functions.SPG($B294, "SP_MARKETCAP", "10/01/2021", "12/31/2021", "Options: Curr=USD, Statistic=AVG")</f>
        <v>8.734537394549827</v>
      </c>
      <c r="H294" s="10">
        <f>_xll.SNL.Clients.Office.Excel.Functions.SPG($B294, "SP_MARKETCAP", "07/01/2021", "09/30/2021", "Options: Curr=USD, Statistic=AVG")</f>
        <v>13.383229752541173</v>
      </c>
      <c r="I294" s="10">
        <f>_xll.SNL.Clients.Office.Excel.Functions.SPG($B294, "SP_MARKETCAP", "04/01/2021", "06/30/2021", "Options: Curr=USD, Statistic=AVG")</f>
        <v>8.8496415579846222</v>
      </c>
      <c r="J294" s="10">
        <f>_xll.SNL.Clients.Office.Excel.Functions.SPG($B294, "SP_MARKETCAP", "01/01/2021", "03/31/2021", "Options: Curr=USD, Statistic=AVG")</f>
        <v>5.3409421917547872</v>
      </c>
      <c r="K294" s="10">
        <f>_xll.SNL.Clients.Office.Excel.Functions.SPG($B294, "SP_MARKETCAP", "10/01/2020", "12/31/2020", "Options: Curr=USD, Statistic=AVG")</f>
        <v>3.1803158232466182</v>
      </c>
      <c r="L294" s="10">
        <f>_xll.SNL.Clients.Office.Excel.Functions.SPG($B294, "SP_MARKETCAP", "07/01/2020", "09/30/2020", "Options: Curr=USD, Statistic=AVG")</f>
        <v>4.0990198914091751</v>
      </c>
      <c r="M294" s="10">
        <f>_xll.SNL.Clients.Office.Excel.Functions.SPG($B294, "SP_MARKETCAP", "04/01/2020", "06/30/2020", "Options: Curr=USD, Statistic=AVG")</f>
        <v>4.7398432178423429</v>
      </c>
      <c r="N294" s="10">
        <f>_xll.SNL.Clients.Office.Excel.Functions.SPG($B294, "SP_MARKETCAP", "01/01/2020", "03/31/2020", "Options: Curr=USD, Statistic=AVG")</f>
        <v>4.2561894833424114</v>
      </c>
    </row>
    <row r="295" spans="1:14" x14ac:dyDescent="0.3">
      <c r="A295" s="1" t="s">
        <v>292</v>
      </c>
      <c r="B295" s="2">
        <v>101553205</v>
      </c>
      <c r="C295" s="3" t="s">
        <v>868</v>
      </c>
      <c r="D295" s="3" t="s">
        <v>867</v>
      </c>
      <c r="E295" s="3" t="s">
        <v>1124</v>
      </c>
      <c r="F295" s="3" t="s">
        <v>870</v>
      </c>
      <c r="G295" s="10" t="str">
        <f>_xll.SNL.Clients.Office.Excel.Functions.SPG($B295, "SP_MARKETCAP", "10/01/2021", "12/31/2021", "Options: Curr=USD, Statistic=AVG")</f>
        <v>0</v>
      </c>
      <c r="H295" s="10" t="str">
        <f>_xll.SNL.Clients.Office.Excel.Functions.SPG($B295, "SP_MARKETCAP", "07/01/2021", "09/30/2021", "Options: Curr=USD, Statistic=AVG")</f>
        <v>0</v>
      </c>
      <c r="I295" s="10" t="str">
        <f>_xll.SNL.Clients.Office.Excel.Functions.SPG($B295, "SP_MARKETCAP", "04/01/2021", "06/30/2021", "Options: Curr=USD, Statistic=AVG")</f>
        <v>0</v>
      </c>
      <c r="J295" s="10" t="str">
        <f>_xll.SNL.Clients.Office.Excel.Functions.SPG($B295, "SP_MARKETCAP", "01/01/2021", "03/31/2021", "Options: Curr=USD, Statistic=AVG")</f>
        <v>0</v>
      </c>
      <c r="K295" s="10" t="str">
        <f>_xll.SNL.Clients.Office.Excel.Functions.SPG($B295, "SP_MARKETCAP", "10/01/2020", "12/31/2020", "Options: Curr=USD, Statistic=AVG")</f>
        <v>0</v>
      </c>
      <c r="L295" s="10" t="str">
        <f>_xll.SNL.Clients.Office.Excel.Functions.SPG($B295, "SP_MARKETCAP", "07/01/2020", "09/30/2020", "Options: Curr=USD, Statistic=AVG")</f>
        <v>0</v>
      </c>
      <c r="M295" s="10" t="str">
        <f>_xll.SNL.Clients.Office.Excel.Functions.SPG($B295, "SP_MARKETCAP", "04/01/2020", "06/30/2020", "Options: Curr=USD, Statistic=AVG")</f>
        <v>0</v>
      </c>
      <c r="N295" s="10" t="str">
        <f>_xll.SNL.Clients.Office.Excel.Functions.SPG($B295, "SP_MARKETCAP", "01/01/2020", "03/31/2020", "Options: Curr=USD, Statistic=AVG")</f>
        <v>0</v>
      </c>
    </row>
    <row r="296" spans="1:14" x14ac:dyDescent="0.3">
      <c r="A296" s="1" t="s">
        <v>293</v>
      </c>
      <c r="B296" s="2">
        <v>5842677</v>
      </c>
      <c r="C296" s="3" t="s">
        <v>868</v>
      </c>
      <c r="D296" s="3" t="s">
        <v>867</v>
      </c>
      <c r="E296" s="3" t="s">
        <v>1125</v>
      </c>
      <c r="F296" s="3" t="s">
        <v>870</v>
      </c>
      <c r="G296" s="10">
        <f>_xll.SNL.Clients.Office.Excel.Functions.SPG($B296, "SP_MARKETCAP", "10/01/2021", "12/31/2021", "Options: Curr=USD, Statistic=AVG")</f>
        <v>161.68260706331733</v>
      </c>
      <c r="H296" s="10">
        <f>_xll.SNL.Clients.Office.Excel.Functions.SPG($B296, "SP_MARKETCAP", "07/01/2021", "09/30/2021", "Options: Curr=USD, Statistic=AVG")</f>
        <v>141.9569167321155</v>
      </c>
      <c r="I296" s="10">
        <f>_xll.SNL.Clients.Office.Excel.Functions.SPG($B296, "SP_MARKETCAP", "04/01/2021", "06/30/2021", "Options: Curr=USD, Statistic=AVG")</f>
        <v>139.80393434708031</v>
      </c>
      <c r="J296" s="10">
        <f>_xll.SNL.Clients.Office.Excel.Functions.SPG($B296, "SP_MARKETCAP", "01/01/2021", "03/31/2021", "Options: Curr=USD, Statistic=AVG")</f>
        <v>130.27247420276541</v>
      </c>
      <c r="K296" s="10">
        <f>_xll.SNL.Clients.Office.Excel.Functions.SPG($B296, "SP_MARKETCAP", "10/01/2020", "12/31/2020", "Options: Curr=USD, Statistic=AVG")</f>
        <v>125.61176828025836</v>
      </c>
      <c r="L296" s="10">
        <f>_xll.SNL.Clients.Office.Excel.Functions.SPG($B296, "SP_MARKETCAP", "07/01/2020", "09/30/2020", "Options: Curr=USD, Statistic=AVG")</f>
        <v>121.60576154080994</v>
      </c>
      <c r="M296" s="10">
        <f>_xll.SNL.Clients.Office.Excel.Functions.SPG($B296, "SP_MARKETCAP", "04/01/2020", "06/30/2020", "Options: Curr=USD, Statistic=AVG")</f>
        <v>102.76826497391382</v>
      </c>
      <c r="N296" s="10">
        <f>_xll.SNL.Clients.Office.Excel.Functions.SPG($B296, "SP_MARKETCAP", "01/01/2020", "03/31/2020", "Options: Curr=USD, Statistic=AVG")</f>
        <v>118.3165182449428</v>
      </c>
    </row>
    <row r="297" spans="1:14" x14ac:dyDescent="0.3">
      <c r="A297" s="1" t="s">
        <v>294</v>
      </c>
      <c r="B297" s="2">
        <v>4773120</v>
      </c>
      <c r="C297" s="3" t="s">
        <v>868</v>
      </c>
      <c r="D297" s="3" t="s">
        <v>867</v>
      </c>
      <c r="E297" s="3" t="s">
        <v>1126</v>
      </c>
      <c r="F297" s="3" t="s">
        <v>870</v>
      </c>
      <c r="G297" s="10">
        <f>_xll.SNL.Clients.Office.Excel.Functions.SPG($B297, "SP_MARKETCAP", "10/01/2021", "12/31/2021", "Options: Curr=USD, Statistic=AVG")</f>
        <v>6.2521982793745998</v>
      </c>
      <c r="H297" s="10">
        <f>_xll.SNL.Clients.Office.Excel.Functions.SPG($B297, "SP_MARKETCAP", "07/01/2021", "09/30/2021", "Options: Curr=USD, Statistic=AVG")</f>
        <v>6.5477524663300679</v>
      </c>
      <c r="I297" s="10">
        <f>_xll.SNL.Clients.Office.Excel.Functions.SPG($B297, "SP_MARKETCAP", "04/01/2021", "06/30/2021", "Options: Curr=USD, Statistic=AVG")</f>
        <v>6.1379469617773736</v>
      </c>
      <c r="J297" s="10">
        <f>_xll.SNL.Clients.Office.Excel.Functions.SPG($B297, "SP_MARKETCAP", "01/01/2021", "03/31/2021", "Options: Curr=USD, Statistic=AVG")</f>
        <v>5.7271996207466671</v>
      </c>
      <c r="K297" s="10">
        <f>_xll.SNL.Clients.Office.Excel.Functions.SPG($B297, "SP_MARKETCAP", "10/01/2020", "12/31/2020", "Options: Curr=USD, Statistic=AVG")</f>
        <v>4.5150429787917297</v>
      </c>
      <c r="L297" s="10">
        <f>_xll.SNL.Clients.Office.Excel.Functions.SPG($B297, "SP_MARKETCAP", "07/01/2020", "09/30/2020", "Options: Curr=USD, Statistic=AVG")</f>
        <v>4.043517868469892</v>
      </c>
      <c r="M297" s="10">
        <f>_xll.SNL.Clients.Office.Excel.Functions.SPG($B297, "SP_MARKETCAP", "04/01/2020", "06/30/2020", "Options: Curr=USD, Statistic=AVG")</f>
        <v>3.6432872367976183</v>
      </c>
      <c r="N297" s="10">
        <f>_xll.SNL.Clients.Office.Excel.Functions.SPG($B297, "SP_MARKETCAP", "01/01/2020", "03/31/2020", "Options: Curr=USD, Statistic=AVG")</f>
        <v>3.3318693616685078</v>
      </c>
    </row>
    <row r="298" spans="1:14" x14ac:dyDescent="0.3">
      <c r="A298" s="1" t="s">
        <v>295</v>
      </c>
      <c r="B298" s="2">
        <v>5000815</v>
      </c>
      <c r="C298" s="3" t="s">
        <v>868</v>
      </c>
      <c r="D298" s="3" t="s">
        <v>867</v>
      </c>
      <c r="E298" s="3" t="s">
        <v>1127</v>
      </c>
      <c r="F298" s="3" t="s">
        <v>870</v>
      </c>
      <c r="G298" s="10">
        <f>_xll.SNL.Clients.Office.Excel.Functions.SPG($B298, "SP_MARKETCAP", "10/01/2021", "12/31/2021", "Options: Curr=USD, Statistic=AVG")</f>
        <v>117.43944122671445</v>
      </c>
      <c r="H298" s="10">
        <f>_xll.SNL.Clients.Office.Excel.Functions.SPG($B298, "SP_MARKETCAP", "07/01/2021", "09/30/2021", "Options: Curr=USD, Statistic=AVG")</f>
        <v>122.75054055780306</v>
      </c>
      <c r="I298" s="10">
        <f>_xll.SNL.Clients.Office.Excel.Functions.SPG($B298, "SP_MARKETCAP", "04/01/2021", "06/30/2021", "Options: Curr=USD, Statistic=AVG")</f>
        <v>127.15321489056441</v>
      </c>
      <c r="J298" s="10">
        <f>_xll.SNL.Clients.Office.Excel.Functions.SPG($B298, "SP_MARKETCAP", "01/01/2021", "03/31/2021", "Options: Curr=USD, Statistic=AVG")</f>
        <v>124.87009385783215</v>
      </c>
      <c r="K298" s="10">
        <f>_xll.SNL.Clients.Office.Excel.Functions.SPG($B298, "SP_MARKETCAP", "10/01/2020", "12/31/2020", "Options: Curr=USD, Statistic=AVG")</f>
        <v>128.4374545975879</v>
      </c>
      <c r="L298" s="10">
        <f>_xll.SNL.Clients.Office.Excel.Functions.SPG($B298, "SP_MARKETCAP", "07/01/2020", "09/30/2020", "Options: Curr=USD, Statistic=AVG")</f>
        <v>125.65357559759612</v>
      </c>
      <c r="M298" s="10">
        <f>_xll.SNL.Clients.Office.Excel.Functions.SPG($B298, "SP_MARKETCAP", "04/01/2020", "06/30/2020", "Options: Curr=USD, Statistic=AVG")</f>
        <v>113.84899881321526</v>
      </c>
      <c r="N298" s="10">
        <f>_xll.SNL.Clients.Office.Excel.Functions.SPG($B298, "SP_MARKETCAP", "01/01/2020", "03/31/2020", "Options: Curr=USD, Statistic=AVG")</f>
        <v>113.41565132720858</v>
      </c>
    </row>
    <row r="299" spans="1:14" x14ac:dyDescent="0.3">
      <c r="A299" s="1" t="s">
        <v>296</v>
      </c>
      <c r="B299" s="2">
        <v>4914413</v>
      </c>
      <c r="C299" s="3" t="s">
        <v>868</v>
      </c>
      <c r="D299" s="3" t="s">
        <v>867</v>
      </c>
      <c r="E299" s="3" t="s">
        <v>1128</v>
      </c>
      <c r="F299" s="3" t="s">
        <v>870</v>
      </c>
      <c r="G299" s="10">
        <f>_xll.SNL.Clients.Office.Excel.Functions.SPG($B299, "SP_MARKETCAP", "10/01/2021", "12/31/2021", "Options: Curr=USD, Statistic=AVG")</f>
        <v>5649.4917370727981</v>
      </c>
      <c r="H299" s="10">
        <f>_xll.SNL.Clients.Office.Excel.Functions.SPG($B299, "SP_MARKETCAP", "07/01/2021", "09/30/2021", "Options: Curr=USD, Statistic=AVG")</f>
        <v>6297.431168576094</v>
      </c>
      <c r="I299" s="10">
        <f>_xll.SNL.Clients.Office.Excel.Functions.SPG($B299, "SP_MARKETCAP", "04/01/2021", "06/30/2021", "Options: Curr=USD, Statistic=AVG")</f>
        <v>6677.7438413948639</v>
      </c>
      <c r="J299" s="10">
        <f>_xll.SNL.Clients.Office.Excel.Functions.SPG($B299, "SP_MARKETCAP", "01/01/2021", "03/31/2021", "Options: Curr=USD, Statistic=AVG")</f>
        <v>6964.318348270599</v>
      </c>
      <c r="K299" s="10">
        <f>_xll.SNL.Clients.Office.Excel.Functions.SPG($B299, "SP_MARKETCAP", "10/01/2020", "12/31/2020", "Options: Curr=USD, Statistic=AVG")</f>
        <v>6563.0496050120873</v>
      </c>
      <c r="L299" s="10">
        <f>_xll.SNL.Clients.Office.Excel.Functions.SPG($B299, "SP_MARKETCAP", "07/01/2020", "09/30/2020", "Options: Curr=USD, Statistic=AVG")</f>
        <v>6190.6114022116326</v>
      </c>
      <c r="M299" s="10">
        <f>_xll.SNL.Clients.Office.Excel.Functions.SPG($B299, "SP_MARKETCAP", "04/01/2020", "06/30/2020", "Options: Curr=USD, Statistic=AVG")</f>
        <v>5593.58632710436</v>
      </c>
      <c r="N299" s="10">
        <f>_xll.SNL.Clients.Office.Excel.Functions.SPG($B299, "SP_MARKETCAP", "01/01/2020", "03/31/2020", "Options: Curr=USD, Statistic=AVG")</f>
        <v>6073.4562556674846</v>
      </c>
    </row>
    <row r="300" spans="1:14" x14ac:dyDescent="0.3">
      <c r="A300" s="1" t="s">
        <v>297</v>
      </c>
      <c r="B300" s="2">
        <v>4248535</v>
      </c>
      <c r="C300" s="3" t="s">
        <v>868</v>
      </c>
      <c r="D300" s="3" t="s">
        <v>867</v>
      </c>
      <c r="E300" s="3" t="s">
        <v>1129</v>
      </c>
      <c r="F300" s="3" t="s">
        <v>870</v>
      </c>
      <c r="G300" s="10">
        <f>_xll.SNL.Clients.Office.Excel.Functions.SPG($B300, "SP_MARKETCAP", "10/01/2021", "12/31/2021", "Options: Curr=USD, Statistic=AVG")</f>
        <v>143.59818210328669</v>
      </c>
      <c r="H300" s="10">
        <f>_xll.SNL.Clients.Office.Excel.Functions.SPG($B300, "SP_MARKETCAP", "07/01/2021", "09/30/2021", "Options: Curr=USD, Statistic=AVG")</f>
        <v>138.87213812860617</v>
      </c>
      <c r="I300" s="10">
        <f>_xll.SNL.Clients.Office.Excel.Functions.SPG($B300, "SP_MARKETCAP", "04/01/2021", "06/30/2021", "Options: Curr=USD, Statistic=AVG")</f>
        <v>151.97309140087216</v>
      </c>
      <c r="J300" s="10">
        <f>_xll.SNL.Clients.Office.Excel.Functions.SPG($B300, "SP_MARKETCAP", "01/01/2021", "03/31/2021", "Options: Curr=USD, Statistic=AVG")</f>
        <v>157.56693918991223</v>
      </c>
      <c r="K300" s="10">
        <f>_xll.SNL.Clients.Office.Excel.Functions.SPG($B300, "SP_MARKETCAP", "10/01/2020", "12/31/2020", "Options: Curr=USD, Statistic=AVG")</f>
        <v>120.13662942607418</v>
      </c>
      <c r="L300" s="10">
        <f>_xll.SNL.Clients.Office.Excel.Functions.SPG($B300, "SP_MARKETCAP", "07/01/2020", "09/30/2020", "Options: Curr=USD, Statistic=AVG")</f>
        <v>122.40429503135051</v>
      </c>
      <c r="M300" s="10">
        <f>_xll.SNL.Clients.Office.Excel.Functions.SPG($B300, "SP_MARKETCAP", "04/01/2020", "06/30/2020", "Options: Curr=USD, Statistic=AVG")</f>
        <v>98.148534691496252</v>
      </c>
      <c r="N300" s="10">
        <f>_xll.SNL.Clients.Office.Excel.Functions.SPG($B300, "SP_MARKETCAP", "01/01/2020", "03/31/2020", "Options: Curr=USD, Statistic=AVG")</f>
        <v>85.873886897250159</v>
      </c>
    </row>
    <row r="301" spans="1:14" x14ac:dyDescent="0.3">
      <c r="A301" s="1" t="s">
        <v>298</v>
      </c>
      <c r="B301" s="2">
        <v>4963850</v>
      </c>
      <c r="C301" s="3" t="s">
        <v>868</v>
      </c>
      <c r="D301" s="3" t="s">
        <v>867</v>
      </c>
      <c r="E301" s="3" t="s">
        <v>1130</v>
      </c>
      <c r="F301" s="3" t="s">
        <v>870</v>
      </c>
      <c r="G301" s="10">
        <f>_xll.SNL.Clients.Office.Excel.Functions.SPG($B301, "SP_MARKETCAP", "10/01/2021", "12/31/2021", "Options: Curr=USD, Statistic=AVG")</f>
        <v>510.73379083423282</v>
      </c>
      <c r="H301" s="10">
        <f>_xll.SNL.Clients.Office.Excel.Functions.SPG($B301, "SP_MARKETCAP", "07/01/2021", "09/30/2021", "Options: Curr=USD, Statistic=AVG")</f>
        <v>521.60609861289936</v>
      </c>
      <c r="I301" s="10">
        <f>_xll.SNL.Clients.Office.Excel.Functions.SPG($B301, "SP_MARKETCAP", "04/01/2021", "06/30/2021", "Options: Curr=USD, Statistic=AVG")</f>
        <v>532.20219860640884</v>
      </c>
      <c r="J301" s="10">
        <f>_xll.SNL.Clients.Office.Excel.Functions.SPG($B301, "SP_MARKETCAP", "01/01/2021", "03/31/2021", "Options: Curr=USD, Statistic=AVG")</f>
        <v>505.57135713240029</v>
      </c>
      <c r="K301" s="10">
        <f>_xll.SNL.Clients.Office.Excel.Functions.SPG($B301, "SP_MARKETCAP", "10/01/2020", "12/31/2020", "Options: Curr=USD, Statistic=AVG")</f>
        <v>495.47863713881696</v>
      </c>
      <c r="L301" s="10">
        <f>_xll.SNL.Clients.Office.Excel.Functions.SPG($B301, "SP_MARKETCAP", "07/01/2020", "09/30/2020", "Options: Curr=USD, Statistic=AVG")</f>
        <v>475.6241230609125</v>
      </c>
      <c r="M301" s="10">
        <f>_xll.SNL.Clients.Office.Excel.Functions.SPG($B301, "SP_MARKETCAP", "04/01/2020", "06/30/2020", "Options: Curr=USD, Statistic=AVG")</f>
        <v>430.8289363915386</v>
      </c>
      <c r="N301" s="10">
        <f>_xll.SNL.Clients.Office.Excel.Functions.SPG($B301, "SP_MARKETCAP", "01/01/2020", "03/31/2020", "Options: Curr=USD, Statistic=AVG")</f>
        <v>433.44922425483401</v>
      </c>
    </row>
    <row r="302" spans="1:14" x14ac:dyDescent="0.3">
      <c r="A302" s="1" t="s">
        <v>299</v>
      </c>
      <c r="B302" s="2">
        <v>4222802</v>
      </c>
      <c r="C302" s="3" t="s">
        <v>868</v>
      </c>
      <c r="D302" s="3" t="s">
        <v>867</v>
      </c>
      <c r="E302" s="3" t="s">
        <v>1131</v>
      </c>
      <c r="F302" s="3" t="s">
        <v>870</v>
      </c>
      <c r="G302" s="10">
        <f>_xll.SNL.Clients.Office.Excel.Functions.SPG($B302, "SP_MARKETCAP", "10/01/2021", "12/31/2021", "Options: Curr=USD, Statistic=AVG")</f>
        <v>2460.8479578577417</v>
      </c>
      <c r="H302" s="10">
        <f>_xll.SNL.Clients.Office.Excel.Functions.SPG($B302, "SP_MARKETCAP", "07/01/2021", "09/30/2021", "Options: Curr=USD, Statistic=AVG")</f>
        <v>2928.2594240855556</v>
      </c>
      <c r="I302" s="10">
        <f>_xll.SNL.Clients.Office.Excel.Functions.SPG($B302, "SP_MARKETCAP", "04/01/2021", "06/30/2021", "Options: Curr=USD, Statistic=AVG")</f>
        <v>3383.5702620488451</v>
      </c>
      <c r="J302" s="10">
        <f>_xll.SNL.Clients.Office.Excel.Functions.SPG($B302, "SP_MARKETCAP", "01/01/2021", "03/31/2021", "Options: Curr=USD, Statistic=AVG")</f>
        <v>2599.7132800749191</v>
      </c>
      <c r="K302" s="10">
        <f>_xll.SNL.Clients.Office.Excel.Functions.SPG($B302, "SP_MARKETCAP", "10/01/2020", "12/31/2020", "Options: Curr=USD, Statistic=AVG")</f>
        <v>1655.7972628856783</v>
      </c>
      <c r="L302" s="10">
        <f>_xll.SNL.Clients.Office.Excel.Functions.SPG($B302, "SP_MARKETCAP", "07/01/2020", "09/30/2020", "Options: Curr=USD, Statistic=AVG")</f>
        <v>1184.5733655837403</v>
      </c>
      <c r="M302" s="10">
        <f>_xll.SNL.Clients.Office.Excel.Functions.SPG($B302, "SP_MARKETCAP", "04/01/2020", "06/30/2020", "Options: Curr=USD, Statistic=AVG")</f>
        <v>725.69223411611813</v>
      </c>
      <c r="N302" s="10">
        <f>_xll.SNL.Clients.Office.Excel.Functions.SPG($B302, "SP_MARKETCAP", "01/01/2020", "03/31/2020", "Options: Curr=USD, Statistic=AVG")</f>
        <v>574.31676344183859</v>
      </c>
    </row>
    <row r="303" spans="1:14" x14ac:dyDescent="0.3">
      <c r="A303" s="1" t="s">
        <v>300</v>
      </c>
      <c r="B303" s="2">
        <v>4915665</v>
      </c>
      <c r="C303" s="3" t="s">
        <v>868</v>
      </c>
      <c r="D303" s="3" t="s">
        <v>867</v>
      </c>
      <c r="E303" s="3" t="s">
        <v>1132</v>
      </c>
      <c r="F303" s="3" t="s">
        <v>870</v>
      </c>
      <c r="G303" s="10" t="str">
        <f>_xll.SNL.Clients.Office.Excel.Functions.SPG($B303, "SP_MARKETCAP", "10/01/2021", "12/31/2021", "Options: Curr=USD, Statistic=AVG")</f>
        <v>0</v>
      </c>
      <c r="H303" s="10" t="str">
        <f>_xll.SNL.Clients.Office.Excel.Functions.SPG($B303, "SP_MARKETCAP", "07/01/2021", "09/30/2021", "Options: Curr=USD, Statistic=AVG")</f>
        <v>0</v>
      </c>
      <c r="I303" s="10" t="str">
        <f>_xll.SNL.Clients.Office.Excel.Functions.SPG($B303, "SP_MARKETCAP", "04/01/2021", "06/30/2021", "Options: Curr=USD, Statistic=AVG")</f>
        <v>0</v>
      </c>
      <c r="J303" s="10" t="str">
        <f>_xll.SNL.Clients.Office.Excel.Functions.SPG($B303, "SP_MARKETCAP", "01/01/2021", "03/31/2021", "Options: Curr=USD, Statistic=AVG")</f>
        <v>0</v>
      </c>
      <c r="K303" s="10" t="str">
        <f>_xll.SNL.Clients.Office.Excel.Functions.SPG($B303, "SP_MARKETCAP", "10/01/2020", "12/31/2020", "Options: Curr=USD, Statistic=AVG")</f>
        <v>0</v>
      </c>
      <c r="L303" s="10" t="str">
        <f>_xll.SNL.Clients.Office.Excel.Functions.SPG($B303, "SP_MARKETCAP", "07/01/2020", "09/30/2020", "Options: Curr=USD, Statistic=AVG")</f>
        <v>0</v>
      </c>
      <c r="M303" s="10" t="str">
        <f>_xll.SNL.Clients.Office.Excel.Functions.SPG($B303, "SP_MARKETCAP", "04/01/2020", "06/30/2020", "Options: Curr=USD, Statistic=AVG")</f>
        <v>0</v>
      </c>
      <c r="N303" s="10" t="str">
        <f>_xll.SNL.Clients.Office.Excel.Functions.SPG($B303, "SP_MARKETCAP", "01/01/2020", "03/31/2020", "Options: Curr=USD, Statistic=AVG")</f>
        <v>0</v>
      </c>
    </row>
    <row r="304" spans="1:14" x14ac:dyDescent="0.3">
      <c r="A304" s="1" t="s">
        <v>301</v>
      </c>
      <c r="B304" s="2">
        <v>105884313</v>
      </c>
      <c r="C304" s="3" t="s">
        <v>868</v>
      </c>
      <c r="D304" s="3" t="s">
        <v>867</v>
      </c>
      <c r="E304" s="3" t="s">
        <v>1133</v>
      </c>
      <c r="F304" s="3" t="s">
        <v>870</v>
      </c>
      <c r="G304" s="10" t="str">
        <f>_xll.SNL.Clients.Office.Excel.Functions.SPG($B304, "SP_MARKETCAP", "10/01/2021", "12/31/2021", "Options: Curr=USD, Statistic=AVG")</f>
        <v>0</v>
      </c>
      <c r="H304" s="10" t="str">
        <f>_xll.SNL.Clients.Office.Excel.Functions.SPG($B304, "SP_MARKETCAP", "07/01/2021", "09/30/2021", "Options: Curr=USD, Statistic=AVG")</f>
        <v>0</v>
      </c>
      <c r="I304" s="10" t="str">
        <f>_xll.SNL.Clients.Office.Excel.Functions.SPG($B304, "SP_MARKETCAP", "04/01/2021", "06/30/2021", "Options: Curr=USD, Statistic=AVG")</f>
        <v>0</v>
      </c>
      <c r="J304" s="10" t="str">
        <f>_xll.SNL.Clients.Office.Excel.Functions.SPG($B304, "SP_MARKETCAP", "01/01/2021", "03/31/2021", "Options: Curr=USD, Statistic=AVG")</f>
        <v>0</v>
      </c>
      <c r="K304" s="10" t="str">
        <f>_xll.SNL.Clients.Office.Excel.Functions.SPG($B304, "SP_MARKETCAP", "10/01/2020", "12/31/2020", "Options: Curr=USD, Statistic=AVG")</f>
        <v>0</v>
      </c>
      <c r="L304" s="10" t="str">
        <f>_xll.SNL.Clients.Office.Excel.Functions.SPG($B304, "SP_MARKETCAP", "07/01/2020", "09/30/2020", "Options: Curr=USD, Statistic=AVG")</f>
        <v>0</v>
      </c>
      <c r="M304" s="10" t="str">
        <f>_xll.SNL.Clients.Office.Excel.Functions.SPG($B304, "SP_MARKETCAP", "04/01/2020", "06/30/2020", "Options: Curr=USD, Statistic=AVG")</f>
        <v>0</v>
      </c>
      <c r="N304" s="10" t="str">
        <f>_xll.SNL.Clients.Office.Excel.Functions.SPG($B304, "SP_MARKETCAP", "01/01/2020", "03/31/2020", "Options: Curr=USD, Statistic=AVG")</f>
        <v>0</v>
      </c>
    </row>
    <row r="305" spans="1:14" x14ac:dyDescent="0.3">
      <c r="A305" s="1" t="s">
        <v>302</v>
      </c>
      <c r="B305" s="2">
        <v>4252461</v>
      </c>
      <c r="C305" s="3" t="s">
        <v>868</v>
      </c>
      <c r="D305" s="3" t="s">
        <v>867</v>
      </c>
      <c r="E305" s="3" t="s">
        <v>1134</v>
      </c>
      <c r="F305" s="3" t="s">
        <v>870</v>
      </c>
      <c r="G305" s="10">
        <f>_xll.SNL.Clients.Office.Excel.Functions.SPG($B305, "SP_MARKETCAP", "10/01/2021", "12/31/2021", "Options: Curr=USD, Statistic=AVG")</f>
        <v>14.354594334176598</v>
      </c>
      <c r="H305" s="10">
        <f>_xll.SNL.Clients.Office.Excel.Functions.SPG($B305, "SP_MARKETCAP", "07/01/2021", "09/30/2021", "Options: Curr=USD, Statistic=AVG")</f>
        <v>14.934176655312895</v>
      </c>
      <c r="I305" s="10">
        <f>_xll.SNL.Clients.Office.Excel.Functions.SPG($B305, "SP_MARKETCAP", "04/01/2021", "06/30/2021", "Options: Curr=USD, Statistic=AVG")</f>
        <v>15.555303084118295</v>
      </c>
      <c r="J305" s="10">
        <f>_xll.SNL.Clients.Office.Excel.Functions.SPG($B305, "SP_MARKETCAP", "01/01/2021", "03/31/2021", "Options: Curr=USD, Statistic=AVG")</f>
        <v>16.278973379854865</v>
      </c>
      <c r="K305" s="10">
        <f>_xll.SNL.Clients.Office.Excel.Functions.SPG($B305, "SP_MARKETCAP", "10/01/2020", "12/31/2020", "Options: Curr=USD, Statistic=AVG")</f>
        <v>15.776682144151133</v>
      </c>
      <c r="L305" s="10">
        <f>_xll.SNL.Clients.Office.Excel.Functions.SPG($B305, "SP_MARKETCAP", "07/01/2020", "09/30/2020", "Options: Curr=USD, Statistic=AVG")</f>
        <v>16.224707115678083</v>
      </c>
      <c r="M305" s="10">
        <f>_xll.SNL.Clients.Office.Excel.Functions.SPG($B305, "SP_MARKETCAP", "04/01/2020", "06/30/2020", "Options: Curr=USD, Statistic=AVG")</f>
        <v>15.879833172087222</v>
      </c>
      <c r="N305" s="10">
        <f>_xll.SNL.Clients.Office.Excel.Functions.SPG($B305, "SP_MARKETCAP", "01/01/2020", "03/31/2020", "Options: Curr=USD, Statistic=AVG")</f>
        <v>14.692779706023865</v>
      </c>
    </row>
    <row r="306" spans="1:14" x14ac:dyDescent="0.3">
      <c r="A306" s="1" t="s">
        <v>303</v>
      </c>
      <c r="B306" s="2">
        <v>4811967</v>
      </c>
      <c r="C306" s="3" t="s">
        <v>868</v>
      </c>
      <c r="D306" s="3" t="s">
        <v>867</v>
      </c>
      <c r="E306" s="3" t="s">
        <v>1135</v>
      </c>
      <c r="F306" s="3" t="s">
        <v>870</v>
      </c>
      <c r="G306" s="10">
        <f>_xll.SNL.Clients.Office.Excel.Functions.SPG($B306, "SP_MARKETCAP", "10/01/2021", "12/31/2021", "Options: Curr=USD, Statistic=AVG")</f>
        <v>647.10387692089728</v>
      </c>
      <c r="H306" s="10">
        <f>_xll.SNL.Clients.Office.Excel.Functions.SPG($B306, "SP_MARKETCAP", "07/01/2021", "09/30/2021", "Options: Curr=USD, Statistic=AVG")</f>
        <v>711.66086724955937</v>
      </c>
      <c r="I306" s="10">
        <f>_xll.SNL.Clients.Office.Excel.Functions.SPG($B306, "SP_MARKETCAP", "04/01/2021", "06/30/2021", "Options: Curr=USD, Statistic=AVG")</f>
        <v>788.4934451246038</v>
      </c>
      <c r="J306" s="10">
        <f>_xll.SNL.Clients.Office.Excel.Functions.SPG($B306, "SP_MARKETCAP", "01/01/2021", "03/31/2021", "Options: Curr=USD, Statistic=AVG")</f>
        <v>764.11159981510229</v>
      </c>
      <c r="K306" s="10">
        <f>_xll.SNL.Clients.Office.Excel.Functions.SPG($B306, "SP_MARKETCAP", "10/01/2020", "12/31/2020", "Options: Curr=USD, Statistic=AVG")</f>
        <v>464.4674927422929</v>
      </c>
      <c r="L306" s="10">
        <f>_xll.SNL.Clients.Office.Excel.Functions.SPG($B306, "SP_MARKETCAP", "07/01/2020", "09/30/2020", "Options: Curr=USD, Statistic=AVG")</f>
        <v>301.22256113987351</v>
      </c>
      <c r="M306" s="10">
        <f>_xll.SNL.Clients.Office.Excel.Functions.SPG($B306, "SP_MARKETCAP", "04/01/2020", "06/30/2020", "Options: Curr=USD, Statistic=AVG")</f>
        <v>256.51377041963428</v>
      </c>
      <c r="N306" s="10">
        <f>_xll.SNL.Clients.Office.Excel.Functions.SPG($B306, "SP_MARKETCAP", "01/01/2020", "03/31/2020", "Options: Curr=USD, Statistic=AVG")</f>
        <v>290.95074963628468</v>
      </c>
    </row>
    <row r="307" spans="1:14" x14ac:dyDescent="0.3">
      <c r="A307" s="1" t="s">
        <v>304</v>
      </c>
      <c r="B307" s="2">
        <v>4966683</v>
      </c>
      <c r="C307" s="3" t="s">
        <v>868</v>
      </c>
      <c r="D307" s="3" t="s">
        <v>867</v>
      </c>
      <c r="E307" s="3" t="s">
        <v>1136</v>
      </c>
      <c r="F307" s="3" t="s">
        <v>870</v>
      </c>
      <c r="G307" s="10">
        <f>_xll.SNL.Clients.Office.Excel.Functions.SPG($B307, "SP_MARKETCAP", "10/01/2021", "12/31/2021", "Options: Curr=USD, Statistic=AVG")</f>
        <v>71.592440437366562</v>
      </c>
      <c r="H307" s="10">
        <f>_xll.SNL.Clients.Office.Excel.Functions.SPG($B307, "SP_MARKETCAP", "07/01/2021", "09/30/2021", "Options: Curr=USD, Statistic=AVG")</f>
        <v>72.917784096489825</v>
      </c>
      <c r="I307" s="10">
        <f>_xll.SNL.Clients.Office.Excel.Functions.SPG($B307, "SP_MARKETCAP", "04/01/2021", "06/30/2021", "Options: Curr=USD, Statistic=AVG")</f>
        <v>70.268886905766834</v>
      </c>
      <c r="J307" s="10">
        <f>_xll.SNL.Clients.Office.Excel.Functions.SPG($B307, "SP_MARKETCAP", "01/01/2021", "03/31/2021", "Options: Curr=USD, Statistic=AVG")</f>
        <v>70.228101950252892</v>
      </c>
      <c r="K307" s="10">
        <f>_xll.SNL.Clients.Office.Excel.Functions.SPG($B307, "SP_MARKETCAP", "10/01/2020", "12/31/2020", "Options: Curr=USD, Statistic=AVG")</f>
        <v>66.677853282501403</v>
      </c>
      <c r="L307" s="10">
        <f>_xll.SNL.Clients.Office.Excel.Functions.SPG($B307, "SP_MARKETCAP", "07/01/2020", "09/30/2020", "Options: Curr=USD, Statistic=AVG")</f>
        <v>66.663477517484395</v>
      </c>
      <c r="M307" s="10">
        <f>_xll.SNL.Clients.Office.Excel.Functions.SPG($B307, "SP_MARKETCAP", "04/01/2020", "06/30/2020", "Options: Curr=USD, Statistic=AVG")</f>
        <v>57.243998146227327</v>
      </c>
      <c r="N307" s="10">
        <f>_xll.SNL.Clients.Office.Excel.Functions.SPG($B307, "SP_MARKETCAP", "01/01/2020", "03/31/2020", "Options: Curr=USD, Statistic=AVG")</f>
        <v>62.645426752867827</v>
      </c>
    </row>
    <row r="308" spans="1:14" x14ac:dyDescent="0.3">
      <c r="A308" s="1" t="s">
        <v>305</v>
      </c>
      <c r="B308" s="2">
        <v>19375975</v>
      </c>
      <c r="C308" s="3" t="s">
        <v>868</v>
      </c>
      <c r="D308" s="3" t="s">
        <v>867</v>
      </c>
      <c r="E308" s="3" t="s">
        <v>1137</v>
      </c>
      <c r="F308" s="3" t="s">
        <v>870</v>
      </c>
      <c r="G308" s="10">
        <f>_xll.SNL.Clients.Office.Excel.Functions.SPG($B308, "SP_MARKETCAP", "10/01/2021", "12/31/2021", "Options: Curr=USD, Statistic=AVG")</f>
        <v>52.300317806236023</v>
      </c>
      <c r="H308" s="10">
        <f>_xll.SNL.Clients.Office.Excel.Functions.SPG($B308, "SP_MARKETCAP", "07/01/2021", "09/30/2021", "Options: Curr=USD, Statistic=AVG")</f>
        <v>74.227757971522806</v>
      </c>
      <c r="I308" s="10">
        <f>_xll.SNL.Clients.Office.Excel.Functions.SPG($B308, "SP_MARKETCAP", "04/01/2021", "06/30/2021", "Options: Curr=USD, Statistic=AVG")</f>
        <v>102.81308240899979</v>
      </c>
      <c r="J308" s="10">
        <f>_xll.SNL.Clients.Office.Excel.Functions.SPG($B308, "SP_MARKETCAP", "01/01/2021", "03/31/2021", "Options: Curr=USD, Statistic=AVG")</f>
        <v>131.77635541011125</v>
      </c>
      <c r="K308" s="10" t="str">
        <f>_xll.SNL.Clients.Office.Excel.Functions.SPG($B308, "SP_MARKETCAP", "10/01/2020", "12/31/2020", "Options: Curr=USD, Statistic=AVG")</f>
        <v>0</v>
      </c>
      <c r="L308" s="10" t="str">
        <f>_xll.SNL.Clients.Office.Excel.Functions.SPG($B308, "SP_MARKETCAP", "07/01/2020", "09/30/2020", "Options: Curr=USD, Statistic=AVG")</f>
        <v>0</v>
      </c>
      <c r="M308" s="10" t="str">
        <f>_xll.SNL.Clients.Office.Excel.Functions.SPG($B308, "SP_MARKETCAP", "04/01/2020", "06/30/2020", "Options: Curr=USD, Statistic=AVG")</f>
        <v>0</v>
      </c>
      <c r="N308" s="10" t="str">
        <f>_xll.SNL.Clients.Office.Excel.Functions.SPG($B308, "SP_MARKETCAP", "01/01/2020", "03/31/2020", "Options: Curr=USD, Statistic=AVG")</f>
        <v>0</v>
      </c>
    </row>
    <row r="309" spans="1:14" x14ac:dyDescent="0.3">
      <c r="A309" s="1" t="s">
        <v>306</v>
      </c>
      <c r="B309" s="2">
        <v>4215633</v>
      </c>
      <c r="C309" s="3" t="s">
        <v>868</v>
      </c>
      <c r="D309" s="3" t="s">
        <v>867</v>
      </c>
      <c r="E309" s="3" t="s">
        <v>1138</v>
      </c>
      <c r="F309" s="3" t="s">
        <v>870</v>
      </c>
      <c r="G309" s="10">
        <f>_xll.SNL.Clients.Office.Excel.Functions.SPG($B309, "SP_MARKETCAP", "10/01/2021", "12/31/2021", "Options: Curr=USD, Statistic=AVG")</f>
        <v>75.74605254203037</v>
      </c>
      <c r="H309" s="10">
        <f>_xll.SNL.Clients.Office.Excel.Functions.SPG($B309, "SP_MARKETCAP", "07/01/2021", "09/30/2021", "Options: Curr=USD, Statistic=AVG")</f>
        <v>82.269741868817619</v>
      </c>
      <c r="I309" s="10">
        <f>_xll.SNL.Clients.Office.Excel.Functions.SPG($B309, "SP_MARKETCAP", "04/01/2021", "06/30/2021", "Options: Curr=USD, Statistic=AVG")</f>
        <v>81.14215220608618</v>
      </c>
      <c r="J309" s="10">
        <f>_xll.SNL.Clients.Office.Excel.Functions.SPG($B309, "SP_MARKETCAP", "01/01/2021", "03/31/2021", "Options: Curr=USD, Statistic=AVG")</f>
        <v>71.683435543322574</v>
      </c>
      <c r="K309" s="10">
        <f>_xll.SNL.Clients.Office.Excel.Functions.SPG($B309, "SP_MARKETCAP", "10/01/2020", "12/31/2020", "Options: Curr=USD, Statistic=AVG")</f>
        <v>65.792205421976504</v>
      </c>
      <c r="L309" s="10">
        <f>_xll.SNL.Clients.Office.Excel.Functions.SPG($B309, "SP_MARKETCAP", "07/01/2020", "09/30/2020", "Options: Curr=USD, Statistic=AVG")</f>
        <v>61.96986244986887</v>
      </c>
      <c r="M309" s="10">
        <f>_xll.SNL.Clients.Office.Excel.Functions.SPG($B309, "SP_MARKETCAP", "04/01/2020", "06/30/2020", "Options: Curr=USD, Statistic=AVG")</f>
        <v>57.727461076951371</v>
      </c>
      <c r="N309" s="10">
        <f>_xll.SNL.Clients.Office.Excel.Functions.SPG($B309, "SP_MARKETCAP", "01/01/2020", "03/31/2020", "Options: Curr=USD, Statistic=AVG")</f>
        <v>59.276144738310528</v>
      </c>
    </row>
    <row r="310" spans="1:14" x14ac:dyDescent="0.3">
      <c r="A310" s="1" t="s">
        <v>307</v>
      </c>
      <c r="B310" s="2">
        <v>4989358</v>
      </c>
      <c r="C310" s="3" t="s">
        <v>868</v>
      </c>
      <c r="D310" s="3" t="s">
        <v>867</v>
      </c>
      <c r="E310" s="3" t="s">
        <v>1139</v>
      </c>
      <c r="F310" s="3" t="s">
        <v>870</v>
      </c>
      <c r="G310" s="10">
        <f>_xll.SNL.Clients.Office.Excel.Functions.SPG($B310, "SP_MARKETCAP", "10/01/2021", "12/31/2021", "Options: Curr=USD, Statistic=AVG")</f>
        <v>55.148210551251189</v>
      </c>
      <c r="H310" s="10">
        <f>_xll.SNL.Clients.Office.Excel.Functions.SPG($B310, "SP_MARKETCAP", "07/01/2021", "09/30/2021", "Options: Curr=USD, Statistic=AVG")</f>
        <v>57.942186544900494</v>
      </c>
      <c r="I310" s="10">
        <f>_xll.SNL.Clients.Office.Excel.Functions.SPG($B310, "SP_MARKETCAP", "04/01/2021", "06/30/2021", "Options: Curr=USD, Statistic=AVG")</f>
        <v>59.306533257037295</v>
      </c>
      <c r="J310" s="10">
        <f>_xll.SNL.Clients.Office.Excel.Functions.SPG($B310, "SP_MARKETCAP", "01/01/2021", "03/31/2021", "Options: Curr=USD, Statistic=AVG")</f>
        <v>61.50317612749847</v>
      </c>
      <c r="K310" s="10">
        <f>_xll.SNL.Clients.Office.Excel.Functions.SPG($B310, "SP_MARKETCAP", "10/01/2020", "12/31/2020", "Options: Curr=USD, Statistic=AVG")</f>
        <v>61.79095643785891</v>
      </c>
      <c r="L310" s="10">
        <f>_xll.SNL.Clients.Office.Excel.Functions.SPG($B310, "SP_MARKETCAP", "07/01/2020", "09/30/2020", "Options: Curr=USD, Statistic=AVG")</f>
        <v>59.394497486193096</v>
      </c>
      <c r="M310" s="10">
        <f>_xll.SNL.Clients.Office.Excel.Functions.SPG($B310, "SP_MARKETCAP", "04/01/2020", "06/30/2020", "Options: Curr=USD, Statistic=AVG")</f>
        <v>53.415842734046755</v>
      </c>
      <c r="N310" s="10">
        <f>_xll.SNL.Clients.Office.Excel.Functions.SPG($B310, "SP_MARKETCAP", "01/01/2020", "03/31/2020", "Options: Curr=USD, Statistic=AVG")</f>
        <v>62.935487073852499</v>
      </c>
    </row>
    <row r="311" spans="1:14" x14ac:dyDescent="0.3">
      <c r="A311" s="1" t="s">
        <v>308</v>
      </c>
      <c r="B311" s="2">
        <v>4891506</v>
      </c>
      <c r="C311" s="3" t="s">
        <v>868</v>
      </c>
      <c r="D311" s="3" t="s">
        <v>867</v>
      </c>
      <c r="E311" s="3" t="s">
        <v>1140</v>
      </c>
      <c r="F311" s="3" t="s">
        <v>870</v>
      </c>
      <c r="G311" s="10">
        <f>_xll.SNL.Clients.Office.Excel.Functions.SPG($B311, "SP_MARKETCAP", "10/01/2021", "12/31/2021", "Options: Curr=USD, Statistic=AVG")</f>
        <v>6387.4480674322522</v>
      </c>
      <c r="H311" s="10">
        <f>_xll.SNL.Clients.Office.Excel.Functions.SPG($B311, "SP_MARKETCAP", "07/01/2021", "09/30/2021", "Options: Curr=USD, Statistic=AVG")</f>
        <v>6085.2970342543967</v>
      </c>
      <c r="I311" s="10">
        <f>_xll.SNL.Clients.Office.Excel.Functions.SPG($B311, "SP_MARKETCAP", "04/01/2021", "06/30/2021", "Options: Curr=USD, Statistic=AVG")</f>
        <v>6384.7992961460704</v>
      </c>
      <c r="J311" s="10">
        <f>_xll.SNL.Clients.Office.Excel.Functions.SPG($B311, "SP_MARKETCAP", "01/01/2021", "03/31/2021", "Options: Curr=USD, Statistic=AVG")</f>
        <v>5406.6418728398003</v>
      </c>
      <c r="K311" s="10">
        <f>_xll.SNL.Clients.Office.Excel.Functions.SPG($B311, "SP_MARKETCAP", "10/01/2020", "12/31/2020", "Options: Curr=USD, Statistic=AVG")</f>
        <v>4624.4991740468849</v>
      </c>
      <c r="L311" s="10">
        <f>_xll.SNL.Clients.Office.Excel.Functions.SPG($B311, "SP_MARKETCAP", "07/01/2020", "09/30/2020", "Options: Curr=USD, Statistic=AVG")</f>
        <v>3916.8999011874953</v>
      </c>
      <c r="M311" s="10">
        <f>_xll.SNL.Clients.Office.Excel.Functions.SPG($B311, "SP_MARKETCAP", "04/01/2020", "06/30/2020", "Options: Curr=USD, Statistic=AVG")</f>
        <v>4109.8968333874609</v>
      </c>
      <c r="N311" s="10">
        <f>_xll.SNL.Clients.Office.Excel.Functions.SPG($B311, "SP_MARKETCAP", "01/01/2020", "03/31/2020", "Options: Curr=USD, Statistic=AVG")</f>
        <v>6066.2149331812043</v>
      </c>
    </row>
    <row r="312" spans="1:14" x14ac:dyDescent="0.3">
      <c r="A312" s="1" t="s">
        <v>309</v>
      </c>
      <c r="B312" s="2">
        <v>4999814</v>
      </c>
      <c r="C312" s="3" t="s">
        <v>868</v>
      </c>
      <c r="D312" s="3" t="s">
        <v>867</v>
      </c>
      <c r="E312" s="3" t="s">
        <v>1141</v>
      </c>
      <c r="F312" s="3" t="s">
        <v>870</v>
      </c>
      <c r="G312" s="10">
        <f>_xll.SNL.Clients.Office.Excel.Functions.SPG($B312, "SP_MARKETCAP", "10/01/2021", "12/31/2021", "Options: Curr=USD, Statistic=AVG")</f>
        <v>3137.4382440451168</v>
      </c>
      <c r="H312" s="10">
        <f>_xll.SNL.Clients.Office.Excel.Functions.SPG($B312, "SP_MARKETCAP", "07/01/2021", "09/30/2021", "Options: Curr=USD, Statistic=AVG")</f>
        <v>2992.4161357497919</v>
      </c>
      <c r="I312" s="10">
        <f>_xll.SNL.Clients.Office.Excel.Functions.SPG($B312, "SP_MARKETCAP", "04/01/2021", "06/30/2021", "Options: Curr=USD, Statistic=AVG")</f>
        <v>3168.7980017921218</v>
      </c>
      <c r="J312" s="10">
        <f>_xll.SNL.Clients.Office.Excel.Functions.SPG($B312, "SP_MARKETCAP", "01/01/2021", "03/31/2021", "Options: Curr=USD, Statistic=AVG")</f>
        <v>2793.9258795488172</v>
      </c>
      <c r="K312" s="10">
        <f>_xll.SNL.Clients.Office.Excel.Functions.SPG($B312, "SP_MARKETCAP", "10/01/2020", "12/31/2020", "Options: Curr=USD, Statistic=AVG")</f>
        <v>2542.8009471658411</v>
      </c>
      <c r="L312" s="10">
        <f>_xll.SNL.Clients.Office.Excel.Functions.SPG($B312, "SP_MARKETCAP", "07/01/2020", "09/30/2020", "Options: Curr=USD, Statistic=AVG")</f>
        <v>2479.9665661739332</v>
      </c>
      <c r="M312" s="10">
        <f>_xll.SNL.Clients.Office.Excel.Functions.SPG($B312, "SP_MARKETCAP", "04/01/2020", "06/30/2020", "Options: Curr=USD, Statistic=AVG")</f>
        <v>2234.3759593128348</v>
      </c>
      <c r="N312" s="10">
        <f>_xll.SNL.Clients.Office.Excel.Functions.SPG($B312, "SP_MARKETCAP", "01/01/2020", "03/31/2020", "Options: Curr=USD, Statistic=AVG")</f>
        <v>2679.3977160990908</v>
      </c>
    </row>
    <row r="313" spans="1:14" x14ac:dyDescent="0.3">
      <c r="A313" s="1" t="s">
        <v>310</v>
      </c>
      <c r="B313" s="2">
        <v>4271957</v>
      </c>
      <c r="C313" s="3" t="s">
        <v>868</v>
      </c>
      <c r="D313" s="3" t="s">
        <v>867</v>
      </c>
      <c r="E313" s="3" t="s">
        <v>1142</v>
      </c>
      <c r="F313" s="3" t="s">
        <v>870</v>
      </c>
      <c r="G313" s="10">
        <f>_xll.SNL.Clients.Office.Excel.Functions.SPG($B313, "SP_MARKETCAP", "10/01/2021", "12/31/2021", "Options: Curr=USD, Statistic=AVG")</f>
        <v>19287.624476175668</v>
      </c>
      <c r="H313" s="10">
        <f>_xll.SNL.Clients.Office.Excel.Functions.SPG($B313, "SP_MARKETCAP", "07/01/2021", "09/30/2021", "Options: Curr=USD, Statistic=AVG")</f>
        <v>22919.720070036241</v>
      </c>
      <c r="I313" s="10">
        <f>_xll.SNL.Clients.Office.Excel.Functions.SPG($B313, "SP_MARKETCAP", "04/01/2021", "06/30/2021", "Options: Curr=USD, Statistic=AVG")</f>
        <v>23457.212814203725</v>
      </c>
      <c r="J313" s="10">
        <f>_xll.SNL.Clients.Office.Excel.Functions.SPG($B313, "SP_MARKETCAP", "01/01/2021", "03/31/2021", "Options: Curr=USD, Statistic=AVG")</f>
        <v>22158.361441761321</v>
      </c>
      <c r="K313" s="10">
        <f>_xll.SNL.Clients.Office.Excel.Functions.SPG($B313, "SP_MARKETCAP", "10/01/2020", "12/31/2020", "Options: Curr=USD, Statistic=AVG")</f>
        <v>24372.959731063016</v>
      </c>
      <c r="L313" s="10">
        <f>_xll.SNL.Clients.Office.Excel.Functions.SPG($B313, "SP_MARKETCAP", "07/01/2020", "09/30/2020", "Options: Curr=USD, Statistic=AVG")</f>
        <v>25268.292127477594</v>
      </c>
      <c r="M313" s="10">
        <f>_xll.SNL.Clients.Office.Excel.Functions.SPG($B313, "SP_MARKETCAP", "04/01/2020", "06/30/2020", "Options: Curr=USD, Statistic=AVG")</f>
        <v>23202.341820445086</v>
      </c>
      <c r="N313" s="10">
        <f>_xll.SNL.Clients.Office.Excel.Functions.SPG($B313, "SP_MARKETCAP", "01/01/2020", "03/31/2020", "Options: Curr=USD, Statistic=AVG")</f>
        <v>22178.503490423198</v>
      </c>
    </row>
    <row r="314" spans="1:14" x14ac:dyDescent="0.3">
      <c r="A314" s="1" t="s">
        <v>311</v>
      </c>
      <c r="B314" s="2">
        <v>4810609</v>
      </c>
      <c r="C314" s="3" t="s">
        <v>868</v>
      </c>
      <c r="D314" s="3" t="s">
        <v>867</v>
      </c>
      <c r="E314" s="3" t="s">
        <v>1143</v>
      </c>
      <c r="F314" s="3" t="s">
        <v>870</v>
      </c>
      <c r="G314" s="10">
        <f>_xll.SNL.Clients.Office.Excel.Functions.SPG($B314, "SP_MARKETCAP", "10/01/2021", "12/31/2021", "Options: Curr=USD, Statistic=AVG")</f>
        <v>23820.437044017835</v>
      </c>
      <c r="H314" s="10">
        <f>_xll.SNL.Clients.Office.Excel.Functions.SPG($B314, "SP_MARKETCAP", "07/01/2021", "09/30/2021", "Options: Curr=USD, Statistic=AVG")</f>
        <v>28955.56213484356</v>
      </c>
      <c r="I314" s="10">
        <f>_xll.SNL.Clients.Office.Excel.Functions.SPG($B314, "SP_MARKETCAP", "04/01/2021", "06/30/2021", "Options: Curr=USD, Statistic=AVG")</f>
        <v>28560.21783034363</v>
      </c>
      <c r="J314" s="10">
        <f>_xll.SNL.Clients.Office.Excel.Functions.SPG($B314, "SP_MARKETCAP", "01/01/2021", "03/31/2021", "Options: Curr=USD, Statistic=AVG")</f>
        <v>24703.037440445496</v>
      </c>
      <c r="K314" s="10">
        <f>_xll.SNL.Clients.Office.Excel.Functions.SPG($B314, "SP_MARKETCAP", "10/01/2020", "12/31/2020", "Options: Curr=USD, Statistic=AVG")</f>
        <v>24471.578267261335</v>
      </c>
      <c r="L314" s="10">
        <f>_xll.SNL.Clients.Office.Excel.Functions.SPG($B314, "SP_MARKETCAP", "07/01/2020", "09/30/2020", "Options: Curr=USD, Statistic=AVG")</f>
        <v>26662.746511279736</v>
      </c>
      <c r="M314" s="10">
        <f>_xll.SNL.Clients.Office.Excel.Functions.SPG($B314, "SP_MARKETCAP", "04/01/2020", "06/30/2020", "Options: Curr=USD, Statistic=AVG")</f>
        <v>25124.961023515843</v>
      </c>
      <c r="N314" s="10">
        <f>_xll.SNL.Clients.Office.Excel.Functions.SPG($B314, "SP_MARKETCAP", "01/01/2020", "03/31/2020", "Options: Curr=USD, Statistic=AVG")</f>
        <v>26652.756410259306</v>
      </c>
    </row>
    <row r="315" spans="1:14" x14ac:dyDescent="0.3">
      <c r="A315" s="1" t="s">
        <v>312</v>
      </c>
      <c r="B315" s="2">
        <v>8231935</v>
      </c>
      <c r="C315" s="3" t="s">
        <v>868</v>
      </c>
      <c r="D315" s="3" t="s">
        <v>867</v>
      </c>
      <c r="E315" s="3"/>
      <c r="F315" s="3" t="s">
        <v>870</v>
      </c>
      <c r="G315" s="10" t="str">
        <f>_xll.SNL.Clients.Office.Excel.Functions.SPG($B315, "SP_MARKETCAP", "10/01/2021", "12/31/2021", "Options: Curr=USD, Statistic=AVG")</f>
        <v>0</v>
      </c>
      <c r="H315" s="10" t="str">
        <f>_xll.SNL.Clients.Office.Excel.Functions.SPG($B315, "SP_MARKETCAP", "07/01/2021", "09/30/2021", "Options: Curr=USD, Statistic=AVG")</f>
        <v>0</v>
      </c>
      <c r="I315" s="10" t="str">
        <f>_xll.SNL.Clients.Office.Excel.Functions.SPG($B315, "SP_MARKETCAP", "04/01/2021", "06/30/2021", "Options: Curr=USD, Statistic=AVG")</f>
        <v>0</v>
      </c>
      <c r="J315" s="10" t="str">
        <f>_xll.SNL.Clients.Office.Excel.Functions.SPG($B315, "SP_MARKETCAP", "01/01/2021", "03/31/2021", "Options: Curr=USD, Statistic=AVG")</f>
        <v>0</v>
      </c>
      <c r="K315" s="10" t="str">
        <f>_xll.SNL.Clients.Office.Excel.Functions.SPG($B315, "SP_MARKETCAP", "10/01/2020", "12/31/2020", "Options: Curr=USD, Statistic=AVG")</f>
        <v>0</v>
      </c>
      <c r="L315" s="10" t="str">
        <f>_xll.SNL.Clients.Office.Excel.Functions.SPG($B315, "SP_MARKETCAP", "07/01/2020", "09/30/2020", "Options: Curr=USD, Statistic=AVG")</f>
        <v>0</v>
      </c>
      <c r="M315" s="10" t="str">
        <f>_xll.SNL.Clients.Office.Excel.Functions.SPG($B315, "SP_MARKETCAP", "04/01/2020", "06/30/2020", "Options: Curr=USD, Statistic=AVG")</f>
        <v>0</v>
      </c>
      <c r="N315" s="10" t="str">
        <f>_xll.SNL.Clients.Office.Excel.Functions.SPG($B315, "SP_MARKETCAP", "01/01/2020", "03/31/2020", "Options: Curr=USD, Statistic=AVG")</f>
        <v>0</v>
      </c>
    </row>
    <row r="316" spans="1:14" x14ac:dyDescent="0.3">
      <c r="A316" s="1" t="s">
        <v>313</v>
      </c>
      <c r="B316" s="2">
        <v>27436725</v>
      </c>
      <c r="C316" s="3" t="s">
        <v>868</v>
      </c>
      <c r="D316" s="3" t="s">
        <v>867</v>
      </c>
      <c r="E316" s="3" t="s">
        <v>1144</v>
      </c>
      <c r="F316" s="3" t="s">
        <v>870</v>
      </c>
      <c r="G316" s="10">
        <f>_xll.SNL.Clients.Office.Excel.Functions.SPG($B316, "SP_MARKETCAP", "10/01/2021", "12/31/2021", "Options: Curr=USD, Statistic=AVG")</f>
        <v>816.80717042300648</v>
      </c>
      <c r="H316" s="10">
        <f>_xll.SNL.Clients.Office.Excel.Functions.SPG($B316, "SP_MARKETCAP", "07/01/2021", "09/30/2021", "Options: Curr=USD, Statistic=AVG")</f>
        <v>1043.5752401192904</v>
      </c>
      <c r="I316" s="10">
        <f>_xll.SNL.Clients.Office.Excel.Functions.SPG($B316, "SP_MARKETCAP", "04/01/2021", "06/30/2021", "Options: Curr=USD, Statistic=AVG")</f>
        <v>1161.9827721786603</v>
      </c>
      <c r="J316" s="10">
        <f>_xll.SNL.Clients.Office.Excel.Functions.SPG($B316, "SP_MARKETCAP", "01/01/2021", "03/31/2021", "Options: Curr=USD, Statistic=AVG")</f>
        <v>1126.8037597075436</v>
      </c>
      <c r="K316" s="10" t="str">
        <f>_xll.SNL.Clients.Office.Excel.Functions.SPG($B316, "SP_MARKETCAP", "10/01/2020", "12/31/2020", "Options: Curr=USD, Statistic=AVG")</f>
        <v>0</v>
      </c>
      <c r="L316" s="10" t="str">
        <f>_xll.SNL.Clients.Office.Excel.Functions.SPG($B316, "SP_MARKETCAP", "07/01/2020", "09/30/2020", "Options: Curr=USD, Statistic=AVG")</f>
        <v>0</v>
      </c>
      <c r="M316" s="10" t="str">
        <f>_xll.SNL.Clients.Office.Excel.Functions.SPG($B316, "SP_MARKETCAP", "04/01/2020", "06/30/2020", "Options: Curr=USD, Statistic=AVG")</f>
        <v>0</v>
      </c>
      <c r="N316" s="10" t="str">
        <f>_xll.SNL.Clients.Office.Excel.Functions.SPG($B316, "SP_MARKETCAP", "01/01/2020", "03/31/2020", "Options: Curr=USD, Statistic=AVG")</f>
        <v>0</v>
      </c>
    </row>
    <row r="317" spans="1:14" x14ac:dyDescent="0.3">
      <c r="A317" s="1" t="s">
        <v>314</v>
      </c>
      <c r="B317" s="2">
        <v>4773572</v>
      </c>
      <c r="C317" s="3" t="s">
        <v>868</v>
      </c>
      <c r="D317" s="3" t="s">
        <v>867</v>
      </c>
      <c r="E317" s="3" t="s">
        <v>1145</v>
      </c>
      <c r="F317" s="3" t="s">
        <v>870</v>
      </c>
      <c r="G317" s="10">
        <f>_xll.SNL.Clients.Office.Excel.Functions.SPG($B317, "SP_MARKETCAP", "10/01/2021", "12/31/2021", "Options: Curr=USD, Statistic=AVG")</f>
        <v>0.81830043780618589</v>
      </c>
      <c r="H317" s="10">
        <f>_xll.SNL.Clients.Office.Excel.Functions.SPG($B317, "SP_MARKETCAP", "07/01/2021", "09/30/2021", "Options: Curr=USD, Statistic=AVG")</f>
        <v>1.1094558697909049</v>
      </c>
      <c r="I317" s="10">
        <f>_xll.SNL.Clients.Office.Excel.Functions.SPG($B317, "SP_MARKETCAP", "04/01/2021", "06/30/2021", "Options: Curr=USD, Statistic=AVG")</f>
        <v>1.3544436089606731</v>
      </c>
      <c r="J317" s="10">
        <f>_xll.SNL.Clients.Office.Excel.Functions.SPG($B317, "SP_MARKETCAP", "01/01/2021", "03/31/2021", "Options: Curr=USD, Statistic=AVG")</f>
        <v>2.3892680173947234</v>
      </c>
      <c r="K317" s="10">
        <f>_xll.SNL.Clients.Office.Excel.Functions.SPG($B317, "SP_MARKETCAP", "10/01/2020", "12/31/2020", "Options: Curr=USD, Statistic=AVG")</f>
        <v>1.7417319451822442</v>
      </c>
      <c r="L317" s="10">
        <f>_xll.SNL.Clients.Office.Excel.Functions.SPG($B317, "SP_MARKETCAP", "07/01/2020", "09/30/2020", "Options: Curr=USD, Statistic=AVG")</f>
        <v>1.6607864788517981</v>
      </c>
      <c r="M317" s="10">
        <f>_xll.SNL.Clients.Office.Excel.Functions.SPG($B317, "SP_MARKETCAP", "04/01/2020", "06/30/2020", "Options: Curr=USD, Statistic=AVG")</f>
        <v>1.4346874827485758</v>
      </c>
      <c r="N317" s="10">
        <f>_xll.SNL.Clients.Office.Excel.Functions.SPG($B317, "SP_MARKETCAP", "01/01/2020", "03/31/2020", "Options: Curr=USD, Statistic=AVG")</f>
        <v>1.5793837715482173</v>
      </c>
    </row>
    <row r="318" spans="1:14" x14ac:dyDescent="0.3">
      <c r="A318" s="1" t="s">
        <v>315</v>
      </c>
      <c r="B318" s="2">
        <v>4990981</v>
      </c>
      <c r="C318" s="3" t="s">
        <v>868</v>
      </c>
      <c r="D318" s="3" t="s">
        <v>867</v>
      </c>
      <c r="E318" s="3" t="s">
        <v>1146</v>
      </c>
      <c r="F318" s="3" t="s">
        <v>870</v>
      </c>
      <c r="G318" s="10">
        <f>_xll.SNL.Clients.Office.Excel.Functions.SPG($B318, "SP_MARKETCAP", "10/01/2021", "12/31/2021", "Options: Curr=USD, Statistic=AVG")</f>
        <v>299.42637601379494</v>
      </c>
      <c r="H318" s="10">
        <f>_xll.SNL.Clients.Office.Excel.Functions.SPG($B318, "SP_MARKETCAP", "07/01/2021", "09/30/2021", "Options: Curr=USD, Statistic=AVG")</f>
        <v>244.20359408990166</v>
      </c>
      <c r="I318" s="10">
        <f>_xll.SNL.Clients.Office.Excel.Functions.SPG($B318, "SP_MARKETCAP", "04/01/2021", "06/30/2021", "Options: Curr=USD, Statistic=AVG")</f>
        <v>234.0744336967777</v>
      </c>
      <c r="J318" s="10">
        <f>_xll.SNL.Clients.Office.Excel.Functions.SPG($B318, "SP_MARKETCAP", "01/01/2021", "03/31/2021", "Options: Curr=USD, Statistic=AVG")</f>
        <v>214.37619286218782</v>
      </c>
      <c r="K318" s="10">
        <f>_xll.SNL.Clients.Office.Excel.Functions.SPG($B318, "SP_MARKETCAP", "10/01/2020", "12/31/2020", "Options: Curr=USD, Statistic=AVG")</f>
        <v>174.53569928541089</v>
      </c>
      <c r="L318" s="10">
        <f>_xll.SNL.Clients.Office.Excel.Functions.SPG($B318, "SP_MARKETCAP", "07/01/2020", "09/30/2020", "Options: Curr=USD, Statistic=AVG")</f>
        <v>123.83642445047059</v>
      </c>
      <c r="M318" s="10">
        <f>_xll.SNL.Clients.Office.Excel.Functions.SPG($B318, "SP_MARKETCAP", "04/01/2020", "06/30/2020", "Options: Curr=USD, Statistic=AVG")</f>
        <v>73.949652699296479</v>
      </c>
      <c r="N318" s="10">
        <f>_xll.SNL.Clients.Office.Excel.Functions.SPG($B318, "SP_MARKETCAP", "01/01/2020", "03/31/2020", "Options: Curr=USD, Statistic=AVG")</f>
        <v>89.425232096283196</v>
      </c>
    </row>
    <row r="319" spans="1:14" x14ac:dyDescent="0.3">
      <c r="A319" s="1" t="s">
        <v>316</v>
      </c>
      <c r="B319" s="2">
        <v>4910912</v>
      </c>
      <c r="C319" s="3" t="s">
        <v>868</v>
      </c>
      <c r="D319" s="3" t="s">
        <v>867</v>
      </c>
      <c r="E319" s="3" t="s">
        <v>1147</v>
      </c>
      <c r="F319" s="3" t="s">
        <v>870</v>
      </c>
      <c r="G319" s="10">
        <f>_xll.SNL.Clients.Office.Excel.Functions.SPG($B319, "SP_MARKETCAP", "10/01/2021", "12/31/2021", "Options: Curr=USD, Statistic=AVG")</f>
        <v>704.98430272988287</v>
      </c>
      <c r="H319" s="10">
        <f>_xll.SNL.Clients.Office.Excel.Functions.SPG($B319, "SP_MARKETCAP", "07/01/2021", "09/30/2021", "Options: Curr=USD, Statistic=AVG")</f>
        <v>719.99909056019965</v>
      </c>
      <c r="I319" s="10">
        <f>_xll.SNL.Clients.Office.Excel.Functions.SPG($B319, "SP_MARKETCAP", "04/01/2021", "06/30/2021", "Options: Curr=USD, Statistic=AVG")</f>
        <v>691.34060929847715</v>
      </c>
      <c r="J319" s="10">
        <f>_xll.SNL.Clients.Office.Excel.Functions.SPG($B319, "SP_MARKETCAP", "01/01/2021", "03/31/2021", "Options: Curr=USD, Statistic=AVG")</f>
        <v>634.19628309202153</v>
      </c>
      <c r="K319" s="10">
        <f>_xll.SNL.Clients.Office.Excel.Functions.SPG($B319, "SP_MARKETCAP", "10/01/2020", "12/31/2020", "Options: Curr=USD, Statistic=AVG")</f>
        <v>570.62596223270521</v>
      </c>
      <c r="L319" s="10">
        <f>_xll.SNL.Clients.Office.Excel.Functions.SPG($B319, "SP_MARKETCAP", "07/01/2020", "09/30/2020", "Options: Curr=USD, Statistic=AVG")</f>
        <v>532.57249504922015</v>
      </c>
      <c r="M319" s="10">
        <f>_xll.SNL.Clients.Office.Excel.Functions.SPG($B319, "SP_MARKETCAP", "04/01/2020", "06/30/2020", "Options: Curr=USD, Statistic=AVG")</f>
        <v>483.52157706710585</v>
      </c>
      <c r="N319" s="10">
        <f>_xll.SNL.Clients.Office.Excel.Functions.SPG($B319, "SP_MARKETCAP", "01/01/2020", "03/31/2020", "Options: Curr=USD, Statistic=AVG")</f>
        <v>415.36859380905156</v>
      </c>
    </row>
    <row r="320" spans="1:14" x14ac:dyDescent="0.3">
      <c r="A320" s="1" t="s">
        <v>317</v>
      </c>
      <c r="B320" s="2">
        <v>4986464</v>
      </c>
      <c r="C320" s="3" t="s">
        <v>868</v>
      </c>
      <c r="D320" s="3" t="s">
        <v>867</v>
      </c>
      <c r="E320" s="3" t="s">
        <v>1148</v>
      </c>
      <c r="F320" s="3" t="s">
        <v>870</v>
      </c>
      <c r="G320" s="10">
        <f>_xll.SNL.Clients.Office.Excel.Functions.SPG($B320, "SP_MARKETCAP", "10/01/2021", "12/31/2021", "Options: Curr=USD, Statistic=AVG")</f>
        <v>5741.8286115511037</v>
      </c>
      <c r="H320" s="10">
        <f>_xll.SNL.Clients.Office.Excel.Functions.SPG($B320, "SP_MARKETCAP", "07/01/2021", "09/30/2021", "Options: Curr=USD, Statistic=AVG")</f>
        <v>6167.8122376357351</v>
      </c>
      <c r="I320" s="10">
        <f>_xll.SNL.Clients.Office.Excel.Functions.SPG($B320, "SP_MARKETCAP", "04/01/2021", "06/30/2021", "Options: Curr=USD, Statistic=AVG")</f>
        <v>6490.1422235271421</v>
      </c>
      <c r="J320" s="10">
        <f>_xll.SNL.Clients.Office.Excel.Functions.SPG($B320, "SP_MARKETCAP", "01/01/2021", "03/31/2021", "Options: Curr=USD, Statistic=AVG")</f>
        <v>6878.6548047511233</v>
      </c>
      <c r="K320" s="10">
        <f>_xll.SNL.Clients.Office.Excel.Functions.SPG($B320, "SP_MARKETCAP", "10/01/2020", "12/31/2020", "Options: Curr=USD, Statistic=AVG")</f>
        <v>6822.4308376186864</v>
      </c>
      <c r="L320" s="10">
        <f>_xll.SNL.Clients.Office.Excel.Functions.SPG($B320, "SP_MARKETCAP", "07/01/2020", "09/30/2020", "Options: Curr=USD, Statistic=AVG")</f>
        <v>5594.5855699319573</v>
      </c>
      <c r="M320" s="10">
        <f>_xll.SNL.Clients.Office.Excel.Functions.SPG($B320, "SP_MARKETCAP", "04/01/2020", "06/30/2020", "Options: Curr=USD, Statistic=AVG")</f>
        <v>5068.2151334709642</v>
      </c>
      <c r="N320" s="10">
        <f>_xll.SNL.Clients.Office.Excel.Functions.SPG($B320, "SP_MARKETCAP", "01/01/2020", "03/31/2020", "Options: Curr=USD, Statistic=AVG")</f>
        <v>5597.5022510330782</v>
      </c>
    </row>
    <row r="321" spans="1:14" x14ac:dyDescent="0.3">
      <c r="A321" s="1" t="s">
        <v>318</v>
      </c>
      <c r="B321" s="2">
        <v>4968090</v>
      </c>
      <c r="C321" s="3" t="s">
        <v>868</v>
      </c>
      <c r="D321" s="3" t="s">
        <v>867</v>
      </c>
      <c r="E321" s="3" t="s">
        <v>1149</v>
      </c>
      <c r="F321" s="3" t="s">
        <v>870</v>
      </c>
      <c r="G321" s="10">
        <f>_xll.SNL.Clients.Office.Excel.Functions.SPG($B321, "SP_MARKETCAP", "10/01/2021", "12/31/2021", "Options: Curr=USD, Statistic=AVG")</f>
        <v>300.81132485721537</v>
      </c>
      <c r="H321" s="10">
        <f>_xll.SNL.Clients.Office.Excel.Functions.SPG($B321, "SP_MARKETCAP", "07/01/2021", "09/30/2021", "Options: Curr=USD, Statistic=AVG")</f>
        <v>289.48767334593867</v>
      </c>
      <c r="I321" s="10">
        <f>_xll.SNL.Clients.Office.Excel.Functions.SPG($B321, "SP_MARKETCAP", "04/01/2021", "06/30/2021", "Options: Curr=USD, Statistic=AVG")</f>
        <v>243.33413979549968</v>
      </c>
      <c r="J321" s="10">
        <f>_xll.SNL.Clients.Office.Excel.Functions.SPG($B321, "SP_MARKETCAP", "01/01/2021", "03/31/2021", "Options: Curr=USD, Statistic=AVG")</f>
        <v>211.05364476953199</v>
      </c>
      <c r="K321" s="10">
        <f>_xll.SNL.Clients.Office.Excel.Functions.SPG($B321, "SP_MARKETCAP", "10/01/2020", "12/31/2020", "Options: Curr=USD, Statistic=AVG")</f>
        <v>204.30554695323428</v>
      </c>
      <c r="L321" s="10">
        <f>_xll.SNL.Clients.Office.Excel.Functions.SPG($B321, "SP_MARKETCAP", "07/01/2020", "09/30/2020", "Options: Curr=USD, Statistic=AVG")</f>
        <v>215.70883593224187</v>
      </c>
      <c r="M321" s="10">
        <f>_xll.SNL.Clients.Office.Excel.Functions.SPG($B321, "SP_MARKETCAP", "04/01/2020", "06/30/2020", "Options: Curr=USD, Statistic=AVG")</f>
        <v>154.02589140723751</v>
      </c>
      <c r="N321" s="10">
        <f>_xll.SNL.Clients.Office.Excel.Functions.SPG($B321, "SP_MARKETCAP", "01/01/2020", "03/31/2020", "Options: Curr=USD, Statistic=AVG")</f>
        <v>146.95088672793247</v>
      </c>
    </row>
    <row r="322" spans="1:14" x14ac:dyDescent="0.3">
      <c r="A322" s="1" t="s">
        <v>319</v>
      </c>
      <c r="B322" s="2">
        <v>4218587</v>
      </c>
      <c r="C322" s="3" t="s">
        <v>868</v>
      </c>
      <c r="D322" s="3" t="s">
        <v>867</v>
      </c>
      <c r="E322" s="3" t="s">
        <v>1150</v>
      </c>
      <c r="F322" s="3" t="s">
        <v>870</v>
      </c>
      <c r="G322" s="10">
        <f>_xll.SNL.Clients.Office.Excel.Functions.SPG($B322, "SP_MARKETCAP", "10/01/2021", "12/31/2021", "Options: Curr=USD, Statistic=AVG")</f>
        <v>2553.0931138714236</v>
      </c>
      <c r="H322" s="10">
        <f>_xll.SNL.Clients.Office.Excel.Functions.SPG($B322, "SP_MARKETCAP", "07/01/2021", "09/30/2021", "Options: Curr=USD, Statistic=AVG")</f>
        <v>2621.5037282927178</v>
      </c>
      <c r="I322" s="10">
        <f>_xll.SNL.Clients.Office.Excel.Functions.SPG($B322, "SP_MARKETCAP", "04/01/2021", "06/30/2021", "Options: Curr=USD, Statistic=AVG")</f>
        <v>2436.3363423783057</v>
      </c>
      <c r="J322" s="10">
        <f>_xll.SNL.Clients.Office.Excel.Functions.SPG($B322, "SP_MARKETCAP", "01/01/2021", "03/31/2021", "Options: Curr=USD, Statistic=AVG")</f>
        <v>2276.0608388236906</v>
      </c>
      <c r="K322" s="10">
        <f>_xll.SNL.Clients.Office.Excel.Functions.SPG($B322, "SP_MARKETCAP", "10/01/2020", "12/31/2020", "Options: Curr=USD, Statistic=AVG")</f>
        <v>1863.6770976414566</v>
      </c>
      <c r="L322" s="10">
        <f>_xll.SNL.Clients.Office.Excel.Functions.SPG($B322, "SP_MARKETCAP", "07/01/2020", "09/30/2020", "Options: Curr=USD, Statistic=AVG")</f>
        <v>1837.8897581338399</v>
      </c>
      <c r="M322" s="10">
        <f>_xll.SNL.Clients.Office.Excel.Functions.SPG($B322, "SP_MARKETCAP", "04/01/2020", "06/30/2020", "Options: Curr=USD, Statistic=AVG")</f>
        <v>1612.3036804628075</v>
      </c>
      <c r="N322" s="10">
        <f>_xll.SNL.Clients.Office.Excel.Functions.SPG($B322, "SP_MARKETCAP", "01/01/2020", "03/31/2020", "Options: Curr=USD, Statistic=AVG")</f>
        <v>1608.8236943593838</v>
      </c>
    </row>
    <row r="323" spans="1:14" x14ac:dyDescent="0.3">
      <c r="A323" s="1" t="s">
        <v>320</v>
      </c>
      <c r="B323" s="2">
        <v>4863991</v>
      </c>
      <c r="C323" s="3" t="s">
        <v>868</v>
      </c>
      <c r="D323" s="3" t="s">
        <v>867</v>
      </c>
      <c r="E323" s="3" t="s">
        <v>1151</v>
      </c>
      <c r="F323" s="3" t="s">
        <v>870</v>
      </c>
      <c r="G323" s="10">
        <f>_xll.SNL.Clients.Office.Excel.Functions.SPG($B323, "SP_MARKETCAP", "10/01/2021", "12/31/2021", "Options: Curr=USD, Statistic=AVG")</f>
        <v>603.93505929221124</v>
      </c>
      <c r="H323" s="10">
        <f>_xll.SNL.Clients.Office.Excel.Functions.SPG($B323, "SP_MARKETCAP", "07/01/2021", "09/30/2021", "Options: Curr=USD, Statistic=AVG")</f>
        <v>611.62221092561538</v>
      </c>
      <c r="I323" s="10">
        <f>_xll.SNL.Clients.Office.Excel.Functions.SPG($B323, "SP_MARKETCAP", "04/01/2021", "06/30/2021", "Options: Curr=USD, Statistic=AVG")</f>
        <v>681.62800643391017</v>
      </c>
      <c r="J323" s="10">
        <f>_xll.SNL.Clients.Office.Excel.Functions.SPG($B323, "SP_MARKETCAP", "01/01/2021", "03/31/2021", "Options: Curr=USD, Statistic=AVG")</f>
        <v>677.71625871688184</v>
      </c>
      <c r="K323" s="10">
        <f>_xll.SNL.Clients.Office.Excel.Functions.SPG($B323, "SP_MARKETCAP", "10/01/2020", "12/31/2020", "Options: Curr=USD, Statistic=AVG")</f>
        <v>725.09765743762364</v>
      </c>
      <c r="L323" s="10">
        <f>_xll.SNL.Clients.Office.Excel.Functions.SPG($B323, "SP_MARKETCAP", "07/01/2020", "09/30/2020", "Options: Curr=USD, Statistic=AVG")</f>
        <v>747.32510026673526</v>
      </c>
      <c r="M323" s="10">
        <f>_xll.SNL.Clients.Office.Excel.Functions.SPG($B323, "SP_MARKETCAP", "04/01/2020", "06/30/2020", "Options: Curr=USD, Statistic=AVG")</f>
        <v>738.04034443945432</v>
      </c>
      <c r="N323" s="10">
        <f>_xll.SNL.Clients.Office.Excel.Functions.SPG($B323, "SP_MARKETCAP", "01/01/2020", "03/31/2020", "Options: Curr=USD, Statistic=AVG")</f>
        <v>851.53285419159033</v>
      </c>
    </row>
    <row r="324" spans="1:14" x14ac:dyDescent="0.3">
      <c r="A324" s="1" t="s">
        <v>321</v>
      </c>
      <c r="B324" s="2">
        <v>4773280</v>
      </c>
      <c r="C324" s="3" t="s">
        <v>868</v>
      </c>
      <c r="D324" s="3" t="s">
        <v>867</v>
      </c>
      <c r="E324" s="3" t="s">
        <v>1152</v>
      </c>
      <c r="F324" s="3" t="s">
        <v>870</v>
      </c>
      <c r="G324" s="10">
        <f>_xll.SNL.Clients.Office.Excel.Functions.SPG($B324, "SP_MARKETCAP", "10/01/2021", "12/31/2021", "Options: Curr=USD, Statistic=AVG")</f>
        <v>42.828418444367699</v>
      </c>
      <c r="H324" s="10">
        <f>_xll.SNL.Clients.Office.Excel.Functions.SPG($B324, "SP_MARKETCAP", "07/01/2021", "09/30/2021", "Options: Curr=USD, Statistic=AVG")</f>
        <v>46.236432429496979</v>
      </c>
      <c r="I324" s="10">
        <f>_xll.SNL.Clients.Office.Excel.Functions.SPG($B324, "SP_MARKETCAP", "04/01/2021", "06/30/2021", "Options: Curr=USD, Statistic=AVG")</f>
        <v>43.610234302242361</v>
      </c>
      <c r="J324" s="10">
        <f>_xll.SNL.Clients.Office.Excel.Functions.SPG($B324, "SP_MARKETCAP", "01/01/2021", "03/31/2021", "Options: Curr=USD, Statistic=AVG")</f>
        <v>40.308379008442863</v>
      </c>
      <c r="K324" s="10">
        <f>_xll.SNL.Clients.Office.Excel.Functions.SPG($B324, "SP_MARKETCAP", "10/01/2020", "12/31/2020", "Options: Curr=USD, Statistic=AVG")</f>
        <v>43.172121374204501</v>
      </c>
      <c r="L324" s="10" t="str">
        <f>_xll.SNL.Clients.Office.Excel.Functions.SPG($B324, "SP_MARKETCAP", "07/01/2020", "09/30/2020", "Options: Curr=USD, Statistic=AVG")</f>
        <v>0</v>
      </c>
      <c r="M324" s="10" t="str">
        <f>_xll.SNL.Clients.Office.Excel.Functions.SPG($B324, "SP_MARKETCAP", "04/01/2020", "06/30/2020", "Options: Curr=USD, Statistic=AVG")</f>
        <v>0</v>
      </c>
      <c r="N324" s="10">
        <f>_xll.SNL.Clients.Office.Excel.Functions.SPG($B324, "SP_MARKETCAP", "01/01/2020", "03/31/2020", "Options: Curr=USD, Statistic=AVG")</f>
        <v>59.403466867777077</v>
      </c>
    </row>
    <row r="325" spans="1:14" x14ac:dyDescent="0.3">
      <c r="A325" s="1" t="s">
        <v>322</v>
      </c>
      <c r="B325" s="2">
        <v>4968135</v>
      </c>
      <c r="C325" s="3" t="s">
        <v>868</v>
      </c>
      <c r="D325" s="3" t="s">
        <v>867</v>
      </c>
      <c r="E325" s="3" t="s">
        <v>1153</v>
      </c>
      <c r="F325" s="3" t="s">
        <v>870</v>
      </c>
      <c r="G325" s="10">
        <f>_xll.SNL.Clients.Office.Excel.Functions.SPG($B325, "SP_MARKETCAP", "10/01/2021", "12/31/2021", "Options: Curr=USD, Statistic=AVG")</f>
        <v>3.3728023033966248</v>
      </c>
      <c r="H325" s="10">
        <f>_xll.SNL.Clients.Office.Excel.Functions.SPG($B325, "SP_MARKETCAP", "07/01/2021", "09/30/2021", "Options: Curr=USD, Statistic=AVG")</f>
        <v>4.2725617053253151</v>
      </c>
      <c r="I325" s="10">
        <f>_xll.SNL.Clients.Office.Excel.Functions.SPG($B325, "SP_MARKETCAP", "04/01/2021", "06/30/2021", "Options: Curr=USD, Statistic=AVG")</f>
        <v>4.505975697399327</v>
      </c>
      <c r="J325" s="10">
        <f>_xll.SNL.Clients.Office.Excel.Functions.SPG($B325, "SP_MARKETCAP", "01/01/2021", "03/31/2021", "Options: Curr=USD, Statistic=AVG")</f>
        <v>4.6772522901923219</v>
      </c>
      <c r="K325" s="10">
        <f>_xll.SNL.Clients.Office.Excel.Functions.SPG($B325, "SP_MARKETCAP", "10/01/2020", "12/31/2020", "Options: Curr=USD, Statistic=AVG")</f>
        <v>4.472482666596898</v>
      </c>
      <c r="L325" s="10">
        <f>_xll.SNL.Clients.Office.Excel.Functions.SPG($B325, "SP_MARKETCAP", "07/01/2020", "09/30/2020", "Options: Curr=USD, Statistic=AVG")</f>
        <v>4.0462737201345309</v>
      </c>
      <c r="M325" s="10">
        <f>_xll.SNL.Clients.Office.Excel.Functions.SPG($B325, "SP_MARKETCAP", "04/01/2020", "06/30/2020", "Options: Curr=USD, Statistic=AVG")</f>
        <v>4.0605566239872806</v>
      </c>
      <c r="N325" s="10">
        <f>_xll.SNL.Clients.Office.Excel.Functions.SPG($B325, "SP_MARKETCAP", "01/01/2020", "03/31/2020", "Options: Curr=USD, Statistic=AVG")</f>
        <v>4.9563026958657623</v>
      </c>
    </row>
    <row r="326" spans="1:14" x14ac:dyDescent="0.3">
      <c r="A326" s="1" t="s">
        <v>323</v>
      </c>
      <c r="B326" s="2">
        <v>4992876</v>
      </c>
      <c r="C326" s="3" t="s">
        <v>868</v>
      </c>
      <c r="D326" s="3" t="s">
        <v>867</v>
      </c>
      <c r="E326" s="3" t="s">
        <v>1154</v>
      </c>
      <c r="F326" s="3" t="s">
        <v>870</v>
      </c>
      <c r="G326" s="10">
        <f>_xll.SNL.Clients.Office.Excel.Functions.SPG($B326, "SP_MARKETCAP", "10/01/2021", "12/31/2021", "Options: Curr=USD, Statistic=AVG")</f>
        <v>8966.133481325076</v>
      </c>
      <c r="H326" s="10">
        <f>_xll.SNL.Clients.Office.Excel.Functions.SPG($B326, "SP_MARKETCAP", "07/01/2021", "09/30/2021", "Options: Curr=USD, Statistic=AVG")</f>
        <v>8036.0448157410947</v>
      </c>
      <c r="I326" s="10">
        <f>_xll.SNL.Clients.Office.Excel.Functions.SPG($B326, "SP_MARKETCAP", "04/01/2021", "06/30/2021", "Options: Curr=USD, Statistic=AVG")</f>
        <v>7685.1946363299876</v>
      </c>
      <c r="J326" s="10">
        <f>_xll.SNL.Clients.Office.Excel.Functions.SPG($B326, "SP_MARKETCAP", "01/01/2021", "03/31/2021", "Options: Curr=USD, Statistic=AVG")</f>
        <v>6685.6239449947743</v>
      </c>
      <c r="K326" s="10">
        <f>_xll.SNL.Clients.Office.Excel.Functions.SPG($B326, "SP_MARKETCAP", "10/01/2020", "12/31/2020", "Options: Curr=USD, Statistic=AVG")</f>
        <v>6291.7728136715414</v>
      </c>
      <c r="L326" s="10">
        <f>_xll.SNL.Clients.Office.Excel.Functions.SPG($B326, "SP_MARKETCAP", "07/01/2020", "09/30/2020", "Options: Curr=USD, Statistic=AVG")</f>
        <v>6480.1739915871676</v>
      </c>
      <c r="M326" s="10">
        <f>_xll.SNL.Clients.Office.Excel.Functions.SPG($B326, "SP_MARKETCAP", "04/01/2020", "06/30/2020", "Options: Curr=USD, Statistic=AVG")</f>
        <v>4850.0254459610132</v>
      </c>
      <c r="N326" s="10">
        <f>_xll.SNL.Clients.Office.Excel.Functions.SPG($B326, "SP_MARKETCAP", "01/01/2020", "03/31/2020", "Options: Curr=USD, Statistic=AVG")</f>
        <v>4977.424203957783</v>
      </c>
    </row>
    <row r="327" spans="1:14" x14ac:dyDescent="0.3">
      <c r="A327" s="1" t="s">
        <v>324</v>
      </c>
      <c r="B327" s="2">
        <v>5001032</v>
      </c>
      <c r="C327" s="3" t="s">
        <v>868</v>
      </c>
      <c r="D327" s="3" t="s">
        <v>867</v>
      </c>
      <c r="E327" s="3" t="s">
        <v>1155</v>
      </c>
      <c r="F327" s="3" t="s">
        <v>870</v>
      </c>
      <c r="G327" s="10">
        <f>_xll.SNL.Clients.Office.Excel.Functions.SPG($B327, "SP_MARKETCAP", "10/01/2021", "12/31/2021", "Options: Curr=USD, Statistic=AVG")</f>
        <v>5657.9438529180134</v>
      </c>
      <c r="H327" s="10">
        <f>_xll.SNL.Clients.Office.Excel.Functions.SPG($B327, "SP_MARKETCAP", "07/01/2021", "09/30/2021", "Options: Curr=USD, Statistic=AVG")</f>
        <v>5932.2564278681966</v>
      </c>
      <c r="I327" s="10">
        <f>_xll.SNL.Clients.Office.Excel.Functions.SPG($B327, "SP_MARKETCAP", "04/01/2021", "06/30/2021", "Options: Curr=USD, Statistic=AVG")</f>
        <v>6077.2162198069045</v>
      </c>
      <c r="J327" s="10">
        <f>_xll.SNL.Clients.Office.Excel.Functions.SPG($B327, "SP_MARKETCAP", "01/01/2021", "03/31/2021", "Options: Curr=USD, Statistic=AVG")</f>
        <v>6203.8833759055733</v>
      </c>
      <c r="K327" s="10">
        <f>_xll.SNL.Clients.Office.Excel.Functions.SPG($B327, "SP_MARKETCAP", "10/01/2020", "12/31/2020", "Options: Curr=USD, Statistic=AVG")</f>
        <v>6346.8392932383167</v>
      </c>
      <c r="L327" s="10">
        <f>_xll.SNL.Clients.Office.Excel.Functions.SPG($B327, "SP_MARKETCAP", "07/01/2020", "09/30/2020", "Options: Curr=USD, Statistic=AVG")</f>
        <v>6466.5263809888911</v>
      </c>
      <c r="M327" s="10">
        <f>_xll.SNL.Clients.Office.Excel.Functions.SPG($B327, "SP_MARKETCAP", "04/01/2020", "06/30/2020", "Options: Curr=USD, Statistic=AVG")</f>
        <v>4896.3001295387458</v>
      </c>
      <c r="N327" s="10">
        <f>_xll.SNL.Clients.Office.Excel.Functions.SPG($B327, "SP_MARKETCAP", "01/01/2020", "03/31/2020", "Options: Curr=USD, Statistic=AVG")</f>
        <v>4545.4320744264687</v>
      </c>
    </row>
    <row r="328" spans="1:14" x14ac:dyDescent="0.3">
      <c r="A328" s="1" t="s">
        <v>325</v>
      </c>
      <c r="B328" s="2">
        <v>4773426</v>
      </c>
      <c r="C328" s="3" t="s">
        <v>868</v>
      </c>
      <c r="D328" s="3" t="s">
        <v>867</v>
      </c>
      <c r="E328" s="3" t="s">
        <v>1156</v>
      </c>
      <c r="F328" s="3" t="s">
        <v>870</v>
      </c>
      <c r="G328" s="10">
        <f>_xll.SNL.Clients.Office.Excel.Functions.SPG($B328, "SP_MARKETCAP", "10/01/2021", "12/31/2021", "Options: Curr=USD, Statistic=AVG")</f>
        <v>0.64608724058446432</v>
      </c>
      <c r="H328" s="10">
        <f>_xll.SNL.Clients.Office.Excel.Functions.SPG($B328, "SP_MARKETCAP", "07/01/2021", "09/30/2021", "Options: Curr=USD, Statistic=AVG")</f>
        <v>0.90170424891370204</v>
      </c>
      <c r="I328" s="10">
        <f>_xll.SNL.Clients.Office.Excel.Functions.SPG($B328, "SP_MARKETCAP", "04/01/2021", "06/30/2021", "Options: Curr=USD, Statistic=AVG")</f>
        <v>1.1773642186762319</v>
      </c>
      <c r="J328" s="10">
        <f>_xll.SNL.Clients.Office.Excel.Functions.SPG($B328, "SP_MARKETCAP", "01/01/2021", "03/31/2021", "Options: Curr=USD, Statistic=AVG")</f>
        <v>1.0095214329399038</v>
      </c>
      <c r="K328" s="10">
        <f>_xll.SNL.Clients.Office.Excel.Functions.SPG($B328, "SP_MARKETCAP", "10/01/2020", "12/31/2020", "Options: Curr=USD, Statistic=AVG")</f>
        <v>1.2183582722936401</v>
      </c>
      <c r="L328" s="10">
        <f>_xll.SNL.Clients.Office.Excel.Functions.SPG($B328, "SP_MARKETCAP", "07/01/2020", "09/30/2020", "Options: Curr=USD, Statistic=AVG")</f>
        <v>0.99831793040374761</v>
      </c>
      <c r="M328" s="10">
        <f>_xll.SNL.Clients.Office.Excel.Functions.SPG($B328, "SP_MARKETCAP", "04/01/2020", "06/30/2020", "Options: Curr=USD, Statistic=AVG")</f>
        <v>0.90918730880940102</v>
      </c>
      <c r="N328" s="10">
        <f>_xll.SNL.Clients.Office.Excel.Functions.SPG($B328, "SP_MARKETCAP", "01/01/2020", "03/31/2020", "Options: Curr=USD, Statistic=AVG")</f>
        <v>1.4844316713202994</v>
      </c>
    </row>
    <row r="329" spans="1:14" x14ac:dyDescent="0.3">
      <c r="A329" s="1" t="s">
        <v>326</v>
      </c>
      <c r="B329" s="2">
        <v>4810805</v>
      </c>
      <c r="C329" s="3" t="s">
        <v>868</v>
      </c>
      <c r="D329" s="3" t="s">
        <v>867</v>
      </c>
      <c r="E329" s="3" t="s">
        <v>1157</v>
      </c>
      <c r="F329" s="3" t="s">
        <v>870</v>
      </c>
      <c r="G329" s="10">
        <f>_xll.SNL.Clients.Office.Excel.Functions.SPG($B329, "SP_MARKETCAP", "10/01/2021", "12/31/2021", "Options: Curr=USD, Statistic=AVG")</f>
        <v>51.405080252492517</v>
      </c>
      <c r="H329" s="10">
        <f>_xll.SNL.Clients.Office.Excel.Functions.SPG($B329, "SP_MARKETCAP", "07/01/2021", "09/30/2021", "Options: Curr=USD, Statistic=AVG")</f>
        <v>58.569119624290714</v>
      </c>
      <c r="I329" s="10">
        <f>_xll.SNL.Clients.Office.Excel.Functions.SPG($B329, "SP_MARKETCAP", "04/01/2021", "06/30/2021", "Options: Curr=USD, Statistic=AVG")</f>
        <v>68.160742015204633</v>
      </c>
      <c r="J329" s="10">
        <f>_xll.SNL.Clients.Office.Excel.Functions.SPG($B329, "SP_MARKETCAP", "01/01/2021", "03/31/2021", "Options: Curr=USD, Statistic=AVG")</f>
        <v>71.557662820377516</v>
      </c>
      <c r="K329" s="10">
        <f>_xll.SNL.Clients.Office.Excel.Functions.SPG($B329, "SP_MARKETCAP", "10/01/2020", "12/31/2020", "Options: Curr=USD, Statistic=AVG")</f>
        <v>65.80024902386188</v>
      </c>
      <c r="L329" s="10">
        <f>_xll.SNL.Clients.Office.Excel.Functions.SPG($B329, "SP_MARKETCAP", "07/01/2020", "09/30/2020", "Options: Curr=USD, Statistic=AVG")</f>
        <v>60.480277792230112</v>
      </c>
      <c r="M329" s="10">
        <f>_xll.SNL.Clients.Office.Excel.Functions.SPG($B329, "SP_MARKETCAP", "04/01/2020", "06/30/2020", "Options: Curr=USD, Statistic=AVG")</f>
        <v>57.379634501775385</v>
      </c>
      <c r="N329" s="10">
        <f>_xll.SNL.Clients.Office.Excel.Functions.SPG($B329, "SP_MARKETCAP", "01/01/2020", "03/31/2020", "Options: Curr=USD, Statistic=AVG")</f>
        <v>50.639517629398632</v>
      </c>
    </row>
    <row r="330" spans="1:14" x14ac:dyDescent="0.3">
      <c r="A330" s="1" t="s">
        <v>327</v>
      </c>
      <c r="B330" s="2">
        <v>4914326</v>
      </c>
      <c r="C330" s="3" t="s">
        <v>868</v>
      </c>
      <c r="D330" s="3" t="s">
        <v>867</v>
      </c>
      <c r="E330" s="3" t="s">
        <v>1158</v>
      </c>
      <c r="F330" s="3" t="s">
        <v>870</v>
      </c>
      <c r="G330" s="10">
        <f>_xll.SNL.Clients.Office.Excel.Functions.SPG($B330, "SP_MARKETCAP", "10/01/2021", "12/31/2021", "Options: Curr=USD, Statistic=AVG")</f>
        <v>121.44923844962636</v>
      </c>
      <c r="H330" s="10">
        <f>_xll.SNL.Clients.Office.Excel.Functions.SPG($B330, "SP_MARKETCAP", "07/01/2021", "09/30/2021", "Options: Curr=USD, Statistic=AVG")</f>
        <v>121.00146867801075</v>
      </c>
      <c r="I330" s="10">
        <f>_xll.SNL.Clients.Office.Excel.Functions.SPG($B330, "SP_MARKETCAP", "04/01/2021", "06/30/2021", "Options: Curr=USD, Statistic=AVG")</f>
        <v>163.37507596701292</v>
      </c>
      <c r="J330" s="10">
        <f>_xll.SNL.Clients.Office.Excel.Functions.SPG($B330, "SP_MARKETCAP", "01/01/2021", "03/31/2021", "Options: Curr=USD, Statistic=AVG")</f>
        <v>85.733521771923421</v>
      </c>
      <c r="K330" s="10">
        <f>_xll.SNL.Clients.Office.Excel.Functions.SPG($B330, "SP_MARKETCAP", "10/01/2020", "12/31/2020", "Options: Curr=USD, Statistic=AVG")</f>
        <v>2.2842752389292271</v>
      </c>
      <c r="L330" s="10">
        <f>_xll.SNL.Clients.Office.Excel.Functions.SPG($B330, "SP_MARKETCAP", "07/01/2020", "09/30/2020", "Options: Curr=USD, Statistic=AVG")</f>
        <v>1.1707135942831646</v>
      </c>
      <c r="M330" s="10">
        <f>_xll.SNL.Clients.Office.Excel.Functions.SPG($B330, "SP_MARKETCAP", "04/01/2020", "06/30/2020", "Options: Curr=USD, Statistic=AVG")</f>
        <v>1.2151683080510147</v>
      </c>
      <c r="N330" s="10">
        <f>_xll.SNL.Clients.Office.Excel.Functions.SPG($B330, "SP_MARKETCAP", "01/01/2020", "03/31/2020", "Options: Curr=USD, Statistic=AVG")</f>
        <v>1.244507991541705</v>
      </c>
    </row>
    <row r="331" spans="1:14" x14ac:dyDescent="0.3">
      <c r="A331" s="1" t="s">
        <v>328</v>
      </c>
      <c r="B331" s="2">
        <v>4810786</v>
      </c>
      <c r="C331" s="3" t="s">
        <v>868</v>
      </c>
      <c r="D331" s="3" t="s">
        <v>867</v>
      </c>
      <c r="E331" s="3" t="s">
        <v>1159</v>
      </c>
      <c r="F331" s="3" t="s">
        <v>870</v>
      </c>
      <c r="G331" s="10">
        <f>_xll.SNL.Clients.Office.Excel.Functions.SPG($B331, "SP_MARKETCAP", "10/01/2021", "12/31/2021", "Options: Curr=USD, Statistic=AVG")</f>
        <v>2898.7987816198261</v>
      </c>
      <c r="H331" s="10">
        <f>_xll.SNL.Clients.Office.Excel.Functions.SPG($B331, "SP_MARKETCAP", "07/01/2021", "09/30/2021", "Options: Curr=USD, Statistic=AVG")</f>
        <v>3295.5401210591822</v>
      </c>
      <c r="I331" s="10">
        <f>_xll.SNL.Clients.Office.Excel.Functions.SPG($B331, "SP_MARKETCAP", "04/01/2021", "06/30/2021", "Options: Curr=USD, Statistic=AVG")</f>
        <v>3426.9363164813581</v>
      </c>
      <c r="J331" s="10">
        <f>_xll.SNL.Clients.Office.Excel.Functions.SPG($B331, "SP_MARKETCAP", "01/01/2021", "03/31/2021", "Options: Curr=USD, Statistic=AVG")</f>
        <v>3333.4164206033488</v>
      </c>
      <c r="K331" s="10">
        <f>_xll.SNL.Clients.Office.Excel.Functions.SPG($B331, "SP_MARKETCAP", "10/01/2020", "12/31/2020", "Options: Curr=USD, Statistic=AVG")</f>
        <v>3485.811720380831</v>
      </c>
      <c r="L331" s="10">
        <f>_xll.SNL.Clients.Office.Excel.Functions.SPG($B331, "SP_MARKETCAP", "07/01/2020", "09/30/2020", "Options: Curr=USD, Statistic=AVG")</f>
        <v>3511.2329245104152</v>
      </c>
      <c r="M331" s="10">
        <f>_xll.SNL.Clients.Office.Excel.Functions.SPG($B331, "SP_MARKETCAP", "04/01/2020", "06/30/2020", "Options: Curr=USD, Statistic=AVG")</f>
        <v>2542.958707643741</v>
      </c>
      <c r="N331" s="10">
        <f>_xll.SNL.Clients.Office.Excel.Functions.SPG($B331, "SP_MARKETCAP", "01/01/2020", "03/31/2020", "Options: Curr=USD, Statistic=AVG")</f>
        <v>2279.7417129759224</v>
      </c>
    </row>
    <row r="332" spans="1:14" x14ac:dyDescent="0.3">
      <c r="A332" s="1" t="s">
        <v>329</v>
      </c>
      <c r="B332" s="2">
        <v>4234614</v>
      </c>
      <c r="C332" s="3" t="s">
        <v>868</v>
      </c>
      <c r="D332" s="3" t="s">
        <v>867</v>
      </c>
      <c r="E332" s="3" t="s">
        <v>1160</v>
      </c>
      <c r="F332" s="3" t="s">
        <v>870</v>
      </c>
      <c r="G332" s="10">
        <f>_xll.SNL.Clients.Office.Excel.Functions.SPG($B332, "SP_MARKETCAP", "10/01/2021", "12/31/2021", "Options: Curr=USD, Statistic=AVG")</f>
        <v>48.971743373996944</v>
      </c>
      <c r="H332" s="10">
        <f>_xll.SNL.Clients.Office.Excel.Functions.SPG($B332, "SP_MARKETCAP", "07/01/2021", "09/30/2021", "Options: Curr=USD, Statistic=AVG")</f>
        <v>29.06021148920118</v>
      </c>
      <c r="I332" s="10">
        <f>_xll.SNL.Clients.Office.Excel.Functions.SPG($B332, "SP_MARKETCAP", "04/01/2021", "06/30/2021", "Options: Curr=USD, Statistic=AVG")</f>
        <v>25.441782952714121</v>
      </c>
      <c r="J332" s="10">
        <f>_xll.SNL.Clients.Office.Excel.Functions.SPG($B332, "SP_MARKETCAP", "01/01/2021", "03/31/2021", "Options: Curr=USD, Statistic=AVG")</f>
        <v>31.304442528048209</v>
      </c>
      <c r="K332" s="10">
        <f>_xll.SNL.Clients.Office.Excel.Functions.SPG($B332, "SP_MARKETCAP", "10/01/2020", "12/31/2020", "Options: Curr=USD, Statistic=AVG")</f>
        <v>19.048569322137272</v>
      </c>
      <c r="L332" s="10">
        <f>_xll.SNL.Clients.Office.Excel.Functions.SPG($B332, "SP_MARKETCAP", "07/01/2020", "09/30/2020", "Options: Curr=USD, Statistic=AVG")</f>
        <v>6.1351272924673739E-2</v>
      </c>
      <c r="M332" s="10">
        <f>_xll.SNL.Clients.Office.Excel.Functions.SPG($B332, "SP_MARKETCAP", "04/01/2020", "06/30/2020", "Options: Curr=USD, Statistic=AVG")</f>
        <v>0.28540685539507815</v>
      </c>
      <c r="N332" s="10">
        <f>_xll.SNL.Clients.Office.Excel.Functions.SPG($B332, "SP_MARKETCAP", "01/01/2020", "03/31/2020", "Options: Curr=USD, Statistic=AVG")</f>
        <v>2.1416291940330012</v>
      </c>
    </row>
    <row r="333" spans="1:14" x14ac:dyDescent="0.3">
      <c r="A333" s="1" t="s">
        <v>330</v>
      </c>
      <c r="B333" s="2">
        <v>4992511</v>
      </c>
      <c r="C333" s="3" t="s">
        <v>868</v>
      </c>
      <c r="D333" s="3" t="s">
        <v>867</v>
      </c>
      <c r="E333" s="3" t="s">
        <v>1161</v>
      </c>
      <c r="F333" s="3" t="s">
        <v>870</v>
      </c>
      <c r="G333" s="10">
        <f>_xll.SNL.Clients.Office.Excel.Functions.SPG($B333, "SP_MARKETCAP", "10/01/2021", "12/31/2021", "Options: Curr=USD, Statistic=AVG")</f>
        <v>303.42193657932597</v>
      </c>
      <c r="H333" s="10">
        <f>_xll.SNL.Clients.Office.Excel.Functions.SPG($B333, "SP_MARKETCAP", "07/01/2021", "09/30/2021", "Options: Curr=USD, Statistic=AVG")</f>
        <v>295.92217538651408</v>
      </c>
      <c r="I333" s="10">
        <f>_xll.SNL.Clients.Office.Excel.Functions.SPG($B333, "SP_MARKETCAP", "04/01/2021", "06/30/2021", "Options: Curr=USD, Statistic=AVG")</f>
        <v>286.87047958570378</v>
      </c>
      <c r="J333" s="10">
        <f>_xll.SNL.Clients.Office.Excel.Functions.SPG($B333, "SP_MARKETCAP", "01/01/2021", "03/31/2021", "Options: Curr=USD, Statistic=AVG")</f>
        <v>277.82153396531209</v>
      </c>
      <c r="K333" s="10">
        <f>_xll.SNL.Clients.Office.Excel.Functions.SPG($B333, "SP_MARKETCAP", "10/01/2020", "12/31/2020", "Options: Curr=USD, Statistic=AVG")</f>
        <v>179.80482839897701</v>
      </c>
      <c r="L333" s="10">
        <f>_xll.SNL.Clients.Office.Excel.Functions.SPG($B333, "SP_MARKETCAP", "07/01/2020", "09/30/2020", "Options: Curr=USD, Statistic=AVG")</f>
        <v>188.55565377500923</v>
      </c>
      <c r="M333" s="10">
        <f>_xll.SNL.Clients.Office.Excel.Functions.SPG($B333, "SP_MARKETCAP", "04/01/2020", "06/30/2020", "Options: Curr=USD, Statistic=AVG")</f>
        <v>187.10157146077577</v>
      </c>
      <c r="N333" s="10">
        <f>_xll.SNL.Clients.Office.Excel.Functions.SPG($B333, "SP_MARKETCAP", "01/01/2020", "03/31/2020", "Options: Curr=USD, Statistic=AVG")</f>
        <v>204.67069140482607</v>
      </c>
    </row>
    <row r="334" spans="1:14" x14ac:dyDescent="0.3">
      <c r="A334" s="1" t="s">
        <v>331</v>
      </c>
      <c r="B334" s="2">
        <v>4810789</v>
      </c>
      <c r="C334" s="3" t="s">
        <v>868</v>
      </c>
      <c r="D334" s="3" t="s">
        <v>867</v>
      </c>
      <c r="E334" s="3" t="s">
        <v>1162</v>
      </c>
      <c r="F334" s="3" t="s">
        <v>870</v>
      </c>
      <c r="G334" s="10">
        <f>_xll.SNL.Clients.Office.Excel.Functions.SPG($B334, "SP_MARKETCAP", "10/01/2021", "12/31/2021", "Options: Curr=USD, Statistic=AVG")</f>
        <v>31.738734202292285</v>
      </c>
      <c r="H334" s="10">
        <f>_xll.SNL.Clients.Office.Excel.Functions.SPG($B334, "SP_MARKETCAP", "07/01/2021", "09/30/2021", "Options: Curr=USD, Statistic=AVG")</f>
        <v>29.568429616741852</v>
      </c>
      <c r="I334" s="10">
        <f>_xll.SNL.Clients.Office.Excel.Functions.SPG($B334, "SP_MARKETCAP", "04/01/2021", "06/30/2021", "Options: Curr=USD, Statistic=AVG")</f>
        <v>24.335668772815005</v>
      </c>
      <c r="J334" s="10">
        <f>_xll.SNL.Clients.Office.Excel.Functions.SPG($B334, "SP_MARKETCAP", "01/01/2021", "03/31/2021", "Options: Curr=USD, Statistic=AVG")</f>
        <v>25.057835281068975</v>
      </c>
      <c r="K334" s="10">
        <f>_xll.SNL.Clients.Office.Excel.Functions.SPG($B334, "SP_MARKETCAP", "10/01/2020", "12/31/2020", "Options: Curr=USD, Statistic=AVG")</f>
        <v>26.067430770284581</v>
      </c>
      <c r="L334" s="10">
        <f>_xll.SNL.Clients.Office.Excel.Functions.SPG($B334, "SP_MARKETCAP", "07/01/2020", "09/30/2020", "Options: Curr=USD, Statistic=AVG")</f>
        <v>27.225906681066569</v>
      </c>
      <c r="M334" s="10">
        <f>_xll.SNL.Clients.Office.Excel.Functions.SPG($B334, "SP_MARKETCAP", "04/01/2020", "06/30/2020", "Options: Curr=USD, Statistic=AVG")</f>
        <v>24.707219394983611</v>
      </c>
      <c r="N334" s="10">
        <f>_xll.SNL.Clients.Office.Excel.Functions.SPG($B334, "SP_MARKETCAP", "01/01/2020", "03/31/2020", "Options: Curr=USD, Statistic=AVG")</f>
        <v>31.842228363155794</v>
      </c>
    </row>
    <row r="335" spans="1:14" x14ac:dyDescent="0.3">
      <c r="A335" s="1" t="s">
        <v>332</v>
      </c>
      <c r="B335" s="2">
        <v>4966086</v>
      </c>
      <c r="C335" s="3" t="s">
        <v>868</v>
      </c>
      <c r="D335" s="3" t="s">
        <v>867</v>
      </c>
      <c r="E335" s="3" t="s">
        <v>1163</v>
      </c>
      <c r="F335" s="3" t="s">
        <v>870</v>
      </c>
      <c r="G335" s="10">
        <f>_xll.SNL.Clients.Office.Excel.Functions.SPG($B335, "SP_MARKETCAP", "10/01/2021", "12/31/2021", "Options: Curr=USD, Statistic=AVG")</f>
        <v>1152.0999706882565</v>
      </c>
      <c r="H335" s="10">
        <f>_xll.SNL.Clients.Office.Excel.Functions.SPG($B335, "SP_MARKETCAP", "07/01/2021", "09/30/2021", "Options: Curr=USD, Statistic=AVG")</f>
        <v>853.27578651400563</v>
      </c>
      <c r="I335" s="10">
        <f>_xll.SNL.Clients.Office.Excel.Functions.SPG($B335, "SP_MARKETCAP", "04/01/2021", "06/30/2021", "Options: Curr=USD, Statistic=AVG")</f>
        <v>612.06684194945296</v>
      </c>
      <c r="J335" s="10">
        <f>_xll.SNL.Clients.Office.Excel.Functions.SPG($B335, "SP_MARKETCAP", "01/01/2021", "03/31/2021", "Options: Curr=USD, Statistic=AVG")</f>
        <v>453.29478685795266</v>
      </c>
      <c r="K335" s="10">
        <f>_xll.SNL.Clients.Office.Excel.Functions.SPG($B335, "SP_MARKETCAP", "10/01/2020", "12/31/2020", "Options: Curr=USD, Statistic=AVG")</f>
        <v>355.87122338057765</v>
      </c>
      <c r="L335" s="10">
        <f>_xll.SNL.Clients.Office.Excel.Functions.SPG($B335, "SP_MARKETCAP", "07/01/2020", "09/30/2020", "Options: Curr=USD, Statistic=AVG")</f>
        <v>359.96383509548076</v>
      </c>
      <c r="M335" s="10">
        <f>_xll.SNL.Clients.Office.Excel.Functions.SPG($B335, "SP_MARKETCAP", "04/01/2020", "06/30/2020", "Options: Curr=USD, Statistic=AVG")</f>
        <v>264.27475664222197</v>
      </c>
      <c r="N335" s="10">
        <f>_xll.SNL.Clients.Office.Excel.Functions.SPG($B335, "SP_MARKETCAP", "01/01/2020", "03/31/2020", "Options: Curr=USD, Statistic=AVG")</f>
        <v>323.09000363801579</v>
      </c>
    </row>
    <row r="336" spans="1:14" x14ac:dyDescent="0.3">
      <c r="A336" s="1" t="s">
        <v>333</v>
      </c>
      <c r="B336" s="2">
        <v>6630281</v>
      </c>
      <c r="C336" s="3" t="s">
        <v>868</v>
      </c>
      <c r="D336" s="3" t="s">
        <v>867</v>
      </c>
      <c r="E336" s="3" t="s">
        <v>1164</v>
      </c>
      <c r="F336" s="3" t="s">
        <v>870</v>
      </c>
      <c r="G336" s="10">
        <f>_xll.SNL.Clients.Office.Excel.Functions.SPG($B336, "SP_MARKETCAP", "10/01/2021", "12/31/2021", "Options: Curr=USD, Statistic=AVG")</f>
        <v>104.2544681473285</v>
      </c>
      <c r="H336" s="10">
        <f>_xll.SNL.Clients.Office.Excel.Functions.SPG($B336, "SP_MARKETCAP", "07/01/2021", "09/30/2021", "Options: Curr=USD, Statistic=AVG")</f>
        <v>106.01602138139721</v>
      </c>
      <c r="I336" s="10">
        <f>_xll.SNL.Clients.Office.Excel.Functions.SPG($B336, "SP_MARKETCAP", "04/01/2021", "06/30/2021", "Options: Curr=USD, Statistic=AVG")</f>
        <v>91.214590283970523</v>
      </c>
      <c r="J336" s="10">
        <f>_xll.SNL.Clients.Office.Excel.Functions.SPG($B336, "SP_MARKETCAP", "01/01/2021", "03/31/2021", "Options: Curr=USD, Statistic=AVG")</f>
        <v>90.520456006689173</v>
      </c>
      <c r="K336" s="10">
        <f>_xll.SNL.Clients.Office.Excel.Functions.SPG($B336, "SP_MARKETCAP", "10/01/2020", "12/31/2020", "Options: Curr=USD, Statistic=AVG")</f>
        <v>88.181109660617764</v>
      </c>
      <c r="L336" s="10">
        <f>_xll.SNL.Clients.Office.Excel.Functions.SPG($B336, "SP_MARKETCAP", "07/01/2020", "09/30/2020", "Options: Curr=USD, Statistic=AVG")</f>
        <v>85.184758590018703</v>
      </c>
      <c r="M336" s="10">
        <f>_xll.SNL.Clients.Office.Excel.Functions.SPG($B336, "SP_MARKETCAP", "04/01/2020", "06/30/2020", "Options: Curr=USD, Statistic=AVG")</f>
        <v>80.589474531477265</v>
      </c>
      <c r="N336" s="10">
        <f>_xll.SNL.Clients.Office.Excel.Functions.SPG($B336, "SP_MARKETCAP", "01/01/2020", "03/31/2020", "Options: Curr=USD, Statistic=AVG")</f>
        <v>84.478483655604734</v>
      </c>
    </row>
    <row r="337" spans="1:14" x14ac:dyDescent="0.3">
      <c r="A337" s="1" t="s">
        <v>334</v>
      </c>
      <c r="B337" s="2">
        <v>4334939</v>
      </c>
      <c r="C337" s="3" t="s">
        <v>868</v>
      </c>
      <c r="D337" s="3" t="s">
        <v>867</v>
      </c>
      <c r="E337" s="3" t="s">
        <v>1165</v>
      </c>
      <c r="F337" s="3" t="s">
        <v>870</v>
      </c>
      <c r="G337" s="10">
        <f>_xll.SNL.Clients.Office.Excel.Functions.SPG($B337, "SP_MARKETCAP", "10/01/2021", "12/31/2021", "Options: Curr=USD, Statistic=AVG")</f>
        <v>49.602493121386978</v>
      </c>
      <c r="H337" s="10">
        <f>_xll.SNL.Clients.Office.Excel.Functions.SPG($B337, "SP_MARKETCAP", "07/01/2021", "09/30/2021", "Options: Curr=USD, Statistic=AVG")</f>
        <v>57.553942595034528</v>
      </c>
      <c r="I337" s="10">
        <f>_xll.SNL.Clients.Office.Excel.Functions.SPG($B337, "SP_MARKETCAP", "04/01/2021", "06/30/2021", "Options: Curr=USD, Statistic=AVG")</f>
        <v>54.453706426053351</v>
      </c>
      <c r="J337" s="10">
        <f>_xll.SNL.Clients.Office.Excel.Functions.SPG($B337, "SP_MARKETCAP", "01/01/2021", "03/31/2021", "Options: Curr=USD, Statistic=AVG")</f>
        <v>51.77794755837207</v>
      </c>
      <c r="K337" s="10">
        <f>_xll.SNL.Clients.Office.Excel.Functions.SPG($B337, "SP_MARKETCAP", "10/01/2020", "12/31/2020", "Options: Curr=USD, Statistic=AVG")</f>
        <v>38.163679375873485</v>
      </c>
      <c r="L337" s="10">
        <f>_xll.SNL.Clients.Office.Excel.Functions.SPG($B337, "SP_MARKETCAP", "07/01/2020", "09/30/2020", "Options: Curr=USD, Statistic=AVG")</f>
        <v>38.403155576528071</v>
      </c>
      <c r="M337" s="10">
        <f>_xll.SNL.Clients.Office.Excel.Functions.SPG($B337, "SP_MARKETCAP", "04/01/2020", "06/30/2020", "Options: Curr=USD, Statistic=AVG")</f>
        <v>40.706373168590439</v>
      </c>
      <c r="N337" s="10">
        <f>_xll.SNL.Clients.Office.Excel.Functions.SPG($B337, "SP_MARKETCAP", "01/01/2020", "03/31/2020", "Options: Curr=USD, Statistic=AVG")</f>
        <v>46.43285954272821</v>
      </c>
    </row>
    <row r="338" spans="1:14" x14ac:dyDescent="0.3">
      <c r="A338" s="1" t="s">
        <v>335</v>
      </c>
      <c r="B338" s="2">
        <v>4971393</v>
      </c>
      <c r="C338" s="3" t="s">
        <v>868</v>
      </c>
      <c r="D338" s="3" t="s">
        <v>867</v>
      </c>
      <c r="E338" s="3" t="s">
        <v>1166</v>
      </c>
      <c r="F338" s="3" t="s">
        <v>870</v>
      </c>
      <c r="G338" s="10">
        <f>_xll.SNL.Clients.Office.Excel.Functions.SPG($B338, "SP_MARKETCAP", "10/01/2021", "12/31/2021", "Options: Curr=USD, Statistic=AVG")</f>
        <v>394.57076768067009</v>
      </c>
      <c r="H338" s="10">
        <f>_xll.SNL.Clients.Office.Excel.Functions.SPG($B338, "SP_MARKETCAP", "07/01/2021", "09/30/2021", "Options: Curr=USD, Statistic=AVG")</f>
        <v>404.16784450606968</v>
      </c>
      <c r="I338" s="10">
        <f>_xll.SNL.Clients.Office.Excel.Functions.SPG($B338, "SP_MARKETCAP", "04/01/2021", "06/30/2021", "Options: Curr=USD, Statistic=AVG")</f>
        <v>344.64455764695907</v>
      </c>
      <c r="J338" s="10">
        <f>_xll.SNL.Clients.Office.Excel.Functions.SPG($B338, "SP_MARKETCAP", "01/01/2021", "03/31/2021", "Options: Curr=USD, Statistic=AVG")</f>
        <v>276.27177066061745</v>
      </c>
      <c r="K338" s="10">
        <f>_xll.SNL.Clients.Office.Excel.Functions.SPG($B338, "SP_MARKETCAP", "10/01/2020", "12/31/2020", "Options: Curr=USD, Statistic=AVG")</f>
        <v>204.24942005672639</v>
      </c>
      <c r="L338" s="10">
        <f>_xll.SNL.Clients.Office.Excel.Functions.SPG($B338, "SP_MARKETCAP", "07/01/2020", "09/30/2020", "Options: Curr=USD, Statistic=AVG")</f>
        <v>176.77701896556087</v>
      </c>
      <c r="M338" s="10">
        <f>_xll.SNL.Clients.Office.Excel.Functions.SPG($B338, "SP_MARKETCAP", "04/01/2020", "06/30/2020", "Options: Curr=USD, Statistic=AVG")</f>
        <v>127.9833948463956</v>
      </c>
      <c r="N338" s="10">
        <f>_xll.SNL.Clients.Office.Excel.Functions.SPG($B338, "SP_MARKETCAP", "01/01/2020", "03/31/2020", "Options: Curr=USD, Statistic=AVG")</f>
        <v>137.03523066159315</v>
      </c>
    </row>
    <row r="339" spans="1:14" x14ac:dyDescent="0.3">
      <c r="A339" s="1" t="s">
        <v>336</v>
      </c>
      <c r="B339" s="2">
        <v>4978901</v>
      </c>
      <c r="C339" s="3" t="s">
        <v>868</v>
      </c>
      <c r="D339" s="3" t="s">
        <v>867</v>
      </c>
      <c r="E339" s="3" t="s">
        <v>1167</v>
      </c>
      <c r="F339" s="3" t="s">
        <v>870</v>
      </c>
      <c r="G339" s="10">
        <f>_xll.SNL.Clients.Office.Excel.Functions.SPG($B339, "SP_MARKETCAP", "10/01/2021", "12/31/2021", "Options: Curr=USD, Statistic=AVG")</f>
        <v>0.2329667758291793</v>
      </c>
      <c r="H339" s="10">
        <f>_xll.SNL.Clients.Office.Excel.Functions.SPG($B339, "SP_MARKETCAP", "07/01/2021", "09/30/2021", "Options: Curr=USD, Statistic=AVG")</f>
        <v>0.27733236774988307</v>
      </c>
      <c r="I339" s="10">
        <f>_xll.SNL.Clients.Office.Excel.Functions.SPG($B339, "SP_MARKETCAP", "04/01/2021", "06/30/2021", "Options: Curr=USD, Statistic=AVG")</f>
        <v>0.34686947787413458</v>
      </c>
      <c r="J339" s="10">
        <f>_xll.SNL.Clients.Office.Excel.Functions.SPG($B339, "SP_MARKETCAP", "01/01/2021", "03/31/2021", "Options: Curr=USD, Statistic=AVG")</f>
        <v>0.40965590303270544</v>
      </c>
      <c r="K339" s="10">
        <f>_xll.SNL.Clients.Office.Excel.Functions.SPG($B339, "SP_MARKETCAP", "10/01/2020", "12/31/2020", "Options: Curr=USD, Statistic=AVG")</f>
        <v>0.65902635167523704</v>
      </c>
      <c r="L339" s="10">
        <f>_xll.SNL.Clients.Office.Excel.Functions.SPG($B339, "SP_MARKETCAP", "07/01/2020", "09/30/2020", "Options: Curr=USD, Statistic=AVG")</f>
        <v>0.66647740825901425</v>
      </c>
      <c r="M339" s="10">
        <f>_xll.SNL.Clients.Office.Excel.Functions.SPG($B339, "SP_MARKETCAP", "04/01/2020", "06/30/2020", "Options: Curr=USD, Statistic=AVG")</f>
        <v>0.63441885697485012</v>
      </c>
      <c r="N339" s="10">
        <f>_xll.SNL.Clients.Office.Excel.Functions.SPG($B339, "SP_MARKETCAP", "01/01/2020", "03/31/2020", "Options: Curr=USD, Statistic=AVG")</f>
        <v>0.63913050031339058</v>
      </c>
    </row>
    <row r="340" spans="1:14" x14ac:dyDescent="0.3">
      <c r="A340" s="1" t="s">
        <v>337</v>
      </c>
      <c r="B340" s="2">
        <v>4240279</v>
      </c>
      <c r="C340" s="3" t="s">
        <v>868</v>
      </c>
      <c r="D340" s="3" t="s">
        <v>867</v>
      </c>
      <c r="E340" s="3" t="s">
        <v>1168</v>
      </c>
      <c r="F340" s="3" t="s">
        <v>870</v>
      </c>
      <c r="G340" s="10">
        <f>_xll.SNL.Clients.Office.Excel.Functions.SPG($B340, "SP_MARKETCAP", "10/01/2021", "12/31/2021", "Options: Curr=USD, Statistic=AVG")</f>
        <v>3.0753873777364928</v>
      </c>
      <c r="H340" s="10">
        <f>_xll.SNL.Clients.Office.Excel.Functions.SPG($B340, "SP_MARKETCAP", "07/01/2021", "09/30/2021", "Options: Curr=USD, Statistic=AVG")</f>
        <v>4.855842947279867</v>
      </c>
      <c r="I340" s="10">
        <f>_xll.SNL.Clients.Office.Excel.Functions.SPG($B340, "SP_MARKETCAP", "04/01/2021", "06/30/2021", "Options: Curr=USD, Statistic=AVG")</f>
        <v>1.874708861966883</v>
      </c>
      <c r="J340" s="10">
        <f>_xll.SNL.Clients.Office.Excel.Functions.SPG($B340, "SP_MARKETCAP", "01/01/2021", "03/31/2021", "Options: Curr=USD, Statistic=AVG")</f>
        <v>1.6292908598943168</v>
      </c>
      <c r="K340" s="10">
        <f>_xll.SNL.Clients.Office.Excel.Functions.SPG($B340, "SP_MARKETCAP", "10/01/2020", "12/31/2020", "Options: Curr=USD, Statistic=AVG")</f>
        <v>1.6755112746884679</v>
      </c>
      <c r="L340" s="10">
        <f>_xll.SNL.Clients.Office.Excel.Functions.SPG($B340, "SP_MARKETCAP", "07/01/2020", "09/30/2020", "Options: Curr=USD, Statistic=AVG")</f>
        <v>1.9861785130865777</v>
      </c>
      <c r="M340" s="10">
        <f>_xll.SNL.Clients.Office.Excel.Functions.SPG($B340, "SP_MARKETCAP", "04/01/2020", "06/30/2020", "Options: Curr=USD, Statistic=AVG")</f>
        <v>0.46485371416307192</v>
      </c>
      <c r="N340" s="10">
        <f>_xll.SNL.Clients.Office.Excel.Functions.SPG($B340, "SP_MARKETCAP", "01/01/2020", "03/31/2020", "Options: Curr=USD, Statistic=AVG")</f>
        <v>0.43419318425136677</v>
      </c>
    </row>
    <row r="341" spans="1:14" x14ac:dyDescent="0.3">
      <c r="A341" s="1" t="s">
        <v>338</v>
      </c>
      <c r="B341" s="2">
        <v>4983266</v>
      </c>
      <c r="C341" s="3" t="s">
        <v>868</v>
      </c>
      <c r="D341" s="3" t="s">
        <v>867</v>
      </c>
      <c r="E341" s="3" t="s">
        <v>1169</v>
      </c>
      <c r="F341" s="3" t="s">
        <v>870</v>
      </c>
      <c r="G341" s="10">
        <f>_xll.SNL.Clients.Office.Excel.Functions.SPG($B341, "SP_MARKETCAP", "10/01/2021", "12/31/2021", "Options: Curr=USD, Statistic=AVG")</f>
        <v>2.6177083458071526</v>
      </c>
      <c r="H341" s="10">
        <f>_xll.SNL.Clients.Office.Excel.Functions.SPG($B341, "SP_MARKETCAP", "07/01/2021", "09/30/2021", "Options: Curr=USD, Statistic=AVG")</f>
        <v>2.7495576849546941</v>
      </c>
      <c r="I341" s="10">
        <f>_xll.SNL.Clients.Office.Excel.Functions.SPG($B341, "SP_MARKETCAP", "04/01/2021", "06/30/2021", "Options: Curr=USD, Statistic=AVG")</f>
        <v>2.9526741016222449</v>
      </c>
      <c r="J341" s="10">
        <f>_xll.SNL.Clients.Office.Excel.Functions.SPG($B341, "SP_MARKETCAP", "01/01/2021", "03/31/2021", "Options: Curr=USD, Statistic=AVG")</f>
        <v>2.8747646482619134</v>
      </c>
      <c r="K341" s="10">
        <f>_xll.SNL.Clients.Office.Excel.Functions.SPG($B341, "SP_MARKETCAP", "10/01/2020", "12/31/2020", "Options: Curr=USD, Statistic=AVG")</f>
        <v>2.8168896948591908</v>
      </c>
      <c r="L341" s="10">
        <f>_xll.SNL.Clients.Office.Excel.Functions.SPG($B341, "SP_MARKETCAP", "07/01/2020", "09/30/2020", "Options: Curr=USD, Statistic=AVG")</f>
        <v>2.9671788333669351</v>
      </c>
      <c r="M341" s="10">
        <f>_xll.SNL.Clients.Office.Excel.Functions.SPG($B341, "SP_MARKETCAP", "04/01/2020", "06/30/2020", "Options: Curr=USD, Statistic=AVG")</f>
        <v>2.4931110769604383</v>
      </c>
      <c r="N341" s="10">
        <f>_xll.SNL.Clients.Office.Excel.Functions.SPG($B341, "SP_MARKETCAP", "01/01/2020", "03/31/2020", "Options: Curr=USD, Statistic=AVG")</f>
        <v>2.4518807249454091</v>
      </c>
    </row>
    <row r="342" spans="1:14" x14ac:dyDescent="0.3">
      <c r="A342" s="1" t="s">
        <v>339</v>
      </c>
      <c r="B342" s="2">
        <v>4999452</v>
      </c>
      <c r="C342" s="3" t="s">
        <v>868</v>
      </c>
      <c r="D342" s="3" t="s">
        <v>867</v>
      </c>
      <c r="E342" s="3" t="s">
        <v>1170</v>
      </c>
      <c r="F342" s="3" t="s">
        <v>870</v>
      </c>
      <c r="G342" s="10">
        <f>_xll.SNL.Clients.Office.Excel.Functions.SPG($B342, "SP_MARKETCAP", "10/01/2021", "12/31/2021", "Options: Curr=USD, Statistic=AVG")</f>
        <v>0.13471321393015656</v>
      </c>
      <c r="H342" s="10">
        <f>_xll.SNL.Clients.Office.Excel.Functions.SPG($B342, "SP_MARKETCAP", "07/01/2021", "09/30/2021", "Options: Curr=USD, Statistic=AVG")</f>
        <v>0.13802616902768058</v>
      </c>
      <c r="I342" s="10">
        <f>_xll.SNL.Clients.Office.Excel.Functions.SPG($B342, "SP_MARKETCAP", "04/01/2021", "06/30/2021", "Options: Curr=USD, Statistic=AVG")</f>
        <v>0.21264061446809529</v>
      </c>
      <c r="J342" s="10">
        <f>_xll.SNL.Clients.Office.Excel.Functions.SPG($B342, "SP_MARKETCAP", "01/01/2021", "03/31/2021", "Options: Curr=USD, Statistic=AVG")</f>
        <v>0.13975746831310015</v>
      </c>
      <c r="K342" s="10">
        <f>_xll.SNL.Clients.Office.Excel.Functions.SPG($B342, "SP_MARKETCAP", "10/01/2020", "12/31/2020", "Options: Curr=USD, Statistic=AVG")</f>
        <v>8.3781847810516411E-2</v>
      </c>
      <c r="L342" s="10">
        <f>_xll.SNL.Clients.Office.Excel.Functions.SPG($B342, "SP_MARKETCAP", "07/01/2020", "09/30/2020", "Options: Curr=USD, Statistic=AVG")</f>
        <v>6.3053944464491057E-2</v>
      </c>
      <c r="M342" s="10">
        <f>_xll.SNL.Clients.Office.Excel.Functions.SPG($B342, "SP_MARKETCAP", "04/01/2020", "06/30/2020", "Options: Curr=USD, Statistic=AVG")</f>
        <v>4.9368926110370533E-2</v>
      </c>
      <c r="N342" s="10">
        <f>_xll.SNL.Clients.Office.Excel.Functions.SPG($B342, "SP_MARKETCAP", "01/01/2020", "03/31/2020", "Options: Curr=USD, Statistic=AVG")</f>
        <v>7.5004058248657607E-2</v>
      </c>
    </row>
    <row r="343" spans="1:14" x14ac:dyDescent="0.3">
      <c r="A343" s="1" t="s">
        <v>340</v>
      </c>
      <c r="B343" s="2">
        <v>4977441</v>
      </c>
      <c r="C343" s="3" t="s">
        <v>868</v>
      </c>
      <c r="D343" s="3" t="s">
        <v>867</v>
      </c>
      <c r="E343" s="3" t="s">
        <v>1171</v>
      </c>
      <c r="F343" s="3" t="s">
        <v>870</v>
      </c>
      <c r="G343" s="10">
        <f>_xll.SNL.Clients.Office.Excel.Functions.SPG($B343, "SP_MARKETCAP", "10/01/2021", "12/31/2021", "Options: Curr=USD, Statistic=AVG")</f>
        <v>13.997452597757013</v>
      </c>
      <c r="H343" s="10">
        <f>_xll.SNL.Clients.Office.Excel.Functions.SPG($B343, "SP_MARKETCAP", "07/01/2021", "09/30/2021", "Options: Curr=USD, Statistic=AVG")</f>
        <v>12.747694716972227</v>
      </c>
      <c r="I343" s="10">
        <f>_xll.SNL.Clients.Office.Excel.Functions.SPG($B343, "SP_MARKETCAP", "04/01/2021", "06/30/2021", "Options: Curr=USD, Statistic=AVG")</f>
        <v>13.746330469888976</v>
      </c>
      <c r="J343" s="10">
        <f>_xll.SNL.Clients.Office.Excel.Functions.SPG($B343, "SP_MARKETCAP", "01/01/2021", "03/31/2021", "Options: Curr=USD, Statistic=AVG")</f>
        <v>12.671408115812651</v>
      </c>
      <c r="K343" s="10">
        <f>_xll.SNL.Clients.Office.Excel.Functions.SPG($B343, "SP_MARKETCAP", "10/01/2020", "12/31/2020", "Options: Curr=USD, Statistic=AVG")</f>
        <v>12.989948508771233</v>
      </c>
      <c r="L343" s="10">
        <f>_xll.SNL.Clients.Office.Excel.Functions.SPG($B343, "SP_MARKETCAP", "07/01/2020", "09/30/2020", "Options: Curr=USD, Statistic=AVG")</f>
        <v>11.199183879293198</v>
      </c>
      <c r="M343" s="10">
        <f>_xll.SNL.Clients.Office.Excel.Functions.SPG($B343, "SP_MARKETCAP", "04/01/2020", "06/30/2020", "Options: Curr=USD, Statistic=AVG")</f>
        <v>10.954889682336274</v>
      </c>
      <c r="N343" s="10">
        <f>_xll.SNL.Clients.Office.Excel.Functions.SPG($B343, "SP_MARKETCAP", "01/01/2020", "03/31/2020", "Options: Curr=USD, Statistic=AVG")</f>
        <v>11.730662074799096</v>
      </c>
    </row>
    <row r="344" spans="1:14" x14ac:dyDescent="0.3">
      <c r="A344" s="1" t="s">
        <v>341</v>
      </c>
      <c r="B344" s="2">
        <v>7110590</v>
      </c>
      <c r="C344" s="3" t="s">
        <v>868</v>
      </c>
      <c r="D344" s="3" t="s">
        <v>867</v>
      </c>
      <c r="E344" s="3" t="s">
        <v>1172</v>
      </c>
      <c r="F344" s="3" t="s">
        <v>870</v>
      </c>
      <c r="G344" s="10">
        <f>_xll.SNL.Clients.Office.Excel.Functions.SPG($B344, "SP_MARKETCAP", "10/01/2021", "12/31/2021", "Options: Curr=USD, Statistic=AVG")</f>
        <v>90.914098521720419</v>
      </c>
      <c r="H344" s="10">
        <f>_xll.SNL.Clients.Office.Excel.Functions.SPG($B344, "SP_MARKETCAP", "07/01/2021", "09/30/2021", "Options: Curr=USD, Statistic=AVG")</f>
        <v>101.3545593238114</v>
      </c>
      <c r="I344" s="10">
        <f>_xll.SNL.Clients.Office.Excel.Functions.SPG($B344, "SP_MARKETCAP", "04/01/2021", "06/30/2021", "Options: Curr=USD, Statistic=AVG")</f>
        <v>129.54102675850024</v>
      </c>
      <c r="J344" s="10">
        <f>_xll.SNL.Clients.Office.Excel.Functions.SPG($B344, "SP_MARKETCAP", "01/01/2021", "03/31/2021", "Options: Curr=USD, Statistic=AVG")</f>
        <v>181.28237097010174</v>
      </c>
      <c r="K344" s="10">
        <f>_xll.SNL.Clients.Office.Excel.Functions.SPG($B344, "SP_MARKETCAP", "10/01/2020", "12/31/2020", "Options: Curr=USD, Statistic=AVG")</f>
        <v>268.5083807541024</v>
      </c>
      <c r="L344" s="10">
        <f>_xll.SNL.Clients.Office.Excel.Functions.SPG($B344, "SP_MARKETCAP", "07/01/2020", "09/30/2020", "Options: Curr=USD, Statistic=AVG")</f>
        <v>341.89195179404686</v>
      </c>
      <c r="M344" s="10" t="str">
        <f>_xll.SNL.Clients.Office.Excel.Functions.SPG($B344, "SP_MARKETCAP", "04/01/2020", "06/30/2020", "Options: Curr=USD, Statistic=AVG")</f>
        <v>0</v>
      </c>
      <c r="N344" s="10" t="str">
        <f>_xll.SNL.Clients.Office.Excel.Functions.SPG($B344, "SP_MARKETCAP", "01/01/2020", "03/31/2020", "Options: Curr=USD, Statistic=AVG")</f>
        <v>0</v>
      </c>
    </row>
    <row r="345" spans="1:14" x14ac:dyDescent="0.3">
      <c r="A345" s="1" t="s">
        <v>342</v>
      </c>
      <c r="B345" s="2">
        <v>4915414</v>
      </c>
      <c r="C345" s="3" t="s">
        <v>868</v>
      </c>
      <c r="D345" s="3" t="s">
        <v>867</v>
      </c>
      <c r="E345" s="3" t="s">
        <v>1173</v>
      </c>
      <c r="F345" s="3" t="s">
        <v>870</v>
      </c>
      <c r="G345" s="10">
        <f>_xll.SNL.Clients.Office.Excel.Functions.SPG($B345, "SP_MARKETCAP", "10/01/2021", "12/31/2021", "Options: Curr=USD, Statistic=AVG")</f>
        <v>329.01507748140841</v>
      </c>
      <c r="H345" s="10">
        <f>_xll.SNL.Clients.Office.Excel.Functions.SPG($B345, "SP_MARKETCAP", "07/01/2021", "09/30/2021", "Options: Curr=USD, Statistic=AVG")</f>
        <v>417.72140031708466</v>
      </c>
      <c r="I345" s="10">
        <f>_xll.SNL.Clients.Office.Excel.Functions.SPG($B345, "SP_MARKETCAP", "04/01/2021", "06/30/2021", "Options: Curr=USD, Statistic=AVG")</f>
        <v>459.36746685866865</v>
      </c>
      <c r="J345" s="10">
        <f>_xll.SNL.Clients.Office.Excel.Functions.SPG($B345, "SP_MARKETCAP", "01/01/2021", "03/31/2021", "Options: Curr=USD, Statistic=AVG")</f>
        <v>409.20087058280137</v>
      </c>
      <c r="K345" s="10">
        <f>_xll.SNL.Clients.Office.Excel.Functions.SPG($B345, "SP_MARKETCAP", "10/01/2020", "12/31/2020", "Options: Curr=USD, Statistic=AVG")</f>
        <v>293.27271922947756</v>
      </c>
      <c r="L345" s="10">
        <f>_xll.SNL.Clients.Office.Excel.Functions.SPG($B345, "SP_MARKETCAP", "07/01/2020", "09/30/2020", "Options: Curr=USD, Statistic=AVG")</f>
        <v>239.79329803881498</v>
      </c>
      <c r="M345" s="10">
        <f>_xll.SNL.Clients.Office.Excel.Functions.SPG($B345, "SP_MARKETCAP", "04/01/2020", "06/30/2020", "Options: Curr=USD, Statistic=AVG")</f>
        <v>270.78218158203629</v>
      </c>
      <c r="N345" s="10">
        <f>_xll.SNL.Clients.Office.Excel.Functions.SPG($B345, "SP_MARKETCAP", "01/01/2020", "03/31/2020", "Options: Curr=USD, Statistic=AVG")</f>
        <v>356.55382195742772</v>
      </c>
    </row>
    <row r="346" spans="1:14" x14ac:dyDescent="0.3">
      <c r="A346" s="1" t="s">
        <v>343</v>
      </c>
      <c r="B346" s="2">
        <v>4992803</v>
      </c>
      <c r="C346" s="3" t="s">
        <v>868</v>
      </c>
      <c r="D346" s="3" t="s">
        <v>867</v>
      </c>
      <c r="E346" s="3" t="s">
        <v>1174</v>
      </c>
      <c r="F346" s="3" t="s">
        <v>870</v>
      </c>
      <c r="G346" s="10">
        <f>_xll.SNL.Clients.Office.Excel.Functions.SPG($B346, "SP_MARKETCAP", "10/01/2021", "12/31/2021", "Options: Curr=USD, Statistic=AVG")</f>
        <v>14.075023763693972</v>
      </c>
      <c r="H346" s="10">
        <f>_xll.SNL.Clients.Office.Excel.Functions.SPG($B346, "SP_MARKETCAP", "07/01/2021", "09/30/2021", "Options: Curr=USD, Statistic=AVG")</f>
        <v>11.67471397833075</v>
      </c>
      <c r="I346" s="10">
        <f>_xll.SNL.Clients.Office.Excel.Functions.SPG($B346, "SP_MARKETCAP", "04/01/2021", "06/30/2021", "Options: Curr=USD, Statistic=AVG")</f>
        <v>4.4103648864162661</v>
      </c>
      <c r="J346" s="10">
        <f>_xll.SNL.Clients.Office.Excel.Functions.SPG($B346, "SP_MARKETCAP", "01/01/2021", "03/31/2021", "Options: Curr=USD, Statistic=AVG")</f>
        <v>4.0651328473316664</v>
      </c>
      <c r="K346" s="10">
        <f>_xll.SNL.Clients.Office.Excel.Functions.SPG($B346, "SP_MARKETCAP", "10/01/2020", "12/31/2020", "Options: Curr=USD, Statistic=AVG")</f>
        <v>3.9108893502969537</v>
      </c>
      <c r="L346" s="10">
        <f>_xll.SNL.Clients.Office.Excel.Functions.SPG($B346, "SP_MARKETCAP", "07/01/2020", "09/30/2020", "Options: Curr=USD, Statistic=AVG")</f>
        <v>4.3409868496080897</v>
      </c>
      <c r="M346" s="10">
        <f>_xll.SNL.Clients.Office.Excel.Functions.SPG($B346, "SP_MARKETCAP", "04/01/2020", "06/30/2020", "Options: Curr=USD, Statistic=AVG")</f>
        <v>4.3957670846564785</v>
      </c>
      <c r="N346" s="10">
        <f>_xll.SNL.Clients.Office.Excel.Functions.SPG($B346, "SP_MARKETCAP", "01/01/2020", "03/31/2020", "Options: Curr=USD, Statistic=AVG")</f>
        <v>4.498558807094077</v>
      </c>
    </row>
    <row r="347" spans="1:14" x14ac:dyDescent="0.3">
      <c r="A347" s="1" t="s">
        <v>344</v>
      </c>
      <c r="B347" s="2">
        <v>4245016</v>
      </c>
      <c r="C347" s="3" t="s">
        <v>868</v>
      </c>
      <c r="D347" s="3" t="s">
        <v>867</v>
      </c>
      <c r="E347" s="3" t="s">
        <v>1175</v>
      </c>
      <c r="F347" s="3" t="s">
        <v>870</v>
      </c>
      <c r="G347" s="10">
        <f>_xll.SNL.Clients.Office.Excel.Functions.SPG($B347, "SP_MARKETCAP", "10/01/2021", "12/31/2021", "Options: Curr=USD, Statistic=AVG")</f>
        <v>1706.1805638133978</v>
      </c>
      <c r="H347" s="10">
        <f>_xll.SNL.Clients.Office.Excel.Functions.SPG($B347, "SP_MARKETCAP", "07/01/2021", "09/30/2021", "Options: Curr=USD, Statistic=AVG")</f>
        <v>2024.6595466324206</v>
      </c>
      <c r="I347" s="10">
        <f>_xll.SNL.Clients.Office.Excel.Functions.SPG($B347, "SP_MARKETCAP", "04/01/2021", "06/30/2021", "Options: Curr=USD, Statistic=AVG")</f>
        <v>1972.0922261163607</v>
      </c>
      <c r="J347" s="10">
        <f>_xll.SNL.Clients.Office.Excel.Functions.SPG($B347, "SP_MARKETCAP", "01/01/2021", "03/31/2021", "Options: Curr=USD, Statistic=AVG")</f>
        <v>1940.7999811253551</v>
      </c>
      <c r="K347" s="10">
        <f>_xll.SNL.Clients.Office.Excel.Functions.SPG($B347, "SP_MARKETCAP", "10/01/2020", "12/31/2020", "Options: Curr=USD, Statistic=AVG")</f>
        <v>2040.4114608351429</v>
      </c>
      <c r="L347" s="10">
        <f>_xll.SNL.Clients.Office.Excel.Functions.SPG($B347, "SP_MARKETCAP", "07/01/2020", "09/30/2020", "Options: Curr=USD, Statistic=AVG")</f>
        <v>3259.4840061091518</v>
      </c>
      <c r="M347" s="10">
        <f>_xll.SNL.Clients.Office.Excel.Functions.SPG($B347, "SP_MARKETCAP", "04/01/2020", "06/30/2020", "Options: Curr=USD, Statistic=AVG")</f>
        <v>3385.894527180204</v>
      </c>
      <c r="N347" s="10">
        <f>_xll.SNL.Clients.Office.Excel.Functions.SPG($B347, "SP_MARKETCAP", "01/01/2020", "03/31/2020", "Options: Curr=USD, Statistic=AVG")</f>
        <v>4223.9014628189934</v>
      </c>
    </row>
    <row r="348" spans="1:14" x14ac:dyDescent="0.3">
      <c r="A348" s="1" t="s">
        <v>345</v>
      </c>
      <c r="B348" s="2">
        <v>4968447</v>
      </c>
      <c r="C348" s="3" t="s">
        <v>868</v>
      </c>
      <c r="D348" s="3" t="s">
        <v>867</v>
      </c>
      <c r="E348" s="3"/>
      <c r="F348" s="3" t="s">
        <v>870</v>
      </c>
      <c r="G348" s="10" t="str">
        <f>_xll.SNL.Clients.Office.Excel.Functions.SPG($B348, "SP_MARKETCAP", "10/01/2021", "12/31/2021", "Options: Curr=USD, Statistic=AVG")</f>
        <v>0</v>
      </c>
      <c r="H348" s="10" t="str">
        <f>_xll.SNL.Clients.Office.Excel.Functions.SPG($B348, "SP_MARKETCAP", "07/01/2021", "09/30/2021", "Options: Curr=USD, Statistic=AVG")</f>
        <v>0</v>
      </c>
      <c r="I348" s="10" t="str">
        <f>_xll.SNL.Clients.Office.Excel.Functions.SPG($B348, "SP_MARKETCAP", "04/01/2021", "06/30/2021", "Options: Curr=USD, Statistic=AVG")</f>
        <v>0</v>
      </c>
      <c r="J348" s="10" t="str">
        <f>_xll.SNL.Clients.Office.Excel.Functions.SPG($B348, "SP_MARKETCAP", "01/01/2021", "03/31/2021", "Options: Curr=USD, Statistic=AVG")</f>
        <v>0</v>
      </c>
      <c r="K348" s="10" t="str">
        <f>_xll.SNL.Clients.Office.Excel.Functions.SPG($B348, "SP_MARKETCAP", "10/01/2020", "12/31/2020", "Options: Curr=USD, Statistic=AVG")</f>
        <v>0</v>
      </c>
      <c r="L348" s="10" t="str">
        <f>_xll.SNL.Clients.Office.Excel.Functions.SPG($B348, "SP_MARKETCAP", "07/01/2020", "09/30/2020", "Options: Curr=USD, Statistic=AVG")</f>
        <v>0</v>
      </c>
      <c r="M348" s="10" t="str">
        <f>_xll.SNL.Clients.Office.Excel.Functions.SPG($B348, "SP_MARKETCAP", "04/01/2020", "06/30/2020", "Options: Curr=USD, Statistic=AVG")</f>
        <v>0</v>
      </c>
      <c r="N348" s="10" t="str">
        <f>_xll.SNL.Clients.Office.Excel.Functions.SPG($B348, "SP_MARKETCAP", "01/01/2020", "03/31/2020", "Options: Curr=USD, Statistic=AVG")</f>
        <v>0</v>
      </c>
    </row>
    <row r="349" spans="1:14" x14ac:dyDescent="0.3">
      <c r="A349" s="1" t="s">
        <v>346</v>
      </c>
      <c r="B349" s="2">
        <v>4287398</v>
      </c>
      <c r="C349" s="3" t="s">
        <v>868</v>
      </c>
      <c r="D349" s="3" t="s">
        <v>867</v>
      </c>
      <c r="E349" s="3" t="s">
        <v>1176</v>
      </c>
      <c r="F349" s="3" t="s">
        <v>870</v>
      </c>
      <c r="G349" s="10">
        <f>_xll.SNL.Clients.Office.Excel.Functions.SPG($B349, "SP_MARKETCAP", "10/01/2021", "12/31/2021", "Options: Curr=USD, Statistic=AVG")</f>
        <v>7835.5191747448271</v>
      </c>
      <c r="H349" s="10">
        <f>_xll.SNL.Clients.Office.Excel.Functions.SPG($B349, "SP_MARKETCAP", "07/01/2021", "09/30/2021", "Options: Curr=USD, Statistic=AVG")</f>
        <v>8565.0257313865659</v>
      </c>
      <c r="I349" s="10">
        <f>_xll.SNL.Clients.Office.Excel.Functions.SPG($B349, "SP_MARKETCAP", "04/01/2021", "06/30/2021", "Options: Curr=USD, Statistic=AVG")</f>
        <v>7813.2207540085728</v>
      </c>
      <c r="J349" s="10">
        <f>_xll.SNL.Clients.Office.Excel.Functions.SPG($B349, "SP_MARKETCAP", "01/01/2021", "03/31/2021", "Options: Curr=USD, Statistic=AVG")</f>
        <v>6790.9902441774166</v>
      </c>
      <c r="K349" s="10">
        <f>_xll.SNL.Clients.Office.Excel.Functions.SPG($B349, "SP_MARKETCAP", "10/01/2020", "12/31/2020", "Options: Curr=USD, Statistic=AVG")</f>
        <v>6835.4559066936281</v>
      </c>
      <c r="L349" s="10">
        <f>_xll.SNL.Clients.Office.Excel.Functions.SPG($B349, "SP_MARKETCAP", "07/01/2020", "09/30/2020", "Options: Curr=USD, Statistic=AVG")</f>
        <v>6586.4946244391067</v>
      </c>
      <c r="M349" s="10">
        <f>_xll.SNL.Clients.Office.Excel.Functions.SPG($B349, "SP_MARKETCAP", "04/01/2020", "06/30/2020", "Options: Curr=USD, Statistic=AVG")</f>
        <v>5569.0338717979484</v>
      </c>
      <c r="N349" s="10">
        <f>_xll.SNL.Clients.Office.Excel.Functions.SPG($B349, "SP_MARKETCAP", "01/01/2020", "03/31/2020", "Options: Curr=USD, Statistic=AVG")</f>
        <v>5268.9104983336456</v>
      </c>
    </row>
    <row r="350" spans="1:14" x14ac:dyDescent="0.3">
      <c r="A350" s="1" t="s">
        <v>347</v>
      </c>
      <c r="B350" s="2">
        <v>4862310</v>
      </c>
      <c r="C350" s="3" t="s">
        <v>868</v>
      </c>
      <c r="D350" s="3" t="s">
        <v>867</v>
      </c>
      <c r="E350" s="3"/>
      <c r="F350" s="3" t="s">
        <v>870</v>
      </c>
      <c r="G350" s="10" t="str">
        <f>_xll.SNL.Clients.Office.Excel.Functions.SPG($B350, "SP_MARKETCAP", "10/01/2021", "12/31/2021", "Options: Curr=USD, Statistic=AVG")</f>
        <v>0</v>
      </c>
      <c r="H350" s="10" t="str">
        <f>_xll.SNL.Clients.Office.Excel.Functions.SPG($B350, "SP_MARKETCAP", "07/01/2021", "09/30/2021", "Options: Curr=USD, Statistic=AVG")</f>
        <v>0</v>
      </c>
      <c r="I350" s="10" t="str">
        <f>_xll.SNL.Clients.Office.Excel.Functions.SPG($B350, "SP_MARKETCAP", "04/01/2021", "06/30/2021", "Options: Curr=USD, Statistic=AVG")</f>
        <v>0</v>
      </c>
      <c r="J350" s="10" t="str">
        <f>_xll.SNL.Clients.Office.Excel.Functions.SPG($B350, "SP_MARKETCAP", "01/01/2021", "03/31/2021", "Options: Curr=USD, Statistic=AVG")</f>
        <v>0</v>
      </c>
      <c r="K350" s="10" t="str">
        <f>_xll.SNL.Clients.Office.Excel.Functions.SPG($B350, "SP_MARKETCAP", "10/01/2020", "12/31/2020", "Options: Curr=USD, Statistic=AVG")</f>
        <v>0</v>
      </c>
      <c r="L350" s="10" t="str">
        <f>_xll.SNL.Clients.Office.Excel.Functions.SPG($B350, "SP_MARKETCAP", "07/01/2020", "09/30/2020", "Options: Curr=USD, Statistic=AVG")</f>
        <v>0</v>
      </c>
      <c r="M350" s="10" t="str">
        <f>_xll.SNL.Clients.Office.Excel.Functions.SPG($B350, "SP_MARKETCAP", "04/01/2020", "06/30/2020", "Options: Curr=USD, Statistic=AVG")</f>
        <v>0</v>
      </c>
      <c r="N350" s="10" t="str">
        <f>_xll.SNL.Clients.Office.Excel.Functions.SPG($B350, "SP_MARKETCAP", "01/01/2020", "03/31/2020", "Options: Curr=USD, Statistic=AVG")</f>
        <v>0</v>
      </c>
    </row>
    <row r="351" spans="1:14" x14ac:dyDescent="0.3">
      <c r="A351" s="1" t="s">
        <v>348</v>
      </c>
      <c r="B351" s="2">
        <v>4217784</v>
      </c>
      <c r="C351" s="3" t="s">
        <v>868</v>
      </c>
      <c r="D351" s="3" t="s">
        <v>867</v>
      </c>
      <c r="E351" s="3" t="s">
        <v>1177</v>
      </c>
      <c r="F351" s="3" t="s">
        <v>870</v>
      </c>
      <c r="G351" s="10">
        <f>_xll.SNL.Clients.Office.Excel.Functions.SPG($B351, "SP_MARKETCAP", "10/01/2021", "12/31/2021", "Options: Curr=USD, Statistic=AVG")</f>
        <v>0.10746930500956307</v>
      </c>
      <c r="H351" s="10">
        <f>_xll.SNL.Clients.Office.Excel.Functions.SPG($B351, "SP_MARKETCAP", "07/01/2021", "09/30/2021", "Options: Curr=USD, Statistic=AVG")</f>
        <v>0.20157126352987745</v>
      </c>
      <c r="I351" s="10">
        <f>_xll.SNL.Clients.Office.Excel.Functions.SPG($B351, "SP_MARKETCAP", "04/01/2021", "06/30/2021", "Options: Curr=USD, Statistic=AVG")</f>
        <v>0.10222982589091857</v>
      </c>
      <c r="J351" s="10">
        <f>_xll.SNL.Clients.Office.Excel.Functions.SPG($B351, "SP_MARKETCAP", "01/01/2021", "03/31/2021", "Options: Curr=USD, Statistic=AVG")</f>
        <v>0.20178371285259647</v>
      </c>
      <c r="K351" s="10">
        <f>_xll.SNL.Clients.Office.Excel.Functions.SPG($B351, "SP_MARKETCAP", "10/01/2020", "12/31/2020", "Options: Curr=USD, Statistic=AVG")</f>
        <v>1.5589279476953053E-2</v>
      </c>
      <c r="L351" s="10">
        <f>_xll.SNL.Clients.Office.Excel.Functions.SPG($B351, "SP_MARKETCAP", "07/01/2020", "09/30/2020", "Options: Curr=USD, Statistic=AVG")</f>
        <v>1.4651463812611584E-2</v>
      </c>
      <c r="M351" s="10">
        <f>_xll.SNL.Clients.Office.Excel.Functions.SPG($B351, "SP_MARKETCAP", "04/01/2020", "06/30/2020", "Options: Curr=USD, Statistic=AVG")</f>
        <v>1.8873963569057454E-2</v>
      </c>
      <c r="N351" s="10">
        <f>_xll.SNL.Clients.Office.Excel.Functions.SPG($B351, "SP_MARKETCAP", "01/01/2020", "03/31/2020", "Options: Curr=USD, Statistic=AVG")</f>
        <v>5.7176928022388593E-2</v>
      </c>
    </row>
    <row r="352" spans="1:14" x14ac:dyDescent="0.3">
      <c r="A352" s="1" t="s">
        <v>349</v>
      </c>
      <c r="B352" s="2">
        <v>5000175</v>
      </c>
      <c r="C352" s="3" t="s">
        <v>868</v>
      </c>
      <c r="D352" s="3" t="s">
        <v>867</v>
      </c>
      <c r="E352" s="3"/>
      <c r="F352" s="3" t="s">
        <v>870</v>
      </c>
      <c r="G352" s="10" t="str">
        <f>_xll.SNL.Clients.Office.Excel.Functions.SPG($B352, "SP_MARKETCAP", "10/01/2021", "12/31/2021", "Options: Curr=USD, Statistic=AVG")</f>
        <v>0</v>
      </c>
      <c r="H352" s="10" t="str">
        <f>_xll.SNL.Clients.Office.Excel.Functions.SPG($B352, "SP_MARKETCAP", "07/01/2021", "09/30/2021", "Options: Curr=USD, Statistic=AVG")</f>
        <v>0</v>
      </c>
      <c r="I352" s="10" t="str">
        <f>_xll.SNL.Clients.Office.Excel.Functions.SPG($B352, "SP_MARKETCAP", "04/01/2021", "06/30/2021", "Options: Curr=USD, Statistic=AVG")</f>
        <v>0</v>
      </c>
      <c r="J352" s="10" t="str">
        <f>_xll.SNL.Clients.Office.Excel.Functions.SPG($B352, "SP_MARKETCAP", "01/01/2021", "03/31/2021", "Options: Curr=USD, Statistic=AVG")</f>
        <v>0</v>
      </c>
      <c r="K352" s="10" t="str">
        <f>_xll.SNL.Clients.Office.Excel.Functions.SPG($B352, "SP_MARKETCAP", "10/01/2020", "12/31/2020", "Options: Curr=USD, Statistic=AVG")</f>
        <v>0</v>
      </c>
      <c r="L352" s="10" t="str">
        <f>_xll.SNL.Clients.Office.Excel.Functions.SPG($B352, "SP_MARKETCAP", "07/01/2020", "09/30/2020", "Options: Curr=USD, Statistic=AVG")</f>
        <v>0</v>
      </c>
      <c r="M352" s="10" t="str">
        <f>_xll.SNL.Clients.Office.Excel.Functions.SPG($B352, "SP_MARKETCAP", "04/01/2020", "06/30/2020", "Options: Curr=USD, Statistic=AVG")</f>
        <v>0</v>
      </c>
      <c r="N352" s="10" t="str">
        <f>_xll.SNL.Clients.Office.Excel.Functions.SPG($B352, "SP_MARKETCAP", "01/01/2020", "03/31/2020", "Options: Curr=USD, Statistic=AVG")</f>
        <v>0</v>
      </c>
    </row>
    <row r="353" spans="1:14" x14ac:dyDescent="0.3">
      <c r="A353" s="1" t="s">
        <v>350</v>
      </c>
      <c r="B353" s="2">
        <v>4987559</v>
      </c>
      <c r="C353" s="3" t="s">
        <v>868</v>
      </c>
      <c r="D353" s="3" t="s">
        <v>867</v>
      </c>
      <c r="E353" s="3" t="s">
        <v>1178</v>
      </c>
      <c r="F353" s="3" t="s">
        <v>870</v>
      </c>
      <c r="G353" s="10">
        <f>_xll.SNL.Clients.Office.Excel.Functions.SPG($B353, "SP_MARKETCAP", "10/01/2021", "12/31/2021", "Options: Curr=USD, Statistic=AVG")</f>
        <v>2797.8471477611774</v>
      </c>
      <c r="H353" s="10">
        <f>_xll.SNL.Clients.Office.Excel.Functions.SPG($B353, "SP_MARKETCAP", "07/01/2021", "09/30/2021", "Options: Curr=USD, Statistic=AVG")</f>
        <v>2794.4147565690182</v>
      </c>
      <c r="I353" s="10">
        <f>_xll.SNL.Clients.Office.Excel.Functions.SPG($B353, "SP_MARKETCAP", "04/01/2021", "06/30/2021", "Options: Curr=USD, Statistic=AVG")</f>
        <v>3062.586942931579</v>
      </c>
      <c r="J353" s="10">
        <f>_xll.SNL.Clients.Office.Excel.Functions.SPG($B353, "SP_MARKETCAP", "01/01/2021", "03/31/2021", "Options: Curr=USD, Statistic=AVG")</f>
        <v>2689.997055617559</v>
      </c>
      <c r="K353" s="10">
        <f>_xll.SNL.Clients.Office.Excel.Functions.SPG($B353, "SP_MARKETCAP", "10/01/2020", "12/31/2020", "Options: Curr=USD, Statistic=AVG")</f>
        <v>1548.2743366496541</v>
      </c>
      <c r="L353" s="10">
        <f>_xll.SNL.Clients.Office.Excel.Functions.SPG($B353, "SP_MARKETCAP", "07/01/2020", "09/30/2020", "Options: Curr=USD, Statistic=AVG")</f>
        <v>1728.0394205057275</v>
      </c>
      <c r="M353" s="10">
        <f>_xll.SNL.Clients.Office.Excel.Functions.SPG($B353, "SP_MARKETCAP", "04/01/2020", "06/30/2020", "Options: Curr=USD, Statistic=AVG")</f>
        <v>2296.0772609228934</v>
      </c>
      <c r="N353" s="10">
        <f>_xll.SNL.Clients.Office.Excel.Functions.SPG($B353, "SP_MARKETCAP", "01/01/2020", "03/31/2020", "Options: Curr=USD, Statistic=AVG")</f>
        <v>3199.0378252802216</v>
      </c>
    </row>
    <row r="354" spans="1:14" x14ac:dyDescent="0.3">
      <c r="A354" s="1" t="s">
        <v>351</v>
      </c>
      <c r="B354" s="2">
        <v>4986147</v>
      </c>
      <c r="C354" s="3" t="s">
        <v>868</v>
      </c>
      <c r="D354" s="3" t="s">
        <v>867</v>
      </c>
      <c r="E354" s="3" t="s">
        <v>1179</v>
      </c>
      <c r="F354" s="3" t="s">
        <v>870</v>
      </c>
      <c r="G354" s="10">
        <f>_xll.SNL.Clients.Office.Excel.Functions.SPG($B354, "SP_MARKETCAP", "10/01/2021", "12/31/2021", "Options: Curr=USD, Statistic=AVG")</f>
        <v>344.01356289237907</v>
      </c>
      <c r="H354" s="10">
        <f>_xll.SNL.Clients.Office.Excel.Functions.SPG($B354, "SP_MARKETCAP", "07/01/2021", "09/30/2021", "Options: Curr=USD, Statistic=AVG")</f>
        <v>409.00336701729969</v>
      </c>
      <c r="I354" s="10">
        <f>_xll.SNL.Clients.Office.Excel.Functions.SPG($B354, "SP_MARKETCAP", "04/01/2021", "06/30/2021", "Options: Curr=USD, Statistic=AVG")</f>
        <v>324.77167996027919</v>
      </c>
      <c r="J354" s="10">
        <f>_xll.SNL.Clients.Office.Excel.Functions.SPG($B354, "SP_MARKETCAP", "01/01/2021", "03/31/2021", "Options: Curr=USD, Statistic=AVG")</f>
        <v>258.53195483431188</v>
      </c>
      <c r="K354" s="10">
        <f>_xll.SNL.Clients.Office.Excel.Functions.SPG($B354, "SP_MARKETCAP", "10/01/2020", "12/31/2020", "Options: Curr=USD, Statistic=AVG")</f>
        <v>222.56683289098839</v>
      </c>
      <c r="L354" s="10">
        <f>_xll.SNL.Clients.Office.Excel.Functions.SPG($B354, "SP_MARKETCAP", "07/01/2020", "09/30/2020", "Options: Curr=USD, Statistic=AVG")</f>
        <v>238.49604374086698</v>
      </c>
      <c r="M354" s="10">
        <f>_xll.SNL.Clients.Office.Excel.Functions.SPG($B354, "SP_MARKETCAP", "04/01/2020", "06/30/2020", "Options: Curr=USD, Statistic=AVG")</f>
        <v>174.52776962711533</v>
      </c>
      <c r="N354" s="10">
        <f>_xll.SNL.Clients.Office.Excel.Functions.SPG($B354, "SP_MARKETCAP", "01/01/2020", "03/31/2020", "Options: Curr=USD, Statistic=AVG")</f>
        <v>204.0177397911911</v>
      </c>
    </row>
    <row r="355" spans="1:14" x14ac:dyDescent="0.3">
      <c r="A355" s="1" t="s">
        <v>352</v>
      </c>
      <c r="B355" s="2">
        <v>4217768</v>
      </c>
      <c r="C355" s="3" t="s">
        <v>868</v>
      </c>
      <c r="D355" s="3" t="s">
        <v>867</v>
      </c>
      <c r="E355" s="3" t="s">
        <v>1180</v>
      </c>
      <c r="F355" s="3" t="s">
        <v>870</v>
      </c>
      <c r="G355" s="10">
        <f>_xll.SNL.Clients.Office.Excel.Functions.SPG($B355, "SP_MARKETCAP", "10/01/2021", "12/31/2021", "Options: Curr=USD, Statistic=AVG")</f>
        <v>146.27629718299806</v>
      </c>
      <c r="H355" s="10">
        <f>_xll.SNL.Clients.Office.Excel.Functions.SPG($B355, "SP_MARKETCAP", "07/01/2021", "09/30/2021", "Options: Curr=USD, Statistic=AVG")</f>
        <v>162.12045352086076</v>
      </c>
      <c r="I355" s="10">
        <f>_xll.SNL.Clients.Office.Excel.Functions.SPG($B355, "SP_MARKETCAP", "04/01/2021", "06/30/2021", "Options: Curr=USD, Statistic=AVG")</f>
        <v>184.38100725506808</v>
      </c>
      <c r="J355" s="10">
        <f>_xll.SNL.Clients.Office.Excel.Functions.SPG($B355, "SP_MARKETCAP", "01/01/2021", "03/31/2021", "Options: Curr=USD, Statistic=AVG")</f>
        <v>71.048133281117586</v>
      </c>
      <c r="K355" s="10">
        <f>_xll.SNL.Clients.Office.Excel.Functions.SPG($B355, "SP_MARKETCAP", "10/01/2020", "12/31/2020", "Options: Curr=USD, Statistic=AVG")</f>
        <v>60.883241167419207</v>
      </c>
      <c r="L355" s="10">
        <f>_xll.SNL.Clients.Office.Excel.Functions.SPG($B355, "SP_MARKETCAP", "07/01/2020", "09/30/2020", "Options: Curr=USD, Statistic=AVG")</f>
        <v>73.698529634237275</v>
      </c>
      <c r="M355" s="10">
        <f>_xll.SNL.Clients.Office.Excel.Functions.SPG($B355, "SP_MARKETCAP", "04/01/2020", "06/30/2020", "Options: Curr=USD, Statistic=AVG")</f>
        <v>53.836899496921866</v>
      </c>
      <c r="N355" s="10">
        <f>_xll.SNL.Clients.Office.Excel.Functions.SPG($B355, "SP_MARKETCAP", "01/01/2020", "03/31/2020", "Options: Curr=USD, Statistic=AVG")</f>
        <v>59.347488205219257</v>
      </c>
    </row>
    <row r="356" spans="1:14" x14ac:dyDescent="0.3">
      <c r="A356" s="1" t="s">
        <v>353</v>
      </c>
      <c r="B356" s="2">
        <v>4281528</v>
      </c>
      <c r="C356" s="3" t="s">
        <v>868</v>
      </c>
      <c r="D356" s="3" t="s">
        <v>867</v>
      </c>
      <c r="E356" s="3" t="s">
        <v>1181</v>
      </c>
      <c r="F356" s="3" t="s">
        <v>870</v>
      </c>
      <c r="G356" s="10">
        <f>_xll.SNL.Clients.Office.Excel.Functions.SPG($B356, "SP_MARKETCAP", "10/01/2021", "12/31/2021", "Options: Curr=USD, Statistic=AVG")</f>
        <v>27.836222611779366</v>
      </c>
      <c r="H356" s="10">
        <f>_xll.SNL.Clients.Office.Excel.Functions.SPG($B356, "SP_MARKETCAP", "07/01/2021", "09/30/2021", "Options: Curr=USD, Statistic=AVG")</f>
        <v>28.426205247107632</v>
      </c>
      <c r="I356" s="10">
        <f>_xll.SNL.Clients.Office.Excel.Functions.SPG($B356, "SP_MARKETCAP", "04/01/2021", "06/30/2021", "Options: Curr=USD, Statistic=AVG")</f>
        <v>28.641743432762503</v>
      </c>
      <c r="J356" s="10">
        <f>_xll.SNL.Clients.Office.Excel.Functions.SPG($B356, "SP_MARKETCAP", "01/01/2021", "03/31/2021", "Options: Curr=USD, Statistic=AVG")</f>
        <v>28.066738795804735</v>
      </c>
      <c r="K356" s="10">
        <f>_xll.SNL.Clients.Office.Excel.Functions.SPG($B356, "SP_MARKETCAP", "10/01/2020", "12/31/2020", "Options: Curr=USD, Statistic=AVG")</f>
        <v>26.995512994336551</v>
      </c>
      <c r="L356" s="10">
        <f>_xll.SNL.Clients.Office.Excel.Functions.SPG($B356, "SP_MARKETCAP", "07/01/2020", "09/30/2020", "Options: Curr=USD, Statistic=AVG")</f>
        <v>22.73478365413947</v>
      </c>
      <c r="M356" s="10">
        <f>_xll.SNL.Clients.Office.Excel.Functions.SPG($B356, "SP_MARKETCAP", "04/01/2020", "06/30/2020", "Options: Curr=USD, Statistic=AVG")</f>
        <v>20.860335179305061</v>
      </c>
      <c r="N356" s="10">
        <f>_xll.SNL.Clients.Office.Excel.Functions.SPG($B356, "SP_MARKETCAP", "01/01/2020", "03/31/2020", "Options: Curr=USD, Statistic=AVG")</f>
        <v>22.582805902042683</v>
      </c>
    </row>
    <row r="357" spans="1:14" x14ac:dyDescent="0.3">
      <c r="A357" s="1" t="s">
        <v>354</v>
      </c>
      <c r="B357" s="2">
        <v>4991665</v>
      </c>
      <c r="C357" s="3" t="s">
        <v>868</v>
      </c>
      <c r="D357" s="3" t="s">
        <v>867</v>
      </c>
      <c r="E357" s="3"/>
      <c r="F357" s="3" t="s">
        <v>870</v>
      </c>
      <c r="G357" s="10" t="str">
        <f>_xll.SNL.Clients.Office.Excel.Functions.SPG($B357, "SP_MARKETCAP", "10/01/2021", "12/31/2021", "Options: Curr=USD, Statistic=AVG")</f>
        <v>0</v>
      </c>
      <c r="H357" s="10" t="str">
        <f>_xll.SNL.Clients.Office.Excel.Functions.SPG($B357, "SP_MARKETCAP", "07/01/2021", "09/30/2021", "Options: Curr=USD, Statistic=AVG")</f>
        <v>0</v>
      </c>
      <c r="I357" s="10" t="str">
        <f>_xll.SNL.Clients.Office.Excel.Functions.SPG($B357, "SP_MARKETCAP", "04/01/2021", "06/30/2021", "Options: Curr=USD, Statistic=AVG")</f>
        <v>0</v>
      </c>
      <c r="J357" s="10" t="str">
        <f>_xll.SNL.Clients.Office.Excel.Functions.SPG($B357, "SP_MARKETCAP", "01/01/2021", "03/31/2021", "Options: Curr=USD, Statistic=AVG")</f>
        <v>0</v>
      </c>
      <c r="K357" s="10" t="str">
        <f>_xll.SNL.Clients.Office.Excel.Functions.SPG($B357, "SP_MARKETCAP", "10/01/2020", "12/31/2020", "Options: Curr=USD, Statistic=AVG")</f>
        <v>0</v>
      </c>
      <c r="L357" s="10" t="str">
        <f>_xll.SNL.Clients.Office.Excel.Functions.SPG($B357, "SP_MARKETCAP", "07/01/2020", "09/30/2020", "Options: Curr=USD, Statistic=AVG")</f>
        <v>0</v>
      </c>
      <c r="M357" s="10" t="str">
        <f>_xll.SNL.Clients.Office.Excel.Functions.SPG($B357, "SP_MARKETCAP", "04/01/2020", "06/30/2020", "Options: Curr=USD, Statistic=AVG")</f>
        <v>0</v>
      </c>
      <c r="N357" s="10" t="str">
        <f>_xll.SNL.Clients.Office.Excel.Functions.SPG($B357, "SP_MARKETCAP", "01/01/2020", "03/31/2020", "Options: Curr=USD, Statistic=AVG")</f>
        <v>0</v>
      </c>
    </row>
    <row r="358" spans="1:14" x14ac:dyDescent="0.3">
      <c r="A358" s="1" t="s">
        <v>355</v>
      </c>
      <c r="B358" s="2">
        <v>4279273</v>
      </c>
      <c r="C358" s="3" t="s">
        <v>868</v>
      </c>
      <c r="D358" s="3" t="s">
        <v>867</v>
      </c>
      <c r="E358" s="3" t="s">
        <v>1182</v>
      </c>
      <c r="F358" s="3" t="s">
        <v>870</v>
      </c>
      <c r="G358" s="10">
        <f>_xll.SNL.Clients.Office.Excel.Functions.SPG($B358, "SP_MARKETCAP", "10/01/2021", "12/31/2021", "Options: Curr=USD, Statistic=AVG")</f>
        <v>901.92974852399766</v>
      </c>
      <c r="H358" s="10">
        <f>_xll.SNL.Clients.Office.Excel.Functions.SPG($B358, "SP_MARKETCAP", "07/01/2021", "09/30/2021", "Options: Curr=USD, Statistic=AVG")</f>
        <v>907.73450411885779</v>
      </c>
      <c r="I358" s="10">
        <f>_xll.SNL.Clients.Office.Excel.Functions.SPG($B358, "SP_MARKETCAP", "04/01/2021", "06/30/2021", "Options: Curr=USD, Statistic=AVG")</f>
        <v>891.32343548838332</v>
      </c>
      <c r="J358" s="10">
        <f>_xll.SNL.Clients.Office.Excel.Functions.SPG($B358, "SP_MARKETCAP", "01/01/2021", "03/31/2021", "Options: Curr=USD, Statistic=AVG")</f>
        <v>871.4819128464959</v>
      </c>
      <c r="K358" s="10">
        <f>_xll.SNL.Clients.Office.Excel.Functions.SPG($B358, "SP_MARKETCAP", "10/01/2020", "12/31/2020", "Options: Curr=USD, Statistic=AVG")</f>
        <v>833.14167402226997</v>
      </c>
      <c r="L358" s="10">
        <f>_xll.SNL.Clients.Office.Excel.Functions.SPG($B358, "SP_MARKETCAP", "07/01/2020", "09/30/2020", "Options: Curr=USD, Statistic=AVG")</f>
        <v>800.95734220827467</v>
      </c>
      <c r="M358" s="10">
        <f>_xll.SNL.Clients.Office.Excel.Functions.SPG($B358, "SP_MARKETCAP", "04/01/2020", "06/30/2020", "Options: Curr=USD, Statistic=AVG")</f>
        <v>725.10293227563534</v>
      </c>
      <c r="N358" s="10">
        <f>_xll.SNL.Clients.Office.Excel.Functions.SPG($B358, "SP_MARKETCAP", "01/01/2020", "03/31/2020", "Options: Curr=USD, Statistic=AVG")</f>
        <v>838.37775930633586</v>
      </c>
    </row>
    <row r="359" spans="1:14" x14ac:dyDescent="0.3">
      <c r="A359" s="1" t="s">
        <v>356</v>
      </c>
      <c r="B359" s="2">
        <v>4995291</v>
      </c>
      <c r="C359" s="3" t="s">
        <v>868</v>
      </c>
      <c r="D359" s="3" t="s">
        <v>867</v>
      </c>
      <c r="E359" s="3" t="s">
        <v>1183</v>
      </c>
      <c r="F359" s="3" t="s">
        <v>870</v>
      </c>
      <c r="G359" s="10">
        <f>_xll.SNL.Clients.Office.Excel.Functions.SPG($B359, "SP_MARKETCAP", "10/01/2021", "12/31/2021", "Options: Curr=USD, Statistic=AVG")</f>
        <v>1693.0296533752721</v>
      </c>
      <c r="H359" s="10">
        <f>_xll.SNL.Clients.Office.Excel.Functions.SPG($B359, "SP_MARKETCAP", "07/01/2021", "09/30/2021", "Options: Curr=USD, Statistic=AVG")</f>
        <v>1721.2479121052909</v>
      </c>
      <c r="I359" s="10">
        <f>_xll.SNL.Clients.Office.Excel.Functions.SPG($B359, "SP_MARKETCAP", "04/01/2021", "06/30/2021", "Options: Curr=USD, Statistic=AVG")</f>
        <v>1885.0607914988598</v>
      </c>
      <c r="J359" s="10">
        <f>_xll.SNL.Clients.Office.Excel.Functions.SPG($B359, "SP_MARKETCAP", "01/01/2021", "03/31/2021", "Options: Curr=USD, Statistic=AVG")</f>
        <v>1759.7717162505976</v>
      </c>
      <c r="K359" s="10">
        <f>_xll.SNL.Clients.Office.Excel.Functions.SPG($B359, "SP_MARKETCAP", "10/01/2020", "12/31/2020", "Options: Curr=USD, Statistic=AVG")</f>
        <v>1501.4185925801546</v>
      </c>
      <c r="L359" s="10">
        <f>_xll.SNL.Clients.Office.Excel.Functions.SPG($B359, "SP_MARKETCAP", "07/01/2020", "09/30/2020", "Options: Curr=USD, Statistic=AVG")</f>
        <v>1327.536135337429</v>
      </c>
      <c r="M359" s="10">
        <f>_xll.SNL.Clients.Office.Excel.Functions.SPG($B359, "SP_MARKETCAP", "04/01/2020", "06/30/2020", "Options: Curr=USD, Statistic=AVG")</f>
        <v>1167.089174038648</v>
      </c>
      <c r="N359" s="10">
        <f>_xll.SNL.Clients.Office.Excel.Functions.SPG($B359, "SP_MARKETCAP", "01/01/2020", "03/31/2020", "Options: Curr=USD, Statistic=AVG")</f>
        <v>1586.2018434864242</v>
      </c>
    </row>
    <row r="360" spans="1:14" x14ac:dyDescent="0.3">
      <c r="A360" s="1" t="s">
        <v>357</v>
      </c>
      <c r="B360" s="2">
        <v>4995512</v>
      </c>
      <c r="C360" s="3" t="s">
        <v>868</v>
      </c>
      <c r="D360" s="3" t="s">
        <v>867</v>
      </c>
      <c r="E360" s="3" t="s">
        <v>1184</v>
      </c>
      <c r="F360" s="3" t="s">
        <v>870</v>
      </c>
      <c r="G360" s="10">
        <f>_xll.SNL.Clients.Office.Excel.Functions.SPG($B360, "SP_MARKETCAP", "10/01/2021", "12/31/2021", "Options: Curr=USD, Statistic=AVG")</f>
        <v>28.79007289821562</v>
      </c>
      <c r="H360" s="10">
        <f>_xll.SNL.Clients.Office.Excel.Functions.SPG($B360, "SP_MARKETCAP", "07/01/2021", "09/30/2021", "Options: Curr=USD, Statistic=AVG")</f>
        <v>20.323974521990348</v>
      </c>
      <c r="I360" s="10">
        <f>_xll.SNL.Clients.Office.Excel.Functions.SPG($B360, "SP_MARKETCAP", "04/01/2021", "06/30/2021", "Options: Curr=USD, Statistic=AVG")</f>
        <v>14.810903024488365</v>
      </c>
      <c r="J360" s="10">
        <f>_xll.SNL.Clients.Office.Excel.Functions.SPG($B360, "SP_MARKETCAP", "01/01/2021", "03/31/2021", "Options: Curr=USD, Statistic=AVG")</f>
        <v>10.195622798778812</v>
      </c>
      <c r="K360" s="10">
        <f>_xll.SNL.Clients.Office.Excel.Functions.SPG($B360, "SP_MARKETCAP", "10/01/2020", "12/31/2020", "Options: Curr=USD, Statistic=AVG")</f>
        <v>5.5986996453815578</v>
      </c>
      <c r="L360" s="10">
        <f>_xll.SNL.Clients.Office.Excel.Functions.SPG($B360, "SP_MARKETCAP", "07/01/2020", "09/30/2020", "Options: Curr=USD, Statistic=AVG")</f>
        <v>4.392404836386361</v>
      </c>
      <c r="M360" s="10">
        <f>_xll.SNL.Clients.Office.Excel.Functions.SPG($B360, "SP_MARKETCAP", "04/01/2020", "06/30/2020", "Options: Curr=USD, Statistic=AVG")</f>
        <v>4.1822328845232368</v>
      </c>
      <c r="N360" s="10">
        <f>_xll.SNL.Clients.Office.Excel.Functions.SPG($B360, "SP_MARKETCAP", "01/01/2020", "03/31/2020", "Options: Curr=USD, Statistic=AVG")</f>
        <v>5.6083476369027689</v>
      </c>
    </row>
    <row r="361" spans="1:14" x14ac:dyDescent="0.3">
      <c r="A361" s="1" t="s">
        <v>358</v>
      </c>
      <c r="B361" s="2">
        <v>4041804</v>
      </c>
      <c r="C361" s="3" t="s">
        <v>868</v>
      </c>
      <c r="D361" s="3" t="s">
        <v>867</v>
      </c>
      <c r="E361" s="3" t="s">
        <v>1185</v>
      </c>
      <c r="F361" s="3" t="s">
        <v>870</v>
      </c>
      <c r="G361" s="10">
        <f>_xll.SNL.Clients.Office.Excel.Functions.SPG($B361, "SP_MARKETCAP", "10/01/2021", "12/31/2021", "Options: Curr=USD, Statistic=AVG")</f>
        <v>21984.968518022772</v>
      </c>
      <c r="H361" s="10">
        <f>_xll.SNL.Clients.Office.Excel.Functions.SPG($B361, "SP_MARKETCAP", "07/01/2021", "09/30/2021", "Options: Curr=USD, Statistic=AVG")</f>
        <v>21409.725549717914</v>
      </c>
      <c r="I361" s="10">
        <f>_xll.SNL.Clients.Office.Excel.Functions.SPG($B361, "SP_MARKETCAP", "04/01/2021", "06/30/2021", "Options: Curr=USD, Statistic=AVG")</f>
        <v>21590.696720805026</v>
      </c>
      <c r="J361" s="10">
        <f>_xll.SNL.Clients.Office.Excel.Functions.SPG($B361, "SP_MARKETCAP", "01/01/2021", "03/31/2021", "Options: Curr=USD, Statistic=AVG")</f>
        <v>20604.545792706482</v>
      </c>
      <c r="K361" s="10">
        <f>_xll.SNL.Clients.Office.Excel.Functions.SPG($B361, "SP_MARKETCAP", "10/01/2020", "12/31/2020", "Options: Curr=USD, Statistic=AVG")</f>
        <v>19424.975766519758</v>
      </c>
      <c r="L361" s="10">
        <f>_xll.SNL.Clients.Office.Excel.Functions.SPG($B361, "SP_MARKETCAP", "07/01/2020", "09/30/2020", "Options: Curr=USD, Statistic=AVG")</f>
        <v>20364.754640239753</v>
      </c>
      <c r="M361" s="10">
        <f>_xll.SNL.Clients.Office.Excel.Functions.SPG($B361, "SP_MARKETCAP", "04/01/2020", "06/30/2020", "Options: Curr=USD, Statistic=AVG")</f>
        <v>19189.613144458886</v>
      </c>
      <c r="N361" s="10">
        <f>_xll.SNL.Clients.Office.Excel.Functions.SPG($B361, "SP_MARKETCAP", "01/01/2020", "03/31/2020", "Options: Curr=USD, Statistic=AVG")</f>
        <v>21750.018107653526</v>
      </c>
    </row>
    <row r="362" spans="1:14" x14ac:dyDescent="0.3">
      <c r="A362" s="1" t="s">
        <v>359</v>
      </c>
      <c r="B362" s="2">
        <v>4995668</v>
      </c>
      <c r="C362" s="3" t="s">
        <v>868</v>
      </c>
      <c r="D362" s="3" t="s">
        <v>867</v>
      </c>
      <c r="E362" s="3" t="s">
        <v>1186</v>
      </c>
      <c r="F362" s="3" t="s">
        <v>870</v>
      </c>
      <c r="G362" s="10">
        <f>_xll.SNL.Clients.Office.Excel.Functions.SPG($B362, "SP_MARKETCAP", "10/01/2021", "12/31/2021", "Options: Curr=USD, Statistic=AVG")</f>
        <v>92.801839123444523</v>
      </c>
      <c r="H362" s="10">
        <f>_xll.SNL.Clients.Office.Excel.Functions.SPG($B362, "SP_MARKETCAP", "07/01/2021", "09/30/2021", "Options: Curr=USD, Statistic=AVG")</f>
        <v>103.54957845717287</v>
      </c>
      <c r="I362" s="10">
        <f>_xll.SNL.Clients.Office.Excel.Functions.SPG($B362, "SP_MARKETCAP", "04/01/2021", "06/30/2021", "Options: Curr=USD, Statistic=AVG")</f>
        <v>104.55461458965287</v>
      </c>
      <c r="J362" s="10">
        <f>_xll.SNL.Clients.Office.Excel.Functions.SPG($B362, "SP_MARKETCAP", "01/01/2021", "03/31/2021", "Options: Curr=USD, Statistic=AVG")</f>
        <v>94.534669353721767</v>
      </c>
      <c r="K362" s="10">
        <f>_xll.SNL.Clients.Office.Excel.Functions.SPG($B362, "SP_MARKETCAP", "10/01/2020", "12/31/2020", "Options: Curr=USD, Statistic=AVG")</f>
        <v>59.773479185767052</v>
      </c>
      <c r="L362" s="10">
        <f>_xll.SNL.Clients.Office.Excel.Functions.SPG($B362, "SP_MARKETCAP", "07/01/2020", "09/30/2020", "Options: Curr=USD, Statistic=AVG")</f>
        <v>62.477862957283186</v>
      </c>
      <c r="M362" s="10">
        <f>_xll.SNL.Clients.Office.Excel.Functions.SPG($B362, "SP_MARKETCAP", "04/01/2020", "06/30/2020", "Options: Curr=USD, Statistic=AVG")</f>
        <v>43.473249196176248</v>
      </c>
      <c r="N362" s="10">
        <f>_xll.SNL.Clients.Office.Excel.Functions.SPG($B362, "SP_MARKETCAP", "01/01/2020", "03/31/2020", "Options: Curr=USD, Statistic=AVG")</f>
        <v>70.276682349914168</v>
      </c>
    </row>
    <row r="363" spans="1:14" x14ac:dyDescent="0.3">
      <c r="A363" s="1" t="s">
        <v>360</v>
      </c>
      <c r="B363" s="2">
        <v>4110463</v>
      </c>
      <c r="C363" s="3" t="s">
        <v>868</v>
      </c>
      <c r="D363" s="3" t="s">
        <v>867</v>
      </c>
      <c r="E363" s="3" t="s">
        <v>1187</v>
      </c>
      <c r="F363" s="3" t="s">
        <v>870</v>
      </c>
      <c r="G363" s="10">
        <f>_xll.SNL.Clients.Office.Excel.Functions.SPG($B363, "SP_MARKETCAP", "10/01/2021", "12/31/2021", "Options: Curr=USD, Statistic=AVG")</f>
        <v>42312.446589902007</v>
      </c>
      <c r="H363" s="10">
        <f>_xll.SNL.Clients.Office.Excel.Functions.SPG($B363, "SP_MARKETCAP", "07/01/2021", "09/30/2021", "Options: Curr=USD, Statistic=AVG")</f>
        <v>41354.06378586631</v>
      </c>
      <c r="I363" s="10">
        <f>_xll.SNL.Clients.Office.Excel.Functions.SPG($B363, "SP_MARKETCAP", "04/01/2021", "06/30/2021", "Options: Curr=USD, Statistic=AVG")</f>
        <v>33961.936809653736</v>
      </c>
      <c r="J363" s="10">
        <f>_xll.SNL.Clients.Office.Excel.Functions.SPG($B363, "SP_MARKETCAP", "01/01/2021", "03/31/2021", "Options: Curr=USD, Statistic=AVG")</f>
        <v>24255.332789315849</v>
      </c>
      <c r="K363" s="10">
        <f>_xll.SNL.Clients.Office.Excel.Functions.SPG($B363, "SP_MARKETCAP", "10/01/2020", "12/31/2020", "Options: Curr=USD, Statistic=AVG")</f>
        <v>13294.297284664692</v>
      </c>
      <c r="L363" s="10">
        <f>_xll.SNL.Clients.Office.Excel.Functions.SPG($B363, "SP_MARKETCAP", "07/01/2020", "09/30/2020", "Options: Curr=USD, Statistic=AVG")</f>
        <v>10182.875285529857</v>
      </c>
      <c r="M363" s="10">
        <f>_xll.SNL.Clients.Office.Excel.Functions.SPG($B363, "SP_MARKETCAP", "04/01/2020", "06/30/2020", "Options: Curr=USD, Statistic=AVG")</f>
        <v>18960.727731110994</v>
      </c>
      <c r="N363" s="10">
        <f>_xll.SNL.Clients.Office.Excel.Functions.SPG($B363, "SP_MARKETCAP", "01/01/2020", "03/31/2020", "Options: Curr=USD, Statistic=AVG")</f>
        <v>14125.146758153818</v>
      </c>
    </row>
    <row r="364" spans="1:14" x14ac:dyDescent="0.3">
      <c r="A364" s="1" t="s">
        <v>361</v>
      </c>
      <c r="B364" s="2">
        <v>4861872</v>
      </c>
      <c r="C364" s="3" t="s">
        <v>868</v>
      </c>
      <c r="D364" s="3" t="s">
        <v>867</v>
      </c>
      <c r="E364" s="3" t="s">
        <v>1188</v>
      </c>
      <c r="F364" s="3" t="s">
        <v>870</v>
      </c>
      <c r="G364" s="10">
        <f>_xll.SNL.Clients.Office.Excel.Functions.SPG($B364, "SP_MARKETCAP", "10/01/2021", "12/31/2021", "Options: Curr=USD, Statistic=AVG")</f>
        <v>117.67285591196982</v>
      </c>
      <c r="H364" s="10">
        <f>_xll.SNL.Clients.Office.Excel.Functions.SPG($B364, "SP_MARKETCAP", "07/01/2021", "09/30/2021", "Options: Curr=USD, Statistic=AVG")</f>
        <v>129.59818716980499</v>
      </c>
      <c r="I364" s="10">
        <f>_xll.SNL.Clients.Office.Excel.Functions.SPG($B364, "SP_MARKETCAP", "04/01/2021", "06/30/2021", "Options: Curr=USD, Statistic=AVG")</f>
        <v>131.73780258286499</v>
      </c>
      <c r="J364" s="10">
        <f>_xll.SNL.Clients.Office.Excel.Functions.SPG($B364, "SP_MARKETCAP", "01/01/2021", "03/31/2021", "Options: Curr=USD, Statistic=AVG")</f>
        <v>132.82462873269802</v>
      </c>
      <c r="K364" s="10">
        <f>_xll.SNL.Clients.Office.Excel.Functions.SPG($B364, "SP_MARKETCAP", "10/01/2020", "12/31/2020", "Options: Curr=USD, Statistic=AVG")</f>
        <v>126.72051251205926</v>
      </c>
      <c r="L364" s="10">
        <f>_xll.SNL.Clients.Office.Excel.Functions.SPG($B364, "SP_MARKETCAP", "07/01/2020", "09/30/2020", "Options: Curr=USD, Statistic=AVG")</f>
        <v>125.97318388989677</v>
      </c>
      <c r="M364" s="10">
        <f>_xll.SNL.Clients.Office.Excel.Functions.SPG($B364, "SP_MARKETCAP", "04/01/2020", "06/30/2020", "Options: Curr=USD, Statistic=AVG")</f>
        <v>111.81978313854397</v>
      </c>
      <c r="N364" s="10">
        <f>_xll.SNL.Clients.Office.Excel.Functions.SPG($B364, "SP_MARKETCAP", "01/01/2020", "03/31/2020", "Options: Curr=USD, Statistic=AVG")</f>
        <v>124.22347008006493</v>
      </c>
    </row>
    <row r="365" spans="1:14" x14ac:dyDescent="0.3">
      <c r="A365" s="1" t="s">
        <v>362</v>
      </c>
      <c r="B365" s="2">
        <v>4912927</v>
      </c>
      <c r="C365" s="3" t="s">
        <v>868</v>
      </c>
      <c r="D365" s="3" t="s">
        <v>867</v>
      </c>
      <c r="E365" s="3" t="s">
        <v>1189</v>
      </c>
      <c r="F365" s="3" t="s">
        <v>870</v>
      </c>
      <c r="G365" s="10">
        <f>_xll.SNL.Clients.Office.Excel.Functions.SPG($B365, "SP_MARKETCAP", "10/01/2021", "12/31/2021", "Options: Curr=USD, Statistic=AVG")</f>
        <v>579.00131725776248</v>
      </c>
      <c r="H365" s="10">
        <f>_xll.SNL.Clients.Office.Excel.Functions.SPG($B365, "SP_MARKETCAP", "07/01/2021", "09/30/2021", "Options: Curr=USD, Statistic=AVG")</f>
        <v>628.21806553341253</v>
      </c>
      <c r="I365" s="10">
        <f>_xll.SNL.Clients.Office.Excel.Functions.SPG($B365, "SP_MARKETCAP", "04/01/2021", "06/30/2021", "Options: Curr=USD, Statistic=AVG")</f>
        <v>552.68652595422145</v>
      </c>
      <c r="J365" s="10">
        <f>_xll.SNL.Clients.Office.Excel.Functions.SPG($B365, "SP_MARKETCAP", "01/01/2021", "03/31/2021", "Options: Curr=USD, Statistic=AVG")</f>
        <v>480.77551005281066</v>
      </c>
      <c r="K365" s="10">
        <f>_xll.SNL.Clients.Office.Excel.Functions.SPG($B365, "SP_MARKETCAP", "10/01/2020", "12/31/2020", "Options: Curr=USD, Statistic=AVG")</f>
        <v>453.16384730970447</v>
      </c>
      <c r="L365" s="10">
        <f>_xll.SNL.Clients.Office.Excel.Functions.SPG($B365, "SP_MARKETCAP", "07/01/2020", "09/30/2020", "Options: Curr=USD, Statistic=AVG")</f>
        <v>412.49427435649591</v>
      </c>
      <c r="M365" s="10">
        <f>_xll.SNL.Clients.Office.Excel.Functions.SPG($B365, "SP_MARKETCAP", "04/01/2020", "06/30/2020", "Options: Curr=USD, Statistic=AVG")</f>
        <v>317.52917739220555</v>
      </c>
      <c r="N365" s="10">
        <f>_xll.SNL.Clients.Office.Excel.Functions.SPG($B365, "SP_MARKETCAP", "01/01/2020", "03/31/2020", "Options: Curr=USD, Statistic=AVG")</f>
        <v>304.52469298144439</v>
      </c>
    </row>
    <row r="366" spans="1:14" x14ac:dyDescent="0.3">
      <c r="A366" s="1" t="s">
        <v>363</v>
      </c>
      <c r="B366" s="2">
        <v>12895938</v>
      </c>
      <c r="C366" s="3" t="s">
        <v>868</v>
      </c>
      <c r="D366" s="3" t="s">
        <v>867</v>
      </c>
      <c r="E366" s="3" t="s">
        <v>1190</v>
      </c>
      <c r="F366" s="3" t="s">
        <v>870</v>
      </c>
      <c r="G366" s="10">
        <f>_xll.SNL.Clients.Office.Excel.Functions.SPG($B366, "SP_MARKETCAP", "10/01/2021", "12/31/2021", "Options: Curr=USD, Statistic=AVG")</f>
        <v>0.28588910270662687</v>
      </c>
      <c r="H366" s="10">
        <f>_xll.SNL.Clients.Office.Excel.Functions.SPG($B366, "SP_MARKETCAP", "07/01/2021", "09/30/2021", "Options: Curr=USD, Statistic=AVG")</f>
        <v>0.29467459114826855</v>
      </c>
      <c r="I366" s="10">
        <f>_xll.SNL.Clients.Office.Excel.Functions.SPG($B366, "SP_MARKETCAP", "04/01/2021", "06/30/2021", "Options: Curr=USD, Statistic=AVG")</f>
        <v>0.30146318091409935</v>
      </c>
      <c r="J366" s="10">
        <f>_xll.SNL.Clients.Office.Excel.Functions.SPG($B366, "SP_MARKETCAP", "01/01/2021", "03/31/2021", "Options: Curr=USD, Statistic=AVG")</f>
        <v>0.30121757575934233</v>
      </c>
      <c r="K366" s="10">
        <f>_xll.SNL.Clients.Office.Excel.Functions.SPG($B366, "SP_MARKETCAP", "10/01/2020", "12/31/2020", "Options: Curr=USD, Statistic=AVG")</f>
        <v>0.29791845184149851</v>
      </c>
      <c r="L366" s="10">
        <f>_xll.SNL.Clients.Office.Excel.Functions.SPG($B366, "SP_MARKETCAP", "07/01/2020", "09/30/2020", "Options: Curr=USD, Statistic=AVG")</f>
        <v>0.29231465274518165</v>
      </c>
      <c r="M366" s="10">
        <f>_xll.SNL.Clients.Office.Excel.Functions.SPG($B366, "SP_MARKETCAP", "04/01/2020", "06/30/2020", "Options: Curr=USD, Statistic=AVG")</f>
        <v>0.27543979170598881</v>
      </c>
      <c r="N366" s="10">
        <f>_xll.SNL.Clients.Office.Excel.Functions.SPG($B366, "SP_MARKETCAP", "01/01/2020", "03/31/2020", "Options: Curr=USD, Statistic=AVG")</f>
        <v>0.27548728461784083</v>
      </c>
    </row>
    <row r="367" spans="1:14" x14ac:dyDescent="0.3">
      <c r="A367" s="1" t="s">
        <v>364</v>
      </c>
      <c r="B367" s="2">
        <v>4812733</v>
      </c>
      <c r="C367" s="3" t="s">
        <v>868</v>
      </c>
      <c r="D367" s="3" t="s">
        <v>867</v>
      </c>
      <c r="E367" s="3" t="s">
        <v>1191</v>
      </c>
      <c r="F367" s="3" t="s">
        <v>870</v>
      </c>
      <c r="G367" s="10">
        <f>_xll.SNL.Clients.Office.Excel.Functions.SPG($B367, "SP_MARKETCAP", "10/01/2021", "12/31/2021", "Options: Curr=USD, Statistic=AVG")</f>
        <v>211.53434388745646</v>
      </c>
      <c r="H367" s="10">
        <f>_xll.SNL.Clients.Office.Excel.Functions.SPG($B367, "SP_MARKETCAP", "07/01/2021", "09/30/2021", "Options: Curr=USD, Statistic=AVG")</f>
        <v>277.99726933177101</v>
      </c>
      <c r="I367" s="10">
        <f>_xll.SNL.Clients.Office.Excel.Functions.SPG($B367, "SP_MARKETCAP", "04/01/2021", "06/30/2021", "Options: Curr=USD, Statistic=AVG")</f>
        <v>276.86684469757876</v>
      </c>
      <c r="J367" s="10">
        <f>_xll.SNL.Clients.Office.Excel.Functions.SPG($B367, "SP_MARKETCAP", "01/01/2021", "03/31/2021", "Options: Curr=USD, Statistic=AVG")</f>
        <v>266.92945472094357</v>
      </c>
      <c r="K367" s="10">
        <f>_xll.SNL.Clients.Office.Excel.Functions.SPG($B367, "SP_MARKETCAP", "10/01/2020", "12/31/2020", "Options: Curr=USD, Statistic=AVG")</f>
        <v>173.02422358102177</v>
      </c>
      <c r="L367" s="10">
        <f>_xll.SNL.Clients.Office.Excel.Functions.SPG($B367, "SP_MARKETCAP", "07/01/2020", "09/30/2020", "Options: Curr=USD, Statistic=AVG")</f>
        <v>152.07472100995025</v>
      </c>
      <c r="M367" s="10">
        <f>_xll.SNL.Clients.Office.Excel.Functions.SPG($B367, "SP_MARKETCAP", "04/01/2020", "06/30/2020", "Options: Curr=USD, Statistic=AVG")</f>
        <v>161.74286089766292</v>
      </c>
      <c r="N367" s="10">
        <f>_xll.SNL.Clients.Office.Excel.Functions.SPG($B367, "SP_MARKETCAP", "01/01/2020", "03/31/2020", "Options: Curr=USD, Statistic=AVG")</f>
        <v>93.925563929497784</v>
      </c>
    </row>
    <row r="368" spans="1:14" x14ac:dyDescent="0.3">
      <c r="A368" s="1" t="s">
        <v>365</v>
      </c>
      <c r="B368" s="2">
        <v>6338236</v>
      </c>
      <c r="C368" s="3" t="s">
        <v>868</v>
      </c>
      <c r="D368" s="3" t="s">
        <v>867</v>
      </c>
      <c r="E368" s="3" t="s">
        <v>1192</v>
      </c>
      <c r="F368" s="3" t="s">
        <v>870</v>
      </c>
      <c r="G368" s="10">
        <f>_xll.SNL.Clients.Office.Excel.Functions.SPG($B368, "SP_MARKETCAP", "10/01/2021", "12/31/2021", "Options: Curr=USD, Statistic=AVG")</f>
        <v>13943.238980234557</v>
      </c>
      <c r="H368" s="10">
        <f>_xll.SNL.Clients.Office.Excel.Functions.SPG($B368, "SP_MARKETCAP", "07/01/2021", "09/30/2021", "Options: Curr=USD, Statistic=AVG")</f>
        <v>16833.679787946836</v>
      </c>
      <c r="I368" s="10">
        <f>_xll.SNL.Clients.Office.Excel.Functions.SPG($B368, "SP_MARKETCAP", "04/01/2021", "06/30/2021", "Options: Curr=USD, Statistic=AVG")</f>
        <v>18092.0663199435</v>
      </c>
      <c r="J368" s="10">
        <f>_xll.SNL.Clients.Office.Excel.Functions.SPG($B368, "SP_MARKETCAP", "01/01/2021", "03/31/2021", "Options: Curr=USD, Statistic=AVG")</f>
        <v>16138.868926507075</v>
      </c>
      <c r="K368" s="10">
        <f>_xll.SNL.Clients.Office.Excel.Functions.SPG($B368, "SP_MARKETCAP", "10/01/2020", "12/31/2020", "Options: Curr=USD, Statistic=AVG")</f>
        <v>13487.162489430724</v>
      </c>
      <c r="L368" s="10">
        <f>_xll.SNL.Clients.Office.Excel.Functions.SPG($B368, "SP_MARKETCAP", "07/01/2020", "09/30/2020", "Options: Curr=USD, Statistic=AVG")</f>
        <v>11988.162961002985</v>
      </c>
      <c r="M368" s="10">
        <f>_xll.SNL.Clients.Office.Excel.Functions.SPG($B368, "SP_MARKETCAP", "04/01/2020", "06/30/2020", "Options: Curr=USD, Statistic=AVG")</f>
        <v>9594.6201817733581</v>
      </c>
      <c r="N368" s="10">
        <f>_xll.SNL.Clients.Office.Excel.Functions.SPG($B368, "SP_MARKETCAP", "01/01/2020", "03/31/2020", "Options: Curr=USD, Statistic=AVG")</f>
        <v>12110.558760586448</v>
      </c>
    </row>
    <row r="369" spans="1:14" x14ac:dyDescent="0.3">
      <c r="A369" s="1" t="s">
        <v>366</v>
      </c>
      <c r="B369" s="2">
        <v>4772282</v>
      </c>
      <c r="C369" s="3" t="s">
        <v>868</v>
      </c>
      <c r="D369" s="3" t="s">
        <v>867</v>
      </c>
      <c r="E369" s="3" t="s">
        <v>1193</v>
      </c>
      <c r="F369" s="3" t="s">
        <v>870</v>
      </c>
      <c r="G369" s="10">
        <f>_xll.SNL.Clients.Office.Excel.Functions.SPG($B369, "SP_MARKETCAP", "10/01/2021", "12/31/2021", "Options: Curr=USD, Statistic=AVG")</f>
        <v>35.184668536698503</v>
      </c>
      <c r="H369" s="10">
        <f>_xll.SNL.Clients.Office.Excel.Functions.SPG($B369, "SP_MARKETCAP", "07/01/2021", "09/30/2021", "Options: Curr=USD, Statistic=AVG")</f>
        <v>36.978801735105222</v>
      </c>
      <c r="I369" s="10">
        <f>_xll.SNL.Clients.Office.Excel.Functions.SPG($B369, "SP_MARKETCAP", "04/01/2021", "06/30/2021", "Options: Curr=USD, Statistic=AVG")</f>
        <v>38.471476346878283</v>
      </c>
      <c r="J369" s="10">
        <f>_xll.SNL.Clients.Office.Excel.Functions.SPG($B369, "SP_MARKETCAP", "01/01/2021", "03/31/2021", "Options: Curr=USD, Statistic=AVG")</f>
        <v>38.318855894932653</v>
      </c>
      <c r="K369" s="10">
        <f>_xll.SNL.Clients.Office.Excel.Functions.SPG($B369, "SP_MARKETCAP", "10/01/2020", "12/31/2020", "Options: Curr=USD, Statistic=AVG")</f>
        <v>37.798594959203612</v>
      </c>
      <c r="L369" s="10">
        <f>_xll.SNL.Clients.Office.Excel.Functions.SPG($B369, "SP_MARKETCAP", "07/01/2020", "09/30/2020", "Options: Curr=USD, Statistic=AVG")</f>
        <v>34.097421781530443</v>
      </c>
      <c r="M369" s="10">
        <f>_xll.SNL.Clients.Office.Excel.Functions.SPG($B369, "SP_MARKETCAP", "04/01/2020", "06/30/2020", "Options: Curr=USD, Statistic=AVG")</f>
        <v>23.373326387645598</v>
      </c>
      <c r="N369" s="10">
        <f>_xll.SNL.Clients.Office.Excel.Functions.SPG($B369, "SP_MARKETCAP", "01/01/2020", "03/31/2020", "Options: Curr=USD, Statistic=AVG")</f>
        <v>26.628293307800767</v>
      </c>
    </row>
    <row r="370" spans="1:14" x14ac:dyDescent="0.3">
      <c r="A370" s="1" t="s">
        <v>367</v>
      </c>
      <c r="B370" s="2">
        <v>105022</v>
      </c>
      <c r="C370" s="3" t="s">
        <v>868</v>
      </c>
      <c r="D370" s="3" t="s">
        <v>867</v>
      </c>
      <c r="E370" s="3" t="s">
        <v>1194</v>
      </c>
      <c r="F370" s="3" t="s">
        <v>870</v>
      </c>
      <c r="G370" s="10">
        <f>_xll.SNL.Clients.Office.Excel.Functions.SPG($B370, "SP_MARKETCAP", "10/01/2021", "12/31/2021", "Options: Curr=USD, Statistic=AVG")</f>
        <v>836.95261052640421</v>
      </c>
      <c r="H370" s="10">
        <f>_xll.SNL.Clients.Office.Excel.Functions.SPG($B370, "SP_MARKETCAP", "07/01/2021", "09/30/2021", "Options: Curr=USD, Statistic=AVG")</f>
        <v>743.14912822744509</v>
      </c>
      <c r="I370" s="10">
        <f>_xll.SNL.Clients.Office.Excel.Functions.SPG($B370, "SP_MARKETCAP", "04/01/2021", "06/30/2021", "Options: Curr=USD, Statistic=AVG")</f>
        <v>568.39431157596289</v>
      </c>
      <c r="J370" s="10">
        <f>_xll.SNL.Clients.Office.Excel.Functions.SPG($B370, "SP_MARKETCAP", "01/01/2021", "03/31/2021", "Options: Curr=USD, Statistic=AVG")</f>
        <v>422.09998284811758</v>
      </c>
      <c r="K370" s="10">
        <f>_xll.SNL.Clients.Office.Excel.Functions.SPG($B370, "SP_MARKETCAP", "10/01/2020", "12/31/2020", "Options: Curr=USD, Statistic=AVG")</f>
        <v>235.33744095646202</v>
      </c>
      <c r="L370" s="10">
        <f>_xll.SNL.Clients.Office.Excel.Functions.SPG($B370, "SP_MARKETCAP", "07/01/2020", "09/30/2020", "Options: Curr=USD, Statistic=AVG")</f>
        <v>226.4317269975121</v>
      </c>
      <c r="M370" s="10">
        <f>_xll.SNL.Clients.Office.Excel.Functions.SPG($B370, "SP_MARKETCAP", "04/01/2020", "06/30/2020", "Options: Curr=USD, Statistic=AVG")</f>
        <v>209.44318239638616</v>
      </c>
      <c r="N370" s="10">
        <f>_xll.SNL.Clients.Office.Excel.Functions.SPG($B370, "SP_MARKETCAP", "01/01/2020", "03/31/2020", "Options: Curr=USD, Statistic=AVG")</f>
        <v>284.25530686265813</v>
      </c>
    </row>
    <row r="371" spans="1:14" x14ac:dyDescent="0.3">
      <c r="A371" s="1" t="s">
        <v>368</v>
      </c>
      <c r="B371" s="2">
        <v>4912076</v>
      </c>
      <c r="C371" s="3" t="s">
        <v>868</v>
      </c>
      <c r="D371" s="3" t="s">
        <v>867</v>
      </c>
      <c r="E371" s="3" t="s">
        <v>1195</v>
      </c>
      <c r="F371" s="3" t="s">
        <v>870</v>
      </c>
      <c r="G371" s="10">
        <f>_xll.SNL.Clients.Office.Excel.Functions.SPG($B371, "SP_MARKETCAP", "10/01/2021", "12/31/2021", "Options: Curr=USD, Statistic=AVG")</f>
        <v>7740.8089544446157</v>
      </c>
      <c r="H371" s="10">
        <f>_xll.SNL.Clients.Office.Excel.Functions.SPG($B371, "SP_MARKETCAP", "07/01/2021", "09/30/2021", "Options: Curr=USD, Statistic=AVG")</f>
        <v>7876.9008227281874</v>
      </c>
      <c r="I371" s="10">
        <f>_xll.SNL.Clients.Office.Excel.Functions.SPG($B371, "SP_MARKETCAP", "04/01/2021", "06/30/2021", "Options: Curr=USD, Statistic=AVG")</f>
        <v>7060.986775431199</v>
      </c>
      <c r="J371" s="10">
        <f>_xll.SNL.Clients.Office.Excel.Functions.SPG($B371, "SP_MARKETCAP", "01/01/2021", "03/31/2021", "Options: Curr=USD, Statistic=AVG")</f>
        <v>6864.9473922906982</v>
      </c>
      <c r="K371" s="10">
        <f>_xll.SNL.Clients.Office.Excel.Functions.SPG($B371, "SP_MARKETCAP", "10/01/2020", "12/31/2020", "Options: Curr=USD, Statistic=AVG")</f>
        <v>6115.6071634285709</v>
      </c>
      <c r="L371" s="10">
        <f>_xll.SNL.Clients.Office.Excel.Functions.SPG($B371, "SP_MARKETCAP", "07/01/2020", "09/30/2020", "Options: Curr=USD, Statistic=AVG")</f>
        <v>5245.7268505821794</v>
      </c>
      <c r="M371" s="10">
        <f>_xll.SNL.Clients.Office.Excel.Functions.SPG($B371, "SP_MARKETCAP", "04/01/2020", "06/30/2020", "Options: Curr=USD, Statistic=AVG")</f>
        <v>4113.955366752296</v>
      </c>
      <c r="N371" s="10">
        <f>_xll.SNL.Clients.Office.Excel.Functions.SPG($B371, "SP_MARKETCAP", "01/01/2020", "03/31/2020", "Options: Curr=USD, Statistic=AVG")</f>
        <v>4758.4604096698376</v>
      </c>
    </row>
    <row r="372" spans="1:14" x14ac:dyDescent="0.3">
      <c r="A372" s="1" t="s">
        <v>369</v>
      </c>
      <c r="B372" s="2">
        <v>7260736</v>
      </c>
      <c r="C372" s="3" t="s">
        <v>868</v>
      </c>
      <c r="D372" s="3" t="s">
        <v>867</v>
      </c>
      <c r="E372" s="3" t="s">
        <v>1196</v>
      </c>
      <c r="F372" s="3" t="s">
        <v>870</v>
      </c>
      <c r="G372" s="10">
        <f>_xll.SNL.Clients.Office.Excel.Functions.SPG($B372, "SP_MARKETCAP", "10/01/2021", "12/31/2021", "Options: Curr=USD, Statistic=AVG")</f>
        <v>15920.791989482073</v>
      </c>
      <c r="H372" s="10">
        <f>_xll.SNL.Clients.Office.Excel.Functions.SPG($B372, "SP_MARKETCAP", "07/01/2021", "09/30/2021", "Options: Curr=USD, Statistic=AVG")</f>
        <v>17577.804895478886</v>
      </c>
      <c r="I372" s="10">
        <f>_xll.SNL.Clients.Office.Excel.Functions.SPG($B372, "SP_MARKETCAP", "04/01/2021", "06/30/2021", "Options: Curr=USD, Statistic=AVG")</f>
        <v>15447.99072094138</v>
      </c>
      <c r="J372" s="10">
        <f>_xll.SNL.Clients.Office.Excel.Functions.SPG($B372, "SP_MARKETCAP", "01/01/2021", "03/31/2021", "Options: Curr=USD, Statistic=AVG")</f>
        <v>13901.639997538632</v>
      </c>
      <c r="K372" s="10">
        <f>_xll.SNL.Clients.Office.Excel.Functions.SPG($B372, "SP_MARKETCAP", "10/01/2020", "12/31/2020", "Options: Curr=USD, Statistic=AVG")</f>
        <v>10412.441463944129</v>
      </c>
      <c r="L372" s="10">
        <f>_xll.SNL.Clients.Office.Excel.Functions.SPG($B372, "SP_MARKETCAP", "07/01/2020", "09/30/2020", "Options: Curr=USD, Statistic=AVG")</f>
        <v>8848.7563701320978</v>
      </c>
      <c r="M372" s="10">
        <f>_xll.SNL.Clients.Office.Excel.Functions.SPG($B372, "SP_MARKETCAP", "04/01/2020", "06/30/2020", "Options: Curr=USD, Statistic=AVG")</f>
        <v>6664.4312245134779</v>
      </c>
      <c r="N372" s="10">
        <f>_xll.SNL.Clients.Office.Excel.Functions.SPG($B372, "SP_MARKETCAP", "01/01/2020", "03/31/2020", "Options: Curr=USD, Statistic=AVG")</f>
        <v>4085.49775131146</v>
      </c>
    </row>
    <row r="373" spans="1:14" x14ac:dyDescent="0.3">
      <c r="A373" s="1" t="s">
        <v>370</v>
      </c>
      <c r="B373" s="2">
        <v>4984779</v>
      </c>
      <c r="C373" s="3" t="s">
        <v>868</v>
      </c>
      <c r="D373" s="3" t="s">
        <v>867</v>
      </c>
      <c r="E373" s="3" t="s">
        <v>1197</v>
      </c>
      <c r="F373" s="3" t="s">
        <v>870</v>
      </c>
      <c r="G373" s="10">
        <f>_xll.SNL.Clients.Office.Excel.Functions.SPG($B373, "SP_MARKETCAP", "10/01/2021", "12/31/2021", "Options: Curr=USD, Statistic=AVG")</f>
        <v>294.09713220540169</v>
      </c>
      <c r="H373" s="10">
        <f>_xll.SNL.Clients.Office.Excel.Functions.SPG($B373, "SP_MARKETCAP", "07/01/2021", "09/30/2021", "Options: Curr=USD, Statistic=AVG")</f>
        <v>300.94359412727965</v>
      </c>
      <c r="I373" s="10">
        <f>_xll.SNL.Clients.Office.Excel.Functions.SPG($B373, "SP_MARKETCAP", "04/01/2021", "06/30/2021", "Options: Curr=USD, Statistic=AVG")</f>
        <v>272.66071470311442</v>
      </c>
      <c r="J373" s="10">
        <f>_xll.SNL.Clients.Office.Excel.Functions.SPG($B373, "SP_MARKETCAP", "01/01/2021", "03/31/2021", "Options: Curr=USD, Statistic=AVG")</f>
        <v>234.31163428498559</v>
      </c>
      <c r="K373" s="10">
        <f>_xll.SNL.Clients.Office.Excel.Functions.SPG($B373, "SP_MARKETCAP", "10/01/2020", "12/31/2020", "Options: Curr=USD, Statistic=AVG")</f>
        <v>186.41807976406881</v>
      </c>
      <c r="L373" s="10">
        <f>_xll.SNL.Clients.Office.Excel.Functions.SPG($B373, "SP_MARKETCAP", "07/01/2020", "09/30/2020", "Options: Curr=USD, Statistic=AVG")</f>
        <v>164.68653199888939</v>
      </c>
      <c r="M373" s="10">
        <f>_xll.SNL.Clients.Office.Excel.Functions.SPG($B373, "SP_MARKETCAP", "04/01/2020", "06/30/2020", "Options: Curr=USD, Statistic=AVG")</f>
        <v>151.06939463148615</v>
      </c>
      <c r="N373" s="10">
        <f>_xll.SNL.Clients.Office.Excel.Functions.SPG($B373, "SP_MARKETCAP", "01/01/2020", "03/31/2020", "Options: Curr=USD, Statistic=AVG")</f>
        <v>172.88112320021082</v>
      </c>
    </row>
    <row r="374" spans="1:14" x14ac:dyDescent="0.3">
      <c r="A374" s="1" t="s">
        <v>371</v>
      </c>
      <c r="B374" s="2">
        <v>4911266</v>
      </c>
      <c r="C374" s="3" t="s">
        <v>868</v>
      </c>
      <c r="D374" s="3" t="s">
        <v>867</v>
      </c>
      <c r="E374" s="3" t="s">
        <v>1198</v>
      </c>
      <c r="F374" s="3" t="s">
        <v>870</v>
      </c>
      <c r="G374" s="10">
        <f>_xll.SNL.Clients.Office.Excel.Functions.SPG($B374, "SP_MARKETCAP", "10/01/2021", "12/31/2021", "Options: Curr=USD, Statistic=AVG")</f>
        <v>35823.729881899315</v>
      </c>
      <c r="H374" s="10">
        <f>_xll.SNL.Clients.Office.Excel.Functions.SPG($B374, "SP_MARKETCAP", "07/01/2021", "09/30/2021", "Options: Curr=USD, Statistic=AVG")</f>
        <v>40693.297197700871</v>
      </c>
      <c r="I374" s="10">
        <f>_xll.SNL.Clients.Office.Excel.Functions.SPG($B374, "SP_MARKETCAP", "04/01/2021", "06/30/2021", "Options: Curr=USD, Statistic=AVG")</f>
        <v>45568.631493726127</v>
      </c>
      <c r="J374" s="10">
        <f>_xll.SNL.Clients.Office.Excel.Functions.SPG($B374, "SP_MARKETCAP", "01/01/2021", "03/31/2021", "Options: Curr=USD, Statistic=AVG")</f>
        <v>43138.059082499814</v>
      </c>
      <c r="K374" s="10">
        <f>_xll.SNL.Clients.Office.Excel.Functions.SPG($B374, "SP_MARKETCAP", "10/01/2020", "12/31/2020", "Options: Curr=USD, Statistic=AVG")</f>
        <v>43471.466219064729</v>
      </c>
      <c r="L374" s="10">
        <f>_xll.SNL.Clients.Office.Excel.Functions.SPG($B374, "SP_MARKETCAP", "07/01/2020", "09/30/2020", "Options: Curr=USD, Statistic=AVG")</f>
        <v>40623.64710509024</v>
      </c>
      <c r="M374" s="10">
        <f>_xll.SNL.Clients.Office.Excel.Functions.SPG($B374, "SP_MARKETCAP", "04/01/2020", "06/30/2020", "Options: Curr=USD, Statistic=AVG")</f>
        <v>35668.681882217032</v>
      </c>
      <c r="N374" s="10">
        <f>_xll.SNL.Clients.Office.Excel.Functions.SPG($B374, "SP_MARKETCAP", "01/01/2020", "03/31/2020", "Options: Curr=USD, Statistic=AVG")</f>
        <v>38758.286263267393</v>
      </c>
    </row>
    <row r="375" spans="1:14" x14ac:dyDescent="0.3">
      <c r="A375" s="1" t="s">
        <v>372</v>
      </c>
      <c r="B375" s="2">
        <v>7690759</v>
      </c>
      <c r="C375" s="3" t="s">
        <v>868</v>
      </c>
      <c r="D375" s="3" t="s">
        <v>867</v>
      </c>
      <c r="E375" s="3" t="s">
        <v>1199</v>
      </c>
      <c r="F375" s="3" t="s">
        <v>870</v>
      </c>
      <c r="G375" s="10">
        <f>_xll.SNL.Clients.Office.Excel.Functions.SPG($B375, "SP_MARKETCAP", "10/01/2021", "12/31/2021", "Options: Curr=USD, Statistic=AVG")</f>
        <v>1587.097967619666</v>
      </c>
      <c r="H375" s="10">
        <f>_xll.SNL.Clients.Office.Excel.Functions.SPG($B375, "SP_MARKETCAP", "07/01/2021", "09/30/2021", "Options: Curr=USD, Statistic=AVG")</f>
        <v>1729.4371696488731</v>
      </c>
      <c r="I375" s="10">
        <f>_xll.SNL.Clients.Office.Excel.Functions.SPG($B375, "SP_MARKETCAP", "04/01/2021", "06/30/2021", "Options: Curr=USD, Statistic=AVG")</f>
        <v>1778.773791538754</v>
      </c>
      <c r="J375" s="10">
        <f>_xll.SNL.Clients.Office.Excel.Functions.SPG($B375, "SP_MARKETCAP", "01/01/2021", "03/31/2021", "Options: Curr=USD, Statistic=AVG")</f>
        <v>1758.8911335952066</v>
      </c>
      <c r="K375" s="10">
        <f>_xll.SNL.Clients.Office.Excel.Functions.SPG($B375, "SP_MARKETCAP", "10/01/2020", "12/31/2020", "Options: Curr=USD, Statistic=AVG")</f>
        <v>1469.8571765241684</v>
      </c>
      <c r="L375" s="10">
        <f>_xll.SNL.Clients.Office.Excel.Functions.SPG($B375, "SP_MARKETCAP", "07/01/2020", "09/30/2020", "Options: Curr=USD, Statistic=AVG")</f>
        <v>1402.0162297741474</v>
      </c>
      <c r="M375" s="10" t="str">
        <f>_xll.SNL.Clients.Office.Excel.Functions.SPG($B375, "SP_MARKETCAP", "04/01/2020", "06/30/2020", "Options: Curr=USD, Statistic=AVG")</f>
        <v>0</v>
      </c>
      <c r="N375" s="10" t="str">
        <f>_xll.SNL.Clients.Office.Excel.Functions.SPG($B375, "SP_MARKETCAP", "01/01/2020", "03/31/2020", "Options: Curr=USD, Statistic=AVG")</f>
        <v>0</v>
      </c>
    </row>
    <row r="376" spans="1:14" x14ac:dyDescent="0.3">
      <c r="A376" s="1" t="s">
        <v>373</v>
      </c>
      <c r="B376" s="2">
        <v>5000672</v>
      </c>
      <c r="C376" s="3" t="s">
        <v>868</v>
      </c>
      <c r="D376" s="3" t="s">
        <v>867</v>
      </c>
      <c r="E376" s="3"/>
      <c r="F376" s="3" t="s">
        <v>870</v>
      </c>
      <c r="G376" s="10" t="str">
        <f>_xll.SNL.Clients.Office.Excel.Functions.SPG($B376, "SP_MARKETCAP", "10/01/2021", "12/31/2021", "Options: Curr=USD, Statistic=AVG")</f>
        <v>0</v>
      </c>
      <c r="H376" s="10" t="str">
        <f>_xll.SNL.Clients.Office.Excel.Functions.SPG($B376, "SP_MARKETCAP", "07/01/2021", "09/30/2021", "Options: Curr=USD, Statistic=AVG")</f>
        <v>0</v>
      </c>
      <c r="I376" s="10" t="str">
        <f>_xll.SNL.Clients.Office.Excel.Functions.SPG($B376, "SP_MARKETCAP", "04/01/2021", "06/30/2021", "Options: Curr=USD, Statistic=AVG")</f>
        <v>0</v>
      </c>
      <c r="J376" s="10" t="str">
        <f>_xll.SNL.Clients.Office.Excel.Functions.SPG($B376, "SP_MARKETCAP", "01/01/2021", "03/31/2021", "Options: Curr=USD, Statistic=AVG")</f>
        <v>0</v>
      </c>
      <c r="K376" s="10" t="str">
        <f>_xll.SNL.Clients.Office.Excel.Functions.SPG($B376, "SP_MARKETCAP", "10/01/2020", "12/31/2020", "Options: Curr=USD, Statistic=AVG")</f>
        <v>0</v>
      </c>
      <c r="L376" s="10" t="str">
        <f>_xll.SNL.Clients.Office.Excel.Functions.SPG($B376, "SP_MARKETCAP", "07/01/2020", "09/30/2020", "Options: Curr=USD, Statistic=AVG")</f>
        <v>0</v>
      </c>
      <c r="M376" s="10" t="str">
        <f>_xll.SNL.Clients.Office.Excel.Functions.SPG($B376, "SP_MARKETCAP", "04/01/2020", "06/30/2020", "Options: Curr=USD, Statistic=AVG")</f>
        <v>0</v>
      </c>
      <c r="N376" s="10" t="str">
        <f>_xll.SNL.Clients.Office.Excel.Functions.SPG($B376, "SP_MARKETCAP", "01/01/2020", "03/31/2020", "Options: Curr=USD, Statistic=AVG")</f>
        <v>0</v>
      </c>
    </row>
    <row r="377" spans="1:14" x14ac:dyDescent="0.3">
      <c r="A377" s="1" t="s">
        <v>374</v>
      </c>
      <c r="B377" s="2">
        <v>7258202</v>
      </c>
      <c r="C377" s="3" t="s">
        <v>868</v>
      </c>
      <c r="D377" s="3" t="s">
        <v>867</v>
      </c>
      <c r="E377" s="3" t="s">
        <v>1200</v>
      </c>
      <c r="F377" s="3" t="s">
        <v>870</v>
      </c>
      <c r="G377" s="10">
        <f>_xll.SNL.Clients.Office.Excel.Functions.SPG($B377, "SP_MARKETCAP", "10/01/2021", "12/31/2021", "Options: Curr=USD, Statistic=AVG")</f>
        <v>257.41991445774022</v>
      </c>
      <c r="H377" s="10">
        <f>_xll.SNL.Clients.Office.Excel.Functions.SPG($B377, "SP_MARKETCAP", "07/01/2021", "09/30/2021", "Options: Curr=USD, Statistic=AVG")</f>
        <v>297.2729350151223</v>
      </c>
      <c r="I377" s="10">
        <f>_xll.SNL.Clients.Office.Excel.Functions.SPG($B377, "SP_MARKETCAP", "04/01/2021", "06/30/2021", "Options: Curr=USD, Statistic=AVG")</f>
        <v>321.92962332098983</v>
      </c>
      <c r="J377" s="10" t="str">
        <f>_xll.SNL.Clients.Office.Excel.Functions.SPG($B377, "SP_MARKETCAP", "01/01/2021", "03/31/2021", "Options: Curr=USD, Statistic=AVG")</f>
        <v>0</v>
      </c>
      <c r="K377" s="10" t="str">
        <f>_xll.SNL.Clients.Office.Excel.Functions.SPG($B377, "SP_MARKETCAP", "10/01/2020", "12/31/2020", "Options: Curr=USD, Statistic=AVG")</f>
        <v>0</v>
      </c>
      <c r="L377" s="10" t="str">
        <f>_xll.SNL.Clients.Office.Excel.Functions.SPG($B377, "SP_MARKETCAP", "07/01/2020", "09/30/2020", "Options: Curr=USD, Statistic=AVG")</f>
        <v>0</v>
      </c>
      <c r="M377" s="10" t="str">
        <f>_xll.SNL.Clients.Office.Excel.Functions.SPG($B377, "SP_MARKETCAP", "04/01/2020", "06/30/2020", "Options: Curr=USD, Statistic=AVG")</f>
        <v>0</v>
      </c>
      <c r="N377" s="10" t="str">
        <f>_xll.SNL.Clients.Office.Excel.Functions.SPG($B377, "SP_MARKETCAP", "01/01/2020", "03/31/2020", "Options: Curr=USD, Statistic=AVG")</f>
        <v>0</v>
      </c>
    </row>
    <row r="378" spans="1:14" x14ac:dyDescent="0.3">
      <c r="A378" s="1" t="s">
        <v>375</v>
      </c>
      <c r="B378" s="2">
        <v>4993337</v>
      </c>
      <c r="C378" s="3" t="s">
        <v>868</v>
      </c>
      <c r="D378" s="3" t="s">
        <v>867</v>
      </c>
      <c r="E378" s="3" t="s">
        <v>1201</v>
      </c>
      <c r="F378" s="3" t="s">
        <v>870</v>
      </c>
      <c r="G378" s="10">
        <f>_xll.SNL.Clients.Office.Excel.Functions.SPG($B378, "SP_MARKETCAP", "10/01/2021", "12/31/2021", "Options: Curr=USD, Statistic=AVG")</f>
        <v>110.46265187642412</v>
      </c>
      <c r="H378" s="10">
        <f>_xll.SNL.Clients.Office.Excel.Functions.SPG($B378, "SP_MARKETCAP", "07/01/2021", "09/30/2021", "Options: Curr=USD, Statistic=AVG")</f>
        <v>113.64718438805143</v>
      </c>
      <c r="I378" s="10">
        <f>_xll.SNL.Clients.Office.Excel.Functions.SPG($B378, "SP_MARKETCAP", "04/01/2021", "06/30/2021", "Options: Curr=USD, Statistic=AVG")</f>
        <v>116.12483715574059</v>
      </c>
      <c r="J378" s="10">
        <f>_xll.SNL.Clients.Office.Excel.Functions.SPG($B378, "SP_MARKETCAP", "01/01/2021", "03/31/2021", "Options: Curr=USD, Statistic=AVG")</f>
        <v>116.5127168477832</v>
      </c>
      <c r="K378" s="10">
        <f>_xll.SNL.Clients.Office.Excel.Functions.SPG($B378, "SP_MARKETCAP", "10/01/2020", "12/31/2020", "Options: Curr=USD, Statistic=AVG")</f>
        <v>110.66206140780619</v>
      </c>
      <c r="L378" s="10">
        <f>_xll.SNL.Clients.Office.Excel.Functions.SPG($B378, "SP_MARKETCAP", "07/01/2020", "09/30/2020", "Options: Curr=USD, Statistic=AVG")</f>
        <v>114.93009690841048</v>
      </c>
      <c r="M378" s="10">
        <f>_xll.SNL.Clients.Office.Excel.Functions.SPG($B378, "SP_MARKETCAP", "04/01/2020", "06/30/2020", "Options: Curr=USD, Statistic=AVG")</f>
        <v>101.56787949454673</v>
      </c>
      <c r="N378" s="10">
        <f>_xll.SNL.Clients.Office.Excel.Functions.SPG($B378, "SP_MARKETCAP", "01/01/2020", "03/31/2020", "Options: Curr=USD, Statistic=AVG")</f>
        <v>98.104956936474196</v>
      </c>
    </row>
    <row r="379" spans="1:14" x14ac:dyDescent="0.3">
      <c r="A379" s="1" t="s">
        <v>376</v>
      </c>
      <c r="B379" s="2">
        <v>4164204</v>
      </c>
      <c r="C379" s="3" t="s">
        <v>868</v>
      </c>
      <c r="D379" s="3" t="s">
        <v>867</v>
      </c>
      <c r="E379" s="3" t="s">
        <v>1202</v>
      </c>
      <c r="F379" s="3" t="s">
        <v>870</v>
      </c>
      <c r="G379" s="10">
        <f>_xll.SNL.Clients.Office.Excel.Functions.SPG($B379, "SP_MARKETCAP", "10/01/2021", "12/31/2021", "Options: Curr=USD, Statistic=AVG")</f>
        <v>5408.9493624935521</v>
      </c>
      <c r="H379" s="10">
        <f>_xll.SNL.Clients.Office.Excel.Functions.SPG($B379, "SP_MARKETCAP", "07/01/2021", "09/30/2021", "Options: Curr=USD, Statistic=AVG")</f>
        <v>5434.4354792030226</v>
      </c>
      <c r="I379" s="10">
        <f>_xll.SNL.Clients.Office.Excel.Functions.SPG($B379, "SP_MARKETCAP", "04/01/2021", "06/30/2021", "Options: Curr=USD, Statistic=AVG")</f>
        <v>5901.1181492330052</v>
      </c>
      <c r="J379" s="10">
        <f>_xll.SNL.Clients.Office.Excel.Functions.SPG($B379, "SP_MARKETCAP", "01/01/2021", "03/31/2021", "Options: Curr=USD, Statistic=AVG")</f>
        <v>6422.1598289818794</v>
      </c>
      <c r="K379" s="10">
        <f>_xll.SNL.Clients.Office.Excel.Functions.SPG($B379, "SP_MARKETCAP", "10/01/2020", "12/31/2020", "Options: Curr=USD, Statistic=AVG")</f>
        <v>6039.1253475020994</v>
      </c>
      <c r="L379" s="10">
        <f>_xll.SNL.Clients.Office.Excel.Functions.SPG($B379, "SP_MARKETCAP", "07/01/2020", "09/30/2020", "Options: Curr=USD, Statistic=AVG")</f>
        <v>6072.2775991504959</v>
      </c>
      <c r="M379" s="10">
        <f>_xll.SNL.Clients.Office.Excel.Functions.SPG($B379, "SP_MARKETCAP", "04/01/2020", "06/30/2020", "Options: Curr=USD, Statistic=AVG")</f>
        <v>5655.2896874416338</v>
      </c>
      <c r="N379" s="10">
        <f>_xll.SNL.Clients.Office.Excel.Functions.SPG($B379, "SP_MARKETCAP", "01/01/2020", "03/31/2020", "Options: Curr=USD, Statistic=AVG")</f>
        <v>7308.7228661606923</v>
      </c>
    </row>
    <row r="380" spans="1:14" x14ac:dyDescent="0.3">
      <c r="A380" s="1" t="s">
        <v>377</v>
      </c>
      <c r="B380" s="2">
        <v>4917045</v>
      </c>
      <c r="C380" s="3" t="s">
        <v>868</v>
      </c>
      <c r="D380" s="3" t="s">
        <v>867</v>
      </c>
      <c r="E380" s="3" t="s">
        <v>1203</v>
      </c>
      <c r="F380" s="3" t="s">
        <v>870</v>
      </c>
      <c r="G380" s="10">
        <f>_xll.SNL.Clients.Office.Excel.Functions.SPG($B380, "SP_MARKETCAP", "10/01/2021", "12/31/2021", "Options: Curr=USD, Statistic=AVG")</f>
        <v>81.484513907436167</v>
      </c>
      <c r="H380" s="10">
        <f>_xll.SNL.Clients.Office.Excel.Functions.SPG($B380, "SP_MARKETCAP", "07/01/2021", "09/30/2021", "Options: Curr=USD, Statistic=AVG")</f>
        <v>80.859897852556955</v>
      </c>
      <c r="I380" s="10">
        <f>_xll.SNL.Clients.Office.Excel.Functions.SPG($B380, "SP_MARKETCAP", "04/01/2021", "06/30/2021", "Options: Curr=USD, Statistic=AVG")</f>
        <v>78.585366515781445</v>
      </c>
      <c r="J380" s="10">
        <f>_xll.SNL.Clients.Office.Excel.Functions.SPG($B380, "SP_MARKETCAP", "01/01/2021", "03/31/2021", "Options: Curr=USD, Statistic=AVG")</f>
        <v>77.123228207715599</v>
      </c>
      <c r="K380" s="10">
        <f>_xll.SNL.Clients.Office.Excel.Functions.SPG($B380, "SP_MARKETCAP", "10/01/2020", "12/31/2020", "Options: Curr=USD, Statistic=AVG")</f>
        <v>62.58760040627061</v>
      </c>
      <c r="L380" s="10">
        <f>_xll.SNL.Clients.Office.Excel.Functions.SPG($B380, "SP_MARKETCAP", "07/01/2020", "09/30/2020", "Options: Curr=USD, Statistic=AVG")</f>
        <v>63.067063157817771</v>
      </c>
      <c r="M380" s="10">
        <f>_xll.SNL.Clients.Office.Excel.Functions.SPG($B380, "SP_MARKETCAP", "04/01/2020", "06/30/2020", "Options: Curr=USD, Statistic=AVG")</f>
        <v>62.927838685286972</v>
      </c>
      <c r="N380" s="10">
        <f>_xll.SNL.Clients.Office.Excel.Functions.SPG($B380, "SP_MARKETCAP", "01/01/2020", "03/31/2020", "Options: Curr=USD, Statistic=AVG")</f>
        <v>65.452156112500745</v>
      </c>
    </row>
    <row r="381" spans="1:14" x14ac:dyDescent="0.3">
      <c r="A381" s="1" t="s">
        <v>378</v>
      </c>
      <c r="B381" s="2">
        <v>4966989</v>
      </c>
      <c r="C381" s="3" t="s">
        <v>868</v>
      </c>
      <c r="D381" s="3" t="s">
        <v>867</v>
      </c>
      <c r="E381" s="3" t="s">
        <v>1204</v>
      </c>
      <c r="F381" s="3" t="s">
        <v>870</v>
      </c>
      <c r="G381" s="10">
        <f>_xll.SNL.Clients.Office.Excel.Functions.SPG($B381, "SP_MARKETCAP", "10/01/2021", "12/31/2021", "Options: Curr=USD, Statistic=AVG")</f>
        <v>268.40646979791626</v>
      </c>
      <c r="H381" s="10">
        <f>_xll.SNL.Clients.Office.Excel.Functions.SPG($B381, "SP_MARKETCAP", "07/01/2021", "09/30/2021", "Options: Curr=USD, Statistic=AVG")</f>
        <v>241.84206995695399</v>
      </c>
      <c r="I381" s="10">
        <f>_xll.SNL.Clients.Office.Excel.Functions.SPG($B381, "SP_MARKETCAP", "04/01/2021", "06/30/2021", "Options: Curr=USD, Statistic=AVG")</f>
        <v>283.25125194960623</v>
      </c>
      <c r="J381" s="10">
        <f>_xll.SNL.Clients.Office.Excel.Functions.SPG($B381, "SP_MARKETCAP", "01/01/2021", "03/31/2021", "Options: Curr=USD, Statistic=AVG")</f>
        <v>189.81283254754021</v>
      </c>
      <c r="K381" s="10">
        <f>_xll.SNL.Clients.Office.Excel.Functions.SPG($B381, "SP_MARKETCAP", "10/01/2020", "12/31/2020", "Options: Curr=USD, Statistic=AVG")</f>
        <v>114.72777717601852</v>
      </c>
      <c r="L381" s="10">
        <f>_xll.SNL.Clients.Office.Excel.Functions.SPG($B381, "SP_MARKETCAP", "07/01/2020", "09/30/2020", "Options: Curr=USD, Statistic=AVG")</f>
        <v>84.453466523408707</v>
      </c>
      <c r="M381" s="10">
        <f>_xll.SNL.Clients.Office.Excel.Functions.SPG($B381, "SP_MARKETCAP", "04/01/2020", "06/30/2020", "Options: Curr=USD, Statistic=AVG")</f>
        <v>81.716633248191172</v>
      </c>
      <c r="N381" s="10">
        <f>_xll.SNL.Clients.Office.Excel.Functions.SPG($B381, "SP_MARKETCAP", "01/01/2020", "03/31/2020", "Options: Curr=USD, Statistic=AVG")</f>
        <v>126.92516084058445</v>
      </c>
    </row>
    <row r="382" spans="1:14" x14ac:dyDescent="0.3">
      <c r="A382" s="1" t="s">
        <v>379</v>
      </c>
      <c r="B382" s="2">
        <v>4991805</v>
      </c>
      <c r="C382" s="3" t="s">
        <v>868</v>
      </c>
      <c r="D382" s="3" t="s">
        <v>867</v>
      </c>
      <c r="E382" s="3" t="s">
        <v>1205</v>
      </c>
      <c r="F382" s="3" t="s">
        <v>870</v>
      </c>
      <c r="G382" s="10">
        <f>_xll.SNL.Clients.Office.Excel.Functions.SPG($B382, "SP_MARKETCAP", "10/01/2021", "12/31/2021", "Options: Curr=USD, Statistic=AVG")</f>
        <v>883.34462146987153</v>
      </c>
      <c r="H382" s="10">
        <f>_xll.SNL.Clients.Office.Excel.Functions.SPG($B382, "SP_MARKETCAP", "07/01/2021", "09/30/2021", "Options: Curr=USD, Statistic=AVG")</f>
        <v>665.69111797450159</v>
      </c>
      <c r="I382" s="10">
        <f>_xll.SNL.Clients.Office.Excel.Functions.SPG($B382, "SP_MARKETCAP", "04/01/2021", "06/30/2021", "Options: Curr=USD, Statistic=AVG")</f>
        <v>681.02703103397607</v>
      </c>
      <c r="J382" s="10">
        <f>_xll.SNL.Clients.Office.Excel.Functions.SPG($B382, "SP_MARKETCAP", "01/01/2021", "03/31/2021", "Options: Curr=USD, Statistic=AVG")</f>
        <v>680.34061388215832</v>
      </c>
      <c r="K382" s="10">
        <f>_xll.SNL.Clients.Office.Excel.Functions.SPG($B382, "SP_MARKETCAP", "10/01/2020", "12/31/2020", "Options: Curr=USD, Statistic=AVG")</f>
        <v>673.01923283847782</v>
      </c>
      <c r="L382" s="10">
        <f>_xll.SNL.Clients.Office.Excel.Functions.SPG($B382, "SP_MARKETCAP", "07/01/2020", "09/30/2020", "Options: Curr=USD, Statistic=AVG")</f>
        <v>660.35984720636304</v>
      </c>
      <c r="M382" s="10">
        <f>_xll.SNL.Clients.Office.Excel.Functions.SPG($B382, "SP_MARKETCAP", "04/01/2020", "06/30/2020", "Options: Curr=USD, Statistic=AVG")</f>
        <v>621.87272853590707</v>
      </c>
      <c r="N382" s="10">
        <f>_xll.SNL.Clients.Office.Excel.Functions.SPG($B382, "SP_MARKETCAP", "01/01/2020", "03/31/2020", "Options: Curr=USD, Statistic=AVG")</f>
        <v>653.30625705265004</v>
      </c>
    </row>
    <row r="383" spans="1:14" x14ac:dyDescent="0.3">
      <c r="A383" s="1" t="s">
        <v>380</v>
      </c>
      <c r="B383" s="2">
        <v>4639570</v>
      </c>
      <c r="C383" s="3" t="s">
        <v>868</v>
      </c>
      <c r="D383" s="3" t="s">
        <v>867</v>
      </c>
      <c r="E383" s="3" t="s">
        <v>1206</v>
      </c>
      <c r="F383" s="3" t="s">
        <v>870</v>
      </c>
      <c r="G383" s="10">
        <f>_xll.SNL.Clients.Office.Excel.Functions.SPG($B383, "SP_MARKETCAP", "10/01/2021", "12/31/2021", "Options: Curr=USD, Statistic=AVG")</f>
        <v>401.87607607167183</v>
      </c>
      <c r="H383" s="10">
        <f>_xll.SNL.Clients.Office.Excel.Functions.SPG($B383, "SP_MARKETCAP", "07/01/2021", "09/30/2021", "Options: Curr=USD, Statistic=AVG")</f>
        <v>544.69415330638992</v>
      </c>
      <c r="I383" s="10">
        <f>_xll.SNL.Clients.Office.Excel.Functions.SPG($B383, "SP_MARKETCAP", "04/01/2021", "06/30/2021", "Options: Curr=USD, Statistic=AVG")</f>
        <v>610.26775092807918</v>
      </c>
      <c r="J383" s="10">
        <f>_xll.SNL.Clients.Office.Excel.Functions.SPG($B383, "SP_MARKETCAP", "01/01/2021", "03/31/2021", "Options: Curr=USD, Statistic=AVG")</f>
        <v>709.13386995737824</v>
      </c>
      <c r="K383" s="10">
        <f>_xll.SNL.Clients.Office.Excel.Functions.SPG($B383, "SP_MARKETCAP", "10/01/2020", "12/31/2020", "Options: Curr=USD, Statistic=AVG")</f>
        <v>552.18295510768075</v>
      </c>
      <c r="L383" s="10">
        <f>_xll.SNL.Clients.Office.Excel.Functions.SPG($B383, "SP_MARKETCAP", "07/01/2020", "09/30/2020", "Options: Curr=USD, Statistic=AVG")</f>
        <v>307.29503677725495</v>
      </c>
      <c r="M383" s="10">
        <f>_xll.SNL.Clients.Office.Excel.Functions.SPG($B383, "SP_MARKETCAP", "04/01/2020", "06/30/2020", "Options: Curr=USD, Statistic=AVG")</f>
        <v>148.20856490527675</v>
      </c>
      <c r="N383" s="10">
        <f>_xll.SNL.Clients.Office.Excel.Functions.SPG($B383, "SP_MARKETCAP", "01/01/2020", "03/31/2020", "Options: Curr=USD, Statistic=AVG")</f>
        <v>132.4363761753583</v>
      </c>
    </row>
    <row r="384" spans="1:14" x14ac:dyDescent="0.3">
      <c r="A384" s="1" t="s">
        <v>381</v>
      </c>
      <c r="B384" s="2">
        <v>10032502</v>
      </c>
      <c r="C384" s="3" t="s">
        <v>868</v>
      </c>
      <c r="D384" s="3" t="s">
        <v>867</v>
      </c>
      <c r="E384" s="3" t="s">
        <v>1207</v>
      </c>
      <c r="F384" s="3" t="s">
        <v>870</v>
      </c>
      <c r="G384" s="10">
        <f>_xll.SNL.Clients.Office.Excel.Functions.SPG($B384, "SP_MARKETCAP", "10/01/2021", "12/31/2021", "Options: Curr=USD, Statistic=AVG")</f>
        <v>4.9643222717517066</v>
      </c>
      <c r="H384" s="10">
        <f>_xll.SNL.Clients.Office.Excel.Functions.SPG($B384, "SP_MARKETCAP", "07/01/2021", "09/30/2021", "Options: Curr=USD, Statistic=AVG")</f>
        <v>6.981902741123176</v>
      </c>
      <c r="I384" s="10">
        <f>_xll.SNL.Clients.Office.Excel.Functions.SPG($B384, "SP_MARKETCAP", "04/01/2021", "06/30/2021", "Options: Curr=USD, Statistic=AVG")</f>
        <v>5.9780401674130745</v>
      </c>
      <c r="J384" s="10">
        <f>_xll.SNL.Clients.Office.Excel.Functions.SPG($B384, "SP_MARKETCAP", "01/01/2021", "03/31/2021", "Options: Curr=USD, Statistic=AVG")</f>
        <v>5.6719239273274358</v>
      </c>
      <c r="K384" s="10">
        <f>_xll.SNL.Clients.Office.Excel.Functions.SPG($B384, "SP_MARKETCAP", "10/01/2020", "12/31/2020", "Options: Curr=USD, Statistic=AVG")</f>
        <v>5.6449580785038087</v>
      </c>
      <c r="L384" s="10">
        <f>_xll.SNL.Clients.Office.Excel.Functions.SPG($B384, "SP_MARKETCAP", "07/01/2020", "09/30/2020", "Options: Curr=USD, Statistic=AVG")</f>
        <v>4.2525329057577403</v>
      </c>
      <c r="M384" s="10">
        <f>_xll.SNL.Clients.Office.Excel.Functions.SPG($B384, "SP_MARKETCAP", "04/01/2020", "06/30/2020", "Options: Curr=USD, Statistic=AVG")</f>
        <v>4.0091485314379662</v>
      </c>
      <c r="N384" s="10">
        <f>_xll.SNL.Clients.Office.Excel.Functions.SPG($B384, "SP_MARKETCAP", "01/01/2020", "03/31/2020", "Options: Curr=USD, Statistic=AVG")</f>
        <v>5.9643334084956576</v>
      </c>
    </row>
    <row r="385" spans="1:14" x14ac:dyDescent="0.3">
      <c r="A385" s="1" t="s">
        <v>382</v>
      </c>
      <c r="B385" s="2">
        <v>4586796</v>
      </c>
      <c r="C385" s="3" t="s">
        <v>868</v>
      </c>
      <c r="D385" s="3" t="s">
        <v>867</v>
      </c>
      <c r="E385" s="3" t="s">
        <v>1208</v>
      </c>
      <c r="F385" s="3" t="s">
        <v>870</v>
      </c>
      <c r="G385" s="10">
        <f>_xll.SNL.Clients.Office.Excel.Functions.SPG($B385, "SP_MARKETCAP", "10/01/2021", "12/31/2021", "Options: Curr=USD, Statistic=AVG")</f>
        <v>1428.3868428123608</v>
      </c>
      <c r="H385" s="10">
        <f>_xll.SNL.Clients.Office.Excel.Functions.SPG($B385, "SP_MARKETCAP", "07/01/2021", "09/30/2021", "Options: Curr=USD, Statistic=AVG")</f>
        <v>1323.1515546902872</v>
      </c>
      <c r="I385" s="10">
        <f>_xll.SNL.Clients.Office.Excel.Functions.SPG($B385, "SP_MARKETCAP", "04/01/2021", "06/30/2021", "Options: Curr=USD, Statistic=AVG")</f>
        <v>1375.575580921954</v>
      </c>
      <c r="J385" s="10">
        <f>_xll.SNL.Clients.Office.Excel.Functions.SPG($B385, "SP_MARKETCAP", "01/01/2021", "03/31/2021", "Options: Curr=USD, Statistic=AVG")</f>
        <v>1321.3928505529411</v>
      </c>
      <c r="K385" s="10">
        <f>_xll.SNL.Clients.Office.Excel.Functions.SPG($B385, "SP_MARKETCAP", "10/01/2020", "12/31/2020", "Options: Curr=USD, Statistic=AVG")</f>
        <v>1429.9745988582481</v>
      </c>
      <c r="L385" s="10">
        <f>_xll.SNL.Clients.Office.Excel.Functions.SPG($B385, "SP_MARKETCAP", "07/01/2020", "09/30/2020", "Options: Curr=USD, Statistic=AVG")</f>
        <v>1325.7887533794285</v>
      </c>
      <c r="M385" s="10">
        <f>_xll.SNL.Clients.Office.Excel.Functions.SPG($B385, "SP_MARKETCAP", "04/01/2020", "06/30/2020", "Options: Curr=USD, Statistic=AVG")</f>
        <v>742.48799740213576</v>
      </c>
      <c r="N385" s="10">
        <f>_xll.SNL.Clients.Office.Excel.Functions.SPG($B385, "SP_MARKETCAP", "01/01/2020", "03/31/2020", "Options: Curr=USD, Statistic=AVG")</f>
        <v>663.21979594621132</v>
      </c>
    </row>
    <row r="386" spans="1:14" x14ac:dyDescent="0.3">
      <c r="A386" s="1" t="s">
        <v>383</v>
      </c>
      <c r="B386" s="2">
        <v>4909929</v>
      </c>
      <c r="C386" s="3" t="s">
        <v>868</v>
      </c>
      <c r="D386" s="3" t="s">
        <v>867</v>
      </c>
      <c r="E386" s="3" t="s">
        <v>1209</v>
      </c>
      <c r="F386" s="3" t="s">
        <v>870</v>
      </c>
      <c r="G386" s="10">
        <f>_xll.SNL.Clients.Office.Excel.Functions.SPG($B386, "SP_MARKETCAP", "10/01/2021", "12/31/2021", "Options: Curr=USD, Statistic=AVG")</f>
        <v>2073.2690409732045</v>
      </c>
      <c r="H386" s="10">
        <f>_xll.SNL.Clients.Office.Excel.Functions.SPG($B386, "SP_MARKETCAP", "07/01/2021", "09/30/2021", "Options: Curr=USD, Statistic=AVG")</f>
        <v>1818.3480575281963</v>
      </c>
      <c r="I386" s="10">
        <f>_xll.SNL.Clients.Office.Excel.Functions.SPG($B386, "SP_MARKETCAP", "04/01/2021", "06/30/2021", "Options: Curr=USD, Statistic=AVG")</f>
        <v>1657.7493931713054</v>
      </c>
      <c r="J386" s="10">
        <f>_xll.SNL.Clients.Office.Excel.Functions.SPG($B386, "SP_MARKETCAP", "01/01/2021", "03/31/2021", "Options: Curr=USD, Statistic=AVG")</f>
        <v>1515.450558424337</v>
      </c>
      <c r="K386" s="10">
        <f>_xll.SNL.Clients.Office.Excel.Functions.SPG($B386, "SP_MARKETCAP", "10/01/2020", "12/31/2020", "Options: Curr=USD, Statistic=AVG")</f>
        <v>1650.3216405350747</v>
      </c>
      <c r="L386" s="10">
        <f>_xll.SNL.Clients.Office.Excel.Functions.SPG($B386, "SP_MARKETCAP", "07/01/2020", "09/30/2020", "Options: Curr=USD, Statistic=AVG")</f>
        <v>1601.7248854798613</v>
      </c>
      <c r="M386" s="10">
        <f>_xll.SNL.Clients.Office.Excel.Functions.SPG($B386, "SP_MARKETCAP", "04/01/2020", "06/30/2020", "Options: Curr=USD, Statistic=AVG")</f>
        <v>992.83295994615435</v>
      </c>
      <c r="N386" s="10">
        <f>_xll.SNL.Clients.Office.Excel.Functions.SPG($B386, "SP_MARKETCAP", "01/01/2020", "03/31/2020", "Options: Curr=USD, Statistic=AVG")</f>
        <v>929.43042303651441</v>
      </c>
    </row>
    <row r="387" spans="1:14" x14ac:dyDescent="0.3">
      <c r="A387" s="1" t="s">
        <v>384</v>
      </c>
      <c r="B387" s="2">
        <v>4773663</v>
      </c>
      <c r="C387" s="3" t="s">
        <v>868</v>
      </c>
      <c r="D387" s="3" t="s">
        <v>867</v>
      </c>
      <c r="E387" s="3" t="s">
        <v>1210</v>
      </c>
      <c r="F387" s="3" t="s">
        <v>870</v>
      </c>
      <c r="G387" s="10">
        <f>_xll.SNL.Clients.Office.Excel.Functions.SPG($B387, "SP_MARKETCAP", "10/01/2021", "12/31/2021", "Options: Curr=USD, Statistic=AVG")</f>
        <v>6.0722630813459189</v>
      </c>
      <c r="H387" s="10">
        <f>_xll.SNL.Clients.Office.Excel.Functions.SPG($B387, "SP_MARKETCAP", "07/01/2021", "09/30/2021", "Options: Curr=USD, Statistic=AVG")</f>
        <v>5.7857591251888989</v>
      </c>
      <c r="I387" s="10">
        <f>_xll.SNL.Clients.Office.Excel.Functions.SPG($B387, "SP_MARKETCAP", "04/01/2021", "06/30/2021", "Options: Curr=USD, Statistic=AVG")</f>
        <v>4.6742811076951298</v>
      </c>
      <c r="J387" s="10">
        <f>_xll.SNL.Clients.Office.Excel.Functions.SPG($B387, "SP_MARKETCAP", "01/01/2021", "03/31/2021", "Options: Curr=USD, Statistic=AVG")</f>
        <v>4.4599473962794196</v>
      </c>
      <c r="K387" s="10">
        <f>_xll.SNL.Clients.Office.Excel.Functions.SPG($B387, "SP_MARKETCAP", "10/01/2020", "12/31/2020", "Options: Curr=USD, Statistic=AVG")</f>
        <v>4.8393196242430383</v>
      </c>
      <c r="L387" s="10">
        <f>_xll.SNL.Clients.Office.Excel.Functions.SPG($B387, "SP_MARKETCAP", "07/01/2020", "09/30/2020", "Options: Curr=USD, Statistic=AVG")</f>
        <v>4.3155826256778447</v>
      </c>
      <c r="M387" s="10">
        <f>_xll.SNL.Clients.Office.Excel.Functions.SPG($B387, "SP_MARKETCAP", "04/01/2020", "06/30/2020", "Options: Curr=USD, Statistic=AVG")</f>
        <v>3.6545352897829617</v>
      </c>
      <c r="N387" s="10">
        <f>_xll.SNL.Clients.Office.Excel.Functions.SPG($B387, "SP_MARKETCAP", "01/01/2020", "03/31/2020", "Options: Curr=USD, Statistic=AVG")</f>
        <v>3.9184720428197672</v>
      </c>
    </row>
    <row r="388" spans="1:14" x14ac:dyDescent="0.3">
      <c r="A388" s="1" t="s">
        <v>385</v>
      </c>
      <c r="B388" s="2">
        <v>8227022</v>
      </c>
      <c r="C388" s="3" t="s">
        <v>868</v>
      </c>
      <c r="D388" s="3" t="s">
        <v>867</v>
      </c>
      <c r="E388" s="3" t="s">
        <v>1211</v>
      </c>
      <c r="F388" s="3" t="s">
        <v>870</v>
      </c>
      <c r="G388" s="10">
        <f>_xll.SNL.Clients.Office.Excel.Functions.SPG($B388, "SP_MARKETCAP", "10/01/2021", "12/31/2021", "Options: Curr=USD, Statistic=AVG")</f>
        <v>16.240249175481335</v>
      </c>
      <c r="H388" s="10">
        <f>_xll.SNL.Clients.Office.Excel.Functions.SPG($B388, "SP_MARKETCAP", "07/01/2021", "09/30/2021", "Options: Curr=USD, Statistic=AVG")</f>
        <v>16.704956637002088</v>
      </c>
      <c r="I388" s="10">
        <f>_xll.SNL.Clients.Office.Excel.Functions.SPG($B388, "SP_MARKETCAP", "04/01/2021", "06/30/2021", "Options: Curr=USD, Statistic=AVG")</f>
        <v>15.279803279834718</v>
      </c>
      <c r="J388" s="10">
        <f>_xll.SNL.Clients.Office.Excel.Functions.SPG($B388, "SP_MARKETCAP", "01/01/2021", "03/31/2021", "Options: Curr=USD, Statistic=AVG")</f>
        <v>15.082965747440221</v>
      </c>
      <c r="K388" s="10">
        <f>_xll.SNL.Clients.Office.Excel.Functions.SPG($B388, "SP_MARKETCAP", "10/01/2020", "12/31/2020", "Options: Curr=USD, Statistic=AVG")</f>
        <v>14.978541724946872</v>
      </c>
      <c r="L388" s="10">
        <f>_xll.SNL.Clients.Office.Excel.Functions.SPG($B388, "SP_MARKETCAP", "07/01/2020", "09/30/2020", "Options: Curr=USD, Statistic=AVG")</f>
        <v>14.621007023669112</v>
      </c>
      <c r="M388" s="10">
        <f>_xll.SNL.Clients.Office.Excel.Functions.SPG($B388, "SP_MARKETCAP", "04/01/2020", "06/30/2020", "Options: Curr=USD, Statistic=AVG")</f>
        <v>15.299166412230354</v>
      </c>
      <c r="N388" s="10">
        <f>_xll.SNL.Clients.Office.Excel.Functions.SPG($B388, "SP_MARKETCAP", "01/01/2020", "03/31/2020", "Options: Curr=USD, Statistic=AVG")</f>
        <v>17.637731550260387</v>
      </c>
    </row>
    <row r="389" spans="1:14" x14ac:dyDescent="0.3">
      <c r="A389" s="1" t="s">
        <v>386</v>
      </c>
      <c r="B389" s="2">
        <v>4966261</v>
      </c>
      <c r="C389" s="3" t="s">
        <v>868</v>
      </c>
      <c r="D389" s="3" t="s">
        <v>867</v>
      </c>
      <c r="E389" s="3" t="s">
        <v>1212</v>
      </c>
      <c r="F389" s="3" t="s">
        <v>870</v>
      </c>
      <c r="G389" s="10">
        <f>_xll.SNL.Clients.Office.Excel.Functions.SPG($B389, "SP_MARKETCAP", "10/01/2021", "12/31/2021", "Options: Curr=USD, Statistic=AVG")</f>
        <v>2.1863774685799484</v>
      </c>
      <c r="H389" s="10">
        <f>_xll.SNL.Clients.Office.Excel.Functions.SPG($B389, "SP_MARKETCAP", "07/01/2021", "09/30/2021", "Options: Curr=USD, Statistic=AVG")</f>
        <v>2.2075571927930144</v>
      </c>
      <c r="I389" s="10">
        <f>_xll.SNL.Clients.Office.Excel.Functions.SPG($B389, "SP_MARKETCAP", "04/01/2021", "06/30/2021", "Options: Curr=USD, Statistic=AVG")</f>
        <v>2.2027196093858366</v>
      </c>
      <c r="J389" s="10">
        <f>_xll.SNL.Clients.Office.Excel.Functions.SPG($B389, "SP_MARKETCAP", "01/01/2021", "03/31/2021", "Options: Curr=USD, Statistic=AVG")</f>
        <v>2.4275152590283744</v>
      </c>
      <c r="K389" s="10">
        <f>_xll.SNL.Clients.Office.Excel.Functions.SPG($B389, "SP_MARKETCAP", "10/01/2020", "12/31/2020", "Options: Curr=USD, Statistic=AVG")</f>
        <v>2.4376234934123189</v>
      </c>
      <c r="L389" s="10">
        <f>_xll.SNL.Clients.Office.Excel.Functions.SPG($B389, "SP_MARKETCAP", "07/01/2020", "09/30/2020", "Options: Curr=USD, Statistic=AVG")</f>
        <v>2.0180153735848618</v>
      </c>
      <c r="M389" s="10">
        <f>_xll.SNL.Clients.Office.Excel.Functions.SPG($B389, "SP_MARKETCAP", "04/01/2020", "06/30/2020", "Options: Curr=USD, Statistic=AVG")</f>
        <v>1.7791361868230133</v>
      </c>
      <c r="N389" s="10">
        <f>_xll.SNL.Clients.Office.Excel.Functions.SPG($B389, "SP_MARKETCAP", "01/01/2020", "03/31/2020", "Options: Curr=USD, Statistic=AVG")</f>
        <v>2.0308979686845476</v>
      </c>
    </row>
    <row r="390" spans="1:14" x14ac:dyDescent="0.3">
      <c r="A390" s="1" t="s">
        <v>387</v>
      </c>
      <c r="B390" s="2">
        <v>4912163</v>
      </c>
      <c r="C390" s="3" t="s">
        <v>868</v>
      </c>
      <c r="D390" s="3" t="s">
        <v>867</v>
      </c>
      <c r="E390" s="3" t="s">
        <v>1213</v>
      </c>
      <c r="F390" s="3" t="s">
        <v>870</v>
      </c>
      <c r="G390" s="10">
        <f>_xll.SNL.Clients.Office.Excel.Functions.SPG($B390, "SP_MARKETCAP", "10/01/2021", "12/31/2021", "Options: Curr=USD, Statistic=AVG")</f>
        <v>4244.5298220442628</v>
      </c>
      <c r="H390" s="10">
        <f>_xll.SNL.Clients.Office.Excel.Functions.SPG($B390, "SP_MARKETCAP", "07/01/2021", "09/30/2021", "Options: Curr=USD, Statistic=AVG")</f>
        <v>4059.1821158165676</v>
      </c>
      <c r="I390" s="10">
        <f>_xll.SNL.Clients.Office.Excel.Functions.SPG($B390, "SP_MARKETCAP", "04/01/2021", "06/30/2021", "Options: Curr=USD, Statistic=AVG")</f>
        <v>3499.7683127230071</v>
      </c>
      <c r="J390" s="10">
        <f>_xll.SNL.Clients.Office.Excel.Functions.SPG($B390, "SP_MARKETCAP", "01/01/2021", "03/31/2021", "Options: Curr=USD, Statistic=AVG")</f>
        <v>2534.4378419045879</v>
      </c>
      <c r="K390" s="10">
        <f>_xll.SNL.Clients.Office.Excel.Functions.SPG($B390, "SP_MARKETCAP", "10/01/2020", "12/31/2020", "Options: Curr=USD, Statistic=AVG")</f>
        <v>2022.6587311988064</v>
      </c>
      <c r="L390" s="10">
        <f>_xll.SNL.Clients.Office.Excel.Functions.SPG($B390, "SP_MARKETCAP", "07/01/2020", "09/30/2020", "Options: Curr=USD, Statistic=AVG")</f>
        <v>1902.8186063210233</v>
      </c>
      <c r="M390" s="10">
        <f>_xll.SNL.Clients.Office.Excel.Functions.SPG($B390, "SP_MARKETCAP", "04/01/2020", "06/30/2020", "Options: Curr=USD, Statistic=AVG")</f>
        <v>1934.3205106319258</v>
      </c>
      <c r="N390" s="10">
        <f>_xll.SNL.Clients.Office.Excel.Functions.SPG($B390, "SP_MARKETCAP", "01/01/2020", "03/31/2020", "Options: Curr=USD, Statistic=AVG")</f>
        <v>2898.0543150099011</v>
      </c>
    </row>
    <row r="391" spans="1:14" x14ac:dyDescent="0.3">
      <c r="A391" s="1" t="s">
        <v>388</v>
      </c>
      <c r="B391" s="2">
        <v>4910650</v>
      </c>
      <c r="C391" s="3" t="s">
        <v>868</v>
      </c>
      <c r="D391" s="3" t="s">
        <v>867</v>
      </c>
      <c r="E391" s="3" t="s">
        <v>1214</v>
      </c>
      <c r="F391" s="3" t="s">
        <v>870</v>
      </c>
      <c r="G391" s="10">
        <f>_xll.SNL.Clients.Office.Excel.Functions.SPG($B391, "SP_MARKETCAP", "10/01/2021", "12/31/2021", "Options: Curr=USD, Statistic=AVG")</f>
        <v>57.601685285114549</v>
      </c>
      <c r="H391" s="10">
        <f>_xll.SNL.Clients.Office.Excel.Functions.SPG($B391, "SP_MARKETCAP", "07/01/2021", "09/30/2021", "Options: Curr=USD, Statistic=AVG")</f>
        <v>59.891455620698878</v>
      </c>
      <c r="I391" s="10">
        <f>_xll.SNL.Clients.Office.Excel.Functions.SPG($B391, "SP_MARKETCAP", "04/01/2021", "06/30/2021", "Options: Curr=USD, Statistic=AVG")</f>
        <v>65.128229174940103</v>
      </c>
      <c r="J391" s="10">
        <f>_xll.SNL.Clients.Office.Excel.Functions.SPG($B391, "SP_MARKETCAP", "01/01/2021", "03/31/2021", "Options: Curr=USD, Statistic=AVG")</f>
        <v>64.355984610483844</v>
      </c>
      <c r="K391" s="10">
        <f>_xll.SNL.Clients.Office.Excel.Functions.SPG($B391, "SP_MARKETCAP", "10/01/2020", "12/31/2020", "Options: Curr=USD, Statistic=AVG")</f>
        <v>65.451191251217693</v>
      </c>
      <c r="L391" s="10">
        <f>_xll.SNL.Clients.Office.Excel.Functions.SPG($B391, "SP_MARKETCAP", "07/01/2020", "09/30/2020", "Options: Curr=USD, Statistic=AVG")</f>
        <v>65.719661311238823</v>
      </c>
      <c r="M391" s="10">
        <f>_xll.SNL.Clients.Office.Excel.Functions.SPG($B391, "SP_MARKETCAP", "04/01/2020", "06/30/2020", "Options: Curr=USD, Statistic=AVG")</f>
        <v>79.928820896116363</v>
      </c>
      <c r="N391" s="10">
        <f>_xll.SNL.Clients.Office.Excel.Functions.SPG($B391, "SP_MARKETCAP", "01/01/2020", "03/31/2020", "Options: Curr=USD, Statistic=AVG")</f>
        <v>84.436519931480959</v>
      </c>
    </row>
    <row r="392" spans="1:14" x14ac:dyDescent="0.3">
      <c r="A392" s="1" t="s">
        <v>389</v>
      </c>
      <c r="B392" s="2">
        <v>7551719</v>
      </c>
      <c r="C392" s="3" t="s">
        <v>868</v>
      </c>
      <c r="D392" s="3" t="s">
        <v>867</v>
      </c>
      <c r="E392" s="3" t="s">
        <v>1215</v>
      </c>
      <c r="F392" s="3" t="s">
        <v>870</v>
      </c>
      <c r="G392" s="10">
        <f>_xll.SNL.Clients.Office.Excel.Functions.SPG($B392, "SP_MARKETCAP", "10/01/2021", "12/31/2021", "Options: Curr=USD, Statistic=AVG")</f>
        <v>0.70425173681932474</v>
      </c>
      <c r="H392" s="10">
        <f>_xll.SNL.Clients.Office.Excel.Functions.SPG($B392, "SP_MARKETCAP", "07/01/2021", "09/30/2021", "Options: Curr=USD, Statistic=AVG")</f>
        <v>0.88951848849491</v>
      </c>
      <c r="I392" s="10">
        <f>_xll.SNL.Clients.Office.Excel.Functions.SPG($B392, "SP_MARKETCAP", "04/01/2021", "06/30/2021", "Options: Curr=USD, Statistic=AVG")</f>
        <v>1.0996206030105415</v>
      </c>
      <c r="J392" s="10">
        <f>_xll.SNL.Clients.Office.Excel.Functions.SPG($B392, "SP_MARKETCAP", "01/01/2021", "03/31/2021", "Options: Curr=USD, Statistic=AVG")</f>
        <v>0.39059008069419399</v>
      </c>
      <c r="K392" s="10">
        <f>_xll.SNL.Clients.Office.Excel.Functions.SPG($B392, "SP_MARKETCAP", "10/01/2020", "12/31/2020", "Options: Curr=USD, Statistic=AVG")</f>
        <v>6.9402586761739479E-2</v>
      </c>
      <c r="L392" s="10">
        <f>_xll.SNL.Clients.Office.Excel.Functions.SPG($B392, "SP_MARKETCAP", "07/01/2020", "09/30/2020", "Options: Curr=USD, Statistic=AVG")</f>
        <v>0.10687025637451063</v>
      </c>
      <c r="M392" s="10">
        <f>_xll.SNL.Clients.Office.Excel.Functions.SPG($B392, "SP_MARKETCAP", "04/01/2020", "06/30/2020", "Options: Curr=USD, Statistic=AVG")</f>
        <v>0.15019842978761877</v>
      </c>
      <c r="N392" s="10">
        <f>_xll.SNL.Clients.Office.Excel.Functions.SPG($B392, "SP_MARKETCAP", "01/01/2020", "03/31/2020", "Options: Curr=USD, Statistic=AVG")</f>
        <v>0.22583393852358621</v>
      </c>
    </row>
    <row r="393" spans="1:14" x14ac:dyDescent="0.3">
      <c r="A393" s="1" t="s">
        <v>390</v>
      </c>
      <c r="B393" s="2">
        <v>4773622</v>
      </c>
      <c r="C393" s="3" t="s">
        <v>868</v>
      </c>
      <c r="D393" s="3" t="s">
        <v>867</v>
      </c>
      <c r="E393" s="3" t="s">
        <v>1216</v>
      </c>
      <c r="F393" s="3" t="s">
        <v>870</v>
      </c>
      <c r="G393" s="10">
        <f>_xll.SNL.Clients.Office.Excel.Functions.SPG($B393, "SP_MARKETCAP", "10/01/2021", "12/31/2021", "Options: Curr=USD, Statistic=AVG")</f>
        <v>3715.1871896224629</v>
      </c>
      <c r="H393" s="10">
        <f>_xll.SNL.Clients.Office.Excel.Functions.SPG($B393, "SP_MARKETCAP", "07/01/2021", "09/30/2021", "Options: Curr=USD, Statistic=AVG")</f>
        <v>3972.0713503830166</v>
      </c>
      <c r="I393" s="10">
        <f>_xll.SNL.Clients.Office.Excel.Functions.SPG($B393, "SP_MARKETCAP", "04/01/2021", "06/30/2021", "Options: Curr=USD, Statistic=AVG")</f>
        <v>3435.975737268885</v>
      </c>
      <c r="J393" s="10">
        <f>_xll.SNL.Clients.Office.Excel.Functions.SPG($B393, "SP_MARKETCAP", "01/01/2021", "03/31/2021", "Options: Curr=USD, Statistic=AVG")</f>
        <v>4033.3447978568888</v>
      </c>
      <c r="K393" s="10">
        <f>_xll.SNL.Clients.Office.Excel.Functions.SPG($B393, "SP_MARKETCAP", "10/01/2020", "12/31/2020", "Options: Curr=USD, Statistic=AVG")</f>
        <v>3602.297281803651</v>
      </c>
      <c r="L393" s="10">
        <f>_xll.SNL.Clients.Office.Excel.Functions.SPG($B393, "SP_MARKETCAP", "07/01/2020", "09/30/2020", "Options: Curr=USD, Statistic=AVG")</f>
        <v>3323.2966705864419</v>
      </c>
      <c r="M393" s="10">
        <f>_xll.SNL.Clients.Office.Excel.Functions.SPG($B393, "SP_MARKETCAP", "04/01/2020", "06/30/2020", "Options: Curr=USD, Statistic=AVG")</f>
        <v>2477.75752317155</v>
      </c>
      <c r="N393" s="10">
        <f>_xll.SNL.Clients.Office.Excel.Functions.SPG($B393, "SP_MARKETCAP", "01/01/2020", "03/31/2020", "Options: Curr=USD, Statistic=AVG")</f>
        <v>2188.8274532638679</v>
      </c>
    </row>
    <row r="394" spans="1:14" x14ac:dyDescent="0.3">
      <c r="A394" s="1" t="s">
        <v>391</v>
      </c>
      <c r="B394" s="2">
        <v>4968002</v>
      </c>
      <c r="C394" s="3" t="s">
        <v>868</v>
      </c>
      <c r="D394" s="3" t="s">
        <v>867</v>
      </c>
      <c r="E394" s="3" t="s">
        <v>1217</v>
      </c>
      <c r="F394" s="3" t="s">
        <v>870</v>
      </c>
      <c r="G394" s="10">
        <f>_xll.SNL.Clients.Office.Excel.Functions.SPG($B394, "SP_MARKETCAP", "10/01/2021", "12/31/2021", "Options: Curr=USD, Statistic=AVG")</f>
        <v>23.031565939060961</v>
      </c>
      <c r="H394" s="10">
        <f>_xll.SNL.Clients.Office.Excel.Functions.SPG($B394, "SP_MARKETCAP", "07/01/2021", "09/30/2021", "Options: Curr=USD, Statistic=AVG")</f>
        <v>23.26038137454325</v>
      </c>
      <c r="I394" s="10">
        <f>_xll.SNL.Clients.Office.Excel.Functions.SPG($B394, "SP_MARKETCAP", "04/01/2021", "06/30/2021", "Options: Curr=USD, Statistic=AVG")</f>
        <v>23.538558229545515</v>
      </c>
      <c r="J394" s="10">
        <f>_xll.SNL.Clients.Office.Excel.Functions.SPG($B394, "SP_MARKETCAP", "01/01/2021", "03/31/2021", "Options: Curr=USD, Statistic=AVG")</f>
        <v>20.248727349676543</v>
      </c>
      <c r="K394" s="10">
        <f>_xll.SNL.Clients.Office.Excel.Functions.SPG($B394, "SP_MARKETCAP", "10/01/2020", "12/31/2020", "Options: Curr=USD, Statistic=AVG")</f>
        <v>17.375846183714341</v>
      </c>
      <c r="L394" s="10">
        <f>_xll.SNL.Clients.Office.Excel.Functions.SPG($B394, "SP_MARKETCAP", "07/01/2020", "09/30/2020", "Options: Curr=USD, Statistic=AVG")</f>
        <v>16.514452016067786</v>
      </c>
      <c r="M394" s="10">
        <f>_xll.SNL.Clients.Office.Excel.Functions.SPG($B394, "SP_MARKETCAP", "04/01/2020", "06/30/2020", "Options: Curr=USD, Statistic=AVG")</f>
        <v>15.86748562646452</v>
      </c>
      <c r="N394" s="10">
        <f>_xll.SNL.Clients.Office.Excel.Functions.SPG($B394, "SP_MARKETCAP", "01/01/2020", "03/31/2020", "Options: Curr=USD, Statistic=AVG")</f>
        <v>13.965195706431162</v>
      </c>
    </row>
    <row r="395" spans="1:14" x14ac:dyDescent="0.3">
      <c r="A395" s="1" t="s">
        <v>392</v>
      </c>
      <c r="B395" s="2">
        <v>6675840</v>
      </c>
      <c r="C395" s="3" t="s">
        <v>868</v>
      </c>
      <c r="D395" s="3" t="s">
        <v>867</v>
      </c>
      <c r="E395" s="3" t="s">
        <v>1218</v>
      </c>
      <c r="F395" s="3" t="s">
        <v>870</v>
      </c>
      <c r="G395" s="10">
        <f>_xll.SNL.Clients.Office.Excel.Functions.SPG($B395, "SP_MARKETCAP", "10/01/2021", "12/31/2021", "Options: Curr=USD, Statistic=AVG")</f>
        <v>249.24646018563251</v>
      </c>
      <c r="H395" s="10">
        <f>_xll.SNL.Clients.Office.Excel.Functions.SPG($B395, "SP_MARKETCAP", "07/01/2021", "09/30/2021", "Options: Curr=USD, Statistic=AVG")</f>
        <v>279.06912377140344</v>
      </c>
      <c r="I395" s="10">
        <f>_xll.SNL.Clients.Office.Excel.Functions.SPG($B395, "SP_MARKETCAP", "04/01/2021", "06/30/2021", "Options: Curr=USD, Statistic=AVG")</f>
        <v>253.83282928221018</v>
      </c>
      <c r="J395" s="10">
        <f>_xll.SNL.Clients.Office.Excel.Functions.SPG($B395, "SP_MARKETCAP", "01/01/2021", "03/31/2021", "Options: Curr=USD, Statistic=AVG")</f>
        <v>192.25404915494684</v>
      </c>
      <c r="K395" s="10">
        <f>_xll.SNL.Clients.Office.Excel.Functions.SPG($B395, "SP_MARKETCAP", "10/01/2020", "12/31/2020", "Options: Curr=USD, Statistic=AVG")</f>
        <v>98.135205834761152</v>
      </c>
      <c r="L395" s="10">
        <f>_xll.SNL.Clients.Office.Excel.Functions.SPG($B395, "SP_MARKETCAP", "07/01/2020", "09/30/2020", "Options: Curr=USD, Statistic=AVG")</f>
        <v>50.271927102060744</v>
      </c>
      <c r="M395" s="10">
        <f>_xll.SNL.Clients.Office.Excel.Functions.SPG($B395, "SP_MARKETCAP", "04/01/2020", "06/30/2020", "Options: Curr=USD, Statistic=AVG")</f>
        <v>48.622956891430924</v>
      </c>
      <c r="N395" s="10">
        <f>_xll.SNL.Clients.Office.Excel.Functions.SPG($B395, "SP_MARKETCAP", "01/01/2020", "03/31/2020", "Options: Curr=USD, Statistic=AVG")</f>
        <v>54.811208333229651</v>
      </c>
    </row>
    <row r="396" spans="1:14" x14ac:dyDescent="0.3">
      <c r="A396" s="1" t="s">
        <v>393</v>
      </c>
      <c r="B396" s="2">
        <v>4812221</v>
      </c>
      <c r="C396" s="3" t="s">
        <v>868</v>
      </c>
      <c r="D396" s="3" t="s">
        <v>867</v>
      </c>
      <c r="E396" s="3" t="s">
        <v>1219</v>
      </c>
      <c r="F396" s="3" t="s">
        <v>870</v>
      </c>
      <c r="G396" s="10">
        <f>_xll.SNL.Clients.Office.Excel.Functions.SPG($B396, "SP_MARKETCAP", "10/01/2021", "12/31/2021", "Options: Curr=USD, Statistic=AVG")</f>
        <v>21.99660104085444</v>
      </c>
      <c r="H396" s="10">
        <f>_xll.SNL.Clients.Office.Excel.Functions.SPG($B396, "SP_MARKETCAP", "07/01/2021", "09/30/2021", "Options: Curr=USD, Statistic=AVG")</f>
        <v>23.734569855311463</v>
      </c>
      <c r="I396" s="10">
        <f>_xll.SNL.Clients.Office.Excel.Functions.SPG($B396, "SP_MARKETCAP", "04/01/2021", "06/30/2021", "Options: Curr=USD, Statistic=AVG")</f>
        <v>24.263309079934267</v>
      </c>
      <c r="J396" s="10">
        <f>_xll.SNL.Clients.Office.Excel.Functions.SPG($B396, "SP_MARKETCAP", "01/01/2021", "03/31/2021", "Options: Curr=USD, Statistic=AVG")</f>
        <v>24.864377381194672</v>
      </c>
      <c r="K396" s="10">
        <f>_xll.SNL.Clients.Office.Excel.Functions.SPG($B396, "SP_MARKETCAP", "10/01/2020", "12/31/2020", "Options: Curr=USD, Statistic=AVG")</f>
        <v>22.042662339470706</v>
      </c>
      <c r="L396" s="10">
        <f>_xll.SNL.Clients.Office.Excel.Functions.SPG($B396, "SP_MARKETCAP", "07/01/2020", "09/30/2020", "Options: Curr=USD, Statistic=AVG")</f>
        <v>20.48283531756973</v>
      </c>
      <c r="M396" s="10">
        <f>_xll.SNL.Clients.Office.Excel.Functions.SPG($B396, "SP_MARKETCAP", "04/01/2020", "06/30/2020", "Options: Curr=USD, Statistic=AVG")</f>
        <v>17.106892784950183</v>
      </c>
      <c r="N396" s="10">
        <f>_xll.SNL.Clients.Office.Excel.Functions.SPG($B396, "SP_MARKETCAP", "01/01/2020", "03/31/2020", "Options: Curr=USD, Statistic=AVG")</f>
        <v>19.51691466785158</v>
      </c>
    </row>
    <row r="397" spans="1:14" x14ac:dyDescent="0.3">
      <c r="A397" s="1" t="s">
        <v>394</v>
      </c>
      <c r="B397" s="2">
        <v>4988731</v>
      </c>
      <c r="C397" s="3" t="s">
        <v>868</v>
      </c>
      <c r="D397" s="3" t="s">
        <v>867</v>
      </c>
      <c r="E397" s="3" t="s">
        <v>1220</v>
      </c>
      <c r="F397" s="3" t="s">
        <v>870</v>
      </c>
      <c r="G397" s="10">
        <f>_xll.SNL.Clients.Office.Excel.Functions.SPG($B397, "SP_MARKETCAP", "10/01/2021", "12/31/2021", "Options: Curr=USD, Statistic=AVG")</f>
        <v>65.241939771504533</v>
      </c>
      <c r="H397" s="10">
        <f>_xll.SNL.Clients.Office.Excel.Functions.SPG($B397, "SP_MARKETCAP", "07/01/2021", "09/30/2021", "Options: Curr=USD, Statistic=AVG")</f>
        <v>73.463401840442543</v>
      </c>
      <c r="I397" s="10">
        <f>_xll.SNL.Clients.Office.Excel.Functions.SPG($B397, "SP_MARKETCAP", "04/01/2021", "06/30/2021", "Options: Curr=USD, Statistic=AVG")</f>
        <v>74.578192434465166</v>
      </c>
      <c r="J397" s="10">
        <f>_xll.SNL.Clients.Office.Excel.Functions.SPG($B397, "SP_MARKETCAP", "01/01/2021", "03/31/2021", "Options: Curr=USD, Statistic=AVG")</f>
        <v>69.204624887580934</v>
      </c>
      <c r="K397" s="10">
        <f>_xll.SNL.Clients.Office.Excel.Functions.SPG($B397, "SP_MARKETCAP", "10/01/2020", "12/31/2020", "Options: Curr=USD, Statistic=AVG")</f>
        <v>52.658238433374649</v>
      </c>
      <c r="L397" s="10">
        <f>_xll.SNL.Clients.Office.Excel.Functions.SPG($B397, "SP_MARKETCAP", "07/01/2020", "09/30/2020", "Options: Curr=USD, Statistic=AVG")</f>
        <v>1.8698331846005856</v>
      </c>
      <c r="M397" s="10">
        <f>_xll.SNL.Clients.Office.Excel.Functions.SPG($B397, "SP_MARKETCAP", "04/01/2020", "06/30/2020", "Options: Curr=USD, Statistic=AVG")</f>
        <v>0.75835420940879417</v>
      </c>
      <c r="N397" s="10">
        <f>_xll.SNL.Clients.Office.Excel.Functions.SPG($B397, "SP_MARKETCAP", "01/01/2020", "03/31/2020", "Options: Curr=USD, Statistic=AVG")</f>
        <v>0.71658604196188458</v>
      </c>
    </row>
    <row r="398" spans="1:14" x14ac:dyDescent="0.3">
      <c r="A398" s="1" t="s">
        <v>395</v>
      </c>
      <c r="B398" s="2">
        <v>5983110</v>
      </c>
      <c r="C398" s="3" t="s">
        <v>868</v>
      </c>
      <c r="D398" s="3" t="s">
        <v>867</v>
      </c>
      <c r="E398" s="3" t="s">
        <v>1221</v>
      </c>
      <c r="F398" s="3" t="s">
        <v>870</v>
      </c>
      <c r="G398" s="10">
        <f>_xll.SNL.Clients.Office.Excel.Functions.SPG($B398, "SP_MARKETCAP", "10/01/2021", "12/31/2021", "Options: Curr=USD, Statistic=AVG")</f>
        <v>786.20811442249999</v>
      </c>
      <c r="H398" s="10">
        <f>_xll.SNL.Clients.Office.Excel.Functions.SPG($B398, "SP_MARKETCAP", "07/01/2021", "09/30/2021", "Options: Curr=USD, Statistic=AVG")</f>
        <v>799.98763020656236</v>
      </c>
      <c r="I398" s="10">
        <f>_xll.SNL.Clients.Office.Excel.Functions.SPG($B398, "SP_MARKETCAP", "04/01/2021", "06/30/2021", "Options: Curr=USD, Statistic=AVG")</f>
        <v>738.49988916682537</v>
      </c>
      <c r="J398" s="10">
        <f>_xll.SNL.Clients.Office.Excel.Functions.SPG($B398, "SP_MARKETCAP", "01/01/2021", "03/31/2021", "Options: Curr=USD, Statistic=AVG")</f>
        <v>713.49757709295113</v>
      </c>
      <c r="K398" s="10">
        <f>_xll.SNL.Clients.Office.Excel.Functions.SPG($B398, "SP_MARKETCAP", "10/01/2020", "12/31/2020", "Options: Curr=USD, Statistic=AVG")</f>
        <v>663.41068415062489</v>
      </c>
      <c r="L398" s="10">
        <f>_xll.SNL.Clients.Office.Excel.Functions.SPG($B398, "SP_MARKETCAP", "07/01/2020", "09/30/2020", "Options: Curr=USD, Statistic=AVG")</f>
        <v>662.54866298624995</v>
      </c>
      <c r="M398" s="10" t="str">
        <f>_xll.SNL.Clients.Office.Excel.Functions.SPG($B398, "SP_MARKETCAP", "04/01/2020", "06/30/2020", "Options: Curr=USD, Statistic=AVG")</f>
        <v>0</v>
      </c>
      <c r="N398" s="10" t="str">
        <f>_xll.SNL.Clients.Office.Excel.Functions.SPG($B398, "SP_MARKETCAP", "01/01/2020", "03/31/2020", "Options: Curr=USD, Statistic=AVG")</f>
        <v>0</v>
      </c>
    </row>
    <row r="399" spans="1:14" x14ac:dyDescent="0.3">
      <c r="A399" s="1" t="s">
        <v>396</v>
      </c>
      <c r="B399" s="2">
        <v>5761066</v>
      </c>
      <c r="C399" s="3" t="s">
        <v>868</v>
      </c>
      <c r="D399" s="3" t="s">
        <v>867</v>
      </c>
      <c r="E399" s="3" t="s">
        <v>1222</v>
      </c>
      <c r="F399" s="3" t="s">
        <v>870</v>
      </c>
      <c r="G399" s="10">
        <f>_xll.SNL.Clients.Office.Excel.Functions.SPG($B399, "SP_MARKETCAP", "10/01/2021", "12/31/2021", "Options: Curr=USD, Statistic=AVG")</f>
        <v>32.792362622422516</v>
      </c>
      <c r="H399" s="10">
        <f>_xll.SNL.Clients.Office.Excel.Functions.SPG($B399, "SP_MARKETCAP", "07/01/2021", "09/30/2021", "Options: Curr=USD, Statistic=AVG")</f>
        <v>35.375682635500425</v>
      </c>
      <c r="I399" s="10">
        <f>_xll.SNL.Clients.Office.Excel.Functions.SPG($B399, "SP_MARKETCAP", "04/01/2021", "06/30/2021", "Options: Curr=USD, Statistic=AVG")</f>
        <v>38.809374831581003</v>
      </c>
      <c r="J399" s="10">
        <f>_xll.SNL.Clients.Office.Excel.Functions.SPG($B399, "SP_MARKETCAP", "01/01/2021", "03/31/2021", "Options: Curr=USD, Statistic=AVG")</f>
        <v>42.479358140897979</v>
      </c>
      <c r="K399" s="10">
        <f>_xll.SNL.Clients.Office.Excel.Functions.SPG($B399, "SP_MARKETCAP", "10/01/2020", "12/31/2020", "Options: Curr=USD, Statistic=AVG")</f>
        <v>38.812188982739563</v>
      </c>
      <c r="L399" s="10">
        <f>_xll.SNL.Clients.Office.Excel.Functions.SPG($B399, "SP_MARKETCAP", "07/01/2020", "09/30/2020", "Options: Curr=USD, Statistic=AVG")</f>
        <v>41.349139951223975</v>
      </c>
      <c r="M399" s="10">
        <f>_xll.SNL.Clients.Office.Excel.Functions.SPG($B399, "SP_MARKETCAP", "04/01/2020", "06/30/2020", "Options: Curr=USD, Statistic=AVG")</f>
        <v>41.305542575386021</v>
      </c>
      <c r="N399" s="10">
        <f>_xll.SNL.Clients.Office.Excel.Functions.SPG($B399, "SP_MARKETCAP", "01/01/2020", "03/31/2020", "Options: Curr=USD, Statistic=AVG")</f>
        <v>40.03051945659211</v>
      </c>
    </row>
    <row r="400" spans="1:14" x14ac:dyDescent="0.3">
      <c r="A400" s="1" t="s">
        <v>397</v>
      </c>
      <c r="B400" s="2">
        <v>20144031</v>
      </c>
      <c r="C400" s="3" t="s">
        <v>868</v>
      </c>
      <c r="D400" s="3" t="s">
        <v>867</v>
      </c>
      <c r="E400" s="3" t="s">
        <v>1223</v>
      </c>
      <c r="F400" s="3" t="s">
        <v>870</v>
      </c>
      <c r="G400" s="10" t="str">
        <f>_xll.SNL.Clients.Office.Excel.Functions.SPG($B400, "SP_MARKETCAP", "10/01/2021", "12/31/2021", "Options: Curr=USD, Statistic=AVG")</f>
        <v>0</v>
      </c>
      <c r="H400" s="10" t="str">
        <f>_xll.SNL.Clients.Office.Excel.Functions.SPG($B400, "SP_MARKETCAP", "07/01/2021", "09/30/2021", "Options: Curr=USD, Statistic=AVG")</f>
        <v>0</v>
      </c>
      <c r="I400" s="10" t="str">
        <f>_xll.SNL.Clients.Office.Excel.Functions.SPG($B400, "SP_MARKETCAP", "04/01/2021", "06/30/2021", "Options: Curr=USD, Statistic=AVG")</f>
        <v>0</v>
      </c>
      <c r="J400" s="10" t="str">
        <f>_xll.SNL.Clients.Office.Excel.Functions.SPG($B400, "SP_MARKETCAP", "01/01/2021", "03/31/2021", "Options: Curr=USD, Statistic=AVG")</f>
        <v>0</v>
      </c>
      <c r="K400" s="10" t="str">
        <f>_xll.SNL.Clients.Office.Excel.Functions.SPG($B400, "SP_MARKETCAP", "10/01/2020", "12/31/2020", "Options: Curr=USD, Statistic=AVG")</f>
        <v>0</v>
      </c>
      <c r="L400" s="10" t="str">
        <f>_xll.SNL.Clients.Office.Excel.Functions.SPG($B400, "SP_MARKETCAP", "07/01/2020", "09/30/2020", "Options: Curr=USD, Statistic=AVG")</f>
        <v>0</v>
      </c>
      <c r="M400" s="10" t="str">
        <f>_xll.SNL.Clients.Office.Excel.Functions.SPG($B400, "SP_MARKETCAP", "04/01/2020", "06/30/2020", "Options: Curr=USD, Statistic=AVG")</f>
        <v>0</v>
      </c>
      <c r="N400" s="10" t="str">
        <f>_xll.SNL.Clients.Office.Excel.Functions.SPG($B400, "SP_MARKETCAP", "01/01/2020", "03/31/2020", "Options: Curr=USD, Statistic=AVG")</f>
        <v>0</v>
      </c>
    </row>
    <row r="401" spans="1:14" x14ac:dyDescent="0.3">
      <c r="A401" s="1" t="s">
        <v>398</v>
      </c>
      <c r="B401" s="2">
        <v>4862717</v>
      </c>
      <c r="C401" s="3" t="s">
        <v>868</v>
      </c>
      <c r="D401" s="3" t="s">
        <v>867</v>
      </c>
      <c r="E401" s="3" t="s">
        <v>1224</v>
      </c>
      <c r="F401" s="3" t="s">
        <v>870</v>
      </c>
      <c r="G401" s="10">
        <f>_xll.SNL.Clients.Office.Excel.Functions.SPG($B401, "SP_MARKETCAP", "10/01/2021", "12/31/2021", "Options: Curr=USD, Statistic=AVG")</f>
        <v>136.6157649552519</v>
      </c>
      <c r="H401" s="10">
        <f>_xll.SNL.Clients.Office.Excel.Functions.SPG($B401, "SP_MARKETCAP", "07/01/2021", "09/30/2021", "Options: Curr=USD, Statistic=AVG")</f>
        <v>137.40226480607797</v>
      </c>
      <c r="I401" s="10">
        <f>_xll.SNL.Clients.Office.Excel.Functions.SPG($B401, "SP_MARKETCAP", "04/01/2021", "06/30/2021", "Options: Curr=USD, Statistic=AVG")</f>
        <v>139.10198650824003</v>
      </c>
      <c r="J401" s="10">
        <f>_xll.SNL.Clients.Office.Excel.Functions.SPG($B401, "SP_MARKETCAP", "01/01/2021", "03/31/2021", "Options: Curr=USD, Statistic=AVG")</f>
        <v>131.85618849754437</v>
      </c>
      <c r="K401" s="10">
        <f>_xll.SNL.Clients.Office.Excel.Functions.SPG($B401, "SP_MARKETCAP", "10/01/2020", "12/31/2020", "Options: Curr=USD, Statistic=AVG")</f>
        <v>112.75905964658656</v>
      </c>
      <c r="L401" s="10">
        <f>_xll.SNL.Clients.Office.Excel.Functions.SPG($B401, "SP_MARKETCAP", "07/01/2020", "09/30/2020", "Options: Curr=USD, Statistic=AVG")</f>
        <v>106.16549235702146</v>
      </c>
      <c r="M401" s="10">
        <f>_xll.SNL.Clients.Office.Excel.Functions.SPG($B401, "SP_MARKETCAP", "04/01/2020", "06/30/2020", "Options: Curr=USD, Statistic=AVG")</f>
        <v>98.487697484898717</v>
      </c>
      <c r="N401" s="10">
        <f>_xll.SNL.Clients.Office.Excel.Functions.SPG($B401, "SP_MARKETCAP", "01/01/2020", "03/31/2020", "Options: Curr=USD, Statistic=AVG")</f>
        <v>104.25466600508818</v>
      </c>
    </row>
    <row r="402" spans="1:14" x14ac:dyDescent="0.3">
      <c r="A402" s="1" t="s">
        <v>399</v>
      </c>
      <c r="B402" s="2">
        <v>4773117</v>
      </c>
      <c r="C402" s="3" t="s">
        <v>868</v>
      </c>
      <c r="D402" s="3" t="s">
        <v>867</v>
      </c>
      <c r="E402" s="3" t="s">
        <v>1225</v>
      </c>
      <c r="F402" s="3" t="s">
        <v>870</v>
      </c>
      <c r="G402" s="10">
        <f>_xll.SNL.Clients.Office.Excel.Functions.SPG($B402, "SP_MARKETCAP", "10/01/2021", "12/31/2021", "Options: Curr=USD, Statistic=AVG")</f>
        <v>0.51513922865270945</v>
      </c>
      <c r="H402" s="10">
        <f>_xll.SNL.Clients.Office.Excel.Functions.SPG($B402, "SP_MARKETCAP", "07/01/2021", "09/30/2021", "Options: Curr=USD, Statistic=AVG")</f>
        <v>0.5309696667362801</v>
      </c>
      <c r="I402" s="10">
        <f>_xll.SNL.Clients.Office.Excel.Functions.SPG($B402, "SP_MARKETCAP", "04/01/2021", "06/30/2021", "Options: Curr=USD, Statistic=AVG")</f>
        <v>0.5432019234487655</v>
      </c>
      <c r="J402" s="10">
        <f>_xll.SNL.Clients.Office.Excel.Functions.SPG($B402, "SP_MARKETCAP", "01/01/2021", "03/31/2021", "Options: Curr=USD, Statistic=AVG")</f>
        <v>0.5427593712536074</v>
      </c>
      <c r="K402" s="10">
        <f>_xll.SNL.Clients.Office.Excel.Functions.SPG($B402, "SP_MARKETCAP", "10/01/2020", "12/31/2020", "Options: Curr=USD, Statistic=AVG")</f>
        <v>0.53028354942455069</v>
      </c>
      <c r="L402" s="10">
        <f>_xll.SNL.Clients.Office.Excel.Functions.SPG($B402, "SP_MARKETCAP", "07/01/2020", "09/30/2020", "Options: Curr=USD, Statistic=AVG")</f>
        <v>0.52671732959882112</v>
      </c>
      <c r="M402" s="10">
        <f>_xll.SNL.Clients.Office.Excel.Functions.SPG($B402, "SP_MARKETCAP", "04/01/2020", "06/30/2020", "Options: Curr=USD, Statistic=AVG")</f>
        <v>0.49631077399018747</v>
      </c>
      <c r="N402" s="10">
        <f>_xll.SNL.Clients.Office.Excel.Functions.SPG($B402, "SP_MARKETCAP", "01/01/2020", "03/31/2020", "Options: Curr=USD, Statistic=AVG")</f>
        <v>0.51484931179462412</v>
      </c>
    </row>
    <row r="403" spans="1:14" x14ac:dyDescent="0.3">
      <c r="A403" s="1" t="s">
        <v>400</v>
      </c>
      <c r="B403" s="2">
        <v>4994648</v>
      </c>
      <c r="C403" s="3" t="s">
        <v>868</v>
      </c>
      <c r="D403" s="3" t="s">
        <v>867</v>
      </c>
      <c r="E403" s="3" t="s">
        <v>1226</v>
      </c>
      <c r="F403" s="3" t="s">
        <v>870</v>
      </c>
      <c r="G403" s="10">
        <f>_xll.SNL.Clients.Office.Excel.Functions.SPG($B403, "SP_MARKETCAP", "10/01/2021", "12/31/2021", "Options: Curr=USD, Statistic=AVG")</f>
        <v>1013.2983750857599</v>
      </c>
      <c r="H403" s="10">
        <f>_xll.SNL.Clients.Office.Excel.Functions.SPG($B403, "SP_MARKETCAP", "07/01/2021", "09/30/2021", "Options: Curr=USD, Statistic=AVG")</f>
        <v>1090.2641158326271</v>
      </c>
      <c r="I403" s="10">
        <f>_xll.SNL.Clients.Office.Excel.Functions.SPG($B403, "SP_MARKETCAP", "04/01/2021", "06/30/2021", "Options: Curr=USD, Statistic=AVG")</f>
        <v>1125.0945623037981</v>
      </c>
      <c r="J403" s="10">
        <f>_xll.SNL.Clients.Office.Excel.Functions.SPG($B403, "SP_MARKETCAP", "01/01/2021", "03/31/2021", "Options: Curr=USD, Statistic=AVG")</f>
        <v>1019.7184714384225</v>
      </c>
      <c r="K403" s="10">
        <f>_xll.SNL.Clients.Office.Excel.Functions.SPG($B403, "SP_MARKETCAP", "10/01/2020", "12/31/2020", "Options: Curr=USD, Statistic=AVG")</f>
        <v>864.54298875226982</v>
      </c>
      <c r="L403" s="10">
        <f>_xll.SNL.Clients.Office.Excel.Functions.SPG($B403, "SP_MARKETCAP", "07/01/2020", "09/30/2020", "Options: Curr=USD, Statistic=AVG")</f>
        <v>836.14546764170314</v>
      </c>
      <c r="M403" s="10">
        <f>_xll.SNL.Clients.Office.Excel.Functions.SPG($B403, "SP_MARKETCAP", "04/01/2020", "06/30/2020", "Options: Curr=USD, Statistic=AVG")</f>
        <v>758.39944749587926</v>
      </c>
      <c r="N403" s="10">
        <f>_xll.SNL.Clients.Office.Excel.Functions.SPG($B403, "SP_MARKETCAP", "01/01/2020", "03/31/2020", "Options: Curr=USD, Statistic=AVG")</f>
        <v>905.56533536199629</v>
      </c>
    </row>
    <row r="404" spans="1:14" x14ac:dyDescent="0.3">
      <c r="A404" s="1" t="s">
        <v>401</v>
      </c>
      <c r="B404" s="2">
        <v>4989843</v>
      </c>
      <c r="C404" s="3" t="s">
        <v>868</v>
      </c>
      <c r="D404" s="3" t="s">
        <v>867</v>
      </c>
      <c r="E404" s="3" t="s">
        <v>1227</v>
      </c>
      <c r="F404" s="3" t="s">
        <v>870</v>
      </c>
      <c r="G404" s="10">
        <f>_xll.SNL.Clients.Office.Excel.Functions.SPG($B404, "SP_MARKETCAP", "10/01/2021", "12/31/2021", "Options: Curr=USD, Statistic=AVG")</f>
        <v>47.75528312071178</v>
      </c>
      <c r="H404" s="10">
        <f>_xll.SNL.Clients.Office.Excel.Functions.SPG($B404, "SP_MARKETCAP", "07/01/2021", "09/30/2021", "Options: Curr=USD, Statistic=AVG")</f>
        <v>43.989941610883982</v>
      </c>
      <c r="I404" s="10">
        <f>_xll.SNL.Clients.Office.Excel.Functions.SPG($B404, "SP_MARKETCAP", "04/01/2021", "06/30/2021", "Options: Curr=USD, Statistic=AVG")</f>
        <v>42.731255725856833</v>
      </c>
      <c r="J404" s="10">
        <f>_xll.SNL.Clients.Office.Excel.Functions.SPG($B404, "SP_MARKETCAP", "01/01/2021", "03/31/2021", "Options: Curr=USD, Statistic=AVG")</f>
        <v>38.77365791895221</v>
      </c>
      <c r="K404" s="10">
        <f>_xll.SNL.Clients.Office.Excel.Functions.SPG($B404, "SP_MARKETCAP", "10/01/2020", "12/31/2020", "Options: Curr=USD, Statistic=AVG")</f>
        <v>38.280545598201101</v>
      </c>
      <c r="L404" s="10">
        <f>_xll.SNL.Clients.Office.Excel.Functions.SPG($B404, "SP_MARKETCAP", "07/01/2020", "09/30/2020", "Options: Curr=USD, Statistic=AVG")</f>
        <v>31.174663475607943</v>
      </c>
      <c r="M404" s="10">
        <f>_xll.SNL.Clients.Office.Excel.Functions.SPG($B404, "SP_MARKETCAP", "04/01/2020", "06/30/2020", "Options: Curr=USD, Statistic=AVG")</f>
        <v>29.559179954871496</v>
      </c>
      <c r="N404" s="10">
        <f>_xll.SNL.Clients.Office.Excel.Functions.SPG($B404, "SP_MARKETCAP", "01/01/2020", "03/31/2020", "Options: Curr=USD, Statistic=AVG")</f>
        <v>34.806924905034307</v>
      </c>
    </row>
    <row r="405" spans="1:14" x14ac:dyDescent="0.3">
      <c r="A405" s="1" t="s">
        <v>402</v>
      </c>
      <c r="B405" s="2">
        <v>4304327</v>
      </c>
      <c r="C405" s="3" t="s">
        <v>868</v>
      </c>
      <c r="D405" s="3" t="s">
        <v>867</v>
      </c>
      <c r="E405" s="3" t="s">
        <v>1228</v>
      </c>
      <c r="F405" s="3" t="s">
        <v>870</v>
      </c>
      <c r="G405" s="10">
        <f>_xll.SNL.Clients.Office.Excel.Functions.SPG($B405, "SP_MARKETCAP", "10/01/2021", "12/31/2021", "Options: Curr=USD, Statistic=AVG")</f>
        <v>59177.976982022257</v>
      </c>
      <c r="H405" s="10">
        <f>_xll.SNL.Clients.Office.Excel.Functions.SPG($B405, "SP_MARKETCAP", "07/01/2021", "09/30/2021", "Options: Curr=USD, Statistic=AVG")</f>
        <v>53219.353694535508</v>
      </c>
      <c r="I405" s="10">
        <f>_xll.SNL.Clients.Office.Excel.Functions.SPG($B405, "SP_MARKETCAP", "04/01/2021", "06/30/2021", "Options: Curr=USD, Statistic=AVG")</f>
        <v>52383.837809450313</v>
      </c>
      <c r="J405" s="10">
        <f>_xll.SNL.Clients.Office.Excel.Functions.SPG($B405, "SP_MARKETCAP", "01/01/2021", "03/31/2021", "Options: Curr=USD, Statistic=AVG")</f>
        <v>53740.737430198242</v>
      </c>
      <c r="K405" s="10">
        <f>_xll.SNL.Clients.Office.Excel.Functions.SPG($B405, "SP_MARKETCAP", "10/01/2020", "12/31/2020", "Options: Curr=USD, Statistic=AVG")</f>
        <v>43124.840979154556</v>
      </c>
      <c r="L405" s="10">
        <f>_xll.SNL.Clients.Office.Excel.Functions.SPG($B405, "SP_MARKETCAP", "07/01/2020", "09/30/2020", "Options: Curr=USD, Statistic=AVG")</f>
        <v>34468.396507623685</v>
      </c>
      <c r="M405" s="10">
        <f>_xll.SNL.Clients.Office.Excel.Functions.SPG($B405, "SP_MARKETCAP", "04/01/2020", "06/30/2020", "Options: Curr=USD, Statistic=AVG")</f>
        <v>25351.433215832159</v>
      </c>
      <c r="N405" s="10">
        <f>_xll.SNL.Clients.Office.Excel.Functions.SPG($B405, "SP_MARKETCAP", "01/01/2020", "03/31/2020", "Options: Curr=USD, Statistic=AVG")</f>
        <v>25901.59213278574</v>
      </c>
    </row>
    <row r="406" spans="1:14" x14ac:dyDescent="0.3">
      <c r="A406" s="1" t="s">
        <v>403</v>
      </c>
      <c r="B406" s="2">
        <v>5147223</v>
      </c>
      <c r="C406" s="3" t="s">
        <v>868</v>
      </c>
      <c r="D406" s="3" t="s">
        <v>867</v>
      </c>
      <c r="E406" s="3" t="s">
        <v>1229</v>
      </c>
      <c r="F406" s="3" t="s">
        <v>870</v>
      </c>
      <c r="G406" s="10">
        <f>_xll.SNL.Clients.Office.Excel.Functions.SPG($B406, "SP_MARKETCAP", "10/01/2021", "12/31/2021", "Options: Curr=USD, Statistic=AVG")</f>
        <v>177.64955389828125</v>
      </c>
      <c r="H406" s="10">
        <f>_xll.SNL.Clients.Office.Excel.Functions.SPG($B406, "SP_MARKETCAP", "07/01/2021", "09/30/2021", "Options: Curr=USD, Statistic=AVG")</f>
        <v>116.38942052843748</v>
      </c>
      <c r="I406" s="10">
        <f>_xll.SNL.Clients.Office.Excel.Functions.SPG($B406, "SP_MARKETCAP", "04/01/2021", "06/30/2021", "Options: Curr=USD, Statistic=AVG")</f>
        <v>145.96363369730167</v>
      </c>
      <c r="J406" s="10">
        <f>_xll.SNL.Clients.Office.Excel.Functions.SPG($B406, "SP_MARKETCAP", "01/01/2021", "03/31/2021", "Options: Curr=USD, Statistic=AVG")</f>
        <v>171.7181644516393</v>
      </c>
      <c r="K406" s="10">
        <f>_xll.SNL.Clients.Office.Excel.Functions.SPG($B406, "SP_MARKETCAP", "10/01/2020", "12/31/2020", "Options: Curr=USD, Statistic=AVG")</f>
        <v>124.19641320835939</v>
      </c>
      <c r="L406" s="10">
        <f>_xll.SNL.Clients.Office.Excel.Functions.SPG($B406, "SP_MARKETCAP", "07/01/2020", "09/30/2020", "Options: Curr=USD, Statistic=AVG")</f>
        <v>120.92724825570312</v>
      </c>
      <c r="M406" s="10">
        <f>_xll.SNL.Clients.Office.Excel.Functions.SPG($B406, "SP_MARKETCAP", "04/01/2020", "06/30/2020", "Options: Curr=USD, Statistic=AVG")</f>
        <v>169.30293790317464</v>
      </c>
      <c r="N406" s="10">
        <f>_xll.SNL.Clients.Office.Excel.Functions.SPG($B406, "SP_MARKETCAP", "01/01/2020", "03/31/2020", "Options: Curr=USD, Statistic=AVG")</f>
        <v>96.690496099999976</v>
      </c>
    </row>
    <row r="407" spans="1:14" x14ac:dyDescent="0.3">
      <c r="A407" s="1" t="s">
        <v>404</v>
      </c>
      <c r="B407" s="2">
        <v>4968217</v>
      </c>
      <c r="C407" s="3" t="s">
        <v>868</v>
      </c>
      <c r="D407" s="3" t="s">
        <v>867</v>
      </c>
      <c r="E407" s="3" t="s">
        <v>1230</v>
      </c>
      <c r="F407" s="3" t="s">
        <v>870</v>
      </c>
      <c r="G407" s="10">
        <f>_xll.SNL.Clients.Office.Excel.Functions.SPG($B407, "SP_MARKETCAP", "10/01/2021", "12/31/2021", "Options: Curr=USD, Statistic=AVG")</f>
        <v>457.21093284009442</v>
      </c>
      <c r="H407" s="10">
        <f>_xll.SNL.Clients.Office.Excel.Functions.SPG($B407, "SP_MARKETCAP", "07/01/2021", "09/30/2021", "Options: Curr=USD, Statistic=AVG")</f>
        <v>513.46913389415761</v>
      </c>
      <c r="I407" s="10">
        <f>_xll.SNL.Clients.Office.Excel.Functions.SPG($B407, "SP_MARKETCAP", "04/01/2021", "06/30/2021", "Options: Curr=USD, Statistic=AVG")</f>
        <v>466.16061788514395</v>
      </c>
      <c r="J407" s="10">
        <f>_xll.SNL.Clients.Office.Excel.Functions.SPG($B407, "SP_MARKETCAP", "01/01/2021", "03/31/2021", "Options: Curr=USD, Statistic=AVG")</f>
        <v>423.03019375177638</v>
      </c>
      <c r="K407" s="10">
        <f>_xll.SNL.Clients.Office.Excel.Functions.SPG($B407, "SP_MARKETCAP", "10/01/2020", "12/31/2020", "Options: Curr=USD, Statistic=AVG")</f>
        <v>354.7136356305715</v>
      </c>
      <c r="L407" s="10">
        <f>_xll.SNL.Clients.Office.Excel.Functions.SPG($B407, "SP_MARKETCAP", "07/01/2020", "09/30/2020", "Options: Curr=USD, Statistic=AVG")</f>
        <v>376.88480880425971</v>
      </c>
      <c r="M407" s="10">
        <f>_xll.SNL.Clients.Office.Excel.Functions.SPG($B407, "SP_MARKETCAP", "04/01/2020", "06/30/2020", "Options: Curr=USD, Statistic=AVG")</f>
        <v>293.95634093434023</v>
      </c>
      <c r="N407" s="10">
        <f>_xll.SNL.Clients.Office.Excel.Functions.SPG($B407, "SP_MARKETCAP", "01/01/2020", "03/31/2020", "Options: Curr=USD, Statistic=AVG")</f>
        <v>241.42803466984421</v>
      </c>
    </row>
    <row r="408" spans="1:14" x14ac:dyDescent="0.3">
      <c r="A408" s="1" t="s">
        <v>405</v>
      </c>
      <c r="B408" s="2">
        <v>101544648</v>
      </c>
      <c r="C408" s="3" t="s">
        <v>868</v>
      </c>
      <c r="D408" s="3" t="s">
        <v>867</v>
      </c>
      <c r="E408" s="3" t="s">
        <v>1231</v>
      </c>
      <c r="F408" s="3" t="s">
        <v>870</v>
      </c>
      <c r="G408" s="10" t="str">
        <f>_xll.SNL.Clients.Office.Excel.Functions.SPG($B408, "SP_MARKETCAP", "10/01/2021", "12/31/2021", "Options: Curr=USD, Statistic=AVG")</f>
        <v>0</v>
      </c>
      <c r="H408" s="10" t="str">
        <f>_xll.SNL.Clients.Office.Excel.Functions.SPG($B408, "SP_MARKETCAP", "07/01/2021", "09/30/2021", "Options: Curr=USD, Statistic=AVG")</f>
        <v>0</v>
      </c>
      <c r="I408" s="10" t="str">
        <f>_xll.SNL.Clients.Office.Excel.Functions.SPG($B408, "SP_MARKETCAP", "04/01/2021", "06/30/2021", "Options: Curr=USD, Statistic=AVG")</f>
        <v>0</v>
      </c>
      <c r="J408" s="10" t="str">
        <f>_xll.SNL.Clients.Office.Excel.Functions.SPG($B408, "SP_MARKETCAP", "01/01/2021", "03/31/2021", "Options: Curr=USD, Statistic=AVG")</f>
        <v>0</v>
      </c>
      <c r="K408" s="10" t="str">
        <f>_xll.SNL.Clients.Office.Excel.Functions.SPG($B408, "SP_MARKETCAP", "10/01/2020", "12/31/2020", "Options: Curr=USD, Statistic=AVG")</f>
        <v>0</v>
      </c>
      <c r="L408" s="10" t="str">
        <f>_xll.SNL.Clients.Office.Excel.Functions.SPG($B408, "SP_MARKETCAP", "07/01/2020", "09/30/2020", "Options: Curr=USD, Statistic=AVG")</f>
        <v>0</v>
      </c>
      <c r="M408" s="10" t="str">
        <f>_xll.SNL.Clients.Office.Excel.Functions.SPG($B408, "SP_MARKETCAP", "04/01/2020", "06/30/2020", "Options: Curr=USD, Statistic=AVG")</f>
        <v>0</v>
      </c>
      <c r="N408" s="10" t="str">
        <f>_xll.SNL.Clients.Office.Excel.Functions.SPG($B408, "SP_MARKETCAP", "01/01/2020", "03/31/2020", "Options: Curr=USD, Statistic=AVG")</f>
        <v>0</v>
      </c>
    </row>
    <row r="409" spans="1:14" x14ac:dyDescent="0.3">
      <c r="A409" s="1" t="s">
        <v>406</v>
      </c>
      <c r="B409" s="2">
        <v>5001035</v>
      </c>
      <c r="C409" s="3" t="s">
        <v>868</v>
      </c>
      <c r="D409" s="3" t="s">
        <v>867</v>
      </c>
      <c r="E409" s="3"/>
      <c r="F409" s="3" t="s">
        <v>870</v>
      </c>
      <c r="G409" s="10" t="str">
        <f>_xll.SNL.Clients.Office.Excel.Functions.SPG($B409, "SP_MARKETCAP", "10/01/2021", "12/31/2021", "Options: Curr=USD, Statistic=AVG")</f>
        <v>0</v>
      </c>
      <c r="H409" s="10" t="str">
        <f>_xll.SNL.Clients.Office.Excel.Functions.SPG($B409, "SP_MARKETCAP", "07/01/2021", "09/30/2021", "Options: Curr=USD, Statistic=AVG")</f>
        <v>0</v>
      </c>
      <c r="I409" s="10" t="str">
        <f>_xll.SNL.Clients.Office.Excel.Functions.SPG($B409, "SP_MARKETCAP", "04/01/2021", "06/30/2021", "Options: Curr=USD, Statistic=AVG")</f>
        <v>0</v>
      </c>
      <c r="J409" s="10" t="str">
        <f>_xll.SNL.Clients.Office.Excel.Functions.SPG($B409, "SP_MARKETCAP", "01/01/2021", "03/31/2021", "Options: Curr=USD, Statistic=AVG")</f>
        <v>0</v>
      </c>
      <c r="K409" s="10" t="str">
        <f>_xll.SNL.Clients.Office.Excel.Functions.SPG($B409, "SP_MARKETCAP", "10/01/2020", "12/31/2020", "Options: Curr=USD, Statistic=AVG")</f>
        <v>0</v>
      </c>
      <c r="L409" s="10" t="str">
        <f>_xll.SNL.Clients.Office.Excel.Functions.SPG($B409, "SP_MARKETCAP", "07/01/2020", "09/30/2020", "Options: Curr=USD, Statistic=AVG")</f>
        <v>0</v>
      </c>
      <c r="M409" s="10" t="str">
        <f>_xll.SNL.Clients.Office.Excel.Functions.SPG($B409, "SP_MARKETCAP", "04/01/2020", "06/30/2020", "Options: Curr=USD, Statistic=AVG")</f>
        <v>0</v>
      </c>
      <c r="N409" s="10" t="str">
        <f>_xll.SNL.Clients.Office.Excel.Functions.SPG($B409, "SP_MARKETCAP", "01/01/2020", "03/31/2020", "Options: Curr=USD, Statistic=AVG")</f>
        <v>0</v>
      </c>
    </row>
    <row r="410" spans="1:14" x14ac:dyDescent="0.3">
      <c r="A410" s="1" t="s">
        <v>407</v>
      </c>
      <c r="B410" s="2">
        <v>4987303</v>
      </c>
      <c r="C410" s="3" t="s">
        <v>868</v>
      </c>
      <c r="D410" s="3" t="s">
        <v>867</v>
      </c>
      <c r="E410" s="3" t="s">
        <v>1232</v>
      </c>
      <c r="F410" s="3" t="s">
        <v>870</v>
      </c>
      <c r="G410" s="10">
        <f>_xll.SNL.Clients.Office.Excel.Functions.SPG($B410, "SP_MARKETCAP", "10/01/2021", "12/31/2021", "Options: Curr=USD, Statistic=AVG")</f>
        <v>135.67698883588264</v>
      </c>
      <c r="H410" s="10">
        <f>_xll.SNL.Clients.Office.Excel.Functions.SPG($B410, "SP_MARKETCAP", "07/01/2021", "09/30/2021", "Options: Curr=USD, Statistic=AVG")</f>
        <v>141.07668800884156</v>
      </c>
      <c r="I410" s="10">
        <f>_xll.SNL.Clients.Office.Excel.Functions.SPG($B410, "SP_MARKETCAP", "04/01/2021", "06/30/2021", "Options: Curr=USD, Statistic=AVG")</f>
        <v>148.50723773554537</v>
      </c>
      <c r="J410" s="10">
        <f>_xll.SNL.Clients.Office.Excel.Functions.SPG($B410, "SP_MARKETCAP", "01/01/2021", "03/31/2021", "Options: Curr=USD, Statistic=AVG")</f>
        <v>125.93713805628619</v>
      </c>
      <c r="K410" s="10">
        <f>_xll.SNL.Clients.Office.Excel.Functions.SPG($B410, "SP_MARKETCAP", "10/01/2020", "12/31/2020", "Options: Curr=USD, Statistic=AVG")</f>
        <v>107.94497258084149</v>
      </c>
      <c r="L410" s="10">
        <f>_xll.SNL.Clients.Office.Excel.Functions.SPG($B410, "SP_MARKETCAP", "07/01/2020", "09/30/2020", "Options: Curr=USD, Statistic=AVG")</f>
        <v>101.81007926471291</v>
      </c>
      <c r="M410" s="10">
        <f>_xll.SNL.Clients.Office.Excel.Functions.SPG($B410, "SP_MARKETCAP", "04/01/2020", "06/30/2020", "Options: Curr=USD, Statistic=AVG")</f>
        <v>91.632208630607337</v>
      </c>
      <c r="N410" s="10">
        <f>_xll.SNL.Clients.Office.Excel.Functions.SPG($B410, "SP_MARKETCAP", "01/01/2020", "03/31/2020", "Options: Curr=USD, Statistic=AVG")</f>
        <v>97.899969506259552</v>
      </c>
    </row>
    <row r="411" spans="1:14" x14ac:dyDescent="0.3">
      <c r="A411" s="1" t="s">
        <v>408</v>
      </c>
      <c r="B411" s="2">
        <v>9883449</v>
      </c>
      <c r="C411" s="3" t="s">
        <v>868</v>
      </c>
      <c r="D411" s="3" t="s">
        <v>867</v>
      </c>
      <c r="E411" s="3" t="s">
        <v>1233</v>
      </c>
      <c r="F411" s="3" t="s">
        <v>870</v>
      </c>
      <c r="G411" s="10">
        <f>_xll.SNL.Clients.Office.Excel.Functions.SPG($B411, "SP_MARKETCAP", "10/01/2021", "12/31/2021", "Options: Curr=USD, Statistic=AVG")</f>
        <v>1114.0469376206293</v>
      </c>
      <c r="H411" s="10">
        <f>_xll.SNL.Clients.Office.Excel.Functions.SPG($B411, "SP_MARKETCAP", "07/01/2021", "09/30/2021", "Options: Curr=USD, Statistic=AVG")</f>
        <v>1451.1738977910366</v>
      </c>
      <c r="I411" s="10">
        <f>_xll.SNL.Clients.Office.Excel.Functions.SPG($B411, "SP_MARKETCAP", "04/01/2021", "06/30/2021", "Options: Curr=USD, Statistic=AVG")</f>
        <v>1404.3510188220607</v>
      </c>
      <c r="J411" s="10">
        <f>_xll.SNL.Clients.Office.Excel.Functions.SPG($B411, "SP_MARKETCAP", "01/01/2021", "03/31/2021", "Options: Curr=USD, Statistic=AVG")</f>
        <v>1269.458210368336</v>
      </c>
      <c r="K411" s="10">
        <f>_xll.SNL.Clients.Office.Excel.Functions.SPG($B411, "SP_MARKETCAP", "10/01/2020", "12/31/2020", "Options: Curr=USD, Statistic=AVG")</f>
        <v>1111.7185604458357</v>
      </c>
      <c r="L411" s="10">
        <f>_xll.SNL.Clients.Office.Excel.Functions.SPG($B411, "SP_MARKETCAP", "07/01/2020", "09/30/2020", "Options: Curr=USD, Statistic=AVG")</f>
        <v>963.68069844450747</v>
      </c>
      <c r="M411" s="10">
        <f>_xll.SNL.Clients.Office.Excel.Functions.SPG($B411, "SP_MARKETCAP", "04/01/2020", "06/30/2020", "Options: Curr=USD, Statistic=AVG")</f>
        <v>694.43521795775848</v>
      </c>
      <c r="N411" s="10">
        <f>_xll.SNL.Clients.Office.Excel.Functions.SPG($B411, "SP_MARKETCAP", "01/01/2020", "03/31/2020", "Options: Curr=USD, Statistic=AVG")</f>
        <v>844.16732761341325</v>
      </c>
    </row>
    <row r="412" spans="1:14" x14ac:dyDescent="0.3">
      <c r="A412" s="1" t="s">
        <v>409</v>
      </c>
      <c r="B412" s="2">
        <v>12895861</v>
      </c>
      <c r="C412" s="3" t="s">
        <v>868</v>
      </c>
      <c r="D412" s="3" t="s">
        <v>867</v>
      </c>
      <c r="E412" s="3" t="s">
        <v>1234</v>
      </c>
      <c r="F412" s="3" t="s">
        <v>870</v>
      </c>
      <c r="G412" s="10">
        <f>_xll.SNL.Clients.Office.Excel.Functions.SPG($B412, "SP_MARKETCAP", "10/01/2021", "12/31/2021", "Options: Curr=USD, Statistic=AVG")</f>
        <v>5.4088617639219017</v>
      </c>
      <c r="H412" s="10">
        <f>_xll.SNL.Clients.Office.Excel.Functions.SPG($B412, "SP_MARKETCAP", "07/01/2021", "09/30/2021", "Options: Curr=USD, Statistic=AVG")</f>
        <v>5.2677093564304185</v>
      </c>
      <c r="I412" s="10">
        <f>_xll.SNL.Clients.Office.Excel.Functions.SPG($B412, "SP_MARKETCAP", "04/01/2021", "06/30/2021", "Options: Curr=USD, Statistic=AVG")</f>
        <v>5.1221568112184048</v>
      </c>
      <c r="J412" s="10">
        <f>_xll.SNL.Clients.Office.Excel.Functions.SPG($B412, "SP_MARKETCAP", "01/01/2021", "03/31/2021", "Options: Curr=USD, Statistic=AVG")</f>
        <v>6.6645397811974494</v>
      </c>
      <c r="K412" s="10" t="str">
        <f>_xll.SNL.Clients.Office.Excel.Functions.SPG($B412, "SP_MARKETCAP", "10/01/2020", "12/31/2020", "Options: Curr=USD, Statistic=AVG")</f>
        <v>0</v>
      </c>
      <c r="L412" s="10" t="str">
        <f>_xll.SNL.Clients.Office.Excel.Functions.SPG($B412, "SP_MARKETCAP", "07/01/2020", "09/30/2020", "Options: Curr=USD, Statistic=AVG")</f>
        <v>0</v>
      </c>
      <c r="M412" s="10" t="str">
        <f>_xll.SNL.Clients.Office.Excel.Functions.SPG($B412, "SP_MARKETCAP", "04/01/2020", "06/30/2020", "Options: Curr=USD, Statistic=AVG")</f>
        <v>0</v>
      </c>
      <c r="N412" s="10" t="str">
        <f>_xll.SNL.Clients.Office.Excel.Functions.SPG($B412, "SP_MARKETCAP", "01/01/2020", "03/31/2020", "Options: Curr=USD, Statistic=AVG")</f>
        <v>0</v>
      </c>
    </row>
    <row r="413" spans="1:14" x14ac:dyDescent="0.3">
      <c r="A413" s="1" t="s">
        <v>410</v>
      </c>
      <c r="B413" s="2">
        <v>4256639</v>
      </c>
      <c r="C413" s="3" t="s">
        <v>868</v>
      </c>
      <c r="D413" s="3" t="s">
        <v>867</v>
      </c>
      <c r="E413" s="3" t="s">
        <v>1235</v>
      </c>
      <c r="F413" s="3" t="s">
        <v>870</v>
      </c>
      <c r="G413" s="10">
        <f>_xll.SNL.Clients.Office.Excel.Functions.SPG($B413, "SP_MARKETCAP", "10/01/2021", "12/31/2021", "Options: Curr=USD, Statistic=AVG")</f>
        <v>76.578648694933534</v>
      </c>
      <c r="H413" s="10">
        <f>_xll.SNL.Clients.Office.Excel.Functions.SPG($B413, "SP_MARKETCAP", "07/01/2021", "09/30/2021", "Options: Curr=USD, Statistic=AVG")</f>
        <v>86.303525694281703</v>
      </c>
      <c r="I413" s="10">
        <f>_xll.SNL.Clients.Office.Excel.Functions.SPG($B413, "SP_MARKETCAP", "04/01/2021", "06/30/2021", "Options: Curr=USD, Statistic=AVG")</f>
        <v>71.138756184492465</v>
      </c>
      <c r="J413" s="10">
        <f>_xll.SNL.Clients.Office.Excel.Functions.SPG($B413, "SP_MARKETCAP", "01/01/2021", "03/31/2021", "Options: Curr=USD, Statistic=AVG")</f>
        <v>69.721509939546024</v>
      </c>
      <c r="K413" s="10">
        <f>_xll.SNL.Clients.Office.Excel.Functions.SPG($B413, "SP_MARKETCAP", "10/01/2020", "12/31/2020", "Options: Curr=USD, Statistic=AVG")</f>
        <v>57.819562476775126</v>
      </c>
      <c r="L413" s="10">
        <f>_xll.SNL.Clients.Office.Excel.Functions.SPG($B413, "SP_MARKETCAP", "07/01/2020", "09/30/2020", "Options: Curr=USD, Statistic=AVG")</f>
        <v>58.954349515066198</v>
      </c>
      <c r="M413" s="10">
        <f>_xll.SNL.Clients.Office.Excel.Functions.SPG($B413, "SP_MARKETCAP", "04/01/2020", "06/30/2020", "Options: Curr=USD, Statistic=AVG")</f>
        <v>44.842163893968703</v>
      </c>
      <c r="N413" s="10">
        <f>_xll.SNL.Clients.Office.Excel.Functions.SPG($B413, "SP_MARKETCAP", "01/01/2020", "03/31/2020", "Options: Curr=USD, Statistic=AVG")</f>
        <v>38.58271685816765</v>
      </c>
    </row>
    <row r="414" spans="1:14" x14ac:dyDescent="0.3">
      <c r="A414" s="1" t="s">
        <v>411</v>
      </c>
      <c r="B414" s="2">
        <v>4995781</v>
      </c>
      <c r="C414" s="3" t="s">
        <v>868</v>
      </c>
      <c r="D414" s="3" t="s">
        <v>867</v>
      </c>
      <c r="E414" s="3" t="s">
        <v>1236</v>
      </c>
      <c r="F414" s="3" t="s">
        <v>870</v>
      </c>
      <c r="G414" s="10">
        <f>_xll.SNL.Clients.Office.Excel.Functions.SPG($B414, "SP_MARKETCAP", "10/01/2021", "12/31/2021", "Options: Curr=USD, Statistic=AVG")</f>
        <v>12.917823463956344</v>
      </c>
      <c r="H414" s="10">
        <f>_xll.SNL.Clients.Office.Excel.Functions.SPG($B414, "SP_MARKETCAP", "07/01/2021", "09/30/2021", "Options: Curr=USD, Statistic=AVG")</f>
        <v>11.36906945775732</v>
      </c>
      <c r="I414" s="10">
        <f>_xll.SNL.Clients.Office.Excel.Functions.SPG($B414, "SP_MARKETCAP", "04/01/2021", "06/30/2021", "Options: Curr=USD, Statistic=AVG")</f>
        <v>9.0595877057306318</v>
      </c>
      <c r="J414" s="10">
        <f>_xll.SNL.Clients.Office.Excel.Functions.SPG($B414, "SP_MARKETCAP", "01/01/2021", "03/31/2021", "Options: Curr=USD, Statistic=AVG")</f>
        <v>6.3337265044342361</v>
      </c>
      <c r="K414" s="10">
        <f>_xll.SNL.Clients.Office.Excel.Functions.SPG($B414, "SP_MARKETCAP", "10/01/2020", "12/31/2020", "Options: Curr=USD, Statistic=AVG")</f>
        <v>6.4918105043737864</v>
      </c>
      <c r="L414" s="10">
        <f>_xll.SNL.Clients.Office.Excel.Functions.SPG($B414, "SP_MARKETCAP", "07/01/2020", "09/30/2020", "Options: Curr=USD, Statistic=AVG")</f>
        <v>6.4758933310443929</v>
      </c>
      <c r="M414" s="10">
        <f>_xll.SNL.Clients.Office.Excel.Functions.SPG($B414, "SP_MARKETCAP", "04/01/2020", "06/30/2020", "Options: Curr=USD, Statistic=AVG")</f>
        <v>6.4802472748242881</v>
      </c>
      <c r="N414" s="10">
        <f>_xll.SNL.Clients.Office.Excel.Functions.SPG($B414, "SP_MARKETCAP", "01/01/2020", "03/31/2020", "Options: Curr=USD, Statistic=AVG")</f>
        <v>6.652095747034064</v>
      </c>
    </row>
    <row r="415" spans="1:14" x14ac:dyDescent="0.3">
      <c r="A415" s="1" t="s">
        <v>412</v>
      </c>
      <c r="B415" s="2">
        <v>4969483</v>
      </c>
      <c r="C415" s="3" t="s">
        <v>868</v>
      </c>
      <c r="D415" s="3" t="s">
        <v>867</v>
      </c>
      <c r="E415" s="3" t="s">
        <v>1237</v>
      </c>
      <c r="F415" s="3" t="s">
        <v>870</v>
      </c>
      <c r="G415" s="10">
        <f>_xll.SNL.Clients.Office.Excel.Functions.SPG($B415, "SP_MARKETCAP", "10/01/2021", "12/31/2021", "Options: Curr=USD, Statistic=AVG")</f>
        <v>66.997444594861534</v>
      </c>
      <c r="H415" s="10">
        <f>_xll.SNL.Clients.Office.Excel.Functions.SPG($B415, "SP_MARKETCAP", "07/01/2021", "09/30/2021", "Options: Curr=USD, Statistic=AVG")</f>
        <v>74.694342485842682</v>
      </c>
      <c r="I415" s="10">
        <f>_xll.SNL.Clients.Office.Excel.Functions.SPG($B415, "SP_MARKETCAP", "04/01/2021", "06/30/2021", "Options: Curr=USD, Statistic=AVG")</f>
        <v>73.47366714592674</v>
      </c>
      <c r="J415" s="10">
        <f>_xll.SNL.Clients.Office.Excel.Functions.SPG($B415, "SP_MARKETCAP", "01/01/2021", "03/31/2021", "Options: Curr=USD, Statistic=AVG")</f>
        <v>54.012425227201767</v>
      </c>
      <c r="K415" s="10">
        <f>_xll.SNL.Clients.Office.Excel.Functions.SPG($B415, "SP_MARKETCAP", "10/01/2020", "12/31/2020", "Options: Curr=USD, Statistic=AVG")</f>
        <v>37.666812011432171</v>
      </c>
      <c r="L415" s="10">
        <f>_xll.SNL.Clients.Office.Excel.Functions.SPG($B415, "SP_MARKETCAP", "07/01/2020", "09/30/2020", "Options: Curr=USD, Statistic=AVG")</f>
        <v>28.941518302843587</v>
      </c>
      <c r="M415" s="10">
        <f>_xll.SNL.Clients.Office.Excel.Functions.SPG($B415, "SP_MARKETCAP", "04/01/2020", "06/30/2020", "Options: Curr=USD, Statistic=AVG")</f>
        <v>26.565935495374863</v>
      </c>
      <c r="N415" s="10">
        <f>_xll.SNL.Clients.Office.Excel.Functions.SPG($B415, "SP_MARKETCAP", "01/01/2020", "03/31/2020", "Options: Curr=USD, Statistic=AVG")</f>
        <v>30.36083734510736</v>
      </c>
    </row>
    <row r="416" spans="1:14" x14ac:dyDescent="0.3">
      <c r="A416" s="1" t="s">
        <v>413</v>
      </c>
      <c r="B416" s="2">
        <v>4971034</v>
      </c>
      <c r="C416" s="3" t="s">
        <v>868</v>
      </c>
      <c r="D416" s="3" t="s">
        <v>867</v>
      </c>
      <c r="E416" s="3" t="s">
        <v>1238</v>
      </c>
      <c r="F416" s="3" t="s">
        <v>870</v>
      </c>
      <c r="G416" s="10">
        <f>_xll.SNL.Clients.Office.Excel.Functions.SPG($B416, "SP_MARKETCAP", "10/01/2021", "12/31/2021", "Options: Curr=USD, Statistic=AVG")</f>
        <v>75.615621347024529</v>
      </c>
      <c r="H416" s="10">
        <f>_xll.SNL.Clients.Office.Excel.Functions.SPG($B416, "SP_MARKETCAP", "07/01/2021", "09/30/2021", "Options: Curr=USD, Statistic=AVG")</f>
        <v>78.446379696963533</v>
      </c>
      <c r="I416" s="10">
        <f>_xll.SNL.Clients.Office.Excel.Functions.SPG($B416, "SP_MARKETCAP", "04/01/2021", "06/30/2021", "Options: Curr=USD, Statistic=AVG")</f>
        <v>77.193864478423748</v>
      </c>
      <c r="J416" s="10">
        <f>_xll.SNL.Clients.Office.Excel.Functions.SPG($B416, "SP_MARKETCAP", "01/01/2021", "03/31/2021", "Options: Curr=USD, Statistic=AVG")</f>
        <v>66.312413955988944</v>
      </c>
      <c r="K416" s="10">
        <f>_xll.SNL.Clients.Office.Excel.Functions.SPG($B416, "SP_MARKETCAP", "10/01/2020", "12/31/2020", "Options: Curr=USD, Statistic=AVG")</f>
        <v>51.057115296589046</v>
      </c>
      <c r="L416" s="10">
        <f>_xll.SNL.Clients.Office.Excel.Functions.SPG($B416, "SP_MARKETCAP", "07/01/2020", "09/30/2020", "Options: Curr=USD, Statistic=AVG")</f>
        <v>51.712913875003458</v>
      </c>
      <c r="M416" s="10">
        <f>_xll.SNL.Clients.Office.Excel.Functions.SPG($B416, "SP_MARKETCAP", "04/01/2020", "06/30/2020", "Options: Curr=USD, Statistic=AVG")</f>
        <v>44.136580822341131</v>
      </c>
      <c r="N416" s="10">
        <f>_xll.SNL.Clients.Office.Excel.Functions.SPG($B416, "SP_MARKETCAP", "01/01/2020", "03/31/2020", "Options: Curr=USD, Statistic=AVG")</f>
        <v>50.059676600356354</v>
      </c>
    </row>
    <row r="417" spans="1:14" x14ac:dyDescent="0.3">
      <c r="A417" s="1" t="s">
        <v>414</v>
      </c>
      <c r="B417" s="2">
        <v>4985603</v>
      </c>
      <c r="C417" s="3" t="s">
        <v>868</v>
      </c>
      <c r="D417" s="3" t="s">
        <v>867</v>
      </c>
      <c r="E417" s="3" t="s">
        <v>1239</v>
      </c>
      <c r="F417" s="3" t="s">
        <v>870</v>
      </c>
      <c r="G417" s="10">
        <f>_xll.SNL.Clients.Office.Excel.Functions.SPG($B417, "SP_MARKETCAP", "10/01/2021", "12/31/2021", "Options: Curr=USD, Statistic=AVG")</f>
        <v>4.9860401406870425</v>
      </c>
      <c r="H417" s="10">
        <f>_xll.SNL.Clients.Office.Excel.Functions.SPG($B417, "SP_MARKETCAP", "07/01/2021", "09/30/2021", "Options: Curr=USD, Statistic=AVG")</f>
        <v>5.139263182806701</v>
      </c>
      <c r="I417" s="10">
        <f>_xll.SNL.Clients.Office.Excel.Functions.SPG($B417, "SP_MARKETCAP", "04/01/2021", "06/30/2021", "Options: Curr=USD, Statistic=AVG")</f>
        <v>5.2576593747238975</v>
      </c>
      <c r="J417" s="10">
        <f>_xll.SNL.Clients.Office.Excel.Functions.SPG($B417, "SP_MARKETCAP", "01/01/2021", "03/31/2021", "Options: Curr=USD, Statistic=AVG")</f>
        <v>5.5640940588140619</v>
      </c>
      <c r="K417" s="10">
        <f>_xll.SNL.Clients.Office.Excel.Functions.SPG($B417, "SP_MARKETCAP", "10/01/2020", "12/31/2020", "Options: Curr=USD, Statistic=AVG")</f>
        <v>4.532603399735935</v>
      </c>
      <c r="L417" s="10">
        <f>_xll.SNL.Clients.Office.Excel.Functions.SPG($B417, "SP_MARKETCAP", "07/01/2020", "09/30/2020", "Options: Curr=USD, Statistic=AVG")</f>
        <v>3.4607114743484222</v>
      </c>
      <c r="M417" s="10">
        <f>_xll.SNL.Clients.Office.Excel.Functions.SPG($B417, "SP_MARKETCAP", "04/01/2020", "06/30/2020", "Options: Curr=USD, Statistic=AVG")</f>
        <v>4.0043362292174205</v>
      </c>
      <c r="N417" s="10">
        <f>_xll.SNL.Clients.Office.Excel.Functions.SPG($B417, "SP_MARKETCAP", "01/01/2020", "03/31/2020", "Options: Curr=USD, Statistic=AVG")</f>
        <v>5.7950342961192982</v>
      </c>
    </row>
    <row r="418" spans="1:14" x14ac:dyDescent="0.3">
      <c r="A418" s="1" t="s">
        <v>415</v>
      </c>
      <c r="B418" s="2">
        <v>4773640</v>
      </c>
      <c r="C418" s="3" t="s">
        <v>868</v>
      </c>
      <c r="D418" s="3" t="s">
        <v>867</v>
      </c>
      <c r="E418" s="3" t="s">
        <v>1240</v>
      </c>
      <c r="F418" s="3" t="s">
        <v>870</v>
      </c>
      <c r="G418" s="10">
        <f>_xll.SNL.Clients.Office.Excel.Functions.SPG($B418, "SP_MARKETCAP", "10/01/2021", "12/31/2021", "Options: Curr=USD, Statistic=AVG")</f>
        <v>5.0708272857496706</v>
      </c>
      <c r="H418" s="10">
        <f>_xll.SNL.Clients.Office.Excel.Functions.SPG($B418, "SP_MARKETCAP", "07/01/2021", "09/30/2021", "Options: Curr=USD, Statistic=AVG")</f>
        <v>8.0779068976009896</v>
      </c>
      <c r="I418" s="10">
        <f>_xll.SNL.Clients.Office.Excel.Functions.SPG($B418, "SP_MARKETCAP", "04/01/2021", "06/30/2021", "Options: Curr=USD, Statistic=AVG")</f>
        <v>5.1753486738064618</v>
      </c>
      <c r="J418" s="10">
        <f>_xll.SNL.Clients.Office.Excel.Functions.SPG($B418, "SP_MARKETCAP", "01/01/2021", "03/31/2021", "Options: Curr=USD, Statistic=AVG")</f>
        <v>5.2762772484261289</v>
      </c>
      <c r="K418" s="10">
        <f>_xll.SNL.Clients.Office.Excel.Functions.SPG($B418, "SP_MARKETCAP", "10/01/2020", "12/31/2020", "Options: Curr=USD, Statistic=AVG")</f>
        <v>9.7127289495729929</v>
      </c>
      <c r="L418" s="10">
        <f>_xll.SNL.Clients.Office.Excel.Functions.SPG($B418, "SP_MARKETCAP", "07/01/2020", "09/30/2020", "Options: Curr=USD, Statistic=AVG")</f>
        <v>10.135133639980937</v>
      </c>
      <c r="M418" s="10">
        <f>_xll.SNL.Clients.Office.Excel.Functions.SPG($B418, "SP_MARKETCAP", "04/01/2020", "06/30/2020", "Options: Curr=USD, Statistic=AVG")</f>
        <v>9.550830282737838</v>
      </c>
      <c r="N418" s="10">
        <f>_xll.SNL.Clients.Office.Excel.Functions.SPG($B418, "SP_MARKETCAP", "01/01/2020", "03/31/2020", "Options: Curr=USD, Statistic=AVG")</f>
        <v>9.9671132326595373</v>
      </c>
    </row>
    <row r="419" spans="1:14" x14ac:dyDescent="0.3">
      <c r="A419" s="1" t="s">
        <v>416</v>
      </c>
      <c r="B419" s="2">
        <v>4963917</v>
      </c>
      <c r="C419" s="3" t="s">
        <v>868</v>
      </c>
      <c r="D419" s="3" t="s">
        <v>867</v>
      </c>
      <c r="E419" s="3" t="s">
        <v>1241</v>
      </c>
      <c r="F419" s="3" t="s">
        <v>870</v>
      </c>
      <c r="G419" s="10">
        <f>_xll.SNL.Clients.Office.Excel.Functions.SPG($B419, "SP_MARKETCAP", "10/01/2021", "12/31/2021", "Options: Curr=USD, Statistic=AVG")</f>
        <v>400.45065973286967</v>
      </c>
      <c r="H419" s="10">
        <f>_xll.SNL.Clients.Office.Excel.Functions.SPG($B419, "SP_MARKETCAP", "07/01/2021", "09/30/2021", "Options: Curr=USD, Statistic=AVG")</f>
        <v>415.73940911541558</v>
      </c>
      <c r="I419" s="10">
        <f>_xll.SNL.Clients.Office.Excel.Functions.SPG($B419, "SP_MARKETCAP", "04/01/2021", "06/30/2021", "Options: Curr=USD, Statistic=AVG")</f>
        <v>384.89241229937676</v>
      </c>
      <c r="J419" s="10">
        <f>_xll.SNL.Clients.Office.Excel.Functions.SPG($B419, "SP_MARKETCAP", "01/01/2021", "03/31/2021", "Options: Curr=USD, Statistic=AVG")</f>
        <v>392.2563842429538</v>
      </c>
      <c r="K419" s="10">
        <f>_xll.SNL.Clients.Office.Excel.Functions.SPG($B419, "SP_MARKETCAP", "10/01/2020", "12/31/2020", "Options: Curr=USD, Statistic=AVG")</f>
        <v>333.71994956493825</v>
      </c>
      <c r="L419" s="10">
        <f>_xll.SNL.Clients.Office.Excel.Functions.SPG($B419, "SP_MARKETCAP", "07/01/2020", "09/30/2020", "Options: Curr=USD, Statistic=AVG")</f>
        <v>319.41072614080264</v>
      </c>
      <c r="M419" s="10">
        <f>_xll.SNL.Clients.Office.Excel.Functions.SPG($B419, "SP_MARKETCAP", "04/01/2020", "06/30/2020", "Options: Curr=USD, Statistic=AVG")</f>
        <v>268.32119416420585</v>
      </c>
      <c r="N419" s="10">
        <f>_xll.SNL.Clients.Office.Excel.Functions.SPG($B419, "SP_MARKETCAP", "01/01/2020", "03/31/2020", "Options: Curr=USD, Statistic=AVG")</f>
        <v>250.38104415124369</v>
      </c>
    </row>
    <row r="420" spans="1:14" x14ac:dyDescent="0.3">
      <c r="A420" s="1" t="s">
        <v>417</v>
      </c>
      <c r="B420" s="2">
        <v>4207062</v>
      </c>
      <c r="C420" s="3" t="s">
        <v>868</v>
      </c>
      <c r="D420" s="3" t="s">
        <v>867</v>
      </c>
      <c r="E420" s="3" t="s">
        <v>1242</v>
      </c>
      <c r="F420" s="3" t="s">
        <v>870</v>
      </c>
      <c r="G420" s="10">
        <f>_xll.SNL.Clients.Office.Excel.Functions.SPG($B420, "SP_MARKETCAP", "10/01/2021", "12/31/2021", "Options: Curr=USD, Statistic=AVG")</f>
        <v>360.77694004452724</v>
      </c>
      <c r="H420" s="10">
        <f>_xll.SNL.Clients.Office.Excel.Functions.SPG($B420, "SP_MARKETCAP", "07/01/2021", "09/30/2021", "Options: Curr=USD, Statistic=AVG")</f>
        <v>282.63569944173969</v>
      </c>
      <c r="I420" s="10">
        <f>_xll.SNL.Clients.Office.Excel.Functions.SPG($B420, "SP_MARKETCAP", "04/01/2021", "06/30/2021", "Options: Curr=USD, Statistic=AVG")</f>
        <v>199.46290500467768</v>
      </c>
      <c r="J420" s="10">
        <f>_xll.SNL.Clients.Office.Excel.Functions.SPG($B420, "SP_MARKETCAP", "01/01/2021", "03/31/2021", "Options: Curr=USD, Statistic=AVG")</f>
        <v>154.81184822641967</v>
      </c>
      <c r="K420" s="10">
        <f>_xll.SNL.Clients.Office.Excel.Functions.SPG($B420, "SP_MARKETCAP", "10/01/2020", "12/31/2020", "Options: Curr=USD, Statistic=AVG")</f>
        <v>135.50790413298691</v>
      </c>
      <c r="L420" s="10">
        <f>_xll.SNL.Clients.Office.Excel.Functions.SPG($B420, "SP_MARKETCAP", "07/01/2020", "09/30/2020", "Options: Curr=USD, Statistic=AVG")</f>
        <v>119.51889439036846</v>
      </c>
      <c r="M420" s="10">
        <f>_xll.SNL.Clients.Office.Excel.Functions.SPG($B420, "SP_MARKETCAP", "04/01/2020", "06/30/2020", "Options: Curr=USD, Statistic=AVG")</f>
        <v>80.082961713283098</v>
      </c>
      <c r="N420" s="10">
        <f>_xll.SNL.Clients.Office.Excel.Functions.SPG($B420, "SP_MARKETCAP", "01/01/2020", "03/31/2020", "Options: Curr=USD, Statistic=AVG")</f>
        <v>89.896559083866265</v>
      </c>
    </row>
    <row r="421" spans="1:14" x14ac:dyDescent="0.3">
      <c r="A421" s="1" t="s">
        <v>418</v>
      </c>
      <c r="B421" s="2">
        <v>4966130</v>
      </c>
      <c r="C421" s="3" t="s">
        <v>868</v>
      </c>
      <c r="D421" s="3" t="s">
        <v>867</v>
      </c>
      <c r="E421" s="3" t="s">
        <v>1243</v>
      </c>
      <c r="F421" s="3" t="s">
        <v>870</v>
      </c>
      <c r="G421" s="10">
        <f>_xll.SNL.Clients.Office.Excel.Functions.SPG($B421, "SP_MARKETCAP", "10/01/2021", "12/31/2021", "Options: Curr=USD, Statistic=AVG")</f>
        <v>2197.81469842656</v>
      </c>
      <c r="H421" s="10">
        <f>_xll.SNL.Clients.Office.Excel.Functions.SPG($B421, "SP_MARKETCAP", "07/01/2021", "09/30/2021", "Options: Curr=USD, Statistic=AVG")</f>
        <v>1949.6017774240695</v>
      </c>
      <c r="I421" s="10">
        <f>_xll.SNL.Clients.Office.Excel.Functions.SPG($B421, "SP_MARKETCAP", "04/01/2021", "06/30/2021", "Options: Curr=USD, Statistic=AVG")</f>
        <v>1696.2052904107377</v>
      </c>
      <c r="J421" s="10">
        <f>_xll.SNL.Clients.Office.Excel.Functions.SPG($B421, "SP_MARKETCAP", "01/01/2021", "03/31/2021", "Options: Curr=USD, Statistic=AVG")</f>
        <v>1859.4110742512607</v>
      </c>
      <c r="K421" s="10">
        <f>_xll.SNL.Clients.Office.Excel.Functions.SPG($B421, "SP_MARKETCAP", "10/01/2020", "12/31/2020", "Options: Curr=USD, Statistic=AVG")</f>
        <v>1651.5686899009543</v>
      </c>
      <c r="L421" s="10">
        <f>_xll.SNL.Clients.Office.Excel.Functions.SPG($B421, "SP_MARKETCAP", "07/01/2020", "09/30/2020", "Options: Curr=USD, Statistic=AVG")</f>
        <v>1527.6037120200167</v>
      </c>
      <c r="M421" s="10">
        <f>_xll.SNL.Clients.Office.Excel.Functions.SPG($B421, "SP_MARKETCAP", "04/01/2020", "06/30/2020", "Options: Curr=USD, Statistic=AVG")</f>
        <v>1256.7857054100537</v>
      </c>
      <c r="N421" s="10">
        <f>_xll.SNL.Clients.Office.Excel.Functions.SPG($B421, "SP_MARKETCAP", "01/01/2020", "03/31/2020", "Options: Curr=USD, Statistic=AVG")</f>
        <v>1389.852905705005</v>
      </c>
    </row>
    <row r="422" spans="1:14" x14ac:dyDescent="0.3">
      <c r="A422" s="1" t="s">
        <v>419</v>
      </c>
      <c r="B422" s="2">
        <v>14768610</v>
      </c>
      <c r="C422" s="3" t="s">
        <v>868</v>
      </c>
      <c r="D422" s="3" t="s">
        <v>867</v>
      </c>
      <c r="E422" s="3" t="s">
        <v>1244</v>
      </c>
      <c r="F422" s="3" t="s">
        <v>870</v>
      </c>
      <c r="G422" s="10" t="str">
        <f>_xll.SNL.Clients.Office.Excel.Functions.SPG($B422, "SP_MARKETCAP", "10/01/2021", "12/31/2021", "Options: Curr=USD, Statistic=AVG")</f>
        <v>0</v>
      </c>
      <c r="H422" s="10" t="str">
        <f>_xll.SNL.Clients.Office.Excel.Functions.SPG($B422, "SP_MARKETCAP", "07/01/2021", "09/30/2021", "Options: Curr=USD, Statistic=AVG")</f>
        <v>0</v>
      </c>
      <c r="I422" s="10" t="str">
        <f>_xll.SNL.Clients.Office.Excel.Functions.SPG($B422, "SP_MARKETCAP", "04/01/2021", "06/30/2021", "Options: Curr=USD, Statistic=AVG")</f>
        <v>0</v>
      </c>
      <c r="J422" s="10" t="str">
        <f>_xll.SNL.Clients.Office.Excel.Functions.SPG($B422, "SP_MARKETCAP", "01/01/2021", "03/31/2021", "Options: Curr=USD, Statistic=AVG")</f>
        <v>0</v>
      </c>
      <c r="K422" s="10" t="str">
        <f>_xll.SNL.Clients.Office.Excel.Functions.SPG($B422, "SP_MARKETCAP", "10/01/2020", "12/31/2020", "Options: Curr=USD, Statistic=AVG")</f>
        <v>0</v>
      </c>
      <c r="L422" s="10" t="str">
        <f>_xll.SNL.Clients.Office.Excel.Functions.SPG($B422, "SP_MARKETCAP", "07/01/2020", "09/30/2020", "Options: Curr=USD, Statistic=AVG")</f>
        <v>0</v>
      </c>
      <c r="M422" s="10" t="str">
        <f>_xll.SNL.Clients.Office.Excel.Functions.SPG($B422, "SP_MARKETCAP", "04/01/2020", "06/30/2020", "Options: Curr=USD, Statistic=AVG")</f>
        <v>0</v>
      </c>
      <c r="N422" s="10" t="str">
        <f>_xll.SNL.Clients.Office.Excel.Functions.SPG($B422, "SP_MARKETCAP", "01/01/2020", "03/31/2020", "Options: Curr=USD, Statistic=AVG")</f>
        <v>0</v>
      </c>
    </row>
    <row r="423" spans="1:14" x14ac:dyDescent="0.3">
      <c r="A423" s="1" t="s">
        <v>420</v>
      </c>
      <c r="B423" s="2">
        <v>4987435</v>
      </c>
      <c r="C423" s="3" t="s">
        <v>868</v>
      </c>
      <c r="D423" s="3" t="s">
        <v>867</v>
      </c>
      <c r="E423" s="3" t="s">
        <v>1245</v>
      </c>
      <c r="F423" s="3" t="s">
        <v>870</v>
      </c>
      <c r="G423" s="10">
        <f>_xll.SNL.Clients.Office.Excel.Functions.SPG($B423, "SP_MARKETCAP", "10/01/2021", "12/31/2021", "Options: Curr=USD, Statistic=AVG")</f>
        <v>0.1610994825755496</v>
      </c>
      <c r="H423" s="10">
        <f>_xll.SNL.Clients.Office.Excel.Functions.SPG($B423, "SP_MARKETCAP", "07/01/2021", "09/30/2021", "Options: Curr=USD, Statistic=AVG")</f>
        <v>0.17105335032543881</v>
      </c>
      <c r="I423" s="10">
        <f>_xll.SNL.Clients.Office.Excel.Functions.SPG($B423, "SP_MARKETCAP", "04/01/2021", "06/30/2021", "Options: Curr=USD, Statistic=AVG")</f>
        <v>0.21151355244722203</v>
      </c>
      <c r="J423" s="10">
        <f>_xll.SNL.Clients.Office.Excel.Functions.SPG($B423, "SP_MARKETCAP", "01/01/2021", "03/31/2021", "Options: Curr=USD, Statistic=AVG")</f>
        <v>0.95307848499462489</v>
      </c>
      <c r="K423" s="10">
        <f>_xll.SNL.Clients.Office.Excel.Functions.SPG($B423, "SP_MARKETCAP", "10/01/2020", "12/31/2020", "Options: Curr=USD, Statistic=AVG")</f>
        <v>2.1211326983993994</v>
      </c>
      <c r="L423" s="10">
        <f>_xll.SNL.Clients.Office.Excel.Functions.SPG($B423, "SP_MARKETCAP", "07/01/2020", "09/30/2020", "Options: Curr=USD, Statistic=AVG")</f>
        <v>4.0371949382773034</v>
      </c>
      <c r="M423" s="10">
        <f>_xll.SNL.Clients.Office.Excel.Functions.SPG($B423, "SP_MARKETCAP", "04/01/2020", "06/30/2020", "Options: Curr=USD, Statistic=AVG")</f>
        <v>4.962077484721612</v>
      </c>
      <c r="N423" s="10">
        <f>_xll.SNL.Clients.Office.Excel.Functions.SPG($B423, "SP_MARKETCAP", "01/01/2020", "03/31/2020", "Options: Curr=USD, Statistic=AVG")</f>
        <v>5.3351730528166845</v>
      </c>
    </row>
    <row r="424" spans="1:14" x14ac:dyDescent="0.3">
      <c r="A424" s="1" t="s">
        <v>421</v>
      </c>
      <c r="B424" s="2">
        <v>6967438</v>
      </c>
      <c r="C424" s="3" t="s">
        <v>868</v>
      </c>
      <c r="D424" s="3" t="s">
        <v>867</v>
      </c>
      <c r="E424" s="3" t="s">
        <v>1246</v>
      </c>
      <c r="F424" s="3" t="s">
        <v>870</v>
      </c>
      <c r="G424" s="10">
        <f>_xll.SNL.Clients.Office.Excel.Functions.SPG($B424, "SP_MARKETCAP", "10/01/2021", "12/31/2021", "Options: Curr=USD, Statistic=AVG")</f>
        <v>820.50519903867541</v>
      </c>
      <c r="H424" s="10">
        <f>_xll.SNL.Clients.Office.Excel.Functions.SPG($B424, "SP_MARKETCAP", "07/01/2021", "09/30/2021", "Options: Curr=USD, Statistic=AVG")</f>
        <v>921.96588067412961</v>
      </c>
      <c r="I424" s="10">
        <f>_xll.SNL.Clients.Office.Excel.Functions.SPG($B424, "SP_MARKETCAP", "04/01/2021", "06/30/2021", "Options: Curr=USD, Statistic=AVG")</f>
        <v>964.40554026316909</v>
      </c>
      <c r="J424" s="10">
        <f>_xll.SNL.Clients.Office.Excel.Functions.SPG($B424, "SP_MARKETCAP", "01/01/2021", "03/31/2021", "Options: Curr=USD, Statistic=AVG")</f>
        <v>849.45692516181327</v>
      </c>
      <c r="K424" s="10">
        <f>_xll.SNL.Clients.Office.Excel.Functions.SPG($B424, "SP_MARKETCAP", "10/01/2020", "12/31/2020", "Options: Curr=USD, Statistic=AVG")</f>
        <v>659.5953255712559</v>
      </c>
      <c r="L424" s="10">
        <f>_xll.SNL.Clients.Office.Excel.Functions.SPG($B424, "SP_MARKETCAP", "07/01/2020", "09/30/2020", "Options: Curr=USD, Statistic=AVG")</f>
        <v>569.01933740267668</v>
      </c>
      <c r="M424" s="10">
        <f>_xll.SNL.Clients.Office.Excel.Functions.SPG($B424, "SP_MARKETCAP", "04/01/2020", "06/30/2020", "Options: Curr=USD, Statistic=AVG")</f>
        <v>432.94490301147437</v>
      </c>
      <c r="N424" s="10">
        <f>_xll.SNL.Clients.Office.Excel.Functions.SPG($B424, "SP_MARKETCAP", "01/01/2020", "03/31/2020", "Options: Curr=USD, Statistic=AVG")</f>
        <v>510.19166637375287</v>
      </c>
    </row>
    <row r="425" spans="1:14" x14ac:dyDescent="0.3">
      <c r="A425" s="1" t="s">
        <v>422</v>
      </c>
      <c r="B425" s="2">
        <v>14406054</v>
      </c>
      <c r="C425" s="3" t="s">
        <v>868</v>
      </c>
      <c r="D425" s="3" t="s">
        <v>867</v>
      </c>
      <c r="E425" s="3" t="s">
        <v>1247</v>
      </c>
      <c r="F425" s="3" t="s">
        <v>870</v>
      </c>
      <c r="G425" s="10">
        <f>_xll.SNL.Clients.Office.Excel.Functions.SPG($B425, "SP_MARKETCAP", "10/01/2021", "12/31/2021", "Options: Curr=USD, Statistic=AVG")</f>
        <v>1539.2613126087499</v>
      </c>
      <c r="H425" s="10">
        <f>_xll.SNL.Clients.Office.Excel.Functions.SPG($B425, "SP_MARKETCAP", "07/01/2021", "09/30/2021", "Options: Curr=USD, Statistic=AVG")</f>
        <v>2085.4180126950005</v>
      </c>
      <c r="I425" s="10">
        <f>_xll.SNL.Clients.Office.Excel.Functions.SPG($B425, "SP_MARKETCAP", "04/01/2021", "06/30/2021", "Options: Curr=USD, Statistic=AVG")</f>
        <v>2983.0829498933331</v>
      </c>
      <c r="J425" s="10">
        <f>_xll.SNL.Clients.Office.Excel.Functions.SPG($B425, "SP_MARKETCAP", "01/01/2021", "03/31/2021", "Options: Curr=USD, Statistic=AVG")</f>
        <v>4135.5757945290006</v>
      </c>
      <c r="K425" s="10">
        <f>_xll.SNL.Clients.Office.Excel.Functions.SPG($B425, "SP_MARKETCAP", "10/01/2020", "12/31/2020", "Options: Curr=USD, Statistic=AVG")</f>
        <v>1971.0382747818753</v>
      </c>
      <c r="L425" s="10">
        <f>_xll.SNL.Clients.Office.Excel.Functions.SPG($B425, "SP_MARKETCAP", "07/01/2020", "09/30/2020", "Options: Curr=USD, Statistic=AVG")</f>
        <v>800.10223464140608</v>
      </c>
      <c r="M425" s="10">
        <f>_xll.SNL.Clients.Office.Excel.Functions.SPG($B425, "SP_MARKETCAP", "04/01/2020", "06/30/2020", "Options: Curr=USD, Statistic=AVG")</f>
        <v>361.38734414904769</v>
      </c>
      <c r="N425" s="10">
        <f>_xll.SNL.Clients.Office.Excel.Functions.SPG($B425, "SP_MARKETCAP", "01/01/2020", "03/31/2020", "Options: Curr=USD, Statistic=AVG")</f>
        <v>393.58410695709671</v>
      </c>
    </row>
    <row r="426" spans="1:14" x14ac:dyDescent="0.3">
      <c r="A426" s="1" t="s">
        <v>423</v>
      </c>
      <c r="B426" s="2">
        <v>4994584</v>
      </c>
      <c r="C426" s="3" t="s">
        <v>868</v>
      </c>
      <c r="D426" s="3" t="s">
        <v>867</v>
      </c>
      <c r="E426" s="5" t="s">
        <v>1248</v>
      </c>
      <c r="F426" s="3" t="s">
        <v>870</v>
      </c>
      <c r="G426" s="10">
        <f>_xll.SNL.Clients.Office.Excel.Functions.SPG($B426, "SP_MARKETCAP", "10/01/2021", "12/31/2021", "Options: Curr=USD, Statistic=AVG")</f>
        <v>5036.7561984831918</v>
      </c>
      <c r="H426" s="10">
        <f>_xll.SNL.Clients.Office.Excel.Functions.SPG($B426, "SP_MARKETCAP", "07/01/2021", "09/30/2021", "Options: Curr=USD, Statistic=AVG")</f>
        <v>5353.6773561592499</v>
      </c>
      <c r="I426" s="10">
        <f>_xll.SNL.Clients.Office.Excel.Functions.SPG($B426, "SP_MARKETCAP", "04/01/2021", "06/30/2021", "Options: Curr=USD, Statistic=AVG")</f>
        <v>5215.7512908309591</v>
      </c>
      <c r="J426" s="10">
        <f>_xll.SNL.Clients.Office.Excel.Functions.SPG($B426, "SP_MARKETCAP", "01/01/2021", "03/31/2021", "Options: Curr=USD, Statistic=AVG")</f>
        <v>4667.1491230293223</v>
      </c>
      <c r="K426" s="10">
        <f>_xll.SNL.Clients.Office.Excel.Functions.SPG($B426, "SP_MARKETCAP", "10/01/2020", "12/31/2020", "Options: Curr=USD, Statistic=AVG")</f>
        <v>4350.2331493709889</v>
      </c>
      <c r="L426" s="10">
        <f>_xll.SNL.Clients.Office.Excel.Functions.SPG($B426, "SP_MARKETCAP", "07/01/2020", "09/30/2020", "Options: Curr=USD, Statistic=AVG")</f>
        <v>3110.7035645661472</v>
      </c>
      <c r="M426" s="10">
        <f>_xll.SNL.Clients.Office.Excel.Functions.SPG($B426, "SP_MARKETCAP", "04/01/2020", "06/30/2020", "Options: Curr=USD, Statistic=AVG")</f>
        <v>1886.4284768205791</v>
      </c>
      <c r="N426" s="10">
        <f>_xll.SNL.Clients.Office.Excel.Functions.SPG($B426, "SP_MARKETCAP", "01/01/2020", "03/31/2020", "Options: Curr=USD, Statistic=AVG")</f>
        <v>2054.7617918116798</v>
      </c>
    </row>
    <row r="427" spans="1:14" x14ac:dyDescent="0.3">
      <c r="A427" s="1" t="s">
        <v>424</v>
      </c>
      <c r="B427" s="2">
        <v>4351492</v>
      </c>
      <c r="C427" s="3" t="s">
        <v>868</v>
      </c>
      <c r="D427" s="3" t="s">
        <v>867</v>
      </c>
      <c r="E427" s="3" t="s">
        <v>1249</v>
      </c>
      <c r="F427" s="3" t="s">
        <v>870</v>
      </c>
      <c r="G427" s="10">
        <f>_xll.SNL.Clients.Office.Excel.Functions.SPG($B427, "SP_MARKETCAP", "10/01/2021", "12/31/2021", "Options: Curr=USD, Statistic=AVG")</f>
        <v>3261.1337767741779</v>
      </c>
      <c r="H427" s="10">
        <f>_xll.SNL.Clients.Office.Excel.Functions.SPG($B427, "SP_MARKETCAP", "07/01/2021", "09/30/2021", "Options: Curr=USD, Statistic=AVG")</f>
        <v>2767.8045887433677</v>
      </c>
      <c r="I427" s="10">
        <f>_xll.SNL.Clients.Office.Excel.Functions.SPG($B427, "SP_MARKETCAP", "04/01/2021", "06/30/2021", "Options: Curr=USD, Statistic=AVG")</f>
        <v>2352.8527164557458</v>
      </c>
      <c r="J427" s="10">
        <f>_xll.SNL.Clients.Office.Excel.Functions.SPG($B427, "SP_MARKETCAP", "01/01/2021", "03/31/2021", "Options: Curr=USD, Statistic=AVG")</f>
        <v>2147.9797508910283</v>
      </c>
      <c r="K427" s="10">
        <f>_xll.SNL.Clients.Office.Excel.Functions.SPG($B427, "SP_MARKETCAP", "10/01/2020", "12/31/2020", "Options: Curr=USD, Statistic=AVG")</f>
        <v>1584.3685658811003</v>
      </c>
      <c r="L427" s="10">
        <f>_xll.SNL.Clients.Office.Excel.Functions.SPG($B427, "SP_MARKETCAP", "07/01/2020", "09/30/2020", "Options: Curr=USD, Statistic=AVG")</f>
        <v>1338.3202505492166</v>
      </c>
      <c r="M427" s="10">
        <f>_xll.SNL.Clients.Office.Excel.Functions.SPG($B427, "SP_MARKETCAP", "04/01/2020", "06/30/2020", "Options: Curr=USD, Statistic=AVG")</f>
        <v>1232.2596547003218</v>
      </c>
      <c r="N427" s="10">
        <f>_xll.SNL.Clients.Office.Excel.Functions.SPG($B427, "SP_MARKETCAP", "01/01/2020", "03/31/2020", "Options: Curr=USD, Statistic=AVG")</f>
        <v>1718.4277740253247</v>
      </c>
    </row>
    <row r="428" spans="1:14" x14ac:dyDescent="0.3">
      <c r="A428" s="1" t="s">
        <v>425</v>
      </c>
      <c r="B428" s="2">
        <v>4994592</v>
      </c>
      <c r="C428" s="3" t="s">
        <v>868</v>
      </c>
      <c r="D428" s="3" t="s">
        <v>867</v>
      </c>
      <c r="E428" s="3" t="s">
        <v>1250</v>
      </c>
      <c r="F428" s="3" t="s">
        <v>870</v>
      </c>
      <c r="G428" s="10">
        <f>_xll.SNL.Clients.Office.Excel.Functions.SPG($B428, "SP_MARKETCAP", "10/01/2021", "12/31/2021", "Options: Curr=USD, Statistic=AVG")</f>
        <v>10783.936175219682</v>
      </c>
      <c r="H428" s="10">
        <f>_xll.SNL.Clients.Office.Excel.Functions.SPG($B428, "SP_MARKETCAP", "07/01/2021", "09/30/2021", "Options: Curr=USD, Statistic=AVG")</f>
        <v>11250.043404080812</v>
      </c>
      <c r="I428" s="10">
        <f>_xll.SNL.Clients.Office.Excel.Functions.SPG($B428, "SP_MARKETCAP", "04/01/2021", "06/30/2021", "Options: Curr=USD, Statistic=AVG")</f>
        <v>11500.916773498033</v>
      </c>
      <c r="J428" s="10">
        <f>_xll.SNL.Clients.Office.Excel.Functions.SPG($B428, "SP_MARKETCAP", "01/01/2021", "03/31/2021", "Options: Curr=USD, Statistic=AVG")</f>
        <v>11378.645906802964</v>
      </c>
      <c r="K428" s="10">
        <f>_xll.SNL.Clients.Office.Excel.Functions.SPG($B428, "SP_MARKETCAP", "10/01/2020", "12/31/2020", "Options: Curr=USD, Statistic=AVG")</f>
        <v>11073.52342715257</v>
      </c>
      <c r="L428" s="10">
        <f>_xll.SNL.Clients.Office.Excel.Functions.SPG($B428, "SP_MARKETCAP", "07/01/2020", "09/30/2020", "Options: Curr=USD, Statistic=AVG")</f>
        <v>10688.934093892349</v>
      </c>
      <c r="M428" s="10">
        <f>_xll.SNL.Clients.Office.Excel.Functions.SPG($B428, "SP_MARKETCAP", "04/01/2020", "06/30/2020", "Options: Curr=USD, Statistic=AVG")</f>
        <v>9830.5734259097117</v>
      </c>
      <c r="N428" s="10">
        <f>_xll.SNL.Clients.Office.Excel.Functions.SPG($B428, "SP_MARKETCAP", "01/01/2020", "03/31/2020", "Options: Curr=USD, Statistic=AVG")</f>
        <v>10043.470785176576</v>
      </c>
    </row>
    <row r="429" spans="1:14" x14ac:dyDescent="0.3">
      <c r="A429" s="1" t="s">
        <v>426</v>
      </c>
      <c r="B429" s="2">
        <v>4994823</v>
      </c>
      <c r="C429" s="3" t="s">
        <v>868</v>
      </c>
      <c r="D429" s="3" t="s">
        <v>867</v>
      </c>
      <c r="E429" s="3"/>
      <c r="F429" s="3" t="s">
        <v>870</v>
      </c>
      <c r="G429" s="10" t="str">
        <f>_xll.SNL.Clients.Office.Excel.Functions.SPG($B429, "SP_MARKETCAP", "10/01/2021", "12/31/2021", "Options: Curr=USD, Statistic=AVG")</f>
        <v>0</v>
      </c>
      <c r="H429" s="10" t="str">
        <f>_xll.SNL.Clients.Office.Excel.Functions.SPG($B429, "SP_MARKETCAP", "07/01/2021", "09/30/2021", "Options: Curr=USD, Statistic=AVG")</f>
        <v>0</v>
      </c>
      <c r="I429" s="10" t="str">
        <f>_xll.SNL.Clients.Office.Excel.Functions.SPG($B429, "SP_MARKETCAP", "04/01/2021", "06/30/2021", "Options: Curr=USD, Statistic=AVG")</f>
        <v>0</v>
      </c>
      <c r="J429" s="10" t="str">
        <f>_xll.SNL.Clients.Office.Excel.Functions.SPG($B429, "SP_MARKETCAP", "01/01/2021", "03/31/2021", "Options: Curr=USD, Statistic=AVG")</f>
        <v>0</v>
      </c>
      <c r="K429" s="10" t="str">
        <f>_xll.SNL.Clients.Office.Excel.Functions.SPG($B429, "SP_MARKETCAP", "10/01/2020", "12/31/2020", "Options: Curr=USD, Statistic=AVG")</f>
        <v>0</v>
      </c>
      <c r="L429" s="10" t="str">
        <f>_xll.SNL.Clients.Office.Excel.Functions.SPG($B429, "SP_MARKETCAP", "07/01/2020", "09/30/2020", "Options: Curr=USD, Statistic=AVG")</f>
        <v>0</v>
      </c>
      <c r="M429" s="10" t="str">
        <f>_xll.SNL.Clients.Office.Excel.Functions.SPG($B429, "SP_MARKETCAP", "04/01/2020", "06/30/2020", "Options: Curr=USD, Statistic=AVG")</f>
        <v>0</v>
      </c>
      <c r="N429" s="10" t="str">
        <f>_xll.SNL.Clients.Office.Excel.Functions.SPG($B429, "SP_MARKETCAP", "01/01/2020", "03/31/2020", "Options: Curr=USD, Statistic=AVG")</f>
        <v>0</v>
      </c>
    </row>
    <row r="430" spans="1:14" x14ac:dyDescent="0.3">
      <c r="A430" s="1" t="s">
        <v>427</v>
      </c>
      <c r="B430" s="2">
        <v>4966520</v>
      </c>
      <c r="C430" s="3" t="s">
        <v>868</v>
      </c>
      <c r="D430" s="3" t="s">
        <v>867</v>
      </c>
      <c r="E430" s="3"/>
      <c r="F430" s="3" t="s">
        <v>870</v>
      </c>
      <c r="G430" s="10" t="str">
        <f>_xll.SNL.Clients.Office.Excel.Functions.SPG($B430, "SP_MARKETCAP", "10/01/2021", "12/31/2021", "Options: Curr=USD, Statistic=AVG")</f>
        <v>0</v>
      </c>
      <c r="H430" s="10" t="str">
        <f>_xll.SNL.Clients.Office.Excel.Functions.SPG($B430, "SP_MARKETCAP", "07/01/2021", "09/30/2021", "Options: Curr=USD, Statistic=AVG")</f>
        <v>0</v>
      </c>
      <c r="I430" s="10" t="str">
        <f>_xll.SNL.Clients.Office.Excel.Functions.SPG($B430, "SP_MARKETCAP", "04/01/2021", "06/30/2021", "Options: Curr=USD, Statistic=AVG")</f>
        <v>0</v>
      </c>
      <c r="J430" s="10" t="str">
        <f>_xll.SNL.Clients.Office.Excel.Functions.SPG($B430, "SP_MARKETCAP", "01/01/2021", "03/31/2021", "Options: Curr=USD, Statistic=AVG")</f>
        <v>0</v>
      </c>
      <c r="K430" s="10" t="str">
        <f>_xll.SNL.Clients.Office.Excel.Functions.SPG($B430, "SP_MARKETCAP", "10/01/2020", "12/31/2020", "Options: Curr=USD, Statistic=AVG")</f>
        <v>0</v>
      </c>
      <c r="L430" s="10" t="str">
        <f>_xll.SNL.Clients.Office.Excel.Functions.SPG($B430, "SP_MARKETCAP", "07/01/2020", "09/30/2020", "Options: Curr=USD, Statistic=AVG")</f>
        <v>0</v>
      </c>
      <c r="M430" s="10" t="str">
        <f>_xll.SNL.Clients.Office.Excel.Functions.SPG($B430, "SP_MARKETCAP", "04/01/2020", "06/30/2020", "Options: Curr=USD, Statistic=AVG")</f>
        <v>0</v>
      </c>
      <c r="N430" s="10" t="str">
        <f>_xll.SNL.Clients.Office.Excel.Functions.SPG($B430, "SP_MARKETCAP", "01/01/2020", "03/31/2020", "Options: Curr=USD, Statistic=AVG")</f>
        <v>0</v>
      </c>
    </row>
    <row r="431" spans="1:14" x14ac:dyDescent="0.3">
      <c r="A431" s="1" t="s">
        <v>428</v>
      </c>
      <c r="B431" s="2">
        <v>4985181</v>
      </c>
      <c r="C431" s="3" t="s">
        <v>868</v>
      </c>
      <c r="D431" s="3" t="s">
        <v>867</v>
      </c>
      <c r="E431" s="3" t="s">
        <v>1251</v>
      </c>
      <c r="F431" s="3" t="s">
        <v>870</v>
      </c>
      <c r="G431" s="10">
        <f>_xll.SNL.Clients.Office.Excel.Functions.SPG($B431, "SP_MARKETCAP", "10/01/2021", "12/31/2021", "Options: Curr=USD, Statistic=AVG")</f>
        <v>3.1447057986061899E-2</v>
      </c>
      <c r="H431" s="10">
        <f>_xll.SNL.Clients.Office.Excel.Functions.SPG($B431, "SP_MARKETCAP", "07/01/2021", "09/30/2021", "Options: Curr=USD, Statistic=AVG")</f>
        <v>3.2413438872372559E-2</v>
      </c>
      <c r="I431" s="10">
        <f>_xll.SNL.Clients.Office.Excel.Functions.SPG($B431, "SP_MARKETCAP", "04/01/2021", "06/30/2021", "Options: Curr=USD, Statistic=AVG")</f>
        <v>3.3160166096280537E-2</v>
      </c>
      <c r="J431" s="10">
        <f>_xll.SNL.Clients.Office.Excel.Functions.SPG($B431, "SP_MARKETCAP", "01/01/2021", "03/31/2021", "Options: Curr=USD, Statistic=AVG")</f>
        <v>3.3133150167830687E-2</v>
      </c>
      <c r="K431" s="10">
        <f>_xll.SNL.Clients.Office.Excel.Functions.SPG($B431, "SP_MARKETCAP", "10/01/2020", "12/31/2020", "Options: Curr=USD, Statistic=AVG")</f>
        <v>3.277025511459003E-2</v>
      </c>
      <c r="L431" s="10">
        <f>_xll.SNL.Clients.Office.Excel.Functions.SPG($B431, "SP_MARKETCAP", "07/01/2020", "09/30/2020", "Options: Curr=USD, Statistic=AVG")</f>
        <v>3.2153851783872846E-2</v>
      </c>
      <c r="M431" s="10">
        <f>_xll.SNL.Clients.Office.Excel.Functions.SPG($B431, "SP_MARKETCAP", "04/01/2020", "06/30/2020", "Options: Curr=USD, Statistic=AVG")</f>
        <v>0.10955124913243421</v>
      </c>
      <c r="N431" s="10">
        <f>_xll.SNL.Clients.Office.Excel.Functions.SPG($B431, "SP_MARKETCAP", "01/01/2020", "03/31/2020", "Options: Curr=USD, Statistic=AVG")</f>
        <v>0.19731519899919009</v>
      </c>
    </row>
    <row r="432" spans="1:14" x14ac:dyDescent="0.3">
      <c r="A432" s="1" t="s">
        <v>429</v>
      </c>
      <c r="B432" s="2">
        <v>4854345</v>
      </c>
      <c r="C432" s="3" t="s">
        <v>868</v>
      </c>
      <c r="D432" s="3" t="s">
        <v>867</v>
      </c>
      <c r="E432" s="3" t="s">
        <v>1252</v>
      </c>
      <c r="F432" s="3" t="s">
        <v>870</v>
      </c>
      <c r="G432" s="10">
        <f>_xll.SNL.Clients.Office.Excel.Functions.SPG($B432, "SP_MARKETCAP", "10/01/2021", "12/31/2021", "Options: Curr=USD, Statistic=AVG")</f>
        <v>193.92991193415466</v>
      </c>
      <c r="H432" s="10">
        <f>_xll.SNL.Clients.Office.Excel.Functions.SPG($B432, "SP_MARKETCAP", "07/01/2021", "09/30/2021", "Options: Curr=USD, Statistic=AVG")</f>
        <v>210.96392865007041</v>
      </c>
      <c r="I432" s="10">
        <f>_xll.SNL.Clients.Office.Excel.Functions.SPG($B432, "SP_MARKETCAP", "04/01/2021", "06/30/2021", "Options: Curr=USD, Statistic=AVG")</f>
        <v>182.65316664982473</v>
      </c>
      <c r="J432" s="10">
        <f>_xll.SNL.Clients.Office.Excel.Functions.SPG($B432, "SP_MARKETCAP", "01/01/2021", "03/31/2021", "Options: Curr=USD, Statistic=AVG")</f>
        <v>141.94239788651734</v>
      </c>
      <c r="K432" s="10">
        <f>_xll.SNL.Clients.Office.Excel.Functions.SPG($B432, "SP_MARKETCAP", "10/01/2020", "12/31/2020", "Options: Curr=USD, Statistic=AVG")</f>
        <v>124.52415315241443</v>
      </c>
      <c r="L432" s="10">
        <f>_xll.SNL.Clients.Office.Excel.Functions.SPG($B432, "SP_MARKETCAP", "07/01/2020", "09/30/2020", "Options: Curr=USD, Statistic=AVG")</f>
        <v>116.73080749312726</v>
      </c>
      <c r="M432" s="10">
        <f>_xll.SNL.Clients.Office.Excel.Functions.SPG($B432, "SP_MARKETCAP", "04/01/2020", "06/30/2020", "Options: Curr=USD, Statistic=AVG")</f>
        <v>119.48292281097439</v>
      </c>
      <c r="N432" s="10">
        <f>_xll.SNL.Clients.Office.Excel.Functions.SPG($B432, "SP_MARKETCAP", "01/01/2020", "03/31/2020", "Options: Curr=USD, Statistic=AVG")</f>
        <v>182.16911529978631</v>
      </c>
    </row>
    <row r="433" spans="1:14" x14ac:dyDescent="0.3">
      <c r="A433" s="1" t="s">
        <v>430</v>
      </c>
      <c r="B433" s="2">
        <v>21446405</v>
      </c>
      <c r="C433" s="3" t="s">
        <v>868</v>
      </c>
      <c r="D433" s="3" t="s">
        <v>867</v>
      </c>
      <c r="E433" s="3" t="s">
        <v>1253</v>
      </c>
      <c r="F433" s="3" t="s">
        <v>870</v>
      </c>
      <c r="G433" s="10">
        <f>_xll.SNL.Clients.Office.Excel.Functions.SPG($B433, "SP_MARKETCAP", "10/01/2021", "12/31/2021", "Options: Curr=USD, Statistic=AVG")</f>
        <v>427.73352005806146</v>
      </c>
      <c r="H433" s="10">
        <f>_xll.SNL.Clients.Office.Excel.Functions.SPG($B433, "SP_MARKETCAP", "07/01/2021", "09/30/2021", "Options: Curr=USD, Statistic=AVG")</f>
        <v>433.66553572087378</v>
      </c>
      <c r="I433" s="10">
        <f>_xll.SNL.Clients.Office.Excel.Functions.SPG($B433, "SP_MARKETCAP", "04/01/2021", "06/30/2021", "Options: Curr=USD, Statistic=AVG")</f>
        <v>416.07019407617662</v>
      </c>
      <c r="J433" s="10" t="str">
        <f>_xll.SNL.Clients.Office.Excel.Functions.SPG($B433, "SP_MARKETCAP", "01/01/2021", "03/31/2021", "Options: Curr=USD, Statistic=AVG")</f>
        <v>0</v>
      </c>
      <c r="K433" s="10" t="str">
        <f>_xll.SNL.Clients.Office.Excel.Functions.SPG($B433, "SP_MARKETCAP", "10/01/2020", "12/31/2020", "Options: Curr=USD, Statistic=AVG")</f>
        <v>0</v>
      </c>
      <c r="L433" s="10" t="str">
        <f>_xll.SNL.Clients.Office.Excel.Functions.SPG($B433, "SP_MARKETCAP", "07/01/2020", "09/30/2020", "Options: Curr=USD, Statistic=AVG")</f>
        <v>0</v>
      </c>
      <c r="M433" s="10" t="str">
        <f>_xll.SNL.Clients.Office.Excel.Functions.SPG($B433, "SP_MARKETCAP", "04/01/2020", "06/30/2020", "Options: Curr=USD, Statistic=AVG")</f>
        <v>0</v>
      </c>
      <c r="N433" s="10" t="str">
        <f>_xll.SNL.Clients.Office.Excel.Functions.SPG($B433, "SP_MARKETCAP", "01/01/2020", "03/31/2020", "Options: Curr=USD, Statistic=AVG")</f>
        <v>0</v>
      </c>
    </row>
    <row r="434" spans="1:14" x14ac:dyDescent="0.3">
      <c r="A434" s="1" t="s">
        <v>431</v>
      </c>
      <c r="B434" s="2">
        <v>4990457</v>
      </c>
      <c r="C434" s="3" t="s">
        <v>868</v>
      </c>
      <c r="D434" s="3" t="s">
        <v>867</v>
      </c>
      <c r="E434" s="3" t="s">
        <v>1254</v>
      </c>
      <c r="F434" s="3" t="s">
        <v>870</v>
      </c>
      <c r="G434" s="10">
        <f>_xll.SNL.Clients.Office.Excel.Functions.SPG($B434, "SP_MARKETCAP", "10/01/2021", "12/31/2021", "Options: Curr=USD, Statistic=AVG")</f>
        <v>115.14076112656417</v>
      </c>
      <c r="H434" s="10">
        <f>_xll.SNL.Clients.Office.Excel.Functions.SPG($B434, "SP_MARKETCAP", "07/01/2021", "09/30/2021", "Options: Curr=USD, Statistic=AVG")</f>
        <v>109.54421799237267</v>
      </c>
      <c r="I434" s="10">
        <f>_xll.SNL.Clients.Office.Excel.Functions.SPG($B434, "SP_MARKETCAP", "04/01/2021", "06/30/2021", "Options: Curr=USD, Statistic=AVG")</f>
        <v>112.74793212767975</v>
      </c>
      <c r="J434" s="10">
        <f>_xll.SNL.Clients.Office.Excel.Functions.SPG($B434, "SP_MARKETCAP", "01/01/2021", "03/31/2021", "Options: Curr=USD, Statistic=AVG")</f>
        <v>100.06524466636947</v>
      </c>
      <c r="K434" s="10">
        <f>_xll.SNL.Clients.Office.Excel.Functions.SPG($B434, "SP_MARKETCAP", "10/01/2020", "12/31/2020", "Options: Curr=USD, Statistic=AVG")</f>
        <v>96.42870874703722</v>
      </c>
      <c r="L434" s="10">
        <f>_xll.SNL.Clients.Office.Excel.Functions.SPG($B434, "SP_MARKETCAP", "07/01/2020", "09/30/2020", "Options: Curr=USD, Statistic=AVG")</f>
        <v>86.432729896227059</v>
      </c>
      <c r="M434" s="10">
        <f>_xll.SNL.Clients.Office.Excel.Functions.SPG($B434, "SP_MARKETCAP", "04/01/2020", "06/30/2020", "Options: Curr=USD, Statistic=AVG")</f>
        <v>77.803751092856089</v>
      </c>
      <c r="N434" s="10">
        <f>_xll.SNL.Clients.Office.Excel.Functions.SPG($B434, "SP_MARKETCAP", "01/01/2020", "03/31/2020", "Options: Curr=USD, Statistic=AVG")</f>
        <v>75.66556298627512</v>
      </c>
    </row>
    <row r="435" spans="1:14" x14ac:dyDescent="0.3">
      <c r="A435" s="1" t="s">
        <v>432</v>
      </c>
      <c r="B435" s="2">
        <v>4995641</v>
      </c>
      <c r="C435" s="3" t="s">
        <v>868</v>
      </c>
      <c r="D435" s="3" t="s">
        <v>867</v>
      </c>
      <c r="E435" s="3" t="s">
        <v>1255</v>
      </c>
      <c r="F435" s="3" t="s">
        <v>870</v>
      </c>
      <c r="G435" s="10">
        <f>_xll.SNL.Clients.Office.Excel.Functions.SPG($B435, "SP_MARKETCAP", "10/01/2021", "12/31/2021", "Options: Curr=USD, Statistic=AVG")</f>
        <v>4.709752794464519</v>
      </c>
      <c r="H435" s="10">
        <f>_xll.SNL.Clients.Office.Excel.Functions.SPG($B435, "SP_MARKETCAP", "07/01/2021", "09/30/2021", "Options: Curr=USD, Statistic=AVG")</f>
        <v>4.5759683876111765</v>
      </c>
      <c r="I435" s="10">
        <f>_xll.SNL.Clients.Office.Excel.Functions.SPG($B435, "SP_MARKETCAP", "04/01/2021", "06/30/2021", "Options: Curr=USD, Statistic=AVG")</f>
        <v>4.3669752459621582</v>
      </c>
      <c r="J435" s="10">
        <f>_xll.SNL.Clients.Office.Excel.Functions.SPG($B435, "SP_MARKETCAP", "01/01/2021", "03/31/2021", "Options: Curr=USD, Statistic=AVG")</f>
        <v>4.490193521498635</v>
      </c>
      <c r="K435" s="10">
        <f>_xll.SNL.Clients.Office.Excel.Functions.SPG($B435, "SP_MARKETCAP", "10/01/2020", "12/31/2020", "Options: Curr=USD, Statistic=AVG")</f>
        <v>4.4989237601674166</v>
      </c>
      <c r="L435" s="10">
        <f>_xll.SNL.Clients.Office.Excel.Functions.SPG($B435, "SP_MARKETCAP", "07/01/2020", "09/30/2020", "Options: Curr=USD, Statistic=AVG")</f>
        <v>4.262183770405116</v>
      </c>
      <c r="M435" s="10">
        <f>_xll.SNL.Clients.Office.Excel.Functions.SPG($B435, "SP_MARKETCAP", "04/01/2020", "06/30/2020", "Options: Curr=USD, Statistic=AVG")</f>
        <v>4.9095544214300695</v>
      </c>
      <c r="N435" s="10">
        <f>_xll.SNL.Clients.Office.Excel.Functions.SPG($B435, "SP_MARKETCAP", "01/01/2020", "03/31/2020", "Options: Curr=USD, Statistic=AVG")</f>
        <v>6.0883845386954363</v>
      </c>
    </row>
    <row r="436" spans="1:14" x14ac:dyDescent="0.3">
      <c r="A436" s="1" t="s">
        <v>433</v>
      </c>
      <c r="B436" s="2">
        <v>4996040</v>
      </c>
      <c r="C436" s="3" t="s">
        <v>868</v>
      </c>
      <c r="D436" s="3" t="s">
        <v>867</v>
      </c>
      <c r="E436" s="3" t="s">
        <v>1256</v>
      </c>
      <c r="F436" s="3" t="s">
        <v>870</v>
      </c>
      <c r="G436" s="10">
        <f>_xll.SNL.Clients.Office.Excel.Functions.SPG($B436, "SP_MARKETCAP", "10/01/2021", "12/31/2021", "Options: Curr=USD, Statistic=AVG")</f>
        <v>13985.939275399676</v>
      </c>
      <c r="H436" s="10">
        <f>_xll.SNL.Clients.Office.Excel.Functions.SPG($B436, "SP_MARKETCAP", "07/01/2021", "09/30/2021", "Options: Curr=USD, Statistic=AVG")</f>
        <v>13643.771427291593</v>
      </c>
      <c r="I436" s="10">
        <f>_xll.SNL.Clients.Office.Excel.Functions.SPG($B436, "SP_MARKETCAP", "04/01/2021", "06/30/2021", "Options: Curr=USD, Statistic=AVG")</f>
        <v>13657.325473214736</v>
      </c>
      <c r="J436" s="10">
        <f>_xll.SNL.Clients.Office.Excel.Functions.SPG($B436, "SP_MARKETCAP", "01/01/2021", "03/31/2021", "Options: Curr=USD, Statistic=AVG")</f>
        <v>11886.201971115826</v>
      </c>
      <c r="K436" s="10">
        <f>_xll.SNL.Clients.Office.Excel.Functions.SPG($B436, "SP_MARKETCAP", "10/01/2020", "12/31/2020", "Options: Curr=USD, Statistic=AVG")</f>
        <v>10345.117151239627</v>
      </c>
      <c r="L436" s="10">
        <f>_xll.SNL.Clients.Office.Excel.Functions.SPG($B436, "SP_MARKETCAP", "07/01/2020", "09/30/2020", "Options: Curr=USD, Statistic=AVG")</f>
        <v>9424.3902810191994</v>
      </c>
      <c r="M436" s="10">
        <f>_xll.SNL.Clients.Office.Excel.Functions.SPG($B436, "SP_MARKETCAP", "04/01/2020", "06/30/2020", "Options: Curr=USD, Statistic=AVG")</f>
        <v>6162.2042887600719</v>
      </c>
      <c r="N436" s="10">
        <f>_xll.SNL.Clients.Office.Excel.Functions.SPG($B436, "SP_MARKETCAP", "01/01/2020", "03/31/2020", "Options: Curr=USD, Statistic=AVG")</f>
        <v>6817.4940044927926</v>
      </c>
    </row>
    <row r="437" spans="1:14" x14ac:dyDescent="0.3">
      <c r="A437" s="1" t="s">
        <v>434</v>
      </c>
      <c r="B437" s="2">
        <v>4998507</v>
      </c>
      <c r="C437" s="3" t="s">
        <v>868</v>
      </c>
      <c r="D437" s="3" t="s">
        <v>867</v>
      </c>
      <c r="E437" s="3"/>
      <c r="F437" s="3" t="s">
        <v>870</v>
      </c>
      <c r="G437" s="10" t="str">
        <f>_xll.SNL.Clients.Office.Excel.Functions.SPG($B437, "SP_MARKETCAP", "10/01/2021", "12/31/2021", "Options: Curr=USD, Statistic=AVG")</f>
        <v>0</v>
      </c>
      <c r="H437" s="10" t="str">
        <f>_xll.SNL.Clients.Office.Excel.Functions.SPG($B437, "SP_MARKETCAP", "07/01/2021", "09/30/2021", "Options: Curr=USD, Statistic=AVG")</f>
        <v>0</v>
      </c>
      <c r="I437" s="10" t="str">
        <f>_xll.SNL.Clients.Office.Excel.Functions.SPG($B437, "SP_MARKETCAP", "04/01/2021", "06/30/2021", "Options: Curr=USD, Statistic=AVG")</f>
        <v>0</v>
      </c>
      <c r="J437" s="10" t="str">
        <f>_xll.SNL.Clients.Office.Excel.Functions.SPG($B437, "SP_MARKETCAP", "01/01/2021", "03/31/2021", "Options: Curr=USD, Statistic=AVG")</f>
        <v>0</v>
      </c>
      <c r="K437" s="10" t="str">
        <f>_xll.SNL.Clients.Office.Excel.Functions.SPG($B437, "SP_MARKETCAP", "10/01/2020", "12/31/2020", "Options: Curr=USD, Statistic=AVG")</f>
        <v>0</v>
      </c>
      <c r="L437" s="10" t="str">
        <f>_xll.SNL.Clients.Office.Excel.Functions.SPG($B437, "SP_MARKETCAP", "07/01/2020", "09/30/2020", "Options: Curr=USD, Statistic=AVG")</f>
        <v>0</v>
      </c>
      <c r="M437" s="10" t="str">
        <f>_xll.SNL.Clients.Office.Excel.Functions.SPG($B437, "SP_MARKETCAP", "04/01/2020", "06/30/2020", "Options: Curr=USD, Statistic=AVG")</f>
        <v>0</v>
      </c>
      <c r="N437" s="10" t="str">
        <f>_xll.SNL.Clients.Office.Excel.Functions.SPG($B437, "SP_MARKETCAP", "01/01/2020", "03/31/2020", "Options: Curr=USD, Statistic=AVG")</f>
        <v>0</v>
      </c>
    </row>
    <row r="438" spans="1:14" x14ac:dyDescent="0.3">
      <c r="A438" s="1" t="s">
        <v>435</v>
      </c>
      <c r="B438" s="2">
        <v>4981974</v>
      </c>
      <c r="C438" s="3" t="s">
        <v>868</v>
      </c>
      <c r="D438" s="3" t="s">
        <v>867</v>
      </c>
      <c r="E438" s="3" t="s">
        <v>1257</v>
      </c>
      <c r="F438" s="3" t="s">
        <v>870</v>
      </c>
      <c r="G438" s="10">
        <f>_xll.SNL.Clients.Office.Excel.Functions.SPG($B438, "SP_MARKETCAP", "10/01/2021", "12/31/2021", "Options: Curr=USD, Statistic=AVG")</f>
        <v>31.596538568248491</v>
      </c>
      <c r="H438" s="10">
        <f>_xll.SNL.Clients.Office.Excel.Functions.SPG($B438, "SP_MARKETCAP", "07/01/2021", "09/30/2021", "Options: Curr=USD, Statistic=AVG")</f>
        <v>31.575609579489303</v>
      </c>
      <c r="I438" s="10">
        <f>_xll.SNL.Clients.Office.Excel.Functions.SPG($B438, "SP_MARKETCAP", "04/01/2021", "06/30/2021", "Options: Curr=USD, Statistic=AVG")</f>
        <v>32.29865266481621</v>
      </c>
      <c r="J438" s="10">
        <f>_xll.SNL.Clients.Office.Excel.Functions.SPG($B438, "SP_MARKETCAP", "01/01/2021", "03/31/2021", "Options: Curr=USD, Statistic=AVG")</f>
        <v>33.023808252009353</v>
      </c>
      <c r="K438" s="10">
        <f>_xll.SNL.Clients.Office.Excel.Functions.SPG($B438, "SP_MARKETCAP", "10/01/2020", "12/31/2020", "Options: Curr=USD, Statistic=AVG")</f>
        <v>34.541333775991561</v>
      </c>
      <c r="L438" s="10">
        <f>_xll.SNL.Clients.Office.Excel.Functions.SPG($B438, "SP_MARKETCAP", "07/01/2020", "09/30/2020", "Options: Curr=USD, Statistic=AVG")</f>
        <v>34.99904645342469</v>
      </c>
      <c r="M438" s="10">
        <f>_xll.SNL.Clients.Office.Excel.Functions.SPG($B438, "SP_MARKETCAP", "04/01/2020", "06/30/2020", "Options: Curr=USD, Statistic=AVG")</f>
        <v>34.510451364357557</v>
      </c>
      <c r="N438" s="10">
        <f>_xll.SNL.Clients.Office.Excel.Functions.SPG($B438, "SP_MARKETCAP", "01/01/2020", "03/31/2020", "Options: Curr=USD, Statistic=AVG")</f>
        <v>37.324162129310125</v>
      </c>
    </row>
    <row r="439" spans="1:14" x14ac:dyDescent="0.3">
      <c r="A439" s="1" t="s">
        <v>436</v>
      </c>
      <c r="B439" s="2">
        <v>4967814</v>
      </c>
      <c r="C439" s="3" t="s">
        <v>868</v>
      </c>
      <c r="D439" s="3" t="s">
        <v>867</v>
      </c>
      <c r="E439" s="3"/>
      <c r="F439" s="3" t="s">
        <v>870</v>
      </c>
      <c r="G439" s="10" t="str">
        <f>_xll.SNL.Clients.Office.Excel.Functions.SPG($B439, "SP_MARKETCAP", "10/01/2021", "12/31/2021", "Options: Curr=USD, Statistic=AVG")</f>
        <v>0</v>
      </c>
      <c r="H439" s="10" t="str">
        <f>_xll.SNL.Clients.Office.Excel.Functions.SPG($B439, "SP_MARKETCAP", "07/01/2021", "09/30/2021", "Options: Curr=USD, Statistic=AVG")</f>
        <v>0</v>
      </c>
      <c r="I439" s="10" t="str">
        <f>_xll.SNL.Clients.Office.Excel.Functions.SPG($B439, "SP_MARKETCAP", "04/01/2021", "06/30/2021", "Options: Curr=USD, Statistic=AVG")</f>
        <v>0</v>
      </c>
      <c r="J439" s="10" t="str">
        <f>_xll.SNL.Clients.Office.Excel.Functions.SPG($B439, "SP_MARKETCAP", "01/01/2021", "03/31/2021", "Options: Curr=USD, Statistic=AVG")</f>
        <v>0</v>
      </c>
      <c r="K439" s="10" t="str">
        <f>_xll.SNL.Clients.Office.Excel.Functions.SPG($B439, "SP_MARKETCAP", "10/01/2020", "12/31/2020", "Options: Curr=USD, Statistic=AVG")</f>
        <v>0</v>
      </c>
      <c r="L439" s="10" t="str">
        <f>_xll.SNL.Clients.Office.Excel.Functions.SPG($B439, "SP_MARKETCAP", "07/01/2020", "09/30/2020", "Options: Curr=USD, Statistic=AVG")</f>
        <v>0</v>
      </c>
      <c r="M439" s="10" t="str">
        <f>_xll.SNL.Clients.Office.Excel.Functions.SPG($B439, "SP_MARKETCAP", "04/01/2020", "06/30/2020", "Options: Curr=USD, Statistic=AVG")</f>
        <v>0</v>
      </c>
      <c r="N439" s="10" t="str">
        <f>_xll.SNL.Clients.Office.Excel.Functions.SPG($B439, "SP_MARKETCAP", "01/01/2020", "03/31/2020", "Options: Curr=USD, Statistic=AVG")</f>
        <v>0</v>
      </c>
    </row>
    <row r="440" spans="1:14" x14ac:dyDescent="0.3">
      <c r="A440" s="1" t="s">
        <v>437</v>
      </c>
      <c r="B440" s="2">
        <v>5000645</v>
      </c>
      <c r="C440" s="3" t="s">
        <v>868</v>
      </c>
      <c r="D440" s="3" t="s">
        <v>867</v>
      </c>
      <c r="E440" s="3"/>
      <c r="F440" s="3" t="s">
        <v>870</v>
      </c>
      <c r="G440" s="10" t="str">
        <f>_xll.SNL.Clients.Office.Excel.Functions.SPG($B440, "SP_MARKETCAP", "10/01/2021", "12/31/2021", "Options: Curr=USD, Statistic=AVG")</f>
        <v>0</v>
      </c>
      <c r="H440" s="10" t="str">
        <f>_xll.SNL.Clients.Office.Excel.Functions.SPG($B440, "SP_MARKETCAP", "07/01/2021", "09/30/2021", "Options: Curr=USD, Statistic=AVG")</f>
        <v>0</v>
      </c>
      <c r="I440" s="10" t="str">
        <f>_xll.SNL.Clients.Office.Excel.Functions.SPG($B440, "SP_MARKETCAP", "04/01/2021", "06/30/2021", "Options: Curr=USD, Statistic=AVG")</f>
        <v>0</v>
      </c>
      <c r="J440" s="10" t="str">
        <f>_xll.SNL.Clients.Office.Excel.Functions.SPG($B440, "SP_MARKETCAP", "01/01/2021", "03/31/2021", "Options: Curr=USD, Statistic=AVG")</f>
        <v>0</v>
      </c>
      <c r="K440" s="10" t="str">
        <f>_xll.SNL.Clients.Office.Excel.Functions.SPG($B440, "SP_MARKETCAP", "10/01/2020", "12/31/2020", "Options: Curr=USD, Statistic=AVG")</f>
        <v>0</v>
      </c>
      <c r="L440" s="10" t="str">
        <f>_xll.SNL.Clients.Office.Excel.Functions.SPG($B440, "SP_MARKETCAP", "07/01/2020", "09/30/2020", "Options: Curr=USD, Statistic=AVG")</f>
        <v>0</v>
      </c>
      <c r="M440" s="10" t="str">
        <f>_xll.SNL.Clients.Office.Excel.Functions.SPG($B440, "SP_MARKETCAP", "04/01/2020", "06/30/2020", "Options: Curr=USD, Statistic=AVG")</f>
        <v>0</v>
      </c>
      <c r="N440" s="10" t="str">
        <f>_xll.SNL.Clients.Office.Excel.Functions.SPG($B440, "SP_MARKETCAP", "01/01/2020", "03/31/2020", "Options: Curr=USD, Statistic=AVG")</f>
        <v>0</v>
      </c>
    </row>
    <row r="441" spans="1:14" x14ac:dyDescent="0.3">
      <c r="A441" s="1" t="s">
        <v>438</v>
      </c>
      <c r="B441" s="2">
        <v>4216834</v>
      </c>
      <c r="C441" s="3" t="s">
        <v>868</v>
      </c>
      <c r="D441" s="3" t="s">
        <v>867</v>
      </c>
      <c r="E441" s="3" t="s">
        <v>1258</v>
      </c>
      <c r="F441" s="3" t="s">
        <v>870</v>
      </c>
      <c r="G441" s="10">
        <f>_xll.SNL.Clients.Office.Excel.Functions.SPG($B441, "SP_MARKETCAP", "10/01/2021", "12/31/2021", "Options: Curr=USD, Statistic=AVG")</f>
        <v>1227.2679576194466</v>
      </c>
      <c r="H441" s="10">
        <f>_xll.SNL.Clients.Office.Excel.Functions.SPG($B441, "SP_MARKETCAP", "07/01/2021", "09/30/2021", "Options: Curr=USD, Statistic=AVG")</f>
        <v>1357.3258272078399</v>
      </c>
      <c r="I441" s="10">
        <f>_xll.SNL.Clients.Office.Excel.Functions.SPG($B441, "SP_MARKETCAP", "04/01/2021", "06/30/2021", "Options: Curr=USD, Statistic=AVG")</f>
        <v>1363.5203225540067</v>
      </c>
      <c r="J441" s="10">
        <f>_xll.SNL.Clients.Office.Excel.Functions.SPG($B441, "SP_MARKETCAP", "01/01/2021", "03/31/2021", "Options: Curr=USD, Statistic=AVG")</f>
        <v>1039.5037869489609</v>
      </c>
      <c r="K441" s="10">
        <f>_xll.SNL.Clients.Office.Excel.Functions.SPG($B441, "SP_MARKETCAP", "10/01/2020", "12/31/2020", "Options: Curr=USD, Statistic=AVG")</f>
        <v>765.59523004852588</v>
      </c>
      <c r="L441" s="10">
        <f>_xll.SNL.Clients.Office.Excel.Functions.SPG($B441, "SP_MARKETCAP", "07/01/2020", "09/30/2020", "Options: Curr=USD, Statistic=AVG")</f>
        <v>613.01583688749088</v>
      </c>
      <c r="M441" s="10">
        <f>_xll.SNL.Clients.Office.Excel.Functions.SPG($B441, "SP_MARKETCAP", "04/01/2020", "06/30/2020", "Options: Curr=USD, Statistic=AVG")</f>
        <v>425.43045616560823</v>
      </c>
      <c r="N441" s="10">
        <f>_xll.SNL.Clients.Office.Excel.Functions.SPG($B441, "SP_MARKETCAP", "01/01/2020", "03/31/2020", "Options: Curr=USD, Statistic=AVG")</f>
        <v>566.09735906853632</v>
      </c>
    </row>
    <row r="442" spans="1:14" x14ac:dyDescent="0.3">
      <c r="A442" s="1" t="s">
        <v>439</v>
      </c>
      <c r="B442" s="2">
        <v>7237721</v>
      </c>
      <c r="C442" s="3" t="s">
        <v>868</v>
      </c>
      <c r="D442" s="3" t="s">
        <v>867</v>
      </c>
      <c r="E442" s="3" t="s">
        <v>1259</v>
      </c>
      <c r="F442" s="3" t="s">
        <v>870</v>
      </c>
      <c r="G442" s="10">
        <f>_xll.SNL.Clients.Office.Excel.Functions.SPG($B442, "SP_MARKETCAP", "10/01/2021", "12/31/2021", "Options: Curr=USD, Statistic=AVG")</f>
        <v>689.58596733227557</v>
      </c>
      <c r="H442" s="10">
        <f>_xll.SNL.Clients.Office.Excel.Functions.SPG($B442, "SP_MARKETCAP", "07/01/2021", "09/30/2021", "Options: Curr=USD, Statistic=AVG")</f>
        <v>801.08046722330164</v>
      </c>
      <c r="I442" s="10">
        <f>_xll.SNL.Clients.Office.Excel.Functions.SPG($B442, "SP_MARKETCAP", "04/01/2021", "06/30/2021", "Options: Curr=USD, Statistic=AVG")</f>
        <v>855.56892231174265</v>
      </c>
      <c r="J442" s="10">
        <f>_xll.SNL.Clients.Office.Excel.Functions.SPG($B442, "SP_MARKETCAP", "01/01/2021", "03/31/2021", "Options: Curr=USD, Statistic=AVG")</f>
        <v>845.17680097142022</v>
      </c>
      <c r="K442" s="10">
        <f>_xll.SNL.Clients.Office.Excel.Functions.SPG($B442, "SP_MARKETCAP", "10/01/2020", "12/31/2020", "Options: Curr=USD, Statistic=AVG")</f>
        <v>742.70649741678938</v>
      </c>
      <c r="L442" s="10">
        <f>_xll.SNL.Clients.Office.Excel.Functions.SPG($B442, "SP_MARKETCAP", "07/01/2020", "09/30/2020", "Options: Curr=USD, Statistic=AVG")</f>
        <v>716.47119015313558</v>
      </c>
      <c r="M442" s="10" t="str">
        <f>_xll.SNL.Clients.Office.Excel.Functions.SPG($B442, "SP_MARKETCAP", "04/01/2020", "06/30/2020", "Options: Curr=USD, Statistic=AVG")</f>
        <v>0</v>
      </c>
      <c r="N442" s="10" t="str">
        <f>_xll.SNL.Clients.Office.Excel.Functions.SPG($B442, "SP_MARKETCAP", "01/01/2020", "03/31/2020", "Options: Curr=USD, Statistic=AVG")</f>
        <v>0</v>
      </c>
    </row>
    <row r="443" spans="1:14" x14ac:dyDescent="0.3">
      <c r="A443" s="1" t="s">
        <v>440</v>
      </c>
      <c r="B443" s="2">
        <v>4263182</v>
      </c>
      <c r="C443" s="3" t="s">
        <v>868</v>
      </c>
      <c r="D443" s="3" t="s">
        <v>867</v>
      </c>
      <c r="E443" s="3" t="s">
        <v>1260</v>
      </c>
      <c r="F443" s="3" t="s">
        <v>870</v>
      </c>
      <c r="G443" s="10">
        <f>_xll.SNL.Clients.Office.Excel.Functions.SPG($B443, "SP_MARKETCAP", "10/01/2021", "12/31/2021", "Options: Curr=USD, Statistic=AVG")</f>
        <v>16731.374389538483</v>
      </c>
      <c r="H443" s="10">
        <f>_xll.SNL.Clients.Office.Excel.Functions.SPG($B443, "SP_MARKETCAP", "07/01/2021", "09/30/2021", "Options: Curr=USD, Statistic=AVG")</f>
        <v>18668.635784501224</v>
      </c>
      <c r="I443" s="10">
        <f>_xll.SNL.Clients.Office.Excel.Functions.SPG($B443, "SP_MARKETCAP", "04/01/2021", "06/30/2021", "Options: Curr=USD, Statistic=AVG")</f>
        <v>20205.881663326858</v>
      </c>
      <c r="J443" s="10">
        <f>_xll.SNL.Clients.Office.Excel.Functions.SPG($B443, "SP_MARKETCAP", "01/01/2021", "03/31/2021", "Options: Curr=USD, Statistic=AVG")</f>
        <v>21092.95674859167</v>
      </c>
      <c r="K443" s="10">
        <f>_xll.SNL.Clients.Office.Excel.Functions.SPG($B443, "SP_MARKETCAP", "10/01/2020", "12/31/2020", "Options: Curr=USD, Statistic=AVG")</f>
        <v>20156.50497889976</v>
      </c>
      <c r="L443" s="10">
        <f>_xll.SNL.Clients.Office.Excel.Functions.SPG($B443, "SP_MARKETCAP", "07/01/2020", "09/30/2020", "Options: Curr=USD, Statistic=AVG")</f>
        <v>19098.174710203766</v>
      </c>
      <c r="M443" s="10">
        <f>_xll.SNL.Clients.Office.Excel.Functions.SPG($B443, "SP_MARKETCAP", "04/01/2020", "06/30/2020", "Options: Curr=USD, Statistic=AVG")</f>
        <v>15570.183657446551</v>
      </c>
      <c r="N443" s="10">
        <f>_xll.SNL.Clients.Office.Excel.Functions.SPG($B443, "SP_MARKETCAP", "01/01/2020", "03/31/2020", "Options: Curr=USD, Statistic=AVG")</f>
        <v>16192.057093501187</v>
      </c>
    </row>
    <row r="444" spans="1:14" x14ac:dyDescent="0.3">
      <c r="A444" s="1" t="s">
        <v>441</v>
      </c>
      <c r="B444" s="2">
        <v>4992166</v>
      </c>
      <c r="C444" s="3" t="s">
        <v>868</v>
      </c>
      <c r="D444" s="3" t="s">
        <v>867</v>
      </c>
      <c r="E444" s="3" t="s">
        <v>1261</v>
      </c>
      <c r="F444" s="3" t="s">
        <v>870</v>
      </c>
      <c r="G444" s="10">
        <f>_xll.SNL.Clients.Office.Excel.Functions.SPG($B444, "SP_MARKETCAP", "10/01/2021", "12/31/2021", "Options: Curr=USD, Statistic=AVG")</f>
        <v>549.15788790095382</v>
      </c>
      <c r="H444" s="10">
        <f>_xll.SNL.Clients.Office.Excel.Functions.SPG($B444, "SP_MARKETCAP", "07/01/2021", "09/30/2021", "Options: Curr=USD, Statistic=AVG")</f>
        <v>555.90155716501476</v>
      </c>
      <c r="I444" s="10">
        <f>_xll.SNL.Clients.Office.Excel.Functions.SPG($B444, "SP_MARKETCAP", "04/01/2021", "06/30/2021", "Options: Curr=USD, Statistic=AVG")</f>
        <v>527.62384934079319</v>
      </c>
      <c r="J444" s="10">
        <f>_xll.SNL.Clients.Office.Excel.Functions.SPG($B444, "SP_MARKETCAP", "01/01/2021", "03/31/2021", "Options: Curr=USD, Statistic=AVG")</f>
        <v>510.25313331500951</v>
      </c>
      <c r="K444" s="10">
        <f>_xll.SNL.Clients.Office.Excel.Functions.SPG($B444, "SP_MARKETCAP", "10/01/2020", "12/31/2020", "Options: Curr=USD, Statistic=AVG")</f>
        <v>409.9960823097033</v>
      </c>
      <c r="L444" s="10">
        <f>_xll.SNL.Clients.Office.Excel.Functions.SPG($B444, "SP_MARKETCAP", "07/01/2020", "09/30/2020", "Options: Curr=USD, Statistic=AVG")</f>
        <v>370.04283951727666</v>
      </c>
      <c r="M444" s="10">
        <f>_xll.SNL.Clients.Office.Excel.Functions.SPG($B444, "SP_MARKETCAP", "04/01/2020", "06/30/2020", "Options: Curr=USD, Statistic=AVG")</f>
        <v>341.56977903118644</v>
      </c>
      <c r="N444" s="10">
        <f>_xll.SNL.Clients.Office.Excel.Functions.SPG($B444, "SP_MARKETCAP", "01/01/2020", "03/31/2020", "Options: Curr=USD, Statistic=AVG")</f>
        <v>419.58516607871582</v>
      </c>
    </row>
    <row r="445" spans="1:14" x14ac:dyDescent="0.3">
      <c r="A445" s="1" t="s">
        <v>442</v>
      </c>
      <c r="B445" s="2">
        <v>4773579</v>
      </c>
      <c r="C445" s="3" t="s">
        <v>868</v>
      </c>
      <c r="D445" s="3" t="s">
        <v>867</v>
      </c>
      <c r="E445" s="3" t="s">
        <v>1262</v>
      </c>
      <c r="F445" s="3" t="s">
        <v>870</v>
      </c>
      <c r="G445" s="10">
        <f>_xll.SNL.Clients.Office.Excel.Functions.SPG($B445, "SP_MARKETCAP", "10/01/2021", "12/31/2021", "Options: Curr=USD, Statistic=AVG")</f>
        <v>3.067746089385166</v>
      </c>
      <c r="H445" s="10">
        <f>_xll.SNL.Clients.Office.Excel.Functions.SPG($B445, "SP_MARKETCAP", "07/01/2021", "09/30/2021", "Options: Curr=USD, Statistic=AVG")</f>
        <v>2.5993513404020909</v>
      </c>
      <c r="I445" s="10">
        <f>_xll.SNL.Clients.Office.Excel.Functions.SPG($B445, "SP_MARKETCAP", "04/01/2021", "06/30/2021", "Options: Curr=USD, Statistic=AVG")</f>
        <v>2.6809258266390725</v>
      </c>
      <c r="J445" s="10">
        <f>_xll.SNL.Clients.Office.Excel.Functions.SPG($B445, "SP_MARKETCAP", "01/01/2021", "03/31/2021", "Options: Curr=USD, Statistic=AVG")</f>
        <v>2.4718116428022587</v>
      </c>
      <c r="K445" s="10">
        <f>_xll.SNL.Clients.Office.Excel.Functions.SPG($B445, "SP_MARKETCAP", "10/01/2020", "12/31/2020", "Options: Curr=USD, Statistic=AVG")</f>
        <v>1.3786580164664142</v>
      </c>
      <c r="L445" s="10">
        <f>_xll.SNL.Clients.Office.Excel.Functions.SPG($B445, "SP_MARKETCAP", "07/01/2020", "09/30/2020", "Options: Curr=USD, Statistic=AVG")</f>
        <v>1.691334244010819</v>
      </c>
      <c r="M445" s="10">
        <f>_xll.SNL.Clients.Office.Excel.Functions.SPG($B445, "SP_MARKETCAP", "04/01/2020", "06/30/2020", "Options: Curr=USD, Statistic=AVG")</f>
        <v>1.4385953540189713</v>
      </c>
      <c r="N445" s="10">
        <f>_xll.SNL.Clients.Office.Excel.Functions.SPG($B445, "SP_MARKETCAP", "01/01/2020", "03/31/2020", "Options: Curr=USD, Statistic=AVG")</f>
        <v>1.3573502742881156</v>
      </c>
    </row>
    <row r="446" spans="1:14" x14ac:dyDescent="0.3">
      <c r="A446" s="1" t="s">
        <v>443</v>
      </c>
      <c r="B446" s="2">
        <v>4967774</v>
      </c>
      <c r="C446" s="3" t="s">
        <v>868</v>
      </c>
      <c r="D446" s="3" t="s">
        <v>867</v>
      </c>
      <c r="E446" s="3" t="s">
        <v>1263</v>
      </c>
      <c r="F446" s="3" t="s">
        <v>870</v>
      </c>
      <c r="G446" s="10">
        <f>_xll.SNL.Clients.Office.Excel.Functions.SPG($B446, "SP_MARKETCAP", "10/01/2021", "12/31/2021", "Options: Curr=USD, Statistic=AVG")</f>
        <v>195.77740084819246</v>
      </c>
      <c r="H446" s="10">
        <f>_xll.SNL.Clients.Office.Excel.Functions.SPG($B446, "SP_MARKETCAP", "07/01/2021", "09/30/2021", "Options: Curr=USD, Statistic=AVG")</f>
        <v>227.71241656929868</v>
      </c>
      <c r="I446" s="10">
        <f>_xll.SNL.Clients.Office.Excel.Functions.SPG($B446, "SP_MARKETCAP", "04/01/2021", "06/30/2021", "Options: Curr=USD, Statistic=AVG")</f>
        <v>234.98509712973663</v>
      </c>
      <c r="J446" s="10">
        <f>_xll.SNL.Clients.Office.Excel.Functions.SPG($B446, "SP_MARKETCAP", "01/01/2021", "03/31/2021", "Options: Curr=USD, Statistic=AVG")</f>
        <v>238.39207066380274</v>
      </c>
      <c r="K446" s="10">
        <f>_xll.SNL.Clients.Office.Excel.Functions.SPG($B446, "SP_MARKETCAP", "10/01/2020", "12/31/2020", "Options: Curr=USD, Statistic=AVG")</f>
        <v>224.77114677020452</v>
      </c>
      <c r="L446" s="10">
        <f>_xll.SNL.Clients.Office.Excel.Functions.SPG($B446, "SP_MARKETCAP", "07/01/2020", "09/30/2020", "Options: Curr=USD, Statistic=AVG")</f>
        <v>263.45501793495333</v>
      </c>
      <c r="M446" s="10">
        <f>_xll.SNL.Clients.Office.Excel.Functions.SPG($B446, "SP_MARKETCAP", "04/01/2020", "06/30/2020", "Options: Curr=USD, Statistic=AVG")</f>
        <v>237.23706324610635</v>
      </c>
      <c r="N446" s="10">
        <f>_xll.SNL.Clients.Office.Excel.Functions.SPG($B446, "SP_MARKETCAP", "01/01/2020", "03/31/2020", "Options: Curr=USD, Statistic=AVG")</f>
        <v>292.06539547969118</v>
      </c>
    </row>
    <row r="447" spans="1:14" x14ac:dyDescent="0.3">
      <c r="A447" s="1" t="s">
        <v>444</v>
      </c>
      <c r="B447" s="2">
        <v>5743165</v>
      </c>
      <c r="C447" s="3" t="s">
        <v>868</v>
      </c>
      <c r="D447" s="3" t="s">
        <v>867</v>
      </c>
      <c r="E447" s="3"/>
      <c r="F447" s="3" t="s">
        <v>870</v>
      </c>
      <c r="G447" s="10" t="str">
        <f>_xll.SNL.Clients.Office.Excel.Functions.SPG($B447, "SP_MARKETCAP", "10/01/2021", "12/31/2021", "Options: Curr=USD, Statistic=AVG")</f>
        <v>0</v>
      </c>
      <c r="H447" s="10" t="str">
        <f>_xll.SNL.Clients.Office.Excel.Functions.SPG($B447, "SP_MARKETCAP", "07/01/2021", "09/30/2021", "Options: Curr=USD, Statistic=AVG")</f>
        <v>0</v>
      </c>
      <c r="I447" s="10" t="str">
        <f>_xll.SNL.Clients.Office.Excel.Functions.SPG($B447, "SP_MARKETCAP", "04/01/2021", "06/30/2021", "Options: Curr=USD, Statistic=AVG")</f>
        <v>0</v>
      </c>
      <c r="J447" s="10" t="str">
        <f>_xll.SNL.Clients.Office.Excel.Functions.SPG($B447, "SP_MARKETCAP", "01/01/2021", "03/31/2021", "Options: Curr=USD, Statistic=AVG")</f>
        <v>0</v>
      </c>
      <c r="K447" s="10" t="str">
        <f>_xll.SNL.Clients.Office.Excel.Functions.SPG($B447, "SP_MARKETCAP", "10/01/2020", "12/31/2020", "Options: Curr=USD, Statistic=AVG")</f>
        <v>0</v>
      </c>
      <c r="L447" s="10" t="str">
        <f>_xll.SNL.Clients.Office.Excel.Functions.SPG($B447, "SP_MARKETCAP", "07/01/2020", "09/30/2020", "Options: Curr=USD, Statistic=AVG")</f>
        <v>0</v>
      </c>
      <c r="M447" s="10" t="str">
        <f>_xll.SNL.Clients.Office.Excel.Functions.SPG($B447, "SP_MARKETCAP", "04/01/2020", "06/30/2020", "Options: Curr=USD, Statistic=AVG")</f>
        <v>0</v>
      </c>
      <c r="N447" s="10" t="str">
        <f>_xll.SNL.Clients.Office.Excel.Functions.SPG($B447, "SP_MARKETCAP", "01/01/2020", "03/31/2020", "Options: Curr=USD, Statistic=AVG")</f>
        <v>0</v>
      </c>
    </row>
    <row r="448" spans="1:14" x14ac:dyDescent="0.3">
      <c r="A448" s="1" t="s">
        <v>445</v>
      </c>
      <c r="B448" s="2">
        <v>4993209</v>
      </c>
      <c r="C448" s="3" t="s">
        <v>868</v>
      </c>
      <c r="D448" s="3" t="s">
        <v>867</v>
      </c>
      <c r="E448" s="3" t="s">
        <v>1264</v>
      </c>
      <c r="F448" s="3" t="s">
        <v>870</v>
      </c>
      <c r="G448" s="10">
        <f>_xll.SNL.Clients.Office.Excel.Functions.SPG($B448, "SP_MARKETCAP", "10/01/2021", "12/31/2021", "Options: Curr=USD, Statistic=AVG")</f>
        <v>39.729337244767251</v>
      </c>
      <c r="H448" s="10">
        <f>_xll.SNL.Clients.Office.Excel.Functions.SPG($B448, "SP_MARKETCAP", "07/01/2021", "09/30/2021", "Options: Curr=USD, Statistic=AVG")</f>
        <v>46.119190029044809</v>
      </c>
      <c r="I448" s="10">
        <f>_xll.SNL.Clients.Office.Excel.Functions.SPG($B448, "SP_MARKETCAP", "04/01/2021", "06/30/2021", "Options: Curr=USD, Statistic=AVG")</f>
        <v>45.530008636919575</v>
      </c>
      <c r="J448" s="10">
        <f>_xll.SNL.Clients.Office.Excel.Functions.SPG($B448, "SP_MARKETCAP", "01/01/2021", "03/31/2021", "Options: Curr=USD, Statistic=AVG")</f>
        <v>42.740556744732757</v>
      </c>
      <c r="K448" s="10">
        <f>_xll.SNL.Clients.Office.Excel.Functions.SPG($B448, "SP_MARKETCAP", "10/01/2020", "12/31/2020", "Options: Curr=USD, Statistic=AVG")</f>
        <v>35.467876509417522</v>
      </c>
      <c r="L448" s="10">
        <f>_xll.SNL.Clients.Office.Excel.Functions.SPG($B448, "SP_MARKETCAP", "07/01/2020", "09/30/2020", "Options: Curr=USD, Statistic=AVG")</f>
        <v>23.714932102821706</v>
      </c>
      <c r="M448" s="10">
        <f>_xll.SNL.Clients.Office.Excel.Functions.SPG($B448, "SP_MARKETCAP", "04/01/2020", "06/30/2020", "Options: Curr=USD, Statistic=AVG")</f>
        <v>22.363734717770367</v>
      </c>
      <c r="N448" s="10">
        <f>_xll.SNL.Clients.Office.Excel.Functions.SPG($B448, "SP_MARKETCAP", "01/01/2020", "03/31/2020", "Options: Curr=USD, Statistic=AVG")</f>
        <v>31.334615178426169</v>
      </c>
    </row>
    <row r="449" spans="1:14" x14ac:dyDescent="0.3">
      <c r="A449" s="1" t="s">
        <v>446</v>
      </c>
      <c r="B449" s="2">
        <v>4991685</v>
      </c>
      <c r="C449" s="3" t="s">
        <v>868</v>
      </c>
      <c r="D449" s="3" t="s">
        <v>867</v>
      </c>
      <c r="E449" s="3" t="s">
        <v>1265</v>
      </c>
      <c r="F449" s="3" t="s">
        <v>870</v>
      </c>
      <c r="G449" s="10">
        <f>_xll.SNL.Clients.Office.Excel.Functions.SPG($B449, "SP_MARKETCAP", "10/01/2021", "12/31/2021", "Options: Curr=USD, Statistic=AVG")</f>
        <v>3307.2040298873844</v>
      </c>
      <c r="H449" s="10">
        <f>_xll.SNL.Clients.Office.Excel.Functions.SPG($B449, "SP_MARKETCAP", "07/01/2021", "09/30/2021", "Options: Curr=USD, Statistic=AVG")</f>
        <v>3162.2268014671413</v>
      </c>
      <c r="I449" s="10">
        <f>_xll.SNL.Clients.Office.Excel.Functions.SPG($B449, "SP_MARKETCAP", "04/01/2021", "06/30/2021", "Options: Curr=USD, Statistic=AVG")</f>
        <v>2838.8281358033737</v>
      </c>
      <c r="J449" s="10">
        <f>_xll.SNL.Clients.Office.Excel.Functions.SPG($B449, "SP_MARKETCAP", "01/01/2021", "03/31/2021", "Options: Curr=USD, Statistic=AVG")</f>
        <v>2654.1428584170931</v>
      </c>
      <c r="K449" s="10">
        <f>_xll.SNL.Clients.Office.Excel.Functions.SPG($B449, "SP_MARKETCAP", "10/01/2020", "12/31/2020", "Options: Curr=USD, Statistic=AVG")</f>
        <v>2189.1261631162233</v>
      </c>
      <c r="L449" s="10">
        <f>_xll.SNL.Clients.Office.Excel.Functions.SPG($B449, "SP_MARKETCAP", "07/01/2020", "09/30/2020", "Options: Curr=USD, Statistic=AVG")</f>
        <v>2064.7562455336583</v>
      </c>
      <c r="M449" s="10">
        <f>_xll.SNL.Clients.Office.Excel.Functions.SPG($B449, "SP_MARKETCAP", "04/01/2020", "06/30/2020", "Options: Curr=USD, Statistic=AVG")</f>
        <v>1948.4276148606334</v>
      </c>
      <c r="N449" s="10">
        <f>_xll.SNL.Clients.Office.Excel.Functions.SPG($B449, "SP_MARKETCAP", "01/01/2020", "03/31/2020", "Options: Curr=USD, Statistic=AVG")</f>
        <v>2155.229512891885</v>
      </c>
    </row>
    <row r="450" spans="1:14" x14ac:dyDescent="0.3">
      <c r="A450" s="1" t="s">
        <v>447</v>
      </c>
      <c r="B450" s="2">
        <v>4991897</v>
      </c>
      <c r="C450" s="3" t="s">
        <v>868</v>
      </c>
      <c r="D450" s="3" t="s">
        <v>867</v>
      </c>
      <c r="E450" s="3" t="s">
        <v>1266</v>
      </c>
      <c r="F450" s="3" t="s">
        <v>870</v>
      </c>
      <c r="G450" s="10">
        <f>_xll.SNL.Clients.Office.Excel.Functions.SPG($B450, "SP_MARKETCAP", "10/01/2021", "12/31/2021", "Options: Curr=USD, Statistic=AVG")</f>
        <v>837.74770532311481</v>
      </c>
      <c r="H450" s="10">
        <f>_xll.SNL.Clients.Office.Excel.Functions.SPG($B450, "SP_MARKETCAP", "07/01/2021", "09/30/2021", "Options: Curr=USD, Statistic=AVG")</f>
        <v>825.22020134135096</v>
      </c>
      <c r="I450" s="10">
        <f>_xll.SNL.Clients.Office.Excel.Functions.SPG($B450, "SP_MARKETCAP", "04/01/2021", "06/30/2021", "Options: Curr=USD, Statistic=AVG")</f>
        <v>757.08405596397529</v>
      </c>
      <c r="J450" s="10">
        <f>_xll.SNL.Clients.Office.Excel.Functions.SPG($B450, "SP_MARKETCAP", "01/01/2021", "03/31/2021", "Options: Curr=USD, Statistic=AVG")</f>
        <v>561.55989223696281</v>
      </c>
      <c r="K450" s="10">
        <f>_xll.SNL.Clients.Office.Excel.Functions.SPG($B450, "SP_MARKETCAP", "10/01/2020", "12/31/2020", "Options: Curr=USD, Statistic=AVG")</f>
        <v>496.63202899861574</v>
      </c>
      <c r="L450" s="10">
        <f>_xll.SNL.Clients.Office.Excel.Functions.SPG($B450, "SP_MARKETCAP", "07/01/2020", "09/30/2020", "Options: Curr=USD, Statistic=AVG")</f>
        <v>500.68425345410782</v>
      </c>
      <c r="M450" s="10">
        <f>_xll.SNL.Clients.Office.Excel.Functions.SPG($B450, "SP_MARKETCAP", "04/01/2020", "06/30/2020", "Options: Curr=USD, Statistic=AVG")</f>
        <v>423.1412366304117</v>
      </c>
      <c r="N450" s="10">
        <f>_xll.SNL.Clients.Office.Excel.Functions.SPG($B450, "SP_MARKETCAP", "01/01/2020", "03/31/2020", "Options: Curr=USD, Statistic=AVG")</f>
        <v>541.56218083074896</v>
      </c>
    </row>
    <row r="451" spans="1:14" x14ac:dyDescent="0.3">
      <c r="A451" s="1" t="s">
        <v>448</v>
      </c>
      <c r="B451" s="2">
        <v>4252518</v>
      </c>
      <c r="C451" s="3" t="s">
        <v>868</v>
      </c>
      <c r="D451" s="3" t="s">
        <v>867</v>
      </c>
      <c r="E451" s="3" t="s">
        <v>1267</v>
      </c>
      <c r="F451" s="3" t="s">
        <v>870</v>
      </c>
      <c r="G451" s="10">
        <f>_xll.SNL.Clients.Office.Excel.Functions.SPG($B451, "SP_MARKETCAP", "10/01/2021", "12/31/2021", "Options: Curr=USD, Statistic=AVG")</f>
        <v>9.5563968356376172</v>
      </c>
      <c r="H451" s="10">
        <f>_xll.SNL.Clients.Office.Excel.Functions.SPG($B451, "SP_MARKETCAP", "07/01/2021", "09/30/2021", "Options: Curr=USD, Statistic=AVG")</f>
        <v>10.031033463299178</v>
      </c>
      <c r="I451" s="10">
        <f>_xll.SNL.Clients.Office.Excel.Functions.SPG($B451, "SP_MARKETCAP", "04/01/2021", "06/30/2021", "Options: Curr=USD, Statistic=AVG")</f>
        <v>9.0638297898797244</v>
      </c>
      <c r="J451" s="10">
        <f>_xll.SNL.Clients.Office.Excel.Functions.SPG($B451, "SP_MARKETCAP", "01/01/2021", "03/31/2021", "Options: Curr=USD, Statistic=AVG")</f>
        <v>8.3936762360208892</v>
      </c>
      <c r="K451" s="10">
        <f>_xll.SNL.Clients.Office.Excel.Functions.SPG($B451, "SP_MARKETCAP", "10/01/2020", "12/31/2020", "Options: Curr=USD, Statistic=AVG")</f>
        <v>8.0220881267583906</v>
      </c>
      <c r="L451" s="10">
        <f>_xll.SNL.Clients.Office.Excel.Functions.SPG($B451, "SP_MARKETCAP", "07/01/2020", "09/30/2020", "Options: Curr=USD, Statistic=AVG")</f>
        <v>8.2282045335403726</v>
      </c>
      <c r="M451" s="10">
        <f>_xll.SNL.Clients.Office.Excel.Functions.SPG($B451, "SP_MARKETCAP", "04/01/2020", "06/30/2020", "Options: Curr=USD, Statistic=AVG")</f>
        <v>7.8198907414345404</v>
      </c>
      <c r="N451" s="10">
        <f>_xll.SNL.Clients.Office.Excel.Functions.SPG($B451, "SP_MARKETCAP", "01/01/2020", "03/31/2020", "Options: Curr=USD, Statistic=AVG")</f>
        <v>7.6933271690624991</v>
      </c>
    </row>
    <row r="452" spans="1:14" x14ac:dyDescent="0.3">
      <c r="A452" s="1" t="s">
        <v>449</v>
      </c>
      <c r="B452" s="2">
        <v>4437347</v>
      </c>
      <c r="C452" s="3" t="s">
        <v>868</v>
      </c>
      <c r="D452" s="3" t="s">
        <v>867</v>
      </c>
      <c r="E452" s="3" t="s">
        <v>1268</v>
      </c>
      <c r="F452" s="3" t="s">
        <v>870</v>
      </c>
      <c r="G452" s="10">
        <f>_xll.SNL.Clients.Office.Excel.Functions.SPG($B452, "SP_MARKETCAP", "10/01/2021", "12/31/2021", "Options: Curr=USD, Statistic=AVG")</f>
        <v>3242.5690892487319</v>
      </c>
      <c r="H452" s="10">
        <f>_xll.SNL.Clients.Office.Excel.Functions.SPG($B452, "SP_MARKETCAP", "07/01/2021", "09/30/2021", "Options: Curr=USD, Statistic=AVG")</f>
        <v>2942.7181301534288</v>
      </c>
      <c r="I452" s="10">
        <f>_xll.SNL.Clients.Office.Excel.Functions.SPG($B452, "SP_MARKETCAP", "04/01/2021", "06/30/2021", "Options: Curr=USD, Statistic=AVG")</f>
        <v>2520.6831659535733</v>
      </c>
      <c r="J452" s="10">
        <f>_xll.SNL.Clients.Office.Excel.Functions.SPG($B452, "SP_MARKETCAP", "01/01/2021", "03/31/2021", "Options: Curr=USD, Statistic=AVG")</f>
        <v>1784.1313034482569</v>
      </c>
      <c r="K452" s="10">
        <f>_xll.SNL.Clients.Office.Excel.Functions.SPG($B452, "SP_MARKETCAP", "10/01/2020", "12/31/2020", "Options: Curr=USD, Statistic=AVG")</f>
        <v>1775.18418898298</v>
      </c>
      <c r="L452" s="10">
        <f>_xll.SNL.Clients.Office.Excel.Functions.SPG($B452, "SP_MARKETCAP", "07/01/2020", "09/30/2020", "Options: Curr=USD, Statistic=AVG")</f>
        <v>1767.5568102389725</v>
      </c>
      <c r="M452" s="10">
        <f>_xll.SNL.Clients.Office.Excel.Functions.SPG($B452, "SP_MARKETCAP", "04/01/2020", "06/30/2020", "Options: Curr=USD, Statistic=AVG")</f>
        <v>1623.2869147557858</v>
      </c>
      <c r="N452" s="10">
        <f>_xll.SNL.Clients.Office.Excel.Functions.SPG($B452, "SP_MARKETCAP", "01/01/2020", "03/31/2020", "Options: Curr=USD, Statistic=AVG")</f>
        <v>1410.5147305240878</v>
      </c>
    </row>
    <row r="453" spans="1:14" x14ac:dyDescent="0.3">
      <c r="A453" s="1" t="s">
        <v>450</v>
      </c>
      <c r="B453" s="2">
        <v>4912926</v>
      </c>
      <c r="C453" s="3" t="s">
        <v>868</v>
      </c>
      <c r="D453" s="3" t="s">
        <v>867</v>
      </c>
      <c r="E453" s="3" t="s">
        <v>1269</v>
      </c>
      <c r="F453" s="3" t="s">
        <v>870</v>
      </c>
      <c r="G453" s="10">
        <f>_xll.SNL.Clients.Office.Excel.Functions.SPG($B453, "SP_MARKETCAP", "10/01/2021", "12/31/2021", "Options: Curr=USD, Statistic=AVG")</f>
        <v>374.45143847056789</v>
      </c>
      <c r="H453" s="10">
        <f>_xll.SNL.Clients.Office.Excel.Functions.SPG($B453, "SP_MARKETCAP", "07/01/2021", "09/30/2021", "Options: Curr=USD, Statistic=AVG")</f>
        <v>319.91893457441421</v>
      </c>
      <c r="I453" s="10">
        <f>_xll.SNL.Clients.Office.Excel.Functions.SPG($B453, "SP_MARKETCAP", "04/01/2021", "06/30/2021", "Options: Curr=USD, Statistic=AVG")</f>
        <v>279.35298959548021</v>
      </c>
      <c r="J453" s="10">
        <f>_xll.SNL.Clients.Office.Excel.Functions.SPG($B453, "SP_MARKETCAP", "01/01/2021", "03/31/2021", "Options: Curr=USD, Statistic=AVG")</f>
        <v>251.90837139295752</v>
      </c>
      <c r="K453" s="10">
        <f>_xll.SNL.Clients.Office.Excel.Functions.SPG($B453, "SP_MARKETCAP", "10/01/2020", "12/31/2020", "Options: Curr=USD, Statistic=AVG")</f>
        <v>248.64162685836249</v>
      </c>
      <c r="L453" s="10">
        <f>_xll.SNL.Clients.Office.Excel.Functions.SPG($B453, "SP_MARKETCAP", "07/01/2020", "09/30/2020", "Options: Curr=USD, Statistic=AVG")</f>
        <v>241.43961888061898</v>
      </c>
      <c r="M453" s="10">
        <f>_xll.SNL.Clients.Office.Excel.Functions.SPG($B453, "SP_MARKETCAP", "04/01/2020", "06/30/2020", "Options: Curr=USD, Statistic=AVG")</f>
        <v>231.48298196725219</v>
      </c>
      <c r="N453" s="10">
        <f>_xll.SNL.Clients.Office.Excel.Functions.SPG($B453, "SP_MARKETCAP", "01/01/2020", "03/31/2020", "Options: Curr=USD, Statistic=AVG")</f>
        <v>244.57954761923295</v>
      </c>
    </row>
    <row r="454" spans="1:14" x14ac:dyDescent="0.3">
      <c r="A454" s="1" t="s">
        <v>451</v>
      </c>
      <c r="B454" s="2">
        <v>4913648</v>
      </c>
      <c r="C454" s="3" t="s">
        <v>868</v>
      </c>
      <c r="D454" s="3" t="s">
        <v>867</v>
      </c>
      <c r="E454" s="3" t="s">
        <v>1270</v>
      </c>
      <c r="F454" s="3" t="s">
        <v>870</v>
      </c>
      <c r="G454" s="10">
        <f>_xll.SNL.Clients.Office.Excel.Functions.SPG($B454, "SP_MARKETCAP", "10/01/2021", "12/31/2021", "Options: Curr=USD, Statistic=AVG")</f>
        <v>2739.1528616171777</v>
      </c>
      <c r="H454" s="10">
        <f>_xll.SNL.Clients.Office.Excel.Functions.SPG($B454, "SP_MARKETCAP", "07/01/2021", "09/30/2021", "Options: Curr=USD, Statistic=AVG")</f>
        <v>2745.8017038620428</v>
      </c>
      <c r="I454" s="10">
        <f>_xll.SNL.Clients.Office.Excel.Functions.SPG($B454, "SP_MARKETCAP", "04/01/2021", "06/30/2021", "Options: Curr=USD, Statistic=AVG")</f>
        <v>2975.6087491423327</v>
      </c>
      <c r="J454" s="10">
        <f>_xll.SNL.Clients.Office.Excel.Functions.SPG($B454, "SP_MARKETCAP", "01/01/2021", "03/31/2021", "Options: Curr=USD, Statistic=AVG")</f>
        <v>2876.6895840988868</v>
      </c>
      <c r="K454" s="10">
        <f>_xll.SNL.Clients.Office.Excel.Functions.SPG($B454, "SP_MARKETCAP", "10/01/2020", "12/31/2020", "Options: Curr=USD, Statistic=AVG")</f>
        <v>2574.9659607929211</v>
      </c>
      <c r="L454" s="10">
        <f>_xll.SNL.Clients.Office.Excel.Functions.SPG($B454, "SP_MARKETCAP", "07/01/2020", "09/30/2020", "Options: Curr=USD, Statistic=AVG")</f>
        <v>2706.4357502932912</v>
      </c>
      <c r="M454" s="10">
        <f>_xll.SNL.Clients.Office.Excel.Functions.SPG($B454, "SP_MARKETCAP", "04/01/2020", "06/30/2020", "Options: Curr=USD, Statistic=AVG")</f>
        <v>2087.471608620915</v>
      </c>
      <c r="N454" s="10">
        <f>_xll.SNL.Clients.Office.Excel.Functions.SPG($B454, "SP_MARKETCAP", "01/01/2020", "03/31/2020", "Options: Curr=USD, Statistic=AVG")</f>
        <v>1923.0588828396214</v>
      </c>
    </row>
    <row r="455" spans="1:14" x14ac:dyDescent="0.3">
      <c r="A455" s="1" t="s">
        <v>452</v>
      </c>
      <c r="B455" s="2">
        <v>4997534</v>
      </c>
      <c r="C455" s="3" t="s">
        <v>868</v>
      </c>
      <c r="D455" s="3" t="s">
        <v>867</v>
      </c>
      <c r="E455" s="3"/>
      <c r="F455" s="3" t="s">
        <v>870</v>
      </c>
      <c r="G455" s="10" t="str">
        <f>_xll.SNL.Clients.Office.Excel.Functions.SPG($B455, "SP_MARKETCAP", "10/01/2021", "12/31/2021", "Options: Curr=USD, Statistic=AVG")</f>
        <v>0</v>
      </c>
      <c r="H455" s="10" t="str">
        <f>_xll.SNL.Clients.Office.Excel.Functions.SPG($B455, "SP_MARKETCAP", "07/01/2021", "09/30/2021", "Options: Curr=USD, Statistic=AVG")</f>
        <v>0</v>
      </c>
      <c r="I455" s="10" t="str">
        <f>_xll.SNL.Clients.Office.Excel.Functions.SPG($B455, "SP_MARKETCAP", "04/01/2021", "06/30/2021", "Options: Curr=USD, Statistic=AVG")</f>
        <v>0</v>
      </c>
      <c r="J455" s="10" t="str">
        <f>_xll.SNL.Clients.Office.Excel.Functions.SPG($B455, "SP_MARKETCAP", "01/01/2021", "03/31/2021", "Options: Curr=USD, Statistic=AVG")</f>
        <v>0</v>
      </c>
      <c r="K455" s="10" t="str">
        <f>_xll.SNL.Clients.Office.Excel.Functions.SPG($B455, "SP_MARKETCAP", "10/01/2020", "12/31/2020", "Options: Curr=USD, Statistic=AVG")</f>
        <v>0</v>
      </c>
      <c r="L455" s="10" t="str">
        <f>_xll.SNL.Clients.Office.Excel.Functions.SPG($B455, "SP_MARKETCAP", "07/01/2020", "09/30/2020", "Options: Curr=USD, Statistic=AVG")</f>
        <v>0</v>
      </c>
      <c r="M455" s="10" t="str">
        <f>_xll.SNL.Clients.Office.Excel.Functions.SPG($B455, "SP_MARKETCAP", "04/01/2020", "06/30/2020", "Options: Curr=USD, Statistic=AVG")</f>
        <v>0</v>
      </c>
      <c r="N455" s="10" t="str">
        <f>_xll.SNL.Clients.Office.Excel.Functions.SPG($B455, "SP_MARKETCAP", "01/01/2020", "03/31/2020", "Options: Curr=USD, Statistic=AVG")</f>
        <v>0</v>
      </c>
    </row>
    <row r="456" spans="1:14" x14ac:dyDescent="0.3">
      <c r="A456" s="1" t="s">
        <v>453</v>
      </c>
      <c r="B456" s="2">
        <v>4912996</v>
      </c>
      <c r="C456" s="3" t="s">
        <v>868</v>
      </c>
      <c r="D456" s="3" t="s">
        <v>867</v>
      </c>
      <c r="E456" s="3"/>
      <c r="F456" s="3" t="s">
        <v>870</v>
      </c>
      <c r="G456" s="10" t="str">
        <f>_xll.SNL.Clients.Office.Excel.Functions.SPG($B456, "SP_MARKETCAP", "10/01/2021", "12/31/2021", "Options: Curr=USD, Statistic=AVG")</f>
        <v>0</v>
      </c>
      <c r="H456" s="10" t="str">
        <f>_xll.SNL.Clients.Office.Excel.Functions.SPG($B456, "SP_MARKETCAP", "07/01/2021", "09/30/2021", "Options: Curr=USD, Statistic=AVG")</f>
        <v>0</v>
      </c>
      <c r="I456" s="10" t="str">
        <f>_xll.SNL.Clients.Office.Excel.Functions.SPG($B456, "SP_MARKETCAP", "04/01/2021", "06/30/2021", "Options: Curr=USD, Statistic=AVG")</f>
        <v>0</v>
      </c>
      <c r="J456" s="10" t="str">
        <f>_xll.SNL.Clients.Office.Excel.Functions.SPG($B456, "SP_MARKETCAP", "01/01/2021", "03/31/2021", "Options: Curr=USD, Statistic=AVG")</f>
        <v>0</v>
      </c>
      <c r="K456" s="10" t="str">
        <f>_xll.SNL.Clients.Office.Excel.Functions.SPG($B456, "SP_MARKETCAP", "10/01/2020", "12/31/2020", "Options: Curr=USD, Statistic=AVG")</f>
        <v>0</v>
      </c>
      <c r="L456" s="10" t="str">
        <f>_xll.SNL.Clients.Office.Excel.Functions.SPG($B456, "SP_MARKETCAP", "07/01/2020", "09/30/2020", "Options: Curr=USD, Statistic=AVG")</f>
        <v>0</v>
      </c>
      <c r="M456" s="10" t="str">
        <f>_xll.SNL.Clients.Office.Excel.Functions.SPG($B456, "SP_MARKETCAP", "04/01/2020", "06/30/2020", "Options: Curr=USD, Statistic=AVG")</f>
        <v>0</v>
      </c>
      <c r="N456" s="10" t="str">
        <f>_xll.SNL.Clients.Office.Excel.Functions.SPG($B456, "SP_MARKETCAP", "01/01/2020", "03/31/2020", "Options: Curr=USD, Statistic=AVG")</f>
        <v>0</v>
      </c>
    </row>
    <row r="457" spans="1:14" x14ac:dyDescent="0.3">
      <c r="A457" s="1" t="s">
        <v>454</v>
      </c>
      <c r="B457" s="2">
        <v>4912518</v>
      </c>
      <c r="C457" s="3" t="s">
        <v>868</v>
      </c>
      <c r="D457" s="3" t="s">
        <v>867</v>
      </c>
      <c r="E457" s="3" t="s">
        <v>1271</v>
      </c>
      <c r="F457" s="3" t="s">
        <v>870</v>
      </c>
      <c r="G457" s="10">
        <f>_xll.SNL.Clients.Office.Excel.Functions.SPG($B457, "SP_MARKETCAP", "10/01/2021", "12/31/2021", "Options: Curr=USD, Statistic=AVG")</f>
        <v>58.762317935965051</v>
      </c>
      <c r="H457" s="10">
        <f>_xll.SNL.Clients.Office.Excel.Functions.SPG($B457, "SP_MARKETCAP", "07/01/2021", "09/30/2021", "Options: Curr=USD, Statistic=AVG")</f>
        <v>50.238003364344564</v>
      </c>
      <c r="I457" s="10">
        <f>_xll.SNL.Clients.Office.Excel.Functions.SPG($B457, "SP_MARKETCAP", "04/01/2021", "06/30/2021", "Options: Curr=USD, Statistic=AVG")</f>
        <v>36.607406707217969</v>
      </c>
      <c r="J457" s="10">
        <f>_xll.SNL.Clients.Office.Excel.Functions.SPG($B457, "SP_MARKETCAP", "01/01/2021", "03/31/2021", "Options: Curr=USD, Statistic=AVG")</f>
        <v>34.431217725551591</v>
      </c>
      <c r="K457" s="10">
        <f>_xll.SNL.Clients.Office.Excel.Functions.SPG($B457, "SP_MARKETCAP", "10/01/2020", "12/31/2020", "Options: Curr=USD, Statistic=AVG")</f>
        <v>34.141081961022785</v>
      </c>
      <c r="L457" s="10">
        <f>_xll.SNL.Clients.Office.Excel.Functions.SPG($B457, "SP_MARKETCAP", "07/01/2020", "09/30/2020", "Options: Curr=USD, Statistic=AVG")</f>
        <v>32.978088219124118</v>
      </c>
      <c r="M457" s="10">
        <f>_xll.SNL.Clients.Office.Excel.Functions.SPG($B457, "SP_MARKETCAP", "04/01/2020", "06/30/2020", "Options: Curr=USD, Statistic=AVG")</f>
        <v>28.156701934323458</v>
      </c>
      <c r="N457" s="10">
        <f>_xll.SNL.Clients.Office.Excel.Functions.SPG($B457, "SP_MARKETCAP", "01/01/2020", "03/31/2020", "Options: Curr=USD, Statistic=AVG")</f>
        <v>25.246336664491484</v>
      </c>
    </row>
    <row r="458" spans="1:14" x14ac:dyDescent="0.3">
      <c r="A458" s="1" t="s">
        <v>455</v>
      </c>
      <c r="B458" s="2">
        <v>4248628</v>
      </c>
      <c r="C458" s="3" t="s">
        <v>868</v>
      </c>
      <c r="D458" s="3" t="s">
        <v>867</v>
      </c>
      <c r="E458" s="3" t="s">
        <v>1272</v>
      </c>
      <c r="F458" s="3" t="s">
        <v>870</v>
      </c>
      <c r="G458" s="10">
        <f>_xll.SNL.Clients.Office.Excel.Functions.SPG($B458, "SP_MARKETCAP", "10/01/2021", "12/31/2021", "Options: Curr=USD, Statistic=AVG")</f>
        <v>304.82359869837842</v>
      </c>
      <c r="H458" s="10">
        <f>_xll.SNL.Clients.Office.Excel.Functions.SPG($B458, "SP_MARKETCAP", "07/01/2021", "09/30/2021", "Options: Curr=USD, Statistic=AVG")</f>
        <v>396.71307767679855</v>
      </c>
      <c r="I458" s="10">
        <f>_xll.SNL.Clients.Office.Excel.Functions.SPG($B458, "SP_MARKETCAP", "04/01/2021", "06/30/2021", "Options: Curr=USD, Statistic=AVG")</f>
        <v>474.02769494195445</v>
      </c>
      <c r="J458" s="10">
        <f>_xll.SNL.Clients.Office.Excel.Functions.SPG($B458, "SP_MARKETCAP", "01/01/2021", "03/31/2021", "Options: Curr=USD, Statistic=AVG")</f>
        <v>440.10953321659673</v>
      </c>
      <c r="K458" s="10">
        <f>_xll.SNL.Clients.Office.Excel.Functions.SPG($B458, "SP_MARKETCAP", "10/01/2020", "12/31/2020", "Options: Curr=USD, Statistic=AVG")</f>
        <v>185.02592450910413</v>
      </c>
      <c r="L458" s="10">
        <f>_xll.SNL.Clients.Office.Excel.Functions.SPG($B458, "SP_MARKETCAP", "07/01/2020", "09/30/2020", "Options: Curr=USD, Statistic=AVG")</f>
        <v>109.32653841929339</v>
      </c>
      <c r="M458" s="10">
        <f>_xll.SNL.Clients.Office.Excel.Functions.SPG($B458, "SP_MARKETCAP", "04/01/2020", "06/30/2020", "Options: Curr=USD, Statistic=AVG")</f>
        <v>73.244675065066986</v>
      </c>
      <c r="N458" s="10">
        <f>_xll.SNL.Clients.Office.Excel.Functions.SPG($B458, "SP_MARKETCAP", "01/01/2020", "03/31/2020", "Options: Curr=USD, Statistic=AVG")</f>
        <v>48.375398576765264</v>
      </c>
    </row>
    <row r="459" spans="1:14" x14ac:dyDescent="0.3">
      <c r="A459" s="1" t="s">
        <v>456</v>
      </c>
      <c r="B459" s="2">
        <v>6357081</v>
      </c>
      <c r="C459" s="3" t="s">
        <v>868</v>
      </c>
      <c r="D459" s="3" t="s">
        <v>867</v>
      </c>
      <c r="E459" s="3" t="s">
        <v>1273</v>
      </c>
      <c r="F459" s="3" t="s">
        <v>870</v>
      </c>
      <c r="G459" s="10">
        <f>_xll.SNL.Clients.Office.Excel.Functions.SPG($B459, "SP_MARKETCAP", "10/01/2021", "12/31/2021", "Options: Curr=USD, Statistic=AVG")</f>
        <v>5476.1705100379968</v>
      </c>
      <c r="H459" s="10">
        <f>_xll.SNL.Clients.Office.Excel.Functions.SPG($B459, "SP_MARKETCAP", "07/01/2021", "09/30/2021", "Options: Curr=USD, Statistic=AVG")</f>
        <v>6178.3641236604162</v>
      </c>
      <c r="I459" s="10">
        <f>_xll.SNL.Clients.Office.Excel.Functions.SPG($B459, "SP_MARKETCAP", "04/01/2021", "06/30/2021", "Options: Curr=USD, Statistic=AVG")</f>
        <v>6416.0698742529767</v>
      </c>
      <c r="J459" s="10">
        <f>_xll.SNL.Clients.Office.Excel.Functions.SPG($B459, "SP_MARKETCAP", "01/01/2021", "03/31/2021", "Options: Curr=USD, Statistic=AVG")</f>
        <v>6568.0817375814167</v>
      </c>
      <c r="K459" s="10">
        <f>_xll.SNL.Clients.Office.Excel.Functions.SPG($B459, "SP_MARKETCAP", "10/01/2020", "12/31/2020", "Options: Curr=USD, Statistic=AVG")</f>
        <v>5547.418377637975</v>
      </c>
      <c r="L459" s="10">
        <f>_xll.SNL.Clients.Office.Excel.Functions.SPG($B459, "SP_MARKETCAP", "07/01/2020", "09/30/2020", "Options: Curr=USD, Statistic=AVG")</f>
        <v>4929.4326239638385</v>
      </c>
      <c r="M459" s="10">
        <f>_xll.SNL.Clients.Office.Excel.Functions.SPG($B459, "SP_MARKETCAP", "04/01/2020", "06/30/2020", "Options: Curr=USD, Statistic=AVG")</f>
        <v>4269.370950528807</v>
      </c>
      <c r="N459" s="10">
        <f>_xll.SNL.Clients.Office.Excel.Functions.SPG($B459, "SP_MARKETCAP", "01/01/2020", "03/31/2020", "Options: Curr=USD, Statistic=AVG")</f>
        <v>4779.3090999392525</v>
      </c>
    </row>
    <row r="460" spans="1:14" x14ac:dyDescent="0.3">
      <c r="A460" s="1" t="s">
        <v>457</v>
      </c>
      <c r="B460" s="2">
        <v>4978836</v>
      </c>
      <c r="C460" s="3" t="s">
        <v>868</v>
      </c>
      <c r="D460" s="3" t="s">
        <v>867</v>
      </c>
      <c r="E460" s="3"/>
      <c r="F460" s="3" t="s">
        <v>870</v>
      </c>
      <c r="G460" s="10" t="str">
        <f>_xll.SNL.Clients.Office.Excel.Functions.SPG($B460, "SP_MARKETCAP", "10/01/2021", "12/31/2021", "Options: Curr=USD, Statistic=AVG")</f>
        <v>0</v>
      </c>
      <c r="H460" s="10" t="str">
        <f>_xll.SNL.Clients.Office.Excel.Functions.SPG($B460, "SP_MARKETCAP", "07/01/2021", "09/30/2021", "Options: Curr=USD, Statistic=AVG")</f>
        <v>0</v>
      </c>
      <c r="I460" s="10" t="str">
        <f>_xll.SNL.Clients.Office.Excel.Functions.SPG($B460, "SP_MARKETCAP", "04/01/2021", "06/30/2021", "Options: Curr=USD, Statistic=AVG")</f>
        <v>0</v>
      </c>
      <c r="J460" s="10" t="str">
        <f>_xll.SNL.Clients.Office.Excel.Functions.SPG($B460, "SP_MARKETCAP", "01/01/2021", "03/31/2021", "Options: Curr=USD, Statistic=AVG")</f>
        <v>0</v>
      </c>
      <c r="K460" s="10" t="str">
        <f>_xll.SNL.Clients.Office.Excel.Functions.SPG($B460, "SP_MARKETCAP", "10/01/2020", "12/31/2020", "Options: Curr=USD, Statistic=AVG")</f>
        <v>0</v>
      </c>
      <c r="L460" s="10" t="str">
        <f>_xll.SNL.Clients.Office.Excel.Functions.SPG($B460, "SP_MARKETCAP", "07/01/2020", "09/30/2020", "Options: Curr=USD, Statistic=AVG")</f>
        <v>0</v>
      </c>
      <c r="M460" s="10" t="str">
        <f>_xll.SNL.Clients.Office.Excel.Functions.SPG($B460, "SP_MARKETCAP", "04/01/2020", "06/30/2020", "Options: Curr=USD, Statistic=AVG")</f>
        <v>0</v>
      </c>
      <c r="N460" s="10" t="str">
        <f>_xll.SNL.Clients.Office.Excel.Functions.SPG($B460, "SP_MARKETCAP", "01/01/2020", "03/31/2020", "Options: Curr=USD, Statistic=AVG")</f>
        <v>0</v>
      </c>
    </row>
    <row r="461" spans="1:14" x14ac:dyDescent="0.3">
      <c r="A461" s="1" t="s">
        <v>458</v>
      </c>
      <c r="B461" s="2">
        <v>5001261</v>
      </c>
      <c r="C461" s="3" t="s">
        <v>868</v>
      </c>
      <c r="D461" s="3" t="s">
        <v>867</v>
      </c>
      <c r="E461" s="3" t="s">
        <v>1274</v>
      </c>
      <c r="F461" s="3" t="s">
        <v>870</v>
      </c>
      <c r="G461" s="10">
        <f>_xll.SNL.Clients.Office.Excel.Functions.SPG($B461, "SP_MARKETCAP", "10/01/2021", "12/31/2021", "Options: Curr=USD, Statistic=AVG")</f>
        <v>5399.2581448289566</v>
      </c>
      <c r="H461" s="10">
        <f>_xll.SNL.Clients.Office.Excel.Functions.SPG($B461, "SP_MARKETCAP", "07/01/2021", "09/30/2021", "Options: Curr=USD, Statistic=AVG")</f>
        <v>5402.6662111999976</v>
      </c>
      <c r="I461" s="10">
        <f>_xll.SNL.Clients.Office.Excel.Functions.SPG($B461, "SP_MARKETCAP", "04/01/2021", "06/30/2021", "Options: Curr=USD, Statistic=AVG")</f>
        <v>4980.9202607576062</v>
      </c>
      <c r="J461" s="10">
        <f>_xll.SNL.Clients.Office.Excel.Functions.SPG($B461, "SP_MARKETCAP", "01/01/2021", "03/31/2021", "Options: Curr=USD, Statistic=AVG")</f>
        <v>4270.3648224067392</v>
      </c>
      <c r="K461" s="10">
        <f>_xll.SNL.Clients.Office.Excel.Functions.SPG($B461, "SP_MARKETCAP", "10/01/2020", "12/31/2020", "Options: Curr=USD, Statistic=AVG")</f>
        <v>4207.3099770002354</v>
      </c>
      <c r="L461" s="10">
        <f>_xll.SNL.Clients.Office.Excel.Functions.SPG($B461, "SP_MARKETCAP", "07/01/2020", "09/30/2020", "Options: Curr=USD, Statistic=AVG")</f>
        <v>4226.9603101304729</v>
      </c>
      <c r="M461" s="10">
        <f>_xll.SNL.Clients.Office.Excel.Functions.SPG($B461, "SP_MARKETCAP", "04/01/2020", "06/30/2020", "Options: Curr=USD, Statistic=AVG")</f>
        <v>3964.4705128095093</v>
      </c>
      <c r="N461" s="10">
        <f>_xll.SNL.Clients.Office.Excel.Functions.SPG($B461, "SP_MARKETCAP", "01/01/2020", "03/31/2020", "Options: Curr=USD, Statistic=AVG")</f>
        <v>3948.8447698262462</v>
      </c>
    </row>
    <row r="462" spans="1:14" x14ac:dyDescent="0.3">
      <c r="A462" s="1" t="s">
        <v>459</v>
      </c>
      <c r="B462" s="2">
        <v>4368450</v>
      </c>
      <c r="C462" s="3" t="s">
        <v>868</v>
      </c>
      <c r="D462" s="3" t="s">
        <v>867</v>
      </c>
      <c r="E462" s="3" t="s">
        <v>1275</v>
      </c>
      <c r="F462" s="3" t="s">
        <v>870</v>
      </c>
      <c r="G462" s="10">
        <f>_xll.SNL.Clients.Office.Excel.Functions.SPG($B462, "SP_MARKETCAP", "10/01/2021", "12/31/2021", "Options: Curr=USD, Statistic=AVG")</f>
        <v>10340.364235114095</v>
      </c>
      <c r="H462" s="10">
        <f>_xll.SNL.Clients.Office.Excel.Functions.SPG($B462, "SP_MARKETCAP", "07/01/2021", "09/30/2021", "Options: Curr=USD, Statistic=AVG")</f>
        <v>11093.850546314574</v>
      </c>
      <c r="I462" s="10">
        <f>_xll.SNL.Clients.Office.Excel.Functions.SPG($B462, "SP_MARKETCAP", "04/01/2021", "06/30/2021", "Options: Curr=USD, Statistic=AVG")</f>
        <v>10261.777183273276</v>
      </c>
      <c r="J462" s="10">
        <f>_xll.SNL.Clients.Office.Excel.Functions.SPG($B462, "SP_MARKETCAP", "01/01/2021", "03/31/2021", "Options: Curr=USD, Statistic=AVG")</f>
        <v>10114.904287191153</v>
      </c>
      <c r="K462" s="10">
        <f>_xll.SNL.Clients.Office.Excel.Functions.SPG($B462, "SP_MARKETCAP", "10/01/2020", "12/31/2020", "Options: Curr=USD, Statistic=AVG")</f>
        <v>10305.290960008777</v>
      </c>
      <c r="L462" s="10">
        <f>_xll.SNL.Clients.Office.Excel.Functions.SPG($B462, "SP_MARKETCAP", "07/01/2020", "09/30/2020", "Options: Curr=USD, Statistic=AVG")</f>
        <v>10079.852807426263</v>
      </c>
      <c r="M462" s="10">
        <f>_xll.SNL.Clients.Office.Excel.Functions.SPG($B462, "SP_MARKETCAP", "04/01/2020", "06/30/2020", "Options: Curr=USD, Statistic=AVG")</f>
        <v>8351.4518345407669</v>
      </c>
      <c r="N462" s="10">
        <f>_xll.SNL.Clients.Office.Excel.Functions.SPG($B462, "SP_MARKETCAP", "01/01/2020", "03/31/2020", "Options: Curr=USD, Statistic=AVG")</f>
        <v>8092.7137341954895</v>
      </c>
    </row>
    <row r="463" spans="1:14" x14ac:dyDescent="0.3">
      <c r="A463" s="1" t="s">
        <v>460</v>
      </c>
      <c r="B463" s="2">
        <v>4912183</v>
      </c>
      <c r="C463" s="3" t="s">
        <v>868</v>
      </c>
      <c r="D463" s="3" t="s">
        <v>867</v>
      </c>
      <c r="E463" s="3" t="s">
        <v>1276</v>
      </c>
      <c r="F463" s="3" t="s">
        <v>870</v>
      </c>
      <c r="G463" s="10">
        <f>_xll.SNL.Clients.Office.Excel.Functions.SPG($B463, "SP_MARKETCAP", "10/01/2021", "12/31/2021", "Options: Curr=USD, Statistic=AVG")</f>
        <v>66.52203644045899</v>
      </c>
      <c r="H463" s="10">
        <f>_xll.SNL.Clients.Office.Excel.Functions.SPG($B463, "SP_MARKETCAP", "07/01/2021", "09/30/2021", "Options: Curr=USD, Statistic=AVG")</f>
        <v>78.08354099765306</v>
      </c>
      <c r="I463" s="10">
        <f>_xll.SNL.Clients.Office.Excel.Functions.SPG($B463, "SP_MARKETCAP", "04/01/2021", "06/30/2021", "Options: Curr=USD, Statistic=AVG")</f>
        <v>81.726519704129316</v>
      </c>
      <c r="J463" s="10">
        <f>_xll.SNL.Clients.Office.Excel.Functions.SPG($B463, "SP_MARKETCAP", "01/01/2021", "03/31/2021", "Options: Curr=USD, Statistic=AVG")</f>
        <v>85.304775507131779</v>
      </c>
      <c r="K463" s="10">
        <f>_xll.SNL.Clients.Office.Excel.Functions.SPG($B463, "SP_MARKETCAP", "10/01/2020", "12/31/2020", "Options: Curr=USD, Statistic=AVG")</f>
        <v>52.632019662467499</v>
      </c>
      <c r="L463" s="10">
        <f>_xll.SNL.Clients.Office.Excel.Functions.SPG($B463, "SP_MARKETCAP", "07/01/2020", "09/30/2020", "Options: Curr=USD, Statistic=AVG")</f>
        <v>3.8813801666457497</v>
      </c>
      <c r="M463" s="10">
        <f>_xll.SNL.Clients.Office.Excel.Functions.SPG($B463, "SP_MARKETCAP", "04/01/2020", "06/30/2020", "Options: Curr=USD, Statistic=AVG")</f>
        <v>4.0923404045045144</v>
      </c>
      <c r="N463" s="10">
        <f>_xll.SNL.Clients.Office.Excel.Functions.SPG($B463, "SP_MARKETCAP", "01/01/2020", "03/31/2020", "Options: Curr=USD, Statistic=AVG")</f>
        <v>2.7427248449651045</v>
      </c>
    </row>
    <row r="464" spans="1:14" x14ac:dyDescent="0.3">
      <c r="A464" s="1" t="s">
        <v>461</v>
      </c>
      <c r="B464" s="2">
        <v>4915608</v>
      </c>
      <c r="C464" s="3" t="s">
        <v>868</v>
      </c>
      <c r="D464" s="3" t="s">
        <v>867</v>
      </c>
      <c r="E464" s="3" t="s">
        <v>1277</v>
      </c>
      <c r="F464" s="3" t="s">
        <v>870</v>
      </c>
      <c r="G464" s="10">
        <f>_xll.SNL.Clients.Office.Excel.Functions.SPG($B464, "SP_MARKETCAP", "10/01/2021", "12/31/2021", "Options: Curr=USD, Statistic=AVG")</f>
        <v>369.60595370244016</v>
      </c>
      <c r="H464" s="10">
        <f>_xll.SNL.Clients.Office.Excel.Functions.SPG($B464, "SP_MARKETCAP", "07/01/2021", "09/30/2021", "Options: Curr=USD, Statistic=AVG")</f>
        <v>462.14235994969226</v>
      </c>
      <c r="I464" s="10">
        <f>_xll.SNL.Clients.Office.Excel.Functions.SPG($B464, "SP_MARKETCAP", "04/01/2021", "06/30/2021", "Options: Curr=USD, Statistic=AVG")</f>
        <v>536.20293037800752</v>
      </c>
      <c r="J464" s="10">
        <f>_xll.SNL.Clients.Office.Excel.Functions.SPG($B464, "SP_MARKETCAP", "01/01/2021", "03/31/2021", "Options: Curr=USD, Statistic=AVG")</f>
        <v>502.97665985446866</v>
      </c>
      <c r="K464" s="10">
        <f>_xll.SNL.Clients.Office.Excel.Functions.SPG($B464, "SP_MARKETCAP", "10/01/2020", "12/31/2020", "Options: Curr=USD, Statistic=AVG")</f>
        <v>416.8213648430218</v>
      </c>
      <c r="L464" s="10">
        <f>_xll.SNL.Clients.Office.Excel.Functions.SPG($B464, "SP_MARKETCAP", "07/01/2020", "09/30/2020", "Options: Curr=USD, Statistic=AVG")</f>
        <v>322.47488960438926</v>
      </c>
      <c r="M464" s="10">
        <f>_xll.SNL.Clients.Office.Excel.Functions.SPG($B464, "SP_MARKETCAP", "04/01/2020", "06/30/2020", "Options: Curr=USD, Statistic=AVG")</f>
        <v>223.81969778859221</v>
      </c>
      <c r="N464" s="10">
        <f>_xll.SNL.Clients.Office.Excel.Functions.SPG($B464, "SP_MARKETCAP", "01/01/2020", "03/31/2020", "Options: Curr=USD, Statistic=AVG")</f>
        <v>228.451215907484</v>
      </c>
    </row>
    <row r="465" spans="1:14" x14ac:dyDescent="0.3">
      <c r="A465" s="1" t="s">
        <v>462</v>
      </c>
      <c r="B465" s="2">
        <v>4773287</v>
      </c>
      <c r="C465" s="3" t="s">
        <v>868</v>
      </c>
      <c r="D465" s="3" t="s">
        <v>867</v>
      </c>
      <c r="E465" s="3" t="s">
        <v>1278</v>
      </c>
      <c r="F465" s="3" t="s">
        <v>870</v>
      </c>
      <c r="G465" s="10">
        <f>_xll.SNL.Clients.Office.Excel.Functions.SPG($B465, "SP_MARKETCAP", "10/01/2021", "12/31/2021", "Options: Curr=USD, Statistic=AVG")</f>
        <v>7.8390956684053992E-2</v>
      </c>
      <c r="H465" s="10">
        <f>_xll.SNL.Clients.Office.Excel.Functions.SPG($B465, "SP_MARKETCAP", "07/01/2021", "09/30/2021", "Options: Curr=USD, Statistic=AVG")</f>
        <v>7.9992346503962641E-2</v>
      </c>
      <c r="I465" s="10">
        <f>_xll.SNL.Clients.Office.Excel.Functions.SPG($B465, "SP_MARKETCAP", "04/01/2021", "06/30/2021", "Options: Curr=USD, Statistic=AVG")</f>
        <v>0.12184600142558473</v>
      </c>
      <c r="J465" s="10">
        <f>_xll.SNL.Clients.Office.Excel.Functions.SPG($B465, "SP_MARKETCAP", "01/01/2021", "03/31/2021", "Options: Curr=USD, Statistic=AVG")</f>
        <v>0.25031794209931607</v>
      </c>
      <c r="K465" s="10">
        <f>_xll.SNL.Clients.Office.Excel.Functions.SPG($B465, "SP_MARKETCAP", "10/01/2020", "12/31/2020", "Options: Curr=USD, Statistic=AVG")</f>
        <v>0.25742257394589124</v>
      </c>
      <c r="L465" s="10">
        <f>_xll.SNL.Clients.Office.Excel.Functions.SPG($B465, "SP_MARKETCAP", "07/01/2020", "09/30/2020", "Options: Curr=USD, Statistic=AVG")</f>
        <v>0.20824727951704974</v>
      </c>
      <c r="M465" s="10">
        <f>_xll.SNL.Clients.Office.Excel.Functions.SPG($B465, "SP_MARKETCAP", "04/01/2020", "06/30/2020", "Options: Curr=USD, Statistic=AVG")</f>
        <v>0.21305086657965475</v>
      </c>
      <c r="N465" s="10">
        <f>_xll.SNL.Clients.Office.Excel.Functions.SPG($B465, "SP_MARKETCAP", "01/01/2020", "03/31/2020", "Options: Curr=USD, Statistic=AVG")</f>
        <v>0.18990743414810873</v>
      </c>
    </row>
    <row r="466" spans="1:14" x14ac:dyDescent="0.3">
      <c r="A466" s="1" t="s">
        <v>463</v>
      </c>
      <c r="B466" s="2">
        <v>4912184</v>
      </c>
      <c r="C466" s="3" t="s">
        <v>868</v>
      </c>
      <c r="D466" s="3" t="s">
        <v>867</v>
      </c>
      <c r="E466" s="3" t="s">
        <v>1279</v>
      </c>
      <c r="F466" s="3" t="s">
        <v>870</v>
      </c>
      <c r="G466" s="10">
        <f>_xll.SNL.Clients.Office.Excel.Functions.SPG($B466, "SP_MARKETCAP", "10/01/2021", "12/31/2021", "Options: Curr=USD, Statistic=AVG")</f>
        <v>440.02847918744203</v>
      </c>
      <c r="H466" s="10">
        <f>_xll.SNL.Clients.Office.Excel.Functions.SPG($B466, "SP_MARKETCAP", "07/01/2021", "09/30/2021", "Options: Curr=USD, Statistic=AVG")</f>
        <v>583.81866436506937</v>
      </c>
      <c r="I466" s="10">
        <f>_xll.SNL.Clients.Office.Excel.Functions.SPG($B466, "SP_MARKETCAP", "04/01/2021", "06/30/2021", "Options: Curr=USD, Statistic=AVG")</f>
        <v>498.94831235841923</v>
      </c>
      <c r="J466" s="10">
        <f>_xll.SNL.Clients.Office.Excel.Functions.SPG($B466, "SP_MARKETCAP", "01/01/2021", "03/31/2021", "Options: Curr=USD, Statistic=AVG")</f>
        <v>438.41021653180286</v>
      </c>
      <c r="K466" s="10">
        <f>_xll.SNL.Clients.Office.Excel.Functions.SPG($B466, "SP_MARKETCAP", "10/01/2020", "12/31/2020", "Options: Curr=USD, Statistic=AVG")</f>
        <v>229.24563038479386</v>
      </c>
      <c r="L466" s="10">
        <f>_xll.SNL.Clients.Office.Excel.Functions.SPG($B466, "SP_MARKETCAP", "07/01/2020", "09/30/2020", "Options: Curr=USD, Statistic=AVG")</f>
        <v>248.22525845234981</v>
      </c>
      <c r="M466" s="10">
        <f>_xll.SNL.Clients.Office.Excel.Functions.SPG($B466, "SP_MARKETCAP", "04/01/2020", "06/30/2020", "Options: Curr=USD, Statistic=AVG")</f>
        <v>246.97948675678413</v>
      </c>
      <c r="N466" s="10">
        <f>_xll.SNL.Clients.Office.Excel.Functions.SPG($B466, "SP_MARKETCAP", "01/01/2020", "03/31/2020", "Options: Curr=USD, Statistic=AVG")</f>
        <v>337.76019588185591</v>
      </c>
    </row>
    <row r="467" spans="1:14" x14ac:dyDescent="0.3">
      <c r="A467" s="1" t="s">
        <v>464</v>
      </c>
      <c r="B467" s="2">
        <v>4992660</v>
      </c>
      <c r="C467" s="3" t="s">
        <v>868</v>
      </c>
      <c r="D467" s="3" t="s">
        <v>867</v>
      </c>
      <c r="E467" s="3" t="s">
        <v>1280</v>
      </c>
      <c r="F467" s="3" t="s">
        <v>870</v>
      </c>
      <c r="G467" s="10">
        <f>_xll.SNL.Clients.Office.Excel.Functions.SPG($B467, "SP_MARKETCAP", "10/01/2021", "12/31/2021", "Options: Curr=USD, Statistic=AVG")</f>
        <v>81.375178277779881</v>
      </c>
      <c r="H467" s="10">
        <f>_xll.SNL.Clients.Office.Excel.Functions.SPG($B467, "SP_MARKETCAP", "07/01/2021", "09/30/2021", "Options: Curr=USD, Statistic=AVG")</f>
        <v>91.393020013679759</v>
      </c>
      <c r="I467" s="10">
        <f>_xll.SNL.Clients.Office.Excel.Functions.SPG($B467, "SP_MARKETCAP", "04/01/2021", "06/30/2021", "Options: Curr=USD, Statistic=AVG")</f>
        <v>93.178507744817935</v>
      </c>
      <c r="J467" s="10">
        <f>_xll.SNL.Clients.Office.Excel.Functions.SPG($B467, "SP_MARKETCAP", "01/01/2021", "03/31/2021", "Options: Curr=USD, Statistic=AVG")</f>
        <v>85.113793279922533</v>
      </c>
      <c r="K467" s="10">
        <f>_xll.SNL.Clients.Office.Excel.Functions.SPG($B467, "SP_MARKETCAP", "10/01/2020", "12/31/2020", "Options: Curr=USD, Statistic=AVG")</f>
        <v>67.600115667226405</v>
      </c>
      <c r="L467" s="10">
        <f>_xll.SNL.Clients.Office.Excel.Functions.SPG($B467, "SP_MARKETCAP", "07/01/2020", "09/30/2020", "Options: Curr=USD, Statistic=AVG")</f>
        <v>70.009683896944736</v>
      </c>
      <c r="M467" s="10">
        <f>_xll.SNL.Clients.Office.Excel.Functions.SPG($B467, "SP_MARKETCAP", "04/01/2020", "06/30/2020", "Options: Curr=USD, Statistic=AVG")</f>
        <v>64.867402353060598</v>
      </c>
      <c r="N467" s="10">
        <f>_xll.SNL.Clients.Office.Excel.Functions.SPG($B467, "SP_MARKETCAP", "01/01/2020", "03/31/2020", "Options: Curr=USD, Statistic=AVG")</f>
        <v>77.572153505081999</v>
      </c>
    </row>
    <row r="468" spans="1:14" x14ac:dyDescent="0.3">
      <c r="A468" s="1" t="s">
        <v>465</v>
      </c>
      <c r="B468" s="2">
        <v>7699949</v>
      </c>
      <c r="C468" s="3" t="s">
        <v>868</v>
      </c>
      <c r="D468" s="3" t="s">
        <v>867</v>
      </c>
      <c r="E468" s="3" t="s">
        <v>1281</v>
      </c>
      <c r="F468" s="3" t="s">
        <v>870</v>
      </c>
      <c r="G468" s="10">
        <f>_xll.SNL.Clients.Office.Excel.Functions.SPG($B468, "SP_MARKETCAP", "10/01/2021", "12/31/2021", "Options: Curr=USD, Statistic=AVG")</f>
        <v>2384.3055012623431</v>
      </c>
      <c r="H468" s="10">
        <f>_xll.SNL.Clients.Office.Excel.Functions.SPG($B468, "SP_MARKETCAP", "07/01/2021", "09/30/2021", "Options: Curr=USD, Statistic=AVG")</f>
        <v>2961.7575004846153</v>
      </c>
      <c r="I468" s="10" t="str">
        <f>_xll.SNL.Clients.Office.Excel.Functions.SPG($B468, "SP_MARKETCAP", "04/01/2021", "06/30/2021", "Options: Curr=USD, Statistic=AVG")</f>
        <v>0</v>
      </c>
      <c r="J468" s="10" t="str">
        <f>_xll.SNL.Clients.Office.Excel.Functions.SPG($B468, "SP_MARKETCAP", "01/01/2021", "03/31/2021", "Options: Curr=USD, Statistic=AVG")</f>
        <v>0</v>
      </c>
      <c r="K468" s="10" t="str">
        <f>_xll.SNL.Clients.Office.Excel.Functions.SPG($B468, "SP_MARKETCAP", "10/01/2020", "12/31/2020", "Options: Curr=USD, Statistic=AVG")</f>
        <v>0</v>
      </c>
      <c r="L468" s="10" t="str">
        <f>_xll.SNL.Clients.Office.Excel.Functions.SPG($B468, "SP_MARKETCAP", "07/01/2020", "09/30/2020", "Options: Curr=USD, Statistic=AVG")</f>
        <v>0</v>
      </c>
      <c r="M468" s="10" t="str">
        <f>_xll.SNL.Clients.Office.Excel.Functions.SPG($B468, "SP_MARKETCAP", "04/01/2020", "06/30/2020", "Options: Curr=USD, Statistic=AVG")</f>
        <v>0</v>
      </c>
      <c r="N468" s="10" t="str">
        <f>_xll.SNL.Clients.Office.Excel.Functions.SPG($B468, "SP_MARKETCAP", "01/01/2020", "03/31/2020", "Options: Curr=USD, Statistic=AVG")</f>
        <v>0</v>
      </c>
    </row>
    <row r="469" spans="1:14" x14ac:dyDescent="0.3">
      <c r="A469" s="1" t="s">
        <v>466</v>
      </c>
      <c r="B469" s="2">
        <v>13272665</v>
      </c>
      <c r="C469" s="3" t="s">
        <v>868</v>
      </c>
      <c r="D469" s="3" t="s">
        <v>867</v>
      </c>
      <c r="E469" s="3" t="s">
        <v>1282</v>
      </c>
      <c r="F469" s="3" t="s">
        <v>870</v>
      </c>
      <c r="G469" s="10">
        <f>_xll.SNL.Clients.Office.Excel.Functions.SPG($B469, "SP_MARKETCAP", "10/01/2021", "12/31/2021", "Options: Curr=USD, Statistic=AVG")</f>
        <v>66.9827388813884</v>
      </c>
      <c r="H469" s="10">
        <f>_xll.SNL.Clients.Office.Excel.Functions.SPG($B469, "SP_MARKETCAP", "07/01/2021", "09/30/2021", "Options: Curr=USD, Statistic=AVG")</f>
        <v>62.472832522522104</v>
      </c>
      <c r="I469" s="10">
        <f>_xll.SNL.Clients.Office.Excel.Functions.SPG($B469, "SP_MARKETCAP", "04/01/2021", "06/30/2021", "Options: Curr=USD, Statistic=AVG")</f>
        <v>46.136371498144797</v>
      </c>
      <c r="J469" s="10">
        <f>_xll.SNL.Clients.Office.Excel.Functions.SPG($B469, "SP_MARKETCAP", "01/01/2021", "03/31/2021", "Options: Curr=USD, Statistic=AVG")</f>
        <v>37.529435293173016</v>
      </c>
      <c r="K469" s="10">
        <f>_xll.SNL.Clients.Office.Excel.Functions.SPG($B469, "SP_MARKETCAP", "10/01/2020", "12/31/2020", "Options: Curr=USD, Statistic=AVG")</f>
        <v>35.861904430318269</v>
      </c>
      <c r="L469" s="10">
        <f>_xll.SNL.Clients.Office.Excel.Functions.SPG($B469, "SP_MARKETCAP", "07/01/2020", "09/30/2020", "Options: Curr=USD, Statistic=AVG")</f>
        <v>31.236058394652108</v>
      </c>
      <c r="M469" s="10">
        <f>_xll.SNL.Clients.Office.Excel.Functions.SPG($B469, "SP_MARKETCAP", "04/01/2020", "06/30/2020", "Options: Curr=USD, Statistic=AVG")</f>
        <v>28.009003626960091</v>
      </c>
      <c r="N469" s="10">
        <f>_xll.SNL.Clients.Office.Excel.Functions.SPG($B469, "SP_MARKETCAP", "01/01/2020", "03/31/2020", "Options: Curr=USD, Statistic=AVG")</f>
        <v>27.551379276663436</v>
      </c>
    </row>
    <row r="470" spans="1:14" x14ac:dyDescent="0.3">
      <c r="A470" s="1" t="s">
        <v>467</v>
      </c>
      <c r="B470" s="2">
        <v>21365480</v>
      </c>
      <c r="C470" s="3" t="s">
        <v>868</v>
      </c>
      <c r="D470" s="3" t="s">
        <v>867</v>
      </c>
      <c r="E470" s="3" t="s">
        <v>1283</v>
      </c>
      <c r="F470" s="3" t="s">
        <v>870</v>
      </c>
      <c r="G470" s="10">
        <f>_xll.SNL.Clients.Office.Excel.Functions.SPG($B470, "SP_MARKETCAP", "10/01/2021", "12/31/2021", "Options: Curr=USD, Statistic=AVG")</f>
        <v>250.10383554459946</v>
      </c>
      <c r="H470" s="10">
        <f>_xll.SNL.Clients.Office.Excel.Functions.SPG($B470, "SP_MARKETCAP", "07/01/2021", "09/30/2021", "Options: Curr=USD, Statistic=AVG")</f>
        <v>270.93348585664194</v>
      </c>
      <c r="I470" s="10" t="str">
        <f>_xll.SNL.Clients.Office.Excel.Functions.SPG($B470, "SP_MARKETCAP", "04/01/2021", "06/30/2021", "Options: Curr=USD, Statistic=AVG")</f>
        <v>0</v>
      </c>
      <c r="J470" s="10" t="str">
        <f>_xll.SNL.Clients.Office.Excel.Functions.SPG($B470, "SP_MARKETCAP", "01/01/2021", "03/31/2021", "Options: Curr=USD, Statistic=AVG")</f>
        <v>0</v>
      </c>
      <c r="K470" s="10" t="str">
        <f>_xll.SNL.Clients.Office.Excel.Functions.SPG($B470, "SP_MARKETCAP", "10/01/2020", "12/31/2020", "Options: Curr=USD, Statistic=AVG")</f>
        <v>0</v>
      </c>
      <c r="L470" s="10" t="str">
        <f>_xll.SNL.Clients.Office.Excel.Functions.SPG($B470, "SP_MARKETCAP", "07/01/2020", "09/30/2020", "Options: Curr=USD, Statistic=AVG")</f>
        <v>0</v>
      </c>
      <c r="M470" s="10" t="str">
        <f>_xll.SNL.Clients.Office.Excel.Functions.SPG($B470, "SP_MARKETCAP", "04/01/2020", "06/30/2020", "Options: Curr=USD, Statistic=AVG")</f>
        <v>0</v>
      </c>
      <c r="N470" s="10" t="str">
        <f>_xll.SNL.Clients.Office.Excel.Functions.SPG($B470, "SP_MARKETCAP", "01/01/2020", "03/31/2020", "Options: Curr=USD, Statistic=AVG")</f>
        <v>0</v>
      </c>
    </row>
    <row r="471" spans="1:14" x14ac:dyDescent="0.3">
      <c r="A471" s="1" t="s">
        <v>468</v>
      </c>
      <c r="B471" s="2">
        <v>4862835</v>
      </c>
      <c r="C471" s="3" t="s">
        <v>868</v>
      </c>
      <c r="D471" s="3" t="s">
        <v>867</v>
      </c>
      <c r="E471" s="3" t="s">
        <v>1284</v>
      </c>
      <c r="F471" s="3" t="s">
        <v>870</v>
      </c>
      <c r="G471" s="10">
        <f>_xll.SNL.Clients.Office.Excel.Functions.SPG($B471, "SP_MARKETCAP", "10/01/2021", "12/31/2021", "Options: Curr=USD, Statistic=AVG")</f>
        <v>2.9515457626208663</v>
      </c>
      <c r="H471" s="10">
        <f>_xll.SNL.Clients.Office.Excel.Functions.SPG($B471, "SP_MARKETCAP", "07/01/2021", "09/30/2021", "Options: Curr=USD, Statistic=AVG")</f>
        <v>4.2091542918895897</v>
      </c>
      <c r="I471" s="10">
        <f>_xll.SNL.Clients.Office.Excel.Functions.SPG($B471, "SP_MARKETCAP", "04/01/2021", "06/30/2021", "Options: Curr=USD, Statistic=AVG")</f>
        <v>4.8787222476150287</v>
      </c>
      <c r="J471" s="10">
        <f>_xll.SNL.Clients.Office.Excel.Functions.SPG($B471, "SP_MARKETCAP", "01/01/2021", "03/31/2021", "Options: Curr=USD, Statistic=AVG")</f>
        <v>3.261209877763799</v>
      </c>
      <c r="K471" s="10">
        <f>_xll.SNL.Clients.Office.Excel.Functions.SPG($B471, "SP_MARKETCAP", "10/01/2020", "12/31/2020", "Options: Curr=USD, Statistic=AVG")</f>
        <v>3.2175192798881826</v>
      </c>
      <c r="L471" s="10">
        <f>_xll.SNL.Clients.Office.Excel.Functions.SPG($B471, "SP_MARKETCAP", "07/01/2020", "09/30/2020", "Options: Curr=USD, Statistic=AVG")</f>
        <v>2.9066728405695743</v>
      </c>
      <c r="M471" s="10">
        <f>_xll.SNL.Clients.Office.Excel.Functions.SPG($B471, "SP_MARKETCAP", "04/01/2020", "06/30/2020", "Options: Curr=USD, Statistic=AVG")</f>
        <v>2.7255334307150454</v>
      </c>
      <c r="N471" s="10">
        <f>_xll.SNL.Clients.Office.Excel.Functions.SPG($B471, "SP_MARKETCAP", "01/01/2020", "03/31/2020", "Options: Curr=USD, Statistic=AVG")</f>
        <v>3.00763873540344</v>
      </c>
    </row>
    <row r="472" spans="1:14" x14ac:dyDescent="0.3">
      <c r="A472" s="1" t="s">
        <v>469</v>
      </c>
      <c r="B472" s="2">
        <v>4773545</v>
      </c>
      <c r="C472" s="3" t="s">
        <v>868</v>
      </c>
      <c r="D472" s="3" t="s">
        <v>867</v>
      </c>
      <c r="E472" s="3" t="s">
        <v>1285</v>
      </c>
      <c r="F472" s="3" t="s">
        <v>870</v>
      </c>
      <c r="G472" s="10">
        <f>_xll.SNL.Clients.Office.Excel.Functions.SPG($B472, "SP_MARKETCAP", "10/01/2021", "12/31/2021", "Options: Curr=USD, Statistic=AVG")</f>
        <v>175.1530780529574</v>
      </c>
      <c r="H472" s="10">
        <f>_xll.SNL.Clients.Office.Excel.Functions.SPG($B472, "SP_MARKETCAP", "07/01/2021", "09/30/2021", "Options: Curr=USD, Statistic=AVG")</f>
        <v>146.59368800222782</v>
      </c>
      <c r="I472" s="10">
        <f>_xll.SNL.Clients.Office.Excel.Functions.SPG($B472, "SP_MARKETCAP", "04/01/2021", "06/30/2021", "Options: Curr=USD, Statistic=AVG")</f>
        <v>128.89774328581029</v>
      </c>
      <c r="J472" s="10">
        <f>_xll.SNL.Clients.Office.Excel.Functions.SPG($B472, "SP_MARKETCAP", "01/01/2021", "03/31/2021", "Options: Curr=USD, Statistic=AVG")</f>
        <v>105.03148123036657</v>
      </c>
      <c r="K472" s="10">
        <f>_xll.SNL.Clients.Office.Excel.Functions.SPG($B472, "SP_MARKETCAP", "10/01/2020", "12/31/2020", "Options: Curr=USD, Statistic=AVG")</f>
        <v>89.137364740923402</v>
      </c>
      <c r="L472" s="10">
        <f>_xll.SNL.Clients.Office.Excel.Functions.SPG($B472, "SP_MARKETCAP", "07/01/2020", "09/30/2020", "Options: Curr=USD, Statistic=AVG")</f>
        <v>70.233343125733711</v>
      </c>
      <c r="M472" s="10">
        <f>_xll.SNL.Clients.Office.Excel.Functions.SPG($B472, "SP_MARKETCAP", "04/01/2020", "06/30/2020", "Options: Curr=USD, Statistic=AVG")</f>
        <v>52.518180723336307</v>
      </c>
      <c r="N472" s="10">
        <f>_xll.SNL.Clients.Office.Excel.Functions.SPG($B472, "SP_MARKETCAP", "01/01/2020", "03/31/2020", "Options: Curr=USD, Statistic=AVG")</f>
        <v>59.06190509668123</v>
      </c>
    </row>
    <row r="473" spans="1:14" x14ac:dyDescent="0.3">
      <c r="A473" s="1" t="s">
        <v>470</v>
      </c>
      <c r="B473" s="2">
        <v>4988656</v>
      </c>
      <c r="C473" s="3" t="s">
        <v>868</v>
      </c>
      <c r="D473" s="3" t="s">
        <v>867</v>
      </c>
      <c r="E473" s="3" t="s">
        <v>1286</v>
      </c>
      <c r="F473" s="3" t="s">
        <v>870</v>
      </c>
      <c r="G473" s="10">
        <f>_xll.SNL.Clients.Office.Excel.Functions.SPG($B473, "SP_MARKETCAP", "10/01/2021", "12/31/2021", "Options: Curr=USD, Statistic=AVG")</f>
        <v>758.69743177808925</v>
      </c>
      <c r="H473" s="10">
        <f>_xll.SNL.Clients.Office.Excel.Functions.SPG($B473, "SP_MARKETCAP", "07/01/2021", "09/30/2021", "Options: Curr=USD, Statistic=AVG")</f>
        <v>804.08446493800693</v>
      </c>
      <c r="I473" s="10">
        <f>_xll.SNL.Clients.Office.Excel.Functions.SPG($B473, "SP_MARKETCAP", "04/01/2021", "06/30/2021", "Options: Curr=USD, Statistic=AVG")</f>
        <v>801.23629518529117</v>
      </c>
      <c r="J473" s="10">
        <f>_xll.SNL.Clients.Office.Excel.Functions.SPG($B473, "SP_MARKETCAP", "01/01/2021", "03/31/2021", "Options: Curr=USD, Statistic=AVG")</f>
        <v>648.07024386507362</v>
      </c>
      <c r="K473" s="10">
        <f>_xll.SNL.Clients.Office.Excel.Functions.SPG($B473, "SP_MARKETCAP", "10/01/2020", "12/31/2020", "Options: Curr=USD, Statistic=AVG")</f>
        <v>606.09761749890356</v>
      </c>
      <c r="L473" s="10">
        <f>_xll.SNL.Clients.Office.Excel.Functions.SPG($B473, "SP_MARKETCAP", "07/01/2020", "09/30/2020", "Options: Curr=USD, Statistic=AVG")</f>
        <v>580.24697869116642</v>
      </c>
      <c r="M473" s="10">
        <f>_xll.SNL.Clients.Office.Excel.Functions.SPG($B473, "SP_MARKETCAP", "04/01/2020", "06/30/2020", "Options: Curr=USD, Statistic=AVG")</f>
        <v>427.53552234861712</v>
      </c>
      <c r="N473" s="10">
        <f>_xll.SNL.Clients.Office.Excel.Functions.SPG($B473, "SP_MARKETCAP", "01/01/2020", "03/31/2020", "Options: Curr=USD, Statistic=AVG")</f>
        <v>381.35555570509814</v>
      </c>
    </row>
    <row r="474" spans="1:14" x14ac:dyDescent="0.3">
      <c r="A474" s="1" t="s">
        <v>471</v>
      </c>
      <c r="B474" s="2">
        <v>4963891</v>
      </c>
      <c r="C474" s="3" t="s">
        <v>868</v>
      </c>
      <c r="D474" s="3" t="s">
        <v>867</v>
      </c>
      <c r="E474" s="3" t="s">
        <v>1287</v>
      </c>
      <c r="F474" s="3" t="s">
        <v>870</v>
      </c>
      <c r="G474" s="10">
        <f>_xll.SNL.Clients.Office.Excel.Functions.SPG($B474, "SP_MARKETCAP", "10/01/2021", "12/31/2021", "Options: Curr=USD, Statistic=AVG")</f>
        <v>533.70841286725204</v>
      </c>
      <c r="H474" s="10">
        <f>_xll.SNL.Clients.Office.Excel.Functions.SPG($B474, "SP_MARKETCAP", "07/01/2021", "09/30/2021", "Options: Curr=USD, Statistic=AVG")</f>
        <v>612.52810691334605</v>
      </c>
      <c r="I474" s="10">
        <f>_xll.SNL.Clients.Office.Excel.Functions.SPG($B474, "SP_MARKETCAP", "04/01/2021", "06/30/2021", "Options: Curr=USD, Statistic=AVG")</f>
        <v>696.04040262691046</v>
      </c>
      <c r="J474" s="10">
        <f>_xll.SNL.Clients.Office.Excel.Functions.SPG($B474, "SP_MARKETCAP", "01/01/2021", "03/31/2021", "Options: Curr=USD, Statistic=AVG")</f>
        <v>807.47843462221351</v>
      </c>
      <c r="K474" s="10">
        <f>_xll.SNL.Clients.Office.Excel.Functions.SPG($B474, "SP_MARKETCAP", "10/01/2020", "12/31/2020", "Options: Curr=USD, Statistic=AVG")</f>
        <v>629.99137477865577</v>
      </c>
      <c r="L474" s="10">
        <f>_xll.SNL.Clients.Office.Excel.Functions.SPG($B474, "SP_MARKETCAP", "07/01/2020", "09/30/2020", "Options: Curr=USD, Statistic=AVG")</f>
        <v>613.49525993676036</v>
      </c>
      <c r="M474" s="10">
        <f>_xll.SNL.Clients.Office.Excel.Functions.SPG($B474, "SP_MARKETCAP", "04/01/2020", "06/30/2020", "Options: Curr=USD, Statistic=AVG")</f>
        <v>546.07546110652947</v>
      </c>
      <c r="N474" s="10">
        <f>_xll.SNL.Clients.Office.Excel.Functions.SPG($B474, "SP_MARKETCAP", "01/01/2020", "03/31/2020", "Options: Curr=USD, Statistic=AVG")</f>
        <v>517.48953432198743</v>
      </c>
    </row>
    <row r="475" spans="1:14" x14ac:dyDescent="0.3">
      <c r="A475" s="1" t="s">
        <v>472</v>
      </c>
      <c r="B475" s="2">
        <v>4980853</v>
      </c>
      <c r="C475" s="3" t="s">
        <v>868</v>
      </c>
      <c r="D475" s="3" t="s">
        <v>867</v>
      </c>
      <c r="E475" s="3" t="s">
        <v>1288</v>
      </c>
      <c r="F475" s="3" t="s">
        <v>870</v>
      </c>
      <c r="G475" s="10">
        <f>_xll.SNL.Clients.Office.Excel.Functions.SPG($B475, "SP_MARKETCAP", "10/01/2021", "12/31/2021", "Options: Curr=USD, Statistic=AVG")</f>
        <v>352.69245197470588</v>
      </c>
      <c r="H475" s="10">
        <f>_xll.SNL.Clients.Office.Excel.Functions.SPG($B475, "SP_MARKETCAP", "07/01/2021", "09/30/2021", "Options: Curr=USD, Statistic=AVG")</f>
        <v>363.53083451864558</v>
      </c>
      <c r="I475" s="10">
        <f>_xll.SNL.Clients.Office.Excel.Functions.SPG($B475, "SP_MARKETCAP", "04/01/2021", "06/30/2021", "Options: Curr=USD, Statistic=AVG")</f>
        <v>286.22909291251079</v>
      </c>
      <c r="J475" s="10">
        <f>_xll.SNL.Clients.Office.Excel.Functions.SPG($B475, "SP_MARKETCAP", "01/01/2021", "03/31/2021", "Options: Curr=USD, Statistic=AVG")</f>
        <v>282.63484574822434</v>
      </c>
      <c r="K475" s="10">
        <f>_xll.SNL.Clients.Office.Excel.Functions.SPG($B475, "SP_MARKETCAP", "10/01/2020", "12/31/2020", "Options: Curr=USD, Statistic=AVG")</f>
        <v>250.7853123347769</v>
      </c>
      <c r="L475" s="10">
        <f>_xll.SNL.Clients.Office.Excel.Functions.SPG($B475, "SP_MARKETCAP", "07/01/2020", "09/30/2020", "Options: Curr=USD, Statistic=AVG")</f>
        <v>238.09580863360273</v>
      </c>
      <c r="M475" s="10">
        <f>_xll.SNL.Clients.Office.Excel.Functions.SPG($B475, "SP_MARKETCAP", "04/01/2020", "06/30/2020", "Options: Curr=USD, Statistic=AVG")</f>
        <v>244.54056589158364</v>
      </c>
      <c r="N475" s="10">
        <f>_xll.SNL.Clients.Office.Excel.Functions.SPG($B475, "SP_MARKETCAP", "01/01/2020", "03/31/2020", "Options: Curr=USD, Statistic=AVG")</f>
        <v>314.0959346613588</v>
      </c>
    </row>
    <row r="476" spans="1:14" x14ac:dyDescent="0.3">
      <c r="A476" s="1" t="s">
        <v>473</v>
      </c>
      <c r="B476" s="2">
        <v>4968079</v>
      </c>
      <c r="C476" s="3" t="s">
        <v>868</v>
      </c>
      <c r="D476" s="3" t="s">
        <v>867</v>
      </c>
      <c r="E476" s="3" t="s">
        <v>1289</v>
      </c>
      <c r="F476" s="3" t="s">
        <v>870</v>
      </c>
      <c r="G476" s="10">
        <f>_xll.SNL.Clients.Office.Excel.Functions.SPG($B476, "SP_MARKETCAP", "10/01/2021", "12/31/2021", "Options: Curr=USD, Statistic=AVG")</f>
        <v>42.831104340918969</v>
      </c>
      <c r="H476" s="10">
        <f>_xll.SNL.Clients.Office.Excel.Functions.SPG($B476, "SP_MARKETCAP", "07/01/2021", "09/30/2021", "Options: Curr=USD, Statistic=AVG")</f>
        <v>47.931509349658718</v>
      </c>
      <c r="I476" s="10">
        <f>_xll.SNL.Clients.Office.Excel.Functions.SPG($B476, "SP_MARKETCAP", "04/01/2021", "06/30/2021", "Options: Curr=USD, Statistic=AVG")</f>
        <v>55.449664189709935</v>
      </c>
      <c r="J476" s="10">
        <f>_xll.SNL.Clients.Office.Excel.Functions.SPG($B476, "SP_MARKETCAP", "01/01/2021", "03/31/2021", "Options: Curr=USD, Statistic=AVG")</f>
        <v>46.004990801352378</v>
      </c>
      <c r="K476" s="10">
        <f>_xll.SNL.Clients.Office.Excel.Functions.SPG($B476, "SP_MARKETCAP", "10/01/2020", "12/31/2020", "Options: Curr=USD, Statistic=AVG")</f>
        <v>35.963182153396737</v>
      </c>
      <c r="L476" s="10">
        <f>_xll.SNL.Clients.Office.Excel.Functions.SPG($B476, "SP_MARKETCAP", "07/01/2020", "09/30/2020", "Options: Curr=USD, Statistic=AVG")</f>
        <v>27.094744690516958</v>
      </c>
      <c r="M476" s="10">
        <f>_xll.SNL.Clients.Office.Excel.Functions.SPG($B476, "SP_MARKETCAP", "04/01/2020", "06/30/2020", "Options: Curr=USD, Statistic=AVG")</f>
        <v>22.257653770525426</v>
      </c>
      <c r="N476" s="10">
        <f>_xll.SNL.Clients.Office.Excel.Functions.SPG($B476, "SP_MARKETCAP", "01/01/2020", "03/31/2020", "Options: Curr=USD, Statistic=AVG")</f>
        <v>36.433973305481601</v>
      </c>
    </row>
    <row r="477" spans="1:14" x14ac:dyDescent="0.3">
      <c r="A477" s="1" t="s">
        <v>474</v>
      </c>
      <c r="B477" s="2">
        <v>4915614</v>
      </c>
      <c r="C477" s="3" t="s">
        <v>868</v>
      </c>
      <c r="D477" s="3" t="s">
        <v>867</v>
      </c>
      <c r="E477" s="3" t="s">
        <v>1290</v>
      </c>
      <c r="F477" s="3" t="s">
        <v>870</v>
      </c>
      <c r="G477" s="10">
        <f>_xll.SNL.Clients.Office.Excel.Functions.SPG($B477, "SP_MARKETCAP", "10/01/2021", "12/31/2021", "Options: Curr=USD, Statistic=AVG")</f>
        <v>118.98532702597353</v>
      </c>
      <c r="H477" s="10">
        <f>_xll.SNL.Clients.Office.Excel.Functions.SPG($B477, "SP_MARKETCAP", "07/01/2021", "09/30/2021", "Options: Curr=USD, Statistic=AVG")</f>
        <v>125.13423956477105</v>
      </c>
      <c r="I477" s="10">
        <f>_xll.SNL.Clients.Office.Excel.Functions.SPG($B477, "SP_MARKETCAP", "04/01/2021", "06/30/2021", "Options: Curr=USD, Statistic=AVG")</f>
        <v>134.61732820099738</v>
      </c>
      <c r="J477" s="10">
        <f>_xll.SNL.Clients.Office.Excel.Functions.SPG($B477, "SP_MARKETCAP", "01/01/2021", "03/31/2021", "Options: Curr=USD, Statistic=AVG")</f>
        <v>114.87193227902591</v>
      </c>
      <c r="K477" s="10">
        <f>_xll.SNL.Clients.Office.Excel.Functions.SPG($B477, "SP_MARKETCAP", "10/01/2020", "12/31/2020", "Options: Curr=USD, Statistic=AVG")</f>
        <v>107.76068347291607</v>
      </c>
      <c r="L477" s="10">
        <f>_xll.SNL.Clients.Office.Excel.Functions.SPG($B477, "SP_MARKETCAP", "07/01/2020", "09/30/2020", "Options: Curr=USD, Statistic=AVG")</f>
        <v>111.50611705572511</v>
      </c>
      <c r="M477" s="10">
        <f>_xll.SNL.Clients.Office.Excel.Functions.SPG($B477, "SP_MARKETCAP", "04/01/2020", "06/30/2020", "Options: Curr=USD, Statistic=AVG")</f>
        <v>107.0985609815872</v>
      </c>
      <c r="N477" s="10">
        <f>_xll.SNL.Clients.Office.Excel.Functions.SPG($B477, "SP_MARKETCAP", "01/01/2020", "03/31/2020", "Options: Curr=USD, Statistic=AVG")</f>
        <v>110.5002993124066</v>
      </c>
    </row>
    <row r="478" spans="1:14" x14ac:dyDescent="0.3">
      <c r="A478" s="1" t="s">
        <v>475</v>
      </c>
      <c r="B478" s="2">
        <v>6675969</v>
      </c>
      <c r="C478" s="3" t="s">
        <v>868</v>
      </c>
      <c r="D478" s="3" t="s">
        <v>867</v>
      </c>
      <c r="E478" s="3"/>
      <c r="F478" s="3" t="s">
        <v>870</v>
      </c>
      <c r="G478" s="10" t="str">
        <f>_xll.SNL.Clients.Office.Excel.Functions.SPG($B478, "SP_MARKETCAP", "10/01/2021", "12/31/2021", "Options: Curr=USD, Statistic=AVG")</f>
        <v>0</v>
      </c>
      <c r="H478" s="10" t="str">
        <f>_xll.SNL.Clients.Office.Excel.Functions.SPG($B478, "SP_MARKETCAP", "07/01/2021", "09/30/2021", "Options: Curr=USD, Statistic=AVG")</f>
        <v>0</v>
      </c>
      <c r="I478" s="10" t="str">
        <f>_xll.SNL.Clients.Office.Excel.Functions.SPG($B478, "SP_MARKETCAP", "04/01/2021", "06/30/2021", "Options: Curr=USD, Statistic=AVG")</f>
        <v>0</v>
      </c>
      <c r="J478" s="10" t="str">
        <f>_xll.SNL.Clients.Office.Excel.Functions.SPG($B478, "SP_MARKETCAP", "01/01/2021", "03/31/2021", "Options: Curr=USD, Statistic=AVG")</f>
        <v>0</v>
      </c>
      <c r="K478" s="10" t="str">
        <f>_xll.SNL.Clients.Office.Excel.Functions.SPG($B478, "SP_MARKETCAP", "10/01/2020", "12/31/2020", "Options: Curr=USD, Statistic=AVG")</f>
        <v>0</v>
      </c>
      <c r="L478" s="10" t="str">
        <f>_xll.SNL.Clients.Office.Excel.Functions.SPG($B478, "SP_MARKETCAP", "07/01/2020", "09/30/2020", "Options: Curr=USD, Statistic=AVG")</f>
        <v>0</v>
      </c>
      <c r="M478" s="10" t="str">
        <f>_xll.SNL.Clients.Office.Excel.Functions.SPG($B478, "SP_MARKETCAP", "04/01/2020", "06/30/2020", "Options: Curr=USD, Statistic=AVG")</f>
        <v>0</v>
      </c>
      <c r="N478" s="10" t="str">
        <f>_xll.SNL.Clients.Office.Excel.Functions.SPG($B478, "SP_MARKETCAP", "01/01/2020", "03/31/2020", "Options: Curr=USD, Statistic=AVG")</f>
        <v>0</v>
      </c>
    </row>
    <row r="479" spans="1:14" x14ac:dyDescent="0.3">
      <c r="A479" s="1" t="s">
        <v>476</v>
      </c>
      <c r="B479" s="2">
        <v>4081204</v>
      </c>
      <c r="C479" s="3" t="s">
        <v>868</v>
      </c>
      <c r="D479" s="3" t="s">
        <v>867</v>
      </c>
      <c r="E479" s="3" t="s">
        <v>1291</v>
      </c>
      <c r="F479" s="3" t="s">
        <v>870</v>
      </c>
      <c r="G479" s="10">
        <f>_xll.SNL.Clients.Office.Excel.Functions.SPG($B479, "SP_MARKETCAP", "10/01/2021", "12/31/2021", "Options: Curr=USD, Statistic=AVG")</f>
        <v>1.8043244607956629E-2</v>
      </c>
      <c r="H479" s="10">
        <f>_xll.SNL.Clients.Office.Excel.Functions.SPG($B479, "SP_MARKETCAP", "07/01/2021", "09/30/2021", "Options: Curr=USD, Statistic=AVG")</f>
        <v>1.8597720855746985E-2</v>
      </c>
      <c r="I479" s="10">
        <f>_xll.SNL.Clients.Office.Excel.Functions.SPG($B479, "SP_MARKETCAP", "04/01/2021", "06/30/2021", "Options: Curr=USD, Statistic=AVG")</f>
        <v>1.902616735660451E-2</v>
      </c>
      <c r="J479" s="10">
        <f>_xll.SNL.Clients.Office.Excel.Functions.SPG($B479, "SP_MARKETCAP", "01/01/2021", "03/31/2021", "Options: Curr=USD, Statistic=AVG")</f>
        <v>1.901066654232968E-2</v>
      </c>
      <c r="K479" s="10">
        <f>_xll.SNL.Clients.Office.Excel.Functions.SPG($B479, "SP_MARKETCAP", "10/01/2020", "12/31/2020", "Options: Curr=USD, Statistic=AVG")</f>
        <v>3.0615492146698196E-2</v>
      </c>
      <c r="L479" s="10">
        <f>_xll.SNL.Clients.Office.Excel.Functions.SPG($B479, "SP_MARKETCAP", "07/01/2020", "09/30/2020", "Options: Curr=USD, Statistic=AVG")</f>
        <v>6.6645841653087803E-2</v>
      </c>
      <c r="M479" s="10">
        <f>_xll.SNL.Clients.Office.Excel.Functions.SPG($B479, "SP_MARKETCAP", "04/01/2020", "06/30/2020", "Options: Curr=USD, Statistic=AVG")</f>
        <v>3.9289650810774061E-2</v>
      </c>
      <c r="N479" s="10">
        <f>_xll.SNL.Clients.Office.Excel.Functions.SPG($B479, "SP_MARKETCAP", "01/01/2020", "03/31/2020", "Options: Curr=USD, Statistic=AVG")</f>
        <v>6.1105765819227671E-2</v>
      </c>
    </row>
    <row r="480" spans="1:14" x14ac:dyDescent="0.3">
      <c r="A480" s="1" t="s">
        <v>477</v>
      </c>
      <c r="B480" s="2">
        <v>4812760</v>
      </c>
      <c r="C480" s="3" t="s">
        <v>868</v>
      </c>
      <c r="D480" s="3" t="s">
        <v>867</v>
      </c>
      <c r="E480" s="3" t="s">
        <v>1292</v>
      </c>
      <c r="F480" s="3" t="s">
        <v>870</v>
      </c>
      <c r="G480" s="10">
        <f>_xll.SNL.Clients.Office.Excel.Functions.SPG($B480, "SP_MARKETCAP", "10/01/2021", "12/31/2021", "Options: Curr=USD, Statistic=AVG")</f>
        <v>163.26055733732019</v>
      </c>
      <c r="H480" s="10">
        <f>_xll.SNL.Clients.Office.Excel.Functions.SPG($B480, "SP_MARKETCAP", "07/01/2021", "09/30/2021", "Options: Curr=USD, Statistic=AVG")</f>
        <v>198.93727875988287</v>
      </c>
      <c r="I480" s="10">
        <f>_xll.SNL.Clients.Office.Excel.Functions.SPG($B480, "SP_MARKETCAP", "04/01/2021", "06/30/2021", "Options: Curr=USD, Statistic=AVG")</f>
        <v>252.36329264006187</v>
      </c>
      <c r="J480" s="10">
        <f>_xll.SNL.Clients.Office.Excel.Functions.SPG($B480, "SP_MARKETCAP", "01/01/2021", "03/31/2021", "Options: Curr=USD, Statistic=AVG")</f>
        <v>223.83144972956171</v>
      </c>
      <c r="K480" s="10">
        <f>_xll.SNL.Clients.Office.Excel.Functions.SPG($B480, "SP_MARKETCAP", "10/01/2020", "12/31/2020", "Options: Curr=USD, Statistic=AVG")</f>
        <v>211.35740816499447</v>
      </c>
      <c r="L480" s="10">
        <f>_xll.SNL.Clients.Office.Excel.Functions.SPG($B480, "SP_MARKETCAP", "07/01/2020", "09/30/2020", "Options: Curr=USD, Statistic=AVG")</f>
        <v>202.89221027580987</v>
      </c>
      <c r="M480" s="10">
        <f>_xll.SNL.Clients.Office.Excel.Functions.SPG($B480, "SP_MARKETCAP", "04/01/2020", "06/30/2020", "Options: Curr=USD, Statistic=AVG")</f>
        <v>208.44079887439858</v>
      </c>
      <c r="N480" s="10">
        <f>_xll.SNL.Clients.Office.Excel.Functions.SPG($B480, "SP_MARKETCAP", "01/01/2020", "03/31/2020", "Options: Curr=USD, Statistic=AVG")</f>
        <v>271.22477973857337</v>
      </c>
    </row>
    <row r="481" spans="1:14" x14ac:dyDescent="0.3">
      <c r="A481" s="1" t="s">
        <v>478</v>
      </c>
      <c r="B481" s="2">
        <v>4812741</v>
      </c>
      <c r="C481" s="3" t="s">
        <v>868</v>
      </c>
      <c r="D481" s="3" t="s">
        <v>867</v>
      </c>
      <c r="E481" s="3" t="s">
        <v>1293</v>
      </c>
      <c r="F481" s="3" t="s">
        <v>870</v>
      </c>
      <c r="G481" s="10">
        <f>_xll.SNL.Clients.Office.Excel.Functions.SPG($B481, "SP_MARKETCAP", "10/01/2021", "12/31/2021", "Options: Curr=USD, Statistic=AVG")</f>
        <v>105.07772146026288</v>
      </c>
      <c r="H481" s="10">
        <f>_xll.SNL.Clients.Office.Excel.Functions.SPG($B481, "SP_MARKETCAP", "07/01/2021", "09/30/2021", "Options: Curr=USD, Statistic=AVG")</f>
        <v>126.06934845153251</v>
      </c>
      <c r="I481" s="10">
        <f>_xll.SNL.Clients.Office.Excel.Functions.SPG($B481, "SP_MARKETCAP", "04/01/2021", "06/30/2021", "Options: Curr=USD, Statistic=AVG")</f>
        <v>139.46981809943034</v>
      </c>
      <c r="J481" s="10">
        <f>_xll.SNL.Clients.Office.Excel.Functions.SPG($B481, "SP_MARKETCAP", "01/01/2021", "03/31/2021", "Options: Curr=USD, Statistic=AVG")</f>
        <v>163.03803173732365</v>
      </c>
      <c r="K481" s="10">
        <f>_xll.SNL.Clients.Office.Excel.Functions.SPG($B481, "SP_MARKETCAP", "10/01/2020", "12/31/2020", "Options: Curr=USD, Statistic=AVG")</f>
        <v>113.34754886745739</v>
      </c>
      <c r="L481" s="10">
        <f>_xll.SNL.Clients.Office.Excel.Functions.SPG($B481, "SP_MARKETCAP", "07/01/2020", "09/30/2020", "Options: Curr=USD, Statistic=AVG")</f>
        <v>92.621658552952439</v>
      </c>
      <c r="M481" s="10">
        <f>_xll.SNL.Clients.Office.Excel.Functions.SPG($B481, "SP_MARKETCAP", "04/01/2020", "06/30/2020", "Options: Curr=USD, Statistic=AVG")</f>
        <v>93.078266944839399</v>
      </c>
      <c r="N481" s="10">
        <f>_xll.SNL.Clients.Office.Excel.Functions.SPG($B481, "SP_MARKETCAP", "01/01/2020", "03/31/2020", "Options: Curr=USD, Statistic=AVG")</f>
        <v>112.73408245764027</v>
      </c>
    </row>
    <row r="482" spans="1:14" x14ac:dyDescent="0.3">
      <c r="A482" s="1" t="s">
        <v>479</v>
      </c>
      <c r="B482" s="2">
        <v>4993616</v>
      </c>
      <c r="C482" s="3" t="s">
        <v>868</v>
      </c>
      <c r="D482" s="3" t="s">
        <v>867</v>
      </c>
      <c r="E482" s="3"/>
      <c r="F482" s="3" t="s">
        <v>870</v>
      </c>
      <c r="G482" s="10" t="str">
        <f>_xll.SNL.Clients.Office.Excel.Functions.SPG($B482, "SP_MARKETCAP", "10/01/2021", "12/31/2021", "Options: Curr=USD, Statistic=AVG")</f>
        <v>0</v>
      </c>
      <c r="H482" s="10" t="str">
        <f>_xll.SNL.Clients.Office.Excel.Functions.SPG($B482, "SP_MARKETCAP", "07/01/2021", "09/30/2021", "Options: Curr=USD, Statistic=AVG")</f>
        <v>0</v>
      </c>
      <c r="I482" s="10" t="str">
        <f>_xll.SNL.Clients.Office.Excel.Functions.SPG($B482, "SP_MARKETCAP", "04/01/2021", "06/30/2021", "Options: Curr=USD, Statistic=AVG")</f>
        <v>0</v>
      </c>
      <c r="J482" s="10" t="str">
        <f>_xll.SNL.Clients.Office.Excel.Functions.SPG($B482, "SP_MARKETCAP", "01/01/2021", "03/31/2021", "Options: Curr=USD, Statistic=AVG")</f>
        <v>0</v>
      </c>
      <c r="K482" s="10" t="str">
        <f>_xll.SNL.Clients.Office.Excel.Functions.SPG($B482, "SP_MARKETCAP", "10/01/2020", "12/31/2020", "Options: Curr=USD, Statistic=AVG")</f>
        <v>0</v>
      </c>
      <c r="L482" s="10" t="str">
        <f>_xll.SNL.Clients.Office.Excel.Functions.SPG($B482, "SP_MARKETCAP", "07/01/2020", "09/30/2020", "Options: Curr=USD, Statistic=AVG")</f>
        <v>0</v>
      </c>
      <c r="M482" s="10" t="str">
        <f>_xll.SNL.Clients.Office.Excel.Functions.SPG($B482, "SP_MARKETCAP", "04/01/2020", "06/30/2020", "Options: Curr=USD, Statistic=AVG")</f>
        <v>0</v>
      </c>
      <c r="N482" s="10" t="str">
        <f>_xll.SNL.Clients.Office.Excel.Functions.SPG($B482, "SP_MARKETCAP", "01/01/2020", "03/31/2020", "Options: Curr=USD, Statistic=AVG")</f>
        <v>0</v>
      </c>
    </row>
    <row r="483" spans="1:14" x14ac:dyDescent="0.3">
      <c r="A483" s="1" t="s">
        <v>480</v>
      </c>
      <c r="B483" s="2">
        <v>4998557</v>
      </c>
      <c r="C483" s="3" t="s">
        <v>868</v>
      </c>
      <c r="D483" s="3" t="s">
        <v>867</v>
      </c>
      <c r="E483" s="3"/>
      <c r="F483" s="3" t="s">
        <v>870</v>
      </c>
      <c r="G483" s="10" t="str">
        <f>_xll.SNL.Clients.Office.Excel.Functions.SPG($B483, "SP_MARKETCAP", "10/01/2021", "12/31/2021", "Options: Curr=USD, Statistic=AVG")</f>
        <v>0</v>
      </c>
      <c r="H483" s="10" t="str">
        <f>_xll.SNL.Clients.Office.Excel.Functions.SPG($B483, "SP_MARKETCAP", "07/01/2021", "09/30/2021", "Options: Curr=USD, Statistic=AVG")</f>
        <v>0</v>
      </c>
      <c r="I483" s="10" t="str">
        <f>_xll.SNL.Clients.Office.Excel.Functions.SPG($B483, "SP_MARKETCAP", "04/01/2021", "06/30/2021", "Options: Curr=USD, Statistic=AVG")</f>
        <v>0</v>
      </c>
      <c r="J483" s="10" t="str">
        <f>_xll.SNL.Clients.Office.Excel.Functions.SPG($B483, "SP_MARKETCAP", "01/01/2021", "03/31/2021", "Options: Curr=USD, Statistic=AVG")</f>
        <v>0</v>
      </c>
      <c r="K483" s="10" t="str">
        <f>_xll.SNL.Clients.Office.Excel.Functions.SPG($B483, "SP_MARKETCAP", "10/01/2020", "12/31/2020", "Options: Curr=USD, Statistic=AVG")</f>
        <v>0</v>
      </c>
      <c r="L483" s="10" t="str">
        <f>_xll.SNL.Clients.Office.Excel.Functions.SPG($B483, "SP_MARKETCAP", "07/01/2020", "09/30/2020", "Options: Curr=USD, Statistic=AVG")</f>
        <v>0</v>
      </c>
      <c r="M483" s="10" t="str">
        <f>_xll.SNL.Clients.Office.Excel.Functions.SPG($B483, "SP_MARKETCAP", "04/01/2020", "06/30/2020", "Options: Curr=USD, Statistic=AVG")</f>
        <v>0</v>
      </c>
      <c r="N483" s="10" t="str">
        <f>_xll.SNL.Clients.Office.Excel.Functions.SPG($B483, "SP_MARKETCAP", "01/01/2020", "03/31/2020", "Options: Curr=USD, Statistic=AVG")</f>
        <v>0</v>
      </c>
    </row>
    <row r="484" spans="1:14" x14ac:dyDescent="0.3">
      <c r="A484" s="1" t="s">
        <v>481</v>
      </c>
      <c r="B484" s="2">
        <v>5001040</v>
      </c>
      <c r="C484" s="3" t="s">
        <v>868</v>
      </c>
      <c r="D484" s="3" t="s">
        <v>867</v>
      </c>
      <c r="E484" s="3" t="s">
        <v>1294</v>
      </c>
      <c r="F484" s="3" t="s">
        <v>870</v>
      </c>
      <c r="G484" s="10">
        <f>_xll.SNL.Clients.Office.Excel.Functions.SPG($B484, "SP_MARKETCAP", "10/01/2021", "12/31/2021", "Options: Curr=USD, Statistic=AVG")</f>
        <v>3586.5984084938614</v>
      </c>
      <c r="H484" s="10">
        <f>_xll.SNL.Clients.Office.Excel.Functions.SPG($B484, "SP_MARKETCAP", "07/01/2021", "09/30/2021", "Options: Curr=USD, Statistic=AVG")</f>
        <v>3763.8811059173354</v>
      </c>
      <c r="I484" s="10">
        <f>_xll.SNL.Clients.Office.Excel.Functions.SPG($B484, "SP_MARKETCAP", "04/01/2021", "06/30/2021", "Options: Curr=USD, Statistic=AVG")</f>
        <v>3704.7787535376415</v>
      </c>
      <c r="J484" s="10">
        <f>_xll.SNL.Clients.Office.Excel.Functions.SPG($B484, "SP_MARKETCAP", "01/01/2021", "03/31/2021", "Options: Curr=USD, Statistic=AVG")</f>
        <v>3579.5888449150812</v>
      </c>
      <c r="K484" s="10">
        <f>_xll.SNL.Clients.Office.Excel.Functions.SPG($B484, "SP_MARKETCAP", "10/01/2020", "12/31/2020", "Options: Curr=USD, Statistic=AVG")</f>
        <v>3278.3934778029097</v>
      </c>
      <c r="L484" s="10">
        <f>_xll.SNL.Clients.Office.Excel.Functions.SPG($B484, "SP_MARKETCAP", "07/01/2020", "09/30/2020", "Options: Curr=USD, Statistic=AVG")</f>
        <v>3147.8569276612752</v>
      </c>
      <c r="M484" s="10">
        <f>_xll.SNL.Clients.Office.Excel.Functions.SPG($B484, "SP_MARKETCAP", "04/01/2020", "06/30/2020", "Options: Curr=USD, Statistic=AVG")</f>
        <v>2850.2446990402368</v>
      </c>
      <c r="N484" s="10">
        <f>_xll.SNL.Clients.Office.Excel.Functions.SPG($B484, "SP_MARKETCAP", "01/01/2020", "03/31/2020", "Options: Curr=USD, Statistic=AVG")</f>
        <v>2880.1886421206323</v>
      </c>
    </row>
    <row r="485" spans="1:14" x14ac:dyDescent="0.3">
      <c r="A485" s="1" t="s">
        <v>482</v>
      </c>
      <c r="B485" s="2">
        <v>29716736</v>
      </c>
      <c r="C485" s="3" t="s">
        <v>868</v>
      </c>
      <c r="D485" s="3" t="s">
        <v>867</v>
      </c>
      <c r="E485" s="3" t="s">
        <v>1295</v>
      </c>
      <c r="F485" s="3" t="s">
        <v>870</v>
      </c>
      <c r="G485" s="10">
        <f>_xll.SNL.Clients.Office.Excel.Functions.SPG($B485, "SP_MARKETCAP", "10/01/2021", "12/31/2021", "Options: Curr=USD, Statistic=AVG")</f>
        <v>115.7365173353846</v>
      </c>
      <c r="H485" s="10" t="str">
        <f>_xll.SNL.Clients.Office.Excel.Functions.SPG($B485, "SP_MARKETCAP", "07/01/2021", "09/30/2021", "Options: Curr=USD, Statistic=AVG")</f>
        <v>0</v>
      </c>
      <c r="I485" s="10" t="str">
        <f>_xll.SNL.Clients.Office.Excel.Functions.SPG($B485, "SP_MARKETCAP", "04/01/2021", "06/30/2021", "Options: Curr=USD, Statistic=AVG")</f>
        <v>0</v>
      </c>
      <c r="J485" s="10" t="str">
        <f>_xll.SNL.Clients.Office.Excel.Functions.SPG($B485, "SP_MARKETCAP", "01/01/2021", "03/31/2021", "Options: Curr=USD, Statistic=AVG")</f>
        <v>0</v>
      </c>
      <c r="K485" s="10" t="str">
        <f>_xll.SNL.Clients.Office.Excel.Functions.SPG($B485, "SP_MARKETCAP", "10/01/2020", "12/31/2020", "Options: Curr=USD, Statistic=AVG")</f>
        <v>0</v>
      </c>
      <c r="L485" s="10" t="str">
        <f>_xll.SNL.Clients.Office.Excel.Functions.SPG($B485, "SP_MARKETCAP", "07/01/2020", "09/30/2020", "Options: Curr=USD, Statistic=AVG")</f>
        <v>0</v>
      </c>
      <c r="M485" s="10" t="str">
        <f>_xll.SNL.Clients.Office.Excel.Functions.SPG($B485, "SP_MARKETCAP", "04/01/2020", "06/30/2020", "Options: Curr=USD, Statistic=AVG")</f>
        <v>0</v>
      </c>
      <c r="N485" s="10" t="str">
        <f>_xll.SNL.Clients.Office.Excel.Functions.SPG($B485, "SP_MARKETCAP", "01/01/2020", "03/31/2020", "Options: Curr=USD, Statistic=AVG")</f>
        <v>0</v>
      </c>
    </row>
    <row r="486" spans="1:14" x14ac:dyDescent="0.3">
      <c r="A486" s="1" t="s">
        <v>483</v>
      </c>
      <c r="B486" s="2">
        <v>4970684</v>
      </c>
      <c r="C486" s="3" t="s">
        <v>868</v>
      </c>
      <c r="D486" s="3" t="s">
        <v>867</v>
      </c>
      <c r="E486" s="3" t="s">
        <v>1296</v>
      </c>
      <c r="F486" s="3" t="s">
        <v>870</v>
      </c>
      <c r="G486" s="10">
        <f>_xll.SNL.Clients.Office.Excel.Functions.SPG($B486, "SP_MARKETCAP", "10/01/2021", "12/31/2021", "Options: Curr=USD, Statistic=AVG")</f>
        <v>418.97791580490968</v>
      </c>
      <c r="H486" s="10">
        <f>_xll.SNL.Clients.Office.Excel.Functions.SPG($B486, "SP_MARKETCAP", "07/01/2021", "09/30/2021", "Options: Curr=USD, Statistic=AVG")</f>
        <v>529.62616749662277</v>
      </c>
      <c r="I486" s="10">
        <f>_xll.SNL.Clients.Office.Excel.Functions.SPG($B486, "SP_MARKETCAP", "04/01/2021", "06/30/2021", "Options: Curr=USD, Statistic=AVG")</f>
        <v>513.97840859944051</v>
      </c>
      <c r="J486" s="10">
        <f>_xll.SNL.Clients.Office.Excel.Functions.SPG($B486, "SP_MARKETCAP", "01/01/2021", "03/31/2021", "Options: Curr=USD, Statistic=AVG")</f>
        <v>438.85503880176191</v>
      </c>
      <c r="K486" s="10">
        <f>_xll.SNL.Clients.Office.Excel.Functions.SPG($B486, "SP_MARKETCAP", "10/01/2020", "12/31/2020", "Options: Curr=USD, Statistic=AVG")</f>
        <v>289.2235481004638</v>
      </c>
      <c r="L486" s="10">
        <f>_xll.SNL.Clients.Office.Excel.Functions.SPG($B486, "SP_MARKETCAP", "07/01/2020", "09/30/2020", "Options: Curr=USD, Statistic=AVG")</f>
        <v>197.87925975067452</v>
      </c>
      <c r="M486" s="10">
        <f>_xll.SNL.Clients.Office.Excel.Functions.SPG($B486, "SP_MARKETCAP", "04/01/2020", "06/30/2020", "Options: Curr=USD, Statistic=AVG")</f>
        <v>144.38772630243108</v>
      </c>
      <c r="N486" s="10">
        <f>_xll.SNL.Clients.Office.Excel.Functions.SPG($B486, "SP_MARKETCAP", "01/01/2020", "03/31/2020", "Options: Curr=USD, Statistic=AVG")</f>
        <v>159.27551437287525</v>
      </c>
    </row>
    <row r="487" spans="1:14" x14ac:dyDescent="0.3">
      <c r="A487" s="1" t="s">
        <v>484</v>
      </c>
      <c r="B487" s="2">
        <v>6563771</v>
      </c>
      <c r="C487" s="3" t="s">
        <v>868</v>
      </c>
      <c r="D487" s="3" t="s">
        <v>867</v>
      </c>
      <c r="E487" s="3" t="s">
        <v>1297</v>
      </c>
      <c r="F487" s="3" t="s">
        <v>870</v>
      </c>
      <c r="G487" s="10">
        <f>_xll.SNL.Clients.Office.Excel.Functions.SPG($B487, "SP_MARKETCAP", "10/01/2021", "12/31/2021", "Options: Curr=USD, Statistic=AVG")</f>
        <v>218.27393298077743</v>
      </c>
      <c r="H487" s="10">
        <f>_xll.SNL.Clients.Office.Excel.Functions.SPG($B487, "SP_MARKETCAP", "07/01/2021", "09/30/2021", "Options: Curr=USD, Statistic=AVG")</f>
        <v>420.70128508352059</v>
      </c>
      <c r="I487" s="10">
        <f>_xll.SNL.Clients.Office.Excel.Functions.SPG($B487, "SP_MARKETCAP", "04/01/2021", "06/30/2021", "Options: Curr=USD, Statistic=AVG")</f>
        <v>521.08119797031634</v>
      </c>
      <c r="J487" s="10">
        <f>_xll.SNL.Clients.Office.Excel.Functions.SPG($B487, "SP_MARKETCAP", "01/01/2021", "03/31/2021", "Options: Curr=USD, Statistic=AVG")</f>
        <v>551.30049942748053</v>
      </c>
      <c r="K487" s="10">
        <f>_xll.SNL.Clients.Office.Excel.Functions.SPG($B487, "SP_MARKETCAP", "10/01/2020", "12/31/2020", "Options: Curr=USD, Statistic=AVG")</f>
        <v>410.03308964264318</v>
      </c>
      <c r="L487" s="10">
        <f>_xll.SNL.Clients.Office.Excel.Functions.SPG($B487, "SP_MARKETCAP", "07/01/2020", "09/30/2020", "Options: Curr=USD, Statistic=AVG")</f>
        <v>351.85533937585598</v>
      </c>
      <c r="M487" s="10">
        <f>_xll.SNL.Clients.Office.Excel.Functions.SPG($B487, "SP_MARKETCAP", "04/01/2020", "06/30/2020", "Options: Curr=USD, Statistic=AVG")</f>
        <v>125.6523735023997</v>
      </c>
      <c r="N487" s="10">
        <f>_xll.SNL.Clients.Office.Excel.Functions.SPG($B487, "SP_MARKETCAP", "01/01/2020", "03/31/2020", "Options: Curr=USD, Statistic=AVG")</f>
        <v>34.183833967420618</v>
      </c>
    </row>
    <row r="488" spans="1:14" x14ac:dyDescent="0.3">
      <c r="A488" s="1" t="s">
        <v>485</v>
      </c>
      <c r="B488" s="2">
        <v>6626942</v>
      </c>
      <c r="C488" s="3" t="s">
        <v>868</v>
      </c>
      <c r="D488" s="3" t="s">
        <v>867</v>
      </c>
      <c r="E488" s="3"/>
      <c r="F488" s="3" t="s">
        <v>870</v>
      </c>
      <c r="G488" s="10" t="str">
        <f>_xll.SNL.Clients.Office.Excel.Functions.SPG($B488, "SP_MARKETCAP", "10/01/2021", "12/31/2021", "Options: Curr=USD, Statistic=AVG")</f>
        <v>0</v>
      </c>
      <c r="H488" s="10" t="str">
        <f>_xll.SNL.Clients.Office.Excel.Functions.SPG($B488, "SP_MARKETCAP", "07/01/2021", "09/30/2021", "Options: Curr=USD, Statistic=AVG")</f>
        <v>0</v>
      </c>
      <c r="I488" s="10" t="str">
        <f>_xll.SNL.Clients.Office.Excel.Functions.SPG($B488, "SP_MARKETCAP", "04/01/2021", "06/30/2021", "Options: Curr=USD, Statistic=AVG")</f>
        <v>0</v>
      </c>
      <c r="J488" s="10" t="str">
        <f>_xll.SNL.Clients.Office.Excel.Functions.SPG($B488, "SP_MARKETCAP", "01/01/2021", "03/31/2021", "Options: Curr=USD, Statistic=AVG")</f>
        <v>0</v>
      </c>
      <c r="K488" s="10" t="str">
        <f>_xll.SNL.Clients.Office.Excel.Functions.SPG($B488, "SP_MARKETCAP", "10/01/2020", "12/31/2020", "Options: Curr=USD, Statistic=AVG")</f>
        <v>0</v>
      </c>
      <c r="L488" s="10" t="str">
        <f>_xll.SNL.Clients.Office.Excel.Functions.SPG($B488, "SP_MARKETCAP", "07/01/2020", "09/30/2020", "Options: Curr=USD, Statistic=AVG")</f>
        <v>0</v>
      </c>
      <c r="M488" s="10" t="str">
        <f>_xll.SNL.Clients.Office.Excel.Functions.SPG($B488, "SP_MARKETCAP", "04/01/2020", "06/30/2020", "Options: Curr=USD, Statistic=AVG")</f>
        <v>0</v>
      </c>
      <c r="N488" s="10" t="str">
        <f>_xll.SNL.Clients.Office.Excel.Functions.SPG($B488, "SP_MARKETCAP", "01/01/2020", "03/31/2020", "Options: Curr=USD, Statistic=AVG")</f>
        <v>0</v>
      </c>
    </row>
    <row r="489" spans="1:14" x14ac:dyDescent="0.3">
      <c r="A489" s="1" t="s">
        <v>486</v>
      </c>
      <c r="B489" s="2">
        <v>4992659</v>
      </c>
      <c r="C489" s="3" t="s">
        <v>868</v>
      </c>
      <c r="D489" s="3" t="s">
        <v>867</v>
      </c>
      <c r="E489" s="3" t="s">
        <v>1298</v>
      </c>
      <c r="F489" s="3" t="s">
        <v>870</v>
      </c>
      <c r="G489" s="10">
        <f>_xll.SNL.Clients.Office.Excel.Functions.SPG($B489, "SP_MARKETCAP", "10/01/2021", "12/31/2021", "Options: Curr=USD, Statistic=AVG")</f>
        <v>1427.1390742675515</v>
      </c>
      <c r="H489" s="10">
        <f>_xll.SNL.Clients.Office.Excel.Functions.SPG($B489, "SP_MARKETCAP", "07/01/2021", "09/30/2021", "Options: Curr=USD, Statistic=AVG")</f>
        <v>1668.6584395200446</v>
      </c>
      <c r="I489" s="10">
        <f>_xll.SNL.Clients.Office.Excel.Functions.SPG($B489, "SP_MARKETCAP", "04/01/2021", "06/30/2021", "Options: Curr=USD, Statistic=AVG")</f>
        <v>1751.3245696450902</v>
      </c>
      <c r="J489" s="10">
        <f>_xll.SNL.Clients.Office.Excel.Functions.SPG($B489, "SP_MARKETCAP", "01/01/2021", "03/31/2021", "Options: Curr=USD, Statistic=AVG")</f>
        <v>1733.8298342465316</v>
      </c>
      <c r="K489" s="10">
        <f>_xll.SNL.Clients.Office.Excel.Functions.SPG($B489, "SP_MARKETCAP", "10/01/2020", "12/31/2020", "Options: Curr=USD, Statistic=AVG")</f>
        <v>1455.6893549029755</v>
      </c>
      <c r="L489" s="10">
        <f>_xll.SNL.Clients.Office.Excel.Functions.SPG($B489, "SP_MARKETCAP", "07/01/2020", "09/30/2020", "Options: Curr=USD, Statistic=AVG")</f>
        <v>1307.0141630522658</v>
      </c>
      <c r="M489" s="10">
        <f>_xll.SNL.Clients.Office.Excel.Functions.SPG($B489, "SP_MARKETCAP", "04/01/2020", "06/30/2020", "Options: Curr=USD, Statistic=AVG")</f>
        <v>1188.8492942134837</v>
      </c>
      <c r="N489" s="10">
        <f>_xll.SNL.Clients.Office.Excel.Functions.SPG($B489, "SP_MARKETCAP", "01/01/2020", "03/31/2020", "Options: Curr=USD, Statistic=AVG")</f>
        <v>1432.1967537730882</v>
      </c>
    </row>
    <row r="490" spans="1:14" x14ac:dyDescent="0.3">
      <c r="A490" s="1" t="s">
        <v>487</v>
      </c>
      <c r="B490" s="2">
        <v>4991744</v>
      </c>
      <c r="C490" s="3" t="s">
        <v>868</v>
      </c>
      <c r="D490" s="3" t="s">
        <v>867</v>
      </c>
      <c r="E490" s="3" t="s">
        <v>1299</v>
      </c>
      <c r="F490" s="3" t="s">
        <v>870</v>
      </c>
      <c r="G490" s="10">
        <f>_xll.SNL.Clients.Office.Excel.Functions.SPG($B490, "SP_MARKETCAP", "10/01/2021", "12/31/2021", "Options: Curr=USD, Statistic=AVG")</f>
        <v>73.676684560457531</v>
      </c>
      <c r="H490" s="10">
        <f>_xll.SNL.Clients.Office.Excel.Functions.SPG($B490, "SP_MARKETCAP", "07/01/2021", "09/30/2021", "Options: Curr=USD, Statistic=AVG")</f>
        <v>80.512029883115218</v>
      </c>
      <c r="I490" s="10">
        <f>_xll.SNL.Clients.Office.Excel.Functions.SPG($B490, "SP_MARKETCAP", "04/01/2021", "06/30/2021", "Options: Curr=USD, Statistic=AVG")</f>
        <v>82.663428945557783</v>
      </c>
      <c r="J490" s="10">
        <f>_xll.SNL.Clients.Office.Excel.Functions.SPG($B490, "SP_MARKETCAP", "01/01/2021", "03/31/2021", "Options: Curr=USD, Statistic=AVG")</f>
        <v>74.01700253459228</v>
      </c>
      <c r="K490" s="10">
        <f>_xll.SNL.Clients.Office.Excel.Functions.SPG($B490, "SP_MARKETCAP", "10/01/2020", "12/31/2020", "Options: Curr=USD, Statistic=AVG")</f>
        <v>61.811881793752647</v>
      </c>
      <c r="L490" s="10">
        <f>_xll.SNL.Clients.Office.Excel.Functions.SPG($B490, "SP_MARKETCAP", "07/01/2020", "09/30/2020", "Options: Curr=USD, Statistic=AVG")</f>
        <v>52.624528536720774</v>
      </c>
      <c r="M490" s="10">
        <f>_xll.SNL.Clients.Office.Excel.Functions.SPG($B490, "SP_MARKETCAP", "04/01/2020", "06/30/2020", "Options: Curr=USD, Statistic=AVG")</f>
        <v>44.730366533132766</v>
      </c>
      <c r="N490" s="10">
        <f>_xll.SNL.Clients.Office.Excel.Functions.SPG($B490, "SP_MARKETCAP", "01/01/2020", "03/31/2020", "Options: Curr=USD, Statistic=AVG")</f>
        <v>48.740998089688077</v>
      </c>
    </row>
    <row r="491" spans="1:14" x14ac:dyDescent="0.3">
      <c r="A491" s="1" t="s">
        <v>488</v>
      </c>
      <c r="B491" s="2">
        <v>4812700</v>
      </c>
      <c r="C491" s="3" t="s">
        <v>868</v>
      </c>
      <c r="D491" s="3" t="s">
        <v>867</v>
      </c>
      <c r="E491" s="3" t="s">
        <v>1300</v>
      </c>
      <c r="F491" s="3" t="s">
        <v>870</v>
      </c>
      <c r="G491" s="10">
        <f>_xll.SNL.Clients.Office.Excel.Functions.SPG($B491, "SP_MARKETCAP", "10/01/2021", "12/31/2021", "Options: Curr=USD, Statistic=AVG")</f>
        <v>118.78298226648862</v>
      </c>
      <c r="H491" s="10">
        <f>_xll.SNL.Clients.Office.Excel.Functions.SPG($B491, "SP_MARKETCAP", "07/01/2021", "09/30/2021", "Options: Curr=USD, Statistic=AVG")</f>
        <v>122.07863981224277</v>
      </c>
      <c r="I491" s="10">
        <f>_xll.SNL.Clients.Office.Excel.Functions.SPG($B491, "SP_MARKETCAP", "04/01/2021", "06/30/2021", "Options: Curr=USD, Statistic=AVG")</f>
        <v>100.73883289067348</v>
      </c>
      <c r="J491" s="10">
        <f>_xll.SNL.Clients.Office.Excel.Functions.SPG($B491, "SP_MARKETCAP", "01/01/2021", "03/31/2021", "Options: Curr=USD, Statistic=AVG")</f>
        <v>102.2861621318315</v>
      </c>
      <c r="K491" s="10">
        <f>_xll.SNL.Clients.Office.Excel.Functions.SPG($B491, "SP_MARKETCAP", "10/01/2020", "12/31/2020", "Options: Curr=USD, Statistic=AVG")</f>
        <v>93.777683464067593</v>
      </c>
      <c r="L491" s="10">
        <f>_xll.SNL.Clients.Office.Excel.Functions.SPG($B491, "SP_MARKETCAP", "07/01/2020", "09/30/2020", "Options: Curr=USD, Statistic=AVG")</f>
        <v>64.277924316894598</v>
      </c>
      <c r="M491" s="10">
        <f>_xll.SNL.Clients.Office.Excel.Functions.SPG($B491, "SP_MARKETCAP", "04/01/2020", "06/30/2020", "Options: Curr=USD, Statistic=AVG")</f>
        <v>42.216584104660676</v>
      </c>
      <c r="N491" s="10">
        <f>_xll.SNL.Clients.Office.Excel.Functions.SPG($B491, "SP_MARKETCAP", "01/01/2020", "03/31/2020", "Options: Curr=USD, Statistic=AVG")</f>
        <v>43.873469553573621</v>
      </c>
    </row>
    <row r="492" spans="1:14" x14ac:dyDescent="0.3">
      <c r="A492" s="1" t="s">
        <v>489</v>
      </c>
      <c r="B492" s="2">
        <v>5105328</v>
      </c>
      <c r="C492" s="3" t="s">
        <v>868</v>
      </c>
      <c r="D492" s="3" t="s">
        <v>867</v>
      </c>
      <c r="E492" s="3" t="s">
        <v>1301</v>
      </c>
      <c r="F492" s="3" t="s">
        <v>870</v>
      </c>
      <c r="G492" s="10">
        <f>_xll.SNL.Clients.Office.Excel.Functions.SPG($B492, "SP_MARKETCAP", "10/01/2021", "12/31/2021", "Options: Curr=USD, Statistic=AVG")</f>
        <v>10.544491138266313</v>
      </c>
      <c r="H492" s="10">
        <f>_xll.SNL.Clients.Office.Excel.Functions.SPG($B492, "SP_MARKETCAP", "07/01/2021", "09/30/2021", "Options: Curr=USD, Statistic=AVG")</f>
        <v>9.4131236895152455</v>
      </c>
      <c r="I492" s="10">
        <f>_xll.SNL.Clients.Office.Excel.Functions.SPG($B492, "SP_MARKETCAP", "04/01/2021", "06/30/2021", "Options: Curr=USD, Statistic=AVG")</f>
        <v>9.1615555320031135</v>
      </c>
      <c r="J492" s="10">
        <f>_xll.SNL.Clients.Office.Excel.Functions.SPG($B492, "SP_MARKETCAP", "01/01/2021", "03/31/2021", "Options: Curr=USD, Statistic=AVG")</f>
        <v>8.9422413718185574</v>
      </c>
      <c r="K492" s="10">
        <f>_xll.SNL.Clients.Office.Excel.Functions.SPG($B492, "SP_MARKETCAP", "10/01/2020", "12/31/2020", "Options: Curr=USD, Statistic=AVG")</f>
        <v>9.1044774818841745</v>
      </c>
      <c r="L492" s="10">
        <f>_xll.SNL.Clients.Office.Excel.Functions.SPG($B492, "SP_MARKETCAP", "07/01/2020", "09/30/2020", "Options: Curr=USD, Statistic=AVG")</f>
        <v>9.1419087317534657</v>
      </c>
      <c r="M492" s="10">
        <f>_xll.SNL.Clients.Office.Excel.Functions.SPG($B492, "SP_MARKETCAP", "04/01/2020", "06/30/2020", "Options: Curr=USD, Statistic=AVG")</f>
        <v>8.8466487838824932</v>
      </c>
      <c r="N492" s="10">
        <f>_xll.SNL.Clients.Office.Excel.Functions.SPG($B492, "SP_MARKETCAP", "01/01/2020", "03/31/2020", "Options: Curr=USD, Statistic=AVG")</f>
        <v>10.427652223981791</v>
      </c>
    </row>
    <row r="493" spans="1:14" x14ac:dyDescent="0.3">
      <c r="A493" s="1" t="s">
        <v>490</v>
      </c>
      <c r="B493" s="2">
        <v>4991732</v>
      </c>
      <c r="C493" s="3" t="s">
        <v>868</v>
      </c>
      <c r="D493" s="3" t="s">
        <v>867</v>
      </c>
      <c r="E493" s="3" t="s">
        <v>1302</v>
      </c>
      <c r="F493" s="3" t="s">
        <v>870</v>
      </c>
      <c r="G493" s="10">
        <f>_xll.SNL.Clients.Office.Excel.Functions.SPG($B493, "SP_MARKETCAP", "10/01/2021", "12/31/2021", "Options: Curr=USD, Statistic=AVG")</f>
        <v>145.6050418050709</v>
      </c>
      <c r="H493" s="10">
        <f>_xll.SNL.Clients.Office.Excel.Functions.SPG($B493, "SP_MARKETCAP", "07/01/2021", "09/30/2021", "Options: Curr=USD, Statistic=AVG")</f>
        <v>152.93614621477744</v>
      </c>
      <c r="I493" s="10">
        <f>_xll.SNL.Clients.Office.Excel.Functions.SPG($B493, "SP_MARKETCAP", "04/01/2021", "06/30/2021", "Options: Curr=USD, Statistic=AVG")</f>
        <v>147.54175935757701</v>
      </c>
      <c r="J493" s="10">
        <f>_xll.SNL.Clients.Office.Excel.Functions.SPG($B493, "SP_MARKETCAP", "01/01/2021", "03/31/2021", "Options: Curr=USD, Statistic=AVG")</f>
        <v>165.53907310936458</v>
      </c>
      <c r="K493" s="10">
        <f>_xll.SNL.Clients.Office.Excel.Functions.SPG($B493, "SP_MARKETCAP", "10/01/2020", "12/31/2020", "Options: Curr=USD, Statistic=AVG")</f>
        <v>137.62275230703742</v>
      </c>
      <c r="L493" s="10">
        <f>_xll.SNL.Clients.Office.Excel.Functions.SPG($B493, "SP_MARKETCAP", "07/01/2020", "09/30/2020", "Options: Curr=USD, Statistic=AVG")</f>
        <v>118.87856203951236</v>
      </c>
      <c r="M493" s="10">
        <f>_xll.SNL.Clients.Office.Excel.Functions.SPG($B493, "SP_MARKETCAP", "04/01/2020", "06/30/2020", "Options: Curr=USD, Statistic=AVG")</f>
        <v>95.983044361528783</v>
      </c>
      <c r="N493" s="10">
        <f>_xll.SNL.Clients.Office.Excel.Functions.SPG($B493, "SP_MARKETCAP", "01/01/2020", "03/31/2020", "Options: Curr=USD, Statistic=AVG")</f>
        <v>134.80560994153444</v>
      </c>
    </row>
    <row r="494" spans="1:14" x14ac:dyDescent="0.3">
      <c r="A494" s="1" t="s">
        <v>491</v>
      </c>
      <c r="B494" s="2">
        <v>4987908</v>
      </c>
      <c r="C494" s="3" t="s">
        <v>868</v>
      </c>
      <c r="D494" s="3" t="s">
        <v>867</v>
      </c>
      <c r="E494" s="3" t="s">
        <v>1303</v>
      </c>
      <c r="F494" s="3" t="s">
        <v>870</v>
      </c>
      <c r="G494" s="10">
        <f>_xll.SNL.Clients.Office.Excel.Functions.SPG($B494, "SP_MARKETCAP", "10/01/2021", "12/31/2021", "Options: Curr=USD, Statistic=AVG")</f>
        <v>893.97198593359678</v>
      </c>
      <c r="H494" s="10">
        <f>_xll.SNL.Clients.Office.Excel.Functions.SPG($B494, "SP_MARKETCAP", "07/01/2021", "09/30/2021", "Options: Curr=USD, Statistic=AVG")</f>
        <v>948.4991952828799</v>
      </c>
      <c r="I494" s="10">
        <f>_xll.SNL.Clients.Office.Excel.Functions.SPG($B494, "SP_MARKETCAP", "04/01/2021", "06/30/2021", "Options: Curr=USD, Statistic=AVG")</f>
        <v>941.59212563867595</v>
      </c>
      <c r="J494" s="10">
        <f>_xll.SNL.Clients.Office.Excel.Functions.SPG($B494, "SP_MARKETCAP", "01/01/2021", "03/31/2021", "Options: Curr=USD, Statistic=AVG")</f>
        <v>941.05904253065819</v>
      </c>
      <c r="K494" s="10">
        <f>_xll.SNL.Clients.Office.Excel.Functions.SPG($B494, "SP_MARKETCAP", "10/01/2020", "12/31/2020", "Options: Curr=USD, Statistic=AVG")</f>
        <v>652.55241340428881</v>
      </c>
      <c r="L494" s="10">
        <f>_xll.SNL.Clients.Office.Excel.Functions.SPG($B494, "SP_MARKETCAP", "07/01/2020", "09/30/2020", "Options: Curr=USD, Statistic=AVG")</f>
        <v>474.30388940288486</v>
      </c>
      <c r="M494" s="10">
        <f>_xll.SNL.Clients.Office.Excel.Functions.SPG($B494, "SP_MARKETCAP", "04/01/2020", "06/30/2020", "Options: Curr=USD, Statistic=AVG")</f>
        <v>403.081356282044</v>
      </c>
      <c r="N494" s="10">
        <f>_xll.SNL.Clients.Office.Excel.Functions.SPG($B494, "SP_MARKETCAP", "01/01/2020", "03/31/2020", "Options: Curr=USD, Statistic=AVG")</f>
        <v>415.63279771284499</v>
      </c>
    </row>
    <row r="495" spans="1:14" x14ac:dyDescent="0.3">
      <c r="A495" s="1" t="s">
        <v>492</v>
      </c>
      <c r="B495" s="2">
        <v>4324906</v>
      </c>
      <c r="C495" s="3" t="s">
        <v>868</v>
      </c>
      <c r="D495" s="3" t="s">
        <v>867</v>
      </c>
      <c r="E495" s="3" t="s">
        <v>1304</v>
      </c>
      <c r="F495" s="3" t="s">
        <v>870</v>
      </c>
      <c r="G495" s="10">
        <f>_xll.SNL.Clients.Office.Excel.Functions.SPG($B495, "SP_MARKETCAP", "10/01/2021", "12/31/2021", "Options: Curr=USD, Statistic=AVG")</f>
        <v>5618.0874124652628</v>
      </c>
      <c r="H495" s="10">
        <f>_xll.SNL.Clients.Office.Excel.Functions.SPG($B495, "SP_MARKETCAP", "07/01/2021", "09/30/2021", "Options: Curr=USD, Statistic=AVG")</f>
        <v>5865.7971883661339</v>
      </c>
      <c r="I495" s="10">
        <f>_xll.SNL.Clients.Office.Excel.Functions.SPG($B495, "SP_MARKETCAP", "04/01/2021", "06/30/2021", "Options: Curr=USD, Statistic=AVG")</f>
        <v>6089.2591455207548</v>
      </c>
      <c r="J495" s="10">
        <f>_xll.SNL.Clients.Office.Excel.Functions.SPG($B495, "SP_MARKETCAP", "01/01/2021", "03/31/2021", "Options: Curr=USD, Statistic=AVG")</f>
        <v>6404.6388054160998</v>
      </c>
      <c r="K495" s="10">
        <f>_xll.SNL.Clients.Office.Excel.Functions.SPG($B495, "SP_MARKETCAP", "10/01/2020", "12/31/2020", "Options: Curr=USD, Statistic=AVG")</f>
        <v>6335.0517811219415</v>
      </c>
      <c r="L495" s="10">
        <f>_xll.SNL.Clients.Office.Excel.Functions.SPG($B495, "SP_MARKETCAP", "07/01/2020", "09/30/2020", "Options: Curr=USD, Statistic=AVG")</f>
        <v>6202.9155341645419</v>
      </c>
      <c r="M495" s="10">
        <f>_xll.SNL.Clients.Office.Excel.Functions.SPG($B495, "SP_MARKETCAP", "04/01/2020", "06/30/2020", "Options: Curr=USD, Statistic=AVG")</f>
        <v>5741.0627652131452</v>
      </c>
      <c r="N495" s="10">
        <f>_xll.SNL.Clients.Office.Excel.Functions.SPG($B495, "SP_MARKETCAP", "01/01/2020", "03/31/2020", "Options: Curr=USD, Statistic=AVG")</f>
        <v>5815.1565924024935</v>
      </c>
    </row>
    <row r="496" spans="1:14" x14ac:dyDescent="0.3">
      <c r="A496" s="1" t="s">
        <v>493</v>
      </c>
      <c r="B496" s="2">
        <v>4811358</v>
      </c>
      <c r="C496" s="3" t="s">
        <v>868</v>
      </c>
      <c r="D496" s="3" t="s">
        <v>867</v>
      </c>
      <c r="E496" s="3" t="s">
        <v>1305</v>
      </c>
      <c r="F496" s="3" t="s">
        <v>870</v>
      </c>
      <c r="G496" s="10">
        <f>_xll.SNL.Clients.Office.Excel.Functions.SPG($B496, "SP_MARKETCAP", "10/01/2021", "12/31/2021", "Options: Curr=USD, Statistic=AVG")</f>
        <v>214.55151603565119</v>
      </c>
      <c r="H496" s="10">
        <f>_xll.SNL.Clients.Office.Excel.Functions.SPG($B496, "SP_MARKETCAP", "07/01/2021", "09/30/2021", "Options: Curr=USD, Statistic=AVG")</f>
        <v>222.82663281388042</v>
      </c>
      <c r="I496" s="10">
        <f>_xll.SNL.Clients.Office.Excel.Functions.SPG($B496, "SP_MARKETCAP", "04/01/2021", "06/30/2021", "Options: Curr=USD, Statistic=AVG")</f>
        <v>246.72094865799312</v>
      </c>
      <c r="J496" s="10">
        <f>_xll.SNL.Clients.Office.Excel.Functions.SPG($B496, "SP_MARKETCAP", "01/01/2021", "03/31/2021", "Options: Curr=USD, Statistic=AVG")</f>
        <v>241.83729033775478</v>
      </c>
      <c r="K496" s="10">
        <f>_xll.SNL.Clients.Office.Excel.Functions.SPG($B496, "SP_MARKETCAP", "10/01/2020", "12/31/2020", "Options: Curr=USD, Statistic=AVG")</f>
        <v>213.57823431604254</v>
      </c>
      <c r="L496" s="10">
        <f>_xll.SNL.Clients.Office.Excel.Functions.SPG($B496, "SP_MARKETCAP", "07/01/2020", "09/30/2020", "Options: Curr=USD, Statistic=AVG")</f>
        <v>218.8228333473111</v>
      </c>
      <c r="M496" s="10">
        <f>_xll.SNL.Clients.Office.Excel.Functions.SPG($B496, "SP_MARKETCAP", "04/01/2020", "06/30/2020", "Options: Curr=USD, Statistic=AVG")</f>
        <v>216.08147862170279</v>
      </c>
      <c r="N496" s="10">
        <f>_xll.SNL.Clients.Office.Excel.Functions.SPG($B496, "SP_MARKETCAP", "01/01/2020", "03/31/2020", "Options: Curr=USD, Statistic=AVG")</f>
        <v>261.70932861776129</v>
      </c>
    </row>
    <row r="497" spans="1:14" x14ac:dyDescent="0.3">
      <c r="A497" s="1" t="s">
        <v>494</v>
      </c>
      <c r="B497" s="2">
        <v>4810579</v>
      </c>
      <c r="C497" s="3" t="s">
        <v>868</v>
      </c>
      <c r="D497" s="3" t="s">
        <v>867</v>
      </c>
      <c r="E497" s="3" t="s">
        <v>1306</v>
      </c>
      <c r="F497" s="3" t="s">
        <v>870</v>
      </c>
      <c r="G497" s="10">
        <f>_xll.SNL.Clients.Office.Excel.Functions.SPG($B497, "SP_MARKETCAP", "10/01/2021", "12/31/2021", "Options: Curr=USD, Statistic=AVG")</f>
        <v>93.943896938144505</v>
      </c>
      <c r="H497" s="10">
        <f>_xll.SNL.Clients.Office.Excel.Functions.SPG($B497, "SP_MARKETCAP", "07/01/2021", "09/30/2021", "Options: Curr=USD, Statistic=AVG")</f>
        <v>113.61317844684143</v>
      </c>
      <c r="I497" s="10">
        <f>_xll.SNL.Clients.Office.Excel.Functions.SPG($B497, "SP_MARKETCAP", "04/01/2021", "06/30/2021", "Options: Curr=USD, Statistic=AVG")</f>
        <v>117.08913392758072</v>
      </c>
      <c r="J497" s="10">
        <f>_xll.SNL.Clients.Office.Excel.Functions.SPG($B497, "SP_MARKETCAP", "01/01/2021", "03/31/2021", "Options: Curr=USD, Statistic=AVG")</f>
        <v>123.59639694688539</v>
      </c>
      <c r="K497" s="10">
        <f>_xll.SNL.Clients.Office.Excel.Functions.SPG($B497, "SP_MARKETCAP", "10/01/2020", "12/31/2020", "Options: Curr=USD, Statistic=AVG")</f>
        <v>105.72173384967067</v>
      </c>
      <c r="L497" s="10">
        <f>_xll.SNL.Clients.Office.Excel.Functions.SPG($B497, "SP_MARKETCAP", "07/01/2020", "09/30/2020", "Options: Curr=USD, Statistic=AVG")</f>
        <v>144.07598128213141</v>
      </c>
      <c r="M497" s="10">
        <f>_xll.SNL.Clients.Office.Excel.Functions.SPG($B497, "SP_MARKETCAP", "04/01/2020", "06/30/2020", "Options: Curr=USD, Statistic=AVG")</f>
        <v>129.65584104381219</v>
      </c>
      <c r="N497" s="10">
        <f>_xll.SNL.Clients.Office.Excel.Functions.SPG($B497, "SP_MARKETCAP", "01/01/2020", "03/31/2020", "Options: Curr=USD, Statistic=AVG")</f>
        <v>134.60633101881865</v>
      </c>
    </row>
    <row r="498" spans="1:14" x14ac:dyDescent="0.3">
      <c r="A498" s="1" t="s">
        <v>495</v>
      </c>
      <c r="B498" s="2">
        <v>4812776</v>
      </c>
      <c r="C498" s="3" t="s">
        <v>868</v>
      </c>
      <c r="D498" s="3" t="s">
        <v>867</v>
      </c>
      <c r="E498" s="3" t="s">
        <v>1307</v>
      </c>
      <c r="F498" s="3" t="s">
        <v>870</v>
      </c>
      <c r="G498" s="10">
        <f>_xll.SNL.Clients.Office.Excel.Functions.SPG($B498, "SP_MARKETCAP", "10/01/2021", "12/31/2021", "Options: Curr=USD, Statistic=AVG")</f>
        <v>0.54515307446849248</v>
      </c>
      <c r="H498" s="10">
        <f>_xll.SNL.Clients.Office.Excel.Functions.SPG($B498, "SP_MARKETCAP", "07/01/2021", "09/30/2021", "Options: Curr=USD, Statistic=AVG")</f>
        <v>0.51526358595649024</v>
      </c>
      <c r="I498" s="10">
        <f>_xll.SNL.Clients.Office.Excel.Functions.SPG($B498, "SP_MARKETCAP", "04/01/2021", "06/30/2021", "Options: Curr=USD, Statistic=AVG")</f>
        <v>0.51835292221100771</v>
      </c>
      <c r="J498" s="10">
        <f>_xll.SNL.Clients.Office.Excel.Functions.SPG($B498, "SP_MARKETCAP", "01/01/2021", "03/31/2021", "Options: Curr=USD, Statistic=AVG")</f>
        <v>0.3977215444042469</v>
      </c>
      <c r="K498" s="10">
        <f>_xll.SNL.Clients.Office.Excel.Functions.SPG($B498, "SP_MARKETCAP", "10/01/2020", "12/31/2020", "Options: Curr=USD, Statistic=AVG")</f>
        <v>0.34884362951544157</v>
      </c>
      <c r="L498" s="10">
        <f>_xll.SNL.Clients.Office.Excel.Functions.SPG($B498, "SP_MARKETCAP", "07/01/2020", "09/30/2020", "Options: Curr=USD, Statistic=AVG")</f>
        <v>0.3286198258247216</v>
      </c>
      <c r="M498" s="10">
        <f>_xll.SNL.Clients.Office.Excel.Functions.SPG($B498, "SP_MARKETCAP", "04/01/2020", "06/30/2020", "Options: Curr=USD, Statistic=AVG")</f>
        <v>0.32403427854143513</v>
      </c>
      <c r="N498" s="10">
        <f>_xll.SNL.Clients.Office.Excel.Functions.SPG($B498, "SP_MARKETCAP", "01/01/2020", "03/31/2020", "Options: Curr=USD, Statistic=AVG")</f>
        <v>0.34545862154683105</v>
      </c>
    </row>
    <row r="499" spans="1:14" x14ac:dyDescent="0.3">
      <c r="A499" s="1" t="s">
        <v>496</v>
      </c>
      <c r="B499" s="2">
        <v>4916788</v>
      </c>
      <c r="C499" s="3" t="s">
        <v>868</v>
      </c>
      <c r="D499" s="3" t="s">
        <v>867</v>
      </c>
      <c r="E499" s="3" t="s">
        <v>1308</v>
      </c>
      <c r="F499" s="3" t="s">
        <v>870</v>
      </c>
      <c r="G499" s="10">
        <f>_xll.SNL.Clients.Office.Excel.Functions.SPG($B499, "SP_MARKETCAP", "10/01/2021", "12/31/2021", "Options: Curr=USD, Statistic=AVG")</f>
        <v>779.45225822845919</v>
      </c>
      <c r="H499" s="10">
        <f>_xll.SNL.Clients.Office.Excel.Functions.SPG($B499, "SP_MARKETCAP", "07/01/2021", "09/30/2021", "Options: Curr=USD, Statistic=AVG")</f>
        <v>817.91702000335385</v>
      </c>
      <c r="I499" s="10">
        <f>_xll.SNL.Clients.Office.Excel.Functions.SPG($B499, "SP_MARKETCAP", "04/01/2021", "06/30/2021", "Options: Curr=USD, Statistic=AVG")</f>
        <v>831.31881493574338</v>
      </c>
      <c r="J499" s="10">
        <f>_xll.SNL.Clients.Office.Excel.Functions.SPG($B499, "SP_MARKETCAP", "01/01/2021", "03/31/2021", "Options: Curr=USD, Statistic=AVG")</f>
        <v>833.0050224013853</v>
      </c>
      <c r="K499" s="10">
        <f>_xll.SNL.Clients.Office.Excel.Functions.SPG($B499, "SP_MARKETCAP", "10/01/2020", "12/31/2020", "Options: Curr=USD, Statistic=AVG")</f>
        <v>830.75183380826456</v>
      </c>
      <c r="L499" s="10">
        <f>_xll.SNL.Clients.Office.Excel.Functions.SPG($B499, "SP_MARKETCAP", "07/01/2020", "09/30/2020", "Options: Curr=USD, Statistic=AVG")</f>
        <v>776.99980334884049</v>
      </c>
      <c r="M499" s="10">
        <f>_xll.SNL.Clients.Office.Excel.Functions.SPG($B499, "SP_MARKETCAP", "04/01/2020", "06/30/2020", "Options: Curr=USD, Statistic=AVG")</f>
        <v>691.73274328268315</v>
      </c>
      <c r="N499" s="10">
        <f>_xll.SNL.Clients.Office.Excel.Functions.SPG($B499, "SP_MARKETCAP", "01/01/2020", "03/31/2020", "Options: Curr=USD, Statistic=AVG")</f>
        <v>698.43907537125881</v>
      </c>
    </row>
    <row r="500" spans="1:14" x14ac:dyDescent="0.3">
      <c r="A500" s="1" t="s">
        <v>497</v>
      </c>
      <c r="B500" s="2">
        <v>4995910</v>
      </c>
      <c r="C500" s="3" t="s">
        <v>868</v>
      </c>
      <c r="D500" s="3" t="s">
        <v>867</v>
      </c>
      <c r="E500" s="3"/>
      <c r="F500" s="3" t="s">
        <v>870</v>
      </c>
      <c r="G500" s="10" t="str">
        <f>_xll.SNL.Clients.Office.Excel.Functions.SPG($B500, "SP_MARKETCAP", "10/01/2021", "12/31/2021", "Options: Curr=USD, Statistic=AVG")</f>
        <v>0</v>
      </c>
      <c r="H500" s="10" t="str">
        <f>_xll.SNL.Clients.Office.Excel.Functions.SPG($B500, "SP_MARKETCAP", "07/01/2021", "09/30/2021", "Options: Curr=USD, Statistic=AVG")</f>
        <v>0</v>
      </c>
      <c r="I500" s="10" t="str">
        <f>_xll.SNL.Clients.Office.Excel.Functions.SPG($B500, "SP_MARKETCAP", "04/01/2021", "06/30/2021", "Options: Curr=USD, Statistic=AVG")</f>
        <v>0</v>
      </c>
      <c r="J500" s="10" t="str">
        <f>_xll.SNL.Clients.Office.Excel.Functions.SPG($B500, "SP_MARKETCAP", "01/01/2021", "03/31/2021", "Options: Curr=USD, Statistic=AVG")</f>
        <v>0</v>
      </c>
      <c r="K500" s="10" t="str">
        <f>_xll.SNL.Clients.Office.Excel.Functions.SPG($B500, "SP_MARKETCAP", "10/01/2020", "12/31/2020", "Options: Curr=USD, Statistic=AVG")</f>
        <v>0</v>
      </c>
      <c r="L500" s="10" t="str">
        <f>_xll.SNL.Clients.Office.Excel.Functions.SPG($B500, "SP_MARKETCAP", "07/01/2020", "09/30/2020", "Options: Curr=USD, Statistic=AVG")</f>
        <v>0</v>
      </c>
      <c r="M500" s="10" t="str">
        <f>_xll.SNL.Clients.Office.Excel.Functions.SPG($B500, "SP_MARKETCAP", "04/01/2020", "06/30/2020", "Options: Curr=USD, Statistic=AVG")</f>
        <v>0</v>
      </c>
      <c r="N500" s="10" t="str">
        <f>_xll.SNL.Clients.Office.Excel.Functions.SPG($B500, "SP_MARKETCAP", "01/01/2020", "03/31/2020", "Options: Curr=USD, Statistic=AVG")</f>
        <v>0</v>
      </c>
    </row>
    <row r="501" spans="1:14" x14ac:dyDescent="0.3">
      <c r="A501" s="1" t="s">
        <v>498</v>
      </c>
      <c r="B501" s="2">
        <v>8667290</v>
      </c>
      <c r="C501" s="3" t="s">
        <v>868</v>
      </c>
      <c r="D501" s="3" t="s">
        <v>867</v>
      </c>
      <c r="E501" s="3" t="s">
        <v>1309</v>
      </c>
      <c r="F501" s="3" t="s">
        <v>870</v>
      </c>
      <c r="G501" s="10">
        <f>_xll.SNL.Clients.Office.Excel.Functions.SPG($B501, "SP_MARKETCAP", "10/01/2021", "12/31/2021", "Options: Curr=USD, Statistic=AVG")</f>
        <v>860.55839412972239</v>
      </c>
      <c r="H501" s="10">
        <f>_xll.SNL.Clients.Office.Excel.Functions.SPG($B501, "SP_MARKETCAP", "07/01/2021", "09/30/2021", "Options: Curr=USD, Statistic=AVG")</f>
        <v>873.44271404973358</v>
      </c>
      <c r="I501" s="10">
        <f>_xll.SNL.Clients.Office.Excel.Functions.SPG($B501, "SP_MARKETCAP", "04/01/2021", "06/30/2021", "Options: Curr=USD, Statistic=AVG")</f>
        <v>850.48969338846075</v>
      </c>
      <c r="J501" s="10">
        <f>_xll.SNL.Clients.Office.Excel.Functions.SPG($B501, "SP_MARKETCAP", "01/01/2021", "03/31/2021", "Options: Curr=USD, Statistic=AVG")</f>
        <v>871.42621311370578</v>
      </c>
      <c r="K501" s="10">
        <f>_xll.SNL.Clients.Office.Excel.Functions.SPG($B501, "SP_MARKETCAP", "10/01/2020", "12/31/2020", "Options: Curr=USD, Statistic=AVG")</f>
        <v>607.56449657893029</v>
      </c>
      <c r="L501" s="10">
        <f>_xll.SNL.Clients.Office.Excel.Functions.SPG($B501, "SP_MARKETCAP", "07/01/2020", "09/30/2020", "Options: Curr=USD, Statistic=AVG")</f>
        <v>593.17623506871223</v>
      </c>
      <c r="M501" s="10">
        <f>_xll.SNL.Clients.Office.Excel.Functions.SPG($B501, "SP_MARKETCAP", "04/01/2020", "06/30/2020", "Options: Curr=USD, Statistic=AVG")</f>
        <v>596.4950020935529</v>
      </c>
      <c r="N501" s="10">
        <f>_xll.SNL.Clients.Office.Excel.Functions.SPG($B501, "SP_MARKETCAP", "01/01/2020", "03/31/2020", "Options: Curr=USD, Statistic=AVG")</f>
        <v>477.02340838016909</v>
      </c>
    </row>
    <row r="502" spans="1:14" x14ac:dyDescent="0.3">
      <c r="A502" s="1" t="s">
        <v>499</v>
      </c>
      <c r="B502" s="2">
        <v>4810785</v>
      </c>
      <c r="C502" s="3" t="s">
        <v>868</v>
      </c>
      <c r="D502" s="3" t="s">
        <v>867</v>
      </c>
      <c r="E502" s="3" t="s">
        <v>1310</v>
      </c>
      <c r="F502" s="3" t="s">
        <v>870</v>
      </c>
      <c r="G502" s="10">
        <f>_xll.SNL.Clients.Office.Excel.Functions.SPG($B502, "SP_MARKETCAP", "10/01/2021", "12/31/2021", "Options: Curr=USD, Statistic=AVG")</f>
        <v>132.99149480508243</v>
      </c>
      <c r="H502" s="10">
        <f>_xll.SNL.Clients.Office.Excel.Functions.SPG($B502, "SP_MARKETCAP", "07/01/2021", "09/30/2021", "Options: Curr=USD, Statistic=AVG")</f>
        <v>87.206394643934061</v>
      </c>
      <c r="I502" s="10">
        <f>_xll.SNL.Clients.Office.Excel.Functions.SPG($B502, "SP_MARKETCAP", "04/01/2021", "06/30/2021", "Options: Curr=USD, Statistic=AVG")</f>
        <v>60.905952118888365</v>
      </c>
      <c r="J502" s="10">
        <f>_xll.SNL.Clients.Office.Excel.Functions.SPG($B502, "SP_MARKETCAP", "01/01/2021", "03/31/2021", "Options: Curr=USD, Statistic=AVG")</f>
        <v>26.883451497195672</v>
      </c>
      <c r="K502" s="10">
        <f>_xll.SNL.Clients.Office.Excel.Functions.SPG($B502, "SP_MARKETCAP", "10/01/2020", "12/31/2020", "Options: Curr=USD, Statistic=AVG")</f>
        <v>15.798522581804383</v>
      </c>
      <c r="L502" s="10">
        <f>_xll.SNL.Clients.Office.Excel.Functions.SPG($B502, "SP_MARKETCAP", "07/01/2020", "09/30/2020", "Options: Curr=USD, Statistic=AVG")</f>
        <v>17.832148458148147</v>
      </c>
      <c r="M502" s="10">
        <f>_xll.SNL.Clients.Office.Excel.Functions.SPG($B502, "SP_MARKETCAP", "04/01/2020", "06/30/2020", "Options: Curr=USD, Statistic=AVG")</f>
        <v>9.7223114728578075</v>
      </c>
      <c r="N502" s="10">
        <f>_xll.SNL.Clients.Office.Excel.Functions.SPG($B502, "SP_MARKETCAP", "01/01/2020", "03/31/2020", "Options: Curr=USD, Statistic=AVG")</f>
        <v>9.8569749086016198</v>
      </c>
    </row>
    <row r="503" spans="1:14" x14ac:dyDescent="0.3">
      <c r="A503" s="1" t="s">
        <v>500</v>
      </c>
      <c r="B503" s="2">
        <v>4972318</v>
      </c>
      <c r="C503" s="3" t="s">
        <v>868</v>
      </c>
      <c r="D503" s="3" t="s">
        <v>867</v>
      </c>
      <c r="E503" s="3" t="s">
        <v>1311</v>
      </c>
      <c r="F503" s="3" t="s">
        <v>870</v>
      </c>
      <c r="G503" s="10">
        <f>_xll.SNL.Clients.Office.Excel.Functions.SPG($B503, "SP_MARKETCAP", "10/01/2021", "12/31/2021", "Options: Curr=USD, Statistic=AVG")</f>
        <v>40.834953650095294</v>
      </c>
      <c r="H503" s="10">
        <f>_xll.SNL.Clients.Office.Excel.Functions.SPG($B503, "SP_MARKETCAP", "07/01/2021", "09/30/2021", "Options: Curr=USD, Statistic=AVG")</f>
        <v>50.977171790446825</v>
      </c>
      <c r="I503" s="10">
        <f>_xll.SNL.Clients.Office.Excel.Functions.SPG($B503, "SP_MARKETCAP", "04/01/2021", "06/30/2021", "Options: Curr=USD, Statistic=AVG")</f>
        <v>59.380787498824674</v>
      </c>
      <c r="J503" s="10">
        <f>_xll.SNL.Clients.Office.Excel.Functions.SPG($B503, "SP_MARKETCAP", "01/01/2021", "03/31/2021", "Options: Curr=USD, Statistic=AVG")</f>
        <v>40.430802825038981</v>
      </c>
      <c r="K503" s="10">
        <f>_xll.SNL.Clients.Office.Excel.Functions.SPG($B503, "SP_MARKETCAP", "10/01/2020", "12/31/2020", "Options: Curr=USD, Statistic=AVG")</f>
        <v>13.869629341456781</v>
      </c>
      <c r="L503" s="10">
        <f>_xll.SNL.Clients.Office.Excel.Functions.SPG($B503, "SP_MARKETCAP", "07/01/2020", "09/30/2020", "Options: Curr=USD, Statistic=AVG")</f>
        <v>13.742764301875981</v>
      </c>
      <c r="M503" s="10">
        <f>_xll.SNL.Clients.Office.Excel.Functions.SPG($B503, "SP_MARKETCAP", "04/01/2020", "06/30/2020", "Options: Curr=USD, Statistic=AVG")</f>
        <v>11.633641255852307</v>
      </c>
      <c r="N503" s="10">
        <f>_xll.SNL.Clients.Office.Excel.Functions.SPG($B503, "SP_MARKETCAP", "01/01/2020", "03/31/2020", "Options: Curr=USD, Statistic=AVG")</f>
        <v>10.723539119383238</v>
      </c>
    </row>
    <row r="504" spans="1:14" x14ac:dyDescent="0.3">
      <c r="A504" s="1" t="s">
        <v>501</v>
      </c>
      <c r="B504" s="2">
        <v>10422034</v>
      </c>
      <c r="C504" s="3" t="s">
        <v>868</v>
      </c>
      <c r="D504" s="3" t="s">
        <v>867</v>
      </c>
      <c r="E504" s="3" t="s">
        <v>1312</v>
      </c>
      <c r="F504" s="3" t="s">
        <v>870</v>
      </c>
      <c r="G504" s="10">
        <f>_xll.SNL.Clients.Office.Excel.Functions.SPG($B504, "SP_MARKETCAP", "10/01/2021", "12/31/2021", "Options: Curr=USD, Statistic=AVG")</f>
        <v>1.5723900648864464</v>
      </c>
      <c r="H504" s="10">
        <f>_xll.SNL.Clients.Office.Excel.Functions.SPG($B504, "SP_MARKETCAP", "07/01/2021", "09/30/2021", "Options: Curr=USD, Statistic=AVG")</f>
        <v>1.6207102513154774</v>
      </c>
      <c r="I504" s="10">
        <f>_xll.SNL.Clients.Office.Excel.Functions.SPG($B504, "SP_MARKETCAP", "04/01/2021", "06/30/2021", "Options: Curr=USD, Statistic=AVG")</f>
        <v>1.6580474950275459</v>
      </c>
      <c r="J504" s="10">
        <f>_xll.SNL.Clients.Office.Excel.Functions.SPG($B504, "SP_MARKETCAP", "01/01/2021", "03/31/2021", "Options: Curr=USD, Statistic=AVG")</f>
        <v>1.6563763245934047</v>
      </c>
      <c r="K504" s="10">
        <f>_xll.SNL.Clients.Office.Excel.Functions.SPG($B504, "SP_MARKETCAP", "10/01/2020", "12/31/2020", "Options: Curr=USD, Statistic=AVG")</f>
        <v>1.6077494509543508</v>
      </c>
      <c r="L504" s="10">
        <f>_xll.SNL.Clients.Office.Excel.Functions.SPG($B504, "SP_MARKETCAP", "07/01/2020", "09/30/2020", "Options: Curr=USD, Statistic=AVG")</f>
        <v>1.3130660411408961</v>
      </c>
      <c r="M504" s="10">
        <f>_xll.SNL.Clients.Office.Excel.Functions.SPG($B504, "SP_MARKETCAP", "04/01/2020", "06/30/2020", "Options: Curr=USD, Statistic=AVG")</f>
        <v>1.0543048016089966</v>
      </c>
      <c r="N504" s="10">
        <f>_xll.SNL.Clients.Office.Excel.Functions.SPG($B504, "SP_MARKETCAP", "01/01/2020", "03/31/2020", "Options: Curr=USD, Statistic=AVG")</f>
        <v>1.0609943488002243</v>
      </c>
    </row>
    <row r="505" spans="1:14" x14ac:dyDescent="0.3">
      <c r="A505" s="1" t="s">
        <v>502</v>
      </c>
      <c r="B505" s="2">
        <v>4966293</v>
      </c>
      <c r="C505" s="3" t="s">
        <v>868</v>
      </c>
      <c r="D505" s="3" t="s">
        <v>867</v>
      </c>
      <c r="E505" s="3" t="s">
        <v>1313</v>
      </c>
      <c r="F505" s="3" t="s">
        <v>870</v>
      </c>
      <c r="G505" s="10">
        <f>_xll.SNL.Clients.Office.Excel.Functions.SPG($B505, "SP_MARKETCAP", "10/01/2021", "12/31/2021", "Options: Curr=USD, Statistic=AVG")</f>
        <v>1243.8781687379114</v>
      </c>
      <c r="H505" s="10">
        <f>_xll.SNL.Clients.Office.Excel.Functions.SPG($B505, "SP_MARKETCAP", "07/01/2021", "09/30/2021", "Options: Curr=USD, Statistic=AVG")</f>
        <v>1264.7502504394856</v>
      </c>
      <c r="I505" s="10">
        <f>_xll.SNL.Clients.Office.Excel.Functions.SPG($B505, "SP_MARKETCAP", "04/01/2021", "06/30/2021", "Options: Curr=USD, Statistic=AVG")</f>
        <v>1239.9235698440268</v>
      </c>
      <c r="J505" s="10">
        <f>_xll.SNL.Clients.Office.Excel.Functions.SPG($B505, "SP_MARKETCAP", "01/01/2021", "03/31/2021", "Options: Curr=USD, Statistic=AVG")</f>
        <v>1199.7192594423932</v>
      </c>
      <c r="K505" s="10">
        <f>_xll.SNL.Clients.Office.Excel.Functions.SPG($B505, "SP_MARKETCAP", "10/01/2020", "12/31/2020", "Options: Curr=USD, Statistic=AVG")</f>
        <v>1123.3603045640034</v>
      </c>
      <c r="L505" s="10">
        <f>_xll.SNL.Clients.Office.Excel.Functions.SPG($B505, "SP_MARKETCAP", "07/01/2020", "09/30/2020", "Options: Curr=USD, Statistic=AVG")</f>
        <v>958.59025102660917</v>
      </c>
      <c r="M505" s="10">
        <f>_xll.SNL.Clients.Office.Excel.Functions.SPG($B505, "SP_MARKETCAP", "04/01/2020", "06/30/2020", "Options: Curr=USD, Statistic=AVG")</f>
        <v>844.07150497203565</v>
      </c>
      <c r="N505" s="10">
        <f>_xll.SNL.Clients.Office.Excel.Functions.SPG($B505, "SP_MARKETCAP", "01/01/2020", "03/31/2020", "Options: Curr=USD, Statistic=AVG")</f>
        <v>790.18095106029398</v>
      </c>
    </row>
    <row r="506" spans="1:14" x14ac:dyDescent="0.3">
      <c r="A506" s="1" t="s">
        <v>503</v>
      </c>
      <c r="B506" s="2">
        <v>4048555</v>
      </c>
      <c r="C506" s="3" t="s">
        <v>868</v>
      </c>
      <c r="D506" s="3" t="s">
        <v>867</v>
      </c>
      <c r="E506" s="3" t="s">
        <v>1314</v>
      </c>
      <c r="F506" s="3" t="s">
        <v>870</v>
      </c>
      <c r="G506" s="10">
        <f>_xll.SNL.Clients.Office.Excel.Functions.SPG($B506, "SP_MARKETCAP", "10/01/2021", "12/31/2021", "Options: Curr=USD, Statistic=AVG")</f>
        <v>99862.251721513341</v>
      </c>
      <c r="H506" s="10">
        <f>_xll.SNL.Clients.Office.Excel.Functions.SPG($B506, "SP_MARKETCAP", "07/01/2021", "09/30/2021", "Options: Curr=USD, Statistic=AVG")</f>
        <v>91830.036069417765</v>
      </c>
      <c r="I506" s="10">
        <f>_xll.SNL.Clients.Office.Excel.Functions.SPG($B506, "SP_MARKETCAP", "04/01/2021", "06/30/2021", "Options: Curr=USD, Statistic=AVG")</f>
        <v>98053.853732690375</v>
      </c>
      <c r="J506" s="10">
        <f>_xll.SNL.Clients.Office.Excel.Functions.SPG($B506, "SP_MARKETCAP", "01/01/2021", "03/31/2021", "Options: Curr=USD, Statistic=AVG")</f>
        <v>83940.748689528409</v>
      </c>
      <c r="K506" s="10">
        <f>_xll.SNL.Clients.Office.Excel.Functions.SPG($B506, "SP_MARKETCAP", "10/01/2020", "12/31/2020", "Options: Curr=USD, Statistic=AVG")</f>
        <v>67136.287843331287</v>
      </c>
      <c r="L506" s="10">
        <f>_xll.SNL.Clients.Office.Excel.Functions.SPG($B506, "SP_MARKETCAP", "07/01/2020", "09/30/2020", "Options: Curr=USD, Statistic=AVG")</f>
        <v>52126.555356348057</v>
      </c>
      <c r="M506" s="10">
        <f>_xll.SNL.Clients.Office.Excel.Functions.SPG($B506, "SP_MARKETCAP", "04/01/2020", "06/30/2020", "Options: Curr=USD, Statistic=AVG")</f>
        <v>38031.540619741201</v>
      </c>
      <c r="N506" s="10">
        <f>_xll.SNL.Clients.Office.Excel.Functions.SPG($B506, "SP_MARKETCAP", "01/01/2020", "03/31/2020", "Options: Curr=USD, Statistic=AVG")</f>
        <v>46056.298279973831</v>
      </c>
    </row>
    <row r="507" spans="1:14" x14ac:dyDescent="0.3">
      <c r="A507" s="1" t="s">
        <v>504</v>
      </c>
      <c r="B507" s="2">
        <v>4210736</v>
      </c>
      <c r="C507" s="3" t="s">
        <v>868</v>
      </c>
      <c r="D507" s="3" t="s">
        <v>867</v>
      </c>
      <c r="E507" s="3" t="s">
        <v>1315</v>
      </c>
      <c r="F507" s="3" t="s">
        <v>870</v>
      </c>
      <c r="G507" s="10">
        <f>_xll.SNL.Clients.Office.Excel.Functions.SPG($B507, "SP_MARKETCAP", "10/01/2021", "12/31/2021", "Options: Curr=USD, Statistic=AVG")</f>
        <v>104563.77220511419</v>
      </c>
      <c r="H507" s="10">
        <f>_xll.SNL.Clients.Office.Excel.Functions.SPG($B507, "SP_MARKETCAP", "07/01/2021", "09/30/2021", "Options: Curr=USD, Statistic=AVG")</f>
        <v>95756.702179858985</v>
      </c>
      <c r="I507" s="10">
        <f>_xll.SNL.Clients.Office.Excel.Functions.SPG($B507, "SP_MARKETCAP", "04/01/2021", "06/30/2021", "Options: Curr=USD, Statistic=AVG")</f>
        <v>77405.60869483088</v>
      </c>
      <c r="J507" s="10">
        <f>_xll.SNL.Clients.Office.Excel.Functions.SPG($B507, "SP_MARKETCAP", "01/01/2021", "03/31/2021", "Options: Curr=USD, Statistic=AVG")</f>
        <v>73601.750731076711</v>
      </c>
      <c r="K507" s="10">
        <f>_xll.SNL.Clients.Office.Excel.Functions.SPG($B507, "SP_MARKETCAP", "10/01/2020", "12/31/2020", "Options: Curr=USD, Statistic=AVG")</f>
        <v>68506.02325964281</v>
      </c>
      <c r="L507" s="10">
        <f>_xll.SNL.Clients.Office.Excel.Functions.SPG($B507, "SP_MARKETCAP", "07/01/2020", "09/30/2020", "Options: Curr=USD, Statistic=AVG")</f>
        <v>58660.716794118911</v>
      </c>
      <c r="M507" s="10">
        <f>_xll.SNL.Clients.Office.Excel.Functions.SPG($B507, "SP_MARKETCAP", "04/01/2020", "06/30/2020", "Options: Curr=USD, Statistic=AVG")</f>
        <v>49139.712624303625</v>
      </c>
      <c r="N507" s="10">
        <f>_xll.SNL.Clients.Office.Excel.Functions.SPG($B507, "SP_MARKETCAP", "01/01/2020", "03/31/2020", "Options: Curr=USD, Statistic=AVG")</f>
        <v>52579.432583637448</v>
      </c>
    </row>
    <row r="508" spans="1:14" x14ac:dyDescent="0.3">
      <c r="A508" s="1" t="s">
        <v>505</v>
      </c>
      <c r="B508" s="2">
        <v>4238373</v>
      </c>
      <c r="C508" s="3" t="s">
        <v>868</v>
      </c>
      <c r="D508" s="3" t="s">
        <v>867</v>
      </c>
      <c r="E508" s="3" t="s">
        <v>1316</v>
      </c>
      <c r="F508" s="3" t="s">
        <v>870</v>
      </c>
      <c r="G508" s="10">
        <f>_xll.SNL.Clients.Office.Excel.Functions.SPG($B508, "SP_MARKETCAP", "10/01/2021", "12/31/2021", "Options: Curr=USD, Statistic=AVG")</f>
        <v>136.56893008212953</v>
      </c>
      <c r="H508" s="10">
        <f>_xll.SNL.Clients.Office.Excel.Functions.SPG($B508, "SP_MARKETCAP", "07/01/2021", "09/30/2021", "Options: Curr=USD, Statistic=AVG")</f>
        <v>137.51806471193657</v>
      </c>
      <c r="I508" s="10">
        <f>_xll.SNL.Clients.Office.Excel.Functions.SPG($B508, "SP_MARKETCAP", "04/01/2021", "06/30/2021", "Options: Curr=USD, Statistic=AVG")</f>
        <v>122.02079381372469</v>
      </c>
      <c r="J508" s="10">
        <f>_xll.SNL.Clients.Office.Excel.Functions.SPG($B508, "SP_MARKETCAP", "01/01/2021", "03/31/2021", "Options: Curr=USD, Statistic=AVG")</f>
        <v>101.52743404103828</v>
      </c>
      <c r="K508" s="10">
        <f>_xll.SNL.Clients.Office.Excel.Functions.SPG($B508, "SP_MARKETCAP", "10/01/2020", "12/31/2020", "Options: Curr=USD, Statistic=AVG")</f>
        <v>91.797015375706664</v>
      </c>
      <c r="L508" s="10">
        <f>_xll.SNL.Clients.Office.Excel.Functions.SPG($B508, "SP_MARKETCAP", "07/01/2020", "09/30/2020", "Options: Curr=USD, Statistic=AVG")</f>
        <v>88.425616778742594</v>
      </c>
      <c r="M508" s="10">
        <f>_xll.SNL.Clients.Office.Excel.Functions.SPG($B508, "SP_MARKETCAP", "04/01/2020", "06/30/2020", "Options: Curr=USD, Statistic=AVG")</f>
        <v>79.459900887500936</v>
      </c>
      <c r="N508" s="10">
        <f>_xll.SNL.Clients.Office.Excel.Functions.SPG($B508, "SP_MARKETCAP", "01/01/2020", "03/31/2020", "Options: Curr=USD, Statistic=AVG")</f>
        <v>73.738692759313238</v>
      </c>
    </row>
    <row r="509" spans="1:14" x14ac:dyDescent="0.3">
      <c r="A509" s="1" t="s">
        <v>506</v>
      </c>
      <c r="B509" s="2">
        <v>4993469</v>
      </c>
      <c r="C509" s="3" t="s">
        <v>868</v>
      </c>
      <c r="D509" s="3" t="s">
        <v>867</v>
      </c>
      <c r="E509" s="3" t="s">
        <v>1317</v>
      </c>
      <c r="F509" s="3" t="s">
        <v>870</v>
      </c>
      <c r="G509" s="10">
        <f>_xll.SNL.Clients.Office.Excel.Functions.SPG($B509, "SP_MARKETCAP", "10/01/2021", "12/31/2021", "Options: Curr=USD, Statistic=AVG")</f>
        <v>17.185887814471336</v>
      </c>
      <c r="H509" s="10">
        <f>_xll.SNL.Clients.Office.Excel.Functions.SPG($B509, "SP_MARKETCAP", "07/01/2021", "09/30/2021", "Options: Curr=USD, Statistic=AVG")</f>
        <v>19.266605710439723</v>
      </c>
      <c r="I509" s="10">
        <f>_xll.SNL.Clients.Office.Excel.Functions.SPG($B509, "SP_MARKETCAP", "04/01/2021", "06/30/2021", "Options: Curr=USD, Statistic=AVG")</f>
        <v>8.1797854995524464</v>
      </c>
      <c r="J509" s="10">
        <f>_xll.SNL.Clients.Office.Excel.Functions.SPG($B509, "SP_MARKETCAP", "01/01/2021", "03/31/2021", "Options: Curr=USD, Statistic=AVG")</f>
        <v>3.0082089907715996</v>
      </c>
      <c r="K509" s="10">
        <f>_xll.SNL.Clients.Office.Excel.Functions.SPG($B509, "SP_MARKETCAP", "10/01/2020", "12/31/2020", "Options: Curr=USD, Statistic=AVG")</f>
        <v>2.3502521015876381</v>
      </c>
      <c r="L509" s="10">
        <f>_xll.SNL.Clients.Office.Excel.Functions.SPG($B509, "SP_MARKETCAP", "07/01/2020", "09/30/2020", "Options: Curr=USD, Statistic=AVG")</f>
        <v>2.3476686800667794</v>
      </c>
      <c r="M509" s="10">
        <f>_xll.SNL.Clients.Office.Excel.Functions.SPG($B509, "SP_MARKETCAP", "04/01/2020", "06/30/2020", "Options: Curr=USD, Statistic=AVG")</f>
        <v>1.4296591263872058</v>
      </c>
      <c r="N509" s="10">
        <f>_xll.SNL.Clients.Office.Excel.Functions.SPG($B509, "SP_MARKETCAP", "01/01/2020", "03/31/2020", "Options: Curr=USD, Statistic=AVG")</f>
        <v>1.8896888991554912</v>
      </c>
    </row>
    <row r="510" spans="1:14" x14ac:dyDescent="0.3">
      <c r="A510" s="1" t="s">
        <v>507</v>
      </c>
      <c r="B510" s="2">
        <v>4984681</v>
      </c>
      <c r="C510" s="3" t="s">
        <v>868</v>
      </c>
      <c r="D510" s="3" t="s">
        <v>867</v>
      </c>
      <c r="E510" s="3"/>
      <c r="F510" s="3" t="s">
        <v>870</v>
      </c>
      <c r="G510" s="10" t="str">
        <f>_xll.SNL.Clients.Office.Excel.Functions.SPG($B510, "SP_MARKETCAP", "10/01/2021", "12/31/2021", "Options: Curr=USD, Statistic=AVG")</f>
        <v>0</v>
      </c>
      <c r="H510" s="10" t="str">
        <f>_xll.SNL.Clients.Office.Excel.Functions.SPG($B510, "SP_MARKETCAP", "07/01/2021", "09/30/2021", "Options: Curr=USD, Statistic=AVG")</f>
        <v>0</v>
      </c>
      <c r="I510" s="10" t="str">
        <f>_xll.SNL.Clients.Office.Excel.Functions.SPG($B510, "SP_MARKETCAP", "04/01/2021", "06/30/2021", "Options: Curr=USD, Statistic=AVG")</f>
        <v>0</v>
      </c>
      <c r="J510" s="10" t="str">
        <f>_xll.SNL.Clients.Office.Excel.Functions.SPG($B510, "SP_MARKETCAP", "01/01/2021", "03/31/2021", "Options: Curr=USD, Statistic=AVG")</f>
        <v>0</v>
      </c>
      <c r="K510" s="10" t="str">
        <f>_xll.SNL.Clients.Office.Excel.Functions.SPG($B510, "SP_MARKETCAP", "10/01/2020", "12/31/2020", "Options: Curr=USD, Statistic=AVG")</f>
        <v>0</v>
      </c>
      <c r="L510" s="10" t="str">
        <f>_xll.SNL.Clients.Office.Excel.Functions.SPG($B510, "SP_MARKETCAP", "07/01/2020", "09/30/2020", "Options: Curr=USD, Statistic=AVG")</f>
        <v>0</v>
      </c>
      <c r="M510" s="10" t="str">
        <f>_xll.SNL.Clients.Office.Excel.Functions.SPG($B510, "SP_MARKETCAP", "04/01/2020", "06/30/2020", "Options: Curr=USD, Statistic=AVG")</f>
        <v>0</v>
      </c>
      <c r="N510" s="10" t="str">
        <f>_xll.SNL.Clients.Office.Excel.Functions.SPG($B510, "SP_MARKETCAP", "01/01/2020", "03/31/2020", "Options: Curr=USD, Statistic=AVG")</f>
        <v>0</v>
      </c>
    </row>
    <row r="511" spans="1:14" x14ac:dyDescent="0.3">
      <c r="A511" s="1" t="s">
        <v>508</v>
      </c>
      <c r="B511" s="2">
        <v>5983698</v>
      </c>
      <c r="C511" s="3" t="s">
        <v>868</v>
      </c>
      <c r="D511" s="3" t="s">
        <v>867</v>
      </c>
      <c r="E511" s="3" t="s">
        <v>1318</v>
      </c>
      <c r="F511" s="3" t="s">
        <v>870</v>
      </c>
      <c r="G511" s="10">
        <f>_xll.SNL.Clients.Office.Excel.Functions.SPG($B511, "SP_MARKETCAP", "10/01/2021", "12/31/2021", "Options: Curr=USD, Statistic=AVG")</f>
        <v>4453.2061537826557</v>
      </c>
      <c r="H511" s="10">
        <f>_xll.SNL.Clients.Office.Excel.Functions.SPG($B511, "SP_MARKETCAP", "07/01/2021", "09/30/2021", "Options: Curr=USD, Statistic=AVG")</f>
        <v>4697.4006669157934</v>
      </c>
      <c r="I511" s="10">
        <f>_xll.SNL.Clients.Office.Excel.Functions.SPG($B511, "SP_MARKETCAP", "04/01/2021", "06/30/2021", "Options: Curr=USD, Statistic=AVG")</f>
        <v>4347.7576978483612</v>
      </c>
      <c r="J511" s="10">
        <f>_xll.SNL.Clients.Office.Excel.Functions.SPG($B511, "SP_MARKETCAP", "01/01/2021", "03/31/2021", "Options: Curr=USD, Statistic=AVG")</f>
        <v>4258.0372375940706</v>
      </c>
      <c r="K511" s="10">
        <f>_xll.SNL.Clients.Office.Excel.Functions.SPG($B511, "SP_MARKETCAP", "10/01/2020", "12/31/2020", "Options: Curr=USD, Statistic=AVG")</f>
        <v>3593.5630135161909</v>
      </c>
      <c r="L511" s="10">
        <f>_xll.SNL.Clients.Office.Excel.Functions.SPG($B511, "SP_MARKETCAP", "07/01/2020", "09/30/2020", "Options: Curr=USD, Statistic=AVG")</f>
        <v>3595.7219393590171</v>
      </c>
      <c r="M511" s="10">
        <f>_xll.SNL.Clients.Office.Excel.Functions.SPG($B511, "SP_MARKETCAP", "04/01/2020", "06/30/2020", "Options: Curr=USD, Statistic=AVG")</f>
        <v>3278.7576657732488</v>
      </c>
      <c r="N511" s="10">
        <f>_xll.SNL.Clients.Office.Excel.Functions.SPG($B511, "SP_MARKETCAP", "01/01/2020", "03/31/2020", "Options: Curr=USD, Statistic=AVG")</f>
        <v>4470.9801536055329</v>
      </c>
    </row>
    <row r="512" spans="1:14" x14ac:dyDescent="0.3">
      <c r="A512" s="1" t="s">
        <v>509</v>
      </c>
      <c r="B512" s="2">
        <v>4812694</v>
      </c>
      <c r="C512" s="3" t="s">
        <v>868</v>
      </c>
      <c r="D512" s="3" t="s">
        <v>867</v>
      </c>
      <c r="E512" s="3" t="s">
        <v>1319</v>
      </c>
      <c r="F512" s="3" t="s">
        <v>870</v>
      </c>
      <c r="G512" s="10">
        <f>_xll.SNL.Clients.Office.Excel.Functions.SPG($B512, "SP_MARKETCAP", "10/01/2021", "12/31/2021", "Options: Curr=USD, Statistic=AVG")</f>
        <v>66.633095027313473</v>
      </c>
      <c r="H512" s="10">
        <f>_xll.SNL.Clients.Office.Excel.Functions.SPG($B512, "SP_MARKETCAP", "07/01/2021", "09/30/2021", "Options: Curr=USD, Statistic=AVG")</f>
        <v>70.981375439027474</v>
      </c>
      <c r="I512" s="10">
        <f>_xll.SNL.Clients.Office.Excel.Functions.SPG($B512, "SP_MARKETCAP", "04/01/2021", "06/30/2021", "Options: Curr=USD, Statistic=AVG")</f>
        <v>72.180912509151568</v>
      </c>
      <c r="J512" s="10">
        <f>_xll.SNL.Clients.Office.Excel.Functions.SPG($B512, "SP_MARKETCAP", "01/01/2021", "03/31/2021", "Options: Curr=USD, Statistic=AVG")</f>
        <v>70.184917501385883</v>
      </c>
      <c r="K512" s="10">
        <f>_xll.SNL.Clients.Office.Excel.Functions.SPG($B512, "SP_MARKETCAP", "10/01/2020", "12/31/2020", "Options: Curr=USD, Statistic=AVG")</f>
        <v>70.870081632030534</v>
      </c>
      <c r="L512" s="10">
        <f>_xll.SNL.Clients.Office.Excel.Functions.SPG($B512, "SP_MARKETCAP", "07/01/2020", "09/30/2020", "Options: Curr=USD, Statistic=AVG")</f>
        <v>74.599929197009516</v>
      </c>
      <c r="M512" s="10">
        <f>_xll.SNL.Clients.Office.Excel.Functions.SPG($B512, "SP_MARKETCAP", "04/01/2020", "06/30/2020", "Options: Curr=USD, Statistic=AVG")</f>
        <v>66.58463507926119</v>
      </c>
      <c r="N512" s="10">
        <f>_xll.SNL.Clients.Office.Excel.Functions.SPG($B512, "SP_MARKETCAP", "01/01/2020", "03/31/2020", "Options: Curr=USD, Statistic=AVG")</f>
        <v>61.329350046423563</v>
      </c>
    </row>
    <row r="513" spans="1:14" x14ac:dyDescent="0.3">
      <c r="A513" s="1" t="s">
        <v>510</v>
      </c>
      <c r="B513" s="2">
        <v>5974360</v>
      </c>
      <c r="C513" s="3" t="s">
        <v>868</v>
      </c>
      <c r="D513" s="3" t="s">
        <v>867</v>
      </c>
      <c r="E513" s="3" t="s">
        <v>1320</v>
      </c>
      <c r="F513" s="3" t="s">
        <v>870</v>
      </c>
      <c r="G513" s="10">
        <f>_xll.SNL.Clients.Office.Excel.Functions.SPG($B513, "SP_MARKETCAP", "10/01/2021", "12/31/2021", "Options: Curr=USD, Statistic=AVG")</f>
        <v>22.532816894341984</v>
      </c>
      <c r="H513" s="10">
        <f>_xll.SNL.Clients.Office.Excel.Functions.SPG($B513, "SP_MARKETCAP", "07/01/2021", "09/30/2021", "Options: Curr=USD, Statistic=AVG")</f>
        <v>6.9180375367415241</v>
      </c>
      <c r="I513" s="10">
        <f>_xll.SNL.Clients.Office.Excel.Functions.SPG($B513, "SP_MARKETCAP", "04/01/2021", "06/30/2021", "Options: Curr=USD, Statistic=AVG")</f>
        <v>6.840887498646028</v>
      </c>
      <c r="J513" s="10">
        <f>_xll.SNL.Clients.Office.Excel.Functions.SPG($B513, "SP_MARKETCAP", "01/01/2021", "03/31/2021", "Options: Curr=USD, Statistic=AVG")</f>
        <v>5.4158706418634077</v>
      </c>
      <c r="K513" s="10">
        <f>_xll.SNL.Clients.Office.Excel.Functions.SPG($B513, "SP_MARKETCAP", "10/01/2020", "12/31/2020", "Options: Curr=USD, Statistic=AVG")</f>
        <v>2.6140874601153867</v>
      </c>
      <c r="L513" s="10">
        <f>_xll.SNL.Clients.Office.Excel.Functions.SPG($B513, "SP_MARKETCAP", "07/01/2020", "09/30/2020", "Options: Curr=USD, Statistic=AVG")</f>
        <v>1.2511744488071714</v>
      </c>
      <c r="M513" s="10">
        <f>_xll.SNL.Clients.Office.Excel.Functions.SPG($B513, "SP_MARKETCAP", "04/01/2020", "06/30/2020", "Options: Curr=USD, Statistic=AVG")</f>
        <v>1.5195164709970641</v>
      </c>
      <c r="N513" s="10">
        <f>_xll.SNL.Clients.Office.Excel.Functions.SPG($B513, "SP_MARKETCAP", "01/01/2020", "03/31/2020", "Options: Curr=USD, Statistic=AVG")</f>
        <v>1.7417883589787988</v>
      </c>
    </row>
    <row r="514" spans="1:14" x14ac:dyDescent="0.3">
      <c r="A514" s="1" t="s">
        <v>511</v>
      </c>
      <c r="B514" s="2">
        <v>4773672</v>
      </c>
      <c r="C514" s="3" t="s">
        <v>868</v>
      </c>
      <c r="D514" s="3" t="s">
        <v>867</v>
      </c>
      <c r="E514" s="3"/>
      <c r="F514" s="3" t="s">
        <v>870</v>
      </c>
      <c r="G514" s="10" t="str">
        <f>_xll.SNL.Clients.Office.Excel.Functions.SPG($B514, "SP_MARKETCAP", "10/01/2021", "12/31/2021", "Options: Curr=USD, Statistic=AVG")</f>
        <v>0</v>
      </c>
      <c r="H514" s="10" t="str">
        <f>_xll.SNL.Clients.Office.Excel.Functions.SPG($B514, "SP_MARKETCAP", "07/01/2021", "09/30/2021", "Options: Curr=USD, Statistic=AVG")</f>
        <v>0</v>
      </c>
      <c r="I514" s="10" t="str">
        <f>_xll.SNL.Clients.Office.Excel.Functions.SPG($B514, "SP_MARKETCAP", "04/01/2021", "06/30/2021", "Options: Curr=USD, Statistic=AVG")</f>
        <v>0</v>
      </c>
      <c r="J514" s="10" t="str">
        <f>_xll.SNL.Clients.Office.Excel.Functions.SPG($B514, "SP_MARKETCAP", "01/01/2021", "03/31/2021", "Options: Curr=USD, Statistic=AVG")</f>
        <v>0</v>
      </c>
      <c r="K514" s="10" t="str">
        <f>_xll.SNL.Clients.Office.Excel.Functions.SPG($B514, "SP_MARKETCAP", "10/01/2020", "12/31/2020", "Options: Curr=USD, Statistic=AVG")</f>
        <v>0</v>
      </c>
      <c r="L514" s="10" t="str">
        <f>_xll.SNL.Clients.Office.Excel.Functions.SPG($B514, "SP_MARKETCAP", "07/01/2020", "09/30/2020", "Options: Curr=USD, Statistic=AVG")</f>
        <v>0</v>
      </c>
      <c r="M514" s="10" t="str">
        <f>_xll.SNL.Clients.Office.Excel.Functions.SPG($B514, "SP_MARKETCAP", "04/01/2020", "06/30/2020", "Options: Curr=USD, Statistic=AVG")</f>
        <v>0</v>
      </c>
      <c r="N514" s="10" t="str">
        <f>_xll.SNL.Clients.Office.Excel.Functions.SPG($B514, "SP_MARKETCAP", "01/01/2020", "03/31/2020", "Options: Curr=USD, Statistic=AVG")</f>
        <v>0</v>
      </c>
    </row>
    <row r="515" spans="1:14" x14ac:dyDescent="0.3">
      <c r="A515" s="1" t="s">
        <v>512</v>
      </c>
      <c r="B515" s="2">
        <v>4910228</v>
      </c>
      <c r="C515" s="3" t="s">
        <v>868</v>
      </c>
      <c r="D515" s="3" t="s">
        <v>867</v>
      </c>
      <c r="E515" s="3" t="s">
        <v>1321</v>
      </c>
      <c r="F515" s="3" t="s">
        <v>870</v>
      </c>
      <c r="G515" s="10">
        <f>_xll.SNL.Clients.Office.Excel.Functions.SPG($B515, "SP_MARKETCAP", "10/01/2021", "12/31/2021", "Options: Curr=USD, Statistic=AVG")</f>
        <v>132.38320318336508</v>
      </c>
      <c r="H515" s="10">
        <f>_xll.SNL.Clients.Office.Excel.Functions.SPG($B515, "SP_MARKETCAP", "07/01/2021", "09/30/2021", "Options: Curr=USD, Statistic=AVG")</f>
        <v>140.34177224117539</v>
      </c>
      <c r="I515" s="10">
        <f>_xll.SNL.Clients.Office.Excel.Functions.SPG($B515, "SP_MARKETCAP", "04/01/2021", "06/30/2021", "Options: Curr=USD, Statistic=AVG")</f>
        <v>141.82092896124701</v>
      </c>
      <c r="J515" s="10">
        <f>_xll.SNL.Clients.Office.Excel.Functions.SPG($B515, "SP_MARKETCAP", "01/01/2021", "03/31/2021", "Options: Curr=USD, Statistic=AVG")</f>
        <v>139.32323279655961</v>
      </c>
      <c r="K515" s="10">
        <f>_xll.SNL.Clients.Office.Excel.Functions.SPG($B515, "SP_MARKETCAP", "10/01/2020", "12/31/2020", "Options: Curr=USD, Statistic=AVG")</f>
        <v>139.06824496544695</v>
      </c>
      <c r="L515" s="10">
        <f>_xll.SNL.Clients.Office.Excel.Functions.SPG($B515, "SP_MARKETCAP", "07/01/2020", "09/30/2020", "Options: Curr=USD, Statistic=AVG")</f>
        <v>148.59471949700537</v>
      </c>
      <c r="M515" s="10">
        <f>_xll.SNL.Clients.Office.Excel.Functions.SPG($B515, "SP_MARKETCAP", "04/01/2020", "06/30/2020", "Options: Curr=USD, Statistic=AVG")</f>
        <v>141.89326055871041</v>
      </c>
      <c r="N515" s="10">
        <f>_xll.SNL.Clients.Office.Excel.Functions.SPG($B515, "SP_MARKETCAP", "01/01/2020", "03/31/2020", "Options: Curr=USD, Statistic=AVG")</f>
        <v>145.90342931086619</v>
      </c>
    </row>
    <row r="516" spans="1:14" x14ac:dyDescent="0.3">
      <c r="A516" s="1" t="s">
        <v>513</v>
      </c>
      <c r="B516" s="2">
        <v>4912161</v>
      </c>
      <c r="C516" s="3" t="s">
        <v>868</v>
      </c>
      <c r="D516" s="3" t="s">
        <v>867</v>
      </c>
      <c r="E516" s="3" t="s">
        <v>1322</v>
      </c>
      <c r="F516" s="3" t="s">
        <v>870</v>
      </c>
      <c r="G516" s="10">
        <f>_xll.SNL.Clients.Office.Excel.Functions.SPG($B516, "SP_MARKETCAP", "10/01/2021", "12/31/2021", "Options: Curr=USD, Statistic=AVG")</f>
        <v>4.6219237373647619</v>
      </c>
      <c r="H516" s="10">
        <f>_xll.SNL.Clients.Office.Excel.Functions.SPG($B516, "SP_MARKETCAP", "07/01/2021", "09/30/2021", "Options: Curr=USD, Statistic=AVG")</f>
        <v>5.2645546686356379</v>
      </c>
      <c r="I516" s="10">
        <f>_xll.SNL.Clients.Office.Excel.Functions.SPG($B516, "SP_MARKETCAP", "04/01/2021", "06/30/2021", "Options: Curr=USD, Statistic=AVG")</f>
        <v>6.4728451248297878</v>
      </c>
      <c r="J516" s="10">
        <f>_xll.SNL.Clients.Office.Excel.Functions.SPG($B516, "SP_MARKETCAP", "01/01/2021", "03/31/2021", "Options: Curr=USD, Statistic=AVG")</f>
        <v>6.2519894082497833</v>
      </c>
      <c r="K516" s="10">
        <f>_xll.SNL.Clients.Office.Excel.Functions.SPG($B516, "SP_MARKETCAP", "10/01/2020", "12/31/2020", "Options: Curr=USD, Statistic=AVG")</f>
        <v>3.6650137325624876</v>
      </c>
      <c r="L516" s="10">
        <f>_xll.SNL.Clients.Office.Excel.Functions.SPG($B516, "SP_MARKETCAP", "07/01/2020", "09/30/2020", "Options: Curr=USD, Statistic=AVG")</f>
        <v>3.1375449266368758</v>
      </c>
      <c r="M516" s="10">
        <f>_xll.SNL.Clients.Office.Excel.Functions.SPG($B516, "SP_MARKETCAP", "04/01/2020", "06/30/2020", "Options: Curr=USD, Statistic=AVG")</f>
        <v>0.66741603438571684</v>
      </c>
      <c r="N516" s="10">
        <f>_xll.SNL.Clients.Office.Excel.Functions.SPG($B516, "SP_MARKETCAP", "01/01/2020", "03/31/2020", "Options: Curr=USD, Statistic=AVG")</f>
        <v>0.78512992493653655</v>
      </c>
    </row>
    <row r="517" spans="1:14" x14ac:dyDescent="0.3">
      <c r="A517" s="1" t="s">
        <v>514</v>
      </c>
      <c r="B517" s="2">
        <v>5186367</v>
      </c>
      <c r="C517" s="3" t="s">
        <v>868</v>
      </c>
      <c r="D517" s="3" t="s">
        <v>867</v>
      </c>
      <c r="E517" s="3" t="s">
        <v>1323</v>
      </c>
      <c r="F517" s="3" t="s">
        <v>870</v>
      </c>
      <c r="G517" s="10">
        <f>_xll.SNL.Clients.Office.Excel.Functions.SPG($B517, "SP_MARKETCAP", "10/01/2021", "12/31/2021", "Options: Curr=USD, Statistic=AVG")</f>
        <v>587.22949138560409</v>
      </c>
      <c r="H517" s="10">
        <f>_xll.SNL.Clients.Office.Excel.Functions.SPG($B517, "SP_MARKETCAP", "07/01/2021", "09/30/2021", "Options: Curr=USD, Statistic=AVG")</f>
        <v>971.51732050083581</v>
      </c>
      <c r="I517" s="10" t="str">
        <f>_xll.SNL.Clients.Office.Excel.Functions.SPG($B517, "SP_MARKETCAP", "04/01/2021", "06/30/2021", "Options: Curr=USD, Statistic=AVG")</f>
        <v>0</v>
      </c>
      <c r="J517" s="10" t="str">
        <f>_xll.SNL.Clients.Office.Excel.Functions.SPG($B517, "SP_MARKETCAP", "01/01/2021", "03/31/2021", "Options: Curr=USD, Statistic=AVG")</f>
        <v>0</v>
      </c>
      <c r="K517" s="10" t="str">
        <f>_xll.SNL.Clients.Office.Excel.Functions.SPG($B517, "SP_MARKETCAP", "10/01/2020", "12/31/2020", "Options: Curr=USD, Statistic=AVG")</f>
        <v>0</v>
      </c>
      <c r="L517" s="10" t="str">
        <f>_xll.SNL.Clients.Office.Excel.Functions.SPG($B517, "SP_MARKETCAP", "07/01/2020", "09/30/2020", "Options: Curr=USD, Statistic=AVG")</f>
        <v>0</v>
      </c>
      <c r="M517" s="10" t="str">
        <f>_xll.SNL.Clients.Office.Excel.Functions.SPG($B517, "SP_MARKETCAP", "04/01/2020", "06/30/2020", "Options: Curr=USD, Statistic=AVG")</f>
        <v>0</v>
      </c>
      <c r="N517" s="10" t="str">
        <f>_xll.SNL.Clients.Office.Excel.Functions.SPG($B517, "SP_MARKETCAP", "01/01/2020", "03/31/2020", "Options: Curr=USD, Statistic=AVG")</f>
        <v>0</v>
      </c>
    </row>
    <row r="518" spans="1:14" x14ac:dyDescent="0.3">
      <c r="A518" s="1" t="s">
        <v>515</v>
      </c>
      <c r="B518" s="2">
        <v>4185779</v>
      </c>
      <c r="C518" s="3" t="s">
        <v>868</v>
      </c>
      <c r="D518" s="3" t="s">
        <v>867</v>
      </c>
      <c r="E518" s="3" t="s">
        <v>1324</v>
      </c>
      <c r="F518" s="3" t="s">
        <v>870</v>
      </c>
      <c r="G518" s="10">
        <f>_xll.SNL.Clients.Office.Excel.Functions.SPG($B518, "SP_MARKETCAP", "10/01/2021", "12/31/2021", "Options: Curr=USD, Statistic=AVG")</f>
        <v>1024.7698727250797</v>
      </c>
      <c r="H518" s="10">
        <f>_xll.SNL.Clients.Office.Excel.Functions.SPG($B518, "SP_MARKETCAP", "07/01/2021", "09/30/2021", "Options: Curr=USD, Statistic=AVG")</f>
        <v>944.43188774637281</v>
      </c>
      <c r="I518" s="10">
        <f>_xll.SNL.Clients.Office.Excel.Functions.SPG($B518, "SP_MARKETCAP", "04/01/2021", "06/30/2021", "Options: Curr=USD, Statistic=AVG")</f>
        <v>945.19743309399416</v>
      </c>
      <c r="J518" s="10">
        <f>_xll.SNL.Clients.Office.Excel.Functions.SPG($B518, "SP_MARKETCAP", "01/01/2021", "03/31/2021", "Options: Curr=USD, Statistic=AVG")</f>
        <v>822.70199263741722</v>
      </c>
      <c r="K518" s="10">
        <f>_xll.SNL.Clients.Office.Excel.Functions.SPG($B518, "SP_MARKETCAP", "10/01/2020", "12/31/2020", "Options: Curr=USD, Statistic=AVG")</f>
        <v>670.33124215756072</v>
      </c>
      <c r="L518" s="10">
        <f>_xll.SNL.Clients.Office.Excel.Functions.SPG($B518, "SP_MARKETCAP", "07/01/2020", "09/30/2020", "Options: Curr=USD, Statistic=AVG")</f>
        <v>704.52040480190351</v>
      </c>
      <c r="M518" s="10">
        <f>_xll.SNL.Clients.Office.Excel.Functions.SPG($B518, "SP_MARKETCAP", "04/01/2020", "06/30/2020", "Options: Curr=USD, Statistic=AVG")</f>
        <v>605.68967493309367</v>
      </c>
      <c r="N518" s="10">
        <f>_xll.SNL.Clients.Office.Excel.Functions.SPG($B518, "SP_MARKETCAP", "01/01/2020", "03/31/2020", "Options: Curr=USD, Statistic=AVG")</f>
        <v>633.65210533836864</v>
      </c>
    </row>
    <row r="519" spans="1:14" x14ac:dyDescent="0.3">
      <c r="A519" s="1" t="s">
        <v>516</v>
      </c>
      <c r="B519" s="2">
        <v>4999850</v>
      </c>
      <c r="C519" s="3" t="s">
        <v>868</v>
      </c>
      <c r="D519" s="3" t="s">
        <v>867</v>
      </c>
      <c r="E519" s="3"/>
      <c r="F519" s="3" t="s">
        <v>870</v>
      </c>
      <c r="G519" s="10" t="str">
        <f>_xll.SNL.Clients.Office.Excel.Functions.SPG($B519, "SP_MARKETCAP", "10/01/2021", "12/31/2021", "Options: Curr=USD, Statistic=AVG")</f>
        <v>0</v>
      </c>
      <c r="H519" s="10" t="str">
        <f>_xll.SNL.Clients.Office.Excel.Functions.SPG($B519, "SP_MARKETCAP", "07/01/2021", "09/30/2021", "Options: Curr=USD, Statistic=AVG")</f>
        <v>0</v>
      </c>
      <c r="I519" s="10" t="str">
        <f>_xll.SNL.Clients.Office.Excel.Functions.SPG($B519, "SP_MARKETCAP", "04/01/2021", "06/30/2021", "Options: Curr=USD, Statistic=AVG")</f>
        <v>0</v>
      </c>
      <c r="J519" s="10" t="str">
        <f>_xll.SNL.Clients.Office.Excel.Functions.SPG($B519, "SP_MARKETCAP", "01/01/2021", "03/31/2021", "Options: Curr=USD, Statistic=AVG")</f>
        <v>0</v>
      </c>
      <c r="K519" s="10" t="str">
        <f>_xll.SNL.Clients.Office.Excel.Functions.SPG($B519, "SP_MARKETCAP", "10/01/2020", "12/31/2020", "Options: Curr=USD, Statistic=AVG")</f>
        <v>0</v>
      </c>
      <c r="L519" s="10" t="str">
        <f>_xll.SNL.Clients.Office.Excel.Functions.SPG($B519, "SP_MARKETCAP", "07/01/2020", "09/30/2020", "Options: Curr=USD, Statistic=AVG")</f>
        <v>0</v>
      </c>
      <c r="M519" s="10" t="str">
        <f>_xll.SNL.Clients.Office.Excel.Functions.SPG($B519, "SP_MARKETCAP", "04/01/2020", "06/30/2020", "Options: Curr=USD, Statistic=AVG")</f>
        <v>0</v>
      </c>
      <c r="N519" s="10" t="str">
        <f>_xll.SNL.Clients.Office.Excel.Functions.SPG($B519, "SP_MARKETCAP", "01/01/2020", "03/31/2020", "Options: Curr=USD, Statistic=AVG")</f>
        <v>0</v>
      </c>
    </row>
    <row r="520" spans="1:14" x14ac:dyDescent="0.3">
      <c r="A520" s="1" t="s">
        <v>517</v>
      </c>
      <c r="B520" s="2">
        <v>4970272</v>
      </c>
      <c r="C520" s="3" t="s">
        <v>868</v>
      </c>
      <c r="D520" s="3" t="s">
        <v>867</v>
      </c>
      <c r="E520" s="3" t="s">
        <v>1325</v>
      </c>
      <c r="F520" s="3" t="s">
        <v>870</v>
      </c>
      <c r="G520" s="10">
        <f>_xll.SNL.Clients.Office.Excel.Functions.SPG($B520, "SP_MARKETCAP", "10/01/2021", "12/31/2021", "Options: Curr=USD, Statistic=AVG")</f>
        <v>85.073481924079644</v>
      </c>
      <c r="H520" s="10">
        <f>_xll.SNL.Clients.Office.Excel.Functions.SPG($B520, "SP_MARKETCAP", "07/01/2021", "09/30/2021", "Options: Curr=USD, Statistic=AVG")</f>
        <v>104.19964749722959</v>
      </c>
      <c r="I520" s="10">
        <f>_xll.SNL.Clients.Office.Excel.Functions.SPG($B520, "SP_MARKETCAP", "04/01/2021", "06/30/2021", "Options: Curr=USD, Statistic=AVG")</f>
        <v>97.721042949755955</v>
      </c>
      <c r="J520" s="10">
        <f>_xll.SNL.Clients.Office.Excel.Functions.SPG($B520, "SP_MARKETCAP", "01/01/2021", "03/31/2021", "Options: Curr=USD, Statistic=AVG")</f>
        <v>116.60026060489801</v>
      </c>
      <c r="K520" s="10">
        <f>_xll.SNL.Clients.Office.Excel.Functions.SPG($B520, "SP_MARKETCAP", "10/01/2020", "12/31/2020", "Options: Curr=USD, Statistic=AVG")</f>
        <v>98.532210192106632</v>
      </c>
      <c r="L520" s="10">
        <f>_xll.SNL.Clients.Office.Excel.Functions.SPG($B520, "SP_MARKETCAP", "07/01/2020", "09/30/2020", "Options: Curr=USD, Statistic=AVG")</f>
        <v>92.23593897045221</v>
      </c>
      <c r="M520" s="10">
        <f>_xll.SNL.Clients.Office.Excel.Functions.SPG($B520, "SP_MARKETCAP", "04/01/2020", "06/30/2020", "Options: Curr=USD, Statistic=AVG")</f>
        <v>90.973077927719672</v>
      </c>
      <c r="N520" s="10">
        <f>_xll.SNL.Clients.Office.Excel.Functions.SPG($B520, "SP_MARKETCAP", "01/01/2020", "03/31/2020", "Options: Curr=USD, Statistic=AVG")</f>
        <v>100.8911627624928</v>
      </c>
    </row>
    <row r="521" spans="1:14" x14ac:dyDescent="0.3">
      <c r="A521" s="1" t="s">
        <v>518</v>
      </c>
      <c r="B521" s="2">
        <v>4810608</v>
      </c>
      <c r="C521" s="3" t="s">
        <v>868</v>
      </c>
      <c r="D521" s="3" t="s">
        <v>867</v>
      </c>
      <c r="E521" s="3" t="s">
        <v>1326</v>
      </c>
      <c r="F521" s="3" t="s">
        <v>870</v>
      </c>
      <c r="G521" s="10">
        <f>_xll.SNL.Clients.Office.Excel.Functions.SPG($B521, "SP_MARKETCAP", "10/01/2021", "12/31/2021", "Options: Curr=USD, Statistic=AVG")</f>
        <v>1448.8531237081481</v>
      </c>
      <c r="H521" s="10">
        <f>_xll.SNL.Clients.Office.Excel.Functions.SPG($B521, "SP_MARKETCAP", "07/01/2021", "09/30/2021", "Options: Curr=USD, Statistic=AVG")</f>
        <v>1963.637648923901</v>
      </c>
      <c r="I521" s="10">
        <f>_xll.SNL.Clients.Office.Excel.Functions.SPG($B521, "SP_MARKETCAP", "04/01/2021", "06/30/2021", "Options: Curr=USD, Statistic=AVG")</f>
        <v>2798.339354564082</v>
      </c>
      <c r="J521" s="10">
        <f>_xll.SNL.Clients.Office.Excel.Functions.SPG($B521, "SP_MARKETCAP", "01/01/2021", "03/31/2021", "Options: Curr=USD, Statistic=AVG")</f>
        <v>3515.538916231711</v>
      </c>
      <c r="K521" s="10">
        <f>_xll.SNL.Clients.Office.Excel.Functions.SPG($B521, "SP_MARKETCAP", "10/01/2020", "12/31/2020", "Options: Curr=USD, Statistic=AVG")</f>
        <v>3606.5638836659837</v>
      </c>
      <c r="L521" s="10">
        <f>_xll.SNL.Clients.Office.Excel.Functions.SPG($B521, "SP_MARKETCAP", "07/01/2020", "09/30/2020", "Options: Curr=USD, Statistic=AVG")</f>
        <v>4247.1766110290973</v>
      </c>
      <c r="M521" s="10">
        <f>_xll.SNL.Clients.Office.Excel.Functions.SPG($B521, "SP_MARKETCAP", "04/01/2020", "06/30/2020", "Options: Curr=USD, Statistic=AVG")</f>
        <v>3828.1573011810597</v>
      </c>
      <c r="N521" s="10">
        <f>_xll.SNL.Clients.Office.Excel.Functions.SPG($B521, "SP_MARKETCAP", "01/01/2020", "03/31/2020", "Options: Curr=USD, Statistic=AVG")</f>
        <v>3761.2109076769475</v>
      </c>
    </row>
    <row r="522" spans="1:14" x14ac:dyDescent="0.3">
      <c r="A522" s="1" t="s">
        <v>519</v>
      </c>
      <c r="B522" s="2">
        <v>4915625</v>
      </c>
      <c r="C522" s="3" t="s">
        <v>868</v>
      </c>
      <c r="D522" s="3" t="s">
        <v>867</v>
      </c>
      <c r="E522" s="3" t="s">
        <v>1327</v>
      </c>
      <c r="F522" s="3" t="s">
        <v>870</v>
      </c>
      <c r="G522" s="10">
        <f>_xll.SNL.Clients.Office.Excel.Functions.SPG($B522, "SP_MARKETCAP", "10/01/2021", "12/31/2021", "Options: Curr=USD, Statistic=AVG")</f>
        <v>40.884472931088261</v>
      </c>
      <c r="H522" s="10">
        <f>_xll.SNL.Clients.Office.Excel.Functions.SPG($B522, "SP_MARKETCAP", "07/01/2021", "09/30/2021", "Options: Curr=USD, Statistic=AVG")</f>
        <v>44.681647793489873</v>
      </c>
      <c r="I522" s="10">
        <f>_xll.SNL.Clients.Office.Excel.Functions.SPG($B522, "SP_MARKETCAP", "04/01/2021", "06/30/2021", "Options: Curr=USD, Statistic=AVG")</f>
        <v>45.456378991962758</v>
      </c>
      <c r="J522" s="10">
        <f>_xll.SNL.Clients.Office.Excel.Functions.SPG($B522, "SP_MARKETCAP", "01/01/2021", "03/31/2021", "Options: Curr=USD, Statistic=AVG")</f>
        <v>41.151803486306875</v>
      </c>
      <c r="K522" s="10">
        <f>_xll.SNL.Clients.Office.Excel.Functions.SPG($B522, "SP_MARKETCAP", "10/01/2020", "12/31/2020", "Options: Curr=USD, Statistic=AVG")</f>
        <v>41.354578988262617</v>
      </c>
      <c r="L522" s="10">
        <f>_xll.SNL.Clients.Office.Excel.Functions.SPG($B522, "SP_MARKETCAP", "07/01/2020", "09/30/2020", "Options: Curr=USD, Statistic=AVG")</f>
        <v>40.264106677144767</v>
      </c>
      <c r="M522" s="10">
        <f>_xll.SNL.Clients.Office.Excel.Functions.SPG($B522, "SP_MARKETCAP", "04/01/2020", "06/30/2020", "Options: Curr=USD, Statistic=AVG")</f>
        <v>30.813747032455908</v>
      </c>
      <c r="N522" s="10">
        <f>_xll.SNL.Clients.Office.Excel.Functions.SPG($B522, "SP_MARKETCAP", "01/01/2020", "03/31/2020", "Options: Curr=USD, Statistic=AVG")</f>
        <v>36.295441671796496</v>
      </c>
    </row>
    <row r="523" spans="1:14" x14ac:dyDescent="0.3">
      <c r="A523" s="1" t="s">
        <v>520</v>
      </c>
      <c r="B523" s="2">
        <v>4145341</v>
      </c>
      <c r="C523" s="3" t="s">
        <v>868</v>
      </c>
      <c r="D523" s="3" t="s">
        <v>867</v>
      </c>
      <c r="E523" s="3" t="s">
        <v>1328</v>
      </c>
      <c r="F523" s="3" t="s">
        <v>870</v>
      </c>
      <c r="G523" s="10">
        <f>_xll.SNL.Clients.Office.Excel.Functions.SPG($B523, "SP_MARKETCAP", "10/01/2021", "12/31/2021", "Options: Curr=USD, Statistic=AVG")</f>
        <v>134.65941865314977</v>
      </c>
      <c r="H523" s="10">
        <f>_xll.SNL.Clients.Office.Excel.Functions.SPG($B523, "SP_MARKETCAP", "07/01/2021", "09/30/2021", "Options: Curr=USD, Statistic=AVG")</f>
        <v>137.67938572490837</v>
      </c>
      <c r="I523" s="10">
        <f>_xll.SNL.Clients.Office.Excel.Functions.SPG($B523, "SP_MARKETCAP", "04/01/2021", "06/30/2021", "Options: Curr=USD, Statistic=AVG")</f>
        <v>127.12100616906872</v>
      </c>
      <c r="J523" s="10">
        <f>_xll.SNL.Clients.Office.Excel.Functions.SPG($B523, "SP_MARKETCAP", "01/01/2021", "03/31/2021", "Options: Curr=USD, Statistic=AVG")</f>
        <v>102.86502966103882</v>
      </c>
      <c r="K523" s="10">
        <f>_xll.SNL.Clients.Office.Excel.Functions.SPG($B523, "SP_MARKETCAP", "10/01/2020", "12/31/2020", "Options: Curr=USD, Statistic=AVG")</f>
        <v>60.893003292472436</v>
      </c>
      <c r="L523" s="10">
        <f>_xll.SNL.Clients.Office.Excel.Functions.SPG($B523, "SP_MARKETCAP", "07/01/2020", "09/30/2020", "Options: Curr=USD, Statistic=AVG")</f>
        <v>47.917148984870082</v>
      </c>
      <c r="M523" s="10">
        <f>_xll.SNL.Clients.Office.Excel.Functions.SPG($B523, "SP_MARKETCAP", "04/01/2020", "06/30/2020", "Options: Curr=USD, Statistic=AVG")</f>
        <v>45.664450695446817</v>
      </c>
      <c r="N523" s="10">
        <f>_xll.SNL.Clients.Office.Excel.Functions.SPG($B523, "SP_MARKETCAP", "01/01/2020", "03/31/2020", "Options: Curr=USD, Statistic=AVG")</f>
        <v>65.531645400006994</v>
      </c>
    </row>
    <row r="524" spans="1:14" x14ac:dyDescent="0.3">
      <c r="A524" s="1" t="s">
        <v>521</v>
      </c>
      <c r="B524" s="2">
        <v>4812750</v>
      </c>
      <c r="C524" s="3" t="s">
        <v>868</v>
      </c>
      <c r="D524" s="3" t="s">
        <v>867</v>
      </c>
      <c r="E524" s="3" t="s">
        <v>1329</v>
      </c>
      <c r="F524" s="3" t="s">
        <v>870</v>
      </c>
      <c r="G524" s="10">
        <f>_xll.SNL.Clients.Office.Excel.Functions.SPG($B524, "SP_MARKETCAP", "10/01/2021", "12/31/2021", "Options: Curr=USD, Statistic=AVG")</f>
        <v>111.02861480594585</v>
      </c>
      <c r="H524" s="10">
        <f>_xll.SNL.Clients.Office.Excel.Functions.SPG($B524, "SP_MARKETCAP", "07/01/2021", "09/30/2021", "Options: Curr=USD, Statistic=AVG")</f>
        <v>133.27555723839342</v>
      </c>
      <c r="I524" s="10">
        <f>_xll.SNL.Clients.Office.Excel.Functions.SPG($B524, "SP_MARKETCAP", "04/01/2021", "06/30/2021", "Options: Curr=USD, Statistic=AVG")</f>
        <v>147.69995332676197</v>
      </c>
      <c r="J524" s="10">
        <f>_xll.SNL.Clients.Office.Excel.Functions.SPG($B524, "SP_MARKETCAP", "01/01/2021", "03/31/2021", "Options: Curr=USD, Statistic=AVG")</f>
        <v>127.62765790233345</v>
      </c>
      <c r="K524" s="10">
        <f>_xll.SNL.Clients.Office.Excel.Functions.SPG($B524, "SP_MARKETCAP", "10/01/2020", "12/31/2020", "Options: Curr=USD, Statistic=AVG")</f>
        <v>116.29281594630177</v>
      </c>
      <c r="L524" s="10">
        <f>_xll.SNL.Clients.Office.Excel.Functions.SPG($B524, "SP_MARKETCAP", "07/01/2020", "09/30/2020", "Options: Curr=USD, Statistic=AVG")</f>
        <v>135.25756944888678</v>
      </c>
      <c r="M524" s="10">
        <f>_xll.SNL.Clients.Office.Excel.Functions.SPG($B524, "SP_MARKETCAP", "04/01/2020", "06/30/2020", "Options: Curr=USD, Statistic=AVG")</f>
        <v>134.84493148194102</v>
      </c>
      <c r="N524" s="10">
        <f>_xll.SNL.Clients.Office.Excel.Functions.SPG($B524, "SP_MARKETCAP", "01/01/2020", "03/31/2020", "Options: Curr=USD, Statistic=AVG")</f>
        <v>174.09004649698878</v>
      </c>
    </row>
    <row r="525" spans="1:14" x14ac:dyDescent="0.3">
      <c r="A525" s="1" t="s">
        <v>522</v>
      </c>
      <c r="B525" s="2">
        <v>4994695</v>
      </c>
      <c r="C525" s="3" t="s">
        <v>868</v>
      </c>
      <c r="D525" s="3" t="s">
        <v>867</v>
      </c>
      <c r="E525" s="3" t="s">
        <v>1330</v>
      </c>
      <c r="F525" s="3" t="s">
        <v>870</v>
      </c>
      <c r="G525" s="10">
        <f>_xll.SNL.Clients.Office.Excel.Functions.SPG($B525, "SP_MARKETCAP", "10/01/2021", "12/31/2021", "Options: Curr=USD, Statistic=AVG")</f>
        <v>56.353226102651966</v>
      </c>
      <c r="H525" s="10">
        <f>_xll.SNL.Clients.Office.Excel.Functions.SPG($B525, "SP_MARKETCAP", "07/01/2021", "09/30/2021", "Options: Curr=USD, Statistic=AVG")</f>
        <v>70.451893263292206</v>
      </c>
      <c r="I525" s="10">
        <f>_xll.SNL.Clients.Office.Excel.Functions.SPG($B525, "SP_MARKETCAP", "04/01/2021", "06/30/2021", "Options: Curr=USD, Statistic=AVG")</f>
        <v>69.870956825168022</v>
      </c>
      <c r="J525" s="10">
        <f>_xll.SNL.Clients.Office.Excel.Functions.SPG($B525, "SP_MARKETCAP", "01/01/2021", "03/31/2021", "Options: Curr=USD, Statistic=AVG")</f>
        <v>56.056929997043</v>
      </c>
      <c r="K525" s="10">
        <f>_xll.SNL.Clients.Office.Excel.Functions.SPG($B525, "SP_MARKETCAP", "10/01/2020", "12/31/2020", "Options: Curr=USD, Statistic=AVG")</f>
        <v>55.038485206973732</v>
      </c>
      <c r="L525" s="10">
        <f>_xll.SNL.Clients.Office.Excel.Functions.SPG($B525, "SP_MARKETCAP", "07/01/2020", "09/30/2020", "Options: Curr=USD, Statistic=AVG")</f>
        <v>50.362763317533918</v>
      </c>
      <c r="M525" s="10">
        <f>_xll.SNL.Clients.Office.Excel.Functions.SPG($B525, "SP_MARKETCAP", "04/01/2020", "06/30/2020", "Options: Curr=USD, Statistic=AVG")</f>
        <v>44.49985526280183</v>
      </c>
      <c r="N525" s="10">
        <f>_xll.SNL.Clients.Office.Excel.Functions.SPG($B525, "SP_MARKETCAP", "01/01/2020", "03/31/2020", "Options: Curr=USD, Statistic=AVG")</f>
        <v>55.629460266018306</v>
      </c>
    </row>
    <row r="526" spans="1:14" x14ac:dyDescent="0.3">
      <c r="A526" s="1" t="s">
        <v>523</v>
      </c>
      <c r="B526" s="2">
        <v>101369385</v>
      </c>
      <c r="C526" s="3" t="s">
        <v>868</v>
      </c>
      <c r="D526" s="3" t="s">
        <v>867</v>
      </c>
      <c r="E526" s="3"/>
      <c r="F526" s="3" t="s">
        <v>870</v>
      </c>
      <c r="G526" s="10" t="str">
        <f>_xll.SNL.Clients.Office.Excel.Functions.SPG($B526, "SP_MARKETCAP", "10/01/2021", "12/31/2021", "Options: Curr=USD, Statistic=AVG")</f>
        <v>0</v>
      </c>
      <c r="H526" s="10" t="str">
        <f>_xll.SNL.Clients.Office.Excel.Functions.SPG($B526, "SP_MARKETCAP", "07/01/2021", "09/30/2021", "Options: Curr=USD, Statistic=AVG")</f>
        <v>0</v>
      </c>
      <c r="I526" s="10" t="str">
        <f>_xll.SNL.Clients.Office.Excel.Functions.SPG($B526, "SP_MARKETCAP", "04/01/2021", "06/30/2021", "Options: Curr=USD, Statistic=AVG")</f>
        <v>0</v>
      </c>
      <c r="J526" s="10" t="str">
        <f>_xll.SNL.Clients.Office.Excel.Functions.SPG($B526, "SP_MARKETCAP", "01/01/2021", "03/31/2021", "Options: Curr=USD, Statistic=AVG")</f>
        <v>0</v>
      </c>
      <c r="K526" s="10" t="str">
        <f>_xll.SNL.Clients.Office.Excel.Functions.SPG($B526, "SP_MARKETCAP", "10/01/2020", "12/31/2020", "Options: Curr=USD, Statistic=AVG")</f>
        <v>0</v>
      </c>
      <c r="L526" s="10" t="str">
        <f>_xll.SNL.Clients.Office.Excel.Functions.SPG($B526, "SP_MARKETCAP", "07/01/2020", "09/30/2020", "Options: Curr=USD, Statistic=AVG")</f>
        <v>0</v>
      </c>
      <c r="M526" s="10" t="str">
        <f>_xll.SNL.Clients.Office.Excel.Functions.SPG($B526, "SP_MARKETCAP", "04/01/2020", "06/30/2020", "Options: Curr=USD, Statistic=AVG")</f>
        <v>0</v>
      </c>
      <c r="N526" s="10" t="str">
        <f>_xll.SNL.Clients.Office.Excel.Functions.SPG($B526, "SP_MARKETCAP", "01/01/2020", "03/31/2020", "Options: Curr=USD, Statistic=AVG")</f>
        <v>0</v>
      </c>
    </row>
    <row r="527" spans="1:14" x14ac:dyDescent="0.3">
      <c r="A527" s="1" t="s">
        <v>524</v>
      </c>
      <c r="B527" s="2">
        <v>4968292</v>
      </c>
      <c r="C527" s="3" t="s">
        <v>868</v>
      </c>
      <c r="D527" s="3" t="s">
        <v>867</v>
      </c>
      <c r="E527" s="3" t="s">
        <v>1331</v>
      </c>
      <c r="F527" s="3" t="s">
        <v>870</v>
      </c>
      <c r="G527" s="10">
        <f>_xll.SNL.Clients.Office.Excel.Functions.SPG($B527, "SP_MARKETCAP", "10/01/2021", "12/31/2021", "Options: Curr=USD, Statistic=AVG")</f>
        <v>141.92701640765532</v>
      </c>
      <c r="H527" s="10">
        <f>_xll.SNL.Clients.Office.Excel.Functions.SPG($B527, "SP_MARKETCAP", "07/01/2021", "09/30/2021", "Options: Curr=USD, Statistic=AVG")</f>
        <v>146.63266987843468</v>
      </c>
      <c r="I527" s="10">
        <f>_xll.SNL.Clients.Office.Excel.Functions.SPG($B527, "SP_MARKETCAP", "04/01/2021", "06/30/2021", "Options: Curr=USD, Statistic=AVG")</f>
        <v>141.50263708213231</v>
      </c>
      <c r="J527" s="10">
        <f>_xll.SNL.Clients.Office.Excel.Functions.SPG($B527, "SP_MARKETCAP", "01/01/2021", "03/31/2021", "Options: Curr=USD, Statistic=AVG")</f>
        <v>139.63058224707197</v>
      </c>
      <c r="K527" s="10">
        <f>_xll.SNL.Clients.Office.Excel.Functions.SPG($B527, "SP_MARKETCAP", "10/01/2020", "12/31/2020", "Options: Curr=USD, Statistic=AVG")</f>
        <v>137.10603863004619</v>
      </c>
      <c r="L527" s="10">
        <f>_xll.SNL.Clients.Office.Excel.Functions.SPG($B527, "SP_MARKETCAP", "07/01/2020", "09/30/2020", "Options: Curr=USD, Statistic=AVG")</f>
        <v>112.25468421696324</v>
      </c>
      <c r="M527" s="10">
        <f>_xll.SNL.Clients.Office.Excel.Functions.SPG($B527, "SP_MARKETCAP", "04/01/2020", "06/30/2020", "Options: Curr=USD, Statistic=AVG")</f>
        <v>96.790391902484984</v>
      </c>
      <c r="N527" s="10">
        <f>_xll.SNL.Clients.Office.Excel.Functions.SPG($B527, "SP_MARKETCAP", "01/01/2020", "03/31/2020", "Options: Curr=USD, Statistic=AVG")</f>
        <v>110.16354652118771</v>
      </c>
    </row>
    <row r="528" spans="1:14" x14ac:dyDescent="0.3">
      <c r="A528" s="1" t="s">
        <v>525</v>
      </c>
      <c r="B528" s="2">
        <v>4966247</v>
      </c>
      <c r="C528" s="3" t="s">
        <v>868</v>
      </c>
      <c r="D528" s="3" t="s">
        <v>867</v>
      </c>
      <c r="E528" s="3"/>
      <c r="F528" s="3" t="s">
        <v>870</v>
      </c>
      <c r="G528" s="10" t="str">
        <f>_xll.SNL.Clients.Office.Excel.Functions.SPG($B528, "SP_MARKETCAP", "10/01/2021", "12/31/2021", "Options: Curr=USD, Statistic=AVG")</f>
        <v>0</v>
      </c>
      <c r="H528" s="10" t="str">
        <f>_xll.SNL.Clients.Office.Excel.Functions.SPG($B528, "SP_MARKETCAP", "07/01/2021", "09/30/2021", "Options: Curr=USD, Statistic=AVG")</f>
        <v>0</v>
      </c>
      <c r="I528" s="10" t="str">
        <f>_xll.SNL.Clients.Office.Excel.Functions.SPG($B528, "SP_MARKETCAP", "04/01/2021", "06/30/2021", "Options: Curr=USD, Statistic=AVG")</f>
        <v>0</v>
      </c>
      <c r="J528" s="10" t="str">
        <f>_xll.SNL.Clients.Office.Excel.Functions.SPG($B528, "SP_MARKETCAP", "01/01/2021", "03/31/2021", "Options: Curr=USD, Statistic=AVG")</f>
        <v>0</v>
      </c>
      <c r="K528" s="10" t="str">
        <f>_xll.SNL.Clients.Office.Excel.Functions.SPG($B528, "SP_MARKETCAP", "10/01/2020", "12/31/2020", "Options: Curr=USD, Statistic=AVG")</f>
        <v>0</v>
      </c>
      <c r="L528" s="10" t="str">
        <f>_xll.SNL.Clients.Office.Excel.Functions.SPG($B528, "SP_MARKETCAP", "07/01/2020", "09/30/2020", "Options: Curr=USD, Statistic=AVG")</f>
        <v>0</v>
      </c>
      <c r="M528" s="10" t="str">
        <f>_xll.SNL.Clients.Office.Excel.Functions.SPG($B528, "SP_MARKETCAP", "04/01/2020", "06/30/2020", "Options: Curr=USD, Statistic=AVG")</f>
        <v>0</v>
      </c>
      <c r="N528" s="10" t="str">
        <f>_xll.SNL.Clients.Office.Excel.Functions.SPG($B528, "SP_MARKETCAP", "01/01/2020", "03/31/2020", "Options: Curr=USD, Statistic=AVG")</f>
        <v>0</v>
      </c>
    </row>
    <row r="529" spans="1:14" x14ac:dyDescent="0.3">
      <c r="A529" s="1" t="s">
        <v>526</v>
      </c>
      <c r="B529" s="2">
        <v>4987577</v>
      </c>
      <c r="C529" s="3" t="s">
        <v>868</v>
      </c>
      <c r="D529" s="3" t="s">
        <v>867</v>
      </c>
      <c r="E529" s="3" t="s">
        <v>1332</v>
      </c>
      <c r="F529" s="3" t="s">
        <v>870</v>
      </c>
      <c r="G529" s="10">
        <f>_xll.SNL.Clients.Office.Excel.Functions.SPG($B529, "SP_MARKETCAP", "10/01/2021", "12/31/2021", "Options: Curr=USD, Statistic=AVG")</f>
        <v>11222.301020105791</v>
      </c>
      <c r="H529" s="10">
        <f>_xll.SNL.Clients.Office.Excel.Functions.SPG($B529, "SP_MARKETCAP", "07/01/2021", "09/30/2021", "Options: Curr=USD, Statistic=AVG")</f>
        <v>12632.372890474853</v>
      </c>
      <c r="I529" s="10">
        <f>_xll.SNL.Clients.Office.Excel.Functions.SPG($B529, "SP_MARKETCAP", "04/01/2021", "06/30/2021", "Options: Curr=USD, Statistic=AVG")</f>
        <v>13312.245399395068</v>
      </c>
      <c r="J529" s="10">
        <f>_xll.SNL.Clients.Office.Excel.Functions.SPG($B529, "SP_MARKETCAP", "01/01/2021", "03/31/2021", "Options: Curr=USD, Statistic=AVG")</f>
        <v>12933.429666691778</v>
      </c>
      <c r="K529" s="10">
        <f>_xll.SNL.Clients.Office.Excel.Functions.SPG($B529, "SP_MARKETCAP", "10/01/2020", "12/31/2020", "Options: Curr=USD, Statistic=AVG")</f>
        <v>11575.164388292107</v>
      </c>
      <c r="L529" s="10">
        <f>_xll.SNL.Clients.Office.Excel.Functions.SPG($B529, "SP_MARKETCAP", "07/01/2020", "09/30/2020", "Options: Curr=USD, Statistic=AVG")</f>
        <v>9415.4640777241038</v>
      </c>
      <c r="M529" s="10">
        <f>_xll.SNL.Clients.Office.Excel.Functions.SPG($B529, "SP_MARKETCAP", "04/01/2020", "06/30/2020", "Options: Curr=USD, Statistic=AVG")</f>
        <v>7990.4705527282431</v>
      </c>
      <c r="N529" s="10">
        <f>_xll.SNL.Clients.Office.Excel.Functions.SPG($B529, "SP_MARKETCAP", "01/01/2020", "03/31/2020", "Options: Curr=USD, Statistic=AVG")</f>
        <v>13478.372606477433</v>
      </c>
    </row>
    <row r="530" spans="1:14" x14ac:dyDescent="0.3">
      <c r="A530" s="1" t="s">
        <v>527</v>
      </c>
      <c r="B530" s="2">
        <v>4995278</v>
      </c>
      <c r="C530" s="3" t="s">
        <v>868</v>
      </c>
      <c r="D530" s="3" t="s">
        <v>867</v>
      </c>
      <c r="E530" s="3" t="s">
        <v>1333</v>
      </c>
      <c r="F530" s="3" t="s">
        <v>870</v>
      </c>
      <c r="G530" s="10">
        <f>_xll.SNL.Clients.Office.Excel.Functions.SPG($B530, "SP_MARKETCAP", "10/01/2021", "12/31/2021", "Options: Curr=USD, Statistic=AVG")</f>
        <v>78.744916224409351</v>
      </c>
      <c r="H530" s="10">
        <f>_xll.SNL.Clients.Office.Excel.Functions.SPG($B530, "SP_MARKETCAP", "07/01/2021", "09/30/2021", "Options: Curr=USD, Statistic=AVG")</f>
        <v>76.632557616516223</v>
      </c>
      <c r="I530" s="10">
        <f>_xll.SNL.Clients.Office.Excel.Functions.SPG($B530, "SP_MARKETCAP", "04/01/2021", "06/30/2021", "Options: Curr=USD, Statistic=AVG")</f>
        <v>65.909378448698376</v>
      </c>
      <c r="J530" s="10">
        <f>_xll.SNL.Clients.Office.Excel.Functions.SPG($B530, "SP_MARKETCAP", "01/01/2021", "03/31/2021", "Options: Curr=USD, Statistic=AVG")</f>
        <v>60.974717708292232</v>
      </c>
      <c r="K530" s="10">
        <f>_xll.SNL.Clients.Office.Excel.Functions.SPG($B530, "SP_MARKETCAP", "10/01/2020", "12/31/2020", "Options: Curr=USD, Statistic=AVG")</f>
        <v>59.235661006659299</v>
      </c>
      <c r="L530" s="10">
        <f>_xll.SNL.Clients.Office.Excel.Functions.SPG($B530, "SP_MARKETCAP", "07/01/2020", "09/30/2020", "Options: Curr=USD, Statistic=AVG")</f>
        <v>56.042338778481941</v>
      </c>
      <c r="M530" s="10">
        <f>_xll.SNL.Clients.Office.Excel.Functions.SPG($B530, "SP_MARKETCAP", "04/01/2020", "06/30/2020", "Options: Curr=USD, Statistic=AVG")</f>
        <v>48.654427100144503</v>
      </c>
      <c r="N530" s="10">
        <f>_xll.SNL.Clients.Office.Excel.Functions.SPG($B530, "SP_MARKETCAP", "01/01/2020", "03/31/2020", "Options: Curr=USD, Statistic=AVG")</f>
        <v>62.387765307483207</v>
      </c>
    </row>
    <row r="531" spans="1:14" x14ac:dyDescent="0.3">
      <c r="A531" s="1" t="s">
        <v>528</v>
      </c>
      <c r="B531" s="2">
        <v>4992875</v>
      </c>
      <c r="C531" s="3" t="s">
        <v>868</v>
      </c>
      <c r="D531" s="3" t="s">
        <v>867</v>
      </c>
      <c r="E531" s="3" t="s">
        <v>1334</v>
      </c>
      <c r="F531" s="3" t="s">
        <v>870</v>
      </c>
      <c r="G531" s="10">
        <f>_xll.SNL.Clients.Office.Excel.Functions.SPG($B531, "SP_MARKETCAP", "10/01/2021", "12/31/2021", "Options: Curr=USD, Statistic=AVG")</f>
        <v>917.70058365049647</v>
      </c>
      <c r="H531" s="10">
        <f>_xll.SNL.Clients.Office.Excel.Functions.SPG($B531, "SP_MARKETCAP", "07/01/2021", "09/30/2021", "Options: Curr=USD, Statistic=AVG")</f>
        <v>862.12821167135621</v>
      </c>
      <c r="I531" s="10">
        <f>_xll.SNL.Clients.Office.Excel.Functions.SPG($B531, "SP_MARKETCAP", "04/01/2021", "06/30/2021", "Options: Curr=USD, Statistic=AVG")</f>
        <v>722.52363116213542</v>
      </c>
      <c r="J531" s="10">
        <f>_xll.SNL.Clients.Office.Excel.Functions.SPG($B531, "SP_MARKETCAP", "01/01/2021", "03/31/2021", "Options: Curr=USD, Statistic=AVG")</f>
        <v>689.43700142040996</v>
      </c>
      <c r="K531" s="10">
        <f>_xll.SNL.Clients.Office.Excel.Functions.SPG($B531, "SP_MARKETCAP", "10/01/2020", "12/31/2020", "Options: Curr=USD, Statistic=AVG")</f>
        <v>667.29659343384708</v>
      </c>
      <c r="L531" s="10">
        <f>_xll.SNL.Clients.Office.Excel.Functions.SPG($B531, "SP_MARKETCAP", "07/01/2020", "09/30/2020", "Options: Curr=USD, Statistic=AVG")</f>
        <v>659.84111923239482</v>
      </c>
      <c r="M531" s="10">
        <f>_xll.SNL.Clients.Office.Excel.Functions.SPG($B531, "SP_MARKETCAP", "04/01/2020", "06/30/2020", "Options: Curr=USD, Statistic=AVG")</f>
        <v>605.62297391161258</v>
      </c>
      <c r="N531" s="10">
        <f>_xll.SNL.Clients.Office.Excel.Functions.SPG($B531, "SP_MARKETCAP", "01/01/2020", "03/31/2020", "Options: Curr=USD, Statistic=AVG")</f>
        <v>562.81847569646527</v>
      </c>
    </row>
    <row r="532" spans="1:14" x14ac:dyDescent="0.3">
      <c r="A532" s="1" t="s">
        <v>529</v>
      </c>
      <c r="B532" s="2">
        <v>4995171</v>
      </c>
      <c r="C532" s="3" t="s">
        <v>868</v>
      </c>
      <c r="D532" s="3" t="s">
        <v>867</v>
      </c>
      <c r="E532" s="3" t="s">
        <v>1335</v>
      </c>
      <c r="F532" s="3" t="s">
        <v>870</v>
      </c>
      <c r="G532" s="10">
        <f>_xll.SNL.Clients.Office.Excel.Functions.SPG($B532, "SP_MARKETCAP", "10/01/2021", "12/31/2021", "Options: Curr=USD, Statistic=AVG")</f>
        <v>54.060504641489224</v>
      </c>
      <c r="H532" s="10">
        <f>_xll.SNL.Clients.Office.Excel.Functions.SPG($B532, "SP_MARKETCAP", "07/01/2021", "09/30/2021", "Options: Curr=USD, Statistic=AVG")</f>
        <v>58.143010942434827</v>
      </c>
      <c r="I532" s="10">
        <f>_xll.SNL.Clients.Office.Excel.Functions.SPG($B532, "SP_MARKETCAP", "04/01/2021", "06/30/2021", "Options: Curr=USD, Statistic=AVG")</f>
        <v>64.004661343695403</v>
      </c>
      <c r="J532" s="10">
        <f>_xll.SNL.Clients.Office.Excel.Functions.SPG($B532, "SP_MARKETCAP", "01/01/2021", "03/31/2021", "Options: Curr=USD, Statistic=AVG")</f>
        <v>58.373674908968404</v>
      </c>
      <c r="K532" s="10">
        <f>_xll.SNL.Clients.Office.Excel.Functions.SPG($B532, "SP_MARKETCAP", "10/01/2020", "12/31/2020", "Options: Curr=USD, Statistic=AVG")</f>
        <v>54.021632119131816</v>
      </c>
      <c r="L532" s="10">
        <f>_xll.SNL.Clients.Office.Excel.Functions.SPG($B532, "SP_MARKETCAP", "07/01/2020", "09/30/2020", "Options: Curr=USD, Statistic=AVG")</f>
        <v>61.102266225424678</v>
      </c>
      <c r="M532" s="10">
        <f>_xll.SNL.Clients.Office.Excel.Functions.SPG($B532, "SP_MARKETCAP", "04/01/2020", "06/30/2020", "Options: Curr=USD, Statistic=AVG")</f>
        <v>64.533330222899764</v>
      </c>
      <c r="N532" s="10">
        <f>_xll.SNL.Clients.Office.Excel.Functions.SPG($B532, "SP_MARKETCAP", "01/01/2020", "03/31/2020", "Options: Curr=USD, Statistic=AVG")</f>
        <v>71.319588938944079</v>
      </c>
    </row>
    <row r="533" spans="1:14" x14ac:dyDescent="0.3">
      <c r="A533" s="1" t="s">
        <v>530</v>
      </c>
      <c r="B533" s="2">
        <v>4005715</v>
      </c>
      <c r="C533" s="3" t="s">
        <v>868</v>
      </c>
      <c r="D533" s="3" t="s">
        <v>867</v>
      </c>
      <c r="E533" s="3" t="s">
        <v>1336</v>
      </c>
      <c r="F533" s="3" t="s">
        <v>870</v>
      </c>
      <c r="G533" s="10">
        <f>_xll.SNL.Clients.Office.Excel.Functions.SPG($B533, "SP_MARKETCAP", "10/01/2021", "12/31/2021", "Options: Curr=USD, Statistic=AVG")</f>
        <v>40076.73900882648</v>
      </c>
      <c r="H533" s="10">
        <f>_xll.SNL.Clients.Office.Excel.Functions.SPG($B533, "SP_MARKETCAP", "07/01/2021", "09/30/2021", "Options: Curr=USD, Statistic=AVG")</f>
        <v>39387.153470448284</v>
      </c>
      <c r="I533" s="10">
        <f>_xll.SNL.Clients.Office.Excel.Functions.SPG($B533, "SP_MARKETCAP", "04/01/2021", "06/30/2021", "Options: Curr=USD, Statistic=AVG")</f>
        <v>41261.13462662758</v>
      </c>
      <c r="J533" s="10">
        <f>_xll.SNL.Clients.Office.Excel.Functions.SPG($B533, "SP_MARKETCAP", "01/01/2021", "03/31/2021", "Options: Curr=USD, Statistic=AVG")</f>
        <v>41175.0509660061</v>
      </c>
      <c r="K533" s="10">
        <f>_xll.SNL.Clients.Office.Excel.Functions.SPG($B533, "SP_MARKETCAP", "10/01/2020", "12/31/2020", "Options: Curr=USD, Statistic=AVG")</f>
        <v>38021.023608299889</v>
      </c>
      <c r="L533" s="10">
        <f>_xll.SNL.Clients.Office.Excel.Functions.SPG($B533, "SP_MARKETCAP", "07/01/2020", "09/30/2020", "Options: Curr=USD, Statistic=AVG")</f>
        <v>38559.990336480194</v>
      </c>
      <c r="M533" s="10">
        <f>_xll.SNL.Clients.Office.Excel.Functions.SPG($B533, "SP_MARKETCAP", "04/01/2020", "06/30/2020", "Options: Curr=USD, Statistic=AVG")</f>
        <v>31836.042464357437</v>
      </c>
      <c r="N533" s="10">
        <f>_xll.SNL.Clients.Office.Excel.Functions.SPG($B533, "SP_MARKETCAP", "01/01/2020", "03/31/2020", "Options: Curr=USD, Statistic=AVG")</f>
        <v>37695.222745220752</v>
      </c>
    </row>
    <row r="534" spans="1:14" x14ac:dyDescent="0.3">
      <c r="A534" s="1" t="s">
        <v>531</v>
      </c>
      <c r="B534" s="2">
        <v>4981325</v>
      </c>
      <c r="C534" s="3" t="s">
        <v>868</v>
      </c>
      <c r="D534" s="3" t="s">
        <v>867</v>
      </c>
      <c r="E534" s="3" t="s">
        <v>1337</v>
      </c>
      <c r="F534" s="3" t="s">
        <v>870</v>
      </c>
      <c r="G534" s="10">
        <f>_xll.SNL.Clients.Office.Excel.Functions.SPG($B534, "SP_MARKETCAP", "10/01/2021", "12/31/2021", "Options: Curr=USD, Statistic=AVG")</f>
        <v>95.12056607075246</v>
      </c>
      <c r="H534" s="10">
        <f>_xll.SNL.Clients.Office.Excel.Functions.SPG($B534, "SP_MARKETCAP", "07/01/2021", "09/30/2021", "Options: Curr=USD, Statistic=AVG")</f>
        <v>97.303719492910659</v>
      </c>
      <c r="I534" s="10">
        <f>_xll.SNL.Clients.Office.Excel.Functions.SPG($B534, "SP_MARKETCAP", "04/01/2021", "06/30/2021", "Options: Curr=USD, Statistic=AVG")</f>
        <v>97.581968505713732</v>
      </c>
      <c r="J534" s="10">
        <f>_xll.SNL.Clients.Office.Excel.Functions.SPG($B534, "SP_MARKETCAP", "01/01/2021", "03/31/2021", "Options: Curr=USD, Statistic=AVG")</f>
        <v>96.567450985775153</v>
      </c>
      <c r="K534" s="10">
        <f>_xll.SNL.Clients.Office.Excel.Functions.SPG($B534, "SP_MARKETCAP", "10/01/2020", "12/31/2020", "Options: Curr=USD, Statistic=AVG")</f>
        <v>99.124533389940126</v>
      </c>
      <c r="L534" s="10">
        <f>_xll.SNL.Clients.Office.Excel.Functions.SPG($B534, "SP_MARKETCAP", "07/01/2020", "09/30/2020", "Options: Curr=USD, Statistic=AVG")</f>
        <v>98.160559260328114</v>
      </c>
      <c r="M534" s="10">
        <f>_xll.SNL.Clients.Office.Excel.Functions.SPG($B534, "SP_MARKETCAP", "04/01/2020", "06/30/2020", "Options: Curr=USD, Statistic=AVG")</f>
        <v>90.190035697835867</v>
      </c>
      <c r="N534" s="10">
        <f>_xll.SNL.Clients.Office.Excel.Functions.SPG($B534, "SP_MARKETCAP", "01/01/2020", "03/31/2020", "Options: Curr=USD, Statistic=AVG")</f>
        <v>94.127015047368573</v>
      </c>
    </row>
    <row r="535" spans="1:14" x14ac:dyDescent="0.3">
      <c r="A535" s="1" t="s">
        <v>532</v>
      </c>
      <c r="B535" s="2">
        <v>5001303</v>
      </c>
      <c r="C535" s="3" t="s">
        <v>868</v>
      </c>
      <c r="D535" s="3" t="s">
        <v>867</v>
      </c>
      <c r="E535" s="3" t="s">
        <v>1338</v>
      </c>
      <c r="F535" s="3" t="s">
        <v>870</v>
      </c>
      <c r="G535" s="10">
        <f>_xll.SNL.Clients.Office.Excel.Functions.SPG($B535, "SP_MARKETCAP", "10/01/2021", "12/31/2021", "Options: Curr=USD, Statistic=AVG")</f>
        <v>11.61638670663018</v>
      </c>
      <c r="H535" s="10">
        <f>_xll.SNL.Clients.Office.Excel.Functions.SPG($B535, "SP_MARKETCAP", "07/01/2021", "09/30/2021", "Options: Curr=USD, Statistic=AVG")</f>
        <v>13.68566516067653</v>
      </c>
      <c r="I535" s="10">
        <f>_xll.SNL.Clients.Office.Excel.Functions.SPG($B535, "SP_MARKETCAP", "04/01/2021", "06/30/2021", "Options: Curr=USD, Statistic=AVG")</f>
        <v>13.387478699948598</v>
      </c>
      <c r="J535" s="10">
        <f>_xll.SNL.Clients.Office.Excel.Functions.SPG($B535, "SP_MARKETCAP", "01/01/2021", "03/31/2021", "Options: Curr=USD, Statistic=AVG")</f>
        <v>14.341839958228549</v>
      </c>
      <c r="K535" s="10">
        <f>_xll.SNL.Clients.Office.Excel.Functions.SPG($B535, "SP_MARKETCAP", "10/01/2020", "12/31/2020", "Options: Curr=USD, Statistic=AVG")</f>
        <v>11.815997816417724</v>
      </c>
      <c r="L535" s="10">
        <f>_xll.SNL.Clients.Office.Excel.Functions.SPG($B535, "SP_MARKETCAP", "07/01/2020", "09/30/2020", "Options: Curr=USD, Statistic=AVG")</f>
        <v>8.8266699626433631</v>
      </c>
      <c r="M535" s="10">
        <f>_xll.SNL.Clients.Office.Excel.Functions.SPG($B535, "SP_MARKETCAP", "04/01/2020", "06/30/2020", "Options: Curr=USD, Statistic=AVG")</f>
        <v>7.7292951708134101</v>
      </c>
      <c r="N535" s="10">
        <f>_xll.SNL.Clients.Office.Excel.Functions.SPG($B535, "SP_MARKETCAP", "01/01/2020", "03/31/2020", "Options: Curr=USD, Statistic=AVG")</f>
        <v>6.9945912396392176</v>
      </c>
    </row>
    <row r="536" spans="1:14" x14ac:dyDescent="0.3">
      <c r="A536" s="1" t="s">
        <v>533</v>
      </c>
      <c r="B536" s="2">
        <v>4773648</v>
      </c>
      <c r="C536" s="3" t="s">
        <v>868</v>
      </c>
      <c r="D536" s="3" t="s">
        <v>867</v>
      </c>
      <c r="E536" s="3" t="s">
        <v>1339</v>
      </c>
      <c r="F536" s="3" t="s">
        <v>870</v>
      </c>
      <c r="G536" s="10">
        <f>_xll.SNL.Clients.Office.Excel.Functions.SPG($B536, "SP_MARKETCAP", "10/01/2021", "12/31/2021", "Options: Curr=USD, Statistic=AVG")</f>
        <v>517.67164830342676</v>
      </c>
      <c r="H536" s="10">
        <f>_xll.SNL.Clients.Office.Excel.Functions.SPG($B536, "SP_MARKETCAP", "07/01/2021", "09/30/2021", "Options: Curr=USD, Statistic=AVG")</f>
        <v>455.09381225164628</v>
      </c>
      <c r="I536" s="10">
        <f>_xll.SNL.Clients.Office.Excel.Functions.SPG($B536, "SP_MARKETCAP", "04/01/2021", "06/30/2021", "Options: Curr=USD, Statistic=AVG")</f>
        <v>416.3709079273325</v>
      </c>
      <c r="J536" s="10">
        <f>_xll.SNL.Clients.Office.Excel.Functions.SPG($B536, "SP_MARKETCAP", "01/01/2021", "03/31/2021", "Options: Curr=USD, Statistic=AVG")</f>
        <v>325.4724128100782</v>
      </c>
      <c r="K536" s="10">
        <f>_xll.SNL.Clients.Office.Excel.Functions.SPG($B536, "SP_MARKETCAP", "10/01/2020", "12/31/2020", "Options: Curr=USD, Statistic=AVG")</f>
        <v>243.77756958310363</v>
      </c>
      <c r="L536" s="10">
        <f>_xll.SNL.Clients.Office.Excel.Functions.SPG($B536, "SP_MARKETCAP", "07/01/2020", "09/30/2020", "Options: Curr=USD, Statistic=AVG")</f>
        <v>177.52790685781355</v>
      </c>
      <c r="M536" s="10">
        <f>_xll.SNL.Clients.Office.Excel.Functions.SPG($B536, "SP_MARKETCAP", "04/01/2020", "06/30/2020", "Options: Curr=USD, Statistic=AVG")</f>
        <v>173.92583840925295</v>
      </c>
      <c r="N536" s="10">
        <f>_xll.SNL.Clients.Office.Excel.Functions.SPG($B536, "SP_MARKETCAP", "01/01/2020", "03/31/2020", "Options: Curr=USD, Statistic=AVG")</f>
        <v>190.06320688501503</v>
      </c>
    </row>
    <row r="537" spans="1:14" x14ac:dyDescent="0.3">
      <c r="A537" s="1" t="s">
        <v>534</v>
      </c>
      <c r="B537" s="2">
        <v>4967160</v>
      </c>
      <c r="C537" s="3" t="s">
        <v>868</v>
      </c>
      <c r="D537" s="3" t="s">
        <v>867</v>
      </c>
      <c r="E537" s="3" t="s">
        <v>1340</v>
      </c>
      <c r="F537" s="3" t="s">
        <v>870</v>
      </c>
      <c r="G537" s="10">
        <f>_xll.SNL.Clients.Office.Excel.Functions.SPG($B537, "SP_MARKETCAP", "10/01/2021", "12/31/2021", "Options: Curr=USD, Statistic=AVG")</f>
        <v>18.518725496956378</v>
      </c>
      <c r="H537" s="10">
        <f>_xll.SNL.Clients.Office.Excel.Functions.SPG($B537, "SP_MARKETCAP", "07/01/2021", "09/30/2021", "Options: Curr=USD, Statistic=AVG")</f>
        <v>20.789015784513897</v>
      </c>
      <c r="I537" s="10">
        <f>_xll.SNL.Clients.Office.Excel.Functions.SPG($B537, "SP_MARKETCAP", "04/01/2021", "06/30/2021", "Options: Curr=USD, Statistic=AVG")</f>
        <v>24.609615880927393</v>
      </c>
      <c r="J537" s="10">
        <f>_xll.SNL.Clients.Office.Excel.Functions.SPG($B537, "SP_MARKETCAP", "01/01/2021", "03/31/2021", "Options: Curr=USD, Statistic=AVG")</f>
        <v>20.546803914876616</v>
      </c>
      <c r="K537" s="10">
        <f>_xll.SNL.Clients.Office.Excel.Functions.SPG($B537, "SP_MARKETCAP", "10/01/2020", "12/31/2020", "Options: Curr=USD, Statistic=AVG")</f>
        <v>21.420392953182844</v>
      </c>
      <c r="L537" s="10">
        <f>_xll.SNL.Clients.Office.Excel.Functions.SPG($B537, "SP_MARKETCAP", "07/01/2020", "09/30/2020", "Options: Curr=USD, Statistic=AVG")</f>
        <v>24.024211963398336</v>
      </c>
      <c r="M537" s="10">
        <f>_xll.SNL.Clients.Office.Excel.Functions.SPG($B537, "SP_MARKETCAP", "04/01/2020", "06/30/2020", "Options: Curr=USD, Statistic=AVG")</f>
        <v>24.425641572104208</v>
      </c>
      <c r="N537" s="10">
        <f>_xll.SNL.Clients.Office.Excel.Functions.SPG($B537, "SP_MARKETCAP", "01/01/2020", "03/31/2020", "Options: Curr=USD, Statistic=AVG")</f>
        <v>24.206919653145242</v>
      </c>
    </row>
    <row r="538" spans="1:14" x14ac:dyDescent="0.3">
      <c r="A538" s="1" t="s">
        <v>535</v>
      </c>
      <c r="B538" s="2">
        <v>5001034</v>
      </c>
      <c r="C538" s="3" t="s">
        <v>868</v>
      </c>
      <c r="D538" s="3" t="s">
        <v>867</v>
      </c>
      <c r="E538" s="3" t="s">
        <v>1341</v>
      </c>
      <c r="F538" s="3" t="s">
        <v>870</v>
      </c>
      <c r="G538" s="10">
        <f>_xll.SNL.Clients.Office.Excel.Functions.SPG($B538, "SP_MARKETCAP", "10/01/2021", "12/31/2021", "Options: Curr=USD, Statistic=AVG")</f>
        <v>2564.1279904460475</v>
      </c>
      <c r="H538" s="10">
        <f>_xll.SNL.Clients.Office.Excel.Functions.SPG($B538, "SP_MARKETCAP", "07/01/2021", "09/30/2021", "Options: Curr=USD, Statistic=AVG")</f>
        <v>2327.640633147083</v>
      </c>
      <c r="I538" s="10">
        <f>_xll.SNL.Clients.Office.Excel.Functions.SPG($B538, "SP_MARKETCAP", "04/01/2021", "06/30/2021", "Options: Curr=USD, Statistic=AVG")</f>
        <v>2209.9706197469654</v>
      </c>
      <c r="J538" s="10">
        <f>_xll.SNL.Clients.Office.Excel.Functions.SPG($B538, "SP_MARKETCAP", "01/01/2021", "03/31/2021", "Options: Curr=USD, Statistic=AVG")</f>
        <v>2139.5560843413919</v>
      </c>
      <c r="K538" s="10">
        <f>_xll.SNL.Clients.Office.Excel.Functions.SPG($B538, "SP_MARKETCAP", "10/01/2020", "12/31/2020", "Options: Curr=USD, Statistic=AVG")</f>
        <v>2005.1985309458867</v>
      </c>
      <c r="L538" s="10">
        <f>_xll.SNL.Clients.Office.Excel.Functions.SPG($B538, "SP_MARKETCAP", "07/01/2020", "09/30/2020", "Options: Curr=USD, Statistic=AVG")</f>
        <v>2066.6677565563955</v>
      </c>
      <c r="M538" s="10">
        <f>_xll.SNL.Clients.Office.Excel.Functions.SPG($B538, "SP_MARKETCAP", "04/01/2020", "06/30/2020", "Options: Curr=USD, Statistic=AVG")</f>
        <v>1956.0354331525834</v>
      </c>
      <c r="N538" s="10">
        <f>_xll.SNL.Clients.Office.Excel.Functions.SPG($B538, "SP_MARKETCAP", "01/01/2020", "03/31/2020", "Options: Curr=USD, Statistic=AVG")</f>
        <v>2004.2347345129945</v>
      </c>
    </row>
    <row r="539" spans="1:14" x14ac:dyDescent="0.3">
      <c r="A539" s="1" t="s">
        <v>536</v>
      </c>
      <c r="B539" s="2">
        <v>4186844</v>
      </c>
      <c r="C539" s="3" t="s">
        <v>868</v>
      </c>
      <c r="D539" s="3" t="s">
        <v>867</v>
      </c>
      <c r="E539" s="3" t="s">
        <v>1342</v>
      </c>
      <c r="F539" s="3" t="s">
        <v>870</v>
      </c>
      <c r="G539" s="10">
        <f>_xll.SNL.Clients.Office.Excel.Functions.SPG($B539, "SP_MARKETCAP", "10/01/2021", "12/31/2021", "Options: Curr=USD, Statistic=AVG")</f>
        <v>108.84498704169833</v>
      </c>
      <c r="H539" s="10">
        <f>_xll.SNL.Clients.Office.Excel.Functions.SPG($B539, "SP_MARKETCAP", "07/01/2021", "09/30/2021", "Options: Curr=USD, Statistic=AVG")</f>
        <v>123.27125916359932</v>
      </c>
      <c r="I539" s="10">
        <f>_xll.SNL.Clients.Office.Excel.Functions.SPG($B539, "SP_MARKETCAP", "04/01/2021", "06/30/2021", "Options: Curr=USD, Statistic=AVG")</f>
        <v>158.97831053894785</v>
      </c>
      <c r="J539" s="10">
        <f>_xll.SNL.Clients.Office.Excel.Functions.SPG($B539, "SP_MARKETCAP", "01/01/2021", "03/31/2021", "Options: Curr=USD, Statistic=AVG")</f>
        <v>106.57677808932375</v>
      </c>
      <c r="K539" s="10">
        <f>_xll.SNL.Clients.Office.Excel.Functions.SPG($B539, "SP_MARKETCAP", "10/01/2020", "12/31/2020", "Options: Curr=USD, Statistic=AVG")</f>
        <v>66.388893946169532</v>
      </c>
      <c r="L539" s="10">
        <f>_xll.SNL.Clients.Office.Excel.Functions.SPG($B539, "SP_MARKETCAP", "07/01/2020", "09/30/2020", "Options: Curr=USD, Statistic=AVG")</f>
        <v>40.966429506088041</v>
      </c>
      <c r="M539" s="10">
        <f>_xll.SNL.Clients.Office.Excel.Functions.SPG($B539, "SP_MARKETCAP", "04/01/2020", "06/30/2020", "Options: Curr=USD, Statistic=AVG")</f>
        <v>31.159278184101073</v>
      </c>
      <c r="N539" s="10">
        <f>_xll.SNL.Clients.Office.Excel.Functions.SPG($B539, "SP_MARKETCAP", "01/01/2020", "03/31/2020", "Options: Curr=USD, Statistic=AVG")</f>
        <v>19.128599962605115</v>
      </c>
    </row>
    <row r="540" spans="1:14" x14ac:dyDescent="0.3">
      <c r="A540" s="1" t="s">
        <v>537</v>
      </c>
      <c r="B540" s="2">
        <v>7707849</v>
      </c>
      <c r="C540" s="3" t="s">
        <v>868</v>
      </c>
      <c r="D540" s="3" t="s">
        <v>867</v>
      </c>
      <c r="E540" s="3" t="s">
        <v>1343</v>
      </c>
      <c r="F540" s="3" t="s">
        <v>870</v>
      </c>
      <c r="G540" s="10">
        <f>_xll.SNL.Clients.Office.Excel.Functions.SPG($B540, "SP_MARKETCAP", "10/01/2021", "12/31/2021", "Options: Curr=USD, Statistic=AVG")</f>
        <v>309.14822259742181</v>
      </c>
      <c r="H540" s="10">
        <f>_xll.SNL.Clients.Office.Excel.Functions.SPG($B540, "SP_MARKETCAP", "07/01/2021", "09/30/2021", "Options: Curr=USD, Statistic=AVG")</f>
        <v>343.12174038952639</v>
      </c>
      <c r="I540" s="10">
        <f>_xll.SNL.Clients.Office.Excel.Functions.SPG($B540, "SP_MARKETCAP", "04/01/2021", "06/30/2021", "Options: Curr=USD, Statistic=AVG")</f>
        <v>349.30896605240923</v>
      </c>
      <c r="J540" s="10">
        <f>_xll.SNL.Clients.Office.Excel.Functions.SPG($B540, "SP_MARKETCAP", "01/01/2021", "03/31/2021", "Options: Curr=USD, Statistic=AVG")</f>
        <v>278.4964346695748</v>
      </c>
      <c r="K540" s="10">
        <f>_xll.SNL.Clients.Office.Excel.Functions.SPG($B540, "SP_MARKETCAP", "10/01/2020", "12/31/2020", "Options: Curr=USD, Statistic=AVG")</f>
        <v>252.95248831704262</v>
      </c>
      <c r="L540" s="10">
        <f>_xll.SNL.Clients.Office.Excel.Functions.SPG($B540, "SP_MARKETCAP", "07/01/2020", "09/30/2020", "Options: Curr=USD, Statistic=AVG")</f>
        <v>244.53006103815707</v>
      </c>
      <c r="M540" s="10">
        <f>_xll.SNL.Clients.Office.Excel.Functions.SPG($B540, "SP_MARKETCAP", "04/01/2020", "06/30/2020", "Options: Curr=USD, Statistic=AVG")</f>
        <v>164.59790409119861</v>
      </c>
      <c r="N540" s="10">
        <f>_xll.SNL.Clients.Office.Excel.Functions.SPG($B540, "SP_MARKETCAP", "01/01/2020", "03/31/2020", "Options: Curr=USD, Statistic=AVG")</f>
        <v>148.92495684004385</v>
      </c>
    </row>
    <row r="541" spans="1:14" x14ac:dyDescent="0.3">
      <c r="A541" s="1" t="s">
        <v>538</v>
      </c>
      <c r="B541" s="2">
        <v>27456468</v>
      </c>
      <c r="C541" s="3" t="s">
        <v>868</v>
      </c>
      <c r="D541" s="3" t="s">
        <v>867</v>
      </c>
      <c r="E541" s="3" t="s">
        <v>1344</v>
      </c>
      <c r="F541" s="3" t="s">
        <v>870</v>
      </c>
      <c r="G541" s="10">
        <f>_xll.SNL.Clients.Office.Excel.Functions.SPG($B541, "SP_MARKETCAP", "10/01/2021", "12/31/2021", "Options: Curr=USD, Statistic=AVG")</f>
        <v>2171.9281245106249</v>
      </c>
      <c r="H541" s="10">
        <f>_xll.SNL.Clients.Office.Excel.Functions.SPG($B541, "SP_MARKETCAP", "07/01/2021", "09/30/2021", "Options: Curr=USD, Statistic=AVG")</f>
        <v>2513.0874148014059</v>
      </c>
      <c r="I541" s="10">
        <f>_xll.SNL.Clients.Office.Excel.Functions.SPG($B541, "SP_MARKETCAP", "04/01/2021", "06/30/2021", "Options: Curr=USD, Statistic=AVG")</f>
        <v>2548.4570499576193</v>
      </c>
      <c r="J541" s="10">
        <f>_xll.SNL.Clients.Office.Excel.Functions.SPG($B541, "SP_MARKETCAP", "01/01/2021", "03/31/2021", "Options: Curr=USD, Statistic=AVG")</f>
        <v>2629.7926119278432</v>
      </c>
      <c r="K541" s="10" t="str">
        <f>_xll.SNL.Clients.Office.Excel.Functions.SPG($B541, "SP_MARKETCAP", "10/01/2020", "12/31/2020", "Options: Curr=USD, Statistic=AVG")</f>
        <v>0</v>
      </c>
      <c r="L541" s="10" t="str">
        <f>_xll.SNL.Clients.Office.Excel.Functions.SPG($B541, "SP_MARKETCAP", "07/01/2020", "09/30/2020", "Options: Curr=USD, Statistic=AVG")</f>
        <v>0</v>
      </c>
      <c r="M541" s="10" t="str">
        <f>_xll.SNL.Clients.Office.Excel.Functions.SPG($B541, "SP_MARKETCAP", "04/01/2020", "06/30/2020", "Options: Curr=USD, Statistic=AVG")</f>
        <v>0</v>
      </c>
      <c r="N541" s="10" t="str">
        <f>_xll.SNL.Clients.Office.Excel.Functions.SPG($B541, "SP_MARKETCAP", "01/01/2020", "03/31/2020", "Options: Curr=USD, Statistic=AVG")</f>
        <v>0</v>
      </c>
    </row>
    <row r="542" spans="1:14" x14ac:dyDescent="0.3">
      <c r="A542" s="1" t="s">
        <v>539</v>
      </c>
      <c r="B542" s="2">
        <v>4999999</v>
      </c>
      <c r="C542" s="3" t="s">
        <v>868</v>
      </c>
      <c r="D542" s="3" t="s">
        <v>867</v>
      </c>
      <c r="E542" s="3" t="s">
        <v>1345</v>
      </c>
      <c r="F542" s="3" t="s">
        <v>870</v>
      </c>
      <c r="G542" s="10">
        <f>_xll.SNL.Clients.Office.Excel.Functions.SPG($B542, "SP_MARKETCAP", "10/01/2021", "12/31/2021", "Options: Curr=USD, Statistic=AVG")</f>
        <v>0.8572699479465159</v>
      </c>
      <c r="H542" s="10">
        <f>_xll.SNL.Clients.Office.Excel.Functions.SPG($B542, "SP_MARKETCAP", "07/01/2021", "09/30/2021", "Options: Curr=USD, Statistic=AVG")</f>
        <v>0.89553772841763279</v>
      </c>
      <c r="I542" s="10">
        <f>_xll.SNL.Clients.Office.Excel.Functions.SPG($B542, "SP_MARKETCAP", "04/01/2021", "06/30/2021", "Options: Curr=USD, Statistic=AVG")</f>
        <v>0.91497871870954539</v>
      </c>
      <c r="J542" s="10">
        <f>_xll.SNL.Clients.Office.Excel.Functions.SPG($B542, "SP_MARKETCAP", "01/01/2021", "03/31/2021", "Options: Curr=USD, Statistic=AVG")</f>
        <v>0.89752096551431848</v>
      </c>
      <c r="K542" s="10">
        <f>_xll.SNL.Clients.Office.Excel.Functions.SPG($B542, "SP_MARKETCAP", "10/01/2020", "12/31/2020", "Options: Curr=USD, Statistic=AVG")</f>
        <v>0.81047774460753419</v>
      </c>
      <c r="L542" s="10">
        <f>_xll.SNL.Clients.Office.Excel.Functions.SPG($B542, "SP_MARKETCAP", "07/01/2020", "09/30/2020", "Options: Curr=USD, Statistic=AVG")</f>
        <v>0.83741541591679602</v>
      </c>
      <c r="M542" s="10">
        <f>_xll.SNL.Clients.Office.Excel.Functions.SPG($B542, "SP_MARKETCAP", "04/01/2020", "06/30/2020", "Options: Curr=USD, Statistic=AVG")</f>
        <v>0.86152564088845718</v>
      </c>
      <c r="N542" s="10">
        <f>_xll.SNL.Clients.Office.Excel.Functions.SPG($B542, "SP_MARKETCAP", "01/01/2020", "03/31/2020", "Options: Curr=USD, Statistic=AVG")</f>
        <v>0.89893900276764815</v>
      </c>
    </row>
    <row r="543" spans="1:14" x14ac:dyDescent="0.3">
      <c r="A543" s="1" t="s">
        <v>540</v>
      </c>
      <c r="B543" s="2">
        <v>4985703</v>
      </c>
      <c r="C543" s="3" t="s">
        <v>868</v>
      </c>
      <c r="D543" s="3" t="s">
        <v>867</v>
      </c>
      <c r="E543" s="3" t="s">
        <v>1346</v>
      </c>
      <c r="F543" s="3" t="s">
        <v>870</v>
      </c>
      <c r="G543" s="10">
        <f>_xll.SNL.Clients.Office.Excel.Functions.SPG($B543, "SP_MARKETCAP", "10/01/2021", "12/31/2021", "Options: Curr=USD, Statistic=AVG")</f>
        <v>350.22700884457981</v>
      </c>
      <c r="H543" s="10">
        <f>_xll.SNL.Clients.Office.Excel.Functions.SPG($B543, "SP_MARKETCAP", "07/01/2021", "09/30/2021", "Options: Curr=USD, Statistic=AVG")</f>
        <v>351.51437999359007</v>
      </c>
      <c r="I543" s="10">
        <f>_xll.SNL.Clients.Office.Excel.Functions.SPG($B543, "SP_MARKETCAP", "04/01/2021", "06/30/2021", "Options: Curr=USD, Statistic=AVG")</f>
        <v>350.27918845641449</v>
      </c>
      <c r="J543" s="10">
        <f>_xll.SNL.Clients.Office.Excel.Functions.SPG($B543, "SP_MARKETCAP", "01/01/2021", "03/31/2021", "Options: Curr=USD, Statistic=AVG")</f>
        <v>289.0333185274348</v>
      </c>
      <c r="K543" s="10">
        <f>_xll.SNL.Clients.Office.Excel.Functions.SPG($B543, "SP_MARKETCAP", "10/01/2020", "12/31/2020", "Options: Curr=USD, Statistic=AVG")</f>
        <v>242.69970026666221</v>
      </c>
      <c r="L543" s="10">
        <f>_xll.SNL.Clients.Office.Excel.Functions.SPG($B543, "SP_MARKETCAP", "07/01/2020", "09/30/2020", "Options: Curr=USD, Statistic=AVG")</f>
        <v>195.11163335226314</v>
      </c>
      <c r="M543" s="10">
        <f>_xll.SNL.Clients.Office.Excel.Functions.SPG($B543, "SP_MARKETCAP", "04/01/2020", "06/30/2020", "Options: Curr=USD, Statistic=AVG")</f>
        <v>212.32937075501454</v>
      </c>
      <c r="N543" s="10">
        <f>_xll.SNL.Clients.Office.Excel.Functions.SPG($B543, "SP_MARKETCAP", "01/01/2020", "03/31/2020", "Options: Curr=USD, Statistic=AVG")</f>
        <v>288.74009096547002</v>
      </c>
    </row>
    <row r="544" spans="1:14" x14ac:dyDescent="0.3">
      <c r="A544" s="1" t="s">
        <v>541</v>
      </c>
      <c r="B544" s="2">
        <v>25803745</v>
      </c>
      <c r="C544" s="3" t="s">
        <v>868</v>
      </c>
      <c r="D544" s="3" t="s">
        <v>867</v>
      </c>
      <c r="E544" s="3" t="s">
        <v>1347</v>
      </c>
      <c r="F544" s="3" t="s">
        <v>870</v>
      </c>
      <c r="G544" s="10">
        <f>_xll.SNL.Clients.Office.Excel.Functions.SPG($B544, "SP_MARKETCAP", "10/01/2021", "12/31/2021", "Options: Curr=USD, Statistic=AVG")</f>
        <v>2550.8418276835805</v>
      </c>
      <c r="H544" s="10">
        <f>_xll.SNL.Clients.Office.Excel.Functions.SPG($B544, "SP_MARKETCAP", "07/01/2021", "09/30/2021", "Options: Curr=USD, Statistic=AVG")</f>
        <v>1796.3142050983979</v>
      </c>
      <c r="I544" s="10">
        <f>_xll.SNL.Clients.Office.Excel.Functions.SPG($B544, "SP_MARKETCAP", "04/01/2021", "06/30/2021", "Options: Curr=USD, Statistic=AVG")</f>
        <v>1279.2567645899951</v>
      </c>
      <c r="J544" s="10">
        <f>_xll.SNL.Clients.Office.Excel.Functions.SPG($B544, "SP_MARKETCAP", "01/01/2021", "03/31/2021", "Options: Curr=USD, Statistic=AVG")</f>
        <v>1175.6917521497496</v>
      </c>
      <c r="K544" s="10">
        <f>_xll.SNL.Clients.Office.Excel.Functions.SPG($B544, "SP_MARKETCAP", "10/01/2020", "12/31/2020", "Options: Curr=USD, Statistic=AVG")</f>
        <v>1123.3244344273619</v>
      </c>
      <c r="L544" s="10" t="str">
        <f>_xll.SNL.Clients.Office.Excel.Functions.SPG($B544, "SP_MARKETCAP", "07/01/2020", "09/30/2020", "Options: Curr=USD, Statistic=AVG")</f>
        <v>0</v>
      </c>
      <c r="M544" s="10" t="str">
        <f>_xll.SNL.Clients.Office.Excel.Functions.SPG($B544, "SP_MARKETCAP", "04/01/2020", "06/30/2020", "Options: Curr=USD, Statistic=AVG")</f>
        <v>0</v>
      </c>
      <c r="N544" s="10" t="str">
        <f>_xll.SNL.Clients.Office.Excel.Functions.SPG($B544, "SP_MARKETCAP", "01/01/2020", "03/31/2020", "Options: Curr=USD, Statistic=AVG")</f>
        <v>0</v>
      </c>
    </row>
    <row r="545" spans="1:14" x14ac:dyDescent="0.3">
      <c r="A545" s="1" t="s">
        <v>542</v>
      </c>
      <c r="B545" s="2">
        <v>4917030</v>
      </c>
      <c r="C545" s="3" t="s">
        <v>868</v>
      </c>
      <c r="D545" s="3" t="s">
        <v>867</v>
      </c>
      <c r="E545" s="3" t="s">
        <v>1348</v>
      </c>
      <c r="F545" s="3" t="s">
        <v>870</v>
      </c>
      <c r="G545" s="10" t="str">
        <f>_xll.SNL.Clients.Office.Excel.Functions.SPG($B545, "SP_MARKETCAP", "10/01/2021", "12/31/2021", "Options: Curr=USD, Statistic=AVG")</f>
        <v>0</v>
      </c>
      <c r="H545" s="10" t="str">
        <f>_xll.SNL.Clients.Office.Excel.Functions.SPG($B545, "SP_MARKETCAP", "07/01/2021", "09/30/2021", "Options: Curr=USD, Statistic=AVG")</f>
        <v>0</v>
      </c>
      <c r="I545" s="10" t="str">
        <f>_xll.SNL.Clients.Office.Excel.Functions.SPG($B545, "SP_MARKETCAP", "04/01/2021", "06/30/2021", "Options: Curr=USD, Statistic=AVG")</f>
        <v>0</v>
      </c>
      <c r="J545" s="10" t="str">
        <f>_xll.SNL.Clients.Office.Excel.Functions.SPG($B545, "SP_MARKETCAP", "01/01/2021", "03/31/2021", "Options: Curr=USD, Statistic=AVG")</f>
        <v>0</v>
      </c>
      <c r="K545" s="10" t="str">
        <f>_xll.SNL.Clients.Office.Excel.Functions.SPG($B545, "SP_MARKETCAP", "10/01/2020", "12/31/2020", "Options: Curr=USD, Statistic=AVG")</f>
        <v>0</v>
      </c>
      <c r="L545" s="10" t="str">
        <f>_xll.SNL.Clients.Office.Excel.Functions.SPG($B545, "SP_MARKETCAP", "07/01/2020", "09/30/2020", "Options: Curr=USD, Statistic=AVG")</f>
        <v>0</v>
      </c>
      <c r="M545" s="10" t="str">
        <f>_xll.SNL.Clients.Office.Excel.Functions.SPG($B545, "SP_MARKETCAP", "04/01/2020", "06/30/2020", "Options: Curr=USD, Statistic=AVG")</f>
        <v>0</v>
      </c>
      <c r="N545" s="10" t="str">
        <f>_xll.SNL.Clients.Office.Excel.Functions.SPG($B545, "SP_MARKETCAP", "01/01/2020", "03/31/2020", "Options: Curr=USD, Statistic=AVG")</f>
        <v>0</v>
      </c>
    </row>
    <row r="546" spans="1:14" x14ac:dyDescent="0.3">
      <c r="A546" s="1" t="s">
        <v>543</v>
      </c>
      <c r="B546" s="2">
        <v>4970442</v>
      </c>
      <c r="C546" s="3" t="s">
        <v>868</v>
      </c>
      <c r="D546" s="3" t="s">
        <v>867</v>
      </c>
      <c r="E546" s="3" t="s">
        <v>1349</v>
      </c>
      <c r="F546" s="3" t="s">
        <v>870</v>
      </c>
      <c r="G546" s="10">
        <f>_xll.SNL.Clients.Office.Excel.Functions.SPG($B546, "SP_MARKETCAP", "10/01/2021", "12/31/2021", "Options: Curr=USD, Statistic=AVG")</f>
        <v>3.7719413962155701</v>
      </c>
      <c r="H546" s="10">
        <f>_xll.SNL.Clients.Office.Excel.Functions.SPG($B546, "SP_MARKETCAP", "07/01/2021", "09/30/2021", "Options: Curr=USD, Statistic=AVG")</f>
        <v>3.0998279707201424</v>
      </c>
      <c r="I546" s="10">
        <f>_xll.SNL.Clients.Office.Excel.Functions.SPG($B546, "SP_MARKETCAP", "04/01/2021", "06/30/2021", "Options: Curr=USD, Statistic=AVG")</f>
        <v>3.1710340667333643</v>
      </c>
      <c r="J546" s="10">
        <f>_xll.SNL.Clients.Office.Excel.Functions.SPG($B546, "SP_MARKETCAP", "01/01/2021", "03/31/2021", "Options: Curr=USD, Statistic=AVG")</f>
        <v>4.0688387962381807</v>
      </c>
      <c r="K546" s="10">
        <f>_xll.SNL.Clients.Office.Excel.Functions.SPG($B546, "SP_MARKETCAP", "10/01/2020", "12/31/2020", "Options: Curr=USD, Statistic=AVG")</f>
        <v>5.9653172519803972</v>
      </c>
      <c r="L546" s="10">
        <f>_xll.SNL.Clients.Office.Excel.Functions.SPG($B546, "SP_MARKETCAP", "07/01/2020", "09/30/2020", "Options: Curr=USD, Statistic=AVG")</f>
        <v>5.8233920583057568</v>
      </c>
      <c r="M546" s="10">
        <f>_xll.SNL.Clients.Office.Excel.Functions.SPG($B546, "SP_MARKETCAP", "04/01/2020", "06/30/2020", "Options: Curr=USD, Statistic=AVG")</f>
        <v>5.8124626798402623</v>
      </c>
      <c r="N546" s="10">
        <f>_xll.SNL.Clients.Office.Excel.Functions.SPG($B546, "SP_MARKETCAP", "01/01/2020", "03/31/2020", "Options: Curr=USD, Statistic=AVG")</f>
        <v>5.766875267029878</v>
      </c>
    </row>
    <row r="547" spans="1:14" x14ac:dyDescent="0.3">
      <c r="A547" s="1" t="s">
        <v>544</v>
      </c>
      <c r="B547" s="2">
        <v>4986148</v>
      </c>
      <c r="C547" s="3" t="s">
        <v>868</v>
      </c>
      <c r="D547" s="3" t="s">
        <v>867</v>
      </c>
      <c r="E547" s="3" t="s">
        <v>1350</v>
      </c>
      <c r="F547" s="3" t="s">
        <v>870</v>
      </c>
      <c r="G547" s="10">
        <f>_xll.SNL.Clients.Office.Excel.Functions.SPG($B547, "SP_MARKETCAP", "10/01/2021", "12/31/2021", "Options: Curr=USD, Statistic=AVG")</f>
        <v>5.6544656685201486</v>
      </c>
      <c r="H547" s="10">
        <f>_xll.SNL.Clients.Office.Excel.Functions.SPG($B547, "SP_MARKETCAP", "07/01/2021", "09/30/2021", "Options: Curr=USD, Statistic=AVG")</f>
        <v>5.8282296990625202</v>
      </c>
      <c r="I547" s="10">
        <f>_xll.SNL.Clients.Office.Excel.Functions.SPG($B547, "SP_MARKETCAP", "04/01/2021", "06/30/2021", "Options: Curr=USD, Statistic=AVG")</f>
        <v>5.9624980129126905</v>
      </c>
      <c r="J547" s="10">
        <f>_xll.SNL.Clients.Office.Excel.Functions.SPG($B547, "SP_MARKETCAP", "01/01/2021", "03/31/2021", "Options: Curr=USD, Statistic=AVG")</f>
        <v>6.6058439448166482</v>
      </c>
      <c r="K547" s="10">
        <f>_xll.SNL.Clients.Office.Excel.Functions.SPG($B547, "SP_MARKETCAP", "10/01/2020", "12/31/2020", "Options: Curr=USD, Statistic=AVG")</f>
        <v>4.9787920352896204</v>
      </c>
      <c r="L547" s="10">
        <f>_xll.SNL.Clients.Office.Excel.Functions.SPG($B547, "SP_MARKETCAP", "07/01/2020", "09/30/2020", "Options: Curr=USD, Statistic=AVG")</f>
        <v>6.8781261715129887</v>
      </c>
      <c r="M547" s="10">
        <f>_xll.SNL.Clients.Office.Excel.Functions.SPG($B547, "SP_MARKETCAP", "04/01/2020", "06/30/2020", "Options: Curr=USD, Statistic=AVG")</f>
        <v>29.580834224868433</v>
      </c>
      <c r="N547" s="10">
        <f>_xll.SNL.Clients.Office.Excel.Functions.SPG($B547, "SP_MARKETCAP", "01/01/2020", "03/31/2020", "Options: Curr=USD, Statistic=AVG")</f>
        <v>58.842434730365738</v>
      </c>
    </row>
    <row r="548" spans="1:14" x14ac:dyDescent="0.3">
      <c r="A548" s="1" t="s">
        <v>545</v>
      </c>
      <c r="B548" s="2">
        <v>4812299</v>
      </c>
      <c r="C548" s="3" t="s">
        <v>868</v>
      </c>
      <c r="D548" s="3" t="s">
        <v>867</v>
      </c>
      <c r="E548" s="3" t="s">
        <v>1351</v>
      </c>
      <c r="F548" s="3" t="s">
        <v>870</v>
      </c>
      <c r="G548" s="10">
        <f>_xll.SNL.Clients.Office.Excel.Functions.SPG($B548, "SP_MARKETCAP", "10/01/2021", "12/31/2021", "Options: Curr=USD, Statistic=AVG")</f>
        <v>125.16470517133166</v>
      </c>
      <c r="H548" s="10">
        <f>_xll.SNL.Clients.Office.Excel.Functions.SPG($B548, "SP_MARKETCAP", "07/01/2021", "09/30/2021", "Options: Curr=USD, Statistic=AVG")</f>
        <v>85.867993035964645</v>
      </c>
      <c r="I548" s="10">
        <f>_xll.SNL.Clients.Office.Excel.Functions.SPG($B548, "SP_MARKETCAP", "04/01/2021", "06/30/2021", "Options: Curr=USD, Statistic=AVG")</f>
        <v>96.762687275153652</v>
      </c>
      <c r="J548" s="10">
        <f>_xll.SNL.Clients.Office.Excel.Functions.SPG($B548, "SP_MARKETCAP", "01/01/2021", "03/31/2021", "Options: Curr=USD, Statistic=AVG")</f>
        <v>102.72149328735186</v>
      </c>
      <c r="K548" s="10">
        <f>_xll.SNL.Clients.Office.Excel.Functions.SPG($B548, "SP_MARKETCAP", "10/01/2020", "12/31/2020", "Options: Curr=USD, Statistic=AVG")</f>
        <v>32.662823212538086</v>
      </c>
      <c r="L548" s="10">
        <f>_xll.SNL.Clients.Office.Excel.Functions.SPG($B548, "SP_MARKETCAP", "07/01/2020", "09/30/2020", "Options: Curr=USD, Statistic=AVG")</f>
        <v>13.499349465308077</v>
      </c>
      <c r="M548" s="10">
        <f>_xll.SNL.Clients.Office.Excel.Functions.SPG($B548, "SP_MARKETCAP", "04/01/2020", "06/30/2020", "Options: Curr=USD, Statistic=AVG")</f>
        <v>20.14523072908894</v>
      </c>
      <c r="N548" s="10">
        <f>_xll.SNL.Clients.Office.Excel.Functions.SPG($B548, "SP_MARKETCAP", "01/01/2020", "03/31/2020", "Options: Curr=USD, Statistic=AVG")</f>
        <v>9.6404253852935433</v>
      </c>
    </row>
    <row r="549" spans="1:14" x14ac:dyDescent="0.3">
      <c r="A549" s="1" t="s">
        <v>546</v>
      </c>
      <c r="B549" s="2">
        <v>4363515</v>
      </c>
      <c r="C549" s="3" t="s">
        <v>868</v>
      </c>
      <c r="D549" s="3" t="s">
        <v>867</v>
      </c>
      <c r="E549" s="3" t="s">
        <v>1352</v>
      </c>
      <c r="F549" s="3" t="s">
        <v>870</v>
      </c>
      <c r="G549" s="10">
        <f>_xll.SNL.Clients.Office.Excel.Functions.SPG($B549, "SP_MARKETCAP", "10/01/2021", "12/31/2021", "Options: Curr=USD, Statistic=AVG")</f>
        <v>15.89039124842188</v>
      </c>
      <c r="H549" s="10">
        <f>_xll.SNL.Clients.Office.Excel.Functions.SPG($B549, "SP_MARKETCAP", "07/01/2021", "09/30/2021", "Options: Curr=USD, Statistic=AVG")</f>
        <v>9.523481381382819</v>
      </c>
      <c r="I549" s="10">
        <f>_xll.SNL.Clients.Office.Excel.Functions.SPG($B549, "SP_MARKETCAP", "04/01/2021", "06/30/2021", "Options: Curr=USD, Statistic=AVG")</f>
        <v>19.634031270805554</v>
      </c>
      <c r="J549" s="10">
        <f>_xll.SNL.Clients.Office.Excel.Functions.SPG($B549, "SP_MARKETCAP", "01/01/2021", "03/31/2021", "Options: Curr=USD, Statistic=AVG")</f>
        <v>19.839407198480831</v>
      </c>
      <c r="K549" s="10">
        <f>_xll.SNL.Clients.Office.Excel.Functions.SPG($B549, "SP_MARKETCAP", "10/01/2020", "12/31/2020", "Options: Curr=USD, Statistic=AVG")</f>
        <v>7.4776893481406193</v>
      </c>
      <c r="L549" s="10">
        <f>_xll.SNL.Clients.Office.Excel.Functions.SPG($B549, "SP_MARKETCAP", "07/01/2020", "09/30/2020", "Options: Curr=USD, Statistic=AVG")</f>
        <v>9.1662815113476519</v>
      </c>
      <c r="M549" s="10">
        <f>_xll.SNL.Clients.Office.Excel.Functions.SPG($B549, "SP_MARKETCAP", "04/01/2020", "06/30/2020", "Options: Curr=USD, Statistic=AVG")</f>
        <v>5.2593451445833352</v>
      </c>
      <c r="N549" s="10">
        <f>_xll.SNL.Clients.Office.Excel.Functions.SPG($B549, "SP_MARKETCAP", "01/01/2020", "03/31/2020", "Options: Curr=USD, Statistic=AVG")</f>
        <v>5.2932963143438725</v>
      </c>
    </row>
    <row r="550" spans="1:14" x14ac:dyDescent="0.3">
      <c r="A550" s="1" t="s">
        <v>547</v>
      </c>
      <c r="B550" s="2">
        <v>4981250</v>
      </c>
      <c r="C550" s="3" t="s">
        <v>868</v>
      </c>
      <c r="D550" s="3" t="s">
        <v>867</v>
      </c>
      <c r="E550" s="3" t="s">
        <v>1353</v>
      </c>
      <c r="F550" s="3" t="s">
        <v>870</v>
      </c>
      <c r="G550" s="10">
        <f>_xll.SNL.Clients.Office.Excel.Functions.SPG($B550, "SP_MARKETCAP", "10/01/2021", "12/31/2021", "Options: Curr=USD, Statistic=AVG")</f>
        <v>43.766580768720459</v>
      </c>
      <c r="H550" s="10">
        <f>_xll.SNL.Clients.Office.Excel.Functions.SPG($B550, "SP_MARKETCAP", "07/01/2021", "09/30/2021", "Options: Curr=USD, Statistic=AVG")</f>
        <v>46.049104018876839</v>
      </c>
      <c r="I550" s="10">
        <f>_xll.SNL.Clients.Office.Excel.Functions.SPG($B550, "SP_MARKETCAP", "04/01/2021", "06/30/2021", "Options: Curr=USD, Statistic=AVG")</f>
        <v>46.845324451446992</v>
      </c>
      <c r="J550" s="10">
        <f>_xll.SNL.Clients.Office.Excel.Functions.SPG($B550, "SP_MARKETCAP", "01/01/2021", "03/31/2021", "Options: Curr=USD, Statistic=AVG")</f>
        <v>40.831127070605135</v>
      </c>
      <c r="K550" s="10">
        <f>_xll.SNL.Clients.Office.Excel.Functions.SPG($B550, "SP_MARKETCAP", "10/01/2020", "12/31/2020", "Options: Curr=USD, Statistic=AVG")</f>
        <v>34.876464150138979</v>
      </c>
      <c r="L550" s="10">
        <f>_xll.SNL.Clients.Office.Excel.Functions.SPG($B550, "SP_MARKETCAP", "07/01/2020", "09/30/2020", "Options: Curr=USD, Statistic=AVG")</f>
        <v>35.693241463515285</v>
      </c>
      <c r="M550" s="10">
        <f>_xll.SNL.Clients.Office.Excel.Functions.SPG($B550, "SP_MARKETCAP", "04/01/2020", "06/30/2020", "Options: Curr=USD, Statistic=AVG")</f>
        <v>36.998411375439773</v>
      </c>
      <c r="N550" s="10">
        <f>_xll.SNL.Clients.Office.Excel.Functions.SPG($B550, "SP_MARKETCAP", "01/01/2020", "03/31/2020", "Options: Curr=USD, Statistic=AVG")</f>
        <v>42.353126163310897</v>
      </c>
    </row>
    <row r="551" spans="1:14" x14ac:dyDescent="0.3">
      <c r="A551" s="1" t="s">
        <v>548</v>
      </c>
      <c r="B551" s="2">
        <v>4966730</v>
      </c>
      <c r="C551" s="3" t="s">
        <v>868</v>
      </c>
      <c r="D551" s="3" t="s">
        <v>867</v>
      </c>
      <c r="E551" s="3" t="s">
        <v>1354</v>
      </c>
      <c r="F551" s="3" t="s">
        <v>870</v>
      </c>
      <c r="G551" s="10">
        <f>_xll.SNL.Clients.Office.Excel.Functions.SPG($B551, "SP_MARKETCAP", "10/01/2021", "12/31/2021", "Options: Curr=USD, Statistic=AVG")</f>
        <v>13600.787832174119</v>
      </c>
      <c r="H551" s="10">
        <f>_xll.SNL.Clients.Office.Excel.Functions.SPG($B551, "SP_MARKETCAP", "07/01/2021", "09/30/2021", "Options: Curr=USD, Statistic=AVG")</f>
        <v>10752.948698613025</v>
      </c>
      <c r="I551" s="10">
        <f>_xll.SNL.Clients.Office.Excel.Functions.SPG($B551, "SP_MARKETCAP", "04/01/2021", "06/30/2021", "Options: Curr=USD, Statistic=AVG")</f>
        <v>8323.1583413126682</v>
      </c>
      <c r="J551" s="10">
        <f>_xll.SNL.Clients.Office.Excel.Functions.SPG($B551, "SP_MARKETCAP", "01/01/2021", "03/31/2021", "Options: Curr=USD, Statistic=AVG")</f>
        <v>7813.9566247436424</v>
      </c>
      <c r="K551" s="10">
        <f>_xll.SNL.Clients.Office.Excel.Functions.SPG($B551, "SP_MARKETCAP", "10/01/2020", "12/31/2020", "Options: Curr=USD, Statistic=AVG")</f>
        <v>8504.3141906151995</v>
      </c>
      <c r="L551" s="10">
        <f>_xll.SNL.Clients.Office.Excel.Functions.SPG($B551, "SP_MARKETCAP", "07/01/2020", "09/30/2020", "Options: Curr=USD, Statistic=AVG")</f>
        <v>8570.5905914965861</v>
      </c>
      <c r="M551" s="10">
        <f>_xll.SNL.Clients.Office.Excel.Functions.SPG($B551, "SP_MARKETCAP", "04/01/2020", "06/30/2020", "Options: Curr=USD, Statistic=AVG")</f>
        <v>7636.6478013857677</v>
      </c>
      <c r="N551" s="10">
        <f>_xll.SNL.Clients.Office.Excel.Functions.SPG($B551, "SP_MARKETCAP", "01/01/2020", "03/31/2020", "Options: Curr=USD, Statistic=AVG")</f>
        <v>7405.3702220401028</v>
      </c>
    </row>
    <row r="552" spans="1:14" x14ac:dyDescent="0.3">
      <c r="A552" s="1" t="s">
        <v>549</v>
      </c>
      <c r="B552" s="2">
        <v>4994365</v>
      </c>
      <c r="C552" s="3" t="s">
        <v>868</v>
      </c>
      <c r="D552" s="3" t="s">
        <v>867</v>
      </c>
      <c r="E552" s="3" t="s">
        <v>1355</v>
      </c>
      <c r="F552" s="3" t="s">
        <v>870</v>
      </c>
      <c r="G552" s="10">
        <f>_xll.SNL.Clients.Office.Excel.Functions.SPG($B552, "SP_MARKETCAP", "10/01/2021", "12/31/2021", "Options: Curr=USD, Statistic=AVG")</f>
        <v>0.16784645255275138</v>
      </c>
      <c r="H552" s="10">
        <f>_xll.SNL.Clients.Office.Excel.Functions.SPG($B552, "SP_MARKETCAP", "07/01/2021", "09/30/2021", "Options: Curr=USD, Statistic=AVG")</f>
        <v>0.26372850235818507</v>
      </c>
      <c r="I552" s="10">
        <f>_xll.SNL.Clients.Office.Excel.Functions.SPG($B552, "SP_MARKETCAP", "04/01/2021", "06/30/2021", "Options: Curr=USD, Statistic=AVG")</f>
        <v>0.3431513374751019</v>
      </c>
      <c r="J552" s="10">
        <f>_xll.SNL.Clients.Office.Excel.Functions.SPG($B552, "SP_MARKETCAP", "01/01/2021", "03/31/2021", "Options: Curr=USD, Statistic=AVG")</f>
        <v>0.39622531659537635</v>
      </c>
      <c r="K552" s="10">
        <f>_xll.SNL.Clients.Office.Excel.Functions.SPG($B552, "SP_MARKETCAP", "10/01/2020", "12/31/2020", "Options: Curr=USD, Statistic=AVG")</f>
        <v>0.27537499753890099</v>
      </c>
      <c r="L552" s="10">
        <f>_xll.SNL.Clients.Office.Excel.Functions.SPG($B552, "SP_MARKETCAP", "07/01/2020", "09/30/2020", "Options: Curr=USD, Statistic=AVG")</f>
        <v>0.12429781647039616</v>
      </c>
      <c r="M552" s="10">
        <f>_xll.SNL.Clients.Office.Excel.Functions.SPG($B552, "SP_MARKETCAP", "04/01/2020", "06/30/2020", "Options: Curr=USD, Statistic=AVG")</f>
        <v>0.13462950994751965</v>
      </c>
      <c r="N552" s="10">
        <f>_xll.SNL.Clients.Office.Excel.Functions.SPG($B552, "SP_MARKETCAP", "01/01/2020", "03/31/2020", "Options: Curr=USD, Statistic=AVG")</f>
        <v>8.282987948725723E-2</v>
      </c>
    </row>
    <row r="553" spans="1:14" x14ac:dyDescent="0.3">
      <c r="A553" s="1" t="s">
        <v>550</v>
      </c>
      <c r="B553" s="2">
        <v>26505585</v>
      </c>
      <c r="C553" s="3" t="s">
        <v>868</v>
      </c>
      <c r="D553" s="3" t="s">
        <v>867</v>
      </c>
      <c r="E553" s="3" t="s">
        <v>1356</v>
      </c>
      <c r="F553" s="3" t="s">
        <v>870</v>
      </c>
      <c r="G553" s="10" t="str">
        <f>_xll.SNL.Clients.Office.Excel.Functions.SPG($B553, "SP_MARKETCAP", "10/01/2021", "12/31/2021", "Options: Curr=USD, Statistic=AVG")</f>
        <v>0</v>
      </c>
      <c r="H553" s="10" t="str">
        <f>_xll.SNL.Clients.Office.Excel.Functions.SPG($B553, "SP_MARKETCAP", "07/01/2021", "09/30/2021", "Options: Curr=USD, Statistic=AVG")</f>
        <v>0</v>
      </c>
      <c r="I553" s="10" t="str">
        <f>_xll.SNL.Clients.Office.Excel.Functions.SPG($B553, "SP_MARKETCAP", "04/01/2021", "06/30/2021", "Options: Curr=USD, Statistic=AVG")</f>
        <v>0</v>
      </c>
      <c r="J553" s="10" t="str">
        <f>_xll.SNL.Clients.Office.Excel.Functions.SPG($B553, "SP_MARKETCAP", "01/01/2021", "03/31/2021", "Options: Curr=USD, Statistic=AVG")</f>
        <v>0</v>
      </c>
      <c r="K553" s="10" t="str">
        <f>_xll.SNL.Clients.Office.Excel.Functions.SPG($B553, "SP_MARKETCAP", "10/01/2020", "12/31/2020", "Options: Curr=USD, Statistic=AVG")</f>
        <v>0</v>
      </c>
      <c r="L553" s="10" t="str">
        <f>_xll.SNL.Clients.Office.Excel.Functions.SPG($B553, "SP_MARKETCAP", "07/01/2020", "09/30/2020", "Options: Curr=USD, Statistic=AVG")</f>
        <v>0</v>
      </c>
      <c r="M553" s="10" t="str">
        <f>_xll.SNL.Clients.Office.Excel.Functions.SPG($B553, "SP_MARKETCAP", "04/01/2020", "06/30/2020", "Options: Curr=USD, Statistic=AVG")</f>
        <v>0</v>
      </c>
      <c r="N553" s="10" t="str">
        <f>_xll.SNL.Clients.Office.Excel.Functions.SPG($B553, "SP_MARKETCAP", "01/01/2020", "03/31/2020", "Options: Curr=USD, Statistic=AVG")</f>
        <v>0</v>
      </c>
    </row>
    <row r="554" spans="1:14" x14ac:dyDescent="0.3">
      <c r="A554" s="1" t="s">
        <v>551</v>
      </c>
      <c r="B554" s="2">
        <v>6428111</v>
      </c>
      <c r="C554" s="3" t="s">
        <v>868</v>
      </c>
      <c r="D554" s="3" t="s">
        <v>867</v>
      </c>
      <c r="E554" s="3" t="s">
        <v>1357</v>
      </c>
      <c r="F554" s="3" t="s">
        <v>870</v>
      </c>
      <c r="G554" s="10">
        <f>_xll.SNL.Clients.Office.Excel.Functions.SPG($B554, "SP_MARKETCAP", "10/01/2021", "12/31/2021", "Options: Curr=USD, Statistic=AVG")</f>
        <v>106.04532275922072</v>
      </c>
      <c r="H554" s="10">
        <f>_xll.SNL.Clients.Office.Excel.Functions.SPG($B554, "SP_MARKETCAP", "07/01/2021", "09/30/2021", "Options: Curr=USD, Statistic=AVG")</f>
        <v>95.816442744261821</v>
      </c>
      <c r="I554" s="10">
        <f>_xll.SNL.Clients.Office.Excel.Functions.SPG($B554, "SP_MARKETCAP", "04/01/2021", "06/30/2021", "Options: Curr=USD, Statistic=AVG")</f>
        <v>88.962225138086907</v>
      </c>
      <c r="J554" s="10">
        <f>_xll.SNL.Clients.Office.Excel.Functions.SPG($B554, "SP_MARKETCAP", "01/01/2021", "03/31/2021", "Options: Curr=USD, Statistic=AVG")</f>
        <v>85.498890772465316</v>
      </c>
      <c r="K554" s="10">
        <f>_xll.SNL.Clients.Office.Excel.Functions.SPG($B554, "SP_MARKETCAP", "10/01/2020", "12/31/2020", "Options: Curr=USD, Statistic=AVG")</f>
        <v>80.956294121463699</v>
      </c>
      <c r="L554" s="10">
        <f>_xll.SNL.Clients.Office.Excel.Functions.SPG($B554, "SP_MARKETCAP", "07/01/2020", "09/30/2020", "Options: Curr=USD, Statistic=AVG")</f>
        <v>73.650067282859851</v>
      </c>
      <c r="M554" s="10">
        <f>_xll.SNL.Clients.Office.Excel.Functions.SPG($B554, "SP_MARKETCAP", "04/01/2020", "06/30/2020", "Options: Curr=USD, Statistic=AVG")</f>
        <v>59.119633720402675</v>
      </c>
      <c r="N554" s="10">
        <f>_xll.SNL.Clients.Office.Excel.Functions.SPG($B554, "SP_MARKETCAP", "01/01/2020", "03/31/2020", "Options: Curr=USD, Statistic=AVG")</f>
        <v>56.4064911888211</v>
      </c>
    </row>
    <row r="555" spans="1:14" x14ac:dyDescent="0.3">
      <c r="A555" s="1" t="s">
        <v>552</v>
      </c>
      <c r="B555" s="2">
        <v>4917041</v>
      </c>
      <c r="C555" s="3" t="s">
        <v>868</v>
      </c>
      <c r="D555" s="3" t="s">
        <v>867</v>
      </c>
      <c r="E555" s="3" t="s">
        <v>1358</v>
      </c>
      <c r="F555" s="3" t="s">
        <v>870</v>
      </c>
      <c r="G555" s="10">
        <f>_xll.SNL.Clients.Office.Excel.Functions.SPG($B555, "SP_MARKETCAP", "10/01/2021", "12/31/2021", "Options: Curr=USD, Statistic=AVG")</f>
        <v>1.7441756620806799</v>
      </c>
      <c r="H555" s="10">
        <f>_xll.SNL.Clients.Office.Excel.Functions.SPG($B555, "SP_MARKETCAP", "07/01/2021", "09/30/2021", "Options: Curr=USD, Statistic=AVG")</f>
        <v>2.4326744292554832</v>
      </c>
      <c r="I555" s="10">
        <f>_xll.SNL.Clients.Office.Excel.Functions.SPG($B555, "SP_MARKETCAP", "04/01/2021", "06/30/2021", "Options: Curr=USD, Statistic=AVG")</f>
        <v>2.532290719678433</v>
      </c>
      <c r="J555" s="10">
        <f>_xll.SNL.Clients.Office.Excel.Functions.SPG($B555, "SP_MARKETCAP", "01/01/2021", "03/31/2021", "Options: Curr=USD, Statistic=AVG")</f>
        <v>2.5459223285263262</v>
      </c>
      <c r="K555" s="10">
        <f>_xll.SNL.Clients.Office.Excel.Functions.SPG($B555, "SP_MARKETCAP", "10/01/2020", "12/31/2020", "Options: Curr=USD, Statistic=AVG")</f>
        <v>2.4058514621075742</v>
      </c>
      <c r="L555" s="10">
        <f>_xll.SNL.Clients.Office.Excel.Functions.SPG($B555, "SP_MARKETCAP", "07/01/2020", "09/30/2020", "Options: Curr=USD, Statistic=AVG")</f>
        <v>2.39682667314616</v>
      </c>
      <c r="M555" s="10">
        <f>_xll.SNL.Clients.Office.Excel.Functions.SPG($B555, "SP_MARKETCAP", "04/01/2020", "06/30/2020", "Options: Curr=USD, Statistic=AVG")</f>
        <v>2.2556666831189784</v>
      </c>
      <c r="N555" s="10">
        <f>_xll.SNL.Clients.Office.Excel.Functions.SPG($B555, "SP_MARKETCAP", "01/01/2020", "03/31/2020", "Options: Curr=USD, Statistic=AVG")</f>
        <v>2.198892132793163</v>
      </c>
    </row>
    <row r="556" spans="1:14" x14ac:dyDescent="0.3">
      <c r="A556" s="1" t="s">
        <v>553</v>
      </c>
      <c r="B556" s="2">
        <v>4970439</v>
      </c>
      <c r="C556" s="3" t="s">
        <v>868</v>
      </c>
      <c r="D556" s="3" t="s">
        <v>867</v>
      </c>
      <c r="E556" s="3" t="s">
        <v>1359</v>
      </c>
      <c r="F556" s="3" t="s">
        <v>870</v>
      </c>
      <c r="G556" s="10">
        <f>_xll.SNL.Clients.Office.Excel.Functions.SPG($B556, "SP_MARKETCAP", "10/01/2021", "12/31/2021", "Options: Curr=USD, Statistic=AVG")</f>
        <v>1341.3149267854531</v>
      </c>
      <c r="H556" s="10">
        <f>_xll.SNL.Clients.Office.Excel.Functions.SPG($B556, "SP_MARKETCAP", "07/01/2021", "09/30/2021", "Options: Curr=USD, Statistic=AVG")</f>
        <v>1637.5595544767098</v>
      </c>
      <c r="I556" s="10">
        <f>_xll.SNL.Clients.Office.Excel.Functions.SPG($B556, "SP_MARKETCAP", "04/01/2021", "06/30/2021", "Options: Curr=USD, Statistic=AVG")</f>
        <v>1692.2271581596901</v>
      </c>
      <c r="J556" s="10">
        <f>_xll.SNL.Clients.Office.Excel.Functions.SPG($B556, "SP_MARKETCAP", "01/01/2021", "03/31/2021", "Options: Curr=USD, Statistic=AVG")</f>
        <v>1612.6335047150449</v>
      </c>
      <c r="K556" s="10">
        <f>_xll.SNL.Clients.Office.Excel.Functions.SPG($B556, "SP_MARKETCAP", "10/01/2020", "12/31/2020", "Options: Curr=USD, Statistic=AVG")</f>
        <v>1677.4414975987047</v>
      </c>
      <c r="L556" s="10">
        <f>_xll.SNL.Clients.Office.Excel.Functions.SPG($B556, "SP_MARKETCAP", "07/01/2020", "09/30/2020", "Options: Curr=USD, Statistic=AVG")</f>
        <v>1739.4213294278259</v>
      </c>
      <c r="M556" s="10">
        <f>_xll.SNL.Clients.Office.Excel.Functions.SPG($B556, "SP_MARKETCAP", "04/01/2020", "06/30/2020", "Options: Curr=USD, Statistic=AVG")</f>
        <v>1499.1871794607962</v>
      </c>
      <c r="N556" s="10">
        <f>_xll.SNL.Clients.Office.Excel.Functions.SPG($B556, "SP_MARKETCAP", "01/01/2020", "03/31/2020", "Options: Curr=USD, Statistic=AVG")</f>
        <v>1597.9088786369823</v>
      </c>
    </row>
    <row r="557" spans="1:14" x14ac:dyDescent="0.3">
      <c r="A557" s="1" t="s">
        <v>554</v>
      </c>
      <c r="B557" s="2">
        <v>4772978</v>
      </c>
      <c r="C557" s="3" t="s">
        <v>868</v>
      </c>
      <c r="D557" s="3" t="s">
        <v>867</v>
      </c>
      <c r="E557" s="3" t="s">
        <v>1360</v>
      </c>
      <c r="F557" s="3" t="s">
        <v>870</v>
      </c>
      <c r="G557" s="10">
        <f>_xll.SNL.Clients.Office.Excel.Functions.SPG($B557, "SP_MARKETCAP", "10/01/2021", "12/31/2021", "Options: Curr=USD, Statistic=AVG")</f>
        <v>10.559742064715621</v>
      </c>
      <c r="H557" s="10">
        <f>_xll.SNL.Clients.Office.Excel.Functions.SPG($B557, "SP_MARKETCAP", "07/01/2021", "09/30/2021", "Options: Curr=USD, Statistic=AVG")</f>
        <v>14.485924697790797</v>
      </c>
      <c r="I557" s="10">
        <f>_xll.SNL.Clients.Office.Excel.Functions.SPG($B557, "SP_MARKETCAP", "04/01/2021", "06/30/2021", "Options: Curr=USD, Statistic=AVG")</f>
        <v>17.239488613905245</v>
      </c>
      <c r="J557" s="10">
        <f>_xll.SNL.Clients.Office.Excel.Functions.SPG($B557, "SP_MARKETCAP", "01/01/2021", "03/31/2021", "Options: Curr=USD, Statistic=AVG")</f>
        <v>21.364293949919947</v>
      </c>
      <c r="K557" s="10">
        <f>_xll.SNL.Clients.Office.Excel.Functions.SPG($B557, "SP_MARKETCAP", "10/01/2020", "12/31/2020", "Options: Curr=USD, Statistic=AVG")</f>
        <v>14.225246215835529</v>
      </c>
      <c r="L557" s="10">
        <f>_xll.SNL.Clients.Office.Excel.Functions.SPG($B557, "SP_MARKETCAP", "07/01/2020", "09/30/2020", "Options: Curr=USD, Statistic=AVG")</f>
        <v>13.421851162032448</v>
      </c>
      <c r="M557" s="10">
        <f>_xll.SNL.Clients.Office.Excel.Functions.SPG($B557, "SP_MARKETCAP", "04/01/2020", "06/30/2020", "Options: Curr=USD, Statistic=AVG")</f>
        <v>7.4323049338102161</v>
      </c>
      <c r="N557" s="10">
        <f>_xll.SNL.Clients.Office.Excel.Functions.SPG($B557, "SP_MARKETCAP", "01/01/2020", "03/31/2020", "Options: Curr=USD, Statistic=AVG")</f>
        <v>6.8149574374305013</v>
      </c>
    </row>
    <row r="558" spans="1:14" x14ac:dyDescent="0.3">
      <c r="A558" s="1" t="s">
        <v>555</v>
      </c>
      <c r="B558" s="2">
        <v>4810163</v>
      </c>
      <c r="C558" s="3" t="s">
        <v>868</v>
      </c>
      <c r="D558" s="3" t="s">
        <v>867</v>
      </c>
      <c r="E558" s="3" t="s">
        <v>1361</v>
      </c>
      <c r="F558" s="3" t="s">
        <v>870</v>
      </c>
      <c r="G558" s="10">
        <f>_xll.SNL.Clients.Office.Excel.Functions.SPG($B558, "SP_MARKETCAP", "10/01/2021", "12/31/2021", "Options: Curr=USD, Statistic=AVG")</f>
        <v>1297.6636756396288</v>
      </c>
      <c r="H558" s="10">
        <f>_xll.SNL.Clients.Office.Excel.Functions.SPG($B558, "SP_MARKETCAP", "07/01/2021", "09/30/2021", "Options: Curr=USD, Statistic=AVG")</f>
        <v>1269.7134654903068</v>
      </c>
      <c r="I558" s="10">
        <f>_xll.SNL.Clients.Office.Excel.Functions.SPG($B558, "SP_MARKETCAP", "04/01/2021", "06/30/2021", "Options: Curr=USD, Statistic=AVG")</f>
        <v>1138.7538383693163</v>
      </c>
      <c r="J558" s="10">
        <f>_xll.SNL.Clients.Office.Excel.Functions.SPG($B558, "SP_MARKETCAP", "01/01/2021", "03/31/2021", "Options: Curr=USD, Statistic=AVG")</f>
        <v>1043.282862828923</v>
      </c>
      <c r="K558" s="10">
        <f>_xll.SNL.Clients.Office.Excel.Functions.SPG($B558, "SP_MARKETCAP", "10/01/2020", "12/31/2020", "Options: Curr=USD, Statistic=AVG")</f>
        <v>910.09345698694131</v>
      </c>
      <c r="L558" s="10">
        <f>_xll.SNL.Clients.Office.Excel.Functions.SPG($B558, "SP_MARKETCAP", "07/01/2020", "09/30/2020", "Options: Curr=USD, Statistic=AVG")</f>
        <v>791.63935674216816</v>
      </c>
      <c r="M558" s="10">
        <f>_xll.SNL.Clients.Office.Excel.Functions.SPG($B558, "SP_MARKETCAP", "04/01/2020", "06/30/2020", "Options: Curr=USD, Statistic=AVG")</f>
        <v>605.47537299172404</v>
      </c>
      <c r="N558" s="10">
        <f>_xll.SNL.Clients.Office.Excel.Functions.SPG($B558, "SP_MARKETCAP", "01/01/2020", "03/31/2020", "Options: Curr=USD, Statistic=AVG")</f>
        <v>575.03334512942911</v>
      </c>
    </row>
    <row r="559" spans="1:14" x14ac:dyDescent="0.3">
      <c r="A559" s="1" t="s">
        <v>556</v>
      </c>
      <c r="B559" s="2">
        <v>6435343</v>
      </c>
      <c r="C559" s="3" t="s">
        <v>868</v>
      </c>
      <c r="D559" s="3" t="s">
        <v>867</v>
      </c>
      <c r="E559" s="3" t="s">
        <v>1362</v>
      </c>
      <c r="F559" s="3" t="s">
        <v>870</v>
      </c>
      <c r="G559" s="10">
        <f>_xll.SNL.Clients.Office.Excel.Functions.SPG($B559, "SP_MARKETCAP", "10/01/2021", "12/31/2021", "Options: Curr=USD, Statistic=AVG")</f>
        <v>309.94864562973328</v>
      </c>
      <c r="H559" s="10">
        <f>_xll.SNL.Clients.Office.Excel.Functions.SPG($B559, "SP_MARKETCAP", "07/01/2021", "09/30/2021", "Options: Curr=USD, Statistic=AVG")</f>
        <v>334.18273197560779</v>
      </c>
      <c r="I559" s="10">
        <f>_xll.SNL.Clients.Office.Excel.Functions.SPG($B559, "SP_MARKETCAP", "04/01/2021", "06/30/2021", "Options: Curr=USD, Statistic=AVG")</f>
        <v>330.92387685508203</v>
      </c>
      <c r="J559" s="10">
        <f>_xll.SNL.Clients.Office.Excel.Functions.SPG($B559, "SP_MARKETCAP", "01/01/2021", "03/31/2021", "Options: Curr=USD, Statistic=AVG")</f>
        <v>359.98722694918121</v>
      </c>
      <c r="K559" s="10">
        <f>_xll.SNL.Clients.Office.Excel.Functions.SPG($B559, "SP_MARKETCAP", "10/01/2020", "12/31/2020", "Options: Curr=USD, Statistic=AVG")</f>
        <v>285.33679775639973</v>
      </c>
      <c r="L559" s="10">
        <f>_xll.SNL.Clients.Office.Excel.Functions.SPG($B559, "SP_MARKETCAP", "07/01/2020", "09/30/2020", "Options: Curr=USD, Statistic=AVG")</f>
        <v>237.79586288272026</v>
      </c>
      <c r="M559" s="10">
        <f>_xll.SNL.Clients.Office.Excel.Functions.SPG($B559, "SP_MARKETCAP", "04/01/2020", "06/30/2020", "Options: Curr=USD, Statistic=AVG")</f>
        <v>197.6575391020487</v>
      </c>
      <c r="N559" s="10">
        <f>_xll.SNL.Clients.Office.Excel.Functions.SPG($B559, "SP_MARKETCAP", "01/01/2020", "03/31/2020", "Options: Curr=USD, Statistic=AVG")</f>
        <v>182.1232916486679</v>
      </c>
    </row>
    <row r="560" spans="1:14" x14ac:dyDescent="0.3">
      <c r="A560" s="1" t="s">
        <v>557</v>
      </c>
      <c r="B560" s="2">
        <v>4139329</v>
      </c>
      <c r="C560" s="3" t="s">
        <v>868</v>
      </c>
      <c r="D560" s="3" t="s">
        <v>867</v>
      </c>
      <c r="E560" s="3" t="s">
        <v>1363</v>
      </c>
      <c r="F560" s="3" t="s">
        <v>870</v>
      </c>
      <c r="G560" s="10">
        <f>_xll.SNL.Clients.Office.Excel.Functions.SPG($B560, "SP_MARKETCAP", "10/01/2021", "12/31/2021", "Options: Curr=USD, Statistic=AVG")</f>
        <v>45.225656545689112</v>
      </c>
      <c r="H560" s="10">
        <f>_xll.SNL.Clients.Office.Excel.Functions.SPG($B560, "SP_MARKETCAP", "07/01/2021", "09/30/2021", "Options: Curr=USD, Statistic=AVG")</f>
        <v>47.659514086737666</v>
      </c>
      <c r="I560" s="10">
        <f>_xll.SNL.Clients.Office.Excel.Functions.SPG($B560, "SP_MARKETCAP", "04/01/2021", "06/30/2021", "Options: Curr=USD, Statistic=AVG")</f>
        <v>46.576285023943434</v>
      </c>
      <c r="J560" s="10">
        <f>_xll.SNL.Clients.Office.Excel.Functions.SPG($B560, "SP_MARKETCAP", "01/01/2021", "03/31/2021", "Options: Curr=USD, Statistic=AVG")</f>
        <v>41.728543570906844</v>
      </c>
      <c r="K560" s="10">
        <f>_xll.SNL.Clients.Office.Excel.Functions.SPG($B560, "SP_MARKETCAP", "10/01/2020", "12/31/2020", "Options: Curr=USD, Statistic=AVG")</f>
        <v>26.072221379291065</v>
      </c>
      <c r="L560" s="10">
        <f>_xll.SNL.Clients.Office.Excel.Functions.SPG($B560, "SP_MARKETCAP", "07/01/2020", "09/30/2020", "Options: Curr=USD, Statistic=AVG")</f>
        <v>25.935625154205347</v>
      </c>
      <c r="M560" s="10">
        <f>_xll.SNL.Clients.Office.Excel.Functions.SPG($B560, "SP_MARKETCAP", "04/01/2020", "06/30/2020", "Options: Curr=USD, Statistic=AVG")</f>
        <v>11.851148538957268</v>
      </c>
      <c r="N560" s="10">
        <f>_xll.SNL.Clients.Office.Excel.Functions.SPG($B560, "SP_MARKETCAP", "01/01/2020", "03/31/2020", "Options: Curr=USD, Statistic=AVG")</f>
        <v>14.656938386290168</v>
      </c>
    </row>
    <row r="561" spans="1:14" x14ac:dyDescent="0.3">
      <c r="A561" s="1" t="s">
        <v>558</v>
      </c>
      <c r="B561" s="2">
        <v>6674494</v>
      </c>
      <c r="C561" s="3" t="s">
        <v>868</v>
      </c>
      <c r="D561" s="3" t="s">
        <v>867</v>
      </c>
      <c r="E561" s="3" t="s">
        <v>1364</v>
      </c>
      <c r="F561" s="3" t="s">
        <v>870</v>
      </c>
      <c r="G561" s="10">
        <f>_xll.SNL.Clients.Office.Excel.Functions.SPG($B561, "SP_MARKETCAP", "10/01/2021", "12/31/2021", "Options: Curr=USD, Statistic=AVG")</f>
        <v>112.1190565975177</v>
      </c>
      <c r="H561" s="10">
        <f>_xll.SNL.Clients.Office.Excel.Functions.SPG($B561, "SP_MARKETCAP", "07/01/2021", "09/30/2021", "Options: Curr=USD, Statistic=AVG")</f>
        <v>117.67736897134706</v>
      </c>
      <c r="I561" s="10">
        <f>_xll.SNL.Clients.Office.Excel.Functions.SPG($B561, "SP_MARKETCAP", "04/01/2021", "06/30/2021", "Options: Curr=USD, Statistic=AVG")</f>
        <v>119.94453033622432</v>
      </c>
      <c r="J561" s="10">
        <f>_xll.SNL.Clients.Office.Excel.Functions.SPG($B561, "SP_MARKETCAP", "01/01/2021", "03/31/2021", "Options: Curr=USD, Statistic=AVG")</f>
        <v>110.06245838083628</v>
      </c>
      <c r="K561" s="10">
        <f>_xll.SNL.Clients.Office.Excel.Functions.SPG($B561, "SP_MARKETCAP", "10/01/2020", "12/31/2020", "Options: Curr=USD, Statistic=AVG")</f>
        <v>100.92958708421749</v>
      </c>
      <c r="L561" s="10">
        <f>_xll.SNL.Clients.Office.Excel.Functions.SPG($B561, "SP_MARKETCAP", "07/01/2020", "09/30/2020", "Options: Curr=USD, Statistic=AVG")</f>
        <v>86.132361694433314</v>
      </c>
      <c r="M561" s="10">
        <f>_xll.SNL.Clients.Office.Excel.Functions.SPG($B561, "SP_MARKETCAP", "04/01/2020", "06/30/2020", "Options: Curr=USD, Statistic=AVG")</f>
        <v>79.167189554788251</v>
      </c>
      <c r="N561" s="10">
        <f>_xll.SNL.Clients.Office.Excel.Functions.SPG($B561, "SP_MARKETCAP", "01/01/2020", "03/31/2020", "Options: Curr=USD, Statistic=AVG")</f>
        <v>80.081245614194543</v>
      </c>
    </row>
    <row r="562" spans="1:14" x14ac:dyDescent="0.3">
      <c r="A562" s="1" t="s">
        <v>559</v>
      </c>
      <c r="B562" s="2">
        <v>4966803</v>
      </c>
      <c r="C562" s="3" t="s">
        <v>868</v>
      </c>
      <c r="D562" s="3" t="s">
        <v>867</v>
      </c>
      <c r="E562" s="3" t="s">
        <v>1365</v>
      </c>
      <c r="F562" s="3" t="s">
        <v>870</v>
      </c>
      <c r="G562" s="10">
        <f>_xll.SNL.Clients.Office.Excel.Functions.SPG($B562, "SP_MARKETCAP", "10/01/2021", "12/31/2021", "Options: Curr=USD, Statistic=AVG")</f>
        <v>22.6391211600513</v>
      </c>
      <c r="H562" s="10">
        <f>_xll.SNL.Clients.Office.Excel.Functions.SPG($B562, "SP_MARKETCAP", "07/01/2021", "09/30/2021", "Options: Curr=USD, Statistic=AVG")</f>
        <v>25.767111966970521</v>
      </c>
      <c r="I562" s="10">
        <f>_xll.SNL.Clients.Office.Excel.Functions.SPG($B562, "SP_MARKETCAP", "04/01/2021", "06/30/2021", "Options: Curr=USD, Statistic=AVG")</f>
        <v>22.001761896400055</v>
      </c>
      <c r="J562" s="10">
        <f>_xll.SNL.Clients.Office.Excel.Functions.SPG($B562, "SP_MARKETCAP", "01/01/2021", "03/31/2021", "Options: Curr=USD, Statistic=AVG")</f>
        <v>21.569386240975593</v>
      </c>
      <c r="K562" s="10">
        <f>_xll.SNL.Clients.Office.Excel.Functions.SPG($B562, "SP_MARKETCAP", "10/01/2020", "12/31/2020", "Options: Curr=USD, Statistic=AVG")</f>
        <v>20.751057690264734</v>
      </c>
      <c r="L562" s="10">
        <f>_xll.SNL.Clients.Office.Excel.Functions.SPG($B562, "SP_MARKETCAP", "07/01/2020", "09/30/2020", "Options: Curr=USD, Statistic=AVG")</f>
        <v>20.149129842489515</v>
      </c>
      <c r="M562" s="10">
        <f>_xll.SNL.Clients.Office.Excel.Functions.SPG($B562, "SP_MARKETCAP", "04/01/2020", "06/30/2020", "Options: Curr=USD, Statistic=AVG")</f>
        <v>22.786630730298608</v>
      </c>
      <c r="N562" s="10">
        <f>_xll.SNL.Clients.Office.Excel.Functions.SPG($B562, "SP_MARKETCAP", "01/01/2020", "03/31/2020", "Options: Curr=USD, Statistic=AVG")</f>
        <v>30.069070346016982</v>
      </c>
    </row>
    <row r="563" spans="1:14" x14ac:dyDescent="0.3">
      <c r="A563" s="1" t="s">
        <v>560</v>
      </c>
      <c r="B563" s="2">
        <v>4220107</v>
      </c>
      <c r="C563" s="3" t="s">
        <v>868</v>
      </c>
      <c r="D563" s="3" t="s">
        <v>867</v>
      </c>
      <c r="E563" s="3" t="s">
        <v>1366</v>
      </c>
      <c r="F563" s="3" t="s">
        <v>870</v>
      </c>
      <c r="G563" s="10">
        <f>_xll.SNL.Clients.Office.Excel.Functions.SPG($B563, "SP_MARKETCAP", "10/01/2021", "12/31/2021", "Options: Curr=USD, Statistic=AVG")</f>
        <v>2521.3956433274057</v>
      </c>
      <c r="H563" s="10">
        <f>_xll.SNL.Clients.Office.Excel.Functions.SPG($B563, "SP_MARKETCAP", "07/01/2021", "09/30/2021", "Options: Curr=USD, Statistic=AVG")</f>
        <v>2690.4610161864762</v>
      </c>
      <c r="I563" s="10">
        <f>_xll.SNL.Clients.Office.Excel.Functions.SPG($B563, "SP_MARKETCAP", "04/01/2021", "06/30/2021", "Options: Curr=USD, Statistic=AVG")</f>
        <v>2581.8254748263898</v>
      </c>
      <c r="J563" s="10">
        <f>_xll.SNL.Clients.Office.Excel.Functions.SPG($B563, "SP_MARKETCAP", "01/01/2021", "03/31/2021", "Options: Curr=USD, Statistic=AVG")</f>
        <v>2950.3693273688359</v>
      </c>
      <c r="K563" s="10">
        <f>_xll.SNL.Clients.Office.Excel.Functions.SPG($B563, "SP_MARKETCAP", "10/01/2020", "12/31/2020", "Options: Curr=USD, Statistic=AVG")</f>
        <v>1898.1419652973373</v>
      </c>
      <c r="L563" s="10">
        <f>_xll.SNL.Clients.Office.Excel.Functions.SPG($B563, "SP_MARKETCAP", "07/01/2020", "09/30/2020", "Options: Curr=USD, Statistic=AVG")</f>
        <v>1137.7893886492529</v>
      </c>
      <c r="M563" s="10">
        <f>_xll.SNL.Clients.Office.Excel.Functions.SPG($B563, "SP_MARKETCAP", "04/01/2020", "06/30/2020", "Options: Curr=USD, Statistic=AVG")</f>
        <v>838.16548328151146</v>
      </c>
      <c r="N563" s="10">
        <f>_xll.SNL.Clients.Office.Excel.Functions.SPG($B563, "SP_MARKETCAP", "01/01/2020", "03/31/2020", "Options: Curr=USD, Statistic=AVG")</f>
        <v>1094.4567868673332</v>
      </c>
    </row>
    <row r="564" spans="1:14" x14ac:dyDescent="0.3">
      <c r="A564" s="1" t="s">
        <v>561</v>
      </c>
      <c r="B564" s="2">
        <v>4993181</v>
      </c>
      <c r="C564" s="3" t="s">
        <v>868</v>
      </c>
      <c r="D564" s="3" t="s">
        <v>867</v>
      </c>
      <c r="E564" s="3" t="s">
        <v>1367</v>
      </c>
      <c r="F564" s="3" t="s">
        <v>870</v>
      </c>
      <c r="G564" s="10">
        <f>_xll.SNL.Clients.Office.Excel.Functions.SPG($B564, "SP_MARKETCAP", "10/01/2021", "12/31/2021", "Options: Curr=USD, Statistic=AVG")</f>
        <v>88.626679390199413</v>
      </c>
      <c r="H564" s="10">
        <f>_xll.SNL.Clients.Office.Excel.Functions.SPG($B564, "SP_MARKETCAP", "07/01/2021", "09/30/2021", "Options: Curr=USD, Statistic=AVG")</f>
        <v>88.233457152463004</v>
      </c>
      <c r="I564" s="10">
        <f>_xll.SNL.Clients.Office.Excel.Functions.SPG($B564, "SP_MARKETCAP", "04/01/2021", "06/30/2021", "Options: Curr=USD, Statistic=AVG")</f>
        <v>86.995842698225246</v>
      </c>
      <c r="J564" s="10">
        <f>_xll.SNL.Clients.Office.Excel.Functions.SPG($B564, "SP_MARKETCAP", "01/01/2021", "03/31/2021", "Options: Curr=USD, Statistic=AVG")</f>
        <v>81.932313630965567</v>
      </c>
      <c r="K564" s="10">
        <f>_xll.SNL.Clients.Office.Excel.Functions.SPG($B564, "SP_MARKETCAP", "10/01/2020", "12/31/2020", "Options: Curr=USD, Statistic=AVG")</f>
        <v>79.578729187526079</v>
      </c>
      <c r="L564" s="10">
        <f>_xll.SNL.Clients.Office.Excel.Functions.SPG($B564, "SP_MARKETCAP", "07/01/2020", "09/30/2020", "Options: Curr=USD, Statistic=AVG")</f>
        <v>79.504850286334829</v>
      </c>
      <c r="M564" s="10">
        <f>_xll.SNL.Clients.Office.Excel.Functions.SPG($B564, "SP_MARKETCAP", "04/01/2020", "06/30/2020", "Options: Curr=USD, Statistic=AVG")</f>
        <v>67.537386616685993</v>
      </c>
      <c r="N564" s="10">
        <f>_xll.SNL.Clients.Office.Excel.Functions.SPG($B564, "SP_MARKETCAP", "01/01/2020", "03/31/2020", "Options: Curr=USD, Statistic=AVG")</f>
        <v>74.071683842394322</v>
      </c>
    </row>
    <row r="565" spans="1:14" x14ac:dyDescent="0.3">
      <c r="A565" s="1" t="s">
        <v>562</v>
      </c>
      <c r="B565" s="2">
        <v>4993103</v>
      </c>
      <c r="C565" s="3" t="s">
        <v>868</v>
      </c>
      <c r="D565" s="3" t="s">
        <v>867</v>
      </c>
      <c r="E565" s="3" t="s">
        <v>1368</v>
      </c>
      <c r="F565" s="3" t="s">
        <v>870</v>
      </c>
      <c r="G565" s="10">
        <f>_xll.SNL.Clients.Office.Excel.Functions.SPG($B565, "SP_MARKETCAP", "10/01/2021", "12/31/2021", "Options: Curr=USD, Statistic=AVG")</f>
        <v>1288.7426311423267</v>
      </c>
      <c r="H565" s="10">
        <f>_xll.SNL.Clients.Office.Excel.Functions.SPG($B565, "SP_MARKETCAP", "07/01/2021", "09/30/2021", "Options: Curr=USD, Statistic=AVG")</f>
        <v>1584.8884932676065</v>
      </c>
      <c r="I565" s="10">
        <f>_xll.SNL.Clients.Office.Excel.Functions.SPG($B565, "SP_MARKETCAP", "04/01/2021", "06/30/2021", "Options: Curr=USD, Statistic=AVG")</f>
        <v>1716.1349038778139</v>
      </c>
      <c r="J565" s="10">
        <f>_xll.SNL.Clients.Office.Excel.Functions.SPG($B565, "SP_MARKETCAP", "01/01/2021", "03/31/2021", "Options: Curr=USD, Statistic=AVG")</f>
        <v>1588.0197955627987</v>
      </c>
      <c r="K565" s="10">
        <f>_xll.SNL.Clients.Office.Excel.Functions.SPG($B565, "SP_MARKETCAP", "10/01/2020", "12/31/2020", "Options: Curr=USD, Statistic=AVG")</f>
        <v>1267.5927061398847</v>
      </c>
      <c r="L565" s="10">
        <f>_xll.SNL.Clients.Office.Excel.Functions.SPG($B565, "SP_MARKETCAP", "07/01/2020", "09/30/2020", "Options: Curr=USD, Statistic=AVG")</f>
        <v>965.58791728134463</v>
      </c>
      <c r="M565" s="10">
        <f>_xll.SNL.Clients.Office.Excel.Functions.SPG($B565, "SP_MARKETCAP", "04/01/2020", "06/30/2020", "Options: Curr=USD, Statistic=AVG")</f>
        <v>801.22019092840299</v>
      </c>
      <c r="N565" s="10">
        <f>_xll.SNL.Clients.Office.Excel.Functions.SPG($B565, "SP_MARKETCAP", "01/01/2020", "03/31/2020", "Options: Curr=USD, Statistic=AVG")</f>
        <v>1061.685290547216</v>
      </c>
    </row>
    <row r="566" spans="1:14" x14ac:dyDescent="0.3">
      <c r="A566" s="1" t="s">
        <v>563</v>
      </c>
      <c r="B566" s="2">
        <v>4812275</v>
      </c>
      <c r="C566" s="3" t="s">
        <v>868</v>
      </c>
      <c r="D566" s="3" t="s">
        <v>867</v>
      </c>
      <c r="E566" s="3" t="s">
        <v>1369</v>
      </c>
      <c r="F566" s="3" t="s">
        <v>870</v>
      </c>
      <c r="G566" s="10">
        <f>_xll.SNL.Clients.Office.Excel.Functions.SPG($B566, "SP_MARKETCAP", "10/01/2021", "12/31/2021", "Options: Curr=USD, Statistic=AVG")</f>
        <v>1204.55436455421</v>
      </c>
      <c r="H566" s="10">
        <f>_xll.SNL.Clients.Office.Excel.Functions.SPG($B566, "SP_MARKETCAP", "07/01/2021", "09/30/2021", "Options: Curr=USD, Statistic=AVG")</f>
        <v>1065.21113278998</v>
      </c>
      <c r="I566" s="10">
        <f>_xll.SNL.Clients.Office.Excel.Functions.SPG($B566, "SP_MARKETCAP", "04/01/2021", "06/30/2021", "Options: Curr=USD, Statistic=AVG")</f>
        <v>1337.2954980589393</v>
      </c>
      <c r="J566" s="10">
        <f>_xll.SNL.Clients.Office.Excel.Functions.SPG($B566, "SP_MARKETCAP", "01/01/2021", "03/31/2021", "Options: Curr=USD, Statistic=AVG")</f>
        <v>1467.3922588612991</v>
      </c>
      <c r="K566" s="10">
        <f>_xll.SNL.Clients.Office.Excel.Functions.SPG($B566, "SP_MARKETCAP", "10/01/2020", "12/31/2020", "Options: Curr=USD, Statistic=AVG")</f>
        <v>799.58380182246435</v>
      </c>
      <c r="L566" s="10">
        <f>_xll.SNL.Clients.Office.Excel.Functions.SPG($B566, "SP_MARKETCAP", "07/01/2020", "09/30/2020", "Options: Curr=USD, Statistic=AVG")</f>
        <v>838.61195737874607</v>
      </c>
      <c r="M566" s="10">
        <f>_xll.SNL.Clients.Office.Excel.Functions.SPG($B566, "SP_MARKETCAP", "04/01/2020", "06/30/2020", "Options: Curr=USD, Statistic=AVG")</f>
        <v>696.27553867216352</v>
      </c>
      <c r="N566" s="10">
        <f>_xll.SNL.Clients.Office.Excel.Functions.SPG($B566, "SP_MARKETCAP", "01/01/2020", "03/31/2020", "Options: Curr=USD, Statistic=AVG")</f>
        <v>254.91522412342059</v>
      </c>
    </row>
    <row r="567" spans="1:14" x14ac:dyDescent="0.3">
      <c r="A567" s="1" t="s">
        <v>564</v>
      </c>
      <c r="B567" s="2">
        <v>5000126</v>
      </c>
      <c r="C567" s="3" t="s">
        <v>868</v>
      </c>
      <c r="D567" s="3" t="s">
        <v>867</v>
      </c>
      <c r="E567" s="3" t="s">
        <v>1370</v>
      </c>
      <c r="F567" s="3" t="s">
        <v>870</v>
      </c>
      <c r="G567" s="10">
        <f>_xll.SNL.Clients.Office.Excel.Functions.SPG($B567, "SP_MARKETCAP", "10/01/2021", "12/31/2021", "Options: Curr=USD, Statistic=AVG")</f>
        <v>2.57300192435964</v>
      </c>
      <c r="H567" s="10">
        <f>_xll.SNL.Clients.Office.Excel.Functions.SPG($B567, "SP_MARKETCAP", "07/01/2021", "09/30/2021", "Options: Curr=USD, Statistic=AVG")</f>
        <v>2.6161693566299746</v>
      </c>
      <c r="I567" s="10">
        <f>_xll.SNL.Clients.Office.Excel.Functions.SPG($B567, "SP_MARKETCAP", "04/01/2021", "06/30/2021", "Options: Curr=USD, Statistic=AVG")</f>
        <v>2.728596483532169</v>
      </c>
      <c r="J567" s="10">
        <f>_xll.SNL.Clients.Office.Excel.Functions.SPG($B567, "SP_MARKETCAP", "01/01/2021", "03/31/2021", "Options: Curr=USD, Statistic=AVG")</f>
        <v>2.7660251956537407</v>
      </c>
      <c r="K567" s="10">
        <f>_xll.SNL.Clients.Office.Excel.Functions.SPG($B567, "SP_MARKETCAP", "10/01/2020", "12/31/2020", "Options: Curr=USD, Statistic=AVG")</f>
        <v>2.8004334473100858</v>
      </c>
      <c r="L567" s="10">
        <f>_xll.SNL.Clients.Office.Excel.Functions.SPG($B567, "SP_MARKETCAP", "07/01/2020", "09/30/2020", "Options: Curr=USD, Statistic=AVG")</f>
        <v>2.4963629390048938</v>
      </c>
      <c r="M567" s="10">
        <f>_xll.SNL.Clients.Office.Excel.Functions.SPG($B567, "SP_MARKETCAP", "04/01/2020", "06/30/2020", "Options: Curr=USD, Statistic=AVG")</f>
        <v>1.9073303445760026</v>
      </c>
      <c r="N567" s="10">
        <f>_xll.SNL.Clients.Office.Excel.Functions.SPG($B567, "SP_MARKETCAP", "01/01/2020", "03/31/2020", "Options: Curr=USD, Statistic=AVG")</f>
        <v>1.8854227157183761</v>
      </c>
    </row>
    <row r="568" spans="1:14" x14ac:dyDescent="0.3">
      <c r="A568" s="1" t="s">
        <v>565</v>
      </c>
      <c r="B568" s="2">
        <v>4138713</v>
      </c>
      <c r="C568" s="3" t="s">
        <v>868</v>
      </c>
      <c r="D568" s="3" t="s">
        <v>867</v>
      </c>
      <c r="E568" s="3" t="s">
        <v>1371</v>
      </c>
      <c r="F568" s="3" t="s">
        <v>870</v>
      </c>
      <c r="G568" s="10">
        <f>_xll.SNL.Clients.Office.Excel.Functions.SPG($B568, "SP_MARKETCAP", "10/01/2021", "12/31/2021", "Options: Curr=USD, Statistic=AVG")</f>
        <v>11.114122059400533</v>
      </c>
      <c r="H568" s="10">
        <f>_xll.SNL.Clients.Office.Excel.Functions.SPG($B568, "SP_MARKETCAP", "07/01/2021", "09/30/2021", "Options: Curr=USD, Statistic=AVG")</f>
        <v>10.714680795217022</v>
      </c>
      <c r="I568" s="10">
        <f>_xll.SNL.Clients.Office.Excel.Functions.SPG($B568, "SP_MARKETCAP", "04/01/2021", "06/30/2021", "Options: Curr=USD, Statistic=AVG")</f>
        <v>10.320606825192728</v>
      </c>
      <c r="J568" s="10">
        <f>_xll.SNL.Clients.Office.Excel.Functions.SPG($B568, "SP_MARKETCAP", "01/01/2021", "03/31/2021", "Options: Curr=USD, Statistic=AVG")</f>
        <v>10.261218683454992</v>
      </c>
      <c r="K568" s="10">
        <f>_xll.SNL.Clients.Office.Excel.Functions.SPG($B568, "SP_MARKETCAP", "10/01/2020", "12/31/2020", "Options: Curr=USD, Statistic=AVG")</f>
        <v>9.3068250258106691</v>
      </c>
      <c r="L568" s="10">
        <f>_xll.SNL.Clients.Office.Excel.Functions.SPG($B568, "SP_MARKETCAP", "07/01/2020", "09/30/2020", "Options: Curr=USD, Statistic=AVG")</f>
        <v>9.2492840732836807</v>
      </c>
      <c r="M568" s="10">
        <f>_xll.SNL.Clients.Office.Excel.Functions.SPG($B568, "SP_MARKETCAP", "04/01/2020", "06/30/2020", "Options: Curr=USD, Statistic=AVG")</f>
        <v>8.18491836138986</v>
      </c>
      <c r="N568" s="10">
        <f>_xll.SNL.Clients.Office.Excel.Functions.SPG($B568, "SP_MARKETCAP", "01/01/2020", "03/31/2020", "Options: Curr=USD, Statistic=AVG")</f>
        <v>8.3713732149781972</v>
      </c>
    </row>
    <row r="569" spans="1:14" x14ac:dyDescent="0.3">
      <c r="A569" s="1" t="s">
        <v>566</v>
      </c>
      <c r="B569" s="2">
        <v>4993352</v>
      </c>
      <c r="C569" s="3" t="s">
        <v>868</v>
      </c>
      <c r="D569" s="3" t="s">
        <v>867</v>
      </c>
      <c r="E569" s="3" t="s">
        <v>1372</v>
      </c>
      <c r="F569" s="3" t="s">
        <v>870</v>
      </c>
      <c r="G569" s="10">
        <f>_xll.SNL.Clients.Office.Excel.Functions.SPG($B569, "SP_MARKETCAP", "10/01/2021", "12/31/2021", "Options: Curr=USD, Statistic=AVG")</f>
        <v>20.635827789335575</v>
      </c>
      <c r="H569" s="10">
        <f>_xll.SNL.Clients.Office.Excel.Functions.SPG($B569, "SP_MARKETCAP", "07/01/2021", "09/30/2021", "Options: Curr=USD, Statistic=AVG")</f>
        <v>20.453183584072871</v>
      </c>
      <c r="I569" s="10">
        <f>_xll.SNL.Clients.Office.Excel.Functions.SPG($B569, "SP_MARKETCAP", "04/01/2021", "06/30/2021", "Options: Curr=USD, Statistic=AVG")</f>
        <v>20.160775765461718</v>
      </c>
      <c r="J569" s="10">
        <f>_xll.SNL.Clients.Office.Excel.Functions.SPG($B569, "SP_MARKETCAP", "01/01/2021", "03/31/2021", "Options: Curr=USD, Statistic=AVG")</f>
        <v>19.376240679854423</v>
      </c>
      <c r="K569" s="10">
        <f>_xll.SNL.Clients.Office.Excel.Functions.SPG($B569, "SP_MARKETCAP", "10/01/2020", "12/31/2020", "Options: Curr=USD, Statistic=AVG")</f>
        <v>19.487613310183107</v>
      </c>
      <c r="L569" s="10">
        <f>_xll.SNL.Clients.Office.Excel.Functions.SPG($B569, "SP_MARKETCAP", "07/01/2020", "09/30/2020", "Options: Curr=USD, Statistic=AVG")</f>
        <v>19.063189841740169</v>
      </c>
      <c r="M569" s="10">
        <f>_xll.SNL.Clients.Office.Excel.Functions.SPG($B569, "SP_MARKETCAP", "04/01/2020", "06/30/2020", "Options: Curr=USD, Statistic=AVG")</f>
        <v>17.37968086668662</v>
      </c>
      <c r="N569" s="10">
        <f>_xll.SNL.Clients.Office.Excel.Functions.SPG($B569, "SP_MARKETCAP", "01/01/2020", "03/31/2020", "Options: Curr=USD, Statistic=AVG")</f>
        <v>18.329040497626064</v>
      </c>
    </row>
    <row r="570" spans="1:14" x14ac:dyDescent="0.3">
      <c r="A570" s="1" t="s">
        <v>567</v>
      </c>
      <c r="B570" s="2">
        <v>4976606</v>
      </c>
      <c r="C570" s="3" t="s">
        <v>868</v>
      </c>
      <c r="D570" s="3" t="s">
        <v>867</v>
      </c>
      <c r="E570" s="3"/>
      <c r="F570" s="3" t="s">
        <v>870</v>
      </c>
      <c r="G570" s="10" t="str">
        <f>_xll.SNL.Clients.Office.Excel.Functions.SPG($B570, "SP_MARKETCAP", "10/01/2021", "12/31/2021", "Options: Curr=USD, Statistic=AVG")</f>
        <v>0</v>
      </c>
      <c r="H570" s="10" t="str">
        <f>_xll.SNL.Clients.Office.Excel.Functions.SPG($B570, "SP_MARKETCAP", "07/01/2021", "09/30/2021", "Options: Curr=USD, Statistic=AVG")</f>
        <v>0</v>
      </c>
      <c r="I570" s="10" t="str">
        <f>_xll.SNL.Clients.Office.Excel.Functions.SPG($B570, "SP_MARKETCAP", "04/01/2021", "06/30/2021", "Options: Curr=USD, Statistic=AVG")</f>
        <v>0</v>
      </c>
      <c r="J570" s="10" t="str">
        <f>_xll.SNL.Clients.Office.Excel.Functions.SPG($B570, "SP_MARKETCAP", "01/01/2021", "03/31/2021", "Options: Curr=USD, Statistic=AVG")</f>
        <v>0</v>
      </c>
      <c r="K570" s="10" t="str">
        <f>_xll.SNL.Clients.Office.Excel.Functions.SPG($B570, "SP_MARKETCAP", "10/01/2020", "12/31/2020", "Options: Curr=USD, Statistic=AVG")</f>
        <v>0</v>
      </c>
      <c r="L570" s="10" t="str">
        <f>_xll.SNL.Clients.Office.Excel.Functions.SPG($B570, "SP_MARKETCAP", "07/01/2020", "09/30/2020", "Options: Curr=USD, Statistic=AVG")</f>
        <v>0</v>
      </c>
      <c r="M570" s="10" t="str">
        <f>_xll.SNL.Clients.Office.Excel.Functions.SPG($B570, "SP_MARKETCAP", "04/01/2020", "06/30/2020", "Options: Curr=USD, Statistic=AVG")</f>
        <v>0</v>
      </c>
      <c r="N570" s="10" t="str">
        <f>_xll.SNL.Clients.Office.Excel.Functions.SPG($B570, "SP_MARKETCAP", "01/01/2020", "03/31/2020", "Options: Curr=USD, Statistic=AVG")</f>
        <v>0</v>
      </c>
    </row>
    <row r="571" spans="1:14" x14ac:dyDescent="0.3">
      <c r="A571" s="1" t="s">
        <v>568</v>
      </c>
      <c r="B571" s="2">
        <v>4145343</v>
      </c>
      <c r="C571" s="3" t="s">
        <v>868</v>
      </c>
      <c r="D571" s="3" t="s">
        <v>867</v>
      </c>
      <c r="E571" s="3" t="s">
        <v>1373</v>
      </c>
      <c r="F571" s="3" t="s">
        <v>870</v>
      </c>
      <c r="G571" s="10">
        <f>_xll.SNL.Clients.Office.Excel.Functions.SPG($B571, "SP_MARKETCAP", "10/01/2021", "12/31/2021", "Options: Curr=USD, Statistic=AVG")</f>
        <v>1039.0485798595384</v>
      </c>
      <c r="H571" s="10">
        <f>_xll.SNL.Clients.Office.Excel.Functions.SPG($B571, "SP_MARKETCAP", "07/01/2021", "09/30/2021", "Options: Curr=USD, Statistic=AVG")</f>
        <v>1075.9248496344496</v>
      </c>
      <c r="I571" s="10">
        <f>_xll.SNL.Clients.Office.Excel.Functions.SPG($B571, "SP_MARKETCAP", "04/01/2021", "06/30/2021", "Options: Curr=USD, Statistic=AVG")</f>
        <v>1090.1904985034892</v>
      </c>
      <c r="J571" s="10">
        <f>_xll.SNL.Clients.Office.Excel.Functions.SPG($B571, "SP_MARKETCAP", "01/01/2021", "03/31/2021", "Options: Curr=USD, Statistic=AVG")</f>
        <v>1041.8477669347735</v>
      </c>
      <c r="K571" s="10">
        <f>_xll.SNL.Clients.Office.Excel.Functions.SPG($B571, "SP_MARKETCAP", "10/01/2020", "12/31/2020", "Options: Curr=USD, Statistic=AVG")</f>
        <v>973.19681784268471</v>
      </c>
      <c r="L571" s="10">
        <f>_xll.SNL.Clients.Office.Excel.Functions.SPG($B571, "SP_MARKETCAP", "07/01/2020", "09/30/2020", "Options: Curr=USD, Statistic=AVG")</f>
        <v>953.07988907175252</v>
      </c>
      <c r="M571" s="10">
        <f>_xll.SNL.Clients.Office.Excel.Functions.SPG($B571, "SP_MARKETCAP", "04/01/2020", "06/30/2020", "Options: Curr=USD, Statistic=AVG")</f>
        <v>866.21138960377141</v>
      </c>
      <c r="N571" s="10">
        <f>_xll.SNL.Clients.Office.Excel.Functions.SPG($B571, "SP_MARKETCAP", "01/01/2020", "03/31/2020", "Options: Curr=USD, Statistic=AVG")</f>
        <v>862.78982784119671</v>
      </c>
    </row>
    <row r="572" spans="1:14" x14ac:dyDescent="0.3">
      <c r="A572" s="1" t="s">
        <v>569</v>
      </c>
      <c r="B572" s="2">
        <v>4971059</v>
      </c>
      <c r="C572" s="3" t="s">
        <v>868</v>
      </c>
      <c r="D572" s="3" t="s">
        <v>867</v>
      </c>
      <c r="E572" s="3" t="s">
        <v>1374</v>
      </c>
      <c r="F572" s="3" t="s">
        <v>870</v>
      </c>
      <c r="G572" s="10">
        <f>_xll.SNL.Clients.Office.Excel.Functions.SPG($B572, "SP_MARKETCAP", "10/01/2021", "12/31/2021", "Options: Curr=USD, Statistic=AVG")</f>
        <v>292.7247540736721</v>
      </c>
      <c r="H572" s="10">
        <f>_xll.SNL.Clients.Office.Excel.Functions.SPG($B572, "SP_MARKETCAP", "07/01/2021", "09/30/2021", "Options: Curr=USD, Statistic=AVG")</f>
        <v>310.88454924325197</v>
      </c>
      <c r="I572" s="10">
        <f>_xll.SNL.Clients.Office.Excel.Functions.SPG($B572, "SP_MARKETCAP", "04/01/2021", "06/30/2021", "Options: Curr=USD, Statistic=AVG")</f>
        <v>258.68687612381814</v>
      </c>
      <c r="J572" s="10">
        <f>_xll.SNL.Clients.Office.Excel.Functions.SPG($B572, "SP_MARKETCAP", "01/01/2021", "03/31/2021", "Options: Curr=USD, Statistic=AVG")</f>
        <v>248.02628301501866</v>
      </c>
      <c r="K572" s="10">
        <f>_xll.SNL.Clients.Office.Excel.Functions.SPG($B572, "SP_MARKETCAP", "10/01/2020", "12/31/2020", "Options: Curr=USD, Statistic=AVG")</f>
        <v>202.0825407486098</v>
      </c>
      <c r="L572" s="10">
        <f>_xll.SNL.Clients.Office.Excel.Functions.SPG($B572, "SP_MARKETCAP", "07/01/2020", "09/30/2020", "Options: Curr=USD, Statistic=AVG")</f>
        <v>145.86795606217103</v>
      </c>
      <c r="M572" s="10">
        <f>_xll.SNL.Clients.Office.Excel.Functions.SPG($B572, "SP_MARKETCAP", "04/01/2020", "06/30/2020", "Options: Curr=USD, Statistic=AVG")</f>
        <v>110.7075128662499</v>
      </c>
      <c r="N572" s="10">
        <f>_xll.SNL.Clients.Office.Excel.Functions.SPG($B572, "SP_MARKETCAP", "01/01/2020", "03/31/2020", "Options: Curr=USD, Statistic=AVG")</f>
        <v>105.24168307417914</v>
      </c>
    </row>
    <row r="573" spans="1:14" x14ac:dyDescent="0.3">
      <c r="A573" s="1" t="s">
        <v>570</v>
      </c>
      <c r="B573" s="2">
        <v>4981236</v>
      </c>
      <c r="C573" s="3" t="s">
        <v>868</v>
      </c>
      <c r="D573" s="3" t="s">
        <v>867</v>
      </c>
      <c r="E573" s="3" t="s">
        <v>1375</v>
      </c>
      <c r="F573" s="3" t="s">
        <v>870</v>
      </c>
      <c r="G573" s="10">
        <f>_xll.SNL.Clients.Office.Excel.Functions.SPG($B573, "SP_MARKETCAP", "10/01/2021", "12/31/2021", "Options: Curr=USD, Statistic=AVG")</f>
        <v>6.6370111348575627</v>
      </c>
      <c r="H573" s="10">
        <f>_xll.SNL.Clients.Office.Excel.Functions.SPG($B573, "SP_MARKETCAP", "07/01/2021", "09/30/2021", "Options: Curr=USD, Statistic=AVG")</f>
        <v>8.2393504932716013</v>
      </c>
      <c r="I573" s="10">
        <f>_xll.SNL.Clients.Office.Excel.Functions.SPG($B573, "SP_MARKETCAP", "04/01/2021", "06/30/2021", "Options: Curr=USD, Statistic=AVG")</f>
        <v>7.370175842340517</v>
      </c>
      <c r="J573" s="10">
        <f>_xll.SNL.Clients.Office.Excel.Functions.SPG($B573, "SP_MARKETCAP", "01/01/2021", "03/31/2021", "Options: Curr=USD, Statistic=AVG")</f>
        <v>6.9230390783238338</v>
      </c>
      <c r="K573" s="10">
        <f>_xll.SNL.Clients.Office.Excel.Functions.SPG($B573, "SP_MARKETCAP", "10/01/2020", "12/31/2020", "Options: Curr=USD, Statistic=AVG")</f>
        <v>6.885937914344316</v>
      </c>
      <c r="L573" s="10">
        <f>_xll.SNL.Clients.Office.Excel.Functions.SPG($B573, "SP_MARKETCAP", "07/01/2020", "09/30/2020", "Options: Curr=USD, Statistic=AVG")</f>
        <v>6.2068434341617751</v>
      </c>
      <c r="M573" s="10">
        <f>_xll.SNL.Clients.Office.Excel.Functions.SPG($B573, "SP_MARKETCAP", "04/01/2020", "06/30/2020", "Options: Curr=USD, Statistic=AVG")</f>
        <v>5.3201801960383257</v>
      </c>
      <c r="N573" s="10">
        <f>_xll.SNL.Clients.Office.Excel.Functions.SPG($B573, "SP_MARKETCAP", "01/01/2020", "03/31/2020", "Options: Curr=USD, Statistic=AVG")</f>
        <v>5.3704704396443832</v>
      </c>
    </row>
    <row r="574" spans="1:14" x14ac:dyDescent="0.3">
      <c r="A574" s="1" t="s">
        <v>571</v>
      </c>
      <c r="B574" s="2">
        <v>4157346</v>
      </c>
      <c r="C574" s="3" t="s">
        <v>868</v>
      </c>
      <c r="D574" s="3" t="s">
        <v>867</v>
      </c>
      <c r="E574" s="3" t="s">
        <v>1376</v>
      </c>
      <c r="F574" s="3" t="s">
        <v>870</v>
      </c>
      <c r="G574" s="10">
        <f>_xll.SNL.Clients.Office.Excel.Functions.SPG($B574, "SP_MARKETCAP", "10/01/2021", "12/31/2021", "Options: Curr=USD, Statistic=AVG")</f>
        <v>733.76867509913518</v>
      </c>
      <c r="H574" s="10">
        <f>_xll.SNL.Clients.Office.Excel.Functions.SPG($B574, "SP_MARKETCAP", "07/01/2021", "09/30/2021", "Options: Curr=USD, Statistic=AVG")</f>
        <v>804.356004378482</v>
      </c>
      <c r="I574" s="10">
        <f>_xll.SNL.Clients.Office.Excel.Functions.SPG($B574, "SP_MARKETCAP", "04/01/2021", "06/30/2021", "Options: Curr=USD, Statistic=AVG")</f>
        <v>747.98109271158739</v>
      </c>
      <c r="J574" s="10">
        <f>_xll.SNL.Clients.Office.Excel.Functions.SPG($B574, "SP_MARKETCAP", "01/01/2021", "03/31/2021", "Options: Curr=USD, Statistic=AVG")</f>
        <v>807.583515973364</v>
      </c>
      <c r="K574" s="10">
        <f>_xll.SNL.Clients.Office.Excel.Functions.SPG($B574, "SP_MARKETCAP", "10/01/2020", "12/31/2020", "Options: Curr=USD, Statistic=AVG")</f>
        <v>803.75246333083328</v>
      </c>
      <c r="L574" s="10">
        <f>_xll.SNL.Clients.Office.Excel.Functions.SPG($B574, "SP_MARKETCAP", "07/01/2020", "09/30/2020", "Options: Curr=USD, Statistic=AVG")</f>
        <v>827.12324773367936</v>
      </c>
      <c r="M574" s="10">
        <f>_xll.SNL.Clients.Office.Excel.Functions.SPG($B574, "SP_MARKETCAP", "04/01/2020", "06/30/2020", "Options: Curr=USD, Statistic=AVG")</f>
        <v>689.73200110384403</v>
      </c>
      <c r="N574" s="10">
        <f>_xll.SNL.Clients.Office.Excel.Functions.SPG($B574, "SP_MARKETCAP", "01/01/2020", "03/31/2020", "Options: Curr=USD, Statistic=AVG")</f>
        <v>735.66097365995142</v>
      </c>
    </row>
    <row r="575" spans="1:14" x14ac:dyDescent="0.3">
      <c r="A575" s="1" t="s">
        <v>572</v>
      </c>
      <c r="B575" s="2">
        <v>4773627</v>
      </c>
      <c r="C575" s="3" t="s">
        <v>868</v>
      </c>
      <c r="D575" s="3" t="s">
        <v>867</v>
      </c>
      <c r="E575" s="3" t="s">
        <v>1377</v>
      </c>
      <c r="F575" s="3" t="s">
        <v>870</v>
      </c>
      <c r="G575" s="10">
        <f>_xll.SNL.Clients.Office.Excel.Functions.SPG($B575, "SP_MARKETCAP", "10/01/2021", "12/31/2021", "Options: Curr=USD, Statistic=AVG")</f>
        <v>774.05783883993763</v>
      </c>
      <c r="H575" s="10">
        <f>_xll.SNL.Clients.Office.Excel.Functions.SPG($B575, "SP_MARKETCAP", "07/01/2021", "09/30/2021", "Options: Curr=USD, Statistic=AVG")</f>
        <v>784.04190319775944</v>
      </c>
      <c r="I575" s="10">
        <f>_xll.SNL.Clients.Office.Excel.Functions.SPG($B575, "SP_MARKETCAP", "04/01/2021", "06/30/2021", "Options: Curr=USD, Statistic=AVG")</f>
        <v>491.60579532751717</v>
      </c>
      <c r="J575" s="10">
        <f>_xll.SNL.Clients.Office.Excel.Functions.SPG($B575, "SP_MARKETCAP", "01/01/2021", "03/31/2021", "Options: Curr=USD, Statistic=AVG")</f>
        <v>425.61895491282161</v>
      </c>
      <c r="K575" s="10">
        <f>_xll.SNL.Clients.Office.Excel.Functions.SPG($B575, "SP_MARKETCAP", "10/01/2020", "12/31/2020", "Options: Curr=USD, Statistic=AVG")</f>
        <v>258.16802495860418</v>
      </c>
      <c r="L575" s="10">
        <f>_xll.SNL.Clients.Office.Excel.Functions.SPG($B575, "SP_MARKETCAP", "07/01/2020", "09/30/2020", "Options: Curr=USD, Statistic=AVG")</f>
        <v>165.24746299794629</v>
      </c>
      <c r="M575" s="10">
        <f>_xll.SNL.Clients.Office.Excel.Functions.SPG($B575, "SP_MARKETCAP", "04/01/2020", "06/30/2020", "Options: Curr=USD, Statistic=AVG")</f>
        <v>129.63459532730008</v>
      </c>
      <c r="N575" s="10">
        <f>_xll.SNL.Clients.Office.Excel.Functions.SPG($B575, "SP_MARKETCAP", "01/01/2020", "03/31/2020", "Options: Curr=USD, Statistic=AVG")</f>
        <v>117.48484971876441</v>
      </c>
    </row>
    <row r="576" spans="1:14" x14ac:dyDescent="0.3">
      <c r="A576" s="1" t="s">
        <v>573</v>
      </c>
      <c r="B576" s="2">
        <v>13719502</v>
      </c>
      <c r="C576" s="3" t="s">
        <v>868</v>
      </c>
      <c r="D576" s="3" t="s">
        <v>867</v>
      </c>
      <c r="E576" s="3" t="s">
        <v>1378</v>
      </c>
      <c r="F576" s="3" t="s">
        <v>870</v>
      </c>
      <c r="G576" s="10">
        <f>_xll.SNL.Clients.Office.Excel.Functions.SPG($B576, "SP_MARKETCAP", "10/01/2021", "12/31/2021", "Options: Curr=USD, Statistic=AVG")</f>
        <v>29.488278381089266</v>
      </c>
      <c r="H576" s="10">
        <f>_xll.SNL.Clients.Office.Excel.Functions.SPG($B576, "SP_MARKETCAP", "07/01/2021", "09/30/2021", "Options: Curr=USD, Statistic=AVG")</f>
        <v>30.758410292730098</v>
      </c>
      <c r="I576" s="10">
        <f>_xll.SNL.Clients.Office.Excel.Functions.SPG($B576, "SP_MARKETCAP", "04/01/2021", "06/30/2021", "Options: Curr=USD, Statistic=AVG")</f>
        <v>30.385914716726216</v>
      </c>
      <c r="J576" s="10">
        <f>_xll.SNL.Clients.Office.Excel.Functions.SPG($B576, "SP_MARKETCAP", "01/01/2021", "03/31/2021", "Options: Curr=USD, Statistic=AVG")</f>
        <v>31.235919207353433</v>
      </c>
      <c r="K576" s="10">
        <f>_xll.SNL.Clients.Office.Excel.Functions.SPG($B576, "SP_MARKETCAP", "10/01/2020", "12/31/2020", "Options: Curr=USD, Statistic=AVG")</f>
        <v>31.116934024972675</v>
      </c>
      <c r="L576" s="10">
        <f>_xll.SNL.Clients.Office.Excel.Functions.SPG($B576, "SP_MARKETCAP", "07/01/2020", "09/30/2020", "Options: Curr=USD, Statistic=AVG")</f>
        <v>35.491813519257548</v>
      </c>
      <c r="M576" s="10">
        <f>_xll.SNL.Clients.Office.Excel.Functions.SPG($B576, "SP_MARKETCAP", "04/01/2020", "06/30/2020", "Options: Curr=USD, Statistic=AVG")</f>
        <v>35.474240869282468</v>
      </c>
      <c r="N576" s="10">
        <f>_xll.SNL.Clients.Office.Excel.Functions.SPG($B576, "SP_MARKETCAP", "01/01/2020", "03/31/2020", "Options: Curr=USD, Statistic=AVG")</f>
        <v>36.171034576710966</v>
      </c>
    </row>
    <row r="577" spans="1:14" x14ac:dyDescent="0.3">
      <c r="A577" s="1" t="s">
        <v>574</v>
      </c>
      <c r="B577" s="2">
        <v>4966404</v>
      </c>
      <c r="C577" s="3" t="s">
        <v>868</v>
      </c>
      <c r="D577" s="3" t="s">
        <v>867</v>
      </c>
      <c r="E577" s="3" t="s">
        <v>1379</v>
      </c>
      <c r="F577" s="3" t="s">
        <v>870</v>
      </c>
      <c r="G577" s="10">
        <f>_xll.SNL.Clients.Office.Excel.Functions.SPG($B577, "SP_MARKETCAP", "10/01/2021", "12/31/2021", "Options: Curr=USD, Statistic=AVG")</f>
        <v>83.63930869816744</v>
      </c>
      <c r="H577" s="10">
        <f>_xll.SNL.Clients.Office.Excel.Functions.SPG($B577, "SP_MARKETCAP", "07/01/2021", "09/30/2021", "Options: Curr=USD, Statistic=AVG")</f>
        <v>86.062829718646014</v>
      </c>
      <c r="I577" s="10">
        <f>_xll.SNL.Clients.Office.Excel.Functions.SPG($B577, "SP_MARKETCAP", "04/01/2021", "06/30/2021", "Options: Curr=USD, Statistic=AVG")</f>
        <v>89.774777551207478</v>
      </c>
      <c r="J577" s="10">
        <f>_xll.SNL.Clients.Office.Excel.Functions.SPG($B577, "SP_MARKETCAP", "01/01/2021", "03/31/2021", "Options: Curr=USD, Statistic=AVG")</f>
        <v>81.976771327711688</v>
      </c>
      <c r="K577" s="10">
        <f>_xll.SNL.Clients.Office.Excel.Functions.SPG($B577, "SP_MARKETCAP", "10/01/2020", "12/31/2020", "Options: Curr=USD, Statistic=AVG")</f>
        <v>69.548519039477469</v>
      </c>
      <c r="L577" s="10">
        <f>_xll.SNL.Clients.Office.Excel.Functions.SPG($B577, "SP_MARKETCAP", "07/01/2020", "09/30/2020", "Options: Curr=USD, Statistic=AVG")</f>
        <v>68.521257549452571</v>
      </c>
      <c r="M577" s="10">
        <f>_xll.SNL.Clients.Office.Excel.Functions.SPG($B577, "SP_MARKETCAP", "04/01/2020", "06/30/2020", "Options: Curr=USD, Statistic=AVG")</f>
        <v>67.949694888505917</v>
      </c>
      <c r="N577" s="10">
        <f>_xll.SNL.Clients.Office.Excel.Functions.SPG($B577, "SP_MARKETCAP", "01/01/2020", "03/31/2020", "Options: Curr=USD, Statistic=AVG")</f>
        <v>71.605038832465894</v>
      </c>
    </row>
    <row r="578" spans="1:14" x14ac:dyDescent="0.3">
      <c r="A578" s="1" t="s">
        <v>575</v>
      </c>
      <c r="B578" s="2">
        <v>4990944</v>
      </c>
      <c r="C578" s="3" t="s">
        <v>868</v>
      </c>
      <c r="D578" s="3" t="s">
        <v>867</v>
      </c>
      <c r="E578" s="3" t="s">
        <v>1380</v>
      </c>
      <c r="F578" s="3" t="s">
        <v>870</v>
      </c>
      <c r="G578" s="10">
        <f>_xll.SNL.Clients.Office.Excel.Functions.SPG($B578, "SP_MARKETCAP", "10/01/2021", "12/31/2021", "Options: Curr=USD, Statistic=AVG")</f>
        <v>6047.3490640506725</v>
      </c>
      <c r="H578" s="10">
        <f>_xll.SNL.Clients.Office.Excel.Functions.SPG($B578, "SP_MARKETCAP", "07/01/2021", "09/30/2021", "Options: Curr=USD, Statistic=AVG")</f>
        <v>5917.0545499538875</v>
      </c>
      <c r="I578" s="10">
        <f>_xll.SNL.Clients.Office.Excel.Functions.SPG($B578, "SP_MARKETCAP", "04/01/2021", "06/30/2021", "Options: Curr=USD, Statistic=AVG")</f>
        <v>5971.5442225459301</v>
      </c>
      <c r="J578" s="10">
        <f>_xll.SNL.Clients.Office.Excel.Functions.SPG($B578, "SP_MARKETCAP", "01/01/2021", "03/31/2021", "Options: Curr=USD, Statistic=AVG")</f>
        <v>5895.1385747166469</v>
      </c>
      <c r="K578" s="10">
        <f>_xll.SNL.Clients.Office.Excel.Functions.SPG($B578, "SP_MARKETCAP", "10/01/2020", "12/31/2020", "Options: Curr=USD, Statistic=AVG")</f>
        <v>5801.7461340686405</v>
      </c>
      <c r="L578" s="10">
        <f>_xll.SNL.Clients.Office.Excel.Functions.SPG($B578, "SP_MARKETCAP", "07/01/2020", "09/30/2020", "Options: Curr=USD, Statistic=AVG")</f>
        <v>4809.1734382637496</v>
      </c>
      <c r="M578" s="10">
        <f>_xll.SNL.Clients.Office.Excel.Functions.SPG($B578, "SP_MARKETCAP", "04/01/2020", "06/30/2020", "Options: Curr=USD, Statistic=AVG")</f>
        <v>4039.37688963254</v>
      </c>
      <c r="N578" s="10">
        <f>_xll.SNL.Clients.Office.Excel.Functions.SPG($B578, "SP_MARKETCAP", "01/01/2020", "03/31/2020", "Options: Curr=USD, Statistic=AVG")</f>
        <v>4496.1682708837716</v>
      </c>
    </row>
    <row r="579" spans="1:14" x14ac:dyDescent="0.3">
      <c r="A579" s="1" t="s">
        <v>576</v>
      </c>
      <c r="B579" s="2">
        <v>4986765</v>
      </c>
      <c r="C579" s="3" t="s">
        <v>868</v>
      </c>
      <c r="D579" s="3" t="s">
        <v>867</v>
      </c>
      <c r="E579" s="3" t="s">
        <v>1381</v>
      </c>
      <c r="F579" s="3" t="s">
        <v>870</v>
      </c>
      <c r="G579" s="10">
        <f>_xll.SNL.Clients.Office.Excel.Functions.SPG($B579, "SP_MARKETCAP", "10/01/2021", "12/31/2021", "Options: Curr=USD, Statistic=AVG")</f>
        <v>6.9195353169147182</v>
      </c>
      <c r="H579" s="10">
        <f>_xll.SNL.Clients.Office.Excel.Functions.SPG($B579, "SP_MARKETCAP", "07/01/2021", "09/30/2021", "Options: Curr=USD, Statistic=AVG")</f>
        <v>6.9732367197132152</v>
      </c>
      <c r="I579" s="10">
        <f>_xll.SNL.Clients.Office.Excel.Functions.SPG($B579, "SP_MARKETCAP", "04/01/2021", "06/30/2021", "Options: Curr=USD, Statistic=AVG")</f>
        <v>5.5163109865279374</v>
      </c>
      <c r="J579" s="10">
        <f>_xll.SNL.Clients.Office.Excel.Functions.SPG($B579, "SP_MARKETCAP", "01/01/2021", "03/31/2021", "Options: Curr=USD, Statistic=AVG")</f>
        <v>3.5373424951126706</v>
      </c>
      <c r="K579" s="10">
        <f>_xll.SNL.Clients.Office.Excel.Functions.SPG($B579, "SP_MARKETCAP", "10/01/2020", "12/31/2020", "Options: Curr=USD, Statistic=AVG")</f>
        <v>2.7171208572098058</v>
      </c>
      <c r="L579" s="10">
        <f>_xll.SNL.Clients.Office.Excel.Functions.SPG($B579, "SP_MARKETCAP", "07/01/2020", "09/30/2020", "Options: Curr=USD, Statistic=AVG")</f>
        <v>2.3547935486979199</v>
      </c>
      <c r="M579" s="10">
        <f>_xll.SNL.Clients.Office.Excel.Functions.SPG($B579, "SP_MARKETCAP", "04/01/2020", "06/30/2020", "Options: Curr=USD, Statistic=AVG")</f>
        <v>2.3724726304932813</v>
      </c>
      <c r="N579" s="10">
        <f>_xll.SNL.Clients.Office.Excel.Functions.SPG($B579, "SP_MARKETCAP", "01/01/2020", "03/31/2020", "Options: Curr=USD, Statistic=AVG")</f>
        <v>2.5117433392017379</v>
      </c>
    </row>
    <row r="580" spans="1:14" x14ac:dyDescent="0.3">
      <c r="A580" s="1" t="s">
        <v>577</v>
      </c>
      <c r="B580" s="2">
        <v>4971886</v>
      </c>
      <c r="C580" s="3" t="s">
        <v>868</v>
      </c>
      <c r="D580" s="3" t="s">
        <v>867</v>
      </c>
      <c r="E580" s="3" t="s">
        <v>1382</v>
      </c>
      <c r="F580" s="3" t="s">
        <v>870</v>
      </c>
      <c r="G580" s="10">
        <f>_xll.SNL.Clients.Office.Excel.Functions.SPG($B580, "SP_MARKETCAP", "10/01/2021", "12/31/2021", "Options: Curr=USD, Statistic=AVG")</f>
        <v>34.208793423596056</v>
      </c>
      <c r="H580" s="10">
        <f>_xll.SNL.Clients.Office.Excel.Functions.SPG($B580, "SP_MARKETCAP", "07/01/2021", "09/30/2021", "Options: Curr=USD, Statistic=AVG")</f>
        <v>29.184358872270057</v>
      </c>
      <c r="I580" s="10">
        <f>_xll.SNL.Clients.Office.Excel.Functions.SPG($B580, "SP_MARKETCAP", "04/01/2021", "06/30/2021", "Options: Curr=USD, Statistic=AVG")</f>
        <v>24.696548325532422</v>
      </c>
      <c r="J580" s="10">
        <f>_xll.SNL.Clients.Office.Excel.Functions.SPG($B580, "SP_MARKETCAP", "01/01/2021", "03/31/2021", "Options: Curr=USD, Statistic=AVG")</f>
        <v>21.430769320903135</v>
      </c>
      <c r="K580" s="10">
        <f>_xll.SNL.Clients.Office.Excel.Functions.SPG($B580, "SP_MARKETCAP", "10/01/2020", "12/31/2020", "Options: Curr=USD, Statistic=AVG")</f>
        <v>20.312953717957161</v>
      </c>
      <c r="L580" s="10">
        <f>_xll.SNL.Clients.Office.Excel.Functions.SPG($B580, "SP_MARKETCAP", "07/01/2020", "09/30/2020", "Options: Curr=USD, Statistic=AVG")</f>
        <v>17.472815144656455</v>
      </c>
      <c r="M580" s="10">
        <f>_xll.SNL.Clients.Office.Excel.Functions.SPG($B580, "SP_MARKETCAP", "04/01/2020", "06/30/2020", "Options: Curr=USD, Statistic=AVG")</f>
        <v>14.161514492194607</v>
      </c>
      <c r="N580" s="10">
        <f>_xll.SNL.Clients.Office.Excel.Functions.SPG($B580, "SP_MARKETCAP", "01/01/2020", "03/31/2020", "Options: Curr=USD, Statistic=AVG")</f>
        <v>17.405726717650957</v>
      </c>
    </row>
    <row r="581" spans="1:14" x14ac:dyDescent="0.3">
      <c r="A581" s="1" t="s">
        <v>578</v>
      </c>
      <c r="B581" s="2">
        <v>4183818</v>
      </c>
      <c r="C581" s="3" t="s">
        <v>868</v>
      </c>
      <c r="D581" s="3" t="s">
        <v>867</v>
      </c>
      <c r="E581" s="3" t="s">
        <v>1383</v>
      </c>
      <c r="F581" s="3" t="s">
        <v>870</v>
      </c>
      <c r="G581" s="10">
        <f>_xll.SNL.Clients.Office.Excel.Functions.SPG($B581, "SP_MARKETCAP", "10/01/2021", "12/31/2021", "Options: Curr=USD, Statistic=AVG")</f>
        <v>395.36897460170735</v>
      </c>
      <c r="H581" s="10">
        <f>_xll.SNL.Clients.Office.Excel.Functions.SPG($B581, "SP_MARKETCAP", "07/01/2021", "09/30/2021", "Options: Curr=USD, Statistic=AVG")</f>
        <v>364.73259967601092</v>
      </c>
      <c r="I581" s="10">
        <f>_xll.SNL.Clients.Office.Excel.Functions.SPG($B581, "SP_MARKETCAP", "04/01/2021", "06/30/2021", "Options: Curr=USD, Statistic=AVG")</f>
        <v>375.75907083829514</v>
      </c>
      <c r="J581" s="10">
        <f>_xll.SNL.Clients.Office.Excel.Functions.SPG($B581, "SP_MARKETCAP", "01/01/2021", "03/31/2021", "Options: Curr=USD, Statistic=AVG")</f>
        <v>312.53443477194514</v>
      </c>
      <c r="K581" s="10">
        <f>_xll.SNL.Clients.Office.Excel.Functions.SPG($B581, "SP_MARKETCAP", "10/01/2020", "12/31/2020", "Options: Curr=USD, Statistic=AVG")</f>
        <v>305.67564319308298</v>
      </c>
      <c r="L581" s="10">
        <f>_xll.SNL.Clients.Office.Excel.Functions.SPG($B581, "SP_MARKETCAP", "07/01/2020", "09/30/2020", "Options: Curr=USD, Statistic=AVG")</f>
        <v>289.06843554494418</v>
      </c>
      <c r="M581" s="10">
        <f>_xll.SNL.Clients.Office.Excel.Functions.SPG($B581, "SP_MARKETCAP", "04/01/2020", "06/30/2020", "Options: Curr=USD, Statistic=AVG")</f>
        <v>253.96115995664547</v>
      </c>
      <c r="N581" s="10">
        <f>_xll.SNL.Clients.Office.Excel.Functions.SPG($B581, "SP_MARKETCAP", "01/01/2020", "03/31/2020", "Options: Curr=USD, Statistic=AVG")</f>
        <v>259.33123253031027</v>
      </c>
    </row>
    <row r="582" spans="1:14" x14ac:dyDescent="0.3">
      <c r="A582" s="1" t="s">
        <v>579</v>
      </c>
      <c r="B582" s="2">
        <v>4972804</v>
      </c>
      <c r="C582" s="3" t="s">
        <v>868</v>
      </c>
      <c r="D582" s="3" t="s">
        <v>867</v>
      </c>
      <c r="E582" s="3"/>
      <c r="F582" s="3" t="s">
        <v>870</v>
      </c>
      <c r="G582" s="10" t="str">
        <f>_xll.SNL.Clients.Office.Excel.Functions.SPG($B582, "SP_MARKETCAP", "10/01/2021", "12/31/2021", "Options: Curr=USD, Statistic=AVG")</f>
        <v>0</v>
      </c>
      <c r="H582" s="10" t="str">
        <f>_xll.SNL.Clients.Office.Excel.Functions.SPG($B582, "SP_MARKETCAP", "07/01/2021", "09/30/2021", "Options: Curr=USD, Statistic=AVG")</f>
        <v>0</v>
      </c>
      <c r="I582" s="10" t="str">
        <f>_xll.SNL.Clients.Office.Excel.Functions.SPG($B582, "SP_MARKETCAP", "04/01/2021", "06/30/2021", "Options: Curr=USD, Statistic=AVG")</f>
        <v>0</v>
      </c>
      <c r="J582" s="10" t="str">
        <f>_xll.SNL.Clients.Office.Excel.Functions.SPG($B582, "SP_MARKETCAP", "01/01/2021", "03/31/2021", "Options: Curr=USD, Statistic=AVG")</f>
        <v>0</v>
      </c>
      <c r="K582" s="10" t="str">
        <f>_xll.SNL.Clients.Office.Excel.Functions.SPG($B582, "SP_MARKETCAP", "10/01/2020", "12/31/2020", "Options: Curr=USD, Statistic=AVG")</f>
        <v>0</v>
      </c>
      <c r="L582" s="10" t="str">
        <f>_xll.SNL.Clients.Office.Excel.Functions.SPG($B582, "SP_MARKETCAP", "07/01/2020", "09/30/2020", "Options: Curr=USD, Statistic=AVG")</f>
        <v>0</v>
      </c>
      <c r="M582" s="10" t="str">
        <f>_xll.SNL.Clients.Office.Excel.Functions.SPG($B582, "SP_MARKETCAP", "04/01/2020", "06/30/2020", "Options: Curr=USD, Statistic=AVG")</f>
        <v>0</v>
      </c>
      <c r="N582" s="10" t="str">
        <f>_xll.SNL.Clients.Office.Excel.Functions.SPG($B582, "SP_MARKETCAP", "01/01/2020", "03/31/2020", "Options: Curr=USD, Statistic=AVG")</f>
        <v>0</v>
      </c>
    </row>
    <row r="583" spans="1:14" x14ac:dyDescent="0.3">
      <c r="A583" s="1" t="s">
        <v>580</v>
      </c>
      <c r="B583" s="2">
        <v>4812749</v>
      </c>
      <c r="C583" s="3" t="s">
        <v>868</v>
      </c>
      <c r="D583" s="3" t="s">
        <v>867</v>
      </c>
      <c r="E583" s="3" t="s">
        <v>1384</v>
      </c>
      <c r="F583" s="3" t="s">
        <v>870</v>
      </c>
      <c r="G583" s="10">
        <f>_xll.SNL.Clients.Office.Excel.Functions.SPG($B583, "SP_MARKETCAP", "10/01/2021", "12/31/2021", "Options: Curr=USD, Statistic=AVG")</f>
        <v>126.96918234384309</v>
      </c>
      <c r="H583" s="10">
        <f>_xll.SNL.Clients.Office.Excel.Functions.SPG($B583, "SP_MARKETCAP", "07/01/2021", "09/30/2021", "Options: Curr=USD, Statistic=AVG")</f>
        <v>156.13400525820239</v>
      </c>
      <c r="I583" s="10">
        <f>_xll.SNL.Clients.Office.Excel.Functions.SPG($B583, "SP_MARKETCAP", "04/01/2021", "06/30/2021", "Options: Curr=USD, Statistic=AVG")</f>
        <v>159.84976806346123</v>
      </c>
      <c r="J583" s="10">
        <f>_xll.SNL.Clients.Office.Excel.Functions.SPG($B583, "SP_MARKETCAP", "01/01/2021", "03/31/2021", "Options: Curr=USD, Statistic=AVG")</f>
        <v>186.40017722633587</v>
      </c>
      <c r="K583" s="10">
        <f>_xll.SNL.Clients.Office.Excel.Functions.SPG($B583, "SP_MARKETCAP", "10/01/2020", "12/31/2020", "Options: Curr=USD, Statistic=AVG")</f>
        <v>185.47978009311839</v>
      </c>
      <c r="L583" s="10">
        <f>_xll.SNL.Clients.Office.Excel.Functions.SPG($B583, "SP_MARKETCAP", "07/01/2020", "09/30/2020", "Options: Curr=USD, Statistic=AVG")</f>
        <v>199.57940415671766</v>
      </c>
      <c r="M583" s="10">
        <f>_xll.SNL.Clients.Office.Excel.Functions.SPG($B583, "SP_MARKETCAP", "04/01/2020", "06/30/2020", "Options: Curr=USD, Statistic=AVG")</f>
        <v>151.01908944627249</v>
      </c>
      <c r="N583" s="10">
        <f>_xll.SNL.Clients.Office.Excel.Functions.SPG($B583, "SP_MARKETCAP", "01/01/2020", "03/31/2020", "Options: Curr=USD, Statistic=AVG")</f>
        <v>145.91715885251992</v>
      </c>
    </row>
    <row r="584" spans="1:14" x14ac:dyDescent="0.3">
      <c r="A584" s="1" t="s">
        <v>581</v>
      </c>
      <c r="B584" s="2">
        <v>4979370</v>
      </c>
      <c r="C584" s="3" t="s">
        <v>868</v>
      </c>
      <c r="D584" s="3" t="s">
        <v>867</v>
      </c>
      <c r="E584" s="3" t="s">
        <v>1385</v>
      </c>
      <c r="F584" s="3" t="s">
        <v>870</v>
      </c>
      <c r="G584" s="10">
        <f>_xll.SNL.Clients.Office.Excel.Functions.SPG($B584, "SP_MARKETCAP", "10/01/2021", "12/31/2021", "Options: Curr=USD, Statistic=AVG")</f>
        <v>0.88946411755117372</v>
      </c>
      <c r="H584" s="10">
        <f>_xll.SNL.Clients.Office.Excel.Functions.SPG($B584, "SP_MARKETCAP", "07/01/2021", "09/30/2021", "Options: Curr=USD, Statistic=AVG")</f>
        <v>0.86952776242280427</v>
      </c>
      <c r="I584" s="10">
        <f>_xll.SNL.Clients.Office.Excel.Functions.SPG($B584, "SP_MARKETCAP", "04/01/2021", "06/30/2021", "Options: Curr=USD, Statistic=AVG")</f>
        <v>1.006264070901451</v>
      </c>
      <c r="J584" s="10">
        <f>_xll.SNL.Clients.Office.Excel.Functions.SPG($B584, "SP_MARKETCAP", "01/01/2021", "03/31/2021", "Options: Curr=USD, Statistic=AVG")</f>
        <v>1.2881113983864556</v>
      </c>
      <c r="K584" s="10">
        <f>_xll.SNL.Clients.Office.Excel.Functions.SPG($B584, "SP_MARKETCAP", "10/01/2020", "12/31/2020", "Options: Curr=USD, Statistic=AVG")</f>
        <v>1.3580322681630903</v>
      </c>
      <c r="L584" s="10">
        <f>_xll.SNL.Clients.Office.Excel.Functions.SPG($B584, "SP_MARKETCAP", "07/01/2020", "09/30/2020", "Options: Curr=USD, Statistic=AVG")</f>
        <v>0.6820418847052131</v>
      </c>
      <c r="M584" s="10">
        <f>_xll.SNL.Clients.Office.Excel.Functions.SPG($B584, "SP_MARKETCAP", "04/01/2020", "06/30/2020", "Options: Curr=USD, Statistic=AVG")</f>
        <v>0.505023689916553</v>
      </c>
      <c r="N584" s="10">
        <f>_xll.SNL.Clients.Office.Excel.Functions.SPG($B584, "SP_MARKETCAP", "01/01/2020", "03/31/2020", "Options: Curr=USD, Statistic=AVG")</f>
        <v>0.68494385367601418</v>
      </c>
    </row>
    <row r="585" spans="1:14" x14ac:dyDescent="0.3">
      <c r="A585" s="1" t="s">
        <v>582</v>
      </c>
      <c r="B585" s="2">
        <v>10656597</v>
      </c>
      <c r="C585" s="3" t="s">
        <v>868</v>
      </c>
      <c r="D585" s="3" t="s">
        <v>867</v>
      </c>
      <c r="E585" s="3" t="s">
        <v>1386</v>
      </c>
      <c r="F585" s="3" t="s">
        <v>870</v>
      </c>
      <c r="G585" s="10">
        <f>_xll.SNL.Clients.Office.Excel.Functions.SPG($B585, "SP_MARKETCAP", "10/01/2021", "12/31/2021", "Options: Curr=USD, Statistic=AVG")</f>
        <v>6.8499222594444884</v>
      </c>
      <c r="H585" s="10">
        <f>_xll.SNL.Clients.Office.Excel.Functions.SPG($B585, "SP_MARKETCAP", "07/01/2021", "09/30/2021", "Options: Curr=USD, Statistic=AVG")</f>
        <v>2.7441774918435757</v>
      </c>
      <c r="I585" s="10">
        <f>_xll.SNL.Clients.Office.Excel.Functions.SPG($B585, "SP_MARKETCAP", "04/01/2021", "06/30/2021", "Options: Curr=USD, Statistic=AVG")</f>
        <v>1.1242538088770564</v>
      </c>
      <c r="J585" s="10">
        <f>_xll.SNL.Clients.Office.Excel.Functions.SPG($B585, "SP_MARKETCAP", "01/01/2021", "03/31/2021", "Options: Curr=USD, Statistic=AVG")</f>
        <v>0.97026259350096378</v>
      </c>
      <c r="K585" s="10">
        <f>_xll.SNL.Clients.Office.Excel.Functions.SPG($B585, "SP_MARKETCAP", "10/01/2020", "12/31/2020", "Options: Curr=USD, Statistic=AVG")</f>
        <v>1.9048158791452277</v>
      </c>
      <c r="L585" s="10">
        <f>_xll.SNL.Clients.Office.Excel.Functions.SPG($B585, "SP_MARKETCAP", "07/01/2020", "09/30/2020", "Options: Curr=USD, Statistic=AVG")</f>
        <v>2.2922904725384954</v>
      </c>
      <c r="M585" s="10">
        <f>_xll.SNL.Clients.Office.Excel.Functions.SPG($B585, "SP_MARKETCAP", "04/01/2020", "06/30/2020", "Options: Curr=USD, Statistic=AVG")</f>
        <v>1.1054458029639209</v>
      </c>
      <c r="N585" s="10">
        <f>_xll.SNL.Clients.Office.Excel.Functions.SPG($B585, "SP_MARKETCAP", "01/01/2020", "03/31/2020", "Options: Curr=USD, Statistic=AVG")</f>
        <v>0.57074015825393221</v>
      </c>
    </row>
    <row r="586" spans="1:14" x14ac:dyDescent="0.3">
      <c r="A586" s="1" t="s">
        <v>583</v>
      </c>
      <c r="B586" s="2">
        <v>4773646</v>
      </c>
      <c r="C586" s="3" t="s">
        <v>868</v>
      </c>
      <c r="D586" s="3" t="s">
        <v>867</v>
      </c>
      <c r="E586" s="3" t="s">
        <v>1387</v>
      </c>
      <c r="F586" s="3" t="s">
        <v>870</v>
      </c>
      <c r="G586" s="10">
        <f>_xll.SNL.Clients.Office.Excel.Functions.SPG($B586, "SP_MARKETCAP", "10/01/2021", "12/31/2021", "Options: Curr=USD, Statistic=AVG")</f>
        <v>0.42611198980217313</v>
      </c>
      <c r="H586" s="10">
        <f>_xll.SNL.Clients.Office.Excel.Functions.SPG($B586, "SP_MARKETCAP", "07/01/2021", "09/30/2021", "Options: Curr=USD, Statistic=AVG")</f>
        <v>0.43920658461467144</v>
      </c>
      <c r="I586" s="10">
        <f>_xll.SNL.Clients.Office.Excel.Functions.SPG($B586, "SP_MARKETCAP", "04/01/2021", "06/30/2021", "Options: Curr=USD, Statistic=AVG")</f>
        <v>0.44932484188884664</v>
      </c>
      <c r="J586" s="10">
        <f>_xll.SNL.Clients.Office.Excel.Functions.SPG($B586, "SP_MARKETCAP", "01/01/2021", "03/31/2021", "Options: Curr=USD, Statistic=AVG")</f>
        <v>0.44895877231778453</v>
      </c>
      <c r="K586" s="10">
        <f>_xll.SNL.Clients.Office.Excel.Functions.SPG($B586, "SP_MARKETCAP", "10/01/2020", "12/31/2020", "Options: Curr=USD, Statistic=AVG")</f>
        <v>0.44404149410071653</v>
      </c>
      <c r="L586" s="10">
        <f>_xll.SNL.Clients.Office.Excel.Functions.SPG($B586, "SP_MARKETCAP", "07/01/2020", "09/30/2020", "Options: Curr=USD, Statistic=AVG")</f>
        <v>0.43568914362363848</v>
      </c>
      <c r="M586" s="10">
        <f>_xll.SNL.Clients.Office.Excel.Functions.SPG($B586, "SP_MARKETCAP", "04/01/2020", "06/30/2020", "Options: Curr=USD, Statistic=AVG")</f>
        <v>0.47455808455188442</v>
      </c>
      <c r="N586" s="10">
        <f>_xll.SNL.Clients.Office.Excel.Functions.SPG($B586, "SP_MARKETCAP", "01/01/2020", "03/31/2020", "Options: Curr=USD, Statistic=AVG")</f>
        <v>0.82806264053305334</v>
      </c>
    </row>
    <row r="587" spans="1:14" x14ac:dyDescent="0.3">
      <c r="A587" s="1" t="s">
        <v>584</v>
      </c>
      <c r="B587" s="2">
        <v>4996100</v>
      </c>
      <c r="C587" s="3" t="s">
        <v>868</v>
      </c>
      <c r="D587" s="3" t="s">
        <v>867</v>
      </c>
      <c r="E587" s="3" t="s">
        <v>1388</v>
      </c>
      <c r="F587" s="3" t="s">
        <v>870</v>
      </c>
      <c r="G587" s="10">
        <f>_xll.SNL.Clients.Office.Excel.Functions.SPG($B587, "SP_MARKETCAP", "10/01/2021", "12/31/2021", "Options: Curr=USD, Statistic=AVG")</f>
        <v>26.049029397618447</v>
      </c>
      <c r="H587" s="10">
        <f>_xll.SNL.Clients.Office.Excel.Functions.SPG($B587, "SP_MARKETCAP", "07/01/2021", "09/30/2021", "Options: Curr=USD, Statistic=AVG")</f>
        <v>23.110164087233851</v>
      </c>
      <c r="I587" s="10">
        <f>_xll.SNL.Clients.Office.Excel.Functions.SPG($B587, "SP_MARKETCAP", "04/01/2021", "06/30/2021", "Options: Curr=USD, Statistic=AVG")</f>
        <v>26.136881234151588</v>
      </c>
      <c r="J587" s="10">
        <f>_xll.SNL.Clients.Office.Excel.Functions.SPG($B587, "SP_MARKETCAP", "01/01/2021", "03/31/2021", "Options: Curr=USD, Statistic=AVG")</f>
        <v>28.496797979738677</v>
      </c>
      <c r="K587" s="10">
        <f>_xll.SNL.Clients.Office.Excel.Functions.SPG($B587, "SP_MARKETCAP", "10/01/2020", "12/31/2020", "Options: Curr=USD, Statistic=AVG")</f>
        <v>23.603486761301941</v>
      </c>
      <c r="L587" s="10">
        <f>_xll.SNL.Clients.Office.Excel.Functions.SPG($B587, "SP_MARKETCAP", "07/01/2020", "09/30/2020", "Options: Curr=USD, Statistic=AVG")</f>
        <v>23.983912499413858</v>
      </c>
      <c r="M587" s="10">
        <f>_xll.SNL.Clients.Office.Excel.Functions.SPG($B587, "SP_MARKETCAP", "04/01/2020", "06/30/2020", "Options: Curr=USD, Statistic=AVG")</f>
        <v>23.062595892008574</v>
      </c>
      <c r="N587" s="10">
        <f>_xll.SNL.Clients.Office.Excel.Functions.SPG($B587, "SP_MARKETCAP", "01/01/2020", "03/31/2020", "Options: Curr=USD, Statistic=AVG")</f>
        <v>30.788261856164429</v>
      </c>
    </row>
    <row r="588" spans="1:14" x14ac:dyDescent="0.3">
      <c r="A588" s="1" t="s">
        <v>585</v>
      </c>
      <c r="B588" s="2">
        <v>4894511</v>
      </c>
      <c r="C588" s="3" t="s">
        <v>868</v>
      </c>
      <c r="D588" s="3" t="s">
        <v>867</v>
      </c>
      <c r="E588" s="3" t="s">
        <v>1389</v>
      </c>
      <c r="F588" s="3" t="s">
        <v>870</v>
      </c>
      <c r="G588" s="10">
        <f>_xll.SNL.Clients.Office.Excel.Functions.SPG($B588, "SP_MARKETCAP", "10/01/2021", "12/31/2021", "Options: Curr=USD, Statistic=AVG")</f>
        <v>41.763873388014865</v>
      </c>
      <c r="H588" s="10">
        <f>_xll.SNL.Clients.Office.Excel.Functions.SPG($B588, "SP_MARKETCAP", "07/01/2021", "09/30/2021", "Options: Curr=USD, Statistic=AVG")</f>
        <v>54.127740648247418</v>
      </c>
      <c r="I588" s="10">
        <f>_xll.SNL.Clients.Office.Excel.Functions.SPG($B588, "SP_MARKETCAP", "04/01/2021", "06/30/2021", "Options: Curr=USD, Statistic=AVG")</f>
        <v>61.440126675570681</v>
      </c>
      <c r="J588" s="10">
        <f>_xll.SNL.Clients.Office.Excel.Functions.SPG($B588, "SP_MARKETCAP", "01/01/2021", "03/31/2021", "Options: Curr=USD, Statistic=AVG")</f>
        <v>54.22512200337669</v>
      </c>
      <c r="K588" s="10">
        <f>_xll.SNL.Clients.Office.Excel.Functions.SPG($B588, "SP_MARKETCAP", "10/01/2020", "12/31/2020", "Options: Curr=USD, Statistic=AVG")</f>
        <v>51.852621397111335</v>
      </c>
      <c r="L588" s="10">
        <f>_xll.SNL.Clients.Office.Excel.Functions.SPG($B588, "SP_MARKETCAP", "07/01/2020", "09/30/2020", "Options: Curr=USD, Statistic=AVG")</f>
        <v>53.107495126016254</v>
      </c>
      <c r="M588" s="10">
        <f>_xll.SNL.Clients.Office.Excel.Functions.SPG($B588, "SP_MARKETCAP", "04/01/2020", "06/30/2020", "Options: Curr=USD, Statistic=AVG")</f>
        <v>52.03842613350335</v>
      </c>
      <c r="N588" s="10">
        <f>_xll.SNL.Clients.Office.Excel.Functions.SPG($B588, "SP_MARKETCAP", "01/01/2020", "03/31/2020", "Options: Curr=USD, Statistic=AVG")</f>
        <v>81.948000040328623</v>
      </c>
    </row>
    <row r="589" spans="1:14" x14ac:dyDescent="0.3">
      <c r="A589" s="1" t="s">
        <v>586</v>
      </c>
      <c r="B589" s="2">
        <v>4912061</v>
      </c>
      <c r="C589" s="3" t="s">
        <v>868</v>
      </c>
      <c r="D589" s="3" t="s">
        <v>867</v>
      </c>
      <c r="E589" s="3" t="s">
        <v>1390</v>
      </c>
      <c r="F589" s="3" t="s">
        <v>870</v>
      </c>
      <c r="G589" s="10">
        <f>_xll.SNL.Clients.Office.Excel.Functions.SPG($B589, "SP_MARKETCAP", "10/01/2021", "12/31/2021", "Options: Curr=USD, Statistic=AVG")</f>
        <v>10.449253221380316</v>
      </c>
      <c r="H589" s="10">
        <f>_xll.SNL.Clients.Office.Excel.Functions.SPG($B589, "SP_MARKETCAP", "07/01/2021", "09/30/2021", "Options: Curr=USD, Statistic=AVG")</f>
        <v>10.938528417054176</v>
      </c>
      <c r="I589" s="10">
        <f>_xll.SNL.Clients.Office.Excel.Functions.SPG($B589, "SP_MARKETCAP", "04/01/2021", "06/30/2021", "Options: Curr=USD, Statistic=AVG")</f>
        <v>10.975125099453292</v>
      </c>
      <c r="J589" s="10">
        <f>_xll.SNL.Clients.Office.Excel.Functions.SPG($B589, "SP_MARKETCAP", "01/01/2021", "03/31/2021", "Options: Curr=USD, Statistic=AVG")</f>
        <v>10.918818273360611</v>
      </c>
      <c r="K589" s="10">
        <f>_xll.SNL.Clients.Office.Excel.Functions.SPG($B589, "SP_MARKETCAP", "10/01/2020", "12/31/2020", "Options: Curr=USD, Statistic=AVG")</f>
        <v>10.851873519470724</v>
      </c>
      <c r="L589" s="10">
        <f>_xll.SNL.Clients.Office.Excel.Functions.SPG($B589, "SP_MARKETCAP", "07/01/2020", "09/30/2020", "Options: Curr=USD, Statistic=AVG")</f>
        <v>10.984055427657625</v>
      </c>
      <c r="M589" s="10">
        <f>_xll.SNL.Clients.Office.Excel.Functions.SPG($B589, "SP_MARKETCAP", "04/01/2020", "06/30/2020", "Options: Curr=USD, Statistic=AVG")</f>
        <v>10.605341223399568</v>
      </c>
      <c r="N589" s="10">
        <f>_xll.SNL.Clients.Office.Excel.Functions.SPG($B589, "SP_MARKETCAP", "01/01/2020", "03/31/2020", "Options: Curr=USD, Statistic=AVG")</f>
        <v>10.545556466951005</v>
      </c>
    </row>
    <row r="590" spans="1:14" x14ac:dyDescent="0.3">
      <c r="A590" s="1" t="s">
        <v>587</v>
      </c>
      <c r="B590" s="2">
        <v>4149705</v>
      </c>
      <c r="C590" s="3" t="s">
        <v>868</v>
      </c>
      <c r="D590" s="3" t="s">
        <v>867</v>
      </c>
      <c r="E590" s="3" t="s">
        <v>1391</v>
      </c>
      <c r="F590" s="3" t="s">
        <v>870</v>
      </c>
      <c r="G590" s="10">
        <f>_xll.SNL.Clients.Office.Excel.Functions.SPG($B590, "SP_MARKETCAP", "10/01/2021", "12/31/2021", "Options: Curr=USD, Statistic=AVG")</f>
        <v>2222.4084441468831</v>
      </c>
      <c r="H590" s="10">
        <f>_xll.SNL.Clients.Office.Excel.Functions.SPG($B590, "SP_MARKETCAP", "07/01/2021", "09/30/2021", "Options: Curr=USD, Statistic=AVG")</f>
        <v>2301.1425202949881</v>
      </c>
      <c r="I590" s="10">
        <f>_xll.SNL.Clients.Office.Excel.Functions.SPG($B590, "SP_MARKETCAP", "04/01/2021", "06/30/2021", "Options: Curr=USD, Statistic=AVG")</f>
        <v>2410.8362716776496</v>
      </c>
      <c r="J590" s="10">
        <f>_xll.SNL.Clients.Office.Excel.Functions.SPG($B590, "SP_MARKETCAP", "01/01/2021", "03/31/2021", "Options: Curr=USD, Statistic=AVG")</f>
        <v>2581.3456827105347</v>
      </c>
      <c r="K590" s="10">
        <f>_xll.SNL.Clients.Office.Excel.Functions.SPG($B590, "SP_MARKETCAP", "10/01/2020", "12/31/2020", "Options: Curr=USD, Statistic=AVG")</f>
        <v>2485.4583166834923</v>
      </c>
      <c r="L590" s="10">
        <f>_xll.SNL.Clients.Office.Excel.Functions.SPG($B590, "SP_MARKETCAP", "07/01/2020", "09/30/2020", "Options: Curr=USD, Statistic=AVG")</f>
        <v>2478.4370452792264</v>
      </c>
      <c r="M590" s="10">
        <f>_xll.SNL.Clients.Office.Excel.Functions.SPG($B590, "SP_MARKETCAP", "04/01/2020", "06/30/2020", "Options: Curr=USD, Statistic=AVG")</f>
        <v>2120.2399779492371</v>
      </c>
      <c r="N590" s="10">
        <f>_xll.SNL.Clients.Office.Excel.Functions.SPG($B590, "SP_MARKETCAP", "01/01/2020", "03/31/2020", "Options: Curr=USD, Statistic=AVG")</f>
        <v>2099.0710473460013</v>
      </c>
    </row>
    <row r="591" spans="1:14" x14ac:dyDescent="0.3">
      <c r="A591" s="1" t="s">
        <v>588</v>
      </c>
      <c r="B591" s="2">
        <v>4810782</v>
      </c>
      <c r="C591" s="3" t="s">
        <v>868</v>
      </c>
      <c r="D591" s="3" t="s">
        <v>867</v>
      </c>
      <c r="E591" s="3" t="s">
        <v>1392</v>
      </c>
      <c r="F591" s="3" t="s">
        <v>870</v>
      </c>
      <c r="G591" s="10">
        <f>_xll.SNL.Clients.Office.Excel.Functions.SPG($B591, "SP_MARKETCAP", "10/01/2021", "12/31/2021", "Options: Curr=USD, Statistic=AVG")</f>
        <v>1424.4582518639074</v>
      </c>
      <c r="H591" s="10">
        <f>_xll.SNL.Clients.Office.Excel.Functions.SPG($B591, "SP_MARKETCAP", "07/01/2021", "09/30/2021", "Options: Curr=USD, Statistic=AVG")</f>
        <v>1530.6451709312043</v>
      </c>
      <c r="I591" s="10">
        <f>_xll.SNL.Clients.Office.Excel.Functions.SPG($B591, "SP_MARKETCAP", "04/01/2021", "06/30/2021", "Options: Curr=USD, Statistic=AVG")</f>
        <v>1615.2495612247853</v>
      </c>
      <c r="J591" s="10">
        <f>_xll.SNL.Clients.Office.Excel.Functions.SPG($B591, "SP_MARKETCAP", "01/01/2021", "03/31/2021", "Options: Curr=USD, Statistic=AVG")</f>
        <v>1667.6616351984335</v>
      </c>
      <c r="K591" s="10">
        <f>_xll.SNL.Clients.Office.Excel.Functions.SPG($B591, "SP_MARKETCAP", "10/01/2020", "12/31/2020", "Options: Curr=USD, Statistic=AVG")</f>
        <v>1442.9091112311517</v>
      </c>
      <c r="L591" s="10">
        <f>_xll.SNL.Clients.Office.Excel.Functions.SPG($B591, "SP_MARKETCAP", "07/01/2020", "09/30/2020", "Options: Curr=USD, Statistic=AVG")</f>
        <v>1366.0992230051254</v>
      </c>
      <c r="M591" s="10">
        <f>_xll.SNL.Clients.Office.Excel.Functions.SPG($B591, "SP_MARKETCAP", "04/01/2020", "06/30/2020", "Options: Curr=USD, Statistic=AVG")</f>
        <v>1237.7145114864875</v>
      </c>
      <c r="N591" s="10">
        <f>_xll.SNL.Clients.Office.Excel.Functions.SPG($B591, "SP_MARKETCAP", "01/01/2020", "03/31/2020", "Options: Curr=USD, Statistic=AVG")</f>
        <v>1152.6808864674867</v>
      </c>
    </row>
    <row r="592" spans="1:14" x14ac:dyDescent="0.3">
      <c r="A592" s="1" t="s">
        <v>589</v>
      </c>
      <c r="B592" s="2">
        <v>4970533</v>
      </c>
      <c r="C592" s="3" t="s">
        <v>868</v>
      </c>
      <c r="D592" s="3" t="s">
        <v>867</v>
      </c>
      <c r="E592" s="3"/>
      <c r="F592" s="3" t="s">
        <v>870</v>
      </c>
      <c r="G592" s="10" t="str">
        <f>_xll.SNL.Clients.Office.Excel.Functions.SPG($B592, "SP_MARKETCAP", "10/01/2021", "12/31/2021", "Options: Curr=USD, Statistic=AVG")</f>
        <v>0</v>
      </c>
      <c r="H592" s="10" t="str">
        <f>_xll.SNL.Clients.Office.Excel.Functions.SPG($B592, "SP_MARKETCAP", "07/01/2021", "09/30/2021", "Options: Curr=USD, Statistic=AVG")</f>
        <v>0</v>
      </c>
      <c r="I592" s="10" t="str">
        <f>_xll.SNL.Clients.Office.Excel.Functions.SPG($B592, "SP_MARKETCAP", "04/01/2021", "06/30/2021", "Options: Curr=USD, Statistic=AVG")</f>
        <v>0</v>
      </c>
      <c r="J592" s="10" t="str">
        <f>_xll.SNL.Clients.Office.Excel.Functions.SPG($B592, "SP_MARKETCAP", "01/01/2021", "03/31/2021", "Options: Curr=USD, Statistic=AVG")</f>
        <v>0</v>
      </c>
      <c r="K592" s="10" t="str">
        <f>_xll.SNL.Clients.Office.Excel.Functions.SPG($B592, "SP_MARKETCAP", "10/01/2020", "12/31/2020", "Options: Curr=USD, Statistic=AVG")</f>
        <v>0</v>
      </c>
      <c r="L592" s="10" t="str">
        <f>_xll.SNL.Clients.Office.Excel.Functions.SPG($B592, "SP_MARKETCAP", "07/01/2020", "09/30/2020", "Options: Curr=USD, Statistic=AVG")</f>
        <v>0</v>
      </c>
      <c r="M592" s="10" t="str">
        <f>_xll.SNL.Clients.Office.Excel.Functions.SPG($B592, "SP_MARKETCAP", "04/01/2020", "06/30/2020", "Options: Curr=USD, Statistic=AVG")</f>
        <v>0</v>
      </c>
      <c r="N592" s="10" t="str">
        <f>_xll.SNL.Clients.Office.Excel.Functions.SPG($B592, "SP_MARKETCAP", "01/01/2020", "03/31/2020", "Options: Curr=USD, Statistic=AVG")</f>
        <v>0</v>
      </c>
    </row>
    <row r="593" spans="1:14" x14ac:dyDescent="0.3">
      <c r="A593" s="1" t="s">
        <v>590</v>
      </c>
      <c r="B593" s="2">
        <v>4364382</v>
      </c>
      <c r="C593" s="3" t="s">
        <v>868</v>
      </c>
      <c r="D593" s="3" t="s">
        <v>867</v>
      </c>
      <c r="E593" s="3" t="s">
        <v>1393</v>
      </c>
      <c r="F593" s="3" t="s">
        <v>870</v>
      </c>
      <c r="G593" s="10">
        <f>_xll.SNL.Clients.Office.Excel.Functions.SPG($B593, "SP_MARKETCAP", "10/01/2021", "12/31/2021", "Options: Curr=USD, Statistic=AVG")</f>
        <v>23.753943292992879</v>
      </c>
      <c r="H593" s="10">
        <f>_xll.SNL.Clients.Office.Excel.Functions.SPG($B593, "SP_MARKETCAP", "07/01/2021", "09/30/2021", "Options: Curr=USD, Statistic=AVG")</f>
        <v>24.230642590075242</v>
      </c>
      <c r="I593" s="10">
        <f>_xll.SNL.Clients.Office.Excel.Functions.SPG($B593, "SP_MARKETCAP", "04/01/2021", "06/30/2021", "Options: Curr=USD, Statistic=AVG")</f>
        <v>25.390531911611507</v>
      </c>
      <c r="J593" s="10">
        <f>_xll.SNL.Clients.Office.Excel.Functions.SPG($B593, "SP_MARKETCAP", "01/01/2021", "03/31/2021", "Options: Curr=USD, Statistic=AVG")</f>
        <v>27.966004625533149</v>
      </c>
      <c r="K593" s="10">
        <f>_xll.SNL.Clients.Office.Excel.Functions.SPG($B593, "SP_MARKETCAP", "10/01/2020", "12/31/2020", "Options: Curr=USD, Statistic=AVG")</f>
        <v>27.042725989942845</v>
      </c>
      <c r="L593" s="10">
        <f>_xll.SNL.Clients.Office.Excel.Functions.SPG($B593, "SP_MARKETCAP", "07/01/2020", "09/30/2020", "Options: Curr=USD, Statistic=AVG")</f>
        <v>25.478536539798483</v>
      </c>
      <c r="M593" s="10">
        <f>_xll.SNL.Clients.Office.Excel.Functions.SPG($B593, "SP_MARKETCAP", "04/01/2020", "06/30/2020", "Options: Curr=USD, Statistic=AVG")</f>
        <v>9.3549797982259779</v>
      </c>
      <c r="N593" s="10">
        <f>_xll.SNL.Clients.Office.Excel.Functions.SPG($B593, "SP_MARKETCAP", "01/01/2020", "03/31/2020", "Options: Curr=USD, Statistic=AVG")</f>
        <v>9.2677513638522093</v>
      </c>
    </row>
    <row r="594" spans="1:14" x14ac:dyDescent="0.3">
      <c r="A594" s="1" t="s">
        <v>591</v>
      </c>
      <c r="B594" s="2">
        <v>4248687</v>
      </c>
      <c r="C594" s="3" t="s">
        <v>868</v>
      </c>
      <c r="D594" s="3" t="s">
        <v>867</v>
      </c>
      <c r="E594" s="3" t="s">
        <v>1394</v>
      </c>
      <c r="F594" s="3" t="s">
        <v>870</v>
      </c>
      <c r="G594" s="10">
        <f>_xll.SNL.Clients.Office.Excel.Functions.SPG($B594, "SP_MARKETCAP", "10/01/2021", "12/31/2021", "Options: Curr=USD, Statistic=AVG")</f>
        <v>46.869148365143623</v>
      </c>
      <c r="H594" s="10">
        <f>_xll.SNL.Clients.Office.Excel.Functions.SPG($B594, "SP_MARKETCAP", "07/01/2021", "09/30/2021", "Options: Curr=USD, Statistic=AVG")</f>
        <v>47.175573968597575</v>
      </c>
      <c r="I594" s="10">
        <f>_xll.SNL.Clients.Office.Excel.Functions.SPG($B594, "SP_MARKETCAP", "04/01/2021", "06/30/2021", "Options: Curr=USD, Statistic=AVG")</f>
        <v>47.552100890467877</v>
      </c>
      <c r="J594" s="10">
        <f>_xll.SNL.Clients.Office.Excel.Functions.SPG($B594, "SP_MARKETCAP", "01/01/2021", "03/31/2021", "Options: Curr=USD, Statistic=AVG")</f>
        <v>43.934201440960919</v>
      </c>
      <c r="K594" s="10">
        <f>_xll.SNL.Clients.Office.Excel.Functions.SPG($B594, "SP_MARKETCAP", "10/01/2020", "12/31/2020", "Options: Curr=USD, Statistic=AVG")</f>
        <v>37.529988207305657</v>
      </c>
      <c r="L594" s="10">
        <f>_xll.SNL.Clients.Office.Excel.Functions.SPG($B594, "SP_MARKETCAP", "07/01/2020", "09/30/2020", "Options: Curr=USD, Statistic=AVG")</f>
        <v>36.099683264624296</v>
      </c>
      <c r="M594" s="10">
        <f>_xll.SNL.Clients.Office.Excel.Functions.SPG($B594, "SP_MARKETCAP", "04/01/2020", "06/30/2020", "Options: Curr=USD, Statistic=AVG")</f>
        <v>30.714454106355543</v>
      </c>
      <c r="N594" s="10">
        <f>_xll.SNL.Clients.Office.Excel.Functions.SPG($B594, "SP_MARKETCAP", "01/01/2020", "03/31/2020", "Options: Curr=USD, Statistic=AVG")</f>
        <v>30.874185824730464</v>
      </c>
    </row>
    <row r="595" spans="1:14" x14ac:dyDescent="0.3">
      <c r="A595" s="1" t="s">
        <v>592</v>
      </c>
      <c r="B595" s="2">
        <v>12535014</v>
      </c>
      <c r="C595" s="3" t="s">
        <v>868</v>
      </c>
      <c r="D595" s="3" t="s">
        <v>867</v>
      </c>
      <c r="E595" s="3" t="s">
        <v>1395</v>
      </c>
      <c r="F595" s="3" t="s">
        <v>870</v>
      </c>
      <c r="G595" s="10" t="str">
        <f>_xll.SNL.Clients.Office.Excel.Functions.SPG($B595, "SP_MARKETCAP", "10/01/2021", "12/31/2021", "Options: Curr=USD, Statistic=AVG")</f>
        <v>0</v>
      </c>
      <c r="H595" s="10" t="str">
        <f>_xll.SNL.Clients.Office.Excel.Functions.SPG($B595, "SP_MARKETCAP", "07/01/2021", "09/30/2021", "Options: Curr=USD, Statistic=AVG")</f>
        <v>0</v>
      </c>
      <c r="I595" s="10" t="str">
        <f>_xll.SNL.Clients.Office.Excel.Functions.SPG($B595, "SP_MARKETCAP", "04/01/2021", "06/30/2021", "Options: Curr=USD, Statistic=AVG")</f>
        <v>0</v>
      </c>
      <c r="J595" s="10" t="str">
        <f>_xll.SNL.Clients.Office.Excel.Functions.SPG($B595, "SP_MARKETCAP", "01/01/2021", "03/31/2021", "Options: Curr=USD, Statistic=AVG")</f>
        <v>0</v>
      </c>
      <c r="K595" s="10" t="str">
        <f>_xll.SNL.Clients.Office.Excel.Functions.SPG($B595, "SP_MARKETCAP", "10/01/2020", "12/31/2020", "Options: Curr=USD, Statistic=AVG")</f>
        <v>0</v>
      </c>
      <c r="L595" s="10" t="str">
        <f>_xll.SNL.Clients.Office.Excel.Functions.SPG($B595, "SP_MARKETCAP", "07/01/2020", "09/30/2020", "Options: Curr=USD, Statistic=AVG")</f>
        <v>0</v>
      </c>
      <c r="M595" s="10" t="str">
        <f>_xll.SNL.Clients.Office.Excel.Functions.SPG($B595, "SP_MARKETCAP", "04/01/2020", "06/30/2020", "Options: Curr=USD, Statistic=AVG")</f>
        <v>0</v>
      </c>
      <c r="N595" s="10" t="str">
        <f>_xll.SNL.Clients.Office.Excel.Functions.SPG($B595, "SP_MARKETCAP", "01/01/2020", "03/31/2020", "Options: Curr=USD, Statistic=AVG")</f>
        <v>0</v>
      </c>
    </row>
    <row r="596" spans="1:14" x14ac:dyDescent="0.3">
      <c r="A596" s="1" t="s">
        <v>593</v>
      </c>
      <c r="B596" s="2">
        <v>4991841</v>
      </c>
      <c r="C596" s="3" t="s">
        <v>868</v>
      </c>
      <c r="D596" s="3" t="s">
        <v>867</v>
      </c>
      <c r="E596" s="3" t="s">
        <v>1396</v>
      </c>
      <c r="F596" s="3" t="s">
        <v>870</v>
      </c>
      <c r="G596" s="10">
        <f>_xll.SNL.Clients.Office.Excel.Functions.SPG($B596, "SP_MARKETCAP", "10/01/2021", "12/31/2021", "Options: Curr=USD, Statistic=AVG")</f>
        <v>2339.9750835662448</v>
      </c>
      <c r="H596" s="10">
        <f>_xll.SNL.Clients.Office.Excel.Functions.SPG($B596, "SP_MARKETCAP", "07/01/2021", "09/30/2021", "Options: Curr=USD, Statistic=AVG")</f>
        <v>2032.2754090274345</v>
      </c>
      <c r="I596" s="10">
        <f>_xll.SNL.Clients.Office.Excel.Functions.SPG($B596, "SP_MARKETCAP", "04/01/2021", "06/30/2021", "Options: Curr=USD, Statistic=AVG")</f>
        <v>1917.8364260472372</v>
      </c>
      <c r="J596" s="10">
        <f>_xll.SNL.Clients.Office.Excel.Functions.SPG($B596, "SP_MARKETCAP", "01/01/2021", "03/31/2021", "Options: Curr=USD, Statistic=AVG")</f>
        <v>2021.8172042835949</v>
      </c>
      <c r="K596" s="10">
        <f>_xll.SNL.Clients.Office.Excel.Functions.SPG($B596, "SP_MARKETCAP", "10/01/2020", "12/31/2020", "Options: Curr=USD, Statistic=AVG")</f>
        <v>1897.6700469910727</v>
      </c>
      <c r="L596" s="10">
        <f>_xll.SNL.Clients.Office.Excel.Functions.SPG($B596, "SP_MARKETCAP", "07/01/2020", "09/30/2020", "Options: Curr=USD, Statistic=AVG")</f>
        <v>1949.9082073170794</v>
      </c>
      <c r="M596" s="10">
        <f>_xll.SNL.Clients.Office.Excel.Functions.SPG($B596, "SP_MARKETCAP", "04/01/2020", "06/30/2020", "Options: Curr=USD, Statistic=AVG")</f>
        <v>1664.1829707785571</v>
      </c>
      <c r="N596" s="10">
        <f>_xll.SNL.Clients.Office.Excel.Functions.SPG($B596, "SP_MARKETCAP", "01/01/2020", "03/31/2020", "Options: Curr=USD, Statistic=AVG")</f>
        <v>1559.4045728773701</v>
      </c>
    </row>
    <row r="597" spans="1:14" x14ac:dyDescent="0.3">
      <c r="A597" s="1" t="s">
        <v>594</v>
      </c>
      <c r="B597" s="2">
        <v>4988432</v>
      </c>
      <c r="C597" s="3" t="s">
        <v>868</v>
      </c>
      <c r="D597" s="3" t="s">
        <v>867</v>
      </c>
      <c r="E597" s="3" t="s">
        <v>1397</v>
      </c>
      <c r="F597" s="3" t="s">
        <v>870</v>
      </c>
      <c r="G597" s="10">
        <f>_xll.SNL.Clients.Office.Excel.Functions.SPG($B597, "SP_MARKETCAP", "10/01/2021", "12/31/2021", "Options: Curr=USD, Statistic=AVG")</f>
        <v>85.656585403168819</v>
      </c>
      <c r="H597" s="10">
        <f>_xll.SNL.Clients.Office.Excel.Functions.SPG($B597, "SP_MARKETCAP", "07/01/2021", "09/30/2021", "Options: Curr=USD, Statistic=AVG")</f>
        <v>93.768744065179206</v>
      </c>
      <c r="I597" s="10">
        <f>_xll.SNL.Clients.Office.Excel.Functions.SPG($B597, "SP_MARKETCAP", "04/01/2021", "06/30/2021", "Options: Curr=USD, Statistic=AVG")</f>
        <v>100.7823255737717</v>
      </c>
      <c r="J597" s="10">
        <f>_xll.SNL.Clients.Office.Excel.Functions.SPG($B597, "SP_MARKETCAP", "01/01/2021", "03/31/2021", "Options: Curr=USD, Statistic=AVG")</f>
        <v>73.342640293868882</v>
      </c>
      <c r="K597" s="10">
        <f>_xll.SNL.Clients.Office.Excel.Functions.SPG($B597, "SP_MARKETCAP", "10/01/2020", "12/31/2020", "Options: Curr=USD, Statistic=AVG")</f>
        <v>55.884422981571767</v>
      </c>
      <c r="L597" s="10">
        <f>_xll.SNL.Clients.Office.Excel.Functions.SPG($B597, "SP_MARKETCAP", "07/01/2020", "09/30/2020", "Options: Curr=USD, Statistic=AVG")</f>
        <v>56.718478544584194</v>
      </c>
      <c r="M597" s="10">
        <f>_xll.SNL.Clients.Office.Excel.Functions.SPG($B597, "SP_MARKETCAP", "04/01/2020", "06/30/2020", "Options: Curr=USD, Statistic=AVG")</f>
        <v>46.935357777605084</v>
      </c>
      <c r="N597" s="10">
        <f>_xll.SNL.Clients.Office.Excel.Functions.SPG($B597, "SP_MARKETCAP", "01/01/2020", "03/31/2020", "Options: Curr=USD, Statistic=AVG")</f>
        <v>48.615201320875777</v>
      </c>
    </row>
    <row r="598" spans="1:14" x14ac:dyDescent="0.3">
      <c r="A598" s="1" t="s">
        <v>595</v>
      </c>
      <c r="B598" s="2">
        <v>105706479</v>
      </c>
      <c r="C598" s="3" t="s">
        <v>868</v>
      </c>
      <c r="D598" s="3" t="s">
        <v>867</v>
      </c>
      <c r="E598" s="3" t="s">
        <v>1398</v>
      </c>
      <c r="F598" s="3" t="s">
        <v>870</v>
      </c>
      <c r="G598" s="10" t="str">
        <f>_xll.SNL.Clients.Office.Excel.Functions.SPG($B598, "SP_MARKETCAP", "10/01/2021", "12/31/2021", "Options: Curr=USD, Statistic=AVG")</f>
        <v>0</v>
      </c>
      <c r="H598" s="10" t="str">
        <f>_xll.SNL.Clients.Office.Excel.Functions.SPG($B598, "SP_MARKETCAP", "07/01/2021", "09/30/2021", "Options: Curr=USD, Statistic=AVG")</f>
        <v>0</v>
      </c>
      <c r="I598" s="10" t="str">
        <f>_xll.SNL.Clients.Office.Excel.Functions.SPG($B598, "SP_MARKETCAP", "04/01/2021", "06/30/2021", "Options: Curr=USD, Statistic=AVG")</f>
        <v>0</v>
      </c>
      <c r="J598" s="10" t="str">
        <f>_xll.SNL.Clients.Office.Excel.Functions.SPG($B598, "SP_MARKETCAP", "01/01/2021", "03/31/2021", "Options: Curr=USD, Statistic=AVG")</f>
        <v>0</v>
      </c>
      <c r="K598" s="10" t="str">
        <f>_xll.SNL.Clients.Office.Excel.Functions.SPG($B598, "SP_MARKETCAP", "10/01/2020", "12/31/2020", "Options: Curr=USD, Statistic=AVG")</f>
        <v>0</v>
      </c>
      <c r="L598" s="10" t="str">
        <f>_xll.SNL.Clients.Office.Excel.Functions.SPG($B598, "SP_MARKETCAP", "07/01/2020", "09/30/2020", "Options: Curr=USD, Statistic=AVG")</f>
        <v>0</v>
      </c>
      <c r="M598" s="10" t="str">
        <f>_xll.SNL.Clients.Office.Excel.Functions.SPG($B598, "SP_MARKETCAP", "04/01/2020", "06/30/2020", "Options: Curr=USD, Statistic=AVG")</f>
        <v>0</v>
      </c>
      <c r="N598" s="10" t="str">
        <f>_xll.SNL.Clients.Office.Excel.Functions.SPG($B598, "SP_MARKETCAP", "01/01/2020", "03/31/2020", "Options: Curr=USD, Statistic=AVG")</f>
        <v>0</v>
      </c>
    </row>
    <row r="599" spans="1:14" x14ac:dyDescent="0.3">
      <c r="A599" s="1" t="s">
        <v>596</v>
      </c>
      <c r="B599" s="2">
        <v>20266291</v>
      </c>
      <c r="C599" s="3" t="s">
        <v>868</v>
      </c>
      <c r="D599" s="3" t="s">
        <v>867</v>
      </c>
      <c r="E599" s="3" t="s">
        <v>1399</v>
      </c>
      <c r="F599" s="3" t="s">
        <v>870</v>
      </c>
      <c r="G599" s="10">
        <f>_xll.SNL.Clients.Office.Excel.Functions.SPG($B599, "SP_MARKETCAP", "10/01/2021", "12/31/2021", "Options: Curr=USD, Statistic=AVG")</f>
        <v>336.02550911708283</v>
      </c>
      <c r="H599" s="10">
        <f>_xll.SNL.Clients.Office.Excel.Functions.SPG($B599, "SP_MARKETCAP", "07/01/2021", "09/30/2021", "Options: Curr=USD, Statistic=AVG")</f>
        <v>323.30109965754713</v>
      </c>
      <c r="I599" s="10">
        <f>_xll.SNL.Clients.Office.Excel.Functions.SPG($B599, "SP_MARKETCAP", "04/01/2021", "06/30/2021", "Options: Curr=USD, Statistic=AVG")</f>
        <v>286.72014071183753</v>
      </c>
      <c r="J599" s="10">
        <f>_xll.SNL.Clients.Office.Excel.Functions.SPG($B599, "SP_MARKETCAP", "01/01/2021", "03/31/2021", "Options: Curr=USD, Statistic=AVG")</f>
        <v>307.84717947746321</v>
      </c>
      <c r="K599" s="10">
        <f>_xll.SNL.Clients.Office.Excel.Functions.SPG($B599, "SP_MARKETCAP", "10/01/2020", "12/31/2020", "Options: Curr=USD, Statistic=AVG")</f>
        <v>388.40620333438147</v>
      </c>
      <c r="L599" s="10">
        <f>_xll.SNL.Clients.Office.Excel.Functions.SPG($B599, "SP_MARKETCAP", "07/01/2020", "09/30/2020", "Options: Curr=USD, Statistic=AVG")</f>
        <v>432.28741872384336</v>
      </c>
      <c r="M599" s="10">
        <f>_xll.SNL.Clients.Office.Excel.Functions.SPG($B599, "SP_MARKETCAP", "04/01/2020", "06/30/2020", "Options: Curr=USD, Statistic=AVG")</f>
        <v>446.51126828518699</v>
      </c>
      <c r="N599" s="10" t="str">
        <f>_xll.SNL.Clients.Office.Excel.Functions.SPG($B599, "SP_MARKETCAP", "01/01/2020", "03/31/2020", "Options: Curr=USD, Statistic=AVG")</f>
        <v>0</v>
      </c>
    </row>
    <row r="600" spans="1:14" x14ac:dyDescent="0.3">
      <c r="A600" s="1" t="s">
        <v>597</v>
      </c>
      <c r="B600" s="2">
        <v>9506987</v>
      </c>
      <c r="C600" s="3" t="s">
        <v>868</v>
      </c>
      <c r="D600" s="3" t="s">
        <v>867</v>
      </c>
      <c r="E600" s="3" t="s">
        <v>1400</v>
      </c>
      <c r="F600" s="3" t="s">
        <v>870</v>
      </c>
      <c r="G600" s="10">
        <f>_xll.SNL.Clients.Office.Excel.Functions.SPG($B600, "SP_MARKETCAP", "10/01/2021", "12/31/2021", "Options: Curr=USD, Statistic=AVG")</f>
        <v>12.007342313678322</v>
      </c>
      <c r="H600" s="10">
        <f>_xll.SNL.Clients.Office.Excel.Functions.SPG($B600, "SP_MARKETCAP", "07/01/2021", "09/30/2021", "Options: Curr=USD, Statistic=AVG")</f>
        <v>12.376332828227282</v>
      </c>
      <c r="I600" s="10">
        <f>_xll.SNL.Clients.Office.Excel.Functions.SPG($B600, "SP_MARKETCAP", "04/01/2021", "06/30/2021", "Options: Curr=USD, Statistic=AVG")</f>
        <v>12.661453598392173</v>
      </c>
      <c r="J600" s="10">
        <f>_xll.SNL.Clients.Office.Excel.Functions.SPG($B600, "SP_MARKETCAP", "01/01/2021", "03/31/2021", "Options: Curr=USD, Statistic=AVG")</f>
        <v>12.65113818189238</v>
      </c>
      <c r="K600" s="10">
        <f>_xll.SNL.Clients.Office.Excel.Functions.SPG($B600, "SP_MARKETCAP", "10/01/2020", "12/31/2020", "Options: Curr=USD, Statistic=AVG")</f>
        <v>12.512574977342933</v>
      </c>
      <c r="L600" s="10">
        <f>_xll.SNL.Clients.Office.Excel.Functions.SPG($B600, "SP_MARKETCAP", "07/01/2020", "09/30/2020", "Options: Curr=USD, Statistic=AVG")</f>
        <v>12.277215415297629</v>
      </c>
      <c r="M600" s="10">
        <f>_xll.SNL.Clients.Office.Excel.Functions.SPG($B600, "SP_MARKETCAP", "04/01/2020", "06/30/2020", "Options: Curr=USD, Statistic=AVG")</f>
        <v>11.568471251651527</v>
      </c>
      <c r="N600" s="10">
        <f>_xll.SNL.Clients.Office.Excel.Functions.SPG($B600, "SP_MARKETCAP", "01/01/2020", "03/31/2020", "Options: Curr=USD, Statistic=AVG")</f>
        <v>11.570465953949313</v>
      </c>
    </row>
    <row r="601" spans="1:14" x14ac:dyDescent="0.3">
      <c r="A601" s="1" t="s">
        <v>598</v>
      </c>
      <c r="B601" s="2">
        <v>4991467</v>
      </c>
      <c r="C601" s="3" t="s">
        <v>868</v>
      </c>
      <c r="D601" s="3" t="s">
        <v>867</v>
      </c>
      <c r="E601" s="3" t="s">
        <v>1401</v>
      </c>
      <c r="F601" s="3" t="s">
        <v>870</v>
      </c>
      <c r="G601" s="10">
        <f>_xll.SNL.Clients.Office.Excel.Functions.SPG($B601, "SP_MARKETCAP", "10/01/2021", "12/31/2021", "Options: Curr=USD, Statistic=AVG")</f>
        <v>6.9138156968736639E-2</v>
      </c>
      <c r="H601" s="10">
        <f>_xll.SNL.Clients.Office.Excel.Functions.SPG($B601, "SP_MARKETCAP", "07/01/2021", "09/30/2021", "Options: Curr=USD, Statistic=AVG")</f>
        <v>7.1262800661604439E-2</v>
      </c>
      <c r="I601" s="10">
        <f>_xll.SNL.Clients.Office.Excel.Functions.SPG($B601, "SP_MARKETCAP", "04/01/2021", "06/30/2021", "Options: Curr=USD, Statistic=AVG")</f>
        <v>8.2929126069685513E-2</v>
      </c>
      <c r="J601" s="10">
        <f>_xll.SNL.Clients.Office.Excel.Functions.SPG($B601, "SP_MARKETCAP", "01/01/2021", "03/31/2021", "Options: Curr=USD, Statistic=AVG")</f>
        <v>0.19437314078754794</v>
      </c>
      <c r="K601" s="10">
        <f>_xll.SNL.Clients.Office.Excel.Functions.SPG($B601, "SP_MARKETCAP", "10/01/2020", "12/31/2020", "Options: Curr=USD, Statistic=AVG")</f>
        <v>6.3042327737858492E-2</v>
      </c>
      <c r="L601" s="10">
        <f>_xll.SNL.Clients.Office.Excel.Functions.SPG($B601, "SP_MARKETCAP", "07/01/2020", "09/30/2020", "Options: Curr=USD, Statistic=AVG")</f>
        <v>7.7460120785639214E-2</v>
      </c>
      <c r="M601" s="10">
        <f>_xll.SNL.Clients.Office.Excel.Functions.SPG($B601, "SP_MARKETCAP", "04/01/2020", "06/30/2020", "Options: Curr=USD, Statistic=AVG")</f>
        <v>0.13391575452087154</v>
      </c>
      <c r="N601" s="10">
        <f>_xll.SNL.Clients.Office.Excel.Functions.SPG($B601, "SP_MARKETCAP", "01/01/2020", "03/31/2020", "Options: Curr=USD, Statistic=AVG")</f>
        <v>0.1500938061369923</v>
      </c>
    </row>
    <row r="602" spans="1:14" x14ac:dyDescent="0.3">
      <c r="A602" s="1" t="s">
        <v>599</v>
      </c>
      <c r="B602" s="2">
        <v>4773490</v>
      </c>
      <c r="C602" s="3" t="s">
        <v>868</v>
      </c>
      <c r="D602" s="3" t="s">
        <v>867</v>
      </c>
      <c r="E602" s="3" t="s">
        <v>1402</v>
      </c>
      <c r="F602" s="3" t="s">
        <v>870</v>
      </c>
      <c r="G602" s="10">
        <f>_xll.SNL.Clients.Office.Excel.Functions.SPG($B602, "SP_MARKETCAP", "10/01/2021", "12/31/2021", "Options: Curr=USD, Statistic=AVG")</f>
        <v>2.5641059493300533</v>
      </c>
      <c r="H602" s="10">
        <f>_xll.SNL.Clients.Office.Excel.Functions.SPG($B602, "SP_MARKETCAP", "07/01/2021", "09/30/2021", "Options: Curr=USD, Statistic=AVG")</f>
        <v>2.8809552522587194</v>
      </c>
      <c r="I602" s="10">
        <f>_xll.SNL.Clients.Office.Excel.Functions.SPG($B602, "SP_MARKETCAP", "04/01/2021", "06/30/2021", "Options: Curr=USD, Statistic=AVG")</f>
        <v>3.03196672061615</v>
      </c>
      <c r="J602" s="10">
        <f>_xll.SNL.Clients.Office.Excel.Functions.SPG($B602, "SP_MARKETCAP", "01/01/2021", "03/31/2021", "Options: Curr=USD, Statistic=AVG")</f>
        <v>3.1134409094749427</v>
      </c>
      <c r="K602" s="10">
        <f>_xll.SNL.Clients.Office.Excel.Functions.SPG($B602, "SP_MARKETCAP", "10/01/2020", "12/31/2020", "Options: Curr=USD, Statistic=AVG")</f>
        <v>3.4179234104297205</v>
      </c>
      <c r="L602" s="10">
        <f>_xll.SNL.Clients.Office.Excel.Functions.SPG($B602, "SP_MARKETCAP", "07/01/2020", "09/30/2020", "Options: Curr=USD, Statistic=AVG")</f>
        <v>2.7251493662232087</v>
      </c>
      <c r="M602" s="10">
        <f>_xll.SNL.Clients.Office.Excel.Functions.SPG($B602, "SP_MARKETCAP", "04/01/2020", "06/30/2020", "Options: Curr=USD, Statistic=AVG")</f>
        <v>1.5948321518757214</v>
      </c>
      <c r="N602" s="10">
        <f>_xll.SNL.Clients.Office.Excel.Functions.SPG($B602, "SP_MARKETCAP", "01/01/2020", "03/31/2020", "Options: Curr=USD, Statistic=AVG")</f>
        <v>1.1223799992325161</v>
      </c>
    </row>
    <row r="603" spans="1:14" x14ac:dyDescent="0.3">
      <c r="A603" s="1" t="s">
        <v>600</v>
      </c>
      <c r="B603" s="2">
        <v>4570785</v>
      </c>
      <c r="C603" s="3" t="s">
        <v>868</v>
      </c>
      <c r="D603" s="3" t="s">
        <v>867</v>
      </c>
      <c r="E603" s="3" t="s">
        <v>1403</v>
      </c>
      <c r="F603" s="3" t="s">
        <v>870</v>
      </c>
      <c r="G603" s="10">
        <f>_xll.SNL.Clients.Office.Excel.Functions.SPG($B603, "SP_MARKETCAP", "10/01/2021", "12/31/2021", "Options: Curr=USD, Statistic=AVG")</f>
        <v>0.21077745875251477</v>
      </c>
      <c r="H603" s="10">
        <f>_xll.SNL.Clients.Office.Excel.Functions.SPG($B603, "SP_MARKETCAP", "07/01/2021", "09/30/2021", "Options: Curr=USD, Statistic=AVG")</f>
        <v>0.21725473581588398</v>
      </c>
      <c r="I603" s="10">
        <f>_xll.SNL.Clients.Office.Excel.Functions.SPG($B603, "SP_MARKETCAP", "04/01/2021", "06/30/2021", "Options: Curr=USD, Statistic=AVG")</f>
        <v>0.22225975939253792</v>
      </c>
      <c r="J603" s="10">
        <f>_xll.SNL.Clients.Office.Excel.Functions.SPG($B603, "SP_MARKETCAP", "01/01/2021", "03/31/2021", "Options: Curr=USD, Statistic=AVG")</f>
        <v>0.22207868208009035</v>
      </c>
      <c r="K603" s="10">
        <f>_xll.SNL.Clients.Office.Excel.Functions.SPG($B603, "SP_MARKETCAP", "10/01/2020", "12/31/2020", "Options: Curr=USD, Statistic=AVG")</f>
        <v>0.18835477315682322</v>
      </c>
      <c r="L603" s="10">
        <f>_xll.SNL.Clients.Office.Excel.Functions.SPG($B603, "SP_MARKETCAP", "07/01/2020", "09/30/2020", "Options: Curr=USD, Statistic=AVG")</f>
        <v>0.19688536765856623</v>
      </c>
      <c r="M603" s="10">
        <f>_xll.SNL.Clients.Office.Excel.Functions.SPG($B603, "SP_MARKETCAP", "04/01/2020", "06/30/2020", "Options: Curr=USD, Statistic=AVG")</f>
        <v>0.16329461404309903</v>
      </c>
      <c r="N603" s="10">
        <f>_xll.SNL.Clients.Office.Excel.Functions.SPG($B603, "SP_MARKETCAP", "01/01/2020", "03/31/2020", "Options: Curr=USD, Statistic=AVG")</f>
        <v>0.11377910759229042</v>
      </c>
    </row>
    <row r="604" spans="1:14" x14ac:dyDescent="0.3">
      <c r="A604" s="1" t="s">
        <v>601</v>
      </c>
      <c r="B604" s="2">
        <v>4987593</v>
      </c>
      <c r="C604" s="3" t="s">
        <v>868</v>
      </c>
      <c r="D604" s="3" t="s">
        <v>867</v>
      </c>
      <c r="E604" s="3" t="s">
        <v>1404</v>
      </c>
      <c r="F604" s="3" t="s">
        <v>870</v>
      </c>
      <c r="G604" s="10">
        <f>_xll.SNL.Clients.Office.Excel.Functions.SPG($B604, "SP_MARKETCAP", "10/01/2021", "12/31/2021", "Options: Curr=USD, Statistic=AVG")</f>
        <v>1300.7104733609849</v>
      </c>
      <c r="H604" s="10">
        <f>_xll.SNL.Clients.Office.Excel.Functions.SPG($B604, "SP_MARKETCAP", "07/01/2021", "09/30/2021", "Options: Curr=USD, Statistic=AVG")</f>
        <v>1335.7896725308397</v>
      </c>
      <c r="I604" s="10">
        <f>_xll.SNL.Clients.Office.Excel.Functions.SPG($B604, "SP_MARKETCAP", "04/01/2021", "06/30/2021", "Options: Curr=USD, Statistic=AVG")</f>
        <v>1357.807482318037</v>
      </c>
      <c r="J604" s="10">
        <f>_xll.SNL.Clients.Office.Excel.Functions.SPG($B604, "SP_MARKETCAP", "01/01/2021", "03/31/2021", "Options: Curr=USD, Statistic=AVG")</f>
        <v>1348.0270731030455</v>
      </c>
      <c r="K604" s="10">
        <f>_xll.SNL.Clients.Office.Excel.Functions.SPG($B604, "SP_MARKETCAP", "10/01/2020", "12/31/2020", "Options: Curr=USD, Statistic=AVG")</f>
        <v>1324.1934877939652</v>
      </c>
      <c r="L604" s="10">
        <f>_xll.SNL.Clients.Office.Excel.Functions.SPG($B604, "SP_MARKETCAP", "07/01/2020", "09/30/2020", "Options: Curr=USD, Statistic=AVG")</f>
        <v>1292.2737400918736</v>
      </c>
      <c r="M604" s="10">
        <f>_xll.SNL.Clients.Office.Excel.Functions.SPG($B604, "SP_MARKETCAP", "04/01/2020", "06/30/2020", "Options: Curr=USD, Statistic=AVG")</f>
        <v>1205.9752471421384</v>
      </c>
      <c r="N604" s="10">
        <f>_xll.SNL.Clients.Office.Excel.Functions.SPG($B604, "SP_MARKETCAP", "01/01/2020", "03/31/2020", "Options: Curr=USD, Statistic=AVG")</f>
        <v>1191.472304461314</v>
      </c>
    </row>
    <row r="605" spans="1:14" x14ac:dyDescent="0.3">
      <c r="A605" s="1" t="s">
        <v>602</v>
      </c>
      <c r="B605" s="2">
        <v>4995607</v>
      </c>
      <c r="C605" s="3" t="s">
        <v>868</v>
      </c>
      <c r="D605" s="3" t="s">
        <v>867</v>
      </c>
      <c r="E605" s="3"/>
      <c r="F605" s="3" t="s">
        <v>870</v>
      </c>
      <c r="G605" s="10" t="str">
        <f>_xll.SNL.Clients.Office.Excel.Functions.SPG($B605, "SP_MARKETCAP", "10/01/2021", "12/31/2021", "Options: Curr=USD, Statistic=AVG")</f>
        <v>0</v>
      </c>
      <c r="H605" s="10" t="str">
        <f>_xll.SNL.Clients.Office.Excel.Functions.SPG($B605, "SP_MARKETCAP", "07/01/2021", "09/30/2021", "Options: Curr=USD, Statistic=AVG")</f>
        <v>0</v>
      </c>
      <c r="I605" s="10" t="str">
        <f>_xll.SNL.Clients.Office.Excel.Functions.SPG($B605, "SP_MARKETCAP", "04/01/2021", "06/30/2021", "Options: Curr=USD, Statistic=AVG")</f>
        <v>0</v>
      </c>
      <c r="J605" s="10" t="str">
        <f>_xll.SNL.Clients.Office.Excel.Functions.SPG($B605, "SP_MARKETCAP", "01/01/2021", "03/31/2021", "Options: Curr=USD, Statistic=AVG")</f>
        <v>0</v>
      </c>
      <c r="K605" s="10" t="str">
        <f>_xll.SNL.Clients.Office.Excel.Functions.SPG($B605, "SP_MARKETCAP", "10/01/2020", "12/31/2020", "Options: Curr=USD, Statistic=AVG")</f>
        <v>0</v>
      </c>
      <c r="L605" s="10" t="str">
        <f>_xll.SNL.Clients.Office.Excel.Functions.SPG($B605, "SP_MARKETCAP", "07/01/2020", "09/30/2020", "Options: Curr=USD, Statistic=AVG")</f>
        <v>0</v>
      </c>
      <c r="M605" s="10" t="str">
        <f>_xll.SNL.Clients.Office.Excel.Functions.SPG($B605, "SP_MARKETCAP", "04/01/2020", "06/30/2020", "Options: Curr=USD, Statistic=AVG")</f>
        <v>0</v>
      </c>
      <c r="N605" s="10" t="str">
        <f>_xll.SNL.Clients.Office.Excel.Functions.SPG($B605, "SP_MARKETCAP", "01/01/2020", "03/31/2020", "Options: Curr=USD, Statistic=AVG")</f>
        <v>0</v>
      </c>
    </row>
    <row r="606" spans="1:14" x14ac:dyDescent="0.3">
      <c r="A606" s="1" t="s">
        <v>603</v>
      </c>
      <c r="B606" s="2">
        <v>4991549</v>
      </c>
      <c r="C606" s="3" t="s">
        <v>868</v>
      </c>
      <c r="D606" s="3" t="s">
        <v>867</v>
      </c>
      <c r="E606" s="3" t="s">
        <v>1405</v>
      </c>
      <c r="F606" s="3" t="s">
        <v>870</v>
      </c>
      <c r="G606" s="10">
        <f>_xll.SNL.Clients.Office.Excel.Functions.SPG($B606, "SP_MARKETCAP", "10/01/2021", "12/31/2021", "Options: Curr=USD, Statistic=AVG")</f>
        <v>6.5112542068829935</v>
      </c>
      <c r="H606" s="10">
        <f>_xll.SNL.Clients.Office.Excel.Functions.SPG($B606, "SP_MARKETCAP", "07/01/2021", "09/30/2021", "Options: Curr=USD, Statistic=AVG")</f>
        <v>7.5225981292287916</v>
      </c>
      <c r="I606" s="10">
        <f>_xll.SNL.Clients.Office.Excel.Functions.SPG($B606, "SP_MARKETCAP", "04/01/2021", "06/30/2021", "Options: Curr=USD, Statistic=AVG")</f>
        <v>5.4006557874971017</v>
      </c>
      <c r="J606" s="10">
        <f>_xll.SNL.Clients.Office.Excel.Functions.SPG($B606, "SP_MARKETCAP", "01/01/2021", "03/31/2021", "Options: Curr=USD, Statistic=AVG")</f>
        <v>5.0251057495287386</v>
      </c>
      <c r="K606" s="10">
        <f>_xll.SNL.Clients.Office.Excel.Functions.SPG($B606, "SP_MARKETCAP", "10/01/2020", "12/31/2020", "Options: Curr=USD, Statistic=AVG")</f>
        <v>4.7233543226007981</v>
      </c>
      <c r="L606" s="10">
        <f>_xll.SNL.Clients.Office.Excel.Functions.SPG($B606, "SP_MARKETCAP", "07/01/2020", "09/30/2020", "Options: Curr=USD, Statistic=AVG")</f>
        <v>4.7522123984705686</v>
      </c>
      <c r="M606" s="10">
        <f>_xll.SNL.Clients.Office.Excel.Functions.SPG($B606, "SP_MARKETCAP", "04/01/2020", "06/30/2020", "Options: Curr=USD, Statistic=AVG")</f>
        <v>4.9023891473992878</v>
      </c>
      <c r="N606" s="10">
        <f>_xll.SNL.Clients.Office.Excel.Functions.SPG($B606, "SP_MARKETCAP", "01/01/2020", "03/31/2020", "Options: Curr=USD, Statistic=AVG")</f>
        <v>6.1598255301189058</v>
      </c>
    </row>
    <row r="607" spans="1:14" x14ac:dyDescent="0.3">
      <c r="A607" s="1" t="s">
        <v>604</v>
      </c>
      <c r="B607" s="2">
        <v>4970319</v>
      </c>
      <c r="C607" s="3" t="s">
        <v>868</v>
      </c>
      <c r="D607" s="3" t="s">
        <v>867</v>
      </c>
      <c r="E607" s="3" t="s">
        <v>1406</v>
      </c>
      <c r="F607" s="3" t="s">
        <v>870</v>
      </c>
      <c r="G607" s="10">
        <f>_xll.SNL.Clients.Office.Excel.Functions.SPG($B607, "SP_MARKETCAP", "10/01/2021", "12/31/2021", "Options: Curr=USD, Statistic=AVG")</f>
        <v>11.516453256793943</v>
      </c>
      <c r="H607" s="10">
        <f>_xll.SNL.Clients.Office.Excel.Functions.SPG($B607, "SP_MARKETCAP", "07/01/2021", "09/30/2021", "Options: Curr=USD, Statistic=AVG")</f>
        <v>7.6245280349626627</v>
      </c>
      <c r="I607" s="10">
        <f>_xll.SNL.Clients.Office.Excel.Functions.SPG($B607, "SP_MARKETCAP", "04/01/2021", "06/30/2021", "Options: Curr=USD, Statistic=AVG")</f>
        <v>7.6194411423118593</v>
      </c>
      <c r="J607" s="10">
        <f>_xll.SNL.Clients.Office.Excel.Functions.SPG($B607, "SP_MARKETCAP", "01/01/2021", "03/31/2021", "Options: Curr=USD, Statistic=AVG")</f>
        <v>7.0528994111116496</v>
      </c>
      <c r="K607" s="10">
        <f>_xll.SNL.Clients.Office.Excel.Functions.SPG($B607, "SP_MARKETCAP", "10/01/2020", "12/31/2020", "Options: Curr=USD, Statistic=AVG")</f>
        <v>6.2674238695320428</v>
      </c>
      <c r="L607" s="10">
        <f>_xll.SNL.Clients.Office.Excel.Functions.SPG($B607, "SP_MARKETCAP", "07/01/2020", "09/30/2020", "Options: Curr=USD, Statistic=AVG")</f>
        <v>7.0407336322045682</v>
      </c>
      <c r="M607" s="10">
        <f>_xll.SNL.Clients.Office.Excel.Functions.SPG($B607, "SP_MARKETCAP", "04/01/2020", "06/30/2020", "Options: Curr=USD, Statistic=AVG")</f>
        <v>6.8933580456930494</v>
      </c>
      <c r="N607" s="10">
        <f>_xll.SNL.Clients.Office.Excel.Functions.SPG($B607, "SP_MARKETCAP", "01/01/2020", "03/31/2020", "Options: Curr=USD, Statistic=AVG")</f>
        <v>7.0358135450891766</v>
      </c>
    </row>
    <row r="608" spans="1:14" x14ac:dyDescent="0.3">
      <c r="A608" s="1" t="s">
        <v>605</v>
      </c>
      <c r="B608" s="2">
        <v>4773546</v>
      </c>
      <c r="C608" s="3" t="s">
        <v>868</v>
      </c>
      <c r="D608" s="3" t="s">
        <v>867</v>
      </c>
      <c r="E608" s="3" t="s">
        <v>1407</v>
      </c>
      <c r="F608" s="3" t="s">
        <v>870</v>
      </c>
      <c r="G608" s="10">
        <f>_xll.SNL.Clients.Office.Excel.Functions.SPG($B608, "SP_MARKETCAP", "10/01/2021", "12/31/2021", "Options: Curr=USD, Statistic=AVG")</f>
        <v>1.506219797883386</v>
      </c>
      <c r="H608" s="10">
        <f>_xll.SNL.Clients.Office.Excel.Functions.SPG($B608, "SP_MARKETCAP", "07/01/2021", "09/30/2021", "Options: Curr=USD, Statistic=AVG")</f>
        <v>1.6163397847858341</v>
      </c>
      <c r="I608" s="10">
        <f>_xll.SNL.Clients.Office.Excel.Functions.SPG($B608, "SP_MARKETCAP", "04/01/2021", "06/30/2021", "Options: Curr=USD, Statistic=AVG")</f>
        <v>1.5741548799350393</v>
      </c>
      <c r="J608" s="10">
        <f>_xll.SNL.Clients.Office.Excel.Functions.SPG($B608, "SP_MARKETCAP", "01/01/2021", "03/31/2021", "Options: Curr=USD, Statistic=AVG")</f>
        <v>2.0688991519513231</v>
      </c>
      <c r="K608" s="10">
        <f>_xll.SNL.Clients.Office.Excel.Functions.SPG($B608, "SP_MARKETCAP", "10/01/2020", "12/31/2020", "Options: Curr=USD, Statistic=AVG")</f>
        <v>0.67803577780526281</v>
      </c>
      <c r="L608" s="10">
        <f>_xll.SNL.Clients.Office.Excel.Functions.SPG($B608, "SP_MARKETCAP", "07/01/2020", "09/30/2020", "Options: Curr=USD, Statistic=AVG")</f>
        <v>0.69777961531710087</v>
      </c>
      <c r="M608" s="10">
        <f>_xll.SNL.Clients.Office.Excel.Functions.SPG($B608, "SP_MARKETCAP", "04/01/2020", "06/30/2020", "Options: Curr=USD, Statistic=AVG")</f>
        <v>0.72049576759228118</v>
      </c>
      <c r="N608" s="10">
        <f>_xll.SNL.Clients.Office.Excel.Functions.SPG($B608, "SP_MARKETCAP", "01/01/2020", "03/31/2020", "Options: Curr=USD, Statistic=AVG")</f>
        <v>0.61029043423634766</v>
      </c>
    </row>
    <row r="609" spans="1:14" x14ac:dyDescent="0.3">
      <c r="A609" s="1" t="s">
        <v>606</v>
      </c>
      <c r="B609" s="2">
        <v>4968118</v>
      </c>
      <c r="C609" s="3" t="s">
        <v>868</v>
      </c>
      <c r="D609" s="3" t="s">
        <v>867</v>
      </c>
      <c r="E609" s="3"/>
      <c r="F609" s="3" t="s">
        <v>870</v>
      </c>
      <c r="G609" s="10" t="str">
        <f>_xll.SNL.Clients.Office.Excel.Functions.SPG($B609, "SP_MARKETCAP", "10/01/2021", "12/31/2021", "Options: Curr=USD, Statistic=AVG")</f>
        <v>0</v>
      </c>
      <c r="H609" s="10" t="str">
        <f>_xll.SNL.Clients.Office.Excel.Functions.SPG($B609, "SP_MARKETCAP", "07/01/2021", "09/30/2021", "Options: Curr=USD, Statistic=AVG")</f>
        <v>0</v>
      </c>
      <c r="I609" s="10" t="str">
        <f>_xll.SNL.Clients.Office.Excel.Functions.SPG($B609, "SP_MARKETCAP", "04/01/2021", "06/30/2021", "Options: Curr=USD, Statistic=AVG")</f>
        <v>0</v>
      </c>
      <c r="J609" s="10" t="str">
        <f>_xll.SNL.Clients.Office.Excel.Functions.SPG($B609, "SP_MARKETCAP", "01/01/2021", "03/31/2021", "Options: Curr=USD, Statistic=AVG")</f>
        <v>0</v>
      </c>
      <c r="K609" s="10" t="str">
        <f>_xll.SNL.Clients.Office.Excel.Functions.SPG($B609, "SP_MARKETCAP", "10/01/2020", "12/31/2020", "Options: Curr=USD, Statistic=AVG")</f>
        <v>0</v>
      </c>
      <c r="L609" s="10" t="str">
        <f>_xll.SNL.Clients.Office.Excel.Functions.SPG($B609, "SP_MARKETCAP", "07/01/2020", "09/30/2020", "Options: Curr=USD, Statistic=AVG")</f>
        <v>0</v>
      </c>
      <c r="M609" s="10" t="str">
        <f>_xll.SNL.Clients.Office.Excel.Functions.SPG($B609, "SP_MARKETCAP", "04/01/2020", "06/30/2020", "Options: Curr=USD, Statistic=AVG")</f>
        <v>0</v>
      </c>
      <c r="N609" s="10" t="str">
        <f>_xll.SNL.Clients.Office.Excel.Functions.SPG($B609, "SP_MARKETCAP", "01/01/2020", "03/31/2020", "Options: Curr=USD, Statistic=AVG")</f>
        <v>0</v>
      </c>
    </row>
    <row r="610" spans="1:14" x14ac:dyDescent="0.3">
      <c r="A610" s="1" t="s">
        <v>607</v>
      </c>
      <c r="B610" s="2">
        <v>4966742</v>
      </c>
      <c r="C610" s="3" t="s">
        <v>868</v>
      </c>
      <c r="D610" s="3" t="s">
        <v>867</v>
      </c>
      <c r="E610" s="3" t="s">
        <v>1408</v>
      </c>
      <c r="F610" s="3" t="s">
        <v>870</v>
      </c>
      <c r="G610" s="10">
        <f>_xll.SNL.Clients.Office.Excel.Functions.SPG($B610, "SP_MARKETCAP", "10/01/2021", "12/31/2021", "Options: Curr=USD, Statistic=AVG")</f>
        <v>14.191146157368886</v>
      </c>
      <c r="H610" s="10">
        <f>_xll.SNL.Clients.Office.Excel.Functions.SPG($B610, "SP_MARKETCAP", "07/01/2021", "09/30/2021", "Options: Curr=USD, Statistic=AVG")</f>
        <v>13.219385484489081</v>
      </c>
      <c r="I610" s="10">
        <f>_xll.SNL.Clients.Office.Excel.Functions.SPG($B610, "SP_MARKETCAP", "04/01/2021", "06/30/2021", "Options: Curr=USD, Statistic=AVG")</f>
        <v>14.18329149829276</v>
      </c>
      <c r="J610" s="10">
        <f>_xll.SNL.Clients.Office.Excel.Functions.SPG($B610, "SP_MARKETCAP", "01/01/2021", "03/31/2021", "Options: Curr=USD, Statistic=AVG")</f>
        <v>12.282697940433206</v>
      </c>
      <c r="K610" s="10">
        <f>_xll.SNL.Clients.Office.Excel.Functions.SPG($B610, "SP_MARKETCAP", "10/01/2020", "12/31/2020", "Options: Curr=USD, Statistic=AVG")</f>
        <v>9.6059649699647416</v>
      </c>
      <c r="L610" s="10">
        <f>_xll.SNL.Clients.Office.Excel.Functions.SPG($B610, "SP_MARKETCAP", "07/01/2020", "09/30/2020", "Options: Curr=USD, Statistic=AVG")</f>
        <v>9.0771229873376331</v>
      </c>
      <c r="M610" s="10">
        <f>_xll.SNL.Clients.Office.Excel.Functions.SPG($B610, "SP_MARKETCAP", "04/01/2020", "06/30/2020", "Options: Curr=USD, Statistic=AVG")</f>
        <v>8.2268899722819455</v>
      </c>
      <c r="N610" s="10">
        <f>_xll.SNL.Clients.Office.Excel.Functions.SPG($B610, "SP_MARKETCAP", "01/01/2020", "03/31/2020", "Options: Curr=USD, Statistic=AVG")</f>
        <v>10.364142353761764</v>
      </c>
    </row>
    <row r="611" spans="1:14" x14ac:dyDescent="0.3">
      <c r="A611" s="1" t="s">
        <v>608</v>
      </c>
      <c r="B611" s="2">
        <v>4288823</v>
      </c>
      <c r="C611" s="3" t="s">
        <v>868</v>
      </c>
      <c r="D611" s="3" t="s">
        <v>867</v>
      </c>
      <c r="E611" s="3" t="s">
        <v>1409</v>
      </c>
      <c r="F611" s="3" t="s">
        <v>870</v>
      </c>
      <c r="G611" s="10">
        <f>_xll.SNL.Clients.Office.Excel.Functions.SPG($B611, "SP_MARKETCAP", "10/01/2021", "12/31/2021", "Options: Curr=USD, Statistic=AVG")</f>
        <v>689.55760019503077</v>
      </c>
      <c r="H611" s="10">
        <f>_xll.SNL.Clients.Office.Excel.Functions.SPG($B611, "SP_MARKETCAP", "07/01/2021", "09/30/2021", "Options: Curr=USD, Statistic=AVG")</f>
        <v>647.75753569630785</v>
      </c>
      <c r="I611" s="10">
        <f>_xll.SNL.Clients.Office.Excel.Functions.SPG($B611, "SP_MARKETCAP", "04/01/2021", "06/30/2021", "Options: Curr=USD, Statistic=AVG")</f>
        <v>683.73590582866632</v>
      </c>
      <c r="J611" s="10">
        <f>_xll.SNL.Clients.Office.Excel.Functions.SPG($B611, "SP_MARKETCAP", "01/01/2021", "03/31/2021", "Options: Curr=USD, Statistic=AVG")</f>
        <v>722.94822455955341</v>
      </c>
      <c r="K611" s="10">
        <f>_xll.SNL.Clients.Office.Excel.Functions.SPG($B611, "SP_MARKETCAP", "10/01/2020", "12/31/2020", "Options: Curr=USD, Statistic=AVG")</f>
        <v>632.52505554257311</v>
      </c>
      <c r="L611" s="10">
        <f>_xll.SNL.Clients.Office.Excel.Functions.SPG($B611, "SP_MARKETCAP", "07/01/2020", "09/30/2020", "Options: Curr=USD, Statistic=AVG")</f>
        <v>468.06590145730189</v>
      </c>
      <c r="M611" s="10">
        <f>_xll.SNL.Clients.Office.Excel.Functions.SPG($B611, "SP_MARKETCAP", "04/01/2020", "06/30/2020", "Options: Curr=USD, Statistic=AVG")</f>
        <v>390.61542365803183</v>
      </c>
      <c r="N611" s="10">
        <f>_xll.SNL.Clients.Office.Excel.Functions.SPG($B611, "SP_MARKETCAP", "01/01/2020", "03/31/2020", "Options: Curr=USD, Statistic=AVG")</f>
        <v>365.55476107524333</v>
      </c>
    </row>
    <row r="612" spans="1:14" x14ac:dyDescent="0.3">
      <c r="A612" s="1" t="s">
        <v>609</v>
      </c>
      <c r="B612" s="2">
        <v>4575597</v>
      </c>
      <c r="C612" s="3" t="s">
        <v>868</v>
      </c>
      <c r="D612" s="3" t="s">
        <v>867</v>
      </c>
      <c r="E612" s="3" t="s">
        <v>1410</v>
      </c>
      <c r="F612" s="3" t="s">
        <v>870</v>
      </c>
      <c r="G612" s="10">
        <f>_xll.SNL.Clients.Office.Excel.Functions.SPG($B612, "SP_MARKETCAP", "10/01/2021", "12/31/2021", "Options: Curr=USD, Statistic=AVG")</f>
        <v>29589.051560870521</v>
      </c>
      <c r="H612" s="10">
        <f>_xll.SNL.Clients.Office.Excel.Functions.SPG($B612, "SP_MARKETCAP", "07/01/2021", "09/30/2021", "Options: Curr=USD, Statistic=AVG")</f>
        <v>31765.55475066524</v>
      </c>
      <c r="I612" s="10">
        <f>_xll.SNL.Clients.Office.Excel.Functions.SPG($B612, "SP_MARKETCAP", "04/01/2021", "06/30/2021", "Options: Curr=USD, Statistic=AVG")</f>
        <v>34072.903577610276</v>
      </c>
      <c r="J612" s="10">
        <f>_xll.SNL.Clients.Office.Excel.Functions.SPG($B612, "SP_MARKETCAP", "01/01/2021", "03/31/2021", "Options: Curr=USD, Statistic=AVG")</f>
        <v>24926.870734352109</v>
      </c>
      <c r="K612" s="10">
        <f>_xll.SNL.Clients.Office.Excel.Functions.SPG($B612, "SP_MARKETCAP", "10/01/2020", "12/31/2020", "Options: Curr=USD, Statistic=AVG")</f>
        <v>19375.984793333602</v>
      </c>
      <c r="L612" s="10">
        <f>_xll.SNL.Clients.Office.Excel.Functions.SPG($B612, "SP_MARKETCAP", "07/01/2020", "09/30/2020", "Options: Curr=USD, Statistic=AVG")</f>
        <v>18765.706190465164</v>
      </c>
      <c r="M612" s="10">
        <f>_xll.SNL.Clients.Office.Excel.Functions.SPG($B612, "SP_MARKETCAP", "04/01/2020", "06/30/2020", "Options: Curr=USD, Statistic=AVG")</f>
        <v>15793.630730511239</v>
      </c>
      <c r="N612" s="10">
        <f>_xll.SNL.Clients.Office.Excel.Functions.SPG($B612, "SP_MARKETCAP", "01/01/2020", "03/31/2020", "Options: Curr=USD, Statistic=AVG")</f>
        <v>19327.89822224103</v>
      </c>
    </row>
    <row r="613" spans="1:14" x14ac:dyDescent="0.3">
      <c r="A613" s="1" t="s">
        <v>610</v>
      </c>
      <c r="B613" s="2">
        <v>10502352</v>
      </c>
      <c r="C613" s="3" t="s">
        <v>868</v>
      </c>
      <c r="D613" s="3" t="s">
        <v>867</v>
      </c>
      <c r="E613" s="3" t="s">
        <v>1411</v>
      </c>
      <c r="F613" s="3" t="s">
        <v>870</v>
      </c>
      <c r="G613" s="10">
        <f>_xll.SNL.Clients.Office.Excel.Functions.SPG($B613, "SP_MARKETCAP", "10/01/2021", "12/31/2021", "Options: Curr=USD, Statistic=AVG")</f>
        <v>415.32318403531309</v>
      </c>
      <c r="H613" s="10">
        <f>_xll.SNL.Clients.Office.Excel.Functions.SPG($B613, "SP_MARKETCAP", "07/01/2021", "09/30/2021", "Options: Curr=USD, Statistic=AVG")</f>
        <v>497.47289751850701</v>
      </c>
      <c r="I613" s="10">
        <f>_xll.SNL.Clients.Office.Excel.Functions.SPG($B613, "SP_MARKETCAP", "04/01/2021", "06/30/2021", "Options: Curr=USD, Statistic=AVG")</f>
        <v>593.26702011272812</v>
      </c>
      <c r="J613" s="10">
        <f>_xll.SNL.Clients.Office.Excel.Functions.SPG($B613, "SP_MARKETCAP", "01/01/2021", "03/31/2021", "Options: Curr=USD, Statistic=AVG")</f>
        <v>995.51972221654751</v>
      </c>
      <c r="K613" s="10">
        <f>_xll.SNL.Clients.Office.Excel.Functions.SPG($B613, "SP_MARKETCAP", "10/01/2020", "12/31/2020", "Options: Curr=USD, Statistic=AVG")</f>
        <v>1556.7148531377438</v>
      </c>
      <c r="L613" s="10">
        <f>_xll.SNL.Clients.Office.Excel.Functions.SPG($B613, "SP_MARKETCAP", "07/01/2020", "09/30/2020", "Options: Curr=USD, Statistic=AVG")</f>
        <v>1764.6737722992557</v>
      </c>
      <c r="M613" s="10">
        <f>_xll.SNL.Clients.Office.Excel.Functions.SPG($B613, "SP_MARKETCAP", "04/01/2020", "06/30/2020", "Options: Curr=USD, Statistic=AVG")</f>
        <v>1033.1593927892457</v>
      </c>
      <c r="N613" s="10">
        <f>_xll.SNL.Clients.Office.Excel.Functions.SPG($B613, "SP_MARKETCAP", "01/01/2020", "03/31/2020", "Options: Curr=USD, Statistic=AVG")</f>
        <v>859.91641367912428</v>
      </c>
    </row>
    <row r="614" spans="1:14" x14ac:dyDescent="0.3">
      <c r="A614" s="1" t="s">
        <v>611</v>
      </c>
      <c r="B614" s="2">
        <v>5001334</v>
      </c>
      <c r="C614" s="3" t="s">
        <v>868</v>
      </c>
      <c r="D614" s="3" t="s">
        <v>867</v>
      </c>
      <c r="E614" s="3"/>
      <c r="F614" s="3" t="s">
        <v>870</v>
      </c>
      <c r="G614" s="10" t="str">
        <f>_xll.SNL.Clients.Office.Excel.Functions.SPG($B614, "SP_MARKETCAP", "10/01/2021", "12/31/2021", "Options: Curr=USD, Statistic=AVG")</f>
        <v>0</v>
      </c>
      <c r="H614" s="10" t="str">
        <f>_xll.SNL.Clients.Office.Excel.Functions.SPG($B614, "SP_MARKETCAP", "07/01/2021", "09/30/2021", "Options: Curr=USD, Statistic=AVG")</f>
        <v>0</v>
      </c>
      <c r="I614" s="10" t="str">
        <f>_xll.SNL.Clients.Office.Excel.Functions.SPG($B614, "SP_MARKETCAP", "04/01/2021", "06/30/2021", "Options: Curr=USD, Statistic=AVG")</f>
        <v>0</v>
      </c>
      <c r="J614" s="10" t="str">
        <f>_xll.SNL.Clients.Office.Excel.Functions.SPG($B614, "SP_MARKETCAP", "01/01/2021", "03/31/2021", "Options: Curr=USD, Statistic=AVG")</f>
        <v>0</v>
      </c>
      <c r="K614" s="10" t="str">
        <f>_xll.SNL.Clients.Office.Excel.Functions.SPG($B614, "SP_MARKETCAP", "10/01/2020", "12/31/2020", "Options: Curr=USD, Statistic=AVG")</f>
        <v>0</v>
      </c>
      <c r="L614" s="10" t="str">
        <f>_xll.SNL.Clients.Office.Excel.Functions.SPG($B614, "SP_MARKETCAP", "07/01/2020", "09/30/2020", "Options: Curr=USD, Statistic=AVG")</f>
        <v>0</v>
      </c>
      <c r="M614" s="10" t="str">
        <f>_xll.SNL.Clients.Office.Excel.Functions.SPG($B614, "SP_MARKETCAP", "04/01/2020", "06/30/2020", "Options: Curr=USD, Statistic=AVG")</f>
        <v>0</v>
      </c>
      <c r="N614" s="10" t="str">
        <f>_xll.SNL.Clients.Office.Excel.Functions.SPG($B614, "SP_MARKETCAP", "01/01/2020", "03/31/2020", "Options: Curr=USD, Statistic=AVG")</f>
        <v>0</v>
      </c>
    </row>
    <row r="615" spans="1:14" x14ac:dyDescent="0.3">
      <c r="A615" s="1" t="s">
        <v>612</v>
      </c>
      <c r="B615" s="2">
        <v>4862636</v>
      </c>
      <c r="C615" s="3" t="s">
        <v>868</v>
      </c>
      <c r="D615" s="3" t="s">
        <v>867</v>
      </c>
      <c r="E615" s="3" t="s">
        <v>1412</v>
      </c>
      <c r="F615" s="3" t="s">
        <v>870</v>
      </c>
      <c r="G615" s="10">
        <f>_xll.SNL.Clients.Office.Excel.Functions.SPG($B615, "SP_MARKETCAP", "10/01/2021", "12/31/2021", "Options: Curr=USD, Statistic=AVG")</f>
        <v>5.6506698785384817</v>
      </c>
      <c r="H615" s="10">
        <f>_xll.SNL.Clients.Office.Excel.Functions.SPG($B615, "SP_MARKETCAP", "07/01/2021", "09/30/2021", "Options: Curr=USD, Statistic=AVG")</f>
        <v>5.8644061699709678</v>
      </c>
      <c r="I615" s="10">
        <f>_xll.SNL.Clients.Office.Excel.Functions.SPG($B615, "SP_MARKETCAP", "04/01/2021", "06/30/2021", "Options: Curr=USD, Statistic=AVG")</f>
        <v>6.029632165237401</v>
      </c>
      <c r="J615" s="10">
        <f>_xll.SNL.Clients.Office.Excel.Functions.SPG($B615, "SP_MARKETCAP", "01/01/2021", "03/31/2021", "Options: Curr=USD, Statistic=AVG")</f>
        <v>5.9965447234259033</v>
      </c>
      <c r="K615" s="10">
        <f>_xll.SNL.Clients.Office.Excel.Functions.SPG($B615, "SP_MARKETCAP", "10/01/2020", "12/31/2020", "Options: Curr=USD, Statistic=AVG")</f>
        <v>5.8354347018406605</v>
      </c>
      <c r="L615" s="10">
        <f>_xll.SNL.Clients.Office.Excel.Functions.SPG($B615, "SP_MARKETCAP", "07/01/2020", "09/30/2020", "Options: Curr=USD, Statistic=AVG")</f>
        <v>5.006391884187849</v>
      </c>
      <c r="M615" s="10">
        <f>_xll.SNL.Clients.Office.Excel.Functions.SPG($B615, "SP_MARKETCAP", "04/01/2020", "06/30/2020", "Options: Curr=USD, Statistic=AVG")</f>
        <v>4.6886923740958268</v>
      </c>
      <c r="N615" s="10">
        <f>_xll.SNL.Clients.Office.Excel.Functions.SPG($B615, "SP_MARKETCAP", "01/01/2020", "03/31/2020", "Options: Curr=USD, Statistic=AVG")</f>
        <v>4.1441579757929876</v>
      </c>
    </row>
    <row r="616" spans="1:14" x14ac:dyDescent="0.3">
      <c r="A616" s="1" t="s">
        <v>613</v>
      </c>
      <c r="B616" s="2">
        <v>4963853</v>
      </c>
      <c r="C616" s="3" t="s">
        <v>868</v>
      </c>
      <c r="D616" s="3" t="s">
        <v>867</v>
      </c>
      <c r="E616" s="3" t="s">
        <v>1413</v>
      </c>
      <c r="F616" s="3" t="s">
        <v>870</v>
      </c>
      <c r="G616" s="10">
        <f>_xll.SNL.Clients.Office.Excel.Functions.SPG($B616, "SP_MARKETCAP", "10/01/2021", "12/31/2021", "Options: Curr=USD, Statistic=AVG")</f>
        <v>3.8670309297526537</v>
      </c>
      <c r="H616" s="10">
        <f>_xll.SNL.Clients.Office.Excel.Functions.SPG($B616, "SP_MARKETCAP", "07/01/2021", "09/30/2021", "Options: Curr=USD, Statistic=AVG")</f>
        <v>4.3421016805237098</v>
      </c>
      <c r="I616" s="10">
        <f>_xll.SNL.Clients.Office.Excel.Functions.SPG($B616, "SP_MARKETCAP", "04/01/2021", "06/30/2021", "Options: Curr=USD, Statistic=AVG")</f>
        <v>3.8676073827540867</v>
      </c>
      <c r="J616" s="10">
        <f>_xll.SNL.Clients.Office.Excel.Functions.SPG($B616, "SP_MARKETCAP", "01/01/2021", "03/31/2021", "Options: Curr=USD, Statistic=AVG")</f>
        <v>2.8157539659940936</v>
      </c>
      <c r="K616" s="10">
        <f>_xll.SNL.Clients.Office.Excel.Functions.SPG($B616, "SP_MARKETCAP", "10/01/2020", "12/31/2020", "Options: Curr=USD, Statistic=AVG")</f>
        <v>2.509813426394369</v>
      </c>
      <c r="L616" s="10">
        <f>_xll.SNL.Clients.Office.Excel.Functions.SPG($B616, "SP_MARKETCAP", "07/01/2020", "09/30/2020", "Options: Curr=USD, Statistic=AVG")</f>
        <v>2.2294163389961965</v>
      </c>
      <c r="M616" s="10">
        <f>_xll.SNL.Clients.Office.Excel.Functions.SPG($B616, "SP_MARKETCAP", "04/01/2020", "06/30/2020", "Options: Curr=USD, Statistic=AVG")</f>
        <v>2.1008065864135048</v>
      </c>
      <c r="N616" s="10">
        <f>_xll.SNL.Clients.Office.Excel.Functions.SPG($B616, "SP_MARKETCAP", "01/01/2020", "03/31/2020", "Options: Curr=USD, Statistic=AVG")</f>
        <v>1.6217301052797664</v>
      </c>
    </row>
    <row r="617" spans="1:14" x14ac:dyDescent="0.3">
      <c r="A617" s="1" t="s">
        <v>614</v>
      </c>
      <c r="B617" s="2">
        <v>4242239</v>
      </c>
      <c r="C617" s="3" t="s">
        <v>868</v>
      </c>
      <c r="D617" s="3" t="s">
        <v>867</v>
      </c>
      <c r="E617" s="3" t="s">
        <v>1414</v>
      </c>
      <c r="F617" s="3" t="s">
        <v>870</v>
      </c>
      <c r="G617" s="10">
        <f>_xll.SNL.Clients.Office.Excel.Functions.SPG($B617, "SP_MARKETCAP", "10/01/2021", "12/31/2021", "Options: Curr=USD, Statistic=AVG")</f>
        <v>538.7111978462051</v>
      </c>
      <c r="H617" s="10">
        <f>_xll.SNL.Clients.Office.Excel.Functions.SPG($B617, "SP_MARKETCAP", "07/01/2021", "09/30/2021", "Options: Curr=USD, Statistic=AVG")</f>
        <v>543.02014582701486</v>
      </c>
      <c r="I617" s="10">
        <f>_xll.SNL.Clients.Office.Excel.Functions.SPG($B617, "SP_MARKETCAP", "04/01/2021", "06/30/2021", "Options: Curr=USD, Statistic=AVG")</f>
        <v>617.0748369908855</v>
      </c>
      <c r="J617" s="10">
        <f>_xll.SNL.Clients.Office.Excel.Functions.SPG($B617, "SP_MARKETCAP", "01/01/2021", "03/31/2021", "Options: Curr=USD, Statistic=AVG")</f>
        <v>545.38474677884744</v>
      </c>
      <c r="K617" s="10">
        <f>_xll.SNL.Clients.Office.Excel.Functions.SPG($B617, "SP_MARKETCAP", "10/01/2020", "12/31/2020", "Options: Curr=USD, Statistic=AVG")</f>
        <v>423.00843599694434</v>
      </c>
      <c r="L617" s="10">
        <f>_xll.SNL.Clients.Office.Excel.Functions.SPG($B617, "SP_MARKETCAP", "07/01/2020", "09/30/2020", "Options: Curr=USD, Statistic=AVG")</f>
        <v>414.3455303261407</v>
      </c>
      <c r="M617" s="10">
        <f>_xll.SNL.Clients.Office.Excel.Functions.SPG($B617, "SP_MARKETCAP", "04/01/2020", "06/30/2020", "Options: Curr=USD, Statistic=AVG")</f>
        <v>352.63630423466952</v>
      </c>
      <c r="N617" s="10">
        <f>_xll.SNL.Clients.Office.Excel.Functions.SPG($B617, "SP_MARKETCAP", "01/01/2020", "03/31/2020", "Options: Curr=USD, Statistic=AVG")</f>
        <v>435.89872685953759</v>
      </c>
    </row>
    <row r="618" spans="1:14" x14ac:dyDescent="0.3">
      <c r="A618" s="1" t="s">
        <v>615</v>
      </c>
      <c r="B618" s="2">
        <v>4912112</v>
      </c>
      <c r="C618" s="3" t="s">
        <v>868</v>
      </c>
      <c r="D618" s="3" t="s">
        <v>867</v>
      </c>
      <c r="E618" s="3" t="s">
        <v>1415</v>
      </c>
      <c r="F618" s="3" t="s">
        <v>870</v>
      </c>
      <c r="G618" s="10">
        <f>_xll.SNL.Clients.Office.Excel.Functions.SPG($B618, "SP_MARKETCAP", "10/01/2021", "12/31/2021", "Options: Curr=USD, Statistic=AVG")</f>
        <v>108.93663948419427</v>
      </c>
      <c r="H618" s="10">
        <f>_xll.SNL.Clients.Office.Excel.Functions.SPG($B618, "SP_MARKETCAP", "07/01/2021", "09/30/2021", "Options: Curr=USD, Statistic=AVG")</f>
        <v>110.01493435725632</v>
      </c>
      <c r="I618" s="10">
        <f>_xll.SNL.Clients.Office.Excel.Functions.SPG($B618, "SP_MARKETCAP", "04/01/2021", "06/30/2021", "Options: Curr=USD, Statistic=AVG")</f>
        <v>114.06128245100017</v>
      </c>
      <c r="J618" s="10">
        <f>_xll.SNL.Clients.Office.Excel.Functions.SPG($B618, "SP_MARKETCAP", "01/01/2021", "03/31/2021", "Options: Curr=USD, Statistic=AVG")</f>
        <v>90.241478117821387</v>
      </c>
      <c r="K618" s="10">
        <f>_xll.SNL.Clients.Office.Excel.Functions.SPG($B618, "SP_MARKETCAP", "10/01/2020", "12/31/2020", "Options: Curr=USD, Statistic=AVG")</f>
        <v>68.456096534887919</v>
      </c>
      <c r="L618" s="10">
        <f>_xll.SNL.Clients.Office.Excel.Functions.SPG($B618, "SP_MARKETCAP", "07/01/2020", "09/30/2020", "Options: Curr=USD, Statistic=AVG")</f>
        <v>63.83118452812203</v>
      </c>
      <c r="M618" s="10">
        <f>_xll.SNL.Clients.Office.Excel.Functions.SPG($B618, "SP_MARKETCAP", "04/01/2020", "06/30/2020", "Options: Curr=USD, Statistic=AVG")</f>
        <v>62.966347436436784</v>
      </c>
      <c r="N618" s="10">
        <f>_xll.SNL.Clients.Office.Excel.Functions.SPG($B618, "SP_MARKETCAP", "01/01/2020", "03/31/2020", "Options: Curr=USD, Statistic=AVG")</f>
        <v>77.014759175136575</v>
      </c>
    </row>
    <row r="619" spans="1:14" x14ac:dyDescent="0.3">
      <c r="A619" s="1" t="s">
        <v>616</v>
      </c>
      <c r="B619" s="2">
        <v>4345506</v>
      </c>
      <c r="C619" s="3" t="s">
        <v>868</v>
      </c>
      <c r="D619" s="3" t="s">
        <v>867</v>
      </c>
      <c r="E619" s="3" t="s">
        <v>1416</v>
      </c>
      <c r="F619" s="3" t="s">
        <v>870</v>
      </c>
      <c r="G619" s="10">
        <f>_xll.SNL.Clients.Office.Excel.Functions.SPG($B619, "SP_MARKETCAP", "10/01/2021", "12/31/2021", "Options: Curr=USD, Statistic=AVG")</f>
        <v>3727.1118935404916</v>
      </c>
      <c r="H619" s="10">
        <f>_xll.SNL.Clients.Office.Excel.Functions.SPG($B619, "SP_MARKETCAP", "07/01/2021", "09/30/2021", "Options: Curr=USD, Statistic=AVG")</f>
        <v>4348.624031325543</v>
      </c>
      <c r="I619" s="10">
        <f>_xll.SNL.Clients.Office.Excel.Functions.SPG($B619, "SP_MARKETCAP", "04/01/2021", "06/30/2021", "Options: Curr=USD, Statistic=AVG")</f>
        <v>4818.0647594129823</v>
      </c>
      <c r="J619" s="10">
        <f>_xll.SNL.Clients.Office.Excel.Functions.SPG($B619, "SP_MARKETCAP", "01/01/2021", "03/31/2021", "Options: Curr=USD, Statistic=AVG")</f>
        <v>4405.2472949393159</v>
      </c>
      <c r="K619" s="10">
        <f>_xll.SNL.Clients.Office.Excel.Functions.SPG($B619, "SP_MARKETCAP", "10/01/2020", "12/31/2020", "Options: Curr=USD, Statistic=AVG")</f>
        <v>3238.9042132633017</v>
      </c>
      <c r="L619" s="10">
        <f>_xll.SNL.Clients.Office.Excel.Functions.SPG($B619, "SP_MARKETCAP", "07/01/2020", "09/30/2020", "Options: Curr=USD, Statistic=AVG")</f>
        <v>2655.0733799189597</v>
      </c>
      <c r="M619" s="10">
        <f>_xll.SNL.Clients.Office.Excel.Functions.SPG($B619, "SP_MARKETCAP", "04/01/2020", "06/30/2020", "Options: Curr=USD, Statistic=AVG")</f>
        <v>2443.9845786271144</v>
      </c>
      <c r="N619" s="10">
        <f>_xll.SNL.Clients.Office.Excel.Functions.SPG($B619, "SP_MARKETCAP", "01/01/2020", "03/31/2020", "Options: Curr=USD, Statistic=AVG")</f>
        <v>2738.9909984664996</v>
      </c>
    </row>
    <row r="620" spans="1:14" x14ac:dyDescent="0.3">
      <c r="A620" s="1" t="s">
        <v>617</v>
      </c>
      <c r="B620" s="2">
        <v>4966725</v>
      </c>
      <c r="C620" s="3" t="s">
        <v>868</v>
      </c>
      <c r="D620" s="3" t="s">
        <v>867</v>
      </c>
      <c r="E620" s="3" t="s">
        <v>1417</v>
      </c>
      <c r="F620" s="3" t="s">
        <v>870</v>
      </c>
      <c r="G620" s="10">
        <f>_xll.SNL.Clients.Office.Excel.Functions.SPG($B620, "SP_MARKETCAP", "10/01/2021", "12/31/2021", "Options: Curr=USD, Statistic=AVG")</f>
        <v>770.39843089371959</v>
      </c>
      <c r="H620" s="10">
        <f>_xll.SNL.Clients.Office.Excel.Functions.SPG($B620, "SP_MARKETCAP", "07/01/2021", "09/30/2021", "Options: Curr=USD, Statistic=AVG")</f>
        <v>712.81186251518216</v>
      </c>
      <c r="I620" s="10">
        <f>_xll.SNL.Clients.Office.Excel.Functions.SPG($B620, "SP_MARKETCAP", "04/01/2021", "06/30/2021", "Options: Curr=USD, Statistic=AVG")</f>
        <v>558.55813599451346</v>
      </c>
      <c r="J620" s="10">
        <f>_xll.SNL.Clients.Office.Excel.Functions.SPG($B620, "SP_MARKETCAP", "01/01/2021", "03/31/2021", "Options: Curr=USD, Statistic=AVG")</f>
        <v>544.88852309348806</v>
      </c>
      <c r="K620" s="10">
        <f>_xll.SNL.Clients.Office.Excel.Functions.SPG($B620, "SP_MARKETCAP", "10/01/2020", "12/31/2020", "Options: Curr=USD, Statistic=AVG")</f>
        <v>451.66944681101825</v>
      </c>
      <c r="L620" s="10">
        <f>_xll.SNL.Clients.Office.Excel.Functions.SPG($B620, "SP_MARKETCAP", "07/01/2020", "09/30/2020", "Options: Curr=USD, Statistic=AVG")</f>
        <v>418.36971298249722</v>
      </c>
      <c r="M620" s="10">
        <f>_xll.SNL.Clients.Office.Excel.Functions.SPG($B620, "SP_MARKETCAP", "04/01/2020", "06/30/2020", "Options: Curr=USD, Statistic=AVG")</f>
        <v>344.48530491028492</v>
      </c>
      <c r="N620" s="10">
        <f>_xll.SNL.Clients.Office.Excel.Functions.SPG($B620, "SP_MARKETCAP", "01/01/2020", "03/31/2020", "Options: Curr=USD, Statistic=AVG")</f>
        <v>338.88036266129649</v>
      </c>
    </row>
    <row r="621" spans="1:14" x14ac:dyDescent="0.3">
      <c r="A621" s="1" t="s">
        <v>618</v>
      </c>
      <c r="B621" s="2">
        <v>4861707</v>
      </c>
      <c r="C621" s="3" t="s">
        <v>868</v>
      </c>
      <c r="D621" s="3" t="s">
        <v>867</v>
      </c>
      <c r="E621" s="3" t="s">
        <v>1418</v>
      </c>
      <c r="F621" s="3" t="s">
        <v>870</v>
      </c>
      <c r="G621" s="10">
        <f>_xll.SNL.Clients.Office.Excel.Functions.SPG($B621, "SP_MARKETCAP", "10/01/2021", "12/31/2021", "Options: Curr=USD, Statistic=AVG")</f>
        <v>389.61623822147573</v>
      </c>
      <c r="H621" s="10">
        <f>_xll.SNL.Clients.Office.Excel.Functions.SPG($B621, "SP_MARKETCAP", "07/01/2021", "09/30/2021", "Options: Curr=USD, Statistic=AVG")</f>
        <v>331.3932739180654</v>
      </c>
      <c r="I621" s="10">
        <f>_xll.SNL.Clients.Office.Excel.Functions.SPG($B621, "SP_MARKETCAP", "04/01/2021", "06/30/2021", "Options: Curr=USD, Statistic=AVG")</f>
        <v>368.96750017669189</v>
      </c>
      <c r="J621" s="10">
        <f>_xll.SNL.Clients.Office.Excel.Functions.SPG($B621, "SP_MARKETCAP", "01/01/2021", "03/31/2021", "Options: Curr=USD, Statistic=AVG")</f>
        <v>593.24364440763316</v>
      </c>
      <c r="K621" s="10">
        <f>_xll.SNL.Clients.Office.Excel.Functions.SPG($B621, "SP_MARKETCAP", "10/01/2020", "12/31/2020", "Options: Curr=USD, Statistic=AVG")</f>
        <v>588.7119243336075</v>
      </c>
      <c r="L621" s="10">
        <f>_xll.SNL.Clients.Office.Excel.Functions.SPG($B621, "SP_MARKETCAP", "07/01/2020", "09/30/2020", "Options: Curr=USD, Statistic=AVG")</f>
        <v>618.40943035002738</v>
      </c>
      <c r="M621" s="10">
        <f>_xll.SNL.Clients.Office.Excel.Functions.SPG($B621, "SP_MARKETCAP", "04/01/2020", "06/30/2020", "Options: Curr=USD, Statistic=AVG")</f>
        <v>559.75366290208251</v>
      </c>
      <c r="N621" s="10">
        <f>_xll.SNL.Clients.Office.Excel.Functions.SPG($B621, "SP_MARKETCAP", "01/01/2020", "03/31/2020", "Options: Curr=USD, Statistic=AVG")</f>
        <v>567.61263117634735</v>
      </c>
    </row>
    <row r="622" spans="1:14" x14ac:dyDescent="0.3">
      <c r="A622" s="1" t="s">
        <v>619</v>
      </c>
      <c r="B622" s="2">
        <v>5020371</v>
      </c>
      <c r="C622" s="3" t="s">
        <v>868</v>
      </c>
      <c r="D622" s="3" t="s">
        <v>867</v>
      </c>
      <c r="E622" s="3" t="s">
        <v>1419</v>
      </c>
      <c r="F622" s="3" t="s">
        <v>870</v>
      </c>
      <c r="G622" s="10">
        <f>_xll.SNL.Clients.Office.Excel.Functions.SPG($B622, "SP_MARKETCAP", "10/01/2021", "12/31/2021", "Options: Curr=USD, Statistic=AVG")</f>
        <v>183.23348798819444</v>
      </c>
      <c r="H622" s="10">
        <f>_xll.SNL.Clients.Office.Excel.Functions.SPG($B622, "SP_MARKETCAP", "07/01/2021", "09/30/2021", "Options: Curr=USD, Statistic=AVG")</f>
        <v>185.04822597251669</v>
      </c>
      <c r="I622" s="10">
        <f>_xll.SNL.Clients.Office.Excel.Functions.SPG($B622, "SP_MARKETCAP", "04/01/2021", "06/30/2021", "Options: Curr=USD, Statistic=AVG")</f>
        <v>198.76710474963068</v>
      </c>
      <c r="J622" s="10">
        <f>_xll.SNL.Clients.Office.Excel.Functions.SPG($B622, "SP_MARKETCAP", "01/01/2021", "03/31/2021", "Options: Curr=USD, Statistic=AVG")</f>
        <v>207.1888782811495</v>
      </c>
      <c r="K622" s="10">
        <f>_xll.SNL.Clients.Office.Excel.Functions.SPG($B622, "SP_MARKETCAP", "10/01/2020", "12/31/2020", "Options: Curr=USD, Statistic=AVG")</f>
        <v>206.76742294438128</v>
      </c>
      <c r="L622" s="10">
        <f>_xll.SNL.Clients.Office.Excel.Functions.SPG($B622, "SP_MARKETCAP", "07/01/2020", "09/30/2020", "Options: Curr=USD, Statistic=AVG")</f>
        <v>201.39840486058037</v>
      </c>
      <c r="M622" s="10">
        <f>_xll.SNL.Clients.Office.Excel.Functions.SPG($B622, "SP_MARKETCAP", "04/01/2020", "06/30/2020", "Options: Curr=USD, Statistic=AVG")</f>
        <v>185.05975064588648</v>
      </c>
      <c r="N622" s="10">
        <f>_xll.SNL.Clients.Office.Excel.Functions.SPG($B622, "SP_MARKETCAP", "01/01/2020", "03/31/2020", "Options: Curr=USD, Statistic=AVG")</f>
        <v>191.41910981509207</v>
      </c>
    </row>
    <row r="623" spans="1:14" x14ac:dyDescent="0.3">
      <c r="A623" s="1" t="s">
        <v>620</v>
      </c>
      <c r="B623" s="2">
        <v>4910242</v>
      </c>
      <c r="C623" s="3" t="s">
        <v>868</v>
      </c>
      <c r="D623" s="3" t="s">
        <v>867</v>
      </c>
      <c r="E623" s="3" t="s">
        <v>1420</v>
      </c>
      <c r="F623" s="3" t="s">
        <v>870</v>
      </c>
      <c r="G623" s="10">
        <f>_xll.SNL.Clients.Office.Excel.Functions.SPG($B623, "SP_MARKETCAP", "10/01/2021", "12/31/2021", "Options: Curr=USD, Statistic=AVG")</f>
        <v>18075.840777863912</v>
      </c>
      <c r="H623" s="10">
        <f>_xll.SNL.Clients.Office.Excel.Functions.SPG($B623, "SP_MARKETCAP", "07/01/2021", "09/30/2021", "Options: Curr=USD, Statistic=AVG")</f>
        <v>18270.860518954247</v>
      </c>
      <c r="I623" s="10">
        <f>_xll.SNL.Clients.Office.Excel.Functions.SPG($B623, "SP_MARKETCAP", "04/01/2021", "06/30/2021", "Options: Curr=USD, Statistic=AVG")</f>
        <v>16585.794115070577</v>
      </c>
      <c r="J623" s="10">
        <f>_xll.SNL.Clients.Office.Excel.Functions.SPG($B623, "SP_MARKETCAP", "01/01/2021", "03/31/2021", "Options: Curr=USD, Statistic=AVG")</f>
        <v>15499.48239453729</v>
      </c>
      <c r="K623" s="10">
        <f>_xll.SNL.Clients.Office.Excel.Functions.SPG($B623, "SP_MARKETCAP", "10/01/2020", "12/31/2020", "Options: Curr=USD, Statistic=AVG")</f>
        <v>14745.524931493333</v>
      </c>
      <c r="L623" s="10">
        <f>_xll.SNL.Clients.Office.Excel.Functions.SPG($B623, "SP_MARKETCAP", "07/01/2020", "09/30/2020", "Options: Curr=USD, Statistic=AVG")</f>
        <v>12269.47524056246</v>
      </c>
      <c r="M623" s="10">
        <f>_xll.SNL.Clients.Office.Excel.Functions.SPG($B623, "SP_MARKETCAP", "04/01/2020", "06/30/2020", "Options: Curr=USD, Statistic=AVG")</f>
        <v>10061.857168693474</v>
      </c>
      <c r="N623" s="10">
        <f>_xll.SNL.Clients.Office.Excel.Functions.SPG($B623, "SP_MARKETCAP", "01/01/2020", "03/31/2020", "Options: Curr=USD, Statistic=AVG")</f>
        <v>11107.430025678077</v>
      </c>
    </row>
    <row r="624" spans="1:14" x14ac:dyDescent="0.3">
      <c r="A624" s="1" t="s">
        <v>621</v>
      </c>
      <c r="B624" s="2">
        <v>4966260</v>
      </c>
      <c r="C624" s="3" t="s">
        <v>868</v>
      </c>
      <c r="D624" s="3" t="s">
        <v>867</v>
      </c>
      <c r="E624" s="3" t="s">
        <v>1421</v>
      </c>
      <c r="F624" s="3" t="s">
        <v>870</v>
      </c>
      <c r="G624" s="10">
        <f>_xll.SNL.Clients.Office.Excel.Functions.SPG($B624, "SP_MARKETCAP", "10/01/2021", "12/31/2021", "Options: Curr=USD, Statistic=AVG")</f>
        <v>1010.4326002575133</v>
      </c>
      <c r="H624" s="10">
        <f>_xll.SNL.Clients.Office.Excel.Functions.SPG($B624, "SP_MARKETCAP", "07/01/2021", "09/30/2021", "Options: Curr=USD, Statistic=AVG")</f>
        <v>799.75397385328108</v>
      </c>
      <c r="I624" s="10">
        <f>_xll.SNL.Clients.Office.Excel.Functions.SPG($B624, "SP_MARKETCAP", "04/01/2021", "06/30/2021", "Options: Curr=USD, Statistic=AVG")</f>
        <v>639.14730193533228</v>
      </c>
      <c r="J624" s="10">
        <f>_xll.SNL.Clients.Office.Excel.Functions.SPG($B624, "SP_MARKETCAP", "01/01/2021", "03/31/2021", "Options: Curr=USD, Statistic=AVG")</f>
        <v>575.98888440168821</v>
      </c>
      <c r="K624" s="10">
        <f>_xll.SNL.Clients.Office.Excel.Functions.SPG($B624, "SP_MARKETCAP", "10/01/2020", "12/31/2020", "Options: Curr=USD, Statistic=AVG")</f>
        <v>351.41793364016104</v>
      </c>
      <c r="L624" s="10">
        <f>_xll.SNL.Clients.Office.Excel.Functions.SPG($B624, "SP_MARKETCAP", "07/01/2020", "09/30/2020", "Options: Curr=USD, Statistic=AVG")</f>
        <v>300.45690468458002</v>
      </c>
      <c r="M624" s="10">
        <f>_xll.SNL.Clients.Office.Excel.Functions.SPG($B624, "SP_MARKETCAP", "04/01/2020", "06/30/2020", "Options: Curr=USD, Statistic=AVG")</f>
        <v>233.86346490891978</v>
      </c>
      <c r="N624" s="10">
        <f>_xll.SNL.Clients.Office.Excel.Functions.SPG($B624, "SP_MARKETCAP", "01/01/2020", "03/31/2020", "Options: Curr=USD, Statistic=AVG")</f>
        <v>308.18355673953772</v>
      </c>
    </row>
    <row r="625" spans="1:14" x14ac:dyDescent="0.3">
      <c r="A625" s="1" t="s">
        <v>622</v>
      </c>
      <c r="B625" s="2">
        <v>5086679</v>
      </c>
      <c r="C625" s="3" t="s">
        <v>868</v>
      </c>
      <c r="D625" s="3" t="s">
        <v>867</v>
      </c>
      <c r="E625" s="3" t="s">
        <v>1422</v>
      </c>
      <c r="F625" s="3" t="s">
        <v>870</v>
      </c>
      <c r="G625" s="10">
        <f>_xll.SNL.Clients.Office.Excel.Functions.SPG($B625, "SP_MARKETCAP", "10/01/2021", "12/31/2021", "Options: Curr=USD, Statistic=AVG")</f>
        <v>57.681504224438484</v>
      </c>
      <c r="H625" s="10">
        <f>_xll.SNL.Clients.Office.Excel.Functions.SPG($B625, "SP_MARKETCAP", "07/01/2021", "09/30/2021", "Options: Curr=USD, Statistic=AVG")</f>
        <v>67.685342603981027</v>
      </c>
      <c r="I625" s="10">
        <f>_xll.SNL.Clients.Office.Excel.Functions.SPG($B625, "SP_MARKETCAP", "04/01/2021", "06/30/2021", "Options: Curr=USD, Statistic=AVG")</f>
        <v>74.486645078201633</v>
      </c>
      <c r="J625" s="10" t="str">
        <f>_xll.SNL.Clients.Office.Excel.Functions.SPG($B625, "SP_MARKETCAP", "01/01/2021", "03/31/2021", "Options: Curr=USD, Statistic=AVG")</f>
        <v>0</v>
      </c>
      <c r="K625" s="10" t="str">
        <f>_xll.SNL.Clients.Office.Excel.Functions.SPG($B625, "SP_MARKETCAP", "10/01/2020", "12/31/2020", "Options: Curr=USD, Statistic=AVG")</f>
        <v>0</v>
      </c>
      <c r="L625" s="10" t="str">
        <f>_xll.SNL.Clients.Office.Excel.Functions.SPG($B625, "SP_MARKETCAP", "07/01/2020", "09/30/2020", "Options: Curr=USD, Statistic=AVG")</f>
        <v>0</v>
      </c>
      <c r="M625" s="10" t="str">
        <f>_xll.SNL.Clients.Office.Excel.Functions.SPG($B625, "SP_MARKETCAP", "04/01/2020", "06/30/2020", "Options: Curr=USD, Statistic=AVG")</f>
        <v>0</v>
      </c>
      <c r="N625" s="10" t="str">
        <f>_xll.SNL.Clients.Office.Excel.Functions.SPG($B625, "SP_MARKETCAP", "01/01/2020", "03/31/2020", "Options: Curr=USD, Statistic=AVG")</f>
        <v>0</v>
      </c>
    </row>
    <row r="626" spans="1:14" x14ac:dyDescent="0.3">
      <c r="A626" s="1" t="s">
        <v>623</v>
      </c>
      <c r="B626" s="2">
        <v>19501149</v>
      </c>
      <c r="C626" s="3" t="s">
        <v>868</v>
      </c>
      <c r="D626" s="3" t="s">
        <v>867</v>
      </c>
      <c r="E626" s="3" t="s">
        <v>1423</v>
      </c>
      <c r="F626" s="3" t="s">
        <v>870</v>
      </c>
      <c r="G626" s="10">
        <f>_xll.SNL.Clients.Office.Excel.Functions.SPG($B626, "SP_MARKETCAP", "10/01/2021", "12/31/2021", "Options: Curr=USD, Statistic=AVG")</f>
        <v>322.63581262550616</v>
      </c>
      <c r="H626" s="10">
        <f>_xll.SNL.Clients.Office.Excel.Functions.SPG($B626, "SP_MARKETCAP", "07/01/2021", "09/30/2021", "Options: Curr=USD, Statistic=AVG")</f>
        <v>224.12153412071902</v>
      </c>
      <c r="I626" s="10" t="str">
        <f>_xll.SNL.Clients.Office.Excel.Functions.SPG($B626, "SP_MARKETCAP", "04/01/2021", "06/30/2021", "Options: Curr=USD, Statistic=AVG")</f>
        <v>0</v>
      </c>
      <c r="J626" s="10" t="str">
        <f>_xll.SNL.Clients.Office.Excel.Functions.SPG($B626, "SP_MARKETCAP", "01/01/2021", "03/31/2021", "Options: Curr=USD, Statistic=AVG")</f>
        <v>0</v>
      </c>
      <c r="K626" s="10" t="str">
        <f>_xll.SNL.Clients.Office.Excel.Functions.SPG($B626, "SP_MARKETCAP", "10/01/2020", "12/31/2020", "Options: Curr=USD, Statistic=AVG")</f>
        <v>0</v>
      </c>
      <c r="L626" s="10" t="str">
        <f>_xll.SNL.Clients.Office.Excel.Functions.SPG($B626, "SP_MARKETCAP", "07/01/2020", "09/30/2020", "Options: Curr=USD, Statistic=AVG")</f>
        <v>0</v>
      </c>
      <c r="M626" s="10" t="str">
        <f>_xll.SNL.Clients.Office.Excel.Functions.SPG($B626, "SP_MARKETCAP", "04/01/2020", "06/30/2020", "Options: Curr=USD, Statistic=AVG")</f>
        <v>0</v>
      </c>
      <c r="N626" s="10" t="str">
        <f>_xll.SNL.Clients.Office.Excel.Functions.SPG($B626, "SP_MARKETCAP", "01/01/2020", "03/31/2020", "Options: Curr=USD, Statistic=AVG")</f>
        <v>0</v>
      </c>
    </row>
    <row r="627" spans="1:14" x14ac:dyDescent="0.3">
      <c r="A627" s="1" t="s">
        <v>624</v>
      </c>
      <c r="B627" s="2">
        <v>4999327</v>
      </c>
      <c r="C627" s="3" t="s">
        <v>868</v>
      </c>
      <c r="D627" s="3" t="s">
        <v>867</v>
      </c>
      <c r="E627" s="3" t="s">
        <v>1424</v>
      </c>
      <c r="F627" s="3" t="s">
        <v>870</v>
      </c>
      <c r="G627" s="10">
        <f>_xll.SNL.Clients.Office.Excel.Functions.SPG($B627, "SP_MARKETCAP", "10/01/2021", "12/31/2021", "Options: Curr=USD, Statistic=AVG")</f>
        <v>276.91212366485667</v>
      </c>
      <c r="H627" s="10">
        <f>_xll.SNL.Clients.Office.Excel.Functions.SPG($B627, "SP_MARKETCAP", "07/01/2021", "09/30/2021", "Options: Curr=USD, Statistic=AVG")</f>
        <v>269.73865379796814</v>
      </c>
      <c r="I627" s="10">
        <f>_xll.SNL.Clients.Office.Excel.Functions.SPG($B627, "SP_MARKETCAP", "04/01/2021", "06/30/2021", "Options: Curr=USD, Statistic=AVG")</f>
        <v>282.91191486878876</v>
      </c>
      <c r="J627" s="10">
        <f>_xll.SNL.Clients.Office.Excel.Functions.SPG($B627, "SP_MARKETCAP", "01/01/2021", "03/31/2021", "Options: Curr=USD, Statistic=AVG")</f>
        <v>284.28483055286796</v>
      </c>
      <c r="K627" s="10">
        <f>_xll.SNL.Clients.Office.Excel.Functions.SPG($B627, "SP_MARKETCAP", "10/01/2020", "12/31/2020", "Options: Curr=USD, Statistic=AVG")</f>
        <v>213.96810785592476</v>
      </c>
      <c r="L627" s="10">
        <f>_xll.SNL.Clients.Office.Excel.Functions.SPG($B627, "SP_MARKETCAP", "07/01/2020", "09/30/2020", "Options: Curr=USD, Statistic=AVG")</f>
        <v>194.53717339563156</v>
      </c>
      <c r="M627" s="10">
        <f>_xll.SNL.Clients.Office.Excel.Functions.SPG($B627, "SP_MARKETCAP", "04/01/2020", "06/30/2020", "Options: Curr=USD, Statistic=AVG")</f>
        <v>171.36950625450953</v>
      </c>
      <c r="N627" s="10">
        <f>_xll.SNL.Clients.Office.Excel.Functions.SPG($B627, "SP_MARKETCAP", "01/01/2020", "03/31/2020", "Options: Curr=USD, Statistic=AVG")</f>
        <v>156.42754161542354</v>
      </c>
    </row>
    <row r="628" spans="1:14" x14ac:dyDescent="0.3">
      <c r="A628" s="1" t="s">
        <v>625</v>
      </c>
      <c r="B628" s="2">
        <v>4813294</v>
      </c>
      <c r="C628" s="3" t="s">
        <v>868</v>
      </c>
      <c r="D628" s="3" t="s">
        <v>867</v>
      </c>
      <c r="E628" s="3" t="s">
        <v>1425</v>
      </c>
      <c r="F628" s="3" t="s">
        <v>870</v>
      </c>
      <c r="G628" s="10">
        <f>_xll.SNL.Clients.Office.Excel.Functions.SPG($B628, "SP_MARKETCAP", "10/01/2021", "12/31/2021", "Options: Curr=USD, Statistic=AVG")</f>
        <v>0.61861695702282071</v>
      </c>
      <c r="H628" s="10">
        <f>_xll.SNL.Clients.Office.Excel.Functions.SPG($B628, "SP_MARKETCAP", "07/01/2021", "09/30/2021", "Options: Curr=USD, Statistic=AVG")</f>
        <v>0.5832850797858129</v>
      </c>
      <c r="I628" s="10">
        <f>_xll.SNL.Clients.Office.Excel.Functions.SPG($B628, "SP_MARKETCAP", "04/01/2021", "06/30/2021", "Options: Curr=USD, Statistic=AVG")</f>
        <v>0.54263372564537893</v>
      </c>
      <c r="J628" s="10">
        <f>_xll.SNL.Clients.Office.Excel.Functions.SPG($B628, "SP_MARKETCAP", "01/01/2021", "03/31/2021", "Options: Curr=USD, Statistic=AVG")</f>
        <v>0.57991234338239273</v>
      </c>
      <c r="K628" s="10">
        <f>_xll.SNL.Clients.Office.Excel.Functions.SPG($B628, "SP_MARKETCAP", "10/01/2020", "12/31/2020", "Options: Curr=USD, Statistic=AVG")</f>
        <v>0.56125349581249584</v>
      </c>
      <c r="L628" s="10">
        <f>_xll.SNL.Clients.Office.Excel.Functions.SPG($B628, "SP_MARKETCAP", "07/01/2020", "09/30/2020", "Options: Curr=USD, Statistic=AVG")</f>
        <v>0.54439219511030701</v>
      </c>
      <c r="M628" s="10">
        <f>_xll.SNL.Clients.Office.Excel.Functions.SPG($B628, "SP_MARKETCAP", "04/01/2020", "06/30/2020", "Options: Curr=USD, Statistic=AVG")</f>
        <v>0.48554925192228482</v>
      </c>
      <c r="N628" s="10">
        <f>_xll.SNL.Clients.Office.Excel.Functions.SPG($B628, "SP_MARKETCAP", "01/01/2020", "03/31/2020", "Options: Curr=USD, Statistic=AVG")</f>
        <v>0.4571818291619873</v>
      </c>
    </row>
    <row r="629" spans="1:14" x14ac:dyDescent="0.3">
      <c r="A629" s="1" t="s">
        <v>626</v>
      </c>
      <c r="B629" s="2">
        <v>4968816</v>
      </c>
      <c r="C629" s="3" t="s">
        <v>868</v>
      </c>
      <c r="D629" s="3" t="s">
        <v>867</v>
      </c>
      <c r="E629" s="3" t="s">
        <v>1426</v>
      </c>
      <c r="F629" s="3" t="s">
        <v>870</v>
      </c>
      <c r="G629" s="10">
        <f>_xll.SNL.Clients.Office.Excel.Functions.SPG($B629, "SP_MARKETCAP", "10/01/2021", "12/31/2021", "Options: Curr=USD, Statistic=AVG")</f>
        <v>5.1107281203863275</v>
      </c>
      <c r="H629" s="10">
        <f>_xll.SNL.Clients.Office.Excel.Functions.SPG($B629, "SP_MARKETCAP", "07/01/2021", "09/30/2021", "Options: Curr=USD, Statistic=AVG")</f>
        <v>5.9405629232756878</v>
      </c>
      <c r="I629" s="10">
        <f>_xll.SNL.Clients.Office.Excel.Functions.SPG($B629, "SP_MARKETCAP", "04/01/2021", "06/30/2021", "Options: Curr=USD, Statistic=AVG")</f>
        <v>4.6167923522527241</v>
      </c>
      <c r="J629" s="10">
        <f>_xll.SNL.Clients.Office.Excel.Functions.SPG($B629, "SP_MARKETCAP", "01/01/2021", "03/31/2021", "Options: Curr=USD, Statistic=AVG")</f>
        <v>4.2158341224197819</v>
      </c>
      <c r="K629" s="10">
        <f>_xll.SNL.Clients.Office.Excel.Functions.SPG($B629, "SP_MARKETCAP", "10/01/2020", "12/31/2020", "Options: Curr=USD, Statistic=AVG")</f>
        <v>4.2207702962005511</v>
      </c>
      <c r="L629" s="10">
        <f>_xll.SNL.Clients.Office.Excel.Functions.SPG($B629, "SP_MARKETCAP", "07/01/2020", "09/30/2020", "Options: Curr=USD, Statistic=AVG")</f>
        <v>4.0497801284425394</v>
      </c>
      <c r="M629" s="10">
        <f>_xll.SNL.Clients.Office.Excel.Functions.SPG($B629, "SP_MARKETCAP", "04/01/2020", "06/30/2020", "Options: Curr=USD, Statistic=AVG")</f>
        <v>3.796948475499986</v>
      </c>
      <c r="N629" s="10">
        <f>_xll.SNL.Clients.Office.Excel.Functions.SPG($B629, "SP_MARKETCAP", "01/01/2020", "03/31/2020", "Options: Curr=USD, Statistic=AVG")</f>
        <v>3.8187904168719786</v>
      </c>
    </row>
    <row r="630" spans="1:14" x14ac:dyDescent="0.3">
      <c r="A630" s="1" t="s">
        <v>627</v>
      </c>
      <c r="B630" s="2">
        <v>4222592</v>
      </c>
      <c r="C630" s="3" t="s">
        <v>868</v>
      </c>
      <c r="D630" s="3" t="s">
        <v>867</v>
      </c>
      <c r="E630" s="3" t="s">
        <v>1427</v>
      </c>
      <c r="F630" s="3" t="s">
        <v>870</v>
      </c>
      <c r="G630" s="10">
        <f>_xll.SNL.Clients.Office.Excel.Functions.SPG($B630, "SP_MARKETCAP", "10/01/2021", "12/31/2021", "Options: Curr=USD, Statistic=AVG")</f>
        <v>195.28452716663736</v>
      </c>
      <c r="H630" s="10">
        <f>_xll.SNL.Clients.Office.Excel.Functions.SPG($B630, "SP_MARKETCAP", "07/01/2021", "09/30/2021", "Options: Curr=USD, Statistic=AVG")</f>
        <v>156.37500026460032</v>
      </c>
      <c r="I630" s="10">
        <f>_xll.SNL.Clients.Office.Excel.Functions.SPG($B630, "SP_MARKETCAP", "04/01/2021", "06/30/2021", "Options: Curr=USD, Statistic=AVG")</f>
        <v>145.35347284083522</v>
      </c>
      <c r="J630" s="10">
        <f>_xll.SNL.Clients.Office.Excel.Functions.SPG($B630, "SP_MARKETCAP", "01/01/2021", "03/31/2021", "Options: Curr=USD, Statistic=AVG")</f>
        <v>125.85008839421438</v>
      </c>
      <c r="K630" s="10">
        <f>_xll.SNL.Clients.Office.Excel.Functions.SPG($B630, "SP_MARKETCAP", "10/01/2020", "12/31/2020", "Options: Curr=USD, Statistic=AVG")</f>
        <v>78.415860617530967</v>
      </c>
      <c r="L630" s="10">
        <f>_xll.SNL.Clients.Office.Excel.Functions.SPG($B630, "SP_MARKETCAP", "07/01/2020", "09/30/2020", "Options: Curr=USD, Statistic=AVG")</f>
        <v>79.071235364841002</v>
      </c>
      <c r="M630" s="10">
        <f>_xll.SNL.Clients.Office.Excel.Functions.SPG($B630, "SP_MARKETCAP", "04/01/2020", "06/30/2020", "Options: Curr=USD, Statistic=AVG")</f>
        <v>71.537552973987886</v>
      </c>
      <c r="N630" s="10">
        <f>_xll.SNL.Clients.Office.Excel.Functions.SPG($B630, "SP_MARKETCAP", "01/01/2020", "03/31/2020", "Options: Curr=USD, Statistic=AVG")</f>
        <v>75.332483571440449</v>
      </c>
    </row>
    <row r="631" spans="1:14" x14ac:dyDescent="0.3">
      <c r="A631" s="1" t="s">
        <v>628</v>
      </c>
      <c r="B631" s="2">
        <v>4992622</v>
      </c>
      <c r="C631" s="3" t="s">
        <v>868</v>
      </c>
      <c r="D631" s="3" t="s">
        <v>867</v>
      </c>
      <c r="E631" s="3" t="s">
        <v>1428</v>
      </c>
      <c r="F631" s="3" t="s">
        <v>870</v>
      </c>
      <c r="G631" s="10">
        <f>_xll.SNL.Clients.Office.Excel.Functions.SPG($B631, "SP_MARKETCAP", "10/01/2021", "12/31/2021", "Options: Curr=USD, Statistic=AVG")</f>
        <v>147.76531245350182</v>
      </c>
      <c r="H631" s="10">
        <f>_xll.SNL.Clients.Office.Excel.Functions.SPG($B631, "SP_MARKETCAP", "07/01/2021", "09/30/2021", "Options: Curr=USD, Statistic=AVG")</f>
        <v>175.63930150192638</v>
      </c>
      <c r="I631" s="10">
        <f>_xll.SNL.Clients.Office.Excel.Functions.SPG($B631, "SP_MARKETCAP", "04/01/2021", "06/30/2021", "Options: Curr=USD, Statistic=AVG")</f>
        <v>194.95234225169762</v>
      </c>
      <c r="J631" s="10">
        <f>_xll.SNL.Clients.Office.Excel.Functions.SPG($B631, "SP_MARKETCAP", "01/01/2021", "03/31/2021", "Options: Curr=USD, Statistic=AVG")</f>
        <v>193.59941082836301</v>
      </c>
      <c r="K631" s="10">
        <f>_xll.SNL.Clients.Office.Excel.Functions.SPG($B631, "SP_MARKETCAP", "10/01/2020", "12/31/2020", "Options: Curr=USD, Statistic=AVG")</f>
        <v>157.31809323647516</v>
      </c>
      <c r="L631" s="10">
        <f>_xll.SNL.Clients.Office.Excel.Functions.SPG($B631, "SP_MARKETCAP", "07/01/2020", "09/30/2020", "Options: Curr=USD, Statistic=AVG")</f>
        <v>148.66424600839176</v>
      </c>
      <c r="M631" s="10">
        <f>_xll.SNL.Clients.Office.Excel.Functions.SPG($B631, "SP_MARKETCAP", "04/01/2020", "06/30/2020", "Options: Curr=USD, Statistic=AVG")</f>
        <v>151.75376917310564</v>
      </c>
      <c r="N631" s="10">
        <f>_xll.SNL.Clients.Office.Excel.Functions.SPG($B631, "SP_MARKETCAP", "01/01/2020", "03/31/2020", "Options: Curr=USD, Statistic=AVG")</f>
        <v>203.87654095183598</v>
      </c>
    </row>
    <row r="632" spans="1:14" x14ac:dyDescent="0.3">
      <c r="A632" s="1" t="s">
        <v>629</v>
      </c>
      <c r="B632" s="2">
        <v>4993034</v>
      </c>
      <c r="C632" s="3" t="s">
        <v>868</v>
      </c>
      <c r="D632" s="3" t="s">
        <v>867</v>
      </c>
      <c r="E632" s="3" t="s">
        <v>1429</v>
      </c>
      <c r="F632" s="3" t="s">
        <v>870</v>
      </c>
      <c r="G632" s="10">
        <f>_xll.SNL.Clients.Office.Excel.Functions.SPG($B632, "SP_MARKETCAP", "10/01/2021", "12/31/2021", "Options: Curr=USD, Statistic=AVG")</f>
        <v>10913.251972401713</v>
      </c>
      <c r="H632" s="10">
        <f>_xll.SNL.Clients.Office.Excel.Functions.SPG($B632, "SP_MARKETCAP", "07/01/2021", "09/30/2021", "Options: Curr=USD, Statistic=AVG")</f>
        <v>11928.258772115487</v>
      </c>
      <c r="I632" s="10">
        <f>_xll.SNL.Clients.Office.Excel.Functions.SPG($B632, "SP_MARKETCAP", "04/01/2021", "06/30/2021", "Options: Curr=USD, Statistic=AVG")</f>
        <v>9940.0105881914751</v>
      </c>
      <c r="J632" s="10">
        <f>_xll.SNL.Clients.Office.Excel.Functions.SPG($B632, "SP_MARKETCAP", "01/01/2021", "03/31/2021", "Options: Curr=USD, Statistic=AVG")</f>
        <v>10246.13588768851</v>
      </c>
      <c r="K632" s="10">
        <f>_xll.SNL.Clients.Office.Excel.Functions.SPG($B632, "SP_MARKETCAP", "10/01/2020", "12/31/2020", "Options: Curr=USD, Statistic=AVG")</f>
        <v>9620.3722547313919</v>
      </c>
      <c r="L632" s="10">
        <f>_xll.SNL.Clients.Office.Excel.Functions.SPG($B632, "SP_MARKETCAP", "07/01/2020", "09/30/2020", "Options: Curr=USD, Statistic=AVG")</f>
        <v>7273.0084019260203</v>
      </c>
      <c r="M632" s="10">
        <f>_xll.SNL.Clients.Office.Excel.Functions.SPG($B632, "SP_MARKETCAP", "04/01/2020", "06/30/2020", "Options: Curr=USD, Statistic=AVG")</f>
        <v>5951.9286965053116</v>
      </c>
      <c r="N632" s="10">
        <f>_xll.SNL.Clients.Office.Excel.Functions.SPG($B632, "SP_MARKETCAP", "01/01/2020", "03/31/2020", "Options: Curr=USD, Statistic=AVG")</f>
        <v>7835.5604028558973</v>
      </c>
    </row>
    <row r="633" spans="1:14" x14ac:dyDescent="0.3">
      <c r="A633" s="1" t="s">
        <v>630</v>
      </c>
      <c r="B633" s="2">
        <v>4862507</v>
      </c>
      <c r="C633" s="3" t="s">
        <v>868</v>
      </c>
      <c r="D633" s="3" t="s">
        <v>867</v>
      </c>
      <c r="E633" s="3" t="s">
        <v>1430</v>
      </c>
      <c r="F633" s="3" t="s">
        <v>870</v>
      </c>
      <c r="G633" s="10">
        <f>_xll.SNL.Clients.Office.Excel.Functions.SPG($B633, "SP_MARKETCAP", "10/01/2021", "12/31/2021", "Options: Curr=USD, Statistic=AVG")</f>
        <v>31.59620279798823</v>
      </c>
      <c r="H633" s="10">
        <f>_xll.SNL.Clients.Office.Excel.Functions.SPG($B633, "SP_MARKETCAP", "07/01/2021", "09/30/2021", "Options: Curr=USD, Statistic=AVG")</f>
        <v>32.452201495666806</v>
      </c>
      <c r="I633" s="10">
        <f>_xll.SNL.Clients.Office.Excel.Functions.SPG($B633, "SP_MARKETCAP", "04/01/2021", "06/30/2021", "Options: Curr=USD, Statistic=AVG")</f>
        <v>33.51047098434541</v>
      </c>
      <c r="J633" s="10">
        <f>_xll.SNL.Clients.Office.Excel.Functions.SPG($B633, "SP_MARKETCAP", "01/01/2021", "03/31/2021", "Options: Curr=USD, Statistic=AVG")</f>
        <v>33.665452746499604</v>
      </c>
      <c r="K633" s="10">
        <f>_xll.SNL.Clients.Office.Excel.Functions.SPG($B633, "SP_MARKETCAP", "10/01/2020", "12/31/2020", "Options: Curr=USD, Statistic=AVG")</f>
        <v>32.456251343092312</v>
      </c>
      <c r="L633" s="10">
        <f>_xll.SNL.Clients.Office.Excel.Functions.SPG($B633, "SP_MARKETCAP", "07/01/2020", "09/30/2020", "Options: Curr=USD, Statistic=AVG")</f>
        <v>31.306595872878173</v>
      </c>
      <c r="M633" s="10">
        <f>_xll.SNL.Clients.Office.Excel.Functions.SPG($B633, "SP_MARKETCAP", "04/01/2020", "06/30/2020", "Options: Curr=USD, Statistic=AVG")</f>
        <v>29.002803930411883</v>
      </c>
      <c r="N633" s="10">
        <f>_xll.SNL.Clients.Office.Excel.Functions.SPG($B633, "SP_MARKETCAP", "01/01/2020", "03/31/2020", "Options: Curr=USD, Statistic=AVG")</f>
        <v>29.214370839205035</v>
      </c>
    </row>
    <row r="634" spans="1:14" x14ac:dyDescent="0.3">
      <c r="A634" s="1" t="s">
        <v>631</v>
      </c>
      <c r="B634" s="2">
        <v>4993925</v>
      </c>
      <c r="C634" s="3" t="s">
        <v>868</v>
      </c>
      <c r="D634" s="3" t="s">
        <v>867</v>
      </c>
      <c r="E634" s="3" t="s">
        <v>1431</v>
      </c>
      <c r="F634" s="3" t="s">
        <v>870</v>
      </c>
      <c r="G634" s="10">
        <f>_xll.SNL.Clients.Office.Excel.Functions.SPG($B634, "SP_MARKETCAP", "10/01/2021", "12/31/2021", "Options: Curr=USD, Statistic=AVG")</f>
        <v>4.2528367507576759</v>
      </c>
      <c r="H634" s="10">
        <f>_xll.SNL.Clients.Office.Excel.Functions.SPG($B634, "SP_MARKETCAP", "07/01/2021", "09/30/2021", "Options: Curr=USD, Statistic=AVG")</f>
        <v>4.8360900507831337</v>
      </c>
      <c r="I634" s="10">
        <f>_xll.SNL.Clients.Office.Excel.Functions.SPG($B634, "SP_MARKETCAP", "04/01/2021", "06/30/2021", "Options: Curr=USD, Statistic=AVG")</f>
        <v>5.1486937469718228</v>
      </c>
      <c r="J634" s="10">
        <f>_xll.SNL.Clients.Office.Excel.Functions.SPG($B634, "SP_MARKETCAP", "01/01/2021", "03/31/2021", "Options: Curr=USD, Statistic=AVG")</f>
        <v>3.2887536937917035</v>
      </c>
      <c r="K634" s="10">
        <f>_xll.SNL.Clients.Office.Excel.Functions.SPG($B634, "SP_MARKETCAP", "10/01/2020", "12/31/2020", "Options: Curr=USD, Statistic=AVG")</f>
        <v>1.3458036007868663</v>
      </c>
      <c r="L634" s="10">
        <f>_xll.SNL.Clients.Office.Excel.Functions.SPG($B634, "SP_MARKETCAP", "07/01/2020", "09/30/2020", "Options: Curr=USD, Statistic=AVG")</f>
        <v>1.9320802679135061</v>
      </c>
      <c r="M634" s="10">
        <f>_xll.SNL.Clients.Office.Excel.Functions.SPG($B634, "SP_MARKETCAP", "04/01/2020", "06/30/2020", "Options: Curr=USD, Statistic=AVG")</f>
        <v>1.2270536847097435</v>
      </c>
      <c r="N634" s="10">
        <f>_xll.SNL.Clients.Office.Excel.Functions.SPG($B634, "SP_MARKETCAP", "01/01/2020", "03/31/2020", "Options: Curr=USD, Statistic=AVG")</f>
        <v>1.0674539797791696</v>
      </c>
    </row>
    <row r="635" spans="1:14" x14ac:dyDescent="0.3">
      <c r="A635" s="1" t="s">
        <v>632</v>
      </c>
      <c r="B635" s="2">
        <v>4966792</v>
      </c>
      <c r="C635" s="3" t="s">
        <v>868</v>
      </c>
      <c r="D635" s="3" t="s">
        <v>867</v>
      </c>
      <c r="E635" s="3" t="s">
        <v>1432</v>
      </c>
      <c r="F635" s="3" t="s">
        <v>870</v>
      </c>
      <c r="G635" s="10">
        <f>_xll.SNL.Clients.Office.Excel.Functions.SPG($B635, "SP_MARKETCAP", "10/01/2021", "12/31/2021", "Options: Curr=USD, Statistic=AVG")</f>
        <v>9.2805602619237018</v>
      </c>
      <c r="H635" s="10">
        <f>_xll.SNL.Clients.Office.Excel.Functions.SPG($B635, "SP_MARKETCAP", "07/01/2021", "09/30/2021", "Options: Curr=USD, Statistic=AVG")</f>
        <v>12.808744197985201</v>
      </c>
      <c r="I635" s="10">
        <f>_xll.SNL.Clients.Office.Excel.Functions.SPG($B635, "SP_MARKETCAP", "04/01/2021", "06/30/2021", "Options: Curr=USD, Statistic=AVG")</f>
        <v>9.8034231718138809</v>
      </c>
      <c r="J635" s="10">
        <f>_xll.SNL.Clients.Office.Excel.Functions.SPG($B635, "SP_MARKETCAP", "01/01/2021", "03/31/2021", "Options: Curr=USD, Statistic=AVG")</f>
        <v>6.289976507741339</v>
      </c>
      <c r="K635" s="10">
        <f>_xll.SNL.Clients.Office.Excel.Functions.SPG($B635, "SP_MARKETCAP", "10/01/2020", "12/31/2020", "Options: Curr=USD, Statistic=AVG")</f>
        <v>5.1487595436472793</v>
      </c>
      <c r="L635" s="10">
        <f>_xll.SNL.Clients.Office.Excel.Functions.SPG($B635, "SP_MARKETCAP", "07/01/2020", "09/30/2020", "Options: Curr=USD, Statistic=AVG")</f>
        <v>4.5952673929290047</v>
      </c>
      <c r="M635" s="10">
        <f>_xll.SNL.Clients.Office.Excel.Functions.SPG($B635, "SP_MARKETCAP", "04/01/2020", "06/30/2020", "Options: Curr=USD, Statistic=AVG")</f>
        <v>4.8169822933485724</v>
      </c>
      <c r="N635" s="10">
        <f>_xll.SNL.Clients.Office.Excel.Functions.SPG($B635, "SP_MARKETCAP", "01/01/2020", "03/31/2020", "Options: Curr=USD, Statistic=AVG")</f>
        <v>5.6731891402011918</v>
      </c>
    </row>
    <row r="636" spans="1:14" x14ac:dyDescent="0.3">
      <c r="A636" s="1" t="s">
        <v>633</v>
      </c>
      <c r="B636" s="2">
        <v>4998244</v>
      </c>
      <c r="C636" s="3" t="s">
        <v>868</v>
      </c>
      <c r="D636" s="3" t="s">
        <v>867</v>
      </c>
      <c r="E636" s="3"/>
      <c r="F636" s="3" t="s">
        <v>870</v>
      </c>
      <c r="G636" s="10" t="str">
        <f>_xll.SNL.Clients.Office.Excel.Functions.SPG($B636, "SP_MARKETCAP", "10/01/2021", "12/31/2021", "Options: Curr=USD, Statistic=AVG")</f>
        <v>0</v>
      </c>
      <c r="H636" s="10" t="str">
        <f>_xll.SNL.Clients.Office.Excel.Functions.SPG($B636, "SP_MARKETCAP", "07/01/2021", "09/30/2021", "Options: Curr=USD, Statistic=AVG")</f>
        <v>0</v>
      </c>
      <c r="I636" s="10" t="str">
        <f>_xll.SNL.Clients.Office.Excel.Functions.SPG($B636, "SP_MARKETCAP", "04/01/2021", "06/30/2021", "Options: Curr=USD, Statistic=AVG")</f>
        <v>0</v>
      </c>
      <c r="J636" s="10" t="str">
        <f>_xll.SNL.Clients.Office.Excel.Functions.SPG($B636, "SP_MARKETCAP", "01/01/2021", "03/31/2021", "Options: Curr=USD, Statistic=AVG")</f>
        <v>0</v>
      </c>
      <c r="K636" s="10" t="str">
        <f>_xll.SNL.Clients.Office.Excel.Functions.SPG($B636, "SP_MARKETCAP", "10/01/2020", "12/31/2020", "Options: Curr=USD, Statistic=AVG")</f>
        <v>0</v>
      </c>
      <c r="L636" s="10" t="str">
        <f>_xll.SNL.Clients.Office.Excel.Functions.SPG($B636, "SP_MARKETCAP", "07/01/2020", "09/30/2020", "Options: Curr=USD, Statistic=AVG")</f>
        <v>0</v>
      </c>
      <c r="M636" s="10" t="str">
        <f>_xll.SNL.Clients.Office.Excel.Functions.SPG($B636, "SP_MARKETCAP", "04/01/2020", "06/30/2020", "Options: Curr=USD, Statistic=AVG")</f>
        <v>0</v>
      </c>
      <c r="N636" s="10" t="str">
        <f>_xll.SNL.Clients.Office.Excel.Functions.SPG($B636, "SP_MARKETCAP", "01/01/2020", "03/31/2020", "Options: Curr=USD, Statistic=AVG")</f>
        <v>0</v>
      </c>
    </row>
    <row r="637" spans="1:14" x14ac:dyDescent="0.3">
      <c r="A637" s="1" t="s">
        <v>634</v>
      </c>
      <c r="B637" s="2">
        <v>4981232</v>
      </c>
      <c r="C637" s="3" t="s">
        <v>868</v>
      </c>
      <c r="D637" s="3" t="s">
        <v>867</v>
      </c>
      <c r="E637" s="3" t="s">
        <v>1433</v>
      </c>
      <c r="F637" s="3" t="s">
        <v>870</v>
      </c>
      <c r="G637" s="10">
        <f>_xll.SNL.Clients.Office.Excel.Functions.SPG($B637, "SP_MARKETCAP", "10/01/2021", "12/31/2021", "Options: Curr=USD, Statistic=AVG")</f>
        <v>34.155581621690239</v>
      </c>
      <c r="H637" s="10">
        <f>_xll.SNL.Clients.Office.Excel.Functions.SPG($B637, "SP_MARKETCAP", "07/01/2021", "09/30/2021", "Options: Curr=USD, Statistic=AVG")</f>
        <v>35.031219871241916</v>
      </c>
      <c r="I637" s="10">
        <f>_xll.SNL.Clients.Office.Excel.Functions.SPG($B637, "SP_MARKETCAP", "04/01/2021", "06/30/2021", "Options: Curr=USD, Statistic=AVG")</f>
        <v>35.385446045416295</v>
      </c>
      <c r="J637" s="10">
        <f>_xll.SNL.Clients.Office.Excel.Functions.SPG($B637, "SP_MARKETCAP", "01/01/2021", "03/31/2021", "Options: Curr=USD, Statistic=AVG")</f>
        <v>21.293145119089647</v>
      </c>
      <c r="K637" s="10">
        <f>_xll.SNL.Clients.Office.Excel.Functions.SPG($B637, "SP_MARKETCAP", "10/01/2020", "12/31/2020", "Options: Curr=USD, Statistic=AVG")</f>
        <v>17.819477958243212</v>
      </c>
      <c r="L637" s="10">
        <f>_xll.SNL.Clients.Office.Excel.Functions.SPG($B637, "SP_MARKETCAP", "07/01/2020", "09/30/2020", "Options: Curr=USD, Statistic=AVG")</f>
        <v>19.847978547091593</v>
      </c>
      <c r="M637" s="10">
        <f>_xll.SNL.Clients.Office.Excel.Functions.SPG($B637, "SP_MARKETCAP", "04/01/2020", "06/30/2020", "Options: Curr=USD, Statistic=AVG")</f>
        <v>17.212362532980951</v>
      </c>
      <c r="N637" s="10">
        <f>_xll.SNL.Clients.Office.Excel.Functions.SPG($B637, "SP_MARKETCAP", "01/01/2020", "03/31/2020", "Options: Curr=USD, Statistic=AVG")</f>
        <v>16.172102929033873</v>
      </c>
    </row>
    <row r="638" spans="1:14" x14ac:dyDescent="0.3">
      <c r="A638" s="1" t="s">
        <v>635</v>
      </c>
      <c r="B638" s="2">
        <v>4997987</v>
      </c>
      <c r="C638" s="3" t="s">
        <v>868</v>
      </c>
      <c r="D638" s="3" t="s">
        <v>867</v>
      </c>
      <c r="E638" s="3"/>
      <c r="F638" s="3" t="s">
        <v>870</v>
      </c>
      <c r="G638" s="10" t="str">
        <f>_xll.SNL.Clients.Office.Excel.Functions.SPG($B638, "SP_MARKETCAP", "10/01/2021", "12/31/2021", "Options: Curr=USD, Statistic=AVG")</f>
        <v>0</v>
      </c>
      <c r="H638" s="10" t="str">
        <f>_xll.SNL.Clients.Office.Excel.Functions.SPG($B638, "SP_MARKETCAP", "07/01/2021", "09/30/2021", "Options: Curr=USD, Statistic=AVG")</f>
        <v>0</v>
      </c>
      <c r="I638" s="10" t="str">
        <f>_xll.SNL.Clients.Office.Excel.Functions.SPG($B638, "SP_MARKETCAP", "04/01/2021", "06/30/2021", "Options: Curr=USD, Statistic=AVG")</f>
        <v>0</v>
      </c>
      <c r="J638" s="10" t="str">
        <f>_xll.SNL.Clients.Office.Excel.Functions.SPG($B638, "SP_MARKETCAP", "01/01/2021", "03/31/2021", "Options: Curr=USD, Statistic=AVG")</f>
        <v>0</v>
      </c>
      <c r="K638" s="10" t="str">
        <f>_xll.SNL.Clients.Office.Excel.Functions.SPG($B638, "SP_MARKETCAP", "10/01/2020", "12/31/2020", "Options: Curr=USD, Statistic=AVG")</f>
        <v>0</v>
      </c>
      <c r="L638" s="10" t="str">
        <f>_xll.SNL.Clients.Office.Excel.Functions.SPG($B638, "SP_MARKETCAP", "07/01/2020", "09/30/2020", "Options: Curr=USD, Statistic=AVG")</f>
        <v>0</v>
      </c>
      <c r="M638" s="10" t="str">
        <f>_xll.SNL.Clients.Office.Excel.Functions.SPG($B638, "SP_MARKETCAP", "04/01/2020", "06/30/2020", "Options: Curr=USD, Statistic=AVG")</f>
        <v>0</v>
      </c>
      <c r="N638" s="10" t="str">
        <f>_xll.SNL.Clients.Office.Excel.Functions.SPG($B638, "SP_MARKETCAP", "01/01/2020", "03/31/2020", "Options: Curr=USD, Statistic=AVG")</f>
        <v>0</v>
      </c>
    </row>
    <row r="639" spans="1:14" x14ac:dyDescent="0.3">
      <c r="A639" s="1" t="s">
        <v>636</v>
      </c>
      <c r="B639" s="2">
        <v>4997984</v>
      </c>
      <c r="C639" s="3" t="s">
        <v>868</v>
      </c>
      <c r="D639" s="3" t="s">
        <v>867</v>
      </c>
      <c r="E639" s="3"/>
      <c r="F639" s="3" t="s">
        <v>870</v>
      </c>
      <c r="G639" s="10" t="str">
        <f>_xll.SNL.Clients.Office.Excel.Functions.SPG($B639, "SP_MARKETCAP", "10/01/2021", "12/31/2021", "Options: Curr=USD, Statistic=AVG")</f>
        <v>0</v>
      </c>
      <c r="H639" s="10" t="str">
        <f>_xll.SNL.Clients.Office.Excel.Functions.SPG($B639, "SP_MARKETCAP", "07/01/2021", "09/30/2021", "Options: Curr=USD, Statistic=AVG")</f>
        <v>0</v>
      </c>
      <c r="I639" s="10" t="str">
        <f>_xll.SNL.Clients.Office.Excel.Functions.SPG($B639, "SP_MARKETCAP", "04/01/2021", "06/30/2021", "Options: Curr=USD, Statistic=AVG")</f>
        <v>0</v>
      </c>
      <c r="J639" s="10" t="str">
        <f>_xll.SNL.Clients.Office.Excel.Functions.SPG($B639, "SP_MARKETCAP", "01/01/2021", "03/31/2021", "Options: Curr=USD, Statistic=AVG")</f>
        <v>0</v>
      </c>
      <c r="K639" s="10" t="str">
        <f>_xll.SNL.Clients.Office.Excel.Functions.SPG($B639, "SP_MARKETCAP", "10/01/2020", "12/31/2020", "Options: Curr=USD, Statistic=AVG")</f>
        <v>0</v>
      </c>
      <c r="L639" s="10" t="str">
        <f>_xll.SNL.Clients.Office.Excel.Functions.SPG($B639, "SP_MARKETCAP", "07/01/2020", "09/30/2020", "Options: Curr=USD, Statistic=AVG")</f>
        <v>0</v>
      </c>
      <c r="M639" s="10" t="str">
        <f>_xll.SNL.Clients.Office.Excel.Functions.SPG($B639, "SP_MARKETCAP", "04/01/2020", "06/30/2020", "Options: Curr=USD, Statistic=AVG")</f>
        <v>0</v>
      </c>
      <c r="N639" s="10" t="str">
        <f>_xll.SNL.Clients.Office.Excel.Functions.SPG($B639, "SP_MARKETCAP", "01/01/2020", "03/31/2020", "Options: Curr=USD, Statistic=AVG")</f>
        <v>0</v>
      </c>
    </row>
    <row r="640" spans="1:14" x14ac:dyDescent="0.3">
      <c r="A640" s="1" t="s">
        <v>637</v>
      </c>
      <c r="B640" s="2">
        <v>4376155</v>
      </c>
      <c r="C640" s="3" t="s">
        <v>868</v>
      </c>
      <c r="D640" s="3" t="s">
        <v>867</v>
      </c>
      <c r="E640" s="3" t="s">
        <v>1434</v>
      </c>
      <c r="F640" s="3" t="s">
        <v>870</v>
      </c>
      <c r="G640" s="10">
        <f>_xll.SNL.Clients.Office.Excel.Functions.SPG($B640, "SP_MARKETCAP", "10/01/2021", "12/31/2021", "Options: Curr=USD, Statistic=AVG")</f>
        <v>167.70339478036934</v>
      </c>
      <c r="H640" s="10">
        <f>_xll.SNL.Clients.Office.Excel.Functions.SPG($B640, "SP_MARKETCAP", "07/01/2021", "09/30/2021", "Options: Curr=USD, Statistic=AVG")</f>
        <v>171.98091860798226</v>
      </c>
      <c r="I640" s="10">
        <f>_xll.SNL.Clients.Office.Excel.Functions.SPG($B640, "SP_MARKETCAP", "04/01/2021", "06/30/2021", "Options: Curr=USD, Statistic=AVG")</f>
        <v>167.97533860555561</v>
      </c>
      <c r="J640" s="10">
        <f>_xll.SNL.Clients.Office.Excel.Functions.SPG($B640, "SP_MARKETCAP", "01/01/2021", "03/31/2021", "Options: Curr=USD, Statistic=AVG")</f>
        <v>163.88955498720514</v>
      </c>
      <c r="K640" s="10">
        <f>_xll.SNL.Clients.Office.Excel.Functions.SPG($B640, "SP_MARKETCAP", "10/01/2020", "12/31/2020", "Options: Curr=USD, Statistic=AVG")</f>
        <v>160.45848159976489</v>
      </c>
      <c r="L640" s="10">
        <f>_xll.SNL.Clients.Office.Excel.Functions.SPG($B640, "SP_MARKETCAP", "07/01/2020", "09/30/2020", "Options: Curr=USD, Statistic=AVG")</f>
        <v>152.88861641736369</v>
      </c>
      <c r="M640" s="10">
        <f>_xll.SNL.Clients.Office.Excel.Functions.SPG($B640, "SP_MARKETCAP", "04/01/2020", "06/30/2020", "Options: Curr=USD, Statistic=AVG")</f>
        <v>138.18631433703905</v>
      </c>
      <c r="N640" s="10">
        <f>_xll.SNL.Clients.Office.Excel.Functions.SPG($B640, "SP_MARKETCAP", "01/01/2020", "03/31/2020", "Options: Curr=USD, Statistic=AVG")</f>
        <v>150.55045429765821</v>
      </c>
    </row>
    <row r="641" spans="1:14" x14ac:dyDescent="0.3">
      <c r="A641" s="1" t="s">
        <v>638</v>
      </c>
      <c r="B641" s="2">
        <v>4188228</v>
      </c>
      <c r="C641" s="3" t="s">
        <v>868</v>
      </c>
      <c r="D641" s="3" t="s">
        <v>867</v>
      </c>
      <c r="E641" s="3" t="s">
        <v>1435</v>
      </c>
      <c r="F641" s="3" t="s">
        <v>870</v>
      </c>
      <c r="G641" s="10">
        <f>_xll.SNL.Clients.Office.Excel.Functions.SPG($B641, "SP_MARKETCAP", "10/01/2021", "12/31/2021", "Options: Curr=USD, Statistic=AVG")</f>
        <v>4146.2186552241483</v>
      </c>
      <c r="H641" s="10">
        <f>_xll.SNL.Clients.Office.Excel.Functions.SPG($B641, "SP_MARKETCAP", "07/01/2021", "09/30/2021", "Options: Curr=USD, Statistic=AVG")</f>
        <v>4141.488033294846</v>
      </c>
      <c r="I641" s="10">
        <f>_xll.SNL.Clients.Office.Excel.Functions.SPG($B641, "SP_MARKETCAP", "04/01/2021", "06/30/2021", "Options: Curr=USD, Statistic=AVG")</f>
        <v>4482.1302437336253</v>
      </c>
      <c r="J641" s="10">
        <f>_xll.SNL.Clients.Office.Excel.Functions.SPG($B641, "SP_MARKETCAP", "01/01/2021", "03/31/2021", "Options: Curr=USD, Statistic=AVG")</f>
        <v>4500.9047428886206</v>
      </c>
      <c r="K641" s="10">
        <f>_xll.SNL.Clients.Office.Excel.Functions.SPG($B641, "SP_MARKETCAP", "10/01/2020", "12/31/2020", "Options: Curr=USD, Statistic=AVG")</f>
        <v>3913.7484581705617</v>
      </c>
      <c r="L641" s="10">
        <f>_xll.SNL.Clients.Office.Excel.Functions.SPG($B641, "SP_MARKETCAP", "07/01/2020", "09/30/2020", "Options: Curr=USD, Statistic=AVG")</f>
        <v>3998.4533029565628</v>
      </c>
      <c r="M641" s="10">
        <f>_xll.SNL.Clients.Office.Excel.Functions.SPG($B641, "SP_MARKETCAP", "04/01/2020", "06/30/2020", "Options: Curr=USD, Statistic=AVG")</f>
        <v>3229.3677749460558</v>
      </c>
      <c r="N641" s="10">
        <f>_xll.SNL.Clients.Office.Excel.Functions.SPG($B641, "SP_MARKETCAP", "01/01/2020", "03/31/2020", "Options: Curr=USD, Statistic=AVG")</f>
        <v>4143.2219057844541</v>
      </c>
    </row>
    <row r="642" spans="1:14" x14ac:dyDescent="0.3">
      <c r="A642" s="1" t="s">
        <v>639</v>
      </c>
      <c r="B642" s="2">
        <v>4810158</v>
      </c>
      <c r="C642" s="3" t="s">
        <v>868</v>
      </c>
      <c r="D642" s="3" t="s">
        <v>867</v>
      </c>
      <c r="E642" s="3" t="s">
        <v>1436</v>
      </c>
      <c r="F642" s="3" t="s">
        <v>870</v>
      </c>
      <c r="G642" s="10">
        <f>_xll.SNL.Clients.Office.Excel.Functions.SPG($B642, "SP_MARKETCAP", "10/01/2021", "12/31/2021", "Options: Curr=USD, Statistic=AVG")</f>
        <v>1175.5197798266113</v>
      </c>
      <c r="H642" s="10">
        <f>_xll.SNL.Clients.Office.Excel.Functions.SPG($B642, "SP_MARKETCAP", "07/01/2021", "09/30/2021", "Options: Curr=USD, Statistic=AVG")</f>
        <v>1249.8610626618249</v>
      </c>
      <c r="I642" s="10">
        <f>_xll.SNL.Clients.Office.Excel.Functions.SPG($B642, "SP_MARKETCAP", "04/01/2021", "06/30/2021", "Options: Curr=USD, Statistic=AVG")</f>
        <v>1260.1077699529415</v>
      </c>
      <c r="J642" s="10">
        <f>_xll.SNL.Clients.Office.Excel.Functions.SPG($B642, "SP_MARKETCAP", "01/01/2021", "03/31/2021", "Options: Curr=USD, Statistic=AVG")</f>
        <v>1265.0800132147974</v>
      </c>
      <c r="K642" s="10">
        <f>_xll.SNL.Clients.Office.Excel.Functions.SPG($B642, "SP_MARKETCAP", "10/01/2020", "12/31/2020", "Options: Curr=USD, Statistic=AVG")</f>
        <v>1315.489768444849</v>
      </c>
      <c r="L642" s="10">
        <f>_xll.SNL.Clients.Office.Excel.Functions.SPG($B642, "SP_MARKETCAP", "07/01/2020", "09/30/2020", "Options: Curr=USD, Statistic=AVG")</f>
        <v>1342.716724743233</v>
      </c>
      <c r="M642" s="10">
        <f>_xll.SNL.Clients.Office.Excel.Functions.SPG($B642, "SP_MARKETCAP", "04/01/2020", "06/30/2020", "Options: Curr=USD, Statistic=AVG")</f>
        <v>1339.4655977102798</v>
      </c>
      <c r="N642" s="10">
        <f>_xll.SNL.Clients.Office.Excel.Functions.SPG($B642, "SP_MARKETCAP", "01/01/2020", "03/31/2020", "Options: Curr=USD, Statistic=AVG")</f>
        <v>1259.2324143444903</v>
      </c>
    </row>
    <row r="643" spans="1:14" x14ac:dyDescent="0.3">
      <c r="A643" s="1" t="s">
        <v>640</v>
      </c>
      <c r="B643" s="2">
        <v>4992303</v>
      </c>
      <c r="C643" s="3" t="s">
        <v>868</v>
      </c>
      <c r="D643" s="3" t="s">
        <v>867</v>
      </c>
      <c r="E643" s="3" t="s">
        <v>1437</v>
      </c>
      <c r="F643" s="3" t="s">
        <v>870</v>
      </c>
      <c r="G643" s="10">
        <f>_xll.SNL.Clients.Office.Excel.Functions.SPG($B643, "SP_MARKETCAP", "10/01/2021", "12/31/2021", "Options: Curr=USD, Statistic=AVG")</f>
        <v>140.86817600353268</v>
      </c>
      <c r="H643" s="10">
        <f>_xll.SNL.Clients.Office.Excel.Functions.SPG($B643, "SP_MARKETCAP", "07/01/2021", "09/30/2021", "Options: Curr=USD, Statistic=AVG")</f>
        <v>122.32733467868998</v>
      </c>
      <c r="I643" s="10">
        <f>_xll.SNL.Clients.Office.Excel.Functions.SPG($B643, "SP_MARKETCAP", "04/01/2021", "06/30/2021", "Options: Curr=USD, Statistic=AVG")</f>
        <v>108.0152857532572</v>
      </c>
      <c r="J643" s="10">
        <f>_xll.SNL.Clients.Office.Excel.Functions.SPG($B643, "SP_MARKETCAP", "01/01/2021", "03/31/2021", "Options: Curr=USD, Statistic=AVG")</f>
        <v>92.843639460202283</v>
      </c>
      <c r="K643" s="10">
        <f>_xll.SNL.Clients.Office.Excel.Functions.SPG($B643, "SP_MARKETCAP", "10/01/2020", "12/31/2020", "Options: Curr=USD, Statistic=AVG")</f>
        <v>84.399594999534415</v>
      </c>
      <c r="L643" s="10">
        <f>_xll.SNL.Clients.Office.Excel.Functions.SPG($B643, "SP_MARKETCAP", "07/01/2020", "09/30/2020", "Options: Curr=USD, Statistic=AVG")</f>
        <v>80.229188412520415</v>
      </c>
      <c r="M643" s="10">
        <f>_xll.SNL.Clients.Office.Excel.Functions.SPG($B643, "SP_MARKETCAP", "04/01/2020", "06/30/2020", "Options: Curr=USD, Statistic=AVG")</f>
        <v>75.945643013624846</v>
      </c>
      <c r="N643" s="10">
        <f>_xll.SNL.Clients.Office.Excel.Functions.SPG($B643, "SP_MARKETCAP", "01/01/2020", "03/31/2020", "Options: Curr=USD, Statistic=AVG")</f>
        <v>85.122208346643291</v>
      </c>
    </row>
    <row r="644" spans="1:14" x14ac:dyDescent="0.3">
      <c r="A644" s="1" t="s">
        <v>641</v>
      </c>
      <c r="B644" s="2">
        <v>4772973</v>
      </c>
      <c r="C644" s="3" t="s">
        <v>868</v>
      </c>
      <c r="D644" s="3" t="s">
        <v>867</v>
      </c>
      <c r="E644" s="3" t="s">
        <v>1438</v>
      </c>
      <c r="F644" s="3" t="s">
        <v>870</v>
      </c>
      <c r="G644" s="10">
        <f>_xll.SNL.Clients.Office.Excel.Functions.SPG($B644, "SP_MARKETCAP", "10/01/2021", "12/31/2021", "Options: Curr=USD, Statistic=AVG")</f>
        <v>11.703533253119542</v>
      </c>
      <c r="H644" s="10">
        <f>_xll.SNL.Clients.Office.Excel.Functions.SPG($B644, "SP_MARKETCAP", "07/01/2021", "09/30/2021", "Options: Curr=USD, Statistic=AVG")</f>
        <v>10.931439450712407</v>
      </c>
      <c r="I644" s="10">
        <f>_xll.SNL.Clients.Office.Excel.Functions.SPG($B644, "SP_MARKETCAP", "04/01/2021", "06/30/2021", "Options: Curr=USD, Statistic=AVG")</f>
        <v>9.7964650325734901</v>
      </c>
      <c r="J644" s="10">
        <f>_xll.SNL.Clients.Office.Excel.Functions.SPG($B644, "SP_MARKETCAP", "01/01/2021", "03/31/2021", "Options: Curr=USD, Statistic=AVG")</f>
        <v>8.9447243224813064</v>
      </c>
      <c r="K644" s="10">
        <f>_xll.SNL.Clients.Office.Excel.Functions.SPG($B644, "SP_MARKETCAP", "10/01/2020", "12/31/2020", "Options: Curr=USD, Statistic=AVG")</f>
        <v>8.18676899272314</v>
      </c>
      <c r="L644" s="10">
        <f>_xll.SNL.Clients.Office.Excel.Functions.SPG($B644, "SP_MARKETCAP", "07/01/2020", "09/30/2020", "Options: Curr=USD, Statistic=AVG")</f>
        <v>7.7763466639338832</v>
      </c>
      <c r="M644" s="10">
        <f>_xll.SNL.Clients.Office.Excel.Functions.SPG($B644, "SP_MARKETCAP", "04/01/2020", "06/30/2020", "Options: Curr=USD, Statistic=AVG")</f>
        <v>4.6975252085939907</v>
      </c>
      <c r="N644" s="10">
        <f>_xll.SNL.Clients.Office.Excel.Functions.SPG($B644, "SP_MARKETCAP", "01/01/2020", "03/31/2020", "Options: Curr=USD, Statistic=AVG")</f>
        <v>5.3404400748534071</v>
      </c>
    </row>
    <row r="645" spans="1:14" x14ac:dyDescent="0.3">
      <c r="A645" s="1" t="s">
        <v>642</v>
      </c>
      <c r="B645" s="2">
        <v>4971744</v>
      </c>
      <c r="C645" s="3" t="s">
        <v>868</v>
      </c>
      <c r="D645" s="3" t="s">
        <v>867</v>
      </c>
      <c r="E645" s="3" t="s">
        <v>1439</v>
      </c>
      <c r="F645" s="3" t="s">
        <v>870</v>
      </c>
      <c r="G645" s="10">
        <f>_xll.SNL.Clients.Office.Excel.Functions.SPG($B645, "SP_MARKETCAP", "10/01/2021", "12/31/2021", "Options: Curr=USD, Statistic=AVG")</f>
        <v>3616.604436648533</v>
      </c>
      <c r="H645" s="10">
        <f>_xll.SNL.Clients.Office.Excel.Functions.SPG($B645, "SP_MARKETCAP", "07/01/2021", "09/30/2021", "Options: Curr=USD, Statistic=AVG")</f>
        <v>3601.6067443581337</v>
      </c>
      <c r="I645" s="10">
        <f>_xll.SNL.Clients.Office.Excel.Functions.SPG($B645, "SP_MARKETCAP", "04/01/2021", "06/30/2021", "Options: Curr=USD, Statistic=AVG")</f>
        <v>3670.3253147687228</v>
      </c>
      <c r="J645" s="10">
        <f>_xll.SNL.Clients.Office.Excel.Functions.SPG($B645, "SP_MARKETCAP", "01/01/2021", "03/31/2021", "Options: Curr=USD, Statistic=AVG")</f>
        <v>3849.3259510629755</v>
      </c>
      <c r="K645" s="10">
        <f>_xll.SNL.Clients.Office.Excel.Functions.SPG($B645, "SP_MARKETCAP", "10/01/2020", "12/31/2020", "Options: Curr=USD, Statistic=AVG")</f>
        <v>3007.7277360914113</v>
      </c>
      <c r="L645" s="10">
        <f>_xll.SNL.Clients.Office.Excel.Functions.SPG($B645, "SP_MARKETCAP", "07/01/2020", "09/30/2020", "Options: Curr=USD, Statistic=AVG")</f>
        <v>3004.5056641179544</v>
      </c>
      <c r="M645" s="10">
        <f>_xll.SNL.Clients.Office.Excel.Functions.SPG($B645, "SP_MARKETCAP", "04/01/2020", "06/30/2020", "Options: Curr=USD, Statistic=AVG")</f>
        <v>2787.2552517463123</v>
      </c>
      <c r="N645" s="10">
        <f>_xll.SNL.Clients.Office.Excel.Functions.SPG($B645, "SP_MARKETCAP", "01/01/2020", "03/31/2020", "Options: Curr=USD, Statistic=AVG")</f>
        <v>3033.4825034349242</v>
      </c>
    </row>
    <row r="646" spans="1:14" x14ac:dyDescent="0.3">
      <c r="A646" s="1" t="s">
        <v>643</v>
      </c>
      <c r="B646" s="2">
        <v>4987489</v>
      </c>
      <c r="C646" s="3" t="s">
        <v>868</v>
      </c>
      <c r="D646" s="3" t="s">
        <v>867</v>
      </c>
      <c r="E646" s="3" t="s">
        <v>1440</v>
      </c>
      <c r="F646" s="3" t="s">
        <v>870</v>
      </c>
      <c r="G646" s="10">
        <f>_xll.SNL.Clients.Office.Excel.Functions.SPG($B646, "SP_MARKETCAP", "10/01/2021", "12/31/2021", "Options: Curr=USD, Statistic=AVG")</f>
        <v>13.550402813101089</v>
      </c>
      <c r="H646" s="10">
        <f>_xll.SNL.Clients.Office.Excel.Functions.SPG($B646, "SP_MARKETCAP", "07/01/2021", "09/30/2021", "Options: Curr=USD, Statistic=AVG")</f>
        <v>16.338789738853897</v>
      </c>
      <c r="I646" s="10">
        <f>_xll.SNL.Clients.Office.Excel.Functions.SPG($B646, "SP_MARKETCAP", "04/01/2021", "06/30/2021", "Options: Curr=USD, Statistic=AVG")</f>
        <v>18.645156053730311</v>
      </c>
      <c r="J646" s="10">
        <f>_xll.SNL.Clients.Office.Excel.Functions.SPG($B646, "SP_MARKETCAP", "01/01/2021", "03/31/2021", "Options: Curr=USD, Statistic=AVG")</f>
        <v>18.699054279091005</v>
      </c>
      <c r="K646" s="10">
        <f>_xll.SNL.Clients.Office.Excel.Functions.SPG($B646, "SP_MARKETCAP", "10/01/2020", "12/31/2020", "Options: Curr=USD, Statistic=AVG")</f>
        <v>18.809702260404539</v>
      </c>
      <c r="L646" s="10">
        <f>_xll.SNL.Clients.Office.Excel.Functions.SPG($B646, "SP_MARKETCAP", "07/01/2020", "09/30/2020", "Options: Curr=USD, Statistic=AVG")</f>
        <v>17.660327314400366</v>
      </c>
      <c r="M646" s="10">
        <f>_xll.SNL.Clients.Office.Excel.Functions.SPG($B646, "SP_MARKETCAP", "04/01/2020", "06/30/2020", "Options: Curr=USD, Statistic=AVG")</f>
        <v>17.900661414843572</v>
      </c>
      <c r="N646" s="10">
        <f>_xll.SNL.Clients.Office.Excel.Functions.SPG($B646, "SP_MARKETCAP", "01/01/2020", "03/31/2020", "Options: Curr=USD, Statistic=AVG")</f>
        <v>23.093920068712233</v>
      </c>
    </row>
    <row r="647" spans="1:14" x14ac:dyDescent="0.3">
      <c r="A647" s="1" t="s">
        <v>644</v>
      </c>
      <c r="B647" s="2">
        <v>4972853</v>
      </c>
      <c r="C647" s="3" t="s">
        <v>868</v>
      </c>
      <c r="D647" s="3" t="s">
        <v>867</v>
      </c>
      <c r="E647" s="3" t="s">
        <v>1441</v>
      </c>
      <c r="F647" s="3" t="s">
        <v>870</v>
      </c>
      <c r="G647" s="10">
        <f>_xll.SNL.Clients.Office.Excel.Functions.SPG($B647, "SP_MARKETCAP", "10/01/2021", "12/31/2021", "Options: Curr=USD, Statistic=AVG")</f>
        <v>24.386727204648707</v>
      </c>
      <c r="H647" s="10">
        <f>_xll.SNL.Clients.Office.Excel.Functions.SPG($B647, "SP_MARKETCAP", "07/01/2021", "09/30/2021", "Options: Curr=USD, Statistic=AVG")</f>
        <v>26.315857941105214</v>
      </c>
      <c r="I647" s="10">
        <f>_xll.SNL.Clients.Office.Excel.Functions.SPG($B647, "SP_MARKETCAP", "04/01/2021", "06/30/2021", "Options: Curr=USD, Statistic=AVG")</f>
        <v>25.926823797594434</v>
      </c>
      <c r="J647" s="10">
        <f>_xll.SNL.Clients.Office.Excel.Functions.SPG($B647, "SP_MARKETCAP", "01/01/2021", "03/31/2021", "Options: Curr=USD, Statistic=AVG")</f>
        <v>20.216862112918466</v>
      </c>
      <c r="K647" s="10">
        <f>_xll.SNL.Clients.Office.Excel.Functions.SPG($B647, "SP_MARKETCAP", "10/01/2020", "12/31/2020", "Options: Curr=USD, Statistic=AVG")</f>
        <v>10.822059911623114</v>
      </c>
      <c r="L647" s="10">
        <f>_xll.SNL.Clients.Office.Excel.Functions.SPG($B647, "SP_MARKETCAP", "07/01/2020", "09/30/2020", "Options: Curr=USD, Statistic=AVG")</f>
        <v>7.4331677954667486</v>
      </c>
      <c r="M647" s="10">
        <f>_xll.SNL.Clients.Office.Excel.Functions.SPG($B647, "SP_MARKETCAP", "04/01/2020", "06/30/2020", "Options: Curr=USD, Statistic=AVG")</f>
        <v>6.3576185917946351</v>
      </c>
      <c r="N647" s="10">
        <f>_xll.SNL.Clients.Office.Excel.Functions.SPG($B647, "SP_MARKETCAP", "01/01/2020", "03/31/2020", "Options: Curr=USD, Statistic=AVG")</f>
        <v>5.7595509213931741</v>
      </c>
    </row>
    <row r="648" spans="1:14" x14ac:dyDescent="0.3">
      <c r="A648" s="1" t="s">
        <v>645</v>
      </c>
      <c r="B648" s="2">
        <v>4862639</v>
      </c>
      <c r="C648" s="3" t="s">
        <v>868</v>
      </c>
      <c r="D648" s="3" t="s">
        <v>867</v>
      </c>
      <c r="E648" s="3" t="s">
        <v>1442</v>
      </c>
      <c r="F648" s="3" t="s">
        <v>870</v>
      </c>
      <c r="G648" s="10">
        <f>_xll.SNL.Clients.Office.Excel.Functions.SPG($B648, "SP_MARKETCAP", "10/01/2021", "12/31/2021", "Options: Curr=USD, Statistic=AVG")</f>
        <v>0.90676558254571349</v>
      </c>
      <c r="H648" s="10">
        <f>_xll.SNL.Clients.Office.Excel.Functions.SPG($B648, "SP_MARKETCAP", "07/01/2021", "09/30/2021", "Options: Curr=USD, Statistic=AVG")</f>
        <v>0.87883957514971789</v>
      </c>
      <c r="I648" s="10">
        <f>_xll.SNL.Clients.Office.Excel.Functions.SPG($B648, "SP_MARKETCAP", "04/01/2021", "06/30/2021", "Options: Curr=USD, Statistic=AVG")</f>
        <v>0.86603163571958885</v>
      </c>
      <c r="J648" s="10">
        <f>_xll.SNL.Clients.Office.Excel.Functions.SPG($B648, "SP_MARKETCAP", "01/01/2021", "03/31/2021", "Options: Curr=USD, Statistic=AVG")</f>
        <v>1.1155496165305052</v>
      </c>
      <c r="K648" s="10">
        <f>_xll.SNL.Clients.Office.Excel.Functions.SPG($B648, "SP_MARKETCAP", "10/01/2020", "12/31/2020", "Options: Curr=USD, Statistic=AVG")</f>
        <v>0.82267883811569809</v>
      </c>
      <c r="L648" s="10">
        <f>_xll.SNL.Clients.Office.Excel.Functions.SPG($B648, "SP_MARKETCAP", "07/01/2020", "09/30/2020", "Options: Curr=USD, Statistic=AVG")</f>
        <v>0.73206280887026942</v>
      </c>
      <c r="M648" s="10">
        <f>_xll.SNL.Clients.Office.Excel.Functions.SPG($B648, "SP_MARKETCAP", "04/01/2020", "06/30/2020", "Options: Curr=USD, Statistic=AVG")</f>
        <v>1.2278057563303508</v>
      </c>
      <c r="N648" s="10">
        <f>_xll.SNL.Clients.Office.Excel.Functions.SPG($B648, "SP_MARKETCAP", "01/01/2020", "03/31/2020", "Options: Curr=USD, Statistic=AVG")</f>
        <v>1.3545317184112002</v>
      </c>
    </row>
    <row r="649" spans="1:14" x14ac:dyDescent="0.3">
      <c r="A649" s="1" t="s">
        <v>646</v>
      </c>
      <c r="B649" s="2">
        <v>4210654</v>
      </c>
      <c r="C649" s="3" t="s">
        <v>868</v>
      </c>
      <c r="D649" s="3" t="s">
        <v>867</v>
      </c>
      <c r="E649" s="3" t="s">
        <v>1443</v>
      </c>
      <c r="F649" s="3" t="s">
        <v>870</v>
      </c>
      <c r="G649" s="10">
        <f>_xll.SNL.Clients.Office.Excel.Functions.SPG($B649, "SP_MARKETCAP", "10/01/2021", "12/31/2021", "Options: Curr=USD, Statistic=AVG")</f>
        <v>25764.354950264173</v>
      </c>
      <c r="H649" s="10">
        <f>_xll.SNL.Clients.Office.Excel.Functions.SPG($B649, "SP_MARKETCAP", "07/01/2021", "09/30/2021", "Options: Curr=USD, Statistic=AVG")</f>
        <v>25206.399272878058</v>
      </c>
      <c r="I649" s="10">
        <f>_xll.SNL.Clients.Office.Excel.Functions.SPG($B649, "SP_MARKETCAP", "04/01/2021", "06/30/2021", "Options: Curr=USD, Statistic=AVG")</f>
        <v>26060.209096635248</v>
      </c>
      <c r="J649" s="10">
        <f>_xll.SNL.Clients.Office.Excel.Functions.SPG($B649, "SP_MARKETCAP", "01/01/2021", "03/31/2021", "Options: Curr=USD, Statistic=AVG")</f>
        <v>27779.839482910444</v>
      </c>
      <c r="K649" s="10">
        <f>_xll.SNL.Clients.Office.Excel.Functions.SPG($B649, "SP_MARKETCAP", "10/01/2020", "12/31/2020", "Options: Curr=USD, Statistic=AVG")</f>
        <v>27165.897075766981</v>
      </c>
      <c r="L649" s="10">
        <f>_xll.SNL.Clients.Office.Excel.Functions.SPG($B649, "SP_MARKETCAP", "07/01/2020", "09/30/2020", "Options: Curr=USD, Statistic=AVG")</f>
        <v>24461.364300608333</v>
      </c>
      <c r="M649" s="10">
        <f>_xll.SNL.Clients.Office.Excel.Functions.SPG($B649, "SP_MARKETCAP", "04/01/2020", "06/30/2020", "Options: Curr=USD, Statistic=AVG")</f>
        <v>18929.735060395255</v>
      </c>
      <c r="N649" s="10">
        <f>_xll.SNL.Clients.Office.Excel.Functions.SPG($B649, "SP_MARKETCAP", "01/01/2020", "03/31/2020", "Options: Curr=USD, Statistic=AVG")</f>
        <v>18823.6856044997</v>
      </c>
    </row>
    <row r="650" spans="1:14" x14ac:dyDescent="0.3">
      <c r="A650" s="1" t="s">
        <v>647</v>
      </c>
      <c r="B650" s="2">
        <v>4911152</v>
      </c>
      <c r="C650" s="3" t="s">
        <v>868</v>
      </c>
      <c r="D650" s="3" t="s">
        <v>867</v>
      </c>
      <c r="E650" s="3" t="s">
        <v>1444</v>
      </c>
      <c r="F650" s="3" t="s">
        <v>870</v>
      </c>
      <c r="G650" s="10">
        <f>_xll.SNL.Clients.Office.Excel.Functions.SPG($B650, "SP_MARKETCAP", "10/01/2021", "12/31/2021", "Options: Curr=USD, Statistic=AVG")</f>
        <v>626.87653853292636</v>
      </c>
      <c r="H650" s="10">
        <f>_xll.SNL.Clients.Office.Excel.Functions.SPG($B650, "SP_MARKETCAP", "07/01/2021", "09/30/2021", "Options: Curr=USD, Statistic=AVG")</f>
        <v>624.34251153075706</v>
      </c>
      <c r="I650" s="10">
        <f>_xll.SNL.Clients.Office.Excel.Functions.SPG($B650, "SP_MARKETCAP", "04/01/2021", "06/30/2021", "Options: Curr=USD, Statistic=AVG")</f>
        <v>720.91614687928927</v>
      </c>
      <c r="J650" s="10">
        <f>_xll.SNL.Clients.Office.Excel.Functions.SPG($B650, "SP_MARKETCAP", "01/01/2021", "03/31/2021", "Options: Curr=USD, Statistic=AVG")</f>
        <v>658.79308562739936</v>
      </c>
      <c r="K650" s="10">
        <f>_xll.SNL.Clients.Office.Excel.Functions.SPG($B650, "SP_MARKETCAP", "10/01/2020", "12/31/2020", "Options: Curr=USD, Statistic=AVG")</f>
        <v>494.2533265233107</v>
      </c>
      <c r="L650" s="10">
        <f>_xll.SNL.Clients.Office.Excel.Functions.SPG($B650, "SP_MARKETCAP", "07/01/2020", "09/30/2020", "Options: Curr=USD, Statistic=AVG")</f>
        <v>323.48199205356127</v>
      </c>
      <c r="M650" s="10">
        <f>_xll.SNL.Clients.Office.Excel.Functions.SPG($B650, "SP_MARKETCAP", "04/01/2020", "06/30/2020", "Options: Curr=USD, Statistic=AVG")</f>
        <v>246.65952179648755</v>
      </c>
      <c r="N650" s="10">
        <f>_xll.SNL.Clients.Office.Excel.Functions.SPG($B650, "SP_MARKETCAP", "01/01/2020", "03/31/2020", "Options: Curr=USD, Statistic=AVG")</f>
        <v>291.80827628480353</v>
      </c>
    </row>
    <row r="651" spans="1:14" x14ac:dyDescent="0.3">
      <c r="A651" s="1" t="s">
        <v>648</v>
      </c>
      <c r="B651" s="2">
        <v>4365542</v>
      </c>
      <c r="C651" s="3" t="s">
        <v>868</v>
      </c>
      <c r="D651" s="3" t="s">
        <v>867</v>
      </c>
      <c r="E651" s="3" t="s">
        <v>1445</v>
      </c>
      <c r="F651" s="3" t="s">
        <v>870</v>
      </c>
      <c r="G651" s="10">
        <f>_xll.SNL.Clients.Office.Excel.Functions.SPG($B651, "SP_MARKETCAP", "10/01/2021", "12/31/2021", "Options: Curr=USD, Statistic=AVG")</f>
        <v>1811.7465831520776</v>
      </c>
      <c r="H651" s="10">
        <f>_xll.SNL.Clients.Office.Excel.Functions.SPG($B651, "SP_MARKETCAP", "07/01/2021", "09/30/2021", "Options: Curr=USD, Statistic=AVG")</f>
        <v>1924.1024279026137</v>
      </c>
      <c r="I651" s="10">
        <f>_xll.SNL.Clients.Office.Excel.Functions.SPG($B651, "SP_MARKETCAP", "04/01/2021", "06/30/2021", "Options: Curr=USD, Statistic=AVG")</f>
        <v>1731.7472623053688</v>
      </c>
      <c r="J651" s="10">
        <f>_xll.SNL.Clients.Office.Excel.Functions.SPG($B651, "SP_MARKETCAP", "01/01/2021", "03/31/2021", "Options: Curr=USD, Statistic=AVG")</f>
        <v>1519.5263585679577</v>
      </c>
      <c r="K651" s="10">
        <f>_xll.SNL.Clients.Office.Excel.Functions.SPG($B651, "SP_MARKETCAP", "10/01/2020", "12/31/2020", "Options: Curr=USD, Statistic=AVG")</f>
        <v>1037.6064316142358</v>
      </c>
      <c r="L651" s="10">
        <f>_xll.SNL.Clients.Office.Excel.Functions.SPG($B651, "SP_MARKETCAP", "07/01/2020", "09/30/2020", "Options: Curr=USD, Statistic=AVG")</f>
        <v>843.82603161421514</v>
      </c>
      <c r="M651" s="10">
        <f>_xll.SNL.Clients.Office.Excel.Functions.SPG($B651, "SP_MARKETCAP", "04/01/2020", "06/30/2020", "Options: Curr=USD, Statistic=AVG")</f>
        <v>709.59879408467179</v>
      </c>
      <c r="N651" s="10">
        <f>_xll.SNL.Clients.Office.Excel.Functions.SPG($B651, "SP_MARKETCAP", "01/01/2020", "03/31/2020", "Options: Curr=USD, Statistic=AVG")</f>
        <v>872.09713844898101</v>
      </c>
    </row>
    <row r="652" spans="1:14" x14ac:dyDescent="0.3">
      <c r="A652" s="1" t="s">
        <v>649</v>
      </c>
      <c r="B652" s="2">
        <v>4812692</v>
      </c>
      <c r="C652" s="3" t="s">
        <v>868</v>
      </c>
      <c r="D652" s="3" t="s">
        <v>867</v>
      </c>
      <c r="E652" s="3" t="s">
        <v>1446</v>
      </c>
      <c r="F652" s="3" t="s">
        <v>870</v>
      </c>
      <c r="G652" s="10">
        <f>_xll.SNL.Clients.Office.Excel.Functions.SPG($B652, "SP_MARKETCAP", "10/01/2021", "12/31/2021", "Options: Curr=USD, Statistic=AVG")</f>
        <v>3.3249079006538858</v>
      </c>
      <c r="H652" s="10">
        <f>_xll.SNL.Clients.Office.Excel.Functions.SPG($B652, "SP_MARKETCAP", "07/01/2021", "09/30/2021", "Options: Curr=USD, Statistic=AVG")</f>
        <v>4.5835492880464335</v>
      </c>
      <c r="I652" s="10">
        <f>_xll.SNL.Clients.Office.Excel.Functions.SPG($B652, "SP_MARKETCAP", "04/01/2021", "06/30/2021", "Options: Curr=USD, Statistic=AVG")</f>
        <v>4.9472575917043597</v>
      </c>
      <c r="J652" s="10">
        <f>_xll.SNL.Clients.Office.Excel.Functions.SPG($B652, "SP_MARKETCAP", "01/01/2021", "03/31/2021", "Options: Curr=USD, Statistic=AVG")</f>
        <v>3.6639745999823803</v>
      </c>
      <c r="K652" s="10">
        <f>_xll.SNL.Clients.Office.Excel.Functions.SPG($B652, "SP_MARKETCAP", "10/01/2020", "12/31/2020", "Options: Curr=USD, Statistic=AVG")</f>
        <v>3.3917727214092359</v>
      </c>
      <c r="L652" s="10">
        <f>_xll.SNL.Clients.Office.Excel.Functions.SPG($B652, "SP_MARKETCAP", "07/01/2020", "09/30/2020", "Options: Curr=USD, Statistic=AVG")</f>
        <v>3.3330605542989682</v>
      </c>
      <c r="M652" s="10" t="str">
        <f>_xll.SNL.Clients.Office.Excel.Functions.SPG($B652, "SP_MARKETCAP", "04/01/2020", "06/30/2020", "Options: Curr=USD, Statistic=AVG")</f>
        <v>0</v>
      </c>
      <c r="N652" s="10">
        <f>_xll.SNL.Clients.Office.Excel.Functions.SPG($B652, "SP_MARKETCAP", "01/01/2020", "03/31/2020", "Options: Curr=USD, Statistic=AVG")</f>
        <v>3.7782244902454014</v>
      </c>
    </row>
    <row r="653" spans="1:14" x14ac:dyDescent="0.3">
      <c r="A653" s="1" t="s">
        <v>650</v>
      </c>
      <c r="B653" s="2">
        <v>4207967</v>
      </c>
      <c r="C653" s="3" t="s">
        <v>868</v>
      </c>
      <c r="D653" s="3" t="s">
        <v>867</v>
      </c>
      <c r="E653" s="3" t="s">
        <v>1447</v>
      </c>
      <c r="F653" s="3" t="s">
        <v>870</v>
      </c>
      <c r="G653" s="10">
        <f>_xll.SNL.Clients.Office.Excel.Functions.SPG($B653, "SP_MARKETCAP", "10/01/2021", "12/31/2021", "Options: Curr=USD, Statistic=AVG")</f>
        <v>164569.40932647846</v>
      </c>
      <c r="H653" s="10">
        <f>_xll.SNL.Clients.Office.Excel.Functions.SPG($B653, "SP_MARKETCAP", "07/01/2021", "09/30/2021", "Options: Curr=USD, Statistic=AVG")</f>
        <v>171298.97471628044</v>
      </c>
      <c r="I653" s="10">
        <f>_xll.SNL.Clients.Office.Excel.Functions.SPG($B653, "SP_MARKETCAP", "04/01/2021", "06/30/2021", "Options: Curr=USD, Statistic=AVG")</f>
        <v>164363.11532127202</v>
      </c>
      <c r="J653" s="10">
        <f>_xll.SNL.Clients.Office.Excel.Functions.SPG($B653, "SP_MARKETCAP", "01/01/2021", "03/31/2021", "Options: Curr=USD, Statistic=AVG")</f>
        <v>150461.58083221843</v>
      </c>
      <c r="K653" s="10">
        <f>_xll.SNL.Clients.Office.Excel.Functions.SPG($B653, "SP_MARKETCAP", "10/01/2020", "12/31/2020", "Options: Curr=USD, Statistic=AVG")</f>
        <v>153548.54041600076</v>
      </c>
      <c r="L653" s="10">
        <f>_xll.SNL.Clients.Office.Excel.Functions.SPG($B653, "SP_MARKETCAP", "07/01/2020", "09/30/2020", "Options: Curr=USD, Statistic=AVG")</f>
        <v>188858.51285187656</v>
      </c>
      <c r="M653" s="10">
        <f>_xll.SNL.Clients.Office.Excel.Functions.SPG($B653, "SP_MARKETCAP", "04/01/2020", "06/30/2020", "Options: Curr=USD, Statistic=AVG")</f>
        <v>146875.48039442051</v>
      </c>
      <c r="N653" s="10">
        <f>_xll.SNL.Clients.Office.Excel.Functions.SPG($B653, "SP_MARKETCAP", "01/01/2020", "03/31/2020", "Options: Curr=USD, Statistic=AVG")</f>
        <v>151045.77765759145</v>
      </c>
    </row>
    <row r="654" spans="1:14" x14ac:dyDescent="0.3">
      <c r="A654" s="1" t="s">
        <v>651</v>
      </c>
      <c r="B654" s="2">
        <v>4810778</v>
      </c>
      <c r="C654" s="3" t="s">
        <v>868</v>
      </c>
      <c r="D654" s="3" t="s">
        <v>867</v>
      </c>
      <c r="E654" s="3" t="s">
        <v>1448</v>
      </c>
      <c r="F654" s="3" t="s">
        <v>870</v>
      </c>
      <c r="G654" s="10">
        <f>_xll.SNL.Clients.Office.Excel.Functions.SPG($B654, "SP_MARKETCAP", "10/01/2021", "12/31/2021", "Options: Curr=USD, Statistic=AVG")</f>
        <v>42311.908444186287</v>
      </c>
      <c r="H654" s="10">
        <f>_xll.SNL.Clients.Office.Excel.Functions.SPG($B654, "SP_MARKETCAP", "07/01/2021", "09/30/2021", "Options: Curr=USD, Statistic=AVG")</f>
        <v>45532.241113468204</v>
      </c>
      <c r="I654" s="10">
        <f>_xll.SNL.Clients.Office.Excel.Functions.SPG($B654, "SP_MARKETCAP", "04/01/2021", "06/30/2021", "Options: Curr=USD, Statistic=AVG")</f>
        <v>33842.441866964902</v>
      </c>
      <c r="J654" s="10">
        <f>_xll.SNL.Clients.Office.Excel.Functions.SPG($B654, "SP_MARKETCAP", "01/01/2021", "03/31/2021", "Options: Curr=USD, Statistic=AVG")</f>
        <v>32706.21848249024</v>
      </c>
      <c r="K654" s="10">
        <f>_xll.SNL.Clients.Office.Excel.Functions.SPG($B654, "SP_MARKETCAP", "10/01/2020", "12/31/2020", "Options: Curr=USD, Statistic=AVG")</f>
        <v>28611.883885172403</v>
      </c>
      <c r="L654" s="10">
        <f>_xll.SNL.Clients.Office.Excel.Functions.SPG($B654, "SP_MARKETCAP", "07/01/2020", "09/30/2020", "Options: Curr=USD, Statistic=AVG")</f>
        <v>24326.978495515803</v>
      </c>
      <c r="M654" s="10">
        <f>_xll.SNL.Clients.Office.Excel.Functions.SPG($B654, "SP_MARKETCAP", "04/01/2020", "06/30/2020", "Options: Curr=USD, Statistic=AVG")</f>
        <v>20115.015253074002</v>
      </c>
      <c r="N654" s="10">
        <f>_xll.SNL.Clients.Office.Excel.Functions.SPG($B654, "SP_MARKETCAP", "01/01/2020", "03/31/2020", "Options: Curr=USD, Statistic=AVG")</f>
        <v>15291.678064912339</v>
      </c>
    </row>
    <row r="655" spans="1:14" x14ac:dyDescent="0.3">
      <c r="A655" s="1" t="s">
        <v>652</v>
      </c>
      <c r="B655" s="2">
        <v>4773673</v>
      </c>
      <c r="C655" s="3" t="s">
        <v>868</v>
      </c>
      <c r="D655" s="3" t="s">
        <v>867</v>
      </c>
      <c r="E655" s="3" t="s">
        <v>1449</v>
      </c>
      <c r="F655" s="3" t="s">
        <v>870</v>
      </c>
      <c r="G655" s="10">
        <f>_xll.SNL.Clients.Office.Excel.Functions.SPG($B655, "SP_MARKETCAP", "10/01/2021", "12/31/2021", "Options: Curr=USD, Statistic=AVG")</f>
        <v>103.52154472724948</v>
      </c>
      <c r="H655" s="10">
        <f>_xll.SNL.Clients.Office.Excel.Functions.SPG($B655, "SP_MARKETCAP", "07/01/2021", "09/30/2021", "Options: Curr=USD, Statistic=AVG")</f>
        <v>100.86178970610364</v>
      </c>
      <c r="I655" s="10">
        <f>_xll.SNL.Clients.Office.Excel.Functions.SPG($B655, "SP_MARKETCAP", "04/01/2021", "06/30/2021", "Options: Curr=USD, Statistic=AVG")</f>
        <v>86.723207041049392</v>
      </c>
      <c r="J655" s="10">
        <f>_xll.SNL.Clients.Office.Excel.Functions.SPG($B655, "SP_MARKETCAP", "01/01/2021", "03/31/2021", "Options: Curr=USD, Statistic=AVG")</f>
        <v>92.585335137616511</v>
      </c>
      <c r="K655" s="10">
        <f>_xll.SNL.Clients.Office.Excel.Functions.SPG($B655, "SP_MARKETCAP", "10/01/2020", "12/31/2020", "Options: Curr=USD, Statistic=AVG")</f>
        <v>91.678400642689482</v>
      </c>
      <c r="L655" s="10">
        <f>_xll.SNL.Clients.Office.Excel.Functions.SPG($B655, "SP_MARKETCAP", "07/01/2020", "09/30/2020", "Options: Curr=USD, Statistic=AVG")</f>
        <v>93.408033295915047</v>
      </c>
      <c r="M655" s="10">
        <f>_xll.SNL.Clients.Office.Excel.Functions.SPG($B655, "SP_MARKETCAP", "04/01/2020", "06/30/2020", "Options: Curr=USD, Statistic=AVG")</f>
        <v>61.568009143867073</v>
      </c>
      <c r="N655" s="10">
        <f>_xll.SNL.Clients.Office.Excel.Functions.SPG($B655, "SP_MARKETCAP", "01/01/2020", "03/31/2020", "Options: Curr=USD, Statistic=AVG")</f>
        <v>44.667023570551756</v>
      </c>
    </row>
    <row r="656" spans="1:14" x14ac:dyDescent="0.3">
      <c r="A656" s="1" t="s">
        <v>653</v>
      </c>
      <c r="B656" s="2">
        <v>4910223</v>
      </c>
      <c r="C656" s="3" t="s">
        <v>868</v>
      </c>
      <c r="D656" s="3" t="s">
        <v>867</v>
      </c>
      <c r="E656" s="3" t="s">
        <v>1450</v>
      </c>
      <c r="F656" s="3" t="s">
        <v>870</v>
      </c>
      <c r="G656" s="10">
        <f>_xll.SNL.Clients.Office.Excel.Functions.SPG($B656, "SP_MARKETCAP", "10/01/2021", "12/31/2021", "Options: Curr=USD, Statistic=AVG")</f>
        <v>5472.4288132030879</v>
      </c>
      <c r="H656" s="10">
        <f>_xll.SNL.Clients.Office.Excel.Functions.SPG($B656, "SP_MARKETCAP", "07/01/2021", "09/30/2021", "Options: Curr=USD, Statistic=AVG")</f>
        <v>5665.121323621157</v>
      </c>
      <c r="I656" s="10">
        <f>_xll.SNL.Clients.Office.Excel.Functions.SPG($B656, "SP_MARKETCAP", "04/01/2021", "06/30/2021", "Options: Curr=USD, Statistic=AVG")</f>
        <v>6259.671663443838</v>
      </c>
      <c r="J656" s="10">
        <f>_xll.SNL.Clients.Office.Excel.Functions.SPG($B656, "SP_MARKETCAP", "01/01/2021", "03/31/2021", "Options: Curr=USD, Statistic=AVG")</f>
        <v>5487.5307515970799</v>
      </c>
      <c r="K656" s="10">
        <f>_xll.SNL.Clients.Office.Excel.Functions.SPG($B656, "SP_MARKETCAP", "10/01/2020", "12/31/2020", "Options: Curr=USD, Statistic=AVG")</f>
        <v>4794.8826759975891</v>
      </c>
      <c r="L656" s="10">
        <f>_xll.SNL.Clients.Office.Excel.Functions.SPG($B656, "SP_MARKETCAP", "07/01/2020", "09/30/2020", "Options: Curr=USD, Statistic=AVG")</f>
        <v>4749.992688009851</v>
      </c>
      <c r="M656" s="10">
        <f>_xll.SNL.Clients.Office.Excel.Functions.SPG($B656, "SP_MARKETCAP", "04/01/2020", "06/30/2020", "Options: Curr=USD, Statistic=AVG")</f>
        <v>4747.6520021594852</v>
      </c>
      <c r="N656" s="10">
        <f>_xll.SNL.Clients.Office.Excel.Functions.SPG($B656, "SP_MARKETCAP", "01/01/2020", "03/31/2020", "Options: Curr=USD, Statistic=AVG")</f>
        <v>6013.0616035097964</v>
      </c>
    </row>
    <row r="657" spans="1:14" x14ac:dyDescent="0.3">
      <c r="A657" s="1" t="s">
        <v>654</v>
      </c>
      <c r="B657" s="2">
        <v>4991813</v>
      </c>
      <c r="C657" s="3" t="s">
        <v>868</v>
      </c>
      <c r="D657" s="3" t="s">
        <v>867</v>
      </c>
      <c r="E657" s="3" t="s">
        <v>1451</v>
      </c>
      <c r="F657" s="3" t="s">
        <v>870</v>
      </c>
      <c r="G657" s="10">
        <f>_xll.SNL.Clients.Office.Excel.Functions.SPG($B657, "SP_MARKETCAP", "10/01/2021", "12/31/2021", "Options: Curr=USD, Statistic=AVG")</f>
        <v>689.94653901313302</v>
      </c>
      <c r="H657" s="10">
        <f>_xll.SNL.Clients.Office.Excel.Functions.SPG($B657, "SP_MARKETCAP", "07/01/2021", "09/30/2021", "Options: Curr=USD, Statistic=AVG")</f>
        <v>556.35825748998741</v>
      </c>
      <c r="I657" s="10">
        <f>_xll.SNL.Clients.Office.Excel.Functions.SPG($B657, "SP_MARKETCAP", "04/01/2021", "06/30/2021", "Options: Curr=USD, Statistic=AVG")</f>
        <v>377.2351314496243</v>
      </c>
      <c r="J657" s="10">
        <f>_xll.SNL.Clients.Office.Excel.Functions.SPG($B657, "SP_MARKETCAP", "01/01/2021", "03/31/2021", "Options: Curr=USD, Statistic=AVG")</f>
        <v>341.99178242563079</v>
      </c>
      <c r="K657" s="10">
        <f>_xll.SNL.Clients.Office.Excel.Functions.SPG($B657, "SP_MARKETCAP", "10/01/2020", "12/31/2020", "Options: Curr=USD, Statistic=AVG")</f>
        <v>287.55877606532061</v>
      </c>
      <c r="L657" s="10">
        <f>_xll.SNL.Clients.Office.Excel.Functions.SPG($B657, "SP_MARKETCAP", "07/01/2020", "09/30/2020", "Options: Curr=USD, Statistic=AVG")</f>
        <v>276.18729749083462</v>
      </c>
      <c r="M657" s="10">
        <f>_xll.SNL.Clients.Office.Excel.Functions.SPG($B657, "SP_MARKETCAP", "04/01/2020", "06/30/2020", "Options: Curr=USD, Statistic=AVG")</f>
        <v>252.15138654932923</v>
      </c>
      <c r="N657" s="10">
        <f>_xll.SNL.Clients.Office.Excel.Functions.SPG($B657, "SP_MARKETCAP", "01/01/2020", "03/31/2020", "Options: Curr=USD, Statistic=AVG")</f>
        <v>310.40543239541978</v>
      </c>
    </row>
    <row r="658" spans="1:14" x14ac:dyDescent="0.3">
      <c r="A658" s="1" t="s">
        <v>655</v>
      </c>
      <c r="B658" s="2">
        <v>4773455</v>
      </c>
      <c r="C658" s="3" t="s">
        <v>868</v>
      </c>
      <c r="D658" s="3" t="s">
        <v>867</v>
      </c>
      <c r="E658" s="3" t="s">
        <v>1452</v>
      </c>
      <c r="F658" s="3" t="s">
        <v>870</v>
      </c>
      <c r="G658" s="10">
        <f>_xll.SNL.Clients.Office.Excel.Functions.SPG($B658, "SP_MARKETCAP", "10/01/2021", "12/31/2021", "Options: Curr=USD, Statistic=AVG")</f>
        <v>107.67076420438035</v>
      </c>
      <c r="H658" s="10">
        <f>_xll.SNL.Clients.Office.Excel.Functions.SPG($B658, "SP_MARKETCAP", "07/01/2021", "09/30/2021", "Options: Curr=USD, Statistic=AVG")</f>
        <v>109.39958205202113</v>
      </c>
      <c r="I658" s="10">
        <f>_xll.SNL.Clients.Office.Excel.Functions.SPG($B658, "SP_MARKETCAP", "04/01/2021", "06/30/2021", "Options: Curr=USD, Statistic=AVG")</f>
        <v>104.14844039324257</v>
      </c>
      <c r="J658" s="10">
        <f>_xll.SNL.Clients.Office.Excel.Functions.SPG($B658, "SP_MARKETCAP", "01/01/2021", "03/31/2021", "Options: Curr=USD, Statistic=AVG")</f>
        <v>93.826679064826124</v>
      </c>
      <c r="K658" s="10">
        <f>_xll.SNL.Clients.Office.Excel.Functions.SPG($B658, "SP_MARKETCAP", "10/01/2020", "12/31/2020", "Options: Curr=USD, Statistic=AVG")</f>
        <v>79.00502063404808</v>
      </c>
      <c r="L658" s="10">
        <f>_xll.SNL.Clients.Office.Excel.Functions.SPG($B658, "SP_MARKETCAP", "07/01/2020", "09/30/2020", "Options: Curr=USD, Statistic=AVG")</f>
        <v>78.210454437177361</v>
      </c>
      <c r="M658" s="10">
        <f>_xll.SNL.Clients.Office.Excel.Functions.SPG($B658, "SP_MARKETCAP", "04/01/2020", "06/30/2020", "Options: Curr=USD, Statistic=AVG")</f>
        <v>58.676526460673564</v>
      </c>
      <c r="N658" s="10">
        <f>_xll.SNL.Clients.Office.Excel.Functions.SPG($B658, "SP_MARKETCAP", "01/01/2020", "03/31/2020", "Options: Curr=USD, Statistic=AVG")</f>
        <v>63.608078658844249</v>
      </c>
    </row>
    <row r="659" spans="1:14" x14ac:dyDescent="0.3">
      <c r="A659" s="1" t="s">
        <v>656</v>
      </c>
      <c r="B659" s="2">
        <v>4916653</v>
      </c>
      <c r="C659" s="3" t="s">
        <v>868</v>
      </c>
      <c r="D659" s="3" t="s">
        <v>867</v>
      </c>
      <c r="E659" s="3" t="s">
        <v>1453</v>
      </c>
      <c r="F659" s="3" t="s">
        <v>870</v>
      </c>
      <c r="G659" s="10">
        <f>_xll.SNL.Clients.Office.Excel.Functions.SPG($B659, "SP_MARKETCAP", "10/01/2021", "12/31/2021", "Options: Curr=USD, Statistic=AVG")</f>
        <v>178.93021618738939</v>
      </c>
      <c r="H659" s="10">
        <f>_xll.SNL.Clients.Office.Excel.Functions.SPG($B659, "SP_MARKETCAP", "07/01/2021", "09/30/2021", "Options: Curr=USD, Statistic=AVG")</f>
        <v>177.3685486361326</v>
      </c>
      <c r="I659" s="10">
        <f>_xll.SNL.Clients.Office.Excel.Functions.SPG($B659, "SP_MARKETCAP", "04/01/2021", "06/30/2021", "Options: Curr=USD, Statistic=AVG")</f>
        <v>166.74498740531689</v>
      </c>
      <c r="J659" s="10">
        <f>_xll.SNL.Clients.Office.Excel.Functions.SPG($B659, "SP_MARKETCAP", "01/01/2021", "03/31/2021", "Options: Curr=USD, Statistic=AVG")</f>
        <v>145.9370598464244</v>
      </c>
      <c r="K659" s="10">
        <f>_xll.SNL.Clients.Office.Excel.Functions.SPG($B659, "SP_MARKETCAP", "10/01/2020", "12/31/2020", "Options: Curr=USD, Statistic=AVG")</f>
        <v>142.85024387944753</v>
      </c>
      <c r="L659" s="10">
        <f>_xll.SNL.Clients.Office.Excel.Functions.SPG($B659, "SP_MARKETCAP", "07/01/2020", "09/30/2020", "Options: Curr=USD, Statistic=AVG")</f>
        <v>136.1213071231812</v>
      </c>
      <c r="M659" s="10">
        <f>_xll.SNL.Clients.Office.Excel.Functions.SPG($B659, "SP_MARKETCAP", "04/01/2020", "06/30/2020", "Options: Curr=USD, Statistic=AVG")</f>
        <v>118.10128436717585</v>
      </c>
      <c r="N659" s="10">
        <f>_xll.SNL.Clients.Office.Excel.Functions.SPG($B659, "SP_MARKETCAP", "01/01/2020", "03/31/2020", "Options: Curr=USD, Statistic=AVG")</f>
        <v>129.39176678150849</v>
      </c>
    </row>
    <row r="660" spans="1:14" x14ac:dyDescent="0.3">
      <c r="A660" s="1" t="s">
        <v>657</v>
      </c>
      <c r="B660" s="2">
        <v>4969784</v>
      </c>
      <c r="C660" s="3" t="s">
        <v>868</v>
      </c>
      <c r="D660" s="3" t="s">
        <v>867</v>
      </c>
      <c r="E660" s="3" t="s">
        <v>1454</v>
      </c>
      <c r="F660" s="3" t="s">
        <v>870</v>
      </c>
      <c r="G660" s="10">
        <f>_xll.SNL.Clients.Office.Excel.Functions.SPG($B660, "SP_MARKETCAP", "10/01/2021", "12/31/2021", "Options: Curr=USD, Statistic=AVG")</f>
        <v>23.755621251820354</v>
      </c>
      <c r="H660" s="10">
        <f>_xll.SNL.Clients.Office.Excel.Functions.SPG($B660, "SP_MARKETCAP", "07/01/2021", "09/30/2021", "Options: Curr=USD, Statistic=AVG")</f>
        <v>23.285247488967585</v>
      </c>
      <c r="I660" s="10">
        <f>_xll.SNL.Clients.Office.Excel.Functions.SPG($B660, "SP_MARKETCAP", "04/01/2021", "06/30/2021", "Options: Curr=USD, Statistic=AVG")</f>
        <v>22.806170214186174</v>
      </c>
      <c r="J660" s="10">
        <f>_xll.SNL.Clients.Office.Excel.Functions.SPG($B660, "SP_MARKETCAP", "01/01/2021", "03/31/2021", "Options: Curr=USD, Statistic=AVG")</f>
        <v>20.375836497384945</v>
      </c>
      <c r="K660" s="10">
        <f>_xll.SNL.Clients.Office.Excel.Functions.SPG($B660, "SP_MARKETCAP", "10/01/2020", "12/31/2020", "Options: Curr=USD, Statistic=AVG")</f>
        <v>19.319621081875031</v>
      </c>
      <c r="L660" s="10">
        <f>_xll.SNL.Clients.Office.Excel.Functions.SPG($B660, "SP_MARKETCAP", "07/01/2020", "09/30/2020", "Options: Curr=USD, Statistic=AVG")</f>
        <v>17.946225792868958</v>
      </c>
      <c r="M660" s="10">
        <f>_xll.SNL.Clients.Office.Excel.Functions.SPG($B660, "SP_MARKETCAP", "04/01/2020", "06/30/2020", "Options: Curr=USD, Statistic=AVG")</f>
        <v>16.540257305258738</v>
      </c>
      <c r="N660" s="10">
        <f>_xll.SNL.Clients.Office.Excel.Functions.SPG($B660, "SP_MARKETCAP", "01/01/2020", "03/31/2020", "Options: Curr=USD, Statistic=AVG")</f>
        <v>18.184308692363299</v>
      </c>
    </row>
    <row r="661" spans="1:14" x14ac:dyDescent="0.3">
      <c r="A661" s="1" t="s">
        <v>658</v>
      </c>
      <c r="B661" s="2">
        <v>4992795</v>
      </c>
      <c r="C661" s="3" t="s">
        <v>868</v>
      </c>
      <c r="D661" s="3" t="s">
        <v>867</v>
      </c>
      <c r="E661" s="3" t="s">
        <v>1455</v>
      </c>
      <c r="F661" s="3" t="s">
        <v>870</v>
      </c>
      <c r="G661" s="10">
        <f>_xll.SNL.Clients.Office.Excel.Functions.SPG($B661, "SP_MARKETCAP", "10/01/2021", "12/31/2021", "Options: Curr=USD, Statistic=AVG")</f>
        <v>13.970573087320446</v>
      </c>
      <c r="H661" s="10">
        <f>_xll.SNL.Clients.Office.Excel.Functions.SPG($B661, "SP_MARKETCAP", "07/01/2021", "09/30/2021", "Options: Curr=USD, Statistic=AVG")</f>
        <v>12.030178026743901</v>
      </c>
      <c r="I661" s="10">
        <f>_xll.SNL.Clients.Office.Excel.Functions.SPG($B661, "SP_MARKETCAP", "04/01/2021", "06/30/2021", "Options: Curr=USD, Statistic=AVG")</f>
        <v>11.216209593620169</v>
      </c>
      <c r="J661" s="10">
        <f>_xll.SNL.Clients.Office.Excel.Functions.SPG($B661, "SP_MARKETCAP", "01/01/2021", "03/31/2021", "Options: Curr=USD, Statistic=AVG")</f>
        <v>10.322291485900571</v>
      </c>
      <c r="K661" s="10">
        <f>_xll.SNL.Clients.Office.Excel.Functions.SPG($B661, "SP_MARKETCAP", "10/01/2020", "12/31/2020", "Options: Curr=USD, Statistic=AVG")</f>
        <v>10.255852074622752</v>
      </c>
      <c r="L661" s="10">
        <f>_xll.SNL.Clients.Office.Excel.Functions.SPG($B661, "SP_MARKETCAP", "07/01/2020", "09/30/2020", "Options: Curr=USD, Statistic=AVG")</f>
        <v>6.6972261582933328</v>
      </c>
      <c r="M661" s="10">
        <f>_xll.SNL.Clients.Office.Excel.Functions.SPG($B661, "SP_MARKETCAP", "04/01/2020", "06/30/2020", "Options: Curr=USD, Statistic=AVG")</f>
        <v>5.2691676237027787</v>
      </c>
      <c r="N661" s="10">
        <f>_xll.SNL.Clients.Office.Excel.Functions.SPG($B661, "SP_MARKETCAP", "01/01/2020", "03/31/2020", "Options: Curr=USD, Statistic=AVG")</f>
        <v>6.1889947558984177</v>
      </c>
    </row>
    <row r="662" spans="1:14" x14ac:dyDescent="0.3">
      <c r="A662" s="1" t="s">
        <v>659</v>
      </c>
      <c r="B662" s="2">
        <v>4993602</v>
      </c>
      <c r="C662" s="3" t="s">
        <v>868</v>
      </c>
      <c r="D662" s="3" t="s">
        <v>867</v>
      </c>
      <c r="E662" s="3" t="s">
        <v>1456</v>
      </c>
      <c r="F662" s="3" t="s">
        <v>870</v>
      </c>
      <c r="G662" s="10">
        <f>_xll.SNL.Clients.Office.Excel.Functions.SPG($B662, "SP_MARKETCAP", "10/01/2021", "12/31/2021", "Options: Curr=USD, Statistic=AVG")</f>
        <v>1.2122632893621039</v>
      </c>
      <c r="H662" s="10">
        <f>_xll.SNL.Clients.Office.Excel.Functions.SPG($B662, "SP_MARKETCAP", "07/01/2021", "09/30/2021", "Options: Curr=USD, Statistic=AVG")</f>
        <v>1.2489583631616945</v>
      </c>
      <c r="I662" s="10">
        <f>_xll.SNL.Clients.Office.Excel.Functions.SPG($B662, "SP_MARKETCAP", "04/01/2021", "06/30/2021", "Options: Curr=USD, Statistic=AVG")</f>
        <v>1.3778490638070948</v>
      </c>
      <c r="J662" s="10">
        <f>_xll.SNL.Clients.Office.Excel.Functions.SPG($B662, "SP_MARKETCAP", "01/01/2021", "03/31/2021", "Options: Curr=USD, Statistic=AVG")</f>
        <v>1.2232363369780965</v>
      </c>
      <c r="K662" s="10">
        <f>_xll.SNL.Clients.Office.Excel.Functions.SPG($B662, "SP_MARKETCAP", "10/01/2020", "12/31/2020", "Options: Curr=USD, Statistic=AVG")</f>
        <v>1.0041171851918858</v>
      </c>
      <c r="L662" s="10">
        <f>_xll.SNL.Clients.Office.Excel.Functions.SPG($B662, "SP_MARKETCAP", "07/01/2020", "09/30/2020", "Options: Curr=USD, Statistic=AVG")</f>
        <v>0.74541657651293636</v>
      </c>
      <c r="M662" s="10">
        <f>_xll.SNL.Clients.Office.Excel.Functions.SPG($B662, "SP_MARKETCAP", "04/01/2020", "06/30/2020", "Options: Curr=USD, Statistic=AVG")</f>
        <v>1.0600890573689059</v>
      </c>
      <c r="N662" s="10">
        <f>_xll.SNL.Clients.Office.Excel.Functions.SPG($B662, "SP_MARKETCAP", "01/01/2020", "03/31/2020", "Options: Curr=USD, Statistic=AVG")</f>
        <v>1.2156260121190738</v>
      </c>
    </row>
    <row r="663" spans="1:14" x14ac:dyDescent="0.3">
      <c r="A663" s="1" t="s">
        <v>660</v>
      </c>
      <c r="B663" s="2">
        <v>4910229</v>
      </c>
      <c r="C663" s="3" t="s">
        <v>868</v>
      </c>
      <c r="D663" s="3" t="s">
        <v>867</v>
      </c>
      <c r="E663" s="3" t="s">
        <v>1457</v>
      </c>
      <c r="F663" s="3" t="s">
        <v>870</v>
      </c>
      <c r="G663" s="10">
        <f>_xll.SNL.Clients.Office.Excel.Functions.SPG($B663, "SP_MARKETCAP", "10/01/2021", "12/31/2021", "Options: Curr=USD, Statistic=AVG")</f>
        <v>75.308366721483651</v>
      </c>
      <c r="H663" s="10">
        <f>_xll.SNL.Clients.Office.Excel.Functions.SPG($B663, "SP_MARKETCAP", "07/01/2021", "09/30/2021", "Options: Curr=USD, Statistic=AVG")</f>
        <v>78.656520300403542</v>
      </c>
      <c r="I663" s="10">
        <f>_xll.SNL.Clients.Office.Excel.Functions.SPG($B663, "SP_MARKETCAP", "04/01/2021", "06/30/2021", "Options: Curr=USD, Statistic=AVG")</f>
        <v>74.164997572324978</v>
      </c>
      <c r="J663" s="10">
        <f>_xll.SNL.Clients.Office.Excel.Functions.SPG($B663, "SP_MARKETCAP", "01/01/2021", "03/31/2021", "Options: Curr=USD, Statistic=AVG")</f>
        <v>65.806676929726137</v>
      </c>
      <c r="K663" s="10">
        <f>_xll.SNL.Clients.Office.Excel.Functions.SPG($B663, "SP_MARKETCAP", "10/01/2020", "12/31/2020", "Options: Curr=USD, Statistic=AVG")</f>
        <v>65.321410038625828</v>
      </c>
      <c r="L663" s="10">
        <f>_xll.SNL.Clients.Office.Excel.Functions.SPG($B663, "SP_MARKETCAP", "07/01/2020", "09/30/2020", "Options: Curr=USD, Statistic=AVG")</f>
        <v>66.734602946945969</v>
      </c>
      <c r="M663" s="10">
        <f>_xll.SNL.Clients.Office.Excel.Functions.SPG($B663, "SP_MARKETCAP", "04/01/2020", "06/30/2020", "Options: Curr=USD, Statistic=AVG")</f>
        <v>64.078705815061284</v>
      </c>
      <c r="N663" s="10">
        <f>_xll.SNL.Clients.Office.Excel.Functions.SPG($B663, "SP_MARKETCAP", "01/01/2020", "03/31/2020", "Options: Curr=USD, Statistic=AVG")</f>
        <v>60.843774544256632</v>
      </c>
    </row>
    <row r="664" spans="1:14" x14ac:dyDescent="0.3">
      <c r="A664" s="1" t="s">
        <v>661</v>
      </c>
      <c r="B664" s="2">
        <v>4966621</v>
      </c>
      <c r="C664" s="3" t="s">
        <v>868</v>
      </c>
      <c r="D664" s="3" t="s">
        <v>867</v>
      </c>
      <c r="E664" s="3" t="s">
        <v>1458</v>
      </c>
      <c r="F664" s="3" t="s">
        <v>870</v>
      </c>
      <c r="G664" s="10">
        <f>_xll.SNL.Clients.Office.Excel.Functions.SPG($B664, "SP_MARKETCAP", "10/01/2021", "12/31/2021", "Options: Curr=USD, Statistic=AVG")</f>
        <v>43.583897484267283</v>
      </c>
      <c r="H664" s="10">
        <f>_xll.SNL.Clients.Office.Excel.Functions.SPG($B664, "SP_MARKETCAP", "07/01/2021", "09/30/2021", "Options: Curr=USD, Statistic=AVG")</f>
        <v>55.086974733889789</v>
      </c>
      <c r="I664" s="10">
        <f>_xll.SNL.Clients.Office.Excel.Functions.SPG($B664, "SP_MARKETCAP", "04/01/2021", "06/30/2021", "Options: Curr=USD, Statistic=AVG")</f>
        <v>63.196190635863509</v>
      </c>
      <c r="J664" s="10">
        <f>_xll.SNL.Clients.Office.Excel.Functions.SPG($B664, "SP_MARKETCAP", "01/01/2021", "03/31/2021", "Options: Curr=USD, Statistic=AVG")</f>
        <v>66.434588887319336</v>
      </c>
      <c r="K664" s="10">
        <f>_xll.SNL.Clients.Office.Excel.Functions.SPG($B664, "SP_MARKETCAP", "10/01/2020", "12/31/2020", "Options: Curr=USD, Statistic=AVG")</f>
        <v>46.710597266290534</v>
      </c>
      <c r="L664" s="10">
        <f>_xll.SNL.Clients.Office.Excel.Functions.SPG($B664, "SP_MARKETCAP", "07/01/2020", "09/30/2020", "Options: Curr=USD, Statistic=AVG")</f>
        <v>46.949514768458243</v>
      </c>
      <c r="M664" s="10">
        <f>_xll.SNL.Clients.Office.Excel.Functions.SPG($B664, "SP_MARKETCAP", "04/01/2020", "06/30/2020", "Options: Curr=USD, Statistic=AVG")</f>
        <v>46.40988538584228</v>
      </c>
      <c r="N664" s="10">
        <f>_xll.SNL.Clients.Office.Excel.Functions.SPG($B664, "SP_MARKETCAP", "01/01/2020", "03/31/2020", "Options: Curr=USD, Statistic=AVG")</f>
        <v>61.644668512463632</v>
      </c>
    </row>
    <row r="665" spans="1:14" x14ac:dyDescent="0.3">
      <c r="A665" s="1" t="s">
        <v>662</v>
      </c>
      <c r="B665" s="2">
        <v>4252513</v>
      </c>
      <c r="C665" s="3" t="s">
        <v>868</v>
      </c>
      <c r="D665" s="3" t="s">
        <v>867</v>
      </c>
      <c r="E665" s="3" t="s">
        <v>1459</v>
      </c>
      <c r="F665" s="3" t="s">
        <v>870</v>
      </c>
      <c r="G665" s="10">
        <f>_xll.SNL.Clients.Office.Excel.Functions.SPG($B665, "SP_MARKETCAP", "10/01/2021", "12/31/2021", "Options: Curr=USD, Statistic=AVG")</f>
        <v>10.63659533152093</v>
      </c>
      <c r="H665" s="10">
        <f>_xll.SNL.Clients.Office.Excel.Functions.SPG($B665, "SP_MARKETCAP", "07/01/2021", "09/30/2021", "Options: Curr=USD, Statistic=AVG")</f>
        <v>11.145173254430912</v>
      </c>
      <c r="I665" s="10">
        <f>_xll.SNL.Clients.Office.Excel.Functions.SPG($B665, "SP_MARKETCAP", "04/01/2021", "06/30/2021", "Options: Curr=USD, Statistic=AVG")</f>
        <v>10.538203198927738</v>
      </c>
      <c r="J665" s="10">
        <f>_xll.SNL.Clients.Office.Excel.Functions.SPG($B665, "SP_MARKETCAP", "01/01/2021", "03/31/2021", "Options: Curr=USD, Statistic=AVG")</f>
        <v>10.372879912380736</v>
      </c>
      <c r="K665" s="10">
        <f>_xll.SNL.Clients.Office.Excel.Functions.SPG($B665, "SP_MARKETCAP", "10/01/2020", "12/31/2020", "Options: Curr=USD, Statistic=AVG")</f>
        <v>10.316490250855914</v>
      </c>
      <c r="L665" s="10">
        <f>_xll.SNL.Clients.Office.Excel.Functions.SPG($B665, "SP_MARKETCAP", "07/01/2020", "09/30/2020", "Options: Curr=USD, Statistic=AVG")</f>
        <v>10.664372838021162</v>
      </c>
      <c r="M665" s="10">
        <f>_xll.SNL.Clients.Office.Excel.Functions.SPG($B665, "SP_MARKETCAP", "04/01/2020", "06/30/2020", "Options: Curr=USD, Statistic=AVG")</f>
        <v>8.8420269239905593</v>
      </c>
      <c r="N665" s="10">
        <f>_xll.SNL.Clients.Office.Excel.Functions.SPG($B665, "SP_MARKETCAP", "01/01/2020", "03/31/2020", "Options: Curr=USD, Statistic=AVG")</f>
        <v>9.717869025368973</v>
      </c>
    </row>
    <row r="666" spans="1:14" x14ac:dyDescent="0.3">
      <c r="A666" s="1" t="s">
        <v>663</v>
      </c>
      <c r="B666" s="2">
        <v>4972695</v>
      </c>
      <c r="C666" s="3" t="s">
        <v>868</v>
      </c>
      <c r="D666" s="3" t="s">
        <v>867</v>
      </c>
      <c r="E666" s="3" t="s">
        <v>1460</v>
      </c>
      <c r="F666" s="3" t="s">
        <v>870</v>
      </c>
      <c r="G666" s="10">
        <f>_xll.SNL.Clients.Office.Excel.Functions.SPG($B666, "SP_MARKETCAP", "10/01/2021", "12/31/2021", "Options: Curr=USD, Statistic=AVG")</f>
        <v>5779.7432237208886</v>
      </c>
      <c r="H666" s="10">
        <f>_xll.SNL.Clients.Office.Excel.Functions.SPG($B666, "SP_MARKETCAP", "07/01/2021", "09/30/2021", "Options: Curr=USD, Statistic=AVG")</f>
        <v>6934.4902365592279</v>
      </c>
      <c r="I666" s="10">
        <f>_xll.SNL.Clients.Office.Excel.Functions.SPG($B666, "SP_MARKETCAP", "04/01/2021", "06/30/2021", "Options: Curr=USD, Statistic=AVG")</f>
        <v>7206.4874038841645</v>
      </c>
      <c r="J666" s="10">
        <f>_xll.SNL.Clients.Office.Excel.Functions.SPG($B666, "SP_MARKETCAP", "01/01/2021", "03/31/2021", "Options: Curr=USD, Statistic=AVG")</f>
        <v>7597.2061234997336</v>
      </c>
      <c r="K666" s="10">
        <f>_xll.SNL.Clients.Office.Excel.Functions.SPG($B666, "SP_MARKETCAP", "10/01/2020", "12/31/2020", "Options: Curr=USD, Statistic=AVG")</f>
        <v>8104.5463246964828</v>
      </c>
      <c r="L666" s="10">
        <f>_xll.SNL.Clients.Office.Excel.Functions.SPG($B666, "SP_MARKETCAP", "07/01/2020", "09/30/2020", "Options: Curr=USD, Statistic=AVG")</f>
        <v>8910.6006138592256</v>
      </c>
      <c r="M666" s="10">
        <f>_xll.SNL.Clients.Office.Excel.Functions.SPG($B666, "SP_MARKETCAP", "04/01/2020", "06/30/2020", "Options: Curr=USD, Statistic=AVG")</f>
        <v>7270.234227591257</v>
      </c>
      <c r="N666" s="10">
        <f>_xll.SNL.Clients.Office.Excel.Functions.SPG($B666, "SP_MARKETCAP", "01/01/2020", "03/31/2020", "Options: Curr=USD, Statistic=AVG")</f>
        <v>6854.4291457673135</v>
      </c>
    </row>
    <row r="667" spans="1:14" x14ac:dyDescent="0.3">
      <c r="A667" s="1" t="s">
        <v>664</v>
      </c>
      <c r="B667" s="2">
        <v>28739555</v>
      </c>
      <c r="C667" s="3" t="s">
        <v>868</v>
      </c>
      <c r="D667" s="3" t="s">
        <v>867</v>
      </c>
      <c r="E667" s="3" t="s">
        <v>1461</v>
      </c>
      <c r="F667" s="3" t="s">
        <v>870</v>
      </c>
      <c r="G667" s="10">
        <f>_xll.SNL.Clients.Office.Excel.Functions.SPG($B667, "SP_MARKETCAP", "10/01/2021", "12/31/2021", "Options: Curr=USD, Statistic=AVG")</f>
        <v>15.462624330009758</v>
      </c>
      <c r="H667" s="10" t="str">
        <f>_xll.SNL.Clients.Office.Excel.Functions.SPG($B667, "SP_MARKETCAP", "07/01/2021", "09/30/2021", "Options: Curr=USD, Statistic=AVG")</f>
        <v>0</v>
      </c>
      <c r="I667" s="10" t="str">
        <f>_xll.SNL.Clients.Office.Excel.Functions.SPG($B667, "SP_MARKETCAP", "04/01/2021", "06/30/2021", "Options: Curr=USD, Statistic=AVG")</f>
        <v>0</v>
      </c>
      <c r="J667" s="10" t="str">
        <f>_xll.SNL.Clients.Office.Excel.Functions.SPG($B667, "SP_MARKETCAP", "01/01/2021", "03/31/2021", "Options: Curr=USD, Statistic=AVG")</f>
        <v>0</v>
      </c>
      <c r="K667" s="10" t="str">
        <f>_xll.SNL.Clients.Office.Excel.Functions.SPG($B667, "SP_MARKETCAP", "10/01/2020", "12/31/2020", "Options: Curr=USD, Statistic=AVG")</f>
        <v>0</v>
      </c>
      <c r="L667" s="10" t="str">
        <f>_xll.SNL.Clients.Office.Excel.Functions.SPG($B667, "SP_MARKETCAP", "07/01/2020", "09/30/2020", "Options: Curr=USD, Statistic=AVG")</f>
        <v>0</v>
      </c>
      <c r="M667" s="10" t="str">
        <f>_xll.SNL.Clients.Office.Excel.Functions.SPG($B667, "SP_MARKETCAP", "04/01/2020", "06/30/2020", "Options: Curr=USD, Statistic=AVG")</f>
        <v>0</v>
      </c>
      <c r="N667" s="10" t="str">
        <f>_xll.SNL.Clients.Office.Excel.Functions.SPG($B667, "SP_MARKETCAP", "01/01/2020", "03/31/2020", "Options: Curr=USD, Statistic=AVG")</f>
        <v>0</v>
      </c>
    </row>
    <row r="668" spans="1:14" x14ac:dyDescent="0.3">
      <c r="A668" s="1" t="s">
        <v>665</v>
      </c>
      <c r="B668" s="2">
        <v>4970902</v>
      </c>
      <c r="C668" s="3" t="s">
        <v>868</v>
      </c>
      <c r="D668" s="3" t="s">
        <v>867</v>
      </c>
      <c r="E668" s="3" t="s">
        <v>1462</v>
      </c>
      <c r="F668" s="3" t="s">
        <v>870</v>
      </c>
      <c r="G668" s="10">
        <f>_xll.SNL.Clients.Office.Excel.Functions.SPG($B668, "SP_MARKETCAP", "10/01/2021", "12/31/2021", "Options: Curr=USD, Statistic=AVG")</f>
        <v>18.634784546411375</v>
      </c>
      <c r="H668" s="10">
        <f>_xll.SNL.Clients.Office.Excel.Functions.SPG($B668, "SP_MARKETCAP", "07/01/2021", "09/30/2021", "Options: Curr=USD, Statistic=AVG")</f>
        <v>16.550975598865879</v>
      </c>
      <c r="I668" s="10">
        <f>_xll.SNL.Clients.Office.Excel.Functions.SPG($B668, "SP_MARKETCAP", "04/01/2021", "06/30/2021", "Options: Curr=USD, Statistic=AVG")</f>
        <v>11.254566997485188</v>
      </c>
      <c r="J668" s="10">
        <f>_xll.SNL.Clients.Office.Excel.Functions.SPG($B668, "SP_MARKETCAP", "01/01/2021", "03/31/2021", "Options: Curr=USD, Statistic=AVG")</f>
        <v>8.5027625272466665</v>
      </c>
      <c r="K668" s="10">
        <f>_xll.SNL.Clients.Office.Excel.Functions.SPG($B668, "SP_MARKETCAP", "10/01/2020", "12/31/2020", "Options: Curr=USD, Statistic=AVG")</f>
        <v>7.9181460137337192</v>
      </c>
      <c r="L668" s="10">
        <f>_xll.SNL.Clients.Office.Excel.Functions.SPG($B668, "SP_MARKETCAP", "07/01/2020", "09/30/2020", "Options: Curr=USD, Statistic=AVG")</f>
        <v>7.2065548234903041</v>
      </c>
      <c r="M668" s="10">
        <f>_xll.SNL.Clients.Office.Excel.Functions.SPG($B668, "SP_MARKETCAP", "04/01/2020", "06/30/2020", "Options: Curr=USD, Statistic=AVG")</f>
        <v>6.312139598822708</v>
      </c>
      <c r="N668" s="10">
        <f>_xll.SNL.Clients.Office.Excel.Functions.SPG($B668, "SP_MARKETCAP", "01/01/2020", "03/31/2020", "Options: Curr=USD, Statistic=AVG")</f>
        <v>6.4358065782175489</v>
      </c>
    </row>
    <row r="669" spans="1:14" x14ac:dyDescent="0.3">
      <c r="A669" s="1" t="s">
        <v>666</v>
      </c>
      <c r="B669" s="2">
        <v>4967777</v>
      </c>
      <c r="C669" s="3" t="s">
        <v>868</v>
      </c>
      <c r="D669" s="3" t="s">
        <v>867</v>
      </c>
      <c r="E669" s="3" t="s">
        <v>1463</v>
      </c>
      <c r="F669" s="3" t="s">
        <v>870</v>
      </c>
      <c r="G669" s="10">
        <f>_xll.SNL.Clients.Office.Excel.Functions.SPG($B669, "SP_MARKETCAP", "10/01/2021", "12/31/2021", "Options: Curr=USD, Statistic=AVG")</f>
        <v>3283.2295187073983</v>
      </c>
      <c r="H669" s="10">
        <f>_xll.SNL.Clients.Office.Excel.Functions.SPG($B669, "SP_MARKETCAP", "07/01/2021", "09/30/2021", "Options: Curr=USD, Statistic=AVG")</f>
        <v>3488.4645747932814</v>
      </c>
      <c r="I669" s="10">
        <f>_xll.SNL.Clients.Office.Excel.Functions.SPG($B669, "SP_MARKETCAP", "04/01/2021", "06/30/2021", "Options: Curr=USD, Statistic=AVG")</f>
        <v>2669.8319827118912</v>
      </c>
      <c r="J669" s="10">
        <f>_xll.SNL.Clients.Office.Excel.Functions.SPG($B669, "SP_MARKETCAP", "01/01/2021", "03/31/2021", "Options: Curr=USD, Statistic=AVG")</f>
        <v>2125.6115945651595</v>
      </c>
      <c r="K669" s="10">
        <f>_xll.SNL.Clients.Office.Excel.Functions.SPG($B669, "SP_MARKETCAP", "10/01/2020", "12/31/2020", "Options: Curr=USD, Statistic=AVG")</f>
        <v>1985.7275051039701</v>
      </c>
      <c r="L669" s="10">
        <f>_xll.SNL.Clients.Office.Excel.Functions.SPG($B669, "SP_MARKETCAP", "07/01/2020", "09/30/2020", "Options: Curr=USD, Statistic=AVG")</f>
        <v>1794.1871204454073</v>
      </c>
      <c r="M669" s="10">
        <f>_xll.SNL.Clients.Office.Excel.Functions.SPG($B669, "SP_MARKETCAP", "04/01/2020", "06/30/2020", "Options: Curr=USD, Statistic=AVG")</f>
        <v>1205.4185876640688</v>
      </c>
      <c r="N669" s="10">
        <f>_xll.SNL.Clients.Office.Excel.Functions.SPG($B669, "SP_MARKETCAP", "01/01/2020", "03/31/2020", "Options: Curr=USD, Statistic=AVG")</f>
        <v>930.4848779815801</v>
      </c>
    </row>
    <row r="670" spans="1:14" x14ac:dyDescent="0.3">
      <c r="A670" s="1" t="s">
        <v>667</v>
      </c>
      <c r="B670" s="2">
        <v>4773649</v>
      </c>
      <c r="C670" s="3" t="s">
        <v>868</v>
      </c>
      <c r="D670" s="3" t="s">
        <v>867</v>
      </c>
      <c r="E670" s="3" t="s">
        <v>1464</v>
      </c>
      <c r="F670" s="3" t="s">
        <v>870</v>
      </c>
      <c r="G670" s="10">
        <f>_xll.SNL.Clients.Office.Excel.Functions.SPG($B670, "SP_MARKETCAP", "10/01/2021", "12/31/2021", "Options: Curr=USD, Statistic=AVG")</f>
        <v>4.5744334399349071</v>
      </c>
      <c r="H670" s="10">
        <f>_xll.SNL.Clients.Office.Excel.Functions.SPG($B670, "SP_MARKETCAP", "07/01/2021", "09/30/2021", "Options: Curr=USD, Statistic=AVG")</f>
        <v>4.462539749486762</v>
      </c>
      <c r="I670" s="10">
        <f>_xll.SNL.Clients.Office.Excel.Functions.SPG($B670, "SP_MARKETCAP", "04/01/2021", "06/30/2021", "Options: Curr=USD, Statistic=AVG")</f>
        <v>4.0015771505961828</v>
      </c>
      <c r="J670" s="10">
        <f>_xll.SNL.Clients.Office.Excel.Functions.SPG($B670, "SP_MARKETCAP", "01/01/2021", "03/31/2021", "Options: Curr=USD, Statistic=AVG")</f>
        <v>3.3826193864901848</v>
      </c>
      <c r="K670" s="10">
        <f>_xll.SNL.Clients.Office.Excel.Functions.SPG($B670, "SP_MARKETCAP", "10/01/2020", "12/31/2020", "Options: Curr=USD, Statistic=AVG")</f>
        <v>3.0498649529464146</v>
      </c>
      <c r="L670" s="10">
        <f>_xll.SNL.Clients.Office.Excel.Functions.SPG($B670, "SP_MARKETCAP", "07/01/2020", "09/30/2020", "Options: Curr=USD, Statistic=AVG")</f>
        <v>3.0073239943951262</v>
      </c>
      <c r="M670" s="10">
        <f>_xll.SNL.Clients.Office.Excel.Functions.SPG($B670, "SP_MARKETCAP", "04/01/2020", "06/30/2020", "Options: Curr=USD, Statistic=AVG")</f>
        <v>2.4205331872933114</v>
      </c>
      <c r="N670" s="10">
        <f>_xll.SNL.Clients.Office.Excel.Functions.SPG($B670, "SP_MARKETCAP", "01/01/2020", "03/31/2020", "Options: Curr=USD, Statistic=AVG")</f>
        <v>2.7048881686814581</v>
      </c>
    </row>
    <row r="671" spans="1:14" x14ac:dyDescent="0.3">
      <c r="A671" s="1" t="s">
        <v>668</v>
      </c>
      <c r="B671" s="2">
        <v>4863470</v>
      </c>
      <c r="C671" s="3" t="s">
        <v>868</v>
      </c>
      <c r="D671" s="3" t="s">
        <v>867</v>
      </c>
      <c r="E671" s="3" t="s">
        <v>1465</v>
      </c>
      <c r="F671" s="3" t="s">
        <v>870</v>
      </c>
      <c r="G671" s="10">
        <f>_xll.SNL.Clients.Office.Excel.Functions.SPG($B671, "SP_MARKETCAP", "10/01/2021", "12/31/2021", "Options: Curr=USD, Statistic=AVG")</f>
        <v>2650.5186550605649</v>
      </c>
      <c r="H671" s="10">
        <f>_xll.SNL.Clients.Office.Excel.Functions.SPG($B671, "SP_MARKETCAP", "07/01/2021", "09/30/2021", "Options: Curr=USD, Statistic=AVG")</f>
        <v>2773.8197746688888</v>
      </c>
      <c r="I671" s="10">
        <f>_xll.SNL.Clients.Office.Excel.Functions.SPG($B671, "SP_MARKETCAP", "04/01/2021", "06/30/2021", "Options: Curr=USD, Statistic=AVG")</f>
        <v>2812.2437298126174</v>
      </c>
      <c r="J671" s="10">
        <f>_xll.SNL.Clients.Office.Excel.Functions.SPG($B671, "SP_MARKETCAP", "01/01/2021", "03/31/2021", "Options: Curr=USD, Statistic=AVG")</f>
        <v>2825.3566924292581</v>
      </c>
      <c r="K671" s="10">
        <f>_xll.SNL.Clients.Office.Excel.Functions.SPG($B671, "SP_MARKETCAP", "10/01/2020", "12/31/2020", "Options: Curr=USD, Statistic=AVG")</f>
        <v>2763.2568368040843</v>
      </c>
      <c r="L671" s="10">
        <f>_xll.SNL.Clients.Office.Excel.Functions.SPG($B671, "SP_MARKETCAP", "07/01/2020", "09/30/2020", "Options: Curr=USD, Statistic=AVG")</f>
        <v>2777.2561645281917</v>
      </c>
      <c r="M671" s="10">
        <f>_xll.SNL.Clients.Office.Excel.Functions.SPG($B671, "SP_MARKETCAP", "04/01/2020", "06/30/2020", "Options: Curr=USD, Statistic=AVG")</f>
        <v>2616.1307454869379</v>
      </c>
      <c r="N671" s="10">
        <f>_xll.SNL.Clients.Office.Excel.Functions.SPG($B671, "SP_MARKETCAP", "01/01/2020", "03/31/2020", "Options: Curr=USD, Statistic=AVG")</f>
        <v>2755.3824753037447</v>
      </c>
    </row>
    <row r="672" spans="1:14" x14ac:dyDescent="0.3">
      <c r="A672" s="1" t="s">
        <v>669</v>
      </c>
      <c r="B672" s="2">
        <v>4913123</v>
      </c>
      <c r="C672" s="3" t="s">
        <v>868</v>
      </c>
      <c r="D672" s="3" t="s">
        <v>867</v>
      </c>
      <c r="E672" s="3" t="s">
        <v>1466</v>
      </c>
      <c r="F672" s="3" t="s">
        <v>870</v>
      </c>
      <c r="G672" s="10">
        <f>_xll.SNL.Clients.Office.Excel.Functions.SPG($B672, "SP_MARKETCAP", "10/01/2021", "12/31/2021", "Options: Curr=USD, Statistic=AVG")</f>
        <v>6.989420864821815</v>
      </c>
      <c r="H672" s="10">
        <f>_xll.SNL.Clients.Office.Excel.Functions.SPG($B672, "SP_MARKETCAP", "07/01/2021", "09/30/2021", "Options: Curr=USD, Statistic=AVG")</f>
        <v>7.3551183565455425</v>
      </c>
      <c r="I672" s="10">
        <f>_xll.SNL.Clients.Office.Excel.Functions.SPG($B672, "SP_MARKETCAP", "04/01/2021", "06/30/2021", "Options: Curr=USD, Statistic=AVG")</f>
        <v>7.3887137544720094</v>
      </c>
      <c r="J672" s="10">
        <f>_xll.SNL.Clients.Office.Excel.Functions.SPG($B672, "SP_MARKETCAP", "01/01/2021", "03/31/2021", "Options: Curr=USD, Statistic=AVG")</f>
        <v>7.3896527755709815</v>
      </c>
      <c r="K672" s="10">
        <f>_xll.SNL.Clients.Office.Excel.Functions.SPG($B672, "SP_MARKETCAP", "10/01/2020", "12/31/2020", "Options: Curr=USD, Statistic=AVG")</f>
        <v>7.7115848662149604</v>
      </c>
      <c r="L672" s="10">
        <f>_xll.SNL.Clients.Office.Excel.Functions.SPG($B672, "SP_MARKETCAP", "07/01/2020", "09/30/2020", "Options: Curr=USD, Statistic=AVG")</f>
        <v>8.0088933467627985</v>
      </c>
      <c r="M672" s="10">
        <f>_xll.SNL.Clients.Office.Excel.Functions.SPG($B672, "SP_MARKETCAP", "04/01/2020", "06/30/2020", "Options: Curr=USD, Statistic=AVG")</f>
        <v>7.5193863677607098</v>
      </c>
      <c r="N672" s="10">
        <f>_xll.SNL.Clients.Office.Excel.Functions.SPG($B672, "SP_MARKETCAP", "01/01/2020", "03/31/2020", "Options: Curr=USD, Statistic=AVG")</f>
        <v>7.1888622930331136</v>
      </c>
    </row>
    <row r="673" spans="1:14" x14ac:dyDescent="0.3">
      <c r="A673" s="1" t="s">
        <v>670</v>
      </c>
      <c r="B673" s="2">
        <v>4995798</v>
      </c>
      <c r="C673" s="3" t="s">
        <v>868</v>
      </c>
      <c r="D673" s="3" t="s">
        <v>867</v>
      </c>
      <c r="E673" s="3"/>
      <c r="F673" s="3" t="s">
        <v>870</v>
      </c>
      <c r="G673" s="10" t="str">
        <f>_xll.SNL.Clients.Office.Excel.Functions.SPG($B673, "SP_MARKETCAP", "10/01/2021", "12/31/2021", "Options: Curr=USD, Statistic=AVG")</f>
        <v>0</v>
      </c>
      <c r="H673" s="10" t="str">
        <f>_xll.SNL.Clients.Office.Excel.Functions.SPG($B673, "SP_MARKETCAP", "07/01/2021", "09/30/2021", "Options: Curr=USD, Statistic=AVG")</f>
        <v>0</v>
      </c>
      <c r="I673" s="10" t="str">
        <f>_xll.SNL.Clients.Office.Excel.Functions.SPG($B673, "SP_MARKETCAP", "04/01/2021", "06/30/2021", "Options: Curr=USD, Statistic=AVG")</f>
        <v>0</v>
      </c>
      <c r="J673" s="10" t="str">
        <f>_xll.SNL.Clients.Office.Excel.Functions.SPG($B673, "SP_MARKETCAP", "01/01/2021", "03/31/2021", "Options: Curr=USD, Statistic=AVG")</f>
        <v>0</v>
      </c>
      <c r="K673" s="10" t="str">
        <f>_xll.SNL.Clients.Office.Excel.Functions.SPG($B673, "SP_MARKETCAP", "10/01/2020", "12/31/2020", "Options: Curr=USD, Statistic=AVG")</f>
        <v>0</v>
      </c>
      <c r="L673" s="10" t="str">
        <f>_xll.SNL.Clients.Office.Excel.Functions.SPG($B673, "SP_MARKETCAP", "07/01/2020", "09/30/2020", "Options: Curr=USD, Statistic=AVG")</f>
        <v>0</v>
      </c>
      <c r="M673" s="10" t="str">
        <f>_xll.SNL.Clients.Office.Excel.Functions.SPG($B673, "SP_MARKETCAP", "04/01/2020", "06/30/2020", "Options: Curr=USD, Statistic=AVG")</f>
        <v>0</v>
      </c>
      <c r="N673" s="10" t="str">
        <f>_xll.SNL.Clients.Office.Excel.Functions.SPG($B673, "SP_MARKETCAP", "01/01/2020", "03/31/2020", "Options: Curr=USD, Statistic=AVG")</f>
        <v>0</v>
      </c>
    </row>
    <row r="674" spans="1:14" x14ac:dyDescent="0.3">
      <c r="A674" s="1" t="s">
        <v>671</v>
      </c>
      <c r="B674" s="2">
        <v>10372075</v>
      </c>
      <c r="C674" s="3" t="s">
        <v>868</v>
      </c>
      <c r="D674" s="3" t="s">
        <v>867</v>
      </c>
      <c r="E674" s="3" t="s">
        <v>1467</v>
      </c>
      <c r="F674" s="3" t="s">
        <v>870</v>
      </c>
      <c r="G674" s="10">
        <f>_xll.SNL.Clients.Office.Excel.Functions.SPG($B674, "SP_MARKETCAP", "10/01/2021", "12/31/2021", "Options: Curr=USD, Statistic=AVG")</f>
        <v>197.72734388804747</v>
      </c>
      <c r="H674" s="10">
        <f>_xll.SNL.Clients.Office.Excel.Functions.SPG($B674, "SP_MARKETCAP", "07/01/2021", "09/30/2021", "Options: Curr=USD, Statistic=AVG")</f>
        <v>187.43266834967798</v>
      </c>
      <c r="I674" s="10">
        <f>_xll.SNL.Clients.Office.Excel.Functions.SPG($B674, "SP_MARKETCAP", "04/01/2021", "06/30/2021", "Options: Curr=USD, Statistic=AVG")</f>
        <v>211.09869833633843</v>
      </c>
      <c r="J674" s="10">
        <f>_xll.SNL.Clients.Office.Excel.Functions.SPG($B674, "SP_MARKETCAP", "01/01/2021", "03/31/2021", "Options: Curr=USD, Statistic=AVG")</f>
        <v>207.49712776380869</v>
      </c>
      <c r="K674" s="10">
        <f>_xll.SNL.Clients.Office.Excel.Functions.SPG($B674, "SP_MARKETCAP", "10/01/2020", "12/31/2020", "Options: Curr=USD, Statistic=AVG")</f>
        <v>166.97193630277451</v>
      </c>
      <c r="L674" s="10">
        <f>_xll.SNL.Clients.Office.Excel.Functions.SPG($B674, "SP_MARKETCAP", "07/01/2020", "09/30/2020", "Options: Curr=USD, Statistic=AVG")</f>
        <v>162.49748790808951</v>
      </c>
      <c r="M674" s="10">
        <f>_xll.SNL.Clients.Office.Excel.Functions.SPG($B674, "SP_MARKETCAP", "04/01/2020", "06/30/2020", "Options: Curr=USD, Statistic=AVG")</f>
        <v>128.99331140457755</v>
      </c>
      <c r="N674" s="10">
        <f>_xll.SNL.Clients.Office.Excel.Functions.SPG($B674, "SP_MARKETCAP", "01/01/2020", "03/31/2020", "Options: Curr=USD, Statistic=AVG")</f>
        <v>132.09151381650506</v>
      </c>
    </row>
    <row r="675" spans="1:14" x14ac:dyDescent="0.3">
      <c r="A675" s="1" t="s">
        <v>672</v>
      </c>
      <c r="B675" s="2">
        <v>4970408</v>
      </c>
      <c r="C675" s="3" t="s">
        <v>868</v>
      </c>
      <c r="D675" s="3" t="s">
        <v>867</v>
      </c>
      <c r="E675" s="3" t="s">
        <v>1468</v>
      </c>
      <c r="F675" s="3" t="s">
        <v>870</v>
      </c>
      <c r="G675" s="10">
        <f>_xll.SNL.Clients.Office.Excel.Functions.SPG($B675, "SP_MARKETCAP", "10/01/2021", "12/31/2021", "Options: Curr=USD, Statistic=AVG")</f>
        <v>37.818467807413995</v>
      </c>
      <c r="H675" s="10">
        <f>_xll.SNL.Clients.Office.Excel.Functions.SPG($B675, "SP_MARKETCAP", "07/01/2021", "09/30/2021", "Options: Curr=USD, Statistic=AVG")</f>
        <v>44.253258015412428</v>
      </c>
      <c r="I675" s="10">
        <f>_xll.SNL.Clients.Office.Excel.Functions.SPG($B675, "SP_MARKETCAP", "04/01/2021", "06/30/2021", "Options: Curr=USD, Statistic=AVG")</f>
        <v>45.35608700948454</v>
      </c>
      <c r="J675" s="10">
        <f>_xll.SNL.Clients.Office.Excel.Functions.SPG($B675, "SP_MARKETCAP", "01/01/2021", "03/31/2021", "Options: Curr=USD, Statistic=AVG")</f>
        <v>34.041479909892374</v>
      </c>
      <c r="K675" s="10">
        <f>_xll.SNL.Clients.Office.Excel.Functions.SPG($B675, "SP_MARKETCAP", "10/01/2020", "12/31/2020", "Options: Curr=USD, Statistic=AVG")</f>
        <v>35.107389785243207</v>
      </c>
      <c r="L675" s="10">
        <f>_xll.SNL.Clients.Office.Excel.Functions.SPG($B675, "SP_MARKETCAP", "07/01/2020", "09/30/2020", "Options: Curr=USD, Statistic=AVG")</f>
        <v>35.696043272507971</v>
      </c>
      <c r="M675" s="10">
        <f>_xll.SNL.Clients.Office.Excel.Functions.SPG($B675, "SP_MARKETCAP", "04/01/2020", "06/30/2020", "Options: Curr=USD, Statistic=AVG")</f>
        <v>34.926803016010936</v>
      </c>
      <c r="N675" s="10">
        <f>_xll.SNL.Clients.Office.Excel.Functions.SPG($B675, "SP_MARKETCAP", "01/01/2020", "03/31/2020", "Options: Curr=USD, Statistic=AVG")</f>
        <v>45.302576146303394</v>
      </c>
    </row>
    <row r="676" spans="1:14" x14ac:dyDescent="0.3">
      <c r="A676" s="1" t="s">
        <v>673</v>
      </c>
      <c r="B676" s="2">
        <v>4311120</v>
      </c>
      <c r="C676" s="3" t="s">
        <v>868</v>
      </c>
      <c r="D676" s="3" t="s">
        <v>867</v>
      </c>
      <c r="E676" s="3" t="s">
        <v>1469</v>
      </c>
      <c r="F676" s="3" t="s">
        <v>870</v>
      </c>
      <c r="G676" s="10">
        <f>_xll.SNL.Clients.Office.Excel.Functions.SPG($B676, "SP_MARKETCAP", "10/01/2021", "12/31/2021", "Options: Curr=USD, Statistic=AVG")</f>
        <v>469.58644677592827</v>
      </c>
      <c r="H676" s="10">
        <f>_xll.SNL.Clients.Office.Excel.Functions.SPG($B676, "SP_MARKETCAP", "07/01/2021", "09/30/2021", "Options: Curr=USD, Statistic=AVG")</f>
        <v>473.94976863908187</v>
      </c>
      <c r="I676" s="10">
        <f>_xll.SNL.Clients.Office.Excel.Functions.SPG($B676, "SP_MARKETCAP", "04/01/2021", "06/30/2021", "Options: Curr=USD, Statistic=AVG")</f>
        <v>427.35531098444193</v>
      </c>
      <c r="J676" s="10">
        <f>_xll.SNL.Clients.Office.Excel.Functions.SPG($B676, "SP_MARKETCAP", "01/01/2021", "03/31/2021", "Options: Curr=USD, Statistic=AVG")</f>
        <v>397.12017432498249</v>
      </c>
      <c r="K676" s="10">
        <f>_xll.SNL.Clients.Office.Excel.Functions.SPG($B676, "SP_MARKETCAP", "10/01/2020", "12/31/2020", "Options: Curr=USD, Statistic=AVG")</f>
        <v>238.63583452860684</v>
      </c>
      <c r="L676" s="10">
        <f>_xll.SNL.Clients.Office.Excel.Functions.SPG($B676, "SP_MARKETCAP", "07/01/2020", "09/30/2020", "Options: Curr=USD, Statistic=AVG")</f>
        <v>225.74622131495931</v>
      </c>
      <c r="M676" s="10">
        <f>_xll.SNL.Clients.Office.Excel.Functions.SPG($B676, "SP_MARKETCAP", "04/01/2020", "06/30/2020", "Options: Curr=USD, Statistic=AVG")</f>
        <v>161.58663639286334</v>
      </c>
      <c r="N676" s="10">
        <f>_xll.SNL.Clients.Office.Excel.Functions.SPG($B676, "SP_MARKETCAP", "01/01/2020", "03/31/2020", "Options: Curr=USD, Statistic=AVG")</f>
        <v>155.40038392296896</v>
      </c>
    </row>
    <row r="677" spans="1:14" x14ac:dyDescent="0.3">
      <c r="A677" s="1" t="s">
        <v>674</v>
      </c>
      <c r="B677" s="2">
        <v>4992008</v>
      </c>
      <c r="C677" s="3" t="s">
        <v>868</v>
      </c>
      <c r="D677" s="3" t="s">
        <v>867</v>
      </c>
      <c r="E677" s="3" t="s">
        <v>1470</v>
      </c>
      <c r="F677" s="3" t="s">
        <v>870</v>
      </c>
      <c r="G677" s="10">
        <f>_xll.SNL.Clients.Office.Excel.Functions.SPG($B677, "SP_MARKETCAP", "10/01/2021", "12/31/2021", "Options: Curr=USD, Statistic=AVG")</f>
        <v>1163.7658344546151</v>
      </c>
      <c r="H677" s="10">
        <f>_xll.SNL.Clients.Office.Excel.Functions.SPG($B677, "SP_MARKETCAP", "07/01/2021", "09/30/2021", "Options: Curr=USD, Statistic=AVG")</f>
        <v>1357.3733581120862</v>
      </c>
      <c r="I677" s="10">
        <f>_xll.SNL.Clients.Office.Excel.Functions.SPG($B677, "SP_MARKETCAP", "04/01/2021", "06/30/2021", "Options: Curr=USD, Statistic=AVG")</f>
        <v>972.25019776235786</v>
      </c>
      <c r="J677" s="10">
        <f>_xll.SNL.Clients.Office.Excel.Functions.SPG($B677, "SP_MARKETCAP", "01/01/2021", "03/31/2021", "Options: Curr=USD, Statistic=AVG")</f>
        <v>918.9078702681021</v>
      </c>
      <c r="K677" s="10">
        <f>_xll.SNL.Clients.Office.Excel.Functions.SPG($B677, "SP_MARKETCAP", "10/01/2020", "12/31/2020", "Options: Curr=USD, Statistic=AVG")</f>
        <v>487.03932267331771</v>
      </c>
      <c r="L677" s="10">
        <f>_xll.SNL.Clients.Office.Excel.Functions.SPG($B677, "SP_MARKETCAP", "07/01/2020", "09/30/2020", "Options: Curr=USD, Statistic=AVG")</f>
        <v>474.40513110438656</v>
      </c>
      <c r="M677" s="10">
        <f>_xll.SNL.Clients.Office.Excel.Functions.SPG($B677, "SP_MARKETCAP", "04/01/2020", "06/30/2020", "Options: Curr=USD, Statistic=AVG")</f>
        <v>389.71188074174933</v>
      </c>
      <c r="N677" s="10">
        <f>_xll.SNL.Clients.Office.Excel.Functions.SPG($B677, "SP_MARKETCAP", "01/01/2020", "03/31/2020", "Options: Curr=USD, Statistic=AVG")</f>
        <v>503.90103354020863</v>
      </c>
    </row>
    <row r="678" spans="1:14" x14ac:dyDescent="0.3">
      <c r="A678" s="1" t="s">
        <v>675</v>
      </c>
      <c r="B678" s="2">
        <v>4602425</v>
      </c>
      <c r="C678" s="3" t="s">
        <v>868</v>
      </c>
      <c r="D678" s="3" t="s">
        <v>867</v>
      </c>
      <c r="E678" s="3"/>
      <c r="F678" s="3" t="s">
        <v>870</v>
      </c>
      <c r="G678" s="10" t="str">
        <f>_xll.SNL.Clients.Office.Excel.Functions.SPG($B678, "SP_MARKETCAP", "10/01/2021", "12/31/2021", "Options: Curr=USD, Statistic=AVG")</f>
        <v>0</v>
      </c>
      <c r="H678" s="10" t="str">
        <f>_xll.SNL.Clients.Office.Excel.Functions.SPG($B678, "SP_MARKETCAP", "07/01/2021", "09/30/2021", "Options: Curr=USD, Statistic=AVG")</f>
        <v>0</v>
      </c>
      <c r="I678" s="10" t="str">
        <f>_xll.SNL.Clients.Office.Excel.Functions.SPG($B678, "SP_MARKETCAP", "04/01/2021", "06/30/2021", "Options: Curr=USD, Statistic=AVG")</f>
        <v>0</v>
      </c>
      <c r="J678" s="10" t="str">
        <f>_xll.SNL.Clients.Office.Excel.Functions.SPG($B678, "SP_MARKETCAP", "01/01/2021", "03/31/2021", "Options: Curr=USD, Statistic=AVG")</f>
        <v>0</v>
      </c>
      <c r="K678" s="10" t="str">
        <f>_xll.SNL.Clients.Office.Excel.Functions.SPG($B678, "SP_MARKETCAP", "10/01/2020", "12/31/2020", "Options: Curr=USD, Statistic=AVG")</f>
        <v>0</v>
      </c>
      <c r="L678" s="10" t="str">
        <f>_xll.SNL.Clients.Office.Excel.Functions.SPG($B678, "SP_MARKETCAP", "07/01/2020", "09/30/2020", "Options: Curr=USD, Statistic=AVG")</f>
        <v>0</v>
      </c>
      <c r="M678" s="10" t="str">
        <f>_xll.SNL.Clients.Office.Excel.Functions.SPG($B678, "SP_MARKETCAP", "04/01/2020", "06/30/2020", "Options: Curr=USD, Statistic=AVG")</f>
        <v>0</v>
      </c>
      <c r="N678" s="10" t="str">
        <f>_xll.SNL.Clients.Office.Excel.Functions.SPG($B678, "SP_MARKETCAP", "01/01/2020", "03/31/2020", "Options: Curr=USD, Statistic=AVG")</f>
        <v>0</v>
      </c>
    </row>
    <row r="679" spans="1:14" x14ac:dyDescent="0.3">
      <c r="A679" s="1" t="s">
        <v>676</v>
      </c>
      <c r="B679" s="2">
        <v>22104029</v>
      </c>
      <c r="C679" s="3" t="s">
        <v>868</v>
      </c>
      <c r="D679" s="3" t="s">
        <v>867</v>
      </c>
      <c r="E679" s="3" t="s">
        <v>1471</v>
      </c>
      <c r="F679" s="3" t="s">
        <v>870</v>
      </c>
      <c r="G679" s="10">
        <f>_xll.SNL.Clients.Office.Excel.Functions.SPG($B679, "SP_MARKETCAP", "10/01/2021", "12/31/2021", "Options: Curr=USD, Statistic=AVG")</f>
        <v>104.12864660384416</v>
      </c>
      <c r="H679" s="10">
        <f>_xll.SNL.Clients.Office.Excel.Functions.SPG($B679, "SP_MARKETCAP", "07/01/2021", "09/30/2021", "Options: Curr=USD, Statistic=AVG")</f>
        <v>120.78396680418069</v>
      </c>
      <c r="I679" s="10">
        <f>_xll.SNL.Clients.Office.Excel.Functions.SPG($B679, "SP_MARKETCAP", "04/01/2021", "06/30/2021", "Options: Curr=USD, Statistic=AVG")</f>
        <v>121.39898001374125</v>
      </c>
      <c r="J679" s="10">
        <f>_xll.SNL.Clients.Office.Excel.Functions.SPG($B679, "SP_MARKETCAP", "01/01/2021", "03/31/2021", "Options: Curr=USD, Statistic=AVG")</f>
        <v>68.58085886226165</v>
      </c>
      <c r="K679" s="10" t="str">
        <f>_xll.SNL.Clients.Office.Excel.Functions.SPG($B679, "SP_MARKETCAP", "10/01/2020", "12/31/2020", "Options: Curr=USD, Statistic=AVG")</f>
        <v>0</v>
      </c>
      <c r="L679" s="10" t="str">
        <f>_xll.SNL.Clients.Office.Excel.Functions.SPG($B679, "SP_MARKETCAP", "07/01/2020", "09/30/2020", "Options: Curr=USD, Statistic=AVG")</f>
        <v>0</v>
      </c>
      <c r="M679" s="10" t="str">
        <f>_xll.SNL.Clients.Office.Excel.Functions.SPG($B679, "SP_MARKETCAP", "04/01/2020", "06/30/2020", "Options: Curr=USD, Statistic=AVG")</f>
        <v>0</v>
      </c>
      <c r="N679" s="10" t="str">
        <f>_xll.SNL.Clients.Office.Excel.Functions.SPG($B679, "SP_MARKETCAP", "01/01/2020", "03/31/2020", "Options: Curr=USD, Statistic=AVG")</f>
        <v>0</v>
      </c>
    </row>
    <row r="680" spans="1:14" x14ac:dyDescent="0.3">
      <c r="A680" s="1" t="s">
        <v>677</v>
      </c>
      <c r="B680" s="2">
        <v>4998312</v>
      </c>
      <c r="C680" s="3" t="s">
        <v>868</v>
      </c>
      <c r="D680" s="3" t="s">
        <v>867</v>
      </c>
      <c r="E680" s="3"/>
      <c r="F680" s="3" t="s">
        <v>870</v>
      </c>
      <c r="G680" s="10" t="str">
        <f>_xll.SNL.Clients.Office.Excel.Functions.SPG($B680, "SP_MARKETCAP", "10/01/2021", "12/31/2021", "Options: Curr=USD, Statistic=AVG")</f>
        <v>0</v>
      </c>
      <c r="H680" s="10" t="str">
        <f>_xll.SNL.Clients.Office.Excel.Functions.SPG($B680, "SP_MARKETCAP", "07/01/2021", "09/30/2021", "Options: Curr=USD, Statistic=AVG")</f>
        <v>0</v>
      </c>
      <c r="I680" s="10" t="str">
        <f>_xll.SNL.Clients.Office.Excel.Functions.SPG($B680, "SP_MARKETCAP", "04/01/2021", "06/30/2021", "Options: Curr=USD, Statistic=AVG")</f>
        <v>0</v>
      </c>
      <c r="J680" s="10" t="str">
        <f>_xll.SNL.Clients.Office.Excel.Functions.SPG($B680, "SP_MARKETCAP", "01/01/2021", "03/31/2021", "Options: Curr=USD, Statistic=AVG")</f>
        <v>0</v>
      </c>
      <c r="K680" s="10" t="str">
        <f>_xll.SNL.Clients.Office.Excel.Functions.SPG($B680, "SP_MARKETCAP", "10/01/2020", "12/31/2020", "Options: Curr=USD, Statistic=AVG")</f>
        <v>0</v>
      </c>
      <c r="L680" s="10" t="str">
        <f>_xll.SNL.Clients.Office.Excel.Functions.SPG($B680, "SP_MARKETCAP", "07/01/2020", "09/30/2020", "Options: Curr=USD, Statistic=AVG")</f>
        <v>0</v>
      </c>
      <c r="M680" s="10" t="str">
        <f>_xll.SNL.Clients.Office.Excel.Functions.SPG($B680, "SP_MARKETCAP", "04/01/2020", "06/30/2020", "Options: Curr=USD, Statistic=AVG")</f>
        <v>0</v>
      </c>
      <c r="N680" s="10" t="str">
        <f>_xll.SNL.Clients.Office.Excel.Functions.SPG($B680, "SP_MARKETCAP", "01/01/2020", "03/31/2020", "Options: Curr=USD, Statistic=AVG")</f>
        <v>0</v>
      </c>
    </row>
    <row r="681" spans="1:14" x14ac:dyDescent="0.3">
      <c r="A681" s="1" t="s">
        <v>678</v>
      </c>
      <c r="B681" s="2">
        <v>4252510</v>
      </c>
      <c r="C681" s="3" t="s">
        <v>868</v>
      </c>
      <c r="D681" s="3" t="s">
        <v>867</v>
      </c>
      <c r="E681" s="3" t="s">
        <v>1472</v>
      </c>
      <c r="F681" s="3" t="s">
        <v>870</v>
      </c>
      <c r="G681" s="10">
        <f>_xll.SNL.Clients.Office.Excel.Functions.SPG($B681, "SP_MARKETCAP", "10/01/2021", "12/31/2021", "Options: Curr=USD, Statistic=AVG")</f>
        <v>119.10594384414075</v>
      </c>
      <c r="H681" s="10">
        <f>_xll.SNL.Clients.Office.Excel.Functions.SPG($B681, "SP_MARKETCAP", "07/01/2021", "09/30/2021", "Options: Curr=USD, Statistic=AVG")</f>
        <v>121.77638283531674</v>
      </c>
      <c r="I681" s="10">
        <f>_xll.SNL.Clients.Office.Excel.Functions.SPG($B681, "SP_MARKETCAP", "04/01/2021", "06/30/2021", "Options: Curr=USD, Statistic=AVG")</f>
        <v>100.11068100584967</v>
      </c>
      <c r="J681" s="10">
        <f>_xll.SNL.Clients.Office.Excel.Functions.SPG($B681, "SP_MARKETCAP", "01/01/2021", "03/31/2021", "Options: Curr=USD, Statistic=AVG")</f>
        <v>87.387061516181063</v>
      </c>
      <c r="K681" s="10">
        <f>_xll.SNL.Clients.Office.Excel.Functions.SPG($B681, "SP_MARKETCAP", "10/01/2020", "12/31/2020", "Options: Curr=USD, Statistic=AVG")</f>
        <v>80.297502083865638</v>
      </c>
      <c r="L681" s="10">
        <f>_xll.SNL.Clients.Office.Excel.Functions.SPG($B681, "SP_MARKETCAP", "07/01/2020", "09/30/2020", "Options: Curr=USD, Statistic=AVG")</f>
        <v>78.676967398773101</v>
      </c>
      <c r="M681" s="10">
        <f>_xll.SNL.Clients.Office.Excel.Functions.SPG($B681, "SP_MARKETCAP", "04/01/2020", "06/30/2020", "Options: Curr=USD, Statistic=AVG")</f>
        <v>67.850177575174811</v>
      </c>
      <c r="N681" s="10">
        <f>_xll.SNL.Clients.Office.Excel.Functions.SPG($B681, "SP_MARKETCAP", "01/01/2020", "03/31/2020", "Options: Curr=USD, Statistic=AVG")</f>
        <v>70.700718485656253</v>
      </c>
    </row>
    <row r="682" spans="1:14" x14ac:dyDescent="0.3">
      <c r="A682" s="1" t="s">
        <v>679</v>
      </c>
      <c r="B682" s="2">
        <v>4967243</v>
      </c>
      <c r="C682" s="3" t="s">
        <v>868</v>
      </c>
      <c r="D682" s="3" t="s">
        <v>867</v>
      </c>
      <c r="E682" s="3" t="s">
        <v>1473</v>
      </c>
      <c r="F682" s="3" t="s">
        <v>870</v>
      </c>
      <c r="G682" s="10">
        <f>_xll.SNL.Clients.Office.Excel.Functions.SPG($B682, "SP_MARKETCAP", "10/01/2021", "12/31/2021", "Options: Curr=USD, Statistic=AVG")</f>
        <v>32.48765734317324</v>
      </c>
      <c r="H682" s="10">
        <f>_xll.SNL.Clients.Office.Excel.Functions.SPG($B682, "SP_MARKETCAP", "07/01/2021", "09/30/2021", "Options: Curr=USD, Statistic=AVG")</f>
        <v>38.067871105749958</v>
      </c>
      <c r="I682" s="10">
        <f>_xll.SNL.Clients.Office.Excel.Functions.SPG($B682, "SP_MARKETCAP", "04/01/2021", "06/30/2021", "Options: Curr=USD, Statistic=AVG")</f>
        <v>36.957001982517696</v>
      </c>
      <c r="J682" s="10">
        <f>_xll.SNL.Clients.Office.Excel.Functions.SPG($B682, "SP_MARKETCAP", "01/01/2021", "03/31/2021", "Options: Curr=USD, Statistic=AVG")</f>
        <v>33.205405103578123</v>
      </c>
      <c r="K682" s="10">
        <f>_xll.SNL.Clients.Office.Excel.Functions.SPG($B682, "SP_MARKETCAP", "10/01/2020", "12/31/2020", "Options: Curr=USD, Statistic=AVG")</f>
        <v>26.54876913884533</v>
      </c>
      <c r="L682" s="10">
        <f>_xll.SNL.Clients.Office.Excel.Functions.SPG($B682, "SP_MARKETCAP", "07/01/2020", "09/30/2020", "Options: Curr=USD, Statistic=AVG")</f>
        <v>25.728851215081974</v>
      </c>
      <c r="M682" s="10">
        <f>_xll.SNL.Clients.Office.Excel.Functions.SPG($B682, "SP_MARKETCAP", "04/01/2020", "06/30/2020", "Options: Curr=USD, Statistic=AVG")</f>
        <v>21.822116038454769</v>
      </c>
      <c r="N682" s="10">
        <f>_xll.SNL.Clients.Office.Excel.Functions.SPG($B682, "SP_MARKETCAP", "01/01/2020", "03/31/2020", "Options: Curr=USD, Statistic=AVG")</f>
        <v>22.67645650850806</v>
      </c>
    </row>
    <row r="683" spans="1:14" x14ac:dyDescent="0.3">
      <c r="A683" s="1" t="s">
        <v>680</v>
      </c>
      <c r="B683" s="2">
        <v>4916754</v>
      </c>
      <c r="C683" s="3" t="s">
        <v>868</v>
      </c>
      <c r="D683" s="3" t="s">
        <v>867</v>
      </c>
      <c r="E683" s="3" t="s">
        <v>1474</v>
      </c>
      <c r="F683" s="3" t="s">
        <v>870</v>
      </c>
      <c r="G683" s="10" t="str">
        <f>_xll.SNL.Clients.Office.Excel.Functions.SPG($B683, "SP_MARKETCAP", "10/01/2021", "12/31/2021", "Options: Curr=USD, Statistic=AVG")</f>
        <v>0</v>
      </c>
      <c r="H683" s="10" t="str">
        <f>_xll.SNL.Clients.Office.Excel.Functions.SPG($B683, "SP_MARKETCAP", "07/01/2021", "09/30/2021", "Options: Curr=USD, Statistic=AVG")</f>
        <v>0</v>
      </c>
      <c r="I683" s="10" t="str">
        <f>_xll.SNL.Clients.Office.Excel.Functions.SPG($B683, "SP_MARKETCAP", "04/01/2021", "06/30/2021", "Options: Curr=USD, Statistic=AVG")</f>
        <v>0</v>
      </c>
      <c r="J683" s="10" t="str">
        <f>_xll.SNL.Clients.Office.Excel.Functions.SPG($B683, "SP_MARKETCAP", "01/01/2021", "03/31/2021", "Options: Curr=USD, Statistic=AVG")</f>
        <v>0</v>
      </c>
      <c r="K683" s="10" t="str">
        <f>_xll.SNL.Clients.Office.Excel.Functions.SPG($B683, "SP_MARKETCAP", "10/01/2020", "12/31/2020", "Options: Curr=USD, Statistic=AVG")</f>
        <v>0</v>
      </c>
      <c r="L683" s="10" t="str">
        <f>_xll.SNL.Clients.Office.Excel.Functions.SPG($B683, "SP_MARKETCAP", "07/01/2020", "09/30/2020", "Options: Curr=USD, Statistic=AVG")</f>
        <v>0</v>
      </c>
      <c r="M683" s="10" t="str">
        <f>_xll.SNL.Clients.Office.Excel.Functions.SPG($B683, "SP_MARKETCAP", "04/01/2020", "06/30/2020", "Options: Curr=USD, Statistic=AVG")</f>
        <v>0</v>
      </c>
      <c r="N683" s="10" t="str">
        <f>_xll.SNL.Clients.Office.Excel.Functions.SPG($B683, "SP_MARKETCAP", "01/01/2020", "03/31/2020", "Options: Curr=USD, Statistic=AVG")</f>
        <v>0</v>
      </c>
    </row>
    <row r="684" spans="1:14" x14ac:dyDescent="0.3">
      <c r="A684" s="1" t="s">
        <v>681</v>
      </c>
      <c r="B684" s="2">
        <v>4164886</v>
      </c>
      <c r="C684" s="3" t="s">
        <v>868</v>
      </c>
      <c r="D684" s="3" t="s">
        <v>867</v>
      </c>
      <c r="E684" s="3" t="s">
        <v>1475</v>
      </c>
      <c r="F684" s="3" t="s">
        <v>870</v>
      </c>
      <c r="G684" s="10">
        <f>_xll.SNL.Clients.Office.Excel.Functions.SPG($B684, "SP_MARKETCAP", "10/01/2021", "12/31/2021", "Options: Curr=USD, Statistic=AVG")</f>
        <v>133231.53596173419</v>
      </c>
      <c r="H684" s="10">
        <f>_xll.SNL.Clients.Office.Excel.Functions.SPG($B684, "SP_MARKETCAP", "07/01/2021", "09/30/2021", "Options: Curr=USD, Statistic=AVG")</f>
        <v>131090.28822028826</v>
      </c>
      <c r="I684" s="10">
        <f>_xll.SNL.Clients.Office.Excel.Functions.SPG($B684, "SP_MARKETCAP", "04/01/2021", "06/30/2021", "Options: Curr=USD, Statistic=AVG")</f>
        <v>133224.68424889154</v>
      </c>
      <c r="J684" s="10">
        <f>_xll.SNL.Clients.Office.Excel.Functions.SPG($B684, "SP_MARKETCAP", "01/01/2021", "03/31/2021", "Options: Curr=USD, Statistic=AVG")</f>
        <v>125831.79900428763</v>
      </c>
      <c r="K684" s="10">
        <f>_xll.SNL.Clients.Office.Excel.Functions.SPG($B684, "SP_MARKETCAP", "10/01/2020", "12/31/2020", "Options: Curr=USD, Statistic=AVG")</f>
        <v>105867.29291347125</v>
      </c>
      <c r="L684" s="10">
        <f>_xll.SNL.Clients.Office.Excel.Functions.SPG($B684, "SP_MARKETCAP", "07/01/2020", "09/30/2020", "Options: Curr=USD, Statistic=AVG")</f>
        <v>106088.59570562812</v>
      </c>
      <c r="M684" s="10">
        <f>_xll.SNL.Clients.Office.Excel.Functions.SPG($B684, "SP_MARKETCAP", "04/01/2020", "06/30/2020", "Options: Curr=USD, Statistic=AVG")</f>
        <v>80540.007690472761</v>
      </c>
      <c r="N684" s="10">
        <f>_xll.SNL.Clients.Office.Excel.Functions.SPG($B684, "SP_MARKETCAP", "01/01/2020", "03/31/2020", "Options: Curr=USD, Statistic=AVG")</f>
        <v>88624.455166879168</v>
      </c>
    </row>
    <row r="685" spans="1:14" x14ac:dyDescent="0.3">
      <c r="A685" s="1" t="s">
        <v>682</v>
      </c>
      <c r="B685" s="2">
        <v>25689924</v>
      </c>
      <c r="C685" s="3" t="s">
        <v>868</v>
      </c>
      <c r="D685" s="3" t="s">
        <v>867</v>
      </c>
      <c r="E685" s="3" t="s">
        <v>1476</v>
      </c>
      <c r="F685" s="3" t="s">
        <v>870</v>
      </c>
      <c r="G685" s="10">
        <f>_xll.SNL.Clients.Office.Excel.Functions.SPG($B685, "SP_MARKETCAP", "10/01/2021", "12/31/2021", "Options: Curr=USD, Statistic=AVG")</f>
        <v>19067.426133555451</v>
      </c>
      <c r="H685" s="10">
        <f>_xll.SNL.Clients.Office.Excel.Functions.SPG($B685, "SP_MARKETCAP", "07/01/2021", "09/30/2021", "Options: Curr=USD, Statistic=AVG")</f>
        <v>20037.545349672848</v>
      </c>
      <c r="I685" s="10">
        <f>_xll.SNL.Clients.Office.Excel.Functions.SPG($B685, "SP_MARKETCAP", "04/01/2021", "06/30/2021", "Options: Curr=USD, Statistic=AVG")</f>
        <v>22993.463089856767</v>
      </c>
      <c r="J685" s="10">
        <f>_xll.SNL.Clients.Office.Excel.Functions.SPG($B685, "SP_MARKETCAP", "01/01/2021", "03/31/2021", "Options: Curr=USD, Statistic=AVG")</f>
        <v>26881.005000095589</v>
      </c>
      <c r="K685" s="10">
        <f>_xll.SNL.Clients.Office.Excel.Functions.SPG($B685, "SP_MARKETCAP", "10/01/2020", "12/31/2020", "Options: Curr=USD, Statistic=AVG")</f>
        <v>19867.803500863902</v>
      </c>
      <c r="L685" s="10">
        <f>_xll.SNL.Clients.Office.Excel.Functions.SPG($B685, "SP_MARKETCAP", "07/01/2020", "09/30/2020", "Options: Curr=USD, Statistic=AVG")</f>
        <v>18915.720294877803</v>
      </c>
      <c r="M685" s="10" t="str">
        <f>_xll.SNL.Clients.Office.Excel.Functions.SPG($B685, "SP_MARKETCAP", "04/01/2020", "06/30/2020", "Options: Curr=USD, Statistic=AVG")</f>
        <v>0</v>
      </c>
      <c r="N685" s="10" t="str">
        <f>_xll.SNL.Clients.Office.Excel.Functions.SPG($B685, "SP_MARKETCAP", "01/01/2020", "03/31/2020", "Options: Curr=USD, Statistic=AVG")</f>
        <v>0</v>
      </c>
    </row>
    <row r="686" spans="1:14" x14ac:dyDescent="0.3">
      <c r="A686" s="1" t="s">
        <v>683</v>
      </c>
      <c r="B686" s="2">
        <v>10168203</v>
      </c>
      <c r="C686" s="3" t="s">
        <v>868</v>
      </c>
      <c r="D686" s="3" t="s">
        <v>867</v>
      </c>
      <c r="E686" s="3" t="s">
        <v>1477</v>
      </c>
      <c r="F686" s="3" t="s">
        <v>870</v>
      </c>
      <c r="G686" s="10">
        <f>_xll.SNL.Clients.Office.Excel.Functions.SPG($B686, "SP_MARKETCAP", "10/01/2021", "12/31/2021", "Options: Curr=USD, Statistic=AVG")</f>
        <v>78892.317501075595</v>
      </c>
      <c r="H686" s="10">
        <f>_xll.SNL.Clients.Office.Excel.Functions.SPG($B686, "SP_MARKETCAP", "07/01/2021", "09/30/2021", "Options: Curr=USD, Statistic=AVG")</f>
        <v>75460.596735340019</v>
      </c>
      <c r="I686" s="10">
        <f>_xll.SNL.Clients.Office.Excel.Functions.SPG($B686, "SP_MARKETCAP", "04/01/2021", "06/30/2021", "Options: Curr=USD, Statistic=AVG")</f>
        <v>64661.9278879497</v>
      </c>
      <c r="J686" s="10">
        <f>_xll.SNL.Clients.Office.Excel.Functions.SPG($B686, "SP_MARKETCAP", "01/01/2021", "03/31/2021", "Options: Curr=USD, Statistic=AVG")</f>
        <v>59615.387437372585</v>
      </c>
      <c r="K686" s="10">
        <f>_xll.SNL.Clients.Office.Excel.Functions.SPG($B686, "SP_MARKETCAP", "10/01/2020", "12/31/2020", "Options: Curr=USD, Statistic=AVG")</f>
        <v>49514.259298346813</v>
      </c>
      <c r="L686" s="10">
        <f>_xll.SNL.Clients.Office.Excel.Functions.SPG($B686, "SP_MARKETCAP", "07/01/2020", "09/30/2020", "Options: Curr=USD, Statistic=AVG")</f>
        <v>48098.280904738138</v>
      </c>
      <c r="M686" s="10">
        <f>_xll.SNL.Clients.Office.Excel.Functions.SPG($B686, "SP_MARKETCAP", "04/01/2020", "06/30/2020", "Options: Curr=USD, Statistic=AVG")</f>
        <v>45800.639078959575</v>
      </c>
      <c r="N686" s="10">
        <f>_xll.SNL.Clients.Office.Excel.Functions.SPG($B686, "SP_MARKETCAP", "01/01/2020", "03/31/2020", "Options: Curr=USD, Statistic=AVG")</f>
        <v>43262.207405529378</v>
      </c>
    </row>
    <row r="687" spans="1:14" x14ac:dyDescent="0.3">
      <c r="A687" s="1" t="s">
        <v>684</v>
      </c>
      <c r="B687" s="2">
        <v>11201748</v>
      </c>
      <c r="C687" s="3" t="s">
        <v>868</v>
      </c>
      <c r="D687" s="3" t="s">
        <v>867</v>
      </c>
      <c r="E687" s="3" t="s">
        <v>1478</v>
      </c>
      <c r="F687" s="3" t="s">
        <v>870</v>
      </c>
      <c r="G687" s="10">
        <f>_xll.SNL.Clients.Office.Excel.Functions.SPG($B687, "SP_MARKETCAP", "10/01/2021", "12/31/2021", "Options: Curr=USD, Statistic=AVG")</f>
        <v>928.19573825218765</v>
      </c>
      <c r="H687" s="10">
        <f>_xll.SNL.Clients.Office.Excel.Functions.SPG($B687, "SP_MARKETCAP", "07/01/2021", "09/30/2021", "Options: Curr=USD, Statistic=AVG")</f>
        <v>425.78767968749986</v>
      </c>
      <c r="I687" s="10">
        <f>_xll.SNL.Clients.Office.Excel.Functions.SPG($B687, "SP_MARKETCAP", "04/01/2021", "06/30/2021", "Options: Curr=USD, Statistic=AVG")</f>
        <v>425.68824404761904</v>
      </c>
      <c r="J687" s="10">
        <f>_xll.SNL.Clients.Office.Excel.Functions.SPG($B687, "SP_MARKETCAP", "01/01/2021", "03/31/2021", "Options: Curr=USD, Statistic=AVG")</f>
        <v>446.16693750000019</v>
      </c>
      <c r="K687" s="10">
        <f>_xll.SNL.Clients.Office.Excel.Functions.SPG($B687, "SP_MARKETCAP", "10/01/2020", "12/31/2020", "Options: Curr=USD, Statistic=AVG")</f>
        <v>271.34507476154369</v>
      </c>
      <c r="L687" s="10">
        <f>_xll.SNL.Clients.Office.Excel.Functions.SPG($B687, "SP_MARKETCAP", "07/01/2020", "09/30/2020", "Options: Curr=USD, Statistic=AVG")</f>
        <v>101.00312133600001</v>
      </c>
      <c r="M687" s="10" t="str">
        <f>_xll.SNL.Clients.Office.Excel.Functions.SPG($B687, "SP_MARKETCAP", "04/01/2020", "06/30/2020", "Options: Curr=USD, Statistic=AVG")</f>
        <v>0</v>
      </c>
      <c r="N687" s="10" t="str">
        <f>_xll.SNL.Clients.Office.Excel.Functions.SPG($B687, "SP_MARKETCAP", "01/01/2020", "03/31/2020", "Options: Curr=USD, Statistic=AVG")</f>
        <v>0</v>
      </c>
    </row>
    <row r="688" spans="1:14" x14ac:dyDescent="0.3">
      <c r="A688" s="1" t="s">
        <v>685</v>
      </c>
      <c r="B688" s="2">
        <v>4968042</v>
      </c>
      <c r="C688" s="3" t="s">
        <v>868</v>
      </c>
      <c r="D688" s="3" t="s">
        <v>867</v>
      </c>
      <c r="E688" s="3" t="s">
        <v>1479</v>
      </c>
      <c r="F688" s="3" t="s">
        <v>870</v>
      </c>
      <c r="G688" s="10">
        <f>_xll.SNL.Clients.Office.Excel.Functions.SPG($B688, "SP_MARKETCAP", "10/01/2021", "12/31/2021", "Options: Curr=USD, Statistic=AVG")</f>
        <v>4671.5943546692479</v>
      </c>
      <c r="H688" s="10">
        <f>_xll.SNL.Clients.Office.Excel.Functions.SPG($B688, "SP_MARKETCAP", "07/01/2021", "09/30/2021", "Options: Curr=USD, Statistic=AVG")</f>
        <v>4918.7482761454758</v>
      </c>
      <c r="I688" s="10">
        <f>_xll.SNL.Clients.Office.Excel.Functions.SPG($B688, "SP_MARKETCAP", "04/01/2021", "06/30/2021", "Options: Curr=USD, Statistic=AVG")</f>
        <v>5117.4382039771026</v>
      </c>
      <c r="J688" s="10">
        <f>_xll.SNL.Clients.Office.Excel.Functions.SPG($B688, "SP_MARKETCAP", "01/01/2021", "03/31/2021", "Options: Curr=USD, Statistic=AVG")</f>
        <v>5041.2717726067458</v>
      </c>
      <c r="K688" s="10">
        <f>_xll.SNL.Clients.Office.Excel.Functions.SPG($B688, "SP_MARKETCAP", "10/01/2020", "12/31/2020", "Options: Curr=USD, Statistic=AVG")</f>
        <v>3621.3374757551701</v>
      </c>
      <c r="L688" s="10">
        <f>_xll.SNL.Clients.Office.Excel.Functions.SPG($B688, "SP_MARKETCAP", "07/01/2020", "09/30/2020", "Options: Curr=USD, Statistic=AVG")</f>
        <v>2830.5431665941942</v>
      </c>
      <c r="M688" s="10">
        <f>_xll.SNL.Clients.Office.Excel.Functions.SPG($B688, "SP_MARKETCAP", "04/01/2020", "06/30/2020", "Options: Curr=USD, Statistic=AVG")</f>
        <v>2745.8918487888773</v>
      </c>
      <c r="N688" s="10">
        <f>_xll.SNL.Clients.Office.Excel.Functions.SPG($B688, "SP_MARKETCAP", "01/01/2020", "03/31/2020", "Options: Curr=USD, Statistic=AVG")</f>
        <v>2787.8723789696005</v>
      </c>
    </row>
    <row r="689" spans="1:14" x14ac:dyDescent="0.3">
      <c r="A689" s="1" t="s">
        <v>686</v>
      </c>
      <c r="B689" s="2">
        <v>4986484</v>
      </c>
      <c r="C689" s="3" t="s">
        <v>868</v>
      </c>
      <c r="D689" s="3" t="s">
        <v>867</v>
      </c>
      <c r="E689" s="3" t="s">
        <v>1480</v>
      </c>
      <c r="F689" s="3" t="s">
        <v>870</v>
      </c>
      <c r="G689" s="10">
        <f>_xll.SNL.Clients.Office.Excel.Functions.SPG($B689, "SP_MARKETCAP", "10/01/2021", "12/31/2021", "Options: Curr=USD, Statistic=AVG")</f>
        <v>539.66958439012103</v>
      </c>
      <c r="H689" s="10">
        <f>_xll.SNL.Clients.Office.Excel.Functions.SPG($B689, "SP_MARKETCAP", "07/01/2021", "09/30/2021", "Options: Curr=USD, Statistic=AVG")</f>
        <v>538.87595920231252</v>
      </c>
      <c r="I689" s="10">
        <f>_xll.SNL.Clients.Office.Excel.Functions.SPG($B689, "SP_MARKETCAP", "04/01/2021", "06/30/2021", "Options: Curr=USD, Statistic=AVG")</f>
        <v>470.66356481756497</v>
      </c>
      <c r="J689" s="10">
        <f>_xll.SNL.Clients.Office.Excel.Functions.SPG($B689, "SP_MARKETCAP", "01/01/2021", "03/31/2021", "Options: Curr=USD, Statistic=AVG")</f>
        <v>372.66831604602061</v>
      </c>
      <c r="K689" s="10">
        <f>_xll.SNL.Clients.Office.Excel.Functions.SPG($B689, "SP_MARKETCAP", "10/01/2020", "12/31/2020", "Options: Curr=USD, Statistic=AVG")</f>
        <v>327.19449095696376</v>
      </c>
      <c r="L689" s="10">
        <f>_xll.SNL.Clients.Office.Excel.Functions.SPG($B689, "SP_MARKETCAP", "07/01/2020", "09/30/2020", "Options: Curr=USD, Statistic=AVG")</f>
        <v>305.23705886637885</v>
      </c>
      <c r="M689" s="10">
        <f>_xll.SNL.Clients.Office.Excel.Functions.SPG($B689, "SP_MARKETCAP", "04/01/2020", "06/30/2020", "Options: Curr=USD, Statistic=AVG")</f>
        <v>300.88014706092622</v>
      </c>
      <c r="N689" s="10">
        <f>_xll.SNL.Clients.Office.Excel.Functions.SPG($B689, "SP_MARKETCAP", "01/01/2020", "03/31/2020", "Options: Curr=USD, Statistic=AVG")</f>
        <v>322.74452858517066</v>
      </c>
    </row>
    <row r="690" spans="1:14" x14ac:dyDescent="0.3">
      <c r="A690" s="1" t="s">
        <v>687</v>
      </c>
      <c r="B690" s="2">
        <v>4992407</v>
      </c>
      <c r="C690" s="3" t="s">
        <v>868</v>
      </c>
      <c r="D690" s="3" t="s">
        <v>867</v>
      </c>
      <c r="E690" s="3" t="s">
        <v>1481</v>
      </c>
      <c r="F690" s="3" t="s">
        <v>870</v>
      </c>
      <c r="G690" s="10">
        <f>_xll.SNL.Clients.Office.Excel.Functions.SPG($B690, "SP_MARKETCAP", "10/01/2021", "12/31/2021", "Options: Curr=USD, Statistic=AVG")</f>
        <v>42.626871706637033</v>
      </c>
      <c r="H690" s="10">
        <f>_xll.SNL.Clients.Office.Excel.Functions.SPG($B690, "SP_MARKETCAP", "07/01/2021", "09/30/2021", "Options: Curr=USD, Statistic=AVG")</f>
        <v>47.332827237603738</v>
      </c>
      <c r="I690" s="10">
        <f>_xll.SNL.Clients.Office.Excel.Functions.SPG($B690, "SP_MARKETCAP", "04/01/2021", "06/30/2021", "Options: Curr=USD, Statistic=AVG")</f>
        <v>56.288166818943459</v>
      </c>
      <c r="J690" s="10">
        <f>_xll.SNL.Clients.Office.Excel.Functions.SPG($B690, "SP_MARKETCAP", "01/01/2021", "03/31/2021", "Options: Curr=USD, Statistic=AVG")</f>
        <v>59.507612968515453</v>
      </c>
      <c r="K690" s="10">
        <f>_xll.SNL.Clients.Office.Excel.Functions.SPG($B690, "SP_MARKETCAP", "10/01/2020", "12/31/2020", "Options: Curr=USD, Statistic=AVG")</f>
        <v>38.726410322097294</v>
      </c>
      <c r="L690" s="10">
        <f>_xll.SNL.Clients.Office.Excel.Functions.SPG($B690, "SP_MARKETCAP", "07/01/2020", "09/30/2020", "Options: Curr=USD, Statistic=AVG")</f>
        <v>42.246868004356379</v>
      </c>
      <c r="M690" s="10">
        <f>_xll.SNL.Clients.Office.Excel.Functions.SPG($B690, "SP_MARKETCAP", "04/01/2020", "06/30/2020", "Options: Curr=USD, Statistic=AVG")</f>
        <v>41.04515480201826</v>
      </c>
      <c r="N690" s="10">
        <f>_xll.SNL.Clients.Office.Excel.Functions.SPG($B690, "SP_MARKETCAP", "01/01/2020", "03/31/2020", "Options: Curr=USD, Statistic=AVG")</f>
        <v>48.629299305925279</v>
      </c>
    </row>
    <row r="691" spans="1:14" x14ac:dyDescent="0.3">
      <c r="A691" s="1" t="s">
        <v>688</v>
      </c>
      <c r="B691" s="2">
        <v>4248693</v>
      </c>
      <c r="C691" s="3" t="s">
        <v>868</v>
      </c>
      <c r="D691" s="3" t="s">
        <v>867</v>
      </c>
      <c r="E691" s="3" t="s">
        <v>1482</v>
      </c>
      <c r="F691" s="3" t="s">
        <v>870</v>
      </c>
      <c r="G691" s="10">
        <f>_xll.SNL.Clients.Office.Excel.Functions.SPG($B691, "SP_MARKETCAP", "10/01/2021", "12/31/2021", "Options: Curr=USD, Statistic=AVG")</f>
        <v>236.98952217424008</v>
      </c>
      <c r="H691" s="10">
        <f>_xll.SNL.Clients.Office.Excel.Functions.SPG($B691, "SP_MARKETCAP", "07/01/2021", "09/30/2021", "Options: Curr=USD, Statistic=AVG")</f>
        <v>249.56080871667473</v>
      </c>
      <c r="I691" s="10">
        <f>_xll.SNL.Clients.Office.Excel.Functions.SPG($B691, "SP_MARKETCAP", "04/01/2021", "06/30/2021", "Options: Curr=USD, Statistic=AVG")</f>
        <v>201.6389318920057</v>
      </c>
      <c r="J691" s="10">
        <f>_xll.SNL.Clients.Office.Excel.Functions.SPG($B691, "SP_MARKETCAP", "01/01/2021", "03/31/2021", "Options: Curr=USD, Statistic=AVG")</f>
        <v>99.595190821711995</v>
      </c>
      <c r="K691" s="10">
        <f>_xll.SNL.Clients.Office.Excel.Functions.SPG($B691, "SP_MARKETCAP", "10/01/2020", "12/31/2020", "Options: Curr=USD, Statistic=AVG")</f>
        <v>63.790789251048245</v>
      </c>
      <c r="L691" s="10">
        <f>_xll.SNL.Clients.Office.Excel.Functions.SPG($B691, "SP_MARKETCAP", "07/01/2020", "09/30/2020", "Options: Curr=USD, Statistic=AVG")</f>
        <v>34.840005875627789</v>
      </c>
      <c r="M691" s="10">
        <f>_xll.SNL.Clients.Office.Excel.Functions.SPG($B691, "SP_MARKETCAP", "04/01/2020", "06/30/2020", "Options: Curr=USD, Statistic=AVG")</f>
        <v>29.032872351976689</v>
      </c>
      <c r="N691" s="10">
        <f>_xll.SNL.Clients.Office.Excel.Functions.SPG($B691, "SP_MARKETCAP", "01/01/2020", "03/31/2020", "Options: Curr=USD, Statistic=AVG")</f>
        <v>15.358051400685914</v>
      </c>
    </row>
    <row r="692" spans="1:14" x14ac:dyDescent="0.3">
      <c r="A692" s="1" t="s">
        <v>689</v>
      </c>
      <c r="B692" s="2">
        <v>5000143</v>
      </c>
      <c r="C692" s="3" t="s">
        <v>868</v>
      </c>
      <c r="D692" s="3" t="s">
        <v>867</v>
      </c>
      <c r="E692" s="3" t="s">
        <v>1483</v>
      </c>
      <c r="F692" s="3" t="s">
        <v>870</v>
      </c>
      <c r="G692" s="10">
        <f>_xll.SNL.Clients.Office.Excel.Functions.SPG($B692, "SP_MARKETCAP", "10/01/2021", "12/31/2021", "Options: Curr=USD, Statistic=AVG")</f>
        <v>1.4991468641331345</v>
      </c>
      <c r="H692" s="10">
        <f>_xll.SNL.Clients.Office.Excel.Functions.SPG($B692, "SP_MARKETCAP", "07/01/2021", "09/30/2021", "Options: Curr=USD, Statistic=AVG")</f>
        <v>1.6662896625999184</v>
      </c>
      <c r="I692" s="10">
        <f>_xll.SNL.Clients.Office.Excel.Functions.SPG($B692, "SP_MARKETCAP", "04/01/2021", "06/30/2021", "Options: Curr=USD, Statistic=AVG")</f>
        <v>2.0308113155502943</v>
      </c>
      <c r="J692" s="10">
        <f>_xll.SNL.Clients.Office.Excel.Functions.SPG($B692, "SP_MARKETCAP", "01/01/2021", "03/31/2021", "Options: Curr=USD, Statistic=AVG")</f>
        <v>1.429704062594688</v>
      </c>
      <c r="K692" s="10">
        <f>_xll.SNL.Clients.Office.Excel.Functions.SPG($B692, "SP_MARKETCAP", "10/01/2020", "12/31/2020", "Options: Curr=USD, Statistic=AVG")</f>
        <v>1.1210402286617174</v>
      </c>
      <c r="L692" s="10">
        <f>_xll.SNL.Clients.Office.Excel.Functions.SPG($B692, "SP_MARKETCAP", "07/01/2020", "09/30/2020", "Options: Curr=USD, Statistic=AVG")</f>
        <v>0.64621341586429226</v>
      </c>
      <c r="M692" s="10">
        <f>_xll.SNL.Clients.Office.Excel.Functions.SPG($B692, "SP_MARKETCAP", "04/01/2020", "06/30/2020", "Options: Curr=USD, Statistic=AVG")</f>
        <v>0.48269984779643599</v>
      </c>
      <c r="N692" s="10">
        <f>_xll.SNL.Clients.Office.Excel.Functions.SPG($B692, "SP_MARKETCAP", "01/01/2020", "03/31/2020", "Options: Curr=USD, Statistic=AVG")</f>
        <v>0.45943886116706323</v>
      </c>
    </row>
    <row r="693" spans="1:14" x14ac:dyDescent="0.3">
      <c r="A693" s="1" t="s">
        <v>690</v>
      </c>
      <c r="B693" s="2">
        <v>4994157</v>
      </c>
      <c r="C693" s="3" t="s">
        <v>868</v>
      </c>
      <c r="D693" s="3" t="s">
        <v>867</v>
      </c>
      <c r="E693" s="3" t="s">
        <v>1484</v>
      </c>
      <c r="F693" s="3" t="s">
        <v>870</v>
      </c>
      <c r="G693" s="10">
        <f>_xll.SNL.Clients.Office.Excel.Functions.SPG($B693, "SP_MARKETCAP", "10/01/2021", "12/31/2021", "Options: Curr=USD, Statistic=AVG")</f>
        <v>6743.9322243977886</v>
      </c>
      <c r="H693" s="10">
        <f>_xll.SNL.Clients.Office.Excel.Functions.SPG($B693, "SP_MARKETCAP", "07/01/2021", "09/30/2021", "Options: Curr=USD, Statistic=AVG")</f>
        <v>5552.4155673373125</v>
      </c>
      <c r="I693" s="10">
        <f>_xll.SNL.Clients.Office.Excel.Functions.SPG($B693, "SP_MARKETCAP", "04/01/2021", "06/30/2021", "Options: Curr=USD, Statistic=AVG")</f>
        <v>5736.8397523906124</v>
      </c>
      <c r="J693" s="10">
        <f>_xll.SNL.Clients.Office.Excel.Functions.SPG($B693, "SP_MARKETCAP", "01/01/2021", "03/31/2021", "Options: Curr=USD, Statistic=AVG")</f>
        <v>4983.3877737935381</v>
      </c>
      <c r="K693" s="10">
        <f>_xll.SNL.Clients.Office.Excel.Functions.SPG($B693, "SP_MARKETCAP", "10/01/2020", "12/31/2020", "Options: Curr=USD, Statistic=AVG")</f>
        <v>4105.3774542938781</v>
      </c>
      <c r="L693" s="10">
        <f>_xll.SNL.Clients.Office.Excel.Functions.SPG($B693, "SP_MARKETCAP", "07/01/2020", "09/30/2020", "Options: Curr=USD, Statistic=AVG")</f>
        <v>3516.7574890296059</v>
      </c>
      <c r="M693" s="10">
        <f>_xll.SNL.Clients.Office.Excel.Functions.SPG($B693, "SP_MARKETCAP", "04/01/2020", "06/30/2020", "Options: Curr=USD, Statistic=AVG")</f>
        <v>2997.0656445250775</v>
      </c>
      <c r="N693" s="10">
        <f>_xll.SNL.Clients.Office.Excel.Functions.SPG($B693, "SP_MARKETCAP", "01/01/2020", "03/31/2020", "Options: Curr=USD, Statistic=AVG")</f>
        <v>3681.0638971905937</v>
      </c>
    </row>
    <row r="694" spans="1:14" x14ac:dyDescent="0.3">
      <c r="A694" s="1" t="s">
        <v>691</v>
      </c>
      <c r="B694" s="2">
        <v>4516859</v>
      </c>
      <c r="C694" s="3" t="s">
        <v>868</v>
      </c>
      <c r="D694" s="3" t="s">
        <v>867</v>
      </c>
      <c r="E694" s="3"/>
      <c r="F694" s="3" t="s">
        <v>870</v>
      </c>
      <c r="G694" s="10" t="str">
        <f>_xll.SNL.Clients.Office.Excel.Functions.SPG($B694, "SP_MARKETCAP", "10/01/2021", "12/31/2021", "Options: Curr=USD, Statistic=AVG")</f>
        <v>0</v>
      </c>
      <c r="H694" s="10" t="str">
        <f>_xll.SNL.Clients.Office.Excel.Functions.SPG($B694, "SP_MARKETCAP", "07/01/2021", "09/30/2021", "Options: Curr=USD, Statistic=AVG")</f>
        <v>0</v>
      </c>
      <c r="I694" s="10" t="str">
        <f>_xll.SNL.Clients.Office.Excel.Functions.SPG($B694, "SP_MARKETCAP", "04/01/2021", "06/30/2021", "Options: Curr=USD, Statistic=AVG")</f>
        <v>0</v>
      </c>
      <c r="J694" s="10" t="str">
        <f>_xll.SNL.Clients.Office.Excel.Functions.SPG($B694, "SP_MARKETCAP", "01/01/2021", "03/31/2021", "Options: Curr=USD, Statistic=AVG")</f>
        <v>0</v>
      </c>
      <c r="K694" s="10" t="str">
        <f>_xll.SNL.Clients.Office.Excel.Functions.SPG($B694, "SP_MARKETCAP", "10/01/2020", "12/31/2020", "Options: Curr=USD, Statistic=AVG")</f>
        <v>0</v>
      </c>
      <c r="L694" s="10" t="str">
        <f>_xll.SNL.Clients.Office.Excel.Functions.SPG($B694, "SP_MARKETCAP", "07/01/2020", "09/30/2020", "Options: Curr=USD, Statistic=AVG")</f>
        <v>0</v>
      </c>
      <c r="M694" s="10" t="str">
        <f>_xll.SNL.Clients.Office.Excel.Functions.SPG($B694, "SP_MARKETCAP", "04/01/2020", "06/30/2020", "Options: Curr=USD, Statistic=AVG")</f>
        <v>0</v>
      </c>
      <c r="N694" s="10" t="str">
        <f>_xll.SNL.Clients.Office.Excel.Functions.SPG($B694, "SP_MARKETCAP", "01/01/2020", "03/31/2020", "Options: Curr=USD, Statistic=AVG")</f>
        <v>0</v>
      </c>
    </row>
    <row r="695" spans="1:14" x14ac:dyDescent="0.3">
      <c r="A695" s="1" t="s">
        <v>692</v>
      </c>
      <c r="B695" s="2">
        <v>4915511</v>
      </c>
      <c r="C695" s="3" t="s">
        <v>868</v>
      </c>
      <c r="D695" s="3" t="s">
        <v>867</v>
      </c>
      <c r="E695" s="3" t="s">
        <v>1485</v>
      </c>
      <c r="F695" s="3" t="s">
        <v>870</v>
      </c>
      <c r="G695" s="10">
        <f>_xll.SNL.Clients.Office.Excel.Functions.SPG($B695, "SP_MARKETCAP", "10/01/2021", "12/31/2021", "Options: Curr=USD, Statistic=AVG")</f>
        <v>3.0858313159887754</v>
      </c>
      <c r="H695" s="10">
        <f>_xll.SNL.Clients.Office.Excel.Functions.SPG($B695, "SP_MARKETCAP", "07/01/2021", "09/30/2021", "Options: Curr=USD, Statistic=AVG")</f>
        <v>5.1203886719421892</v>
      </c>
      <c r="I695" s="10">
        <f>_xll.SNL.Clients.Office.Excel.Functions.SPG($B695, "SP_MARKETCAP", "04/01/2021", "06/30/2021", "Options: Curr=USD, Statistic=AVG")</f>
        <v>3.6463637971604279</v>
      </c>
      <c r="J695" s="10">
        <f>_xll.SNL.Clients.Office.Excel.Functions.SPG($B695, "SP_MARKETCAP", "01/01/2021", "03/31/2021", "Options: Curr=USD, Statistic=AVG")</f>
        <v>2.5396864011070672</v>
      </c>
      <c r="K695" s="10">
        <f>_xll.SNL.Clients.Office.Excel.Functions.SPG($B695, "SP_MARKETCAP", "10/01/2020", "12/31/2020", "Options: Curr=USD, Statistic=AVG")</f>
        <v>1.8141243088916756</v>
      </c>
      <c r="L695" s="10">
        <f>_xll.SNL.Clients.Office.Excel.Functions.SPG($B695, "SP_MARKETCAP", "07/01/2020", "09/30/2020", "Options: Curr=USD, Statistic=AVG")</f>
        <v>2.4151474064301843</v>
      </c>
      <c r="M695" s="10">
        <f>_xll.SNL.Clients.Office.Excel.Functions.SPG($B695, "SP_MARKETCAP", "04/01/2020", "06/30/2020", "Options: Curr=USD, Statistic=AVG")</f>
        <v>2.8677011816985778</v>
      </c>
      <c r="N695" s="10">
        <f>_xll.SNL.Clients.Office.Excel.Functions.SPG($B695, "SP_MARKETCAP", "01/01/2020", "03/31/2020", "Options: Curr=USD, Statistic=AVG")</f>
        <v>2.0272620507157044</v>
      </c>
    </row>
    <row r="696" spans="1:14" x14ac:dyDescent="0.3">
      <c r="A696" s="1" t="s">
        <v>693</v>
      </c>
      <c r="B696" s="2">
        <v>4991834</v>
      </c>
      <c r="C696" s="3" t="s">
        <v>868</v>
      </c>
      <c r="D696" s="3" t="s">
        <v>867</v>
      </c>
      <c r="E696" s="3" t="s">
        <v>1486</v>
      </c>
      <c r="F696" s="3" t="s">
        <v>870</v>
      </c>
      <c r="G696" s="10">
        <f>_xll.SNL.Clients.Office.Excel.Functions.SPG($B696, "SP_MARKETCAP", "10/01/2021", "12/31/2021", "Options: Curr=USD, Statistic=AVG")</f>
        <v>425.13206517637082</v>
      </c>
      <c r="H696" s="10">
        <f>_xll.SNL.Clients.Office.Excel.Functions.SPG($B696, "SP_MARKETCAP", "07/01/2021", "09/30/2021", "Options: Curr=USD, Statistic=AVG")</f>
        <v>473.24037962765425</v>
      </c>
      <c r="I696" s="10">
        <f>_xll.SNL.Clients.Office.Excel.Functions.SPG($B696, "SP_MARKETCAP", "04/01/2021", "06/30/2021", "Options: Curr=USD, Statistic=AVG")</f>
        <v>441.16144210812814</v>
      </c>
      <c r="J696" s="10">
        <f>_xll.SNL.Clients.Office.Excel.Functions.SPG($B696, "SP_MARKETCAP", "01/01/2021", "03/31/2021", "Options: Curr=USD, Statistic=AVG")</f>
        <v>451.85520183431191</v>
      </c>
      <c r="K696" s="10">
        <f>_xll.SNL.Clients.Office.Excel.Functions.SPG($B696, "SP_MARKETCAP", "10/01/2020", "12/31/2020", "Options: Curr=USD, Statistic=AVG")</f>
        <v>317.21443799215325</v>
      </c>
      <c r="L696" s="10">
        <f>_xll.SNL.Clients.Office.Excel.Functions.SPG($B696, "SP_MARKETCAP", "07/01/2020", "09/30/2020", "Options: Curr=USD, Statistic=AVG")</f>
        <v>174.22601546371345</v>
      </c>
      <c r="M696" s="10">
        <f>_xll.SNL.Clients.Office.Excel.Functions.SPG($B696, "SP_MARKETCAP", "04/01/2020", "06/30/2020", "Options: Curr=USD, Statistic=AVG")</f>
        <v>155.55908616204991</v>
      </c>
      <c r="N696" s="10">
        <f>_xll.SNL.Clients.Office.Excel.Functions.SPG($B696, "SP_MARKETCAP", "01/01/2020", "03/31/2020", "Options: Curr=USD, Statistic=AVG")</f>
        <v>232.18470467187754</v>
      </c>
    </row>
    <row r="697" spans="1:14" x14ac:dyDescent="0.3">
      <c r="A697" s="1" t="s">
        <v>694</v>
      </c>
      <c r="B697" s="2">
        <v>4994788</v>
      </c>
      <c r="C697" s="3" t="s">
        <v>868</v>
      </c>
      <c r="D697" s="3" t="s">
        <v>867</v>
      </c>
      <c r="E697" s="3" t="s">
        <v>1487</v>
      </c>
      <c r="F697" s="3" t="s">
        <v>870</v>
      </c>
      <c r="G697" s="10">
        <f>_xll.SNL.Clients.Office.Excel.Functions.SPG($B697, "SP_MARKETCAP", "10/01/2021", "12/31/2021", "Options: Curr=USD, Statistic=AVG")</f>
        <v>102.85941106198619</v>
      </c>
      <c r="H697" s="10">
        <f>_xll.SNL.Clients.Office.Excel.Functions.SPG($B697, "SP_MARKETCAP", "07/01/2021", "09/30/2021", "Options: Curr=USD, Statistic=AVG")</f>
        <v>101.33519570306987</v>
      </c>
      <c r="I697" s="10">
        <f>_xll.SNL.Clients.Office.Excel.Functions.SPG($B697, "SP_MARKETCAP", "04/01/2021", "06/30/2021", "Options: Curr=USD, Statistic=AVG")</f>
        <v>98.761665045516665</v>
      </c>
      <c r="J697" s="10">
        <f>_xll.SNL.Clients.Office.Excel.Functions.SPG($B697, "SP_MARKETCAP", "01/01/2021", "03/31/2021", "Options: Curr=USD, Statistic=AVG")</f>
        <v>95.650364751997884</v>
      </c>
      <c r="K697" s="10">
        <f>_xll.SNL.Clients.Office.Excel.Functions.SPG($B697, "SP_MARKETCAP", "10/01/2020", "12/31/2020", "Options: Curr=USD, Statistic=AVG")</f>
        <v>85.279862028348788</v>
      </c>
      <c r="L697" s="10">
        <f>_xll.SNL.Clients.Office.Excel.Functions.SPG($B697, "SP_MARKETCAP", "07/01/2020", "09/30/2020", "Options: Curr=USD, Statistic=AVG")</f>
        <v>78.550816495860786</v>
      </c>
      <c r="M697" s="10" t="str">
        <f>_xll.SNL.Clients.Office.Excel.Functions.SPG($B697, "SP_MARKETCAP", "04/01/2020", "06/30/2020", "Options: Curr=USD, Statistic=AVG")</f>
        <v>0</v>
      </c>
      <c r="N697" s="10">
        <f>_xll.SNL.Clients.Office.Excel.Functions.SPG($B697, "SP_MARKETCAP", "01/01/2020", "03/31/2020", "Options: Curr=USD, Statistic=AVG")</f>
        <v>97.701261223562241</v>
      </c>
    </row>
    <row r="698" spans="1:14" x14ac:dyDescent="0.3">
      <c r="A698" s="1" t="s">
        <v>695</v>
      </c>
      <c r="B698" s="2">
        <v>4862356</v>
      </c>
      <c r="C698" s="3" t="s">
        <v>868</v>
      </c>
      <c r="D698" s="3" t="s">
        <v>867</v>
      </c>
      <c r="E698" s="3" t="s">
        <v>1488</v>
      </c>
      <c r="F698" s="3" t="s">
        <v>870</v>
      </c>
      <c r="G698" s="10">
        <f>_xll.SNL.Clients.Office.Excel.Functions.SPG($B698, "SP_MARKETCAP", "10/01/2021", "12/31/2021", "Options: Curr=USD, Statistic=AVG")</f>
        <v>29.898099138865533</v>
      </c>
      <c r="H698" s="10">
        <f>_xll.SNL.Clients.Office.Excel.Functions.SPG($B698, "SP_MARKETCAP", "07/01/2021", "09/30/2021", "Options: Curr=USD, Statistic=AVG")</f>
        <v>32.763206122746247</v>
      </c>
      <c r="I698" s="10">
        <f>_xll.SNL.Clients.Office.Excel.Functions.SPG($B698, "SP_MARKETCAP", "04/01/2021", "06/30/2021", "Options: Curr=USD, Statistic=AVG")</f>
        <v>32.603173900265723</v>
      </c>
      <c r="J698" s="10">
        <f>_xll.SNL.Clients.Office.Excel.Functions.SPG($B698, "SP_MARKETCAP", "01/01/2021", "03/31/2021", "Options: Curr=USD, Statistic=AVG")</f>
        <v>32.153890725254975</v>
      </c>
      <c r="K698" s="10">
        <f>_xll.SNL.Clients.Office.Excel.Functions.SPG($B698, "SP_MARKETCAP", "10/01/2020", "12/31/2020", "Options: Curr=USD, Statistic=AVG")</f>
        <v>30.893087670667008</v>
      </c>
      <c r="L698" s="10">
        <f>_xll.SNL.Clients.Office.Excel.Functions.SPG($B698, "SP_MARKETCAP", "07/01/2020", "09/30/2020", "Options: Curr=USD, Statistic=AVG")</f>
        <v>32.648838263763309</v>
      </c>
      <c r="M698" s="10">
        <f>_xll.SNL.Clients.Office.Excel.Functions.SPG($B698, "SP_MARKETCAP", "04/01/2020", "06/30/2020", "Options: Curr=USD, Statistic=AVG")</f>
        <v>27.029094662258931</v>
      </c>
      <c r="N698" s="10">
        <f>_xll.SNL.Clients.Office.Excel.Functions.SPG($B698, "SP_MARKETCAP", "01/01/2020", "03/31/2020", "Options: Curr=USD, Statistic=AVG")</f>
        <v>28.220210598182181</v>
      </c>
    </row>
    <row r="699" spans="1:14" x14ac:dyDescent="0.3">
      <c r="A699" s="1" t="s">
        <v>696</v>
      </c>
      <c r="B699" s="2">
        <v>4244757</v>
      </c>
      <c r="C699" s="3" t="s">
        <v>868</v>
      </c>
      <c r="D699" s="3" t="s">
        <v>867</v>
      </c>
      <c r="E699" s="3" t="s">
        <v>1489</v>
      </c>
      <c r="F699" s="3" t="s">
        <v>870</v>
      </c>
      <c r="G699" s="10">
        <f>_xll.SNL.Clients.Office.Excel.Functions.SPG($B699, "SP_MARKETCAP", "10/01/2021", "12/31/2021", "Options: Curr=USD, Statistic=AVG")</f>
        <v>1635.7134497305562</v>
      </c>
      <c r="H699" s="10">
        <f>_xll.SNL.Clients.Office.Excel.Functions.SPG($B699, "SP_MARKETCAP", "07/01/2021", "09/30/2021", "Options: Curr=USD, Statistic=AVG")</f>
        <v>1722.3950549654853</v>
      </c>
      <c r="I699" s="10">
        <f>_xll.SNL.Clients.Office.Excel.Functions.SPG($B699, "SP_MARKETCAP", "04/01/2021", "06/30/2021", "Options: Curr=USD, Statistic=AVG")</f>
        <v>1912.0796576263335</v>
      </c>
      <c r="J699" s="10">
        <f>_xll.SNL.Clients.Office.Excel.Functions.SPG($B699, "SP_MARKETCAP", "01/01/2021", "03/31/2021", "Options: Curr=USD, Statistic=AVG")</f>
        <v>2409.5877907141094</v>
      </c>
      <c r="K699" s="10">
        <f>_xll.SNL.Clients.Office.Excel.Functions.SPG($B699, "SP_MARKETCAP", "10/01/2020", "12/31/2020", "Options: Curr=USD, Statistic=AVG")</f>
        <v>1876.9643884625193</v>
      </c>
      <c r="L699" s="10">
        <f>_xll.SNL.Clients.Office.Excel.Functions.SPG($B699, "SP_MARKETCAP", "07/01/2020", "09/30/2020", "Options: Curr=USD, Statistic=AVG")</f>
        <v>1335.0977782946491</v>
      </c>
      <c r="M699" s="10">
        <f>_xll.SNL.Clients.Office.Excel.Functions.SPG($B699, "SP_MARKETCAP", "04/01/2020", "06/30/2020", "Options: Curr=USD, Statistic=AVG")</f>
        <v>1063.81391713943</v>
      </c>
      <c r="N699" s="10">
        <f>_xll.SNL.Clients.Office.Excel.Functions.SPG($B699, "SP_MARKETCAP", "01/01/2020", "03/31/2020", "Options: Curr=USD, Statistic=AVG")</f>
        <v>1231.7548132455818</v>
      </c>
    </row>
    <row r="700" spans="1:14" x14ac:dyDescent="0.3">
      <c r="A700" s="1" t="s">
        <v>697</v>
      </c>
      <c r="B700" s="2">
        <v>4977655</v>
      </c>
      <c r="C700" s="3" t="s">
        <v>868</v>
      </c>
      <c r="D700" s="3" t="s">
        <v>867</v>
      </c>
      <c r="E700" s="3" t="s">
        <v>1490</v>
      </c>
      <c r="F700" s="3" t="s">
        <v>870</v>
      </c>
      <c r="G700" s="10">
        <f>_xll.SNL.Clients.Office.Excel.Functions.SPG($B700, "SP_MARKETCAP", "10/01/2021", "12/31/2021", "Options: Curr=USD, Statistic=AVG")</f>
        <v>4.1406789530611752</v>
      </c>
      <c r="H700" s="10">
        <f>_xll.SNL.Clients.Office.Excel.Functions.SPG($B700, "SP_MARKETCAP", "07/01/2021", "09/30/2021", "Options: Curr=USD, Statistic=AVG")</f>
        <v>3.9339768914407545</v>
      </c>
      <c r="I700" s="10">
        <f>_xll.SNL.Clients.Office.Excel.Functions.SPG($B700, "SP_MARKETCAP", "04/01/2021", "06/30/2021", "Options: Curr=USD, Statistic=AVG")</f>
        <v>4.18520159984197</v>
      </c>
      <c r="J700" s="10">
        <f>_xll.SNL.Clients.Office.Excel.Functions.SPG($B700, "SP_MARKETCAP", "01/01/2021", "03/31/2021", "Options: Curr=USD, Statistic=AVG")</f>
        <v>3.0497715369508605</v>
      </c>
      <c r="K700" s="10">
        <f>_xll.SNL.Clients.Office.Excel.Functions.SPG($B700, "SP_MARKETCAP", "10/01/2020", "12/31/2020", "Options: Curr=USD, Statistic=AVG")</f>
        <v>2.0632041075172567</v>
      </c>
      <c r="L700" s="10">
        <f>_xll.SNL.Clients.Office.Excel.Functions.SPG($B700, "SP_MARKETCAP", "07/01/2020", "09/30/2020", "Options: Curr=USD, Statistic=AVG")</f>
        <v>1.6128867918730738</v>
      </c>
      <c r="M700" s="10">
        <f>_xll.SNL.Clients.Office.Excel.Functions.SPG($B700, "SP_MARKETCAP", "04/01/2020", "06/30/2020", "Options: Curr=USD, Statistic=AVG")</f>
        <v>1.4388914677604392</v>
      </c>
      <c r="N700" s="10">
        <f>_xll.SNL.Clients.Office.Excel.Functions.SPG($B700, "SP_MARKETCAP", "01/01/2020", "03/31/2020", "Options: Curr=USD, Statistic=AVG")</f>
        <v>1.9064425379003149</v>
      </c>
    </row>
    <row r="701" spans="1:14" x14ac:dyDescent="0.3">
      <c r="A701" s="1" t="s">
        <v>698</v>
      </c>
      <c r="B701" s="2">
        <v>5000977</v>
      </c>
      <c r="C701" s="3" t="s">
        <v>868</v>
      </c>
      <c r="D701" s="3" t="s">
        <v>867</v>
      </c>
      <c r="E701" s="3" t="s">
        <v>1491</v>
      </c>
      <c r="F701" s="3" t="s">
        <v>870</v>
      </c>
      <c r="G701" s="10">
        <f>_xll.SNL.Clients.Office.Excel.Functions.SPG($B701, "SP_MARKETCAP", "10/01/2021", "12/31/2021", "Options: Curr=USD, Statistic=AVG")</f>
        <v>0.16469515348545052</v>
      </c>
      <c r="H701" s="10">
        <f>_xll.SNL.Clients.Office.Excel.Functions.SPG($B701, "SP_MARKETCAP", "07/01/2021", "09/30/2021", "Options: Curr=USD, Statistic=AVG")</f>
        <v>0.19124615134143086</v>
      </c>
      <c r="I701" s="10">
        <f>_xll.SNL.Clients.Office.Excel.Functions.SPG($B701, "SP_MARKETCAP", "04/01/2021", "06/30/2021", "Options: Curr=USD, Statistic=AVG")</f>
        <v>8.8790132406289829E-2</v>
      </c>
      <c r="J701" s="10">
        <f>_xll.SNL.Clients.Office.Excel.Functions.SPG($B701, "SP_MARKETCAP", "01/01/2021", "03/31/2021", "Options: Curr=USD, Statistic=AVG")</f>
        <v>5.8686750223333924E-2</v>
      </c>
      <c r="K701" s="10">
        <f>_xll.SNL.Clients.Office.Excel.Functions.SPG($B701, "SP_MARKETCAP", "10/01/2020", "12/31/2020", "Options: Curr=USD, Statistic=AVG")</f>
        <v>5.0104652904901209E-2</v>
      </c>
      <c r="L701" s="10">
        <f>_xll.SNL.Clients.Office.Excel.Functions.SPG($B701, "SP_MARKETCAP", "07/01/2020", "09/30/2020", "Options: Curr=USD, Statistic=AVG")</f>
        <v>4.9205073160488944E-2</v>
      </c>
      <c r="M701" s="10">
        <f>_xll.SNL.Clients.Office.Excel.Functions.SPG($B701, "SP_MARKETCAP", "04/01/2020", "06/30/2020", "Options: Curr=USD, Statistic=AVG")</f>
        <v>4.754147415454054E-2</v>
      </c>
      <c r="N701" s="10">
        <f>_xll.SNL.Clients.Office.Excel.Functions.SPG($B701, "SP_MARKETCAP", "01/01/2020", "03/31/2020", "Options: Curr=USD, Statistic=AVG")</f>
        <v>6.8976537222912429E-2</v>
      </c>
    </row>
    <row r="702" spans="1:14" x14ac:dyDescent="0.3">
      <c r="A702" s="1" t="s">
        <v>699</v>
      </c>
      <c r="B702" s="2">
        <v>4963893</v>
      </c>
      <c r="C702" s="3" t="s">
        <v>868</v>
      </c>
      <c r="D702" s="3" t="s">
        <v>867</v>
      </c>
      <c r="E702" s="3" t="s">
        <v>1492</v>
      </c>
      <c r="F702" s="3" t="s">
        <v>870</v>
      </c>
      <c r="G702" s="10">
        <f>_xll.SNL.Clients.Office.Excel.Functions.SPG($B702, "SP_MARKETCAP", "10/01/2021", "12/31/2021", "Options: Curr=USD, Statistic=AVG")</f>
        <v>384.12761634820492</v>
      </c>
      <c r="H702" s="10">
        <f>_xll.SNL.Clients.Office.Excel.Functions.SPG($B702, "SP_MARKETCAP", "07/01/2021", "09/30/2021", "Options: Curr=USD, Statistic=AVG")</f>
        <v>417.62269994011587</v>
      </c>
      <c r="I702" s="10">
        <f>_xll.SNL.Clients.Office.Excel.Functions.SPG($B702, "SP_MARKETCAP", "04/01/2021", "06/30/2021", "Options: Curr=USD, Statistic=AVG")</f>
        <v>418.23378322178957</v>
      </c>
      <c r="J702" s="10">
        <f>_xll.SNL.Clients.Office.Excel.Functions.SPG($B702, "SP_MARKETCAP", "01/01/2021", "03/31/2021", "Options: Curr=USD, Statistic=AVG")</f>
        <v>350.0555924171021</v>
      </c>
      <c r="K702" s="10">
        <f>_xll.SNL.Clients.Office.Excel.Functions.SPG($B702, "SP_MARKETCAP", "10/01/2020", "12/31/2020", "Options: Curr=USD, Statistic=AVG")</f>
        <v>409.37805806156081</v>
      </c>
      <c r="L702" s="10">
        <f>_xll.SNL.Clients.Office.Excel.Functions.SPG($B702, "SP_MARKETCAP", "07/01/2020", "09/30/2020", "Options: Curr=USD, Statistic=AVG")</f>
        <v>1155.7772601237523</v>
      </c>
      <c r="M702" s="10">
        <f>_xll.SNL.Clients.Office.Excel.Functions.SPG($B702, "SP_MARKETCAP", "04/01/2020", "06/30/2020", "Options: Curr=USD, Statistic=AVG")</f>
        <v>736.90524969045464</v>
      </c>
      <c r="N702" s="10">
        <f>_xll.SNL.Clients.Office.Excel.Functions.SPG($B702, "SP_MARKETCAP", "01/01/2020", "03/31/2020", "Options: Curr=USD, Statistic=AVG")</f>
        <v>692.43126525112893</v>
      </c>
    </row>
    <row r="703" spans="1:14" x14ac:dyDescent="0.3">
      <c r="A703" s="1" t="s">
        <v>700</v>
      </c>
      <c r="B703" s="2">
        <v>4994264</v>
      </c>
      <c r="C703" s="3" t="s">
        <v>868</v>
      </c>
      <c r="D703" s="3" t="s">
        <v>867</v>
      </c>
      <c r="E703" s="3" t="s">
        <v>1493</v>
      </c>
      <c r="F703" s="3" t="s">
        <v>870</v>
      </c>
      <c r="G703" s="10">
        <f>_xll.SNL.Clients.Office.Excel.Functions.SPG($B703, "SP_MARKETCAP", "10/01/2021", "12/31/2021", "Options: Curr=USD, Statistic=AVG")</f>
        <v>91.171098910958676</v>
      </c>
      <c r="H703" s="10">
        <f>_xll.SNL.Clients.Office.Excel.Functions.SPG($B703, "SP_MARKETCAP", "07/01/2021", "09/30/2021", "Options: Curr=USD, Statistic=AVG")</f>
        <v>81.38798117914024</v>
      </c>
      <c r="I703" s="10">
        <f>_xll.SNL.Clients.Office.Excel.Functions.SPG($B703, "SP_MARKETCAP", "04/01/2021", "06/30/2021", "Options: Curr=USD, Statistic=AVG")</f>
        <v>54.268189267039645</v>
      </c>
      <c r="J703" s="10">
        <f>_xll.SNL.Clients.Office.Excel.Functions.SPG($B703, "SP_MARKETCAP", "01/01/2021", "03/31/2021", "Options: Curr=USD, Statistic=AVG")</f>
        <v>46.216627643609634</v>
      </c>
      <c r="K703" s="10">
        <f>_xll.SNL.Clients.Office.Excel.Functions.SPG($B703, "SP_MARKETCAP", "10/01/2020", "12/31/2020", "Options: Curr=USD, Statistic=AVG")</f>
        <v>43.117677561728563</v>
      </c>
      <c r="L703" s="10">
        <f>_xll.SNL.Clients.Office.Excel.Functions.SPG($B703, "SP_MARKETCAP", "07/01/2020", "09/30/2020", "Options: Curr=USD, Statistic=AVG")</f>
        <v>42.389932335743872</v>
      </c>
      <c r="M703" s="10">
        <f>_xll.SNL.Clients.Office.Excel.Functions.SPG($B703, "SP_MARKETCAP", "04/01/2020", "06/30/2020", "Options: Curr=USD, Statistic=AVG")</f>
        <v>41.40811944332409</v>
      </c>
      <c r="N703" s="10">
        <f>_xll.SNL.Clients.Office.Excel.Functions.SPG($B703, "SP_MARKETCAP", "01/01/2020", "03/31/2020", "Options: Curr=USD, Statistic=AVG")</f>
        <v>46.775131790016388</v>
      </c>
    </row>
    <row r="704" spans="1:14" x14ac:dyDescent="0.3">
      <c r="A704" s="1" t="s">
        <v>701</v>
      </c>
      <c r="B704" s="2">
        <v>4914375</v>
      </c>
      <c r="C704" s="3" t="s">
        <v>868</v>
      </c>
      <c r="D704" s="3" t="s">
        <v>867</v>
      </c>
      <c r="E704" s="3" t="s">
        <v>1494</v>
      </c>
      <c r="F704" s="3" t="s">
        <v>870</v>
      </c>
      <c r="G704" s="10">
        <f>_xll.SNL.Clients.Office.Excel.Functions.SPG($B704, "SP_MARKETCAP", "10/01/2021", "12/31/2021", "Options: Curr=USD, Statistic=AVG")</f>
        <v>7.2512014145630993E-2</v>
      </c>
      <c r="H704" s="10">
        <f>_xll.SNL.Clients.Office.Excel.Functions.SPG($B704, "SP_MARKETCAP", "07/01/2021", "09/30/2021", "Options: Curr=USD, Statistic=AVG")</f>
        <v>8.1541603797404952E-2</v>
      </c>
      <c r="I704" s="10">
        <f>_xll.SNL.Clients.Office.Excel.Functions.SPG($B704, "SP_MARKETCAP", "04/01/2021", "06/30/2021", "Options: Curr=USD, Statistic=AVG")</f>
        <v>0.10213271502901658</v>
      </c>
      <c r="J704" s="10">
        <f>_xll.SNL.Clients.Office.Excel.Functions.SPG($B704, "SP_MARKETCAP", "01/01/2021", "03/31/2021", "Options: Curr=USD, Statistic=AVG")</f>
        <v>0.12807305890893159</v>
      </c>
      <c r="K704" s="10">
        <f>_xll.SNL.Clients.Office.Excel.Functions.SPG($B704, "SP_MARKETCAP", "10/01/2020", "12/31/2020", "Options: Curr=USD, Statistic=AVG")</f>
        <v>5.4908650726892799E-2</v>
      </c>
      <c r="L704" s="10">
        <f>_xll.SNL.Clients.Office.Excel.Functions.SPG($B704, "SP_MARKETCAP", "07/01/2020", "09/30/2020", "Options: Curr=USD, Statistic=AVG")</f>
        <v>3.8567342198955926E-2</v>
      </c>
      <c r="M704" s="10">
        <f>_xll.SNL.Clients.Office.Excel.Functions.SPG($B704, "SP_MARKETCAP", "04/01/2020", "06/30/2020", "Options: Curr=USD, Statistic=AVG")</f>
        <v>3.5362314651549626E-2</v>
      </c>
      <c r="N704" s="10">
        <f>_xll.SNL.Clients.Office.Excel.Functions.SPG($B704, "SP_MARKETCAP", "01/01/2020", "03/31/2020", "Options: Curr=USD, Statistic=AVG")</f>
        <v>3.1286737785001392E-2</v>
      </c>
    </row>
    <row r="705" spans="1:14" x14ac:dyDescent="0.3">
      <c r="A705" s="1" t="s">
        <v>702</v>
      </c>
      <c r="B705" s="2">
        <v>4969791</v>
      </c>
      <c r="C705" s="3" t="s">
        <v>868</v>
      </c>
      <c r="D705" s="3" t="s">
        <v>867</v>
      </c>
      <c r="E705" s="3" t="s">
        <v>1495</v>
      </c>
      <c r="F705" s="3" t="s">
        <v>870</v>
      </c>
      <c r="G705" s="10">
        <f>_xll.SNL.Clients.Office.Excel.Functions.SPG($B705, "SP_MARKETCAP", "10/01/2021", "12/31/2021", "Options: Curr=USD, Statistic=AVG")</f>
        <v>360.36812192973207</v>
      </c>
      <c r="H705" s="10">
        <f>_xll.SNL.Clients.Office.Excel.Functions.SPG($B705, "SP_MARKETCAP", "07/01/2021", "09/30/2021", "Options: Curr=USD, Statistic=AVG")</f>
        <v>458.1870725826293</v>
      </c>
      <c r="I705" s="10">
        <f>_xll.SNL.Clients.Office.Excel.Functions.SPG($B705, "SP_MARKETCAP", "04/01/2021", "06/30/2021", "Options: Curr=USD, Statistic=AVG")</f>
        <v>515.11975255347431</v>
      </c>
      <c r="J705" s="10">
        <f>_xll.SNL.Clients.Office.Excel.Functions.SPG($B705, "SP_MARKETCAP", "01/01/2021", "03/31/2021", "Options: Curr=USD, Statistic=AVG")</f>
        <v>490.90258883360934</v>
      </c>
      <c r="K705" s="10">
        <f>_xll.SNL.Clients.Office.Excel.Functions.SPG($B705, "SP_MARKETCAP", "10/01/2020", "12/31/2020", "Options: Curr=USD, Statistic=AVG")</f>
        <v>453.96324485810737</v>
      </c>
      <c r="L705" s="10">
        <f>_xll.SNL.Clients.Office.Excel.Functions.SPG($B705, "SP_MARKETCAP", "07/01/2020", "09/30/2020", "Options: Curr=USD, Statistic=AVG")</f>
        <v>446.99275275026292</v>
      </c>
      <c r="M705" s="10">
        <f>_xll.SNL.Clients.Office.Excel.Functions.SPG($B705, "SP_MARKETCAP", "04/01/2020", "06/30/2020", "Options: Curr=USD, Statistic=AVG")</f>
        <v>316.85557474233275</v>
      </c>
      <c r="N705" s="10">
        <f>_xll.SNL.Clients.Office.Excel.Functions.SPG($B705, "SP_MARKETCAP", "01/01/2020", "03/31/2020", "Options: Curr=USD, Statistic=AVG")</f>
        <v>392.47220509526613</v>
      </c>
    </row>
    <row r="706" spans="1:14" x14ac:dyDescent="0.3">
      <c r="A706" s="1" t="s">
        <v>703</v>
      </c>
      <c r="B706" s="2">
        <v>4966380</v>
      </c>
      <c r="C706" s="3" t="s">
        <v>868</v>
      </c>
      <c r="D706" s="3" t="s">
        <v>867</v>
      </c>
      <c r="E706" s="3" t="s">
        <v>1496</v>
      </c>
      <c r="F706" s="3" t="s">
        <v>870</v>
      </c>
      <c r="G706" s="10">
        <f>_xll.SNL.Clients.Office.Excel.Functions.SPG($B706, "SP_MARKETCAP", "10/01/2021", "12/31/2021", "Options: Curr=USD, Statistic=AVG")</f>
        <v>67.682332881740663</v>
      </c>
      <c r="H706" s="10">
        <f>_xll.SNL.Clients.Office.Excel.Functions.SPG($B706, "SP_MARKETCAP", "07/01/2021", "09/30/2021", "Options: Curr=USD, Statistic=AVG")</f>
        <v>71.140371988080645</v>
      </c>
      <c r="I706" s="10">
        <f>_xll.SNL.Clients.Office.Excel.Functions.SPG($B706, "SP_MARKETCAP", "04/01/2021", "06/30/2021", "Options: Curr=USD, Statistic=AVG")</f>
        <v>65.36203844311845</v>
      </c>
      <c r="J706" s="10">
        <f>_xll.SNL.Clients.Office.Excel.Functions.SPG($B706, "SP_MARKETCAP", "01/01/2021", "03/31/2021", "Options: Curr=USD, Statistic=AVG")</f>
        <v>58.471746384070066</v>
      </c>
      <c r="K706" s="10">
        <f>_xll.SNL.Clients.Office.Excel.Functions.SPG($B706, "SP_MARKETCAP", "10/01/2020", "12/31/2020", "Options: Curr=USD, Statistic=AVG")</f>
        <v>56.558009501401223</v>
      </c>
      <c r="L706" s="10">
        <f>_xll.SNL.Clients.Office.Excel.Functions.SPG($B706, "SP_MARKETCAP", "07/01/2020", "09/30/2020", "Options: Curr=USD, Statistic=AVG")</f>
        <v>54.700644369554787</v>
      </c>
      <c r="M706" s="10">
        <f>_xll.SNL.Clients.Office.Excel.Functions.SPG($B706, "SP_MARKETCAP", "04/01/2020", "06/30/2020", "Options: Curr=USD, Statistic=AVG")</f>
        <v>57.92277739341268</v>
      </c>
      <c r="N706" s="10">
        <f>_xll.SNL.Clients.Office.Excel.Functions.SPG($B706, "SP_MARKETCAP", "01/01/2020", "03/31/2020", "Options: Curr=USD, Statistic=AVG")</f>
        <v>69.621910662391016</v>
      </c>
    </row>
    <row r="707" spans="1:14" x14ac:dyDescent="0.3">
      <c r="A707" s="1" t="s">
        <v>704</v>
      </c>
      <c r="B707" s="2">
        <v>4967003</v>
      </c>
      <c r="C707" s="3" t="s">
        <v>868</v>
      </c>
      <c r="D707" s="3" t="s">
        <v>867</v>
      </c>
      <c r="E707" s="3" t="s">
        <v>1497</v>
      </c>
      <c r="F707" s="3" t="s">
        <v>870</v>
      </c>
      <c r="G707" s="10">
        <f>_xll.SNL.Clients.Office.Excel.Functions.SPG($B707, "SP_MARKETCAP", "10/01/2021", "12/31/2021", "Options: Curr=USD, Statistic=AVG")</f>
        <v>17.859799916229399</v>
      </c>
      <c r="H707" s="10">
        <f>_xll.SNL.Clients.Office.Excel.Functions.SPG($B707, "SP_MARKETCAP", "07/01/2021", "09/30/2021", "Options: Curr=USD, Statistic=AVG")</f>
        <v>22.443872458153969</v>
      </c>
      <c r="I707" s="10">
        <f>_xll.SNL.Clients.Office.Excel.Functions.SPG($B707, "SP_MARKETCAP", "04/01/2021", "06/30/2021", "Options: Curr=USD, Statistic=AVG")</f>
        <v>20.190223513817411</v>
      </c>
      <c r="J707" s="10">
        <f>_xll.SNL.Clients.Office.Excel.Functions.SPG($B707, "SP_MARKETCAP", "01/01/2021", "03/31/2021", "Options: Curr=USD, Statistic=AVG")</f>
        <v>19.181976342697087</v>
      </c>
      <c r="K707" s="10">
        <f>_xll.SNL.Clients.Office.Excel.Functions.SPG($B707, "SP_MARKETCAP", "10/01/2020", "12/31/2020", "Options: Curr=USD, Statistic=AVG")</f>
        <v>14.336856729071728</v>
      </c>
      <c r="L707" s="10">
        <f>_xll.SNL.Clients.Office.Excel.Functions.SPG($B707, "SP_MARKETCAP", "07/01/2020", "09/30/2020", "Options: Curr=USD, Statistic=AVG")</f>
        <v>13.812487973798049</v>
      </c>
      <c r="M707" s="10">
        <f>_xll.SNL.Clients.Office.Excel.Functions.SPG($B707, "SP_MARKETCAP", "04/01/2020", "06/30/2020", "Options: Curr=USD, Statistic=AVG")</f>
        <v>11.563375942911996</v>
      </c>
      <c r="N707" s="10">
        <f>_xll.SNL.Clients.Office.Excel.Functions.SPG($B707, "SP_MARKETCAP", "01/01/2020", "03/31/2020", "Options: Curr=USD, Statistic=AVG")</f>
        <v>11.870253832097283</v>
      </c>
    </row>
    <row r="708" spans="1:14" x14ac:dyDescent="0.3">
      <c r="A708" s="1" t="s">
        <v>705</v>
      </c>
      <c r="B708" s="2">
        <v>4967778</v>
      </c>
      <c r="C708" s="3" t="s">
        <v>868</v>
      </c>
      <c r="D708" s="3" t="s">
        <v>867</v>
      </c>
      <c r="E708" s="3"/>
      <c r="F708" s="3" t="s">
        <v>870</v>
      </c>
      <c r="G708" s="10" t="str">
        <f>_xll.SNL.Clients.Office.Excel.Functions.SPG($B708, "SP_MARKETCAP", "10/01/2021", "12/31/2021", "Options: Curr=USD, Statistic=AVG")</f>
        <v>0</v>
      </c>
      <c r="H708" s="10" t="str">
        <f>_xll.SNL.Clients.Office.Excel.Functions.SPG($B708, "SP_MARKETCAP", "07/01/2021", "09/30/2021", "Options: Curr=USD, Statistic=AVG")</f>
        <v>0</v>
      </c>
      <c r="I708" s="10" t="str">
        <f>_xll.SNL.Clients.Office.Excel.Functions.SPG($B708, "SP_MARKETCAP", "04/01/2021", "06/30/2021", "Options: Curr=USD, Statistic=AVG")</f>
        <v>0</v>
      </c>
      <c r="J708" s="10" t="str">
        <f>_xll.SNL.Clients.Office.Excel.Functions.SPG($B708, "SP_MARKETCAP", "01/01/2021", "03/31/2021", "Options: Curr=USD, Statistic=AVG")</f>
        <v>0</v>
      </c>
      <c r="K708" s="10" t="str">
        <f>_xll.SNL.Clients.Office.Excel.Functions.SPG($B708, "SP_MARKETCAP", "10/01/2020", "12/31/2020", "Options: Curr=USD, Statistic=AVG")</f>
        <v>0</v>
      </c>
      <c r="L708" s="10" t="str">
        <f>_xll.SNL.Clients.Office.Excel.Functions.SPG($B708, "SP_MARKETCAP", "07/01/2020", "09/30/2020", "Options: Curr=USD, Statistic=AVG")</f>
        <v>0</v>
      </c>
      <c r="M708" s="10" t="str">
        <f>_xll.SNL.Clients.Office.Excel.Functions.SPG($B708, "SP_MARKETCAP", "04/01/2020", "06/30/2020", "Options: Curr=USD, Statistic=AVG")</f>
        <v>0</v>
      </c>
      <c r="N708" s="10" t="str">
        <f>_xll.SNL.Clients.Office.Excel.Functions.SPG($B708, "SP_MARKETCAP", "01/01/2020", "03/31/2020", "Options: Curr=USD, Statistic=AVG")</f>
        <v>0</v>
      </c>
    </row>
    <row r="709" spans="1:14" x14ac:dyDescent="0.3">
      <c r="A709" s="1" t="s">
        <v>706</v>
      </c>
      <c r="B709" s="2">
        <v>4963545</v>
      </c>
      <c r="C709" s="3" t="s">
        <v>868</v>
      </c>
      <c r="D709" s="3" t="s">
        <v>867</v>
      </c>
      <c r="E709" s="3" t="s">
        <v>1498</v>
      </c>
      <c r="F709" s="3" t="s">
        <v>870</v>
      </c>
      <c r="G709" s="10">
        <f>_xll.SNL.Clients.Office.Excel.Functions.SPG($B709, "SP_MARKETCAP", "10/01/2021", "12/31/2021", "Options: Curr=USD, Statistic=AVG")</f>
        <v>3120.0416858856074</v>
      </c>
      <c r="H709" s="10">
        <f>_xll.SNL.Clients.Office.Excel.Functions.SPG($B709, "SP_MARKETCAP", "07/01/2021", "09/30/2021", "Options: Curr=USD, Statistic=AVG")</f>
        <v>3596.6838571735466</v>
      </c>
      <c r="I709" s="10">
        <f>_xll.SNL.Clients.Office.Excel.Functions.SPG($B709, "SP_MARKETCAP", "04/01/2021", "06/30/2021", "Options: Curr=USD, Statistic=AVG")</f>
        <v>3224.2658212894466</v>
      </c>
      <c r="J709" s="10">
        <f>_xll.SNL.Clients.Office.Excel.Functions.SPG($B709, "SP_MARKETCAP", "01/01/2021", "03/31/2021", "Options: Curr=USD, Statistic=AVG")</f>
        <v>3104.5907132556481</v>
      </c>
      <c r="K709" s="10">
        <f>_xll.SNL.Clients.Office.Excel.Functions.SPG($B709, "SP_MARKETCAP", "10/01/2020", "12/31/2020", "Options: Curr=USD, Statistic=AVG")</f>
        <v>3091.3195507995306</v>
      </c>
      <c r="L709" s="10">
        <f>_xll.SNL.Clients.Office.Excel.Functions.SPG($B709, "SP_MARKETCAP", "07/01/2020", "09/30/2020", "Options: Curr=USD, Statistic=AVG")</f>
        <v>3520.7233511481977</v>
      </c>
      <c r="M709" s="10">
        <f>_xll.SNL.Clients.Office.Excel.Functions.SPG($B709, "SP_MARKETCAP", "04/01/2020", "06/30/2020", "Options: Curr=USD, Statistic=AVG")</f>
        <v>2664.3541415797281</v>
      </c>
      <c r="N709" s="10">
        <f>_xll.SNL.Clients.Office.Excel.Functions.SPG($B709, "SP_MARKETCAP", "01/01/2020", "03/31/2020", "Options: Curr=USD, Statistic=AVG")</f>
        <v>2472.110556881129</v>
      </c>
    </row>
    <row r="710" spans="1:14" x14ac:dyDescent="0.3">
      <c r="A710" s="1" t="s">
        <v>707</v>
      </c>
      <c r="B710" s="2">
        <v>4969541</v>
      </c>
      <c r="C710" s="3" t="s">
        <v>868</v>
      </c>
      <c r="D710" s="3" t="s">
        <v>867</v>
      </c>
      <c r="E710" s="3" t="s">
        <v>1499</v>
      </c>
      <c r="F710" s="3" t="s">
        <v>870</v>
      </c>
      <c r="G710" s="10">
        <f>_xll.SNL.Clients.Office.Excel.Functions.SPG($B710, "SP_MARKETCAP", "10/01/2021", "12/31/2021", "Options: Curr=USD, Statistic=AVG")</f>
        <v>0.52156291968155788</v>
      </c>
      <c r="H710" s="10">
        <f>_xll.SNL.Clients.Office.Excel.Functions.SPG($B710, "SP_MARKETCAP", "07/01/2021", "09/30/2021", "Options: Curr=USD, Statistic=AVG")</f>
        <v>0.69716744326655067</v>
      </c>
      <c r="I710" s="10">
        <f>_xll.SNL.Clients.Office.Excel.Functions.SPG($B710, "SP_MARKETCAP", "04/01/2021", "06/30/2021", "Options: Curr=USD, Statistic=AVG")</f>
        <v>0.9343140414417298</v>
      </c>
      <c r="J710" s="10">
        <f>_xll.SNL.Clients.Office.Excel.Functions.SPG($B710, "SP_MARKETCAP", "01/01/2021", "03/31/2021", "Options: Curr=USD, Statistic=AVG")</f>
        <v>1.3652890179951489</v>
      </c>
      <c r="K710" s="10">
        <f>_xll.SNL.Clients.Office.Excel.Functions.SPG($B710, "SP_MARKETCAP", "10/01/2020", "12/31/2020", "Options: Curr=USD, Statistic=AVG")</f>
        <v>0.87721146063488298</v>
      </c>
      <c r="L710" s="10">
        <f>_xll.SNL.Clients.Office.Excel.Functions.SPG($B710, "SP_MARKETCAP", "07/01/2020", "09/30/2020", "Options: Curr=USD, Statistic=AVG")</f>
        <v>0.52903440755626319</v>
      </c>
      <c r="M710" s="10">
        <f>_xll.SNL.Clients.Office.Excel.Functions.SPG($B710, "SP_MARKETCAP", "04/01/2020", "06/30/2020", "Options: Curr=USD, Statistic=AVG")</f>
        <v>0.36995620091899722</v>
      </c>
      <c r="N710" s="10">
        <f>_xll.SNL.Clients.Office.Excel.Functions.SPG($B710, "SP_MARKETCAP", "01/01/2020", "03/31/2020", "Options: Curr=USD, Statistic=AVG")</f>
        <v>0.18871697699651291</v>
      </c>
    </row>
    <row r="711" spans="1:14" x14ac:dyDescent="0.3">
      <c r="A711" s="1" t="s">
        <v>708</v>
      </c>
      <c r="B711" s="2">
        <v>4230015</v>
      </c>
      <c r="C711" s="3" t="s">
        <v>868</v>
      </c>
      <c r="D711" s="3" t="s">
        <v>867</v>
      </c>
      <c r="E711" s="3" t="s">
        <v>1500</v>
      </c>
      <c r="F711" s="3" t="s">
        <v>870</v>
      </c>
      <c r="G711" s="10">
        <f>_xll.SNL.Clients.Office.Excel.Functions.SPG($B711, "SP_MARKETCAP", "10/01/2021", "12/31/2021", "Options: Curr=USD, Statistic=AVG")</f>
        <v>5.3363899102696308</v>
      </c>
      <c r="H711" s="10">
        <f>_xll.SNL.Clients.Office.Excel.Functions.SPG($B711, "SP_MARKETCAP", "07/01/2021", "09/30/2021", "Options: Curr=USD, Statistic=AVG")</f>
        <v>6.7781195469543514</v>
      </c>
      <c r="I711" s="10">
        <f>_xll.SNL.Clients.Office.Excel.Functions.SPG($B711, "SP_MARKETCAP", "04/01/2021", "06/30/2021", "Options: Curr=USD, Statistic=AVG")</f>
        <v>7.2291698141652851</v>
      </c>
      <c r="J711" s="10">
        <f>_xll.SNL.Clients.Office.Excel.Functions.SPG($B711, "SP_MARKETCAP", "01/01/2021", "03/31/2021", "Options: Curr=USD, Statistic=AVG")</f>
        <v>8.4051806601230528</v>
      </c>
      <c r="K711" s="10">
        <f>_xll.SNL.Clients.Office.Excel.Functions.SPG($B711, "SP_MARKETCAP", "10/01/2020", "12/31/2020", "Options: Curr=USD, Statistic=AVG")</f>
        <v>7.6383563333694893</v>
      </c>
      <c r="L711" s="10">
        <f>_xll.SNL.Clients.Office.Excel.Functions.SPG($B711, "SP_MARKETCAP", "07/01/2020", "09/30/2020", "Options: Curr=USD, Statistic=AVG")</f>
        <v>1.7957782841415872</v>
      </c>
      <c r="M711" s="10">
        <f>_xll.SNL.Clients.Office.Excel.Functions.SPG($B711, "SP_MARKETCAP", "04/01/2020", "06/30/2020", "Options: Curr=USD, Statistic=AVG")</f>
        <v>0.84841781896341129</v>
      </c>
      <c r="N711" s="10">
        <f>_xll.SNL.Clients.Office.Excel.Functions.SPG($B711, "SP_MARKETCAP", "01/01/2020", "03/31/2020", "Options: Curr=USD, Statistic=AVG")</f>
        <v>0.88152937635588069</v>
      </c>
    </row>
    <row r="712" spans="1:14" x14ac:dyDescent="0.3">
      <c r="A712" s="1" t="s">
        <v>709</v>
      </c>
      <c r="B712" s="2">
        <v>4967776</v>
      </c>
      <c r="C712" s="3" t="s">
        <v>868</v>
      </c>
      <c r="D712" s="3" t="s">
        <v>867</v>
      </c>
      <c r="E712" s="3"/>
      <c r="F712" s="3" t="s">
        <v>870</v>
      </c>
      <c r="G712" s="10" t="str">
        <f>_xll.SNL.Clients.Office.Excel.Functions.SPG($B712, "SP_MARKETCAP", "10/01/2021", "12/31/2021", "Options: Curr=USD, Statistic=AVG")</f>
        <v>0</v>
      </c>
      <c r="H712" s="10" t="str">
        <f>_xll.SNL.Clients.Office.Excel.Functions.SPG($B712, "SP_MARKETCAP", "07/01/2021", "09/30/2021", "Options: Curr=USD, Statistic=AVG")</f>
        <v>0</v>
      </c>
      <c r="I712" s="10" t="str">
        <f>_xll.SNL.Clients.Office.Excel.Functions.SPG($B712, "SP_MARKETCAP", "04/01/2021", "06/30/2021", "Options: Curr=USD, Statistic=AVG")</f>
        <v>0</v>
      </c>
      <c r="J712" s="10" t="str">
        <f>_xll.SNL.Clients.Office.Excel.Functions.SPG($B712, "SP_MARKETCAP", "01/01/2021", "03/31/2021", "Options: Curr=USD, Statistic=AVG")</f>
        <v>0</v>
      </c>
      <c r="K712" s="10" t="str">
        <f>_xll.SNL.Clients.Office.Excel.Functions.SPG($B712, "SP_MARKETCAP", "10/01/2020", "12/31/2020", "Options: Curr=USD, Statistic=AVG")</f>
        <v>0</v>
      </c>
      <c r="L712" s="10" t="str">
        <f>_xll.SNL.Clients.Office.Excel.Functions.SPG($B712, "SP_MARKETCAP", "07/01/2020", "09/30/2020", "Options: Curr=USD, Statistic=AVG")</f>
        <v>0</v>
      </c>
      <c r="M712" s="10" t="str">
        <f>_xll.SNL.Clients.Office.Excel.Functions.SPG($B712, "SP_MARKETCAP", "04/01/2020", "06/30/2020", "Options: Curr=USD, Statistic=AVG")</f>
        <v>0</v>
      </c>
      <c r="N712" s="10" t="str">
        <f>_xll.SNL.Clients.Office.Excel.Functions.SPG($B712, "SP_MARKETCAP", "01/01/2020", "03/31/2020", "Options: Curr=USD, Statistic=AVG")</f>
        <v>0</v>
      </c>
    </row>
    <row r="713" spans="1:14" x14ac:dyDescent="0.3">
      <c r="A713" s="1" t="s">
        <v>710</v>
      </c>
      <c r="B713" s="2">
        <v>26671652</v>
      </c>
      <c r="C713" s="3" t="s">
        <v>868</v>
      </c>
      <c r="D713" s="3" t="s">
        <v>867</v>
      </c>
      <c r="E713" s="3" t="s">
        <v>1501</v>
      </c>
      <c r="F713" s="3" t="s">
        <v>870</v>
      </c>
      <c r="G713" s="10">
        <f>_xll.SNL.Clients.Office.Excel.Functions.SPG($B713, "SP_MARKETCAP", "10/01/2021", "12/31/2021", "Options: Curr=USD, Statistic=AVG")</f>
        <v>1105.1151749961293</v>
      </c>
      <c r="H713" s="10" t="str">
        <f>_xll.SNL.Clients.Office.Excel.Functions.SPG($B713, "SP_MARKETCAP", "07/01/2021", "09/30/2021", "Options: Curr=USD, Statistic=AVG")</f>
        <v>0</v>
      </c>
      <c r="I713" s="10" t="str">
        <f>_xll.SNL.Clients.Office.Excel.Functions.SPG($B713, "SP_MARKETCAP", "04/01/2021", "06/30/2021", "Options: Curr=USD, Statistic=AVG")</f>
        <v>0</v>
      </c>
      <c r="J713" s="10" t="str">
        <f>_xll.SNL.Clients.Office.Excel.Functions.SPG($B713, "SP_MARKETCAP", "01/01/2021", "03/31/2021", "Options: Curr=USD, Statistic=AVG")</f>
        <v>0</v>
      </c>
      <c r="K713" s="10" t="str">
        <f>_xll.SNL.Clients.Office.Excel.Functions.SPG($B713, "SP_MARKETCAP", "10/01/2020", "12/31/2020", "Options: Curr=USD, Statistic=AVG")</f>
        <v>0</v>
      </c>
      <c r="L713" s="10" t="str">
        <f>_xll.SNL.Clients.Office.Excel.Functions.SPG($B713, "SP_MARKETCAP", "07/01/2020", "09/30/2020", "Options: Curr=USD, Statistic=AVG")</f>
        <v>0</v>
      </c>
      <c r="M713" s="10" t="str">
        <f>_xll.SNL.Clients.Office.Excel.Functions.SPG($B713, "SP_MARKETCAP", "04/01/2020", "06/30/2020", "Options: Curr=USD, Statistic=AVG")</f>
        <v>0</v>
      </c>
      <c r="N713" s="10" t="str">
        <f>_xll.SNL.Clients.Office.Excel.Functions.SPG($B713, "SP_MARKETCAP", "01/01/2020", "03/31/2020", "Options: Curr=USD, Statistic=AVG")</f>
        <v>0</v>
      </c>
    </row>
    <row r="714" spans="1:14" x14ac:dyDescent="0.3">
      <c r="A714" s="1" t="s">
        <v>711</v>
      </c>
      <c r="B714" s="2">
        <v>105959342</v>
      </c>
      <c r="C714" s="3" t="s">
        <v>868</v>
      </c>
      <c r="D714" s="3" t="s">
        <v>867</v>
      </c>
      <c r="E714" s="3" t="s">
        <v>1502</v>
      </c>
      <c r="F714" s="3" t="s">
        <v>870</v>
      </c>
      <c r="G714" s="10" t="str">
        <f>_xll.SNL.Clients.Office.Excel.Functions.SPG($B714, "SP_MARKETCAP", "10/01/2021", "12/31/2021", "Options: Curr=USD, Statistic=AVG")</f>
        <v>0</v>
      </c>
      <c r="H714" s="10" t="str">
        <f>_xll.SNL.Clients.Office.Excel.Functions.SPG($B714, "SP_MARKETCAP", "07/01/2021", "09/30/2021", "Options: Curr=USD, Statistic=AVG")</f>
        <v>0</v>
      </c>
      <c r="I714" s="10" t="str">
        <f>_xll.SNL.Clients.Office.Excel.Functions.SPG($B714, "SP_MARKETCAP", "04/01/2021", "06/30/2021", "Options: Curr=USD, Statistic=AVG")</f>
        <v>0</v>
      </c>
      <c r="J714" s="10" t="str">
        <f>_xll.SNL.Clients.Office.Excel.Functions.SPG($B714, "SP_MARKETCAP", "01/01/2021", "03/31/2021", "Options: Curr=USD, Statistic=AVG")</f>
        <v>0</v>
      </c>
      <c r="K714" s="10" t="str">
        <f>_xll.SNL.Clients.Office.Excel.Functions.SPG($B714, "SP_MARKETCAP", "10/01/2020", "12/31/2020", "Options: Curr=USD, Statistic=AVG")</f>
        <v>0</v>
      </c>
      <c r="L714" s="10" t="str">
        <f>_xll.SNL.Clients.Office.Excel.Functions.SPG($B714, "SP_MARKETCAP", "07/01/2020", "09/30/2020", "Options: Curr=USD, Statistic=AVG")</f>
        <v>0</v>
      </c>
      <c r="M714" s="10" t="str">
        <f>_xll.SNL.Clients.Office.Excel.Functions.SPG($B714, "SP_MARKETCAP", "04/01/2020", "06/30/2020", "Options: Curr=USD, Statistic=AVG")</f>
        <v>0</v>
      </c>
      <c r="N714" s="10" t="str">
        <f>_xll.SNL.Clients.Office.Excel.Functions.SPG($B714, "SP_MARKETCAP", "01/01/2020", "03/31/2020", "Options: Curr=USD, Statistic=AVG")</f>
        <v>0</v>
      </c>
    </row>
    <row r="715" spans="1:14" x14ac:dyDescent="0.3">
      <c r="A715" s="1" t="s">
        <v>712</v>
      </c>
      <c r="B715" s="2">
        <v>29126789</v>
      </c>
      <c r="C715" s="3" t="s">
        <v>868</v>
      </c>
      <c r="D715" s="3" t="s">
        <v>867</v>
      </c>
      <c r="E715" s="3" t="s">
        <v>1503</v>
      </c>
      <c r="F715" s="3" t="s">
        <v>870</v>
      </c>
      <c r="G715" s="10" t="str">
        <f>_xll.SNL.Clients.Office.Excel.Functions.SPG($B715, "SP_MARKETCAP", "10/01/2021", "12/31/2021", "Options: Curr=USD, Statistic=AVG")</f>
        <v>0</v>
      </c>
      <c r="H715" s="10" t="str">
        <f>_xll.SNL.Clients.Office.Excel.Functions.SPG($B715, "SP_MARKETCAP", "07/01/2021", "09/30/2021", "Options: Curr=USD, Statistic=AVG")</f>
        <v>0</v>
      </c>
      <c r="I715" s="10" t="str">
        <f>_xll.SNL.Clients.Office.Excel.Functions.SPG($B715, "SP_MARKETCAP", "04/01/2021", "06/30/2021", "Options: Curr=USD, Statistic=AVG")</f>
        <v>0</v>
      </c>
      <c r="J715" s="10" t="str">
        <f>_xll.SNL.Clients.Office.Excel.Functions.SPG($B715, "SP_MARKETCAP", "01/01/2021", "03/31/2021", "Options: Curr=USD, Statistic=AVG")</f>
        <v>0</v>
      </c>
      <c r="K715" s="10" t="str">
        <f>_xll.SNL.Clients.Office.Excel.Functions.SPG($B715, "SP_MARKETCAP", "10/01/2020", "12/31/2020", "Options: Curr=USD, Statistic=AVG")</f>
        <v>0</v>
      </c>
      <c r="L715" s="10" t="str">
        <f>_xll.SNL.Clients.Office.Excel.Functions.SPG($B715, "SP_MARKETCAP", "07/01/2020", "09/30/2020", "Options: Curr=USD, Statistic=AVG")</f>
        <v>0</v>
      </c>
      <c r="M715" s="10" t="str">
        <f>_xll.SNL.Clients.Office.Excel.Functions.SPG($B715, "SP_MARKETCAP", "04/01/2020", "06/30/2020", "Options: Curr=USD, Statistic=AVG")</f>
        <v>0</v>
      </c>
      <c r="N715" s="10" t="str">
        <f>_xll.SNL.Clients.Office.Excel.Functions.SPG($B715, "SP_MARKETCAP", "01/01/2020", "03/31/2020", "Options: Curr=USD, Statistic=AVG")</f>
        <v>0</v>
      </c>
    </row>
    <row r="716" spans="1:14" x14ac:dyDescent="0.3">
      <c r="A716" s="1" t="s">
        <v>713</v>
      </c>
      <c r="B716" s="2">
        <v>7688791</v>
      </c>
      <c r="C716" s="3" t="s">
        <v>868</v>
      </c>
      <c r="D716" s="3" t="s">
        <v>867</v>
      </c>
      <c r="E716" s="3" t="s">
        <v>1504</v>
      </c>
      <c r="F716" s="3" t="s">
        <v>870</v>
      </c>
      <c r="G716" s="10">
        <f>_xll.SNL.Clients.Office.Excel.Functions.SPG($B716, "SP_MARKETCAP", "10/01/2021", "12/31/2021", "Options: Curr=USD, Statistic=AVG")</f>
        <v>77.255911068749995</v>
      </c>
      <c r="H716" s="10">
        <f>_xll.SNL.Clients.Office.Excel.Functions.SPG($B716, "SP_MARKETCAP", "07/01/2021", "09/30/2021", "Options: Curr=USD, Statistic=AVG")</f>
        <v>99.293438953124991</v>
      </c>
      <c r="I716" s="10">
        <f>_xll.SNL.Clients.Office.Excel.Functions.SPG($B716, "SP_MARKETCAP", "04/01/2021", "06/30/2021", "Options: Curr=USD, Statistic=AVG")</f>
        <v>163.06856723571426</v>
      </c>
      <c r="J716" s="10">
        <f>_xll.SNL.Clients.Office.Excel.Functions.SPG($B716, "SP_MARKETCAP", "01/01/2021", "03/31/2021", "Options: Curr=USD, Statistic=AVG")</f>
        <v>156.7006687847213</v>
      </c>
      <c r="K716" s="10">
        <f>_xll.SNL.Clients.Office.Excel.Functions.SPG($B716, "SP_MARKETCAP", "10/01/2020", "12/31/2020", "Options: Curr=USD, Statistic=AVG")</f>
        <v>119.31726785456256</v>
      </c>
      <c r="L716" s="10">
        <f>_xll.SNL.Clients.Office.Excel.Functions.SPG($B716, "SP_MARKETCAP", "07/01/2020", "09/30/2020", "Options: Curr=USD, Statistic=AVG")</f>
        <v>119.57873246015623</v>
      </c>
      <c r="M716" s="10">
        <f>_xll.SNL.Clients.Office.Excel.Functions.SPG($B716, "SP_MARKETCAP", "04/01/2020", "06/30/2020", "Options: Curr=USD, Statistic=AVG")</f>
        <v>82.48007167609525</v>
      </c>
      <c r="N716" s="10">
        <f>_xll.SNL.Clients.Office.Excel.Functions.SPG($B716, "SP_MARKETCAP", "01/01/2020", "03/31/2020", "Options: Curr=USD, Statistic=AVG")</f>
        <v>120.89791980059677</v>
      </c>
    </row>
    <row r="717" spans="1:14" x14ac:dyDescent="0.3">
      <c r="A717" s="1" t="s">
        <v>714</v>
      </c>
      <c r="B717" s="2">
        <v>4252509</v>
      </c>
      <c r="C717" s="3" t="s">
        <v>868</v>
      </c>
      <c r="D717" s="3" t="s">
        <v>867</v>
      </c>
      <c r="E717" s="3" t="s">
        <v>1505</v>
      </c>
      <c r="F717" s="3" t="s">
        <v>870</v>
      </c>
      <c r="G717" s="10">
        <f>_xll.SNL.Clients.Office.Excel.Functions.SPG($B717, "SP_MARKETCAP", "10/01/2021", "12/31/2021", "Options: Curr=USD, Statistic=AVG")</f>
        <v>74.834817835215361</v>
      </c>
      <c r="H717" s="10">
        <f>_xll.SNL.Clients.Office.Excel.Functions.SPG($B717, "SP_MARKETCAP", "07/01/2021", "09/30/2021", "Options: Curr=USD, Statistic=AVG")</f>
        <v>80.55139972847455</v>
      </c>
      <c r="I717" s="10">
        <f>_xll.SNL.Clients.Office.Excel.Functions.SPG($B717, "SP_MARKETCAP", "04/01/2021", "06/30/2021", "Options: Curr=USD, Statistic=AVG")</f>
        <v>81.312504300639034</v>
      </c>
      <c r="J717" s="10">
        <f>_xll.SNL.Clients.Office.Excel.Functions.SPG($B717, "SP_MARKETCAP", "01/01/2021", "03/31/2021", "Options: Curr=USD, Statistic=AVG")</f>
        <v>81.018964321061247</v>
      </c>
      <c r="K717" s="10">
        <f>_xll.SNL.Clients.Office.Excel.Functions.SPG($B717, "SP_MARKETCAP", "10/01/2020", "12/31/2020", "Options: Curr=USD, Statistic=AVG")</f>
        <v>76.813824809891216</v>
      </c>
      <c r="L717" s="10">
        <f>_xll.SNL.Clients.Office.Excel.Functions.SPG($B717, "SP_MARKETCAP", "07/01/2020", "09/30/2020", "Options: Curr=USD, Statistic=AVG")</f>
        <v>74.092146705408751</v>
      </c>
      <c r="M717" s="10">
        <f>_xll.SNL.Clients.Office.Excel.Functions.SPG($B717, "SP_MARKETCAP", "04/01/2020", "06/30/2020", "Options: Curr=USD, Statistic=AVG")</f>
        <v>48.811160672853219</v>
      </c>
      <c r="N717" s="10">
        <f>_xll.SNL.Clients.Office.Excel.Functions.SPG($B717, "SP_MARKETCAP", "01/01/2020", "03/31/2020", "Options: Curr=USD, Statistic=AVG")</f>
        <v>52.091882338324019</v>
      </c>
    </row>
    <row r="718" spans="1:14" x14ac:dyDescent="0.3">
      <c r="A718" s="1" t="s">
        <v>715</v>
      </c>
      <c r="B718" s="2">
        <v>14953111</v>
      </c>
      <c r="C718" s="3" t="s">
        <v>868</v>
      </c>
      <c r="D718" s="3" t="s">
        <v>867</v>
      </c>
      <c r="E718" s="3" t="s">
        <v>1506</v>
      </c>
      <c r="F718" s="3" t="s">
        <v>870</v>
      </c>
      <c r="G718" s="10">
        <f>_xll.SNL.Clients.Office.Excel.Functions.SPG($B718, "SP_MARKETCAP", "10/01/2021", "12/31/2021", "Options: Curr=USD, Statistic=AVG")</f>
        <v>27.9317622974771</v>
      </c>
      <c r="H718" s="10">
        <f>_xll.SNL.Clients.Office.Excel.Functions.SPG($B718, "SP_MARKETCAP", "07/01/2021", "09/30/2021", "Options: Curr=USD, Statistic=AVG")</f>
        <v>25.625162289321953</v>
      </c>
      <c r="I718" s="10">
        <f>_xll.SNL.Clients.Office.Excel.Functions.SPG($B718, "SP_MARKETCAP", "04/01/2021", "06/30/2021", "Options: Curr=USD, Statistic=AVG")</f>
        <v>20.067777106743758</v>
      </c>
      <c r="J718" s="10">
        <f>_xll.SNL.Clients.Office.Excel.Functions.SPG($B718, "SP_MARKETCAP", "01/01/2021", "03/31/2021", "Options: Curr=USD, Statistic=AVG")</f>
        <v>21.364834198362821</v>
      </c>
      <c r="K718" s="10">
        <f>_xll.SNL.Clients.Office.Excel.Functions.SPG($B718, "SP_MARKETCAP", "10/01/2020", "12/31/2020", "Options: Curr=USD, Statistic=AVG")</f>
        <v>28.233043741277477</v>
      </c>
      <c r="L718" s="10">
        <f>_xll.SNL.Clients.Office.Excel.Functions.SPG($B718, "SP_MARKETCAP", "07/01/2020", "09/30/2020", "Options: Curr=USD, Statistic=AVG")</f>
        <v>31.661862647650672</v>
      </c>
      <c r="M718" s="10">
        <f>_xll.SNL.Clients.Office.Excel.Functions.SPG($B718, "SP_MARKETCAP", "04/01/2020", "06/30/2020", "Options: Curr=USD, Statistic=AVG")</f>
        <v>33.730582889045124</v>
      </c>
      <c r="N718" s="10">
        <f>_xll.SNL.Clients.Office.Excel.Functions.SPG($B718, "SP_MARKETCAP", "01/01/2020", "03/31/2020", "Options: Curr=USD, Statistic=AVG")</f>
        <v>36.088778035464948</v>
      </c>
    </row>
    <row r="719" spans="1:14" x14ac:dyDescent="0.3">
      <c r="A719" s="1" t="s">
        <v>716</v>
      </c>
      <c r="B719" s="2">
        <v>4996072</v>
      </c>
      <c r="C719" s="3" t="s">
        <v>868</v>
      </c>
      <c r="D719" s="3" t="s">
        <v>867</v>
      </c>
      <c r="E719" s="3" t="s">
        <v>1507</v>
      </c>
      <c r="F719" s="3" t="s">
        <v>870</v>
      </c>
      <c r="G719" s="10">
        <f>_xll.SNL.Clients.Office.Excel.Functions.SPG($B719, "SP_MARKETCAP", "10/01/2021", "12/31/2021", "Options: Curr=USD, Statistic=AVG")</f>
        <v>15.119662900846899</v>
      </c>
      <c r="H719" s="10">
        <f>_xll.SNL.Clients.Office.Excel.Functions.SPG($B719, "SP_MARKETCAP", "07/01/2021", "09/30/2021", "Options: Curr=USD, Statistic=AVG")</f>
        <v>16.931991292396805</v>
      </c>
      <c r="I719" s="10">
        <f>_xll.SNL.Clients.Office.Excel.Functions.SPG($B719, "SP_MARKETCAP", "04/01/2021", "06/30/2021", "Options: Curr=USD, Statistic=AVG")</f>
        <v>12.975507190371301</v>
      </c>
      <c r="J719" s="10">
        <f>_xll.SNL.Clients.Office.Excel.Functions.SPG($B719, "SP_MARKETCAP", "01/01/2021", "03/31/2021", "Options: Curr=USD, Statistic=AVG")</f>
        <v>9.7874568010839837</v>
      </c>
      <c r="K719" s="10">
        <f>_xll.SNL.Clients.Office.Excel.Functions.SPG($B719, "SP_MARKETCAP", "10/01/2020", "12/31/2020", "Options: Curr=USD, Statistic=AVG")</f>
        <v>6.481991708581031</v>
      </c>
      <c r="L719" s="10">
        <f>_xll.SNL.Clients.Office.Excel.Functions.SPG($B719, "SP_MARKETCAP", "07/01/2020", "09/30/2020", "Options: Curr=USD, Statistic=AVG")</f>
        <v>6.6491644674847343</v>
      </c>
      <c r="M719" s="10">
        <f>_xll.SNL.Clients.Office.Excel.Functions.SPG($B719, "SP_MARKETCAP", "04/01/2020", "06/30/2020", "Options: Curr=USD, Statistic=AVG")</f>
        <v>5.42814719198548</v>
      </c>
      <c r="N719" s="10">
        <f>_xll.SNL.Clients.Office.Excel.Functions.SPG($B719, "SP_MARKETCAP", "01/01/2020", "03/31/2020", "Options: Curr=USD, Statistic=AVG")</f>
        <v>7.4016827564585608</v>
      </c>
    </row>
    <row r="720" spans="1:14" x14ac:dyDescent="0.3">
      <c r="A720" s="1" t="s">
        <v>717</v>
      </c>
      <c r="B720" s="2">
        <v>4911262</v>
      </c>
      <c r="C720" s="3" t="s">
        <v>868</v>
      </c>
      <c r="D720" s="3" t="s">
        <v>867</v>
      </c>
      <c r="E720" s="3" t="s">
        <v>1508</v>
      </c>
      <c r="F720" s="3" t="s">
        <v>870</v>
      </c>
      <c r="G720" s="10">
        <f>_xll.SNL.Clients.Office.Excel.Functions.SPG($B720, "SP_MARKETCAP", "10/01/2021", "12/31/2021", "Options: Curr=USD, Statistic=AVG")</f>
        <v>7.7802060430485689</v>
      </c>
      <c r="H720" s="10">
        <f>_xll.SNL.Clients.Office.Excel.Functions.SPG($B720, "SP_MARKETCAP", "07/01/2021", "09/30/2021", "Options: Curr=USD, Statistic=AVG")</f>
        <v>8.5933671292423135</v>
      </c>
      <c r="I720" s="10">
        <f>_xll.SNL.Clients.Office.Excel.Functions.SPG($B720, "SP_MARKETCAP", "04/01/2021", "06/30/2021", "Options: Curr=USD, Statistic=AVG")</f>
        <v>8.9397233262005287</v>
      </c>
      <c r="J720" s="10">
        <f>_xll.SNL.Clients.Office.Excel.Functions.SPG($B720, "SP_MARKETCAP", "01/01/2021", "03/31/2021", "Options: Curr=USD, Statistic=AVG")</f>
        <v>4.9007583987221253</v>
      </c>
      <c r="K720" s="10">
        <f>_xll.SNL.Clients.Office.Excel.Functions.SPG($B720, "SP_MARKETCAP", "10/01/2020", "12/31/2020", "Options: Curr=USD, Statistic=AVG")</f>
        <v>4.2900257065175778</v>
      </c>
      <c r="L720" s="10">
        <f>_xll.SNL.Clients.Office.Excel.Functions.SPG($B720, "SP_MARKETCAP", "07/01/2020", "09/30/2020", "Options: Curr=USD, Statistic=AVG")</f>
        <v>4.1400410774010723</v>
      </c>
      <c r="M720" s="10">
        <f>_xll.SNL.Clients.Office.Excel.Functions.SPG($B720, "SP_MARKETCAP", "04/01/2020", "06/30/2020", "Options: Curr=USD, Statistic=AVG")</f>
        <v>3.7477737798447457</v>
      </c>
      <c r="N720" s="10">
        <f>_xll.SNL.Clients.Office.Excel.Functions.SPG($B720, "SP_MARKETCAP", "01/01/2020", "03/31/2020", "Options: Curr=USD, Statistic=AVG")</f>
        <v>3.9647875407783069</v>
      </c>
    </row>
    <row r="721" spans="1:14" x14ac:dyDescent="0.3">
      <c r="A721" s="1" t="s">
        <v>718</v>
      </c>
      <c r="B721" s="2">
        <v>4981673</v>
      </c>
      <c r="C721" s="3" t="s">
        <v>868</v>
      </c>
      <c r="D721" s="3" t="s">
        <v>867</v>
      </c>
      <c r="E721" s="3" t="s">
        <v>1509</v>
      </c>
      <c r="F721" s="3" t="s">
        <v>870</v>
      </c>
      <c r="G721" s="10">
        <f>_xll.SNL.Clients.Office.Excel.Functions.SPG($B721, "SP_MARKETCAP", "10/01/2021", "12/31/2021", "Options: Curr=USD, Statistic=AVG")</f>
        <v>23.444422845501158</v>
      </c>
      <c r="H721" s="10">
        <f>_xll.SNL.Clients.Office.Excel.Functions.SPG($B721, "SP_MARKETCAP", "07/01/2021", "09/30/2021", "Options: Curr=USD, Statistic=AVG")</f>
        <v>26.167108877800771</v>
      </c>
      <c r="I721" s="10">
        <f>_xll.SNL.Clients.Office.Excel.Functions.SPG($B721, "SP_MARKETCAP", "04/01/2021", "06/30/2021", "Options: Curr=USD, Statistic=AVG")</f>
        <v>22.128754610263705</v>
      </c>
      <c r="J721" s="10">
        <f>_xll.SNL.Clients.Office.Excel.Functions.SPG($B721, "SP_MARKETCAP", "01/01/2021", "03/31/2021", "Options: Curr=USD, Statistic=AVG")</f>
        <v>22.476750509424104</v>
      </c>
      <c r="K721" s="10">
        <f>_xll.SNL.Clients.Office.Excel.Functions.SPG($B721, "SP_MARKETCAP", "10/01/2020", "12/31/2020", "Options: Curr=USD, Statistic=AVG")</f>
        <v>23.527452188550438</v>
      </c>
      <c r="L721" s="10">
        <f>_xll.SNL.Clients.Office.Excel.Functions.SPG($B721, "SP_MARKETCAP", "07/01/2020", "09/30/2020", "Options: Curr=USD, Statistic=AVG")</f>
        <v>29.694692127167809</v>
      </c>
      <c r="M721" s="10">
        <f>_xll.SNL.Clients.Office.Excel.Functions.SPG($B721, "SP_MARKETCAP", "04/01/2020", "06/30/2020", "Options: Curr=USD, Statistic=AVG")</f>
        <v>27.964465525529391</v>
      </c>
      <c r="N721" s="10">
        <f>_xll.SNL.Clients.Office.Excel.Functions.SPG($B721, "SP_MARKETCAP", "01/01/2020", "03/31/2020", "Options: Curr=USD, Statistic=AVG")</f>
        <v>27.758667655414769</v>
      </c>
    </row>
    <row r="722" spans="1:14" x14ac:dyDescent="0.3">
      <c r="A722" s="1" t="s">
        <v>719</v>
      </c>
      <c r="B722" s="2">
        <v>4999154</v>
      </c>
      <c r="C722" s="3" t="s">
        <v>868</v>
      </c>
      <c r="D722" s="3" t="s">
        <v>867</v>
      </c>
      <c r="E722" s="3"/>
      <c r="F722" s="3" t="s">
        <v>870</v>
      </c>
      <c r="G722" s="10" t="str">
        <f>_xll.SNL.Clients.Office.Excel.Functions.SPG($B722, "SP_MARKETCAP", "10/01/2021", "12/31/2021", "Options: Curr=USD, Statistic=AVG")</f>
        <v>0</v>
      </c>
      <c r="H722" s="10" t="str">
        <f>_xll.SNL.Clients.Office.Excel.Functions.SPG($B722, "SP_MARKETCAP", "07/01/2021", "09/30/2021", "Options: Curr=USD, Statistic=AVG")</f>
        <v>0</v>
      </c>
      <c r="I722" s="10" t="str">
        <f>_xll.SNL.Clients.Office.Excel.Functions.SPG($B722, "SP_MARKETCAP", "04/01/2021", "06/30/2021", "Options: Curr=USD, Statistic=AVG")</f>
        <v>0</v>
      </c>
      <c r="J722" s="10" t="str">
        <f>_xll.SNL.Clients.Office.Excel.Functions.SPG($B722, "SP_MARKETCAP", "01/01/2021", "03/31/2021", "Options: Curr=USD, Statistic=AVG")</f>
        <v>0</v>
      </c>
      <c r="K722" s="10" t="str">
        <f>_xll.SNL.Clients.Office.Excel.Functions.SPG($B722, "SP_MARKETCAP", "10/01/2020", "12/31/2020", "Options: Curr=USD, Statistic=AVG")</f>
        <v>0</v>
      </c>
      <c r="L722" s="10" t="str">
        <f>_xll.SNL.Clients.Office.Excel.Functions.SPG($B722, "SP_MARKETCAP", "07/01/2020", "09/30/2020", "Options: Curr=USD, Statistic=AVG")</f>
        <v>0</v>
      </c>
      <c r="M722" s="10" t="str">
        <f>_xll.SNL.Clients.Office.Excel.Functions.SPG($B722, "SP_MARKETCAP", "04/01/2020", "06/30/2020", "Options: Curr=USD, Statistic=AVG")</f>
        <v>0</v>
      </c>
      <c r="N722" s="10" t="str">
        <f>_xll.SNL.Clients.Office.Excel.Functions.SPG($B722, "SP_MARKETCAP", "01/01/2020", "03/31/2020", "Options: Curr=USD, Statistic=AVG")</f>
        <v>0</v>
      </c>
    </row>
    <row r="723" spans="1:14" x14ac:dyDescent="0.3">
      <c r="A723" s="1" t="s">
        <v>720</v>
      </c>
      <c r="B723" s="2">
        <v>4976441</v>
      </c>
      <c r="C723" s="3" t="s">
        <v>868</v>
      </c>
      <c r="D723" s="3" t="s">
        <v>867</v>
      </c>
      <c r="E723" s="3"/>
      <c r="F723" s="3" t="s">
        <v>870</v>
      </c>
      <c r="G723" s="10" t="str">
        <f>_xll.SNL.Clients.Office.Excel.Functions.SPG($B723, "SP_MARKETCAP", "10/01/2021", "12/31/2021", "Options: Curr=USD, Statistic=AVG")</f>
        <v>0</v>
      </c>
      <c r="H723" s="10" t="str">
        <f>_xll.SNL.Clients.Office.Excel.Functions.SPG($B723, "SP_MARKETCAP", "07/01/2021", "09/30/2021", "Options: Curr=USD, Statistic=AVG")</f>
        <v>0</v>
      </c>
      <c r="I723" s="10" t="str">
        <f>_xll.SNL.Clients.Office.Excel.Functions.SPG($B723, "SP_MARKETCAP", "04/01/2021", "06/30/2021", "Options: Curr=USD, Statistic=AVG")</f>
        <v>0</v>
      </c>
      <c r="J723" s="10" t="str">
        <f>_xll.SNL.Clients.Office.Excel.Functions.SPG($B723, "SP_MARKETCAP", "01/01/2021", "03/31/2021", "Options: Curr=USD, Statistic=AVG")</f>
        <v>0</v>
      </c>
      <c r="K723" s="10" t="str">
        <f>_xll.SNL.Clients.Office.Excel.Functions.SPG($B723, "SP_MARKETCAP", "10/01/2020", "12/31/2020", "Options: Curr=USD, Statistic=AVG")</f>
        <v>0</v>
      </c>
      <c r="L723" s="10" t="str">
        <f>_xll.SNL.Clients.Office.Excel.Functions.SPG($B723, "SP_MARKETCAP", "07/01/2020", "09/30/2020", "Options: Curr=USD, Statistic=AVG")</f>
        <v>0</v>
      </c>
      <c r="M723" s="10" t="str">
        <f>_xll.SNL.Clients.Office.Excel.Functions.SPG($B723, "SP_MARKETCAP", "04/01/2020", "06/30/2020", "Options: Curr=USD, Statistic=AVG")</f>
        <v>0</v>
      </c>
      <c r="N723" s="10" t="str">
        <f>_xll.SNL.Clients.Office.Excel.Functions.SPG($B723, "SP_MARKETCAP", "01/01/2020", "03/31/2020", "Options: Curr=USD, Statistic=AVG")</f>
        <v>0</v>
      </c>
    </row>
    <row r="724" spans="1:14" x14ac:dyDescent="0.3">
      <c r="A724" s="1" t="s">
        <v>721</v>
      </c>
      <c r="B724" s="2">
        <v>4999291</v>
      </c>
      <c r="C724" s="3" t="s">
        <v>868</v>
      </c>
      <c r="D724" s="3" t="s">
        <v>867</v>
      </c>
      <c r="E724" s="3" t="s">
        <v>1510</v>
      </c>
      <c r="F724" s="3" t="s">
        <v>870</v>
      </c>
      <c r="G724" s="10">
        <f>_xll.SNL.Clients.Office.Excel.Functions.SPG($B724, "SP_MARKETCAP", "10/01/2021", "12/31/2021", "Options: Curr=USD, Statistic=AVG")</f>
        <v>0.3166548869609388</v>
      </c>
      <c r="H724" s="10">
        <f>_xll.SNL.Clients.Office.Excel.Functions.SPG($B724, "SP_MARKETCAP", "07/01/2021", "09/30/2021", "Options: Curr=USD, Statistic=AVG")</f>
        <v>0.32638582046993486</v>
      </c>
      <c r="I724" s="10">
        <f>_xll.SNL.Clients.Office.Excel.Functions.SPG($B724, "SP_MARKETCAP", "04/01/2021", "06/30/2021", "Options: Curr=USD, Statistic=AVG")</f>
        <v>0.3339049602502614</v>
      </c>
      <c r="J724" s="10">
        <f>_xll.SNL.Clients.Office.Excel.Functions.SPG($B724, "SP_MARKETCAP", "01/01/2021", "03/31/2021", "Options: Curr=USD, Statistic=AVG")</f>
        <v>0.33363292444413856</v>
      </c>
      <c r="K724" s="10">
        <f>_xll.SNL.Clients.Office.Excel.Functions.SPG($B724, "SP_MARKETCAP", "10/01/2020", "12/31/2020", "Options: Curr=USD, Statistic=AVG")</f>
        <v>0.32997876728535031</v>
      </c>
      <c r="L724" s="10">
        <f>_xll.SNL.Clients.Office.Excel.Functions.SPG($B724, "SP_MARKETCAP", "07/01/2020", "09/30/2020", "Options: Curr=USD, Statistic=AVG")</f>
        <v>0.3237719187115628</v>
      </c>
      <c r="M724" s="10">
        <f>_xll.SNL.Clients.Office.Excel.Functions.SPG($B724, "SP_MARKETCAP", "04/01/2020", "06/30/2020", "Options: Curr=USD, Statistic=AVG")</f>
        <v>0.30508107962655379</v>
      </c>
      <c r="N724" s="10">
        <f>_xll.SNL.Clients.Office.Excel.Functions.SPG($B724, "SP_MARKETCAP", "01/01/2020", "03/31/2020", "Options: Curr=USD, Statistic=AVG")</f>
        <v>0.32203417422007413</v>
      </c>
    </row>
    <row r="725" spans="1:14" x14ac:dyDescent="0.3">
      <c r="A725" s="1" t="s">
        <v>722</v>
      </c>
      <c r="B725" s="2">
        <v>4987305</v>
      </c>
      <c r="C725" s="3" t="s">
        <v>868</v>
      </c>
      <c r="D725" s="3" t="s">
        <v>867</v>
      </c>
      <c r="E725" s="3" t="s">
        <v>1511</v>
      </c>
      <c r="F725" s="3" t="s">
        <v>870</v>
      </c>
      <c r="G725" s="10">
        <f>_xll.SNL.Clients.Office.Excel.Functions.SPG($B725, "SP_MARKETCAP", "10/01/2021", "12/31/2021", "Options: Curr=USD, Statistic=AVG")</f>
        <v>1751.5917353960963</v>
      </c>
      <c r="H725" s="10">
        <f>_xll.SNL.Clients.Office.Excel.Functions.SPG($B725, "SP_MARKETCAP", "07/01/2021", "09/30/2021", "Options: Curr=USD, Statistic=AVG")</f>
        <v>1951.4872789656699</v>
      </c>
      <c r="I725" s="10">
        <f>_xll.SNL.Clients.Office.Excel.Functions.SPG($B725, "SP_MARKETCAP", "04/01/2021", "06/30/2021", "Options: Curr=USD, Statistic=AVG")</f>
        <v>1505.1534376822401</v>
      </c>
      <c r="J725" s="10">
        <f>_xll.SNL.Clients.Office.Excel.Functions.SPG($B725, "SP_MARKETCAP", "01/01/2021", "03/31/2021", "Options: Curr=USD, Statistic=AVG")</f>
        <v>1188.0061932679673</v>
      </c>
      <c r="K725" s="10">
        <f>_xll.SNL.Clients.Office.Excel.Functions.SPG($B725, "SP_MARKETCAP", "10/01/2020", "12/31/2020", "Options: Curr=USD, Statistic=AVG")</f>
        <v>835.65759909463645</v>
      </c>
      <c r="L725" s="10">
        <f>_xll.SNL.Clients.Office.Excel.Functions.SPG($B725, "SP_MARKETCAP", "07/01/2020", "09/30/2020", "Options: Curr=USD, Statistic=AVG")</f>
        <v>671.38126760961256</v>
      </c>
      <c r="M725" s="10">
        <f>_xll.SNL.Clients.Office.Excel.Functions.SPG($B725, "SP_MARKETCAP", "04/01/2020", "06/30/2020", "Options: Curr=USD, Statistic=AVG")</f>
        <v>456.08734874280333</v>
      </c>
      <c r="N725" s="10">
        <f>_xll.SNL.Clients.Office.Excel.Functions.SPG($B725, "SP_MARKETCAP", "01/01/2020", "03/31/2020", "Options: Curr=USD, Statistic=AVG")</f>
        <v>468.8253348133855</v>
      </c>
    </row>
    <row r="726" spans="1:14" x14ac:dyDescent="0.3">
      <c r="A726" s="1" t="s">
        <v>723</v>
      </c>
      <c r="B726" s="2">
        <v>5072846</v>
      </c>
      <c r="C726" s="3" t="s">
        <v>868</v>
      </c>
      <c r="D726" s="3" t="s">
        <v>867</v>
      </c>
      <c r="E726" s="3" t="s">
        <v>1512</v>
      </c>
      <c r="F726" s="3" t="s">
        <v>870</v>
      </c>
      <c r="G726" s="10">
        <f>_xll.SNL.Clients.Office.Excel.Functions.SPG($B726, "SP_MARKETCAP", "10/01/2021", "12/31/2021", "Options: Curr=USD, Statistic=AVG")</f>
        <v>295.30784775383955</v>
      </c>
      <c r="H726" s="10">
        <f>_xll.SNL.Clients.Office.Excel.Functions.SPG($B726, "SP_MARKETCAP", "07/01/2021", "09/30/2021", "Options: Curr=USD, Statistic=AVG")</f>
        <v>234.17010662520494</v>
      </c>
      <c r="I726" s="10">
        <f>_xll.SNL.Clients.Office.Excel.Functions.SPG($B726, "SP_MARKETCAP", "04/01/2021", "06/30/2021", "Options: Curr=USD, Statistic=AVG")</f>
        <v>204.77396367352063</v>
      </c>
      <c r="J726" s="10">
        <f>_xll.SNL.Clients.Office.Excel.Functions.SPG($B726, "SP_MARKETCAP", "01/01/2021", "03/31/2021", "Options: Curr=USD, Statistic=AVG")</f>
        <v>199.29309888130805</v>
      </c>
      <c r="K726" s="10">
        <f>_xll.SNL.Clients.Office.Excel.Functions.SPG($B726, "SP_MARKETCAP", "10/01/2020", "12/31/2020", "Options: Curr=USD, Statistic=AVG")</f>
        <v>143.74198675154346</v>
      </c>
      <c r="L726" s="10">
        <f>_xll.SNL.Clients.Office.Excel.Functions.SPG($B726, "SP_MARKETCAP", "07/01/2020", "09/30/2020", "Options: Curr=USD, Statistic=AVG")</f>
        <v>143.63654784595161</v>
      </c>
      <c r="M726" s="10">
        <f>_xll.SNL.Clients.Office.Excel.Functions.SPG($B726, "SP_MARKETCAP", "04/01/2020", "06/30/2020", "Options: Curr=USD, Statistic=AVG")</f>
        <v>112.02819073857758</v>
      </c>
      <c r="N726" s="10">
        <f>_xll.SNL.Clients.Office.Excel.Functions.SPG($B726, "SP_MARKETCAP", "01/01/2020", "03/31/2020", "Options: Curr=USD, Statistic=AVG")</f>
        <v>153.58790846255118</v>
      </c>
    </row>
    <row r="727" spans="1:14" x14ac:dyDescent="0.3">
      <c r="A727" s="1" t="s">
        <v>724</v>
      </c>
      <c r="B727" s="2">
        <v>4863057</v>
      </c>
      <c r="C727" s="3" t="s">
        <v>868</v>
      </c>
      <c r="D727" s="3" t="s">
        <v>867</v>
      </c>
      <c r="E727" s="3" t="s">
        <v>1513</v>
      </c>
      <c r="F727" s="3" t="s">
        <v>870</v>
      </c>
      <c r="G727" s="10">
        <f>_xll.SNL.Clients.Office.Excel.Functions.SPG($B727, "SP_MARKETCAP", "10/01/2021", "12/31/2021", "Options: Curr=USD, Statistic=AVG")</f>
        <v>52.690541091224077</v>
      </c>
      <c r="H727" s="10">
        <f>_xll.SNL.Clients.Office.Excel.Functions.SPG($B727, "SP_MARKETCAP", "07/01/2021", "09/30/2021", "Options: Curr=USD, Statistic=AVG")</f>
        <v>55.253591594609745</v>
      </c>
      <c r="I727" s="10">
        <f>_xll.SNL.Clients.Office.Excel.Functions.SPG($B727, "SP_MARKETCAP", "04/01/2021", "06/30/2021", "Options: Curr=USD, Statistic=AVG")</f>
        <v>46.078827605230089</v>
      </c>
      <c r="J727" s="10">
        <f>_xll.SNL.Clients.Office.Excel.Functions.SPG($B727, "SP_MARKETCAP", "01/01/2021", "03/31/2021", "Options: Curr=USD, Statistic=AVG")</f>
        <v>43.727366179058968</v>
      </c>
      <c r="K727" s="10">
        <f>_xll.SNL.Clients.Office.Excel.Functions.SPG($B727, "SP_MARKETCAP", "10/01/2020", "12/31/2020", "Options: Curr=USD, Statistic=AVG")</f>
        <v>43.598635421957667</v>
      </c>
      <c r="L727" s="10">
        <f>_xll.SNL.Clients.Office.Excel.Functions.SPG($B727, "SP_MARKETCAP", "07/01/2020", "09/30/2020", "Options: Curr=USD, Statistic=AVG")</f>
        <v>40.696016340965002</v>
      </c>
      <c r="M727" s="10">
        <f>_xll.SNL.Clients.Office.Excel.Functions.SPG($B727, "SP_MARKETCAP", "04/01/2020", "06/30/2020", "Options: Curr=USD, Statistic=AVG")</f>
        <v>34.757118933495214</v>
      </c>
      <c r="N727" s="10">
        <f>_xll.SNL.Clients.Office.Excel.Functions.SPG($B727, "SP_MARKETCAP", "01/01/2020", "03/31/2020", "Options: Curr=USD, Statistic=AVG")</f>
        <v>38.045680496046401</v>
      </c>
    </row>
    <row r="728" spans="1:14" x14ac:dyDescent="0.3">
      <c r="A728" s="1" t="s">
        <v>725</v>
      </c>
      <c r="B728" s="2">
        <v>4862480</v>
      </c>
      <c r="C728" s="3" t="s">
        <v>868</v>
      </c>
      <c r="D728" s="3" t="s">
        <v>867</v>
      </c>
      <c r="E728" s="3" t="s">
        <v>1514</v>
      </c>
      <c r="F728" s="3" t="s">
        <v>870</v>
      </c>
      <c r="G728" s="10">
        <f>_xll.SNL.Clients.Office.Excel.Functions.SPG($B728, "SP_MARKETCAP", "10/01/2021", "12/31/2021", "Options: Curr=USD, Statistic=AVG")</f>
        <v>335.78942122190176</v>
      </c>
      <c r="H728" s="10">
        <f>_xll.SNL.Clients.Office.Excel.Functions.SPG($B728, "SP_MARKETCAP", "07/01/2021", "09/30/2021", "Options: Curr=USD, Statistic=AVG")</f>
        <v>354.39196041508978</v>
      </c>
      <c r="I728" s="10">
        <f>_xll.SNL.Clients.Office.Excel.Functions.SPG($B728, "SP_MARKETCAP", "04/01/2021", "06/30/2021", "Options: Curr=USD, Statistic=AVG")</f>
        <v>355.37280444755368</v>
      </c>
      <c r="J728" s="10">
        <f>_xll.SNL.Clients.Office.Excel.Functions.SPG($B728, "SP_MARKETCAP", "01/01/2021", "03/31/2021", "Options: Curr=USD, Statistic=AVG")</f>
        <v>342.96118433472589</v>
      </c>
      <c r="K728" s="10">
        <f>_xll.SNL.Clients.Office.Excel.Functions.SPG($B728, "SP_MARKETCAP", "10/01/2020", "12/31/2020", "Options: Curr=USD, Statistic=AVG")</f>
        <v>352.24086971859424</v>
      </c>
      <c r="L728" s="10">
        <f>_xll.SNL.Clients.Office.Excel.Functions.SPG($B728, "SP_MARKETCAP", "07/01/2020", "09/30/2020", "Options: Curr=USD, Statistic=AVG")</f>
        <v>379.2528555049451</v>
      </c>
      <c r="M728" s="10">
        <f>_xll.SNL.Clients.Office.Excel.Functions.SPG($B728, "SP_MARKETCAP", "04/01/2020", "06/30/2020", "Options: Curr=USD, Statistic=AVG")</f>
        <v>361.59718460776799</v>
      </c>
      <c r="N728" s="10">
        <f>_xll.SNL.Clients.Office.Excel.Functions.SPG($B728, "SP_MARKETCAP", "01/01/2020", "03/31/2020", "Options: Curr=USD, Statistic=AVG")</f>
        <v>402.68420064108864</v>
      </c>
    </row>
    <row r="729" spans="1:14" x14ac:dyDescent="0.3">
      <c r="A729" s="1" t="s">
        <v>726</v>
      </c>
      <c r="B729" s="2">
        <v>4981880</v>
      </c>
      <c r="C729" s="3" t="s">
        <v>868</v>
      </c>
      <c r="D729" s="3" t="s">
        <v>867</v>
      </c>
      <c r="E729" s="3" t="s">
        <v>1515</v>
      </c>
      <c r="F729" s="3" t="s">
        <v>870</v>
      </c>
      <c r="G729" s="10">
        <f>_xll.SNL.Clients.Office.Excel.Functions.SPG($B729, "SP_MARKETCAP", "10/01/2021", "12/31/2021", "Options: Curr=USD, Statistic=AVG")</f>
        <v>1504.9810289057421</v>
      </c>
      <c r="H729" s="10">
        <f>_xll.SNL.Clients.Office.Excel.Functions.SPG($B729, "SP_MARKETCAP", "07/01/2021", "09/30/2021", "Options: Curr=USD, Statistic=AVG")</f>
        <v>1579.0982104058492</v>
      </c>
      <c r="I729" s="10">
        <f>_xll.SNL.Clients.Office.Excel.Functions.SPG($B729, "SP_MARKETCAP", "04/01/2021", "06/30/2021", "Options: Curr=USD, Statistic=AVG")</f>
        <v>1321.0641259464637</v>
      </c>
      <c r="J729" s="10">
        <f>_xll.SNL.Clients.Office.Excel.Functions.SPG($B729, "SP_MARKETCAP", "01/01/2021", "03/31/2021", "Options: Curr=USD, Statistic=AVG")</f>
        <v>1090.8185723695894</v>
      </c>
      <c r="K729" s="10">
        <f>_xll.SNL.Clients.Office.Excel.Functions.SPG($B729, "SP_MARKETCAP", "10/01/2020", "12/31/2020", "Options: Curr=USD, Statistic=AVG")</f>
        <v>919.09373719445819</v>
      </c>
      <c r="L729" s="10">
        <f>_xll.SNL.Clients.Office.Excel.Functions.SPG($B729, "SP_MARKETCAP", "07/01/2020", "09/30/2020", "Options: Curr=USD, Statistic=AVG")</f>
        <v>795.07279867029126</v>
      </c>
      <c r="M729" s="10">
        <f>_xll.SNL.Clients.Office.Excel.Functions.SPG($B729, "SP_MARKETCAP", "04/01/2020", "06/30/2020", "Options: Curr=USD, Statistic=AVG")</f>
        <v>661.67617676332361</v>
      </c>
      <c r="N729" s="10">
        <f>_xll.SNL.Clients.Office.Excel.Functions.SPG($B729, "SP_MARKETCAP", "01/01/2020", "03/31/2020", "Options: Curr=USD, Statistic=AVG")</f>
        <v>704.91501739688067</v>
      </c>
    </row>
    <row r="730" spans="1:14" x14ac:dyDescent="0.3">
      <c r="A730" s="1" t="s">
        <v>727</v>
      </c>
      <c r="B730" s="2">
        <v>5200879</v>
      </c>
      <c r="C730" s="3" t="s">
        <v>868</v>
      </c>
      <c r="D730" s="3" t="s">
        <v>867</v>
      </c>
      <c r="E730" s="3" t="s">
        <v>1516</v>
      </c>
      <c r="F730" s="3" t="s">
        <v>870</v>
      </c>
      <c r="G730" s="10" t="str">
        <f>_xll.SNL.Clients.Office.Excel.Functions.SPG($B730, "SP_MARKETCAP", "10/01/2021", "12/31/2021", "Options: Curr=USD, Statistic=AVG")</f>
        <v>0</v>
      </c>
      <c r="H730" s="10" t="str">
        <f>_xll.SNL.Clients.Office.Excel.Functions.SPG($B730, "SP_MARKETCAP", "07/01/2021", "09/30/2021", "Options: Curr=USD, Statistic=AVG")</f>
        <v>0</v>
      </c>
      <c r="I730" s="10" t="str">
        <f>_xll.SNL.Clients.Office.Excel.Functions.SPG($B730, "SP_MARKETCAP", "04/01/2021", "06/30/2021", "Options: Curr=USD, Statistic=AVG")</f>
        <v>0</v>
      </c>
      <c r="J730" s="10" t="str">
        <f>_xll.SNL.Clients.Office.Excel.Functions.SPG($B730, "SP_MARKETCAP", "01/01/2021", "03/31/2021", "Options: Curr=USD, Statistic=AVG")</f>
        <v>0</v>
      </c>
      <c r="K730" s="10" t="str">
        <f>_xll.SNL.Clients.Office.Excel.Functions.SPG($B730, "SP_MARKETCAP", "10/01/2020", "12/31/2020", "Options: Curr=USD, Statistic=AVG")</f>
        <v>0</v>
      </c>
      <c r="L730" s="10" t="str">
        <f>_xll.SNL.Clients.Office.Excel.Functions.SPG($B730, "SP_MARKETCAP", "07/01/2020", "09/30/2020", "Options: Curr=USD, Statistic=AVG")</f>
        <v>0</v>
      </c>
      <c r="M730" s="10" t="str">
        <f>_xll.SNL.Clients.Office.Excel.Functions.SPG($B730, "SP_MARKETCAP", "04/01/2020", "06/30/2020", "Options: Curr=USD, Statistic=AVG")</f>
        <v>0</v>
      </c>
      <c r="N730" s="10" t="str">
        <f>_xll.SNL.Clients.Office.Excel.Functions.SPG($B730, "SP_MARKETCAP", "01/01/2020", "03/31/2020", "Options: Curr=USD, Statistic=AVG")</f>
        <v>0</v>
      </c>
    </row>
    <row r="731" spans="1:14" x14ac:dyDescent="0.3">
      <c r="A731" s="1" t="s">
        <v>728</v>
      </c>
      <c r="B731" s="2">
        <v>4810820</v>
      </c>
      <c r="C731" s="3" t="s">
        <v>868</v>
      </c>
      <c r="D731" s="3" t="s">
        <v>867</v>
      </c>
      <c r="E731" s="3" t="s">
        <v>1517</v>
      </c>
      <c r="F731" s="3" t="s">
        <v>870</v>
      </c>
      <c r="G731" s="10">
        <f>_xll.SNL.Clients.Office.Excel.Functions.SPG($B731, "SP_MARKETCAP", "10/01/2021", "12/31/2021", "Options: Curr=USD, Statistic=AVG")</f>
        <v>1816.3113045715738</v>
      </c>
      <c r="H731" s="10">
        <f>_xll.SNL.Clients.Office.Excel.Functions.SPG($B731, "SP_MARKETCAP", "07/01/2021", "09/30/2021", "Options: Curr=USD, Statistic=AVG")</f>
        <v>1861.2495770790777</v>
      </c>
      <c r="I731" s="10">
        <f>_xll.SNL.Clients.Office.Excel.Functions.SPG($B731, "SP_MARKETCAP", "04/01/2021", "06/30/2021", "Options: Curr=USD, Statistic=AVG")</f>
        <v>1638.6058475399177</v>
      </c>
      <c r="J731" s="10">
        <f>_xll.SNL.Clients.Office.Excel.Functions.SPG($B731, "SP_MARKETCAP", "01/01/2021", "03/31/2021", "Options: Curr=USD, Statistic=AVG")</f>
        <v>1811.6693478738371</v>
      </c>
      <c r="K731" s="10">
        <f>_xll.SNL.Clients.Office.Excel.Functions.SPG($B731, "SP_MARKETCAP", "10/01/2020", "12/31/2020", "Options: Curr=USD, Statistic=AVG")</f>
        <v>1723.9550062314192</v>
      </c>
      <c r="L731" s="10">
        <f>_xll.SNL.Clients.Office.Excel.Functions.SPG($B731, "SP_MARKETCAP", "07/01/2020", "09/30/2020", "Options: Curr=USD, Statistic=AVG")</f>
        <v>1466.6701486607049</v>
      </c>
      <c r="M731" s="10">
        <f>_xll.SNL.Clients.Office.Excel.Functions.SPG($B731, "SP_MARKETCAP", "04/01/2020", "06/30/2020", "Options: Curr=USD, Statistic=AVG")</f>
        <v>1100.6508907929945</v>
      </c>
      <c r="N731" s="10">
        <f>_xll.SNL.Clients.Office.Excel.Functions.SPG($B731, "SP_MARKETCAP", "01/01/2020", "03/31/2020", "Options: Curr=USD, Statistic=AVG")</f>
        <v>857.86416025773258</v>
      </c>
    </row>
    <row r="732" spans="1:14" x14ac:dyDescent="0.3">
      <c r="A732" s="1" t="s">
        <v>729</v>
      </c>
      <c r="B732" s="2">
        <v>12830233</v>
      </c>
      <c r="C732" s="3" t="s">
        <v>868</v>
      </c>
      <c r="D732" s="3" t="s">
        <v>867</v>
      </c>
      <c r="E732" s="3" t="s">
        <v>1518</v>
      </c>
      <c r="F732" s="3" t="s">
        <v>870</v>
      </c>
      <c r="G732" s="10">
        <f>_xll.SNL.Clients.Office.Excel.Functions.SPG($B732, "SP_MARKETCAP", "10/01/2021", "12/31/2021", "Options: Curr=USD, Statistic=AVG")</f>
        <v>5.9423214777143789</v>
      </c>
      <c r="H732" s="10" t="str">
        <f>_xll.SNL.Clients.Office.Excel.Functions.SPG($B732, "SP_MARKETCAP", "07/01/2021", "09/30/2021", "Options: Curr=USD, Statistic=AVG")</f>
        <v>0</v>
      </c>
      <c r="I732" s="10" t="str">
        <f>_xll.SNL.Clients.Office.Excel.Functions.SPG($B732, "SP_MARKETCAP", "04/01/2021", "06/30/2021", "Options: Curr=USD, Statistic=AVG")</f>
        <v>0</v>
      </c>
      <c r="J732" s="10" t="str">
        <f>_xll.SNL.Clients.Office.Excel.Functions.SPG($B732, "SP_MARKETCAP", "01/01/2021", "03/31/2021", "Options: Curr=USD, Statistic=AVG")</f>
        <v>0</v>
      </c>
      <c r="K732" s="10" t="str">
        <f>_xll.SNL.Clients.Office.Excel.Functions.SPG($B732, "SP_MARKETCAP", "10/01/2020", "12/31/2020", "Options: Curr=USD, Statistic=AVG")</f>
        <v>0</v>
      </c>
      <c r="L732" s="10" t="str">
        <f>_xll.SNL.Clients.Office.Excel.Functions.SPG($B732, "SP_MARKETCAP", "07/01/2020", "09/30/2020", "Options: Curr=USD, Statistic=AVG")</f>
        <v>0</v>
      </c>
      <c r="M732" s="10" t="str">
        <f>_xll.SNL.Clients.Office.Excel.Functions.SPG($B732, "SP_MARKETCAP", "04/01/2020", "06/30/2020", "Options: Curr=USD, Statistic=AVG")</f>
        <v>0</v>
      </c>
      <c r="N732" s="10" t="str">
        <f>_xll.SNL.Clients.Office.Excel.Functions.SPG($B732, "SP_MARKETCAP", "01/01/2020", "03/31/2020", "Options: Curr=USD, Statistic=AVG")</f>
        <v>0</v>
      </c>
    </row>
    <row r="733" spans="1:14" x14ac:dyDescent="0.3">
      <c r="A733" s="1" t="s">
        <v>730</v>
      </c>
      <c r="B733" s="2">
        <v>4937666</v>
      </c>
      <c r="C733" s="3" t="s">
        <v>868</v>
      </c>
      <c r="D733" s="3" t="s">
        <v>867</v>
      </c>
      <c r="E733" s="3" t="s">
        <v>1519</v>
      </c>
      <c r="F733" s="3" t="s">
        <v>870</v>
      </c>
      <c r="G733" s="10">
        <f>_xll.SNL.Clients.Office.Excel.Functions.SPG($B733, "SP_MARKETCAP", "10/01/2021", "12/31/2021", "Options: Curr=USD, Statistic=AVG")</f>
        <v>4616.9842585911165</v>
      </c>
      <c r="H733" s="10">
        <f>_xll.SNL.Clients.Office.Excel.Functions.SPG($B733, "SP_MARKETCAP", "07/01/2021", "09/30/2021", "Options: Curr=USD, Statistic=AVG")</f>
        <v>4542.5643331599131</v>
      </c>
      <c r="I733" s="10">
        <f>_xll.SNL.Clients.Office.Excel.Functions.SPG($B733, "SP_MARKETCAP", "04/01/2021", "06/30/2021", "Options: Curr=USD, Statistic=AVG")</f>
        <v>4721.3747186696137</v>
      </c>
      <c r="J733" s="10">
        <f>_xll.SNL.Clients.Office.Excel.Functions.SPG($B733, "SP_MARKETCAP", "01/01/2021", "03/31/2021", "Options: Curr=USD, Statistic=AVG")</f>
        <v>5026.770655422948</v>
      </c>
      <c r="K733" s="10">
        <f>_xll.SNL.Clients.Office.Excel.Functions.SPG($B733, "SP_MARKETCAP", "10/01/2020", "12/31/2020", "Options: Curr=USD, Statistic=AVG")</f>
        <v>4819.2075114934769</v>
      </c>
      <c r="L733" s="10">
        <f>_xll.SNL.Clients.Office.Excel.Functions.SPG($B733, "SP_MARKETCAP", "07/01/2020", "09/30/2020", "Options: Curr=USD, Statistic=AVG")</f>
        <v>4185.8138012736481</v>
      </c>
      <c r="M733" s="10">
        <f>_xll.SNL.Clients.Office.Excel.Functions.SPG($B733, "SP_MARKETCAP", "04/01/2020", "06/30/2020", "Options: Curr=USD, Statistic=AVG")</f>
        <v>3733.018731865488</v>
      </c>
      <c r="N733" s="10">
        <f>_xll.SNL.Clients.Office.Excel.Functions.SPG($B733, "SP_MARKETCAP", "01/01/2020", "03/31/2020", "Options: Curr=USD, Statistic=AVG")</f>
        <v>4161.2828540843138</v>
      </c>
    </row>
    <row r="734" spans="1:14" x14ac:dyDescent="0.3">
      <c r="A734" s="1" t="s">
        <v>731</v>
      </c>
      <c r="B734" s="2">
        <v>7729384</v>
      </c>
      <c r="C734" s="3" t="s">
        <v>868</v>
      </c>
      <c r="D734" s="3" t="s">
        <v>867</v>
      </c>
      <c r="E734" s="3" t="s">
        <v>1520</v>
      </c>
      <c r="F734" s="3" t="s">
        <v>870</v>
      </c>
      <c r="G734" s="10">
        <f>_xll.SNL.Clients.Office.Excel.Functions.SPG($B734, "SP_MARKETCAP", "10/01/2021", "12/31/2021", "Options: Curr=USD, Statistic=AVG")</f>
        <v>62.069110203562282</v>
      </c>
      <c r="H734" s="10">
        <f>_xll.SNL.Clients.Office.Excel.Functions.SPG($B734, "SP_MARKETCAP", "07/01/2021", "09/30/2021", "Options: Curr=USD, Statistic=AVG")</f>
        <v>58.203927257831616</v>
      </c>
      <c r="I734" s="10">
        <f>_xll.SNL.Clients.Office.Excel.Functions.SPG($B734, "SP_MARKETCAP", "04/01/2021", "06/30/2021", "Options: Curr=USD, Statistic=AVG")</f>
        <v>55.834143422910913</v>
      </c>
      <c r="J734" s="10">
        <f>_xll.SNL.Clients.Office.Excel.Functions.SPG($B734, "SP_MARKETCAP", "01/01/2021", "03/31/2021", "Options: Curr=USD, Statistic=AVG")</f>
        <v>56.380265733335577</v>
      </c>
      <c r="K734" s="10">
        <f>_xll.SNL.Clients.Office.Excel.Functions.SPG($B734, "SP_MARKETCAP", "10/01/2020", "12/31/2020", "Options: Curr=USD, Statistic=AVG")</f>
        <v>29.680419228065272</v>
      </c>
      <c r="L734" s="10">
        <f>_xll.SNL.Clients.Office.Excel.Functions.SPG($B734, "SP_MARKETCAP", "07/01/2020", "09/30/2020", "Options: Curr=USD, Statistic=AVG")</f>
        <v>20.270317715138209</v>
      </c>
      <c r="M734" s="10">
        <f>_xll.SNL.Clients.Office.Excel.Functions.SPG($B734, "SP_MARKETCAP", "04/01/2020", "06/30/2020", "Options: Curr=USD, Statistic=AVG")</f>
        <v>20.320214327689524</v>
      </c>
      <c r="N734" s="10">
        <f>_xll.SNL.Clients.Office.Excel.Functions.SPG($B734, "SP_MARKETCAP", "01/01/2020", "03/31/2020", "Options: Curr=USD, Statistic=AVG")</f>
        <v>32.078581681077097</v>
      </c>
    </row>
    <row r="735" spans="1:14" x14ac:dyDescent="0.3">
      <c r="A735" s="1" t="s">
        <v>732</v>
      </c>
      <c r="B735" s="2">
        <v>4506112</v>
      </c>
      <c r="C735" s="3" t="s">
        <v>868</v>
      </c>
      <c r="D735" s="3" t="s">
        <v>867</v>
      </c>
      <c r="E735" s="3" t="s">
        <v>1521</v>
      </c>
      <c r="F735" s="3" t="s">
        <v>870</v>
      </c>
      <c r="G735" s="10">
        <f>_xll.SNL.Clients.Office.Excel.Functions.SPG($B735, "SP_MARKETCAP", "10/01/2021", "12/31/2021", "Options: Curr=USD, Statistic=AVG")</f>
        <v>935.67303540524108</v>
      </c>
      <c r="H735" s="10">
        <f>_xll.SNL.Clients.Office.Excel.Functions.SPG($B735, "SP_MARKETCAP", "07/01/2021", "09/30/2021", "Options: Curr=USD, Statistic=AVG")</f>
        <v>980.37214482964521</v>
      </c>
      <c r="I735" s="10">
        <f>_xll.SNL.Clients.Office.Excel.Functions.SPG($B735, "SP_MARKETCAP", "04/01/2021", "06/30/2021", "Options: Curr=USD, Statistic=AVG")</f>
        <v>928.74562829262356</v>
      </c>
      <c r="J735" s="10">
        <f>_xll.SNL.Clients.Office.Excel.Functions.SPG($B735, "SP_MARKETCAP", "01/01/2021", "03/31/2021", "Options: Curr=USD, Statistic=AVG")</f>
        <v>893.0038673530189</v>
      </c>
      <c r="K735" s="10">
        <f>_xll.SNL.Clients.Office.Excel.Functions.SPG($B735, "SP_MARKETCAP", "10/01/2020", "12/31/2020", "Options: Curr=USD, Statistic=AVG")</f>
        <v>879.97544296874617</v>
      </c>
      <c r="L735" s="10">
        <f>_xll.SNL.Clients.Office.Excel.Functions.SPG($B735, "SP_MARKETCAP", "07/01/2020", "09/30/2020", "Options: Curr=USD, Statistic=AVG")</f>
        <v>836.4588257055949</v>
      </c>
      <c r="M735" s="10">
        <f>_xll.SNL.Clients.Office.Excel.Functions.SPG($B735, "SP_MARKETCAP", "04/01/2020", "06/30/2020", "Options: Curr=USD, Statistic=AVG")</f>
        <v>775.25201630618744</v>
      </c>
      <c r="N735" s="10">
        <f>_xll.SNL.Clients.Office.Excel.Functions.SPG($B735, "SP_MARKETCAP", "01/01/2020", "03/31/2020", "Options: Curr=USD, Statistic=AVG")</f>
        <v>786.50799195209868</v>
      </c>
    </row>
    <row r="736" spans="1:14" x14ac:dyDescent="0.3">
      <c r="A736" s="1" t="s">
        <v>733</v>
      </c>
      <c r="B736" s="2">
        <v>4912986</v>
      </c>
      <c r="C736" s="3" t="s">
        <v>868</v>
      </c>
      <c r="D736" s="3" t="s">
        <v>867</v>
      </c>
      <c r="E736" s="3" t="s">
        <v>1522</v>
      </c>
      <c r="F736" s="3" t="s">
        <v>870</v>
      </c>
      <c r="G736" s="10">
        <f>_xll.SNL.Clients.Office.Excel.Functions.SPG($B736, "SP_MARKETCAP", "10/01/2021", "12/31/2021", "Options: Curr=USD, Statistic=AVG")</f>
        <v>3113.6735036957334</v>
      </c>
      <c r="H736" s="10">
        <f>_xll.SNL.Clients.Office.Excel.Functions.SPG($B736, "SP_MARKETCAP", "07/01/2021", "09/30/2021", "Options: Curr=USD, Statistic=AVG")</f>
        <v>3228.3363279351997</v>
      </c>
      <c r="I736" s="10">
        <f>_xll.SNL.Clients.Office.Excel.Functions.SPG($B736, "SP_MARKETCAP", "04/01/2021", "06/30/2021", "Options: Curr=USD, Statistic=AVG")</f>
        <v>3391.2216673789835</v>
      </c>
      <c r="J736" s="10">
        <f>_xll.SNL.Clients.Office.Excel.Functions.SPG($B736, "SP_MARKETCAP", "01/01/2021", "03/31/2021", "Options: Curr=USD, Statistic=AVG")</f>
        <v>3170.9669416059101</v>
      </c>
      <c r="K736" s="10">
        <f>_xll.SNL.Clients.Office.Excel.Functions.SPG($B736, "SP_MARKETCAP", "10/01/2020", "12/31/2020", "Options: Curr=USD, Statistic=AVG")</f>
        <v>3201.4409465107651</v>
      </c>
      <c r="L736" s="10">
        <f>_xll.SNL.Clients.Office.Excel.Functions.SPG($B736, "SP_MARKETCAP", "07/01/2020", "09/30/2020", "Options: Curr=USD, Statistic=AVG")</f>
        <v>3765.4791165141364</v>
      </c>
      <c r="M736" s="10">
        <f>_xll.SNL.Clients.Office.Excel.Functions.SPG($B736, "SP_MARKETCAP", "04/01/2020", "06/30/2020", "Options: Curr=USD, Statistic=AVG")</f>
        <v>3026.3240132402921</v>
      </c>
      <c r="N736" s="10">
        <f>_xll.SNL.Clients.Office.Excel.Functions.SPG($B736, "SP_MARKETCAP", "01/01/2020", "03/31/2020", "Options: Curr=USD, Statistic=AVG")</f>
        <v>3253.5571961578275</v>
      </c>
    </row>
    <row r="737" spans="1:14" x14ac:dyDescent="0.3">
      <c r="A737" s="1" t="s">
        <v>734</v>
      </c>
      <c r="B737" s="2">
        <v>4910598</v>
      </c>
      <c r="C737" s="3" t="s">
        <v>868</v>
      </c>
      <c r="D737" s="3" t="s">
        <v>867</v>
      </c>
      <c r="E737" s="3" t="s">
        <v>1523</v>
      </c>
      <c r="F737" s="3" t="s">
        <v>870</v>
      </c>
      <c r="G737" s="10">
        <f>_xll.SNL.Clients.Office.Excel.Functions.SPG($B737, "SP_MARKETCAP", "10/01/2021", "12/31/2021", "Options: Curr=USD, Statistic=AVG")</f>
        <v>930.26347035251683</v>
      </c>
      <c r="H737" s="10">
        <f>_xll.SNL.Clients.Office.Excel.Functions.SPG($B737, "SP_MARKETCAP", "07/01/2021", "09/30/2021", "Options: Curr=USD, Statistic=AVG")</f>
        <v>952.17267563570124</v>
      </c>
      <c r="I737" s="10">
        <f>_xll.SNL.Clients.Office.Excel.Functions.SPG($B737, "SP_MARKETCAP", "04/01/2021", "06/30/2021", "Options: Curr=USD, Statistic=AVG")</f>
        <v>992.23144228937804</v>
      </c>
      <c r="J737" s="10">
        <f>_xll.SNL.Clients.Office.Excel.Functions.SPG($B737, "SP_MARKETCAP", "01/01/2021", "03/31/2021", "Options: Curr=USD, Statistic=AVG")</f>
        <v>959.41390760937543</v>
      </c>
      <c r="K737" s="10">
        <f>_xll.SNL.Clients.Office.Excel.Functions.SPG($B737, "SP_MARKETCAP", "10/01/2020", "12/31/2020", "Options: Curr=USD, Statistic=AVG")</f>
        <v>939.34862371340228</v>
      </c>
      <c r="L737" s="10">
        <f>_xll.SNL.Clients.Office.Excel.Functions.SPG($B737, "SP_MARKETCAP", "07/01/2020", "09/30/2020", "Options: Curr=USD, Statistic=AVG")</f>
        <v>901.8466610681827</v>
      </c>
      <c r="M737" s="10">
        <f>_xll.SNL.Clients.Office.Excel.Functions.SPG($B737, "SP_MARKETCAP", "04/01/2020", "06/30/2020", "Options: Curr=USD, Statistic=AVG")</f>
        <v>861.56334694502675</v>
      </c>
      <c r="N737" s="10">
        <f>_xll.SNL.Clients.Office.Excel.Functions.SPG($B737, "SP_MARKETCAP", "01/01/2020", "03/31/2020", "Options: Curr=USD, Statistic=AVG")</f>
        <v>867.19942100779065</v>
      </c>
    </row>
    <row r="738" spans="1:14" x14ac:dyDescent="0.3">
      <c r="A738" s="1" t="s">
        <v>735</v>
      </c>
      <c r="B738" s="2">
        <v>4909932</v>
      </c>
      <c r="C738" s="3" t="s">
        <v>868</v>
      </c>
      <c r="D738" s="3" t="s">
        <v>867</v>
      </c>
      <c r="E738" s="3" t="s">
        <v>1524</v>
      </c>
      <c r="F738" s="3" t="s">
        <v>870</v>
      </c>
      <c r="G738" s="10">
        <f>_xll.SNL.Clients.Office.Excel.Functions.SPG($B738, "SP_MARKETCAP", "10/01/2021", "12/31/2021", "Options: Curr=USD, Statistic=AVG")</f>
        <v>639.76270937511913</v>
      </c>
      <c r="H738" s="10">
        <f>_xll.SNL.Clients.Office.Excel.Functions.SPG($B738, "SP_MARKETCAP", "07/01/2021", "09/30/2021", "Options: Curr=USD, Statistic=AVG")</f>
        <v>606.67708736236511</v>
      </c>
      <c r="I738" s="10">
        <f>_xll.SNL.Clients.Office.Excel.Functions.SPG($B738, "SP_MARKETCAP", "04/01/2021", "06/30/2021", "Options: Curr=USD, Statistic=AVG")</f>
        <v>504.38682569156435</v>
      </c>
      <c r="J738" s="10">
        <f>_xll.SNL.Clients.Office.Excel.Functions.SPG($B738, "SP_MARKETCAP", "01/01/2021", "03/31/2021", "Options: Curr=USD, Statistic=AVG")</f>
        <v>464.64410152527438</v>
      </c>
      <c r="K738" s="10">
        <f>_xll.SNL.Clients.Office.Excel.Functions.SPG($B738, "SP_MARKETCAP", "10/01/2020", "12/31/2020", "Options: Curr=USD, Statistic=AVG")</f>
        <v>414.81540051500554</v>
      </c>
      <c r="L738" s="10">
        <f>_xll.SNL.Clients.Office.Excel.Functions.SPG($B738, "SP_MARKETCAP", "07/01/2020", "09/30/2020", "Options: Curr=USD, Statistic=AVG")</f>
        <v>382.01810344760884</v>
      </c>
      <c r="M738" s="10">
        <f>_xll.SNL.Clients.Office.Excel.Functions.SPG($B738, "SP_MARKETCAP", "04/01/2020", "06/30/2020", "Options: Curr=USD, Statistic=AVG")</f>
        <v>338.87726978454174</v>
      </c>
      <c r="N738" s="10">
        <f>_xll.SNL.Clients.Office.Excel.Functions.SPG($B738, "SP_MARKETCAP", "01/01/2020", "03/31/2020", "Options: Curr=USD, Statistic=AVG")</f>
        <v>363.9817166070153</v>
      </c>
    </row>
    <row r="739" spans="1:14" x14ac:dyDescent="0.3">
      <c r="A739" s="1" t="s">
        <v>736</v>
      </c>
      <c r="B739" s="2">
        <v>4966100</v>
      </c>
      <c r="C739" s="3" t="s">
        <v>868</v>
      </c>
      <c r="D739" s="3" t="s">
        <v>867</v>
      </c>
      <c r="E739" s="3" t="s">
        <v>1525</v>
      </c>
      <c r="F739" s="3" t="s">
        <v>870</v>
      </c>
      <c r="G739" s="10">
        <f>_xll.SNL.Clients.Office.Excel.Functions.SPG($B739, "SP_MARKETCAP", "10/01/2021", "12/31/2021", "Options: Curr=USD, Statistic=AVG")</f>
        <v>479.96619369963179</v>
      </c>
      <c r="H739" s="10">
        <f>_xll.SNL.Clients.Office.Excel.Functions.SPG($B739, "SP_MARKETCAP", "07/01/2021", "09/30/2021", "Options: Curr=USD, Statistic=AVG")</f>
        <v>572.16483237957198</v>
      </c>
      <c r="I739" s="10">
        <f>_xll.SNL.Clients.Office.Excel.Functions.SPG($B739, "SP_MARKETCAP", "04/01/2021", "06/30/2021", "Options: Curr=USD, Statistic=AVG")</f>
        <v>591.45385036799121</v>
      </c>
      <c r="J739" s="10">
        <f>_xll.SNL.Clients.Office.Excel.Functions.SPG($B739, "SP_MARKETCAP", "01/01/2021", "03/31/2021", "Options: Curr=USD, Statistic=AVG")</f>
        <v>527.11409756924081</v>
      </c>
      <c r="K739" s="10">
        <f>_xll.SNL.Clients.Office.Excel.Functions.SPG($B739, "SP_MARKETCAP", "10/01/2020", "12/31/2020", "Options: Curr=USD, Statistic=AVG")</f>
        <v>392.69130837143115</v>
      </c>
      <c r="L739" s="10">
        <f>_xll.SNL.Clients.Office.Excel.Functions.SPG($B739, "SP_MARKETCAP", "07/01/2020", "09/30/2020", "Options: Curr=USD, Statistic=AVG")</f>
        <v>325.59303208516201</v>
      </c>
      <c r="M739" s="10">
        <f>_xll.SNL.Clients.Office.Excel.Functions.SPG($B739, "SP_MARKETCAP", "04/01/2020", "06/30/2020", "Options: Curr=USD, Statistic=AVG")</f>
        <v>206.92081468699135</v>
      </c>
      <c r="N739" s="10">
        <f>_xll.SNL.Clients.Office.Excel.Functions.SPG($B739, "SP_MARKETCAP", "01/01/2020", "03/31/2020", "Options: Curr=USD, Statistic=AVG")</f>
        <v>209.37534634873322</v>
      </c>
    </row>
    <row r="740" spans="1:14" x14ac:dyDescent="0.3">
      <c r="A740" s="1" t="s">
        <v>737</v>
      </c>
      <c r="B740" s="2">
        <v>4081626</v>
      </c>
      <c r="C740" s="3" t="s">
        <v>868</v>
      </c>
      <c r="D740" s="3" t="s">
        <v>867</v>
      </c>
      <c r="E740" s="3"/>
      <c r="F740" s="3" t="s">
        <v>870</v>
      </c>
      <c r="G740" s="10" t="str">
        <f>_xll.SNL.Clients.Office.Excel.Functions.SPG($B740, "SP_MARKETCAP", "10/01/2021", "12/31/2021", "Options: Curr=USD, Statistic=AVG")</f>
        <v>0</v>
      </c>
      <c r="H740" s="10" t="str">
        <f>_xll.SNL.Clients.Office.Excel.Functions.SPG($B740, "SP_MARKETCAP", "07/01/2021", "09/30/2021", "Options: Curr=USD, Statistic=AVG")</f>
        <v>0</v>
      </c>
      <c r="I740" s="10" t="str">
        <f>_xll.SNL.Clients.Office.Excel.Functions.SPG($B740, "SP_MARKETCAP", "04/01/2021", "06/30/2021", "Options: Curr=USD, Statistic=AVG")</f>
        <v>0</v>
      </c>
      <c r="J740" s="10" t="str">
        <f>_xll.SNL.Clients.Office.Excel.Functions.SPG($B740, "SP_MARKETCAP", "01/01/2021", "03/31/2021", "Options: Curr=USD, Statistic=AVG")</f>
        <v>0</v>
      </c>
      <c r="K740" s="10" t="str">
        <f>_xll.SNL.Clients.Office.Excel.Functions.SPG($B740, "SP_MARKETCAP", "10/01/2020", "12/31/2020", "Options: Curr=USD, Statistic=AVG")</f>
        <v>0</v>
      </c>
      <c r="L740" s="10" t="str">
        <f>_xll.SNL.Clients.Office.Excel.Functions.SPG($B740, "SP_MARKETCAP", "07/01/2020", "09/30/2020", "Options: Curr=USD, Statistic=AVG")</f>
        <v>0</v>
      </c>
      <c r="M740" s="10" t="str">
        <f>_xll.SNL.Clients.Office.Excel.Functions.SPG($B740, "SP_MARKETCAP", "04/01/2020", "06/30/2020", "Options: Curr=USD, Statistic=AVG")</f>
        <v>0</v>
      </c>
      <c r="N740" s="10" t="str">
        <f>_xll.SNL.Clients.Office.Excel.Functions.SPG($B740, "SP_MARKETCAP", "01/01/2020", "03/31/2020", "Options: Curr=USD, Statistic=AVG")</f>
        <v>0</v>
      </c>
    </row>
    <row r="741" spans="1:14" x14ac:dyDescent="0.3">
      <c r="A741" s="1" t="s">
        <v>738</v>
      </c>
      <c r="B741" s="2">
        <v>4985862</v>
      </c>
      <c r="C741" s="3" t="s">
        <v>868</v>
      </c>
      <c r="D741" s="3" t="s">
        <v>867</v>
      </c>
      <c r="E741" s="3" t="s">
        <v>1526</v>
      </c>
      <c r="F741" s="3" t="s">
        <v>870</v>
      </c>
      <c r="G741" s="10">
        <f>_xll.SNL.Clients.Office.Excel.Functions.SPG($B741, "SP_MARKETCAP", "10/01/2021", "12/31/2021", "Options: Curr=USD, Statistic=AVG")</f>
        <v>20727.333686014303</v>
      </c>
      <c r="H741" s="10">
        <f>_xll.SNL.Clients.Office.Excel.Functions.SPG($B741, "SP_MARKETCAP", "07/01/2021", "09/30/2021", "Options: Curr=USD, Statistic=AVG")</f>
        <v>21051.401360231263</v>
      </c>
      <c r="I741" s="10">
        <f>_xll.SNL.Clients.Office.Excel.Functions.SPG($B741, "SP_MARKETCAP", "04/01/2021", "06/30/2021", "Options: Curr=USD, Statistic=AVG")</f>
        <v>17996.166035865837</v>
      </c>
      <c r="J741" s="10">
        <f>_xll.SNL.Clients.Office.Excel.Functions.SPG($B741, "SP_MARKETCAP", "01/01/2021", "03/31/2021", "Options: Curr=USD, Statistic=AVG")</f>
        <v>16617.31629037359</v>
      </c>
      <c r="K741" s="10">
        <f>_xll.SNL.Clients.Office.Excel.Functions.SPG($B741, "SP_MARKETCAP", "10/01/2020", "12/31/2020", "Options: Curr=USD, Statistic=AVG")</f>
        <v>17593.074823352628</v>
      </c>
      <c r="L741" s="10">
        <f>_xll.SNL.Clients.Office.Excel.Functions.SPG($B741, "SP_MARKETCAP", "07/01/2020", "09/30/2020", "Options: Curr=USD, Statistic=AVG")</f>
        <v>17775.879020033499</v>
      </c>
      <c r="M741" s="10">
        <f>_xll.SNL.Clients.Office.Excel.Functions.SPG($B741, "SP_MARKETCAP", "04/01/2020", "06/30/2020", "Options: Curr=USD, Statistic=AVG")</f>
        <v>14203.189083379029</v>
      </c>
      <c r="N741" s="10">
        <f>_xll.SNL.Clients.Office.Excel.Functions.SPG($B741, "SP_MARKETCAP", "01/01/2020", "03/31/2020", "Options: Curr=USD, Statistic=AVG")</f>
        <v>13478.14497182885</v>
      </c>
    </row>
    <row r="742" spans="1:14" x14ac:dyDescent="0.3">
      <c r="A742" s="1" t="s">
        <v>739</v>
      </c>
      <c r="B742" s="2">
        <v>11172019</v>
      </c>
      <c r="C742" s="3" t="s">
        <v>868</v>
      </c>
      <c r="D742" s="3" t="s">
        <v>867</v>
      </c>
      <c r="E742" s="3" t="s">
        <v>1527</v>
      </c>
      <c r="F742" s="3" t="s">
        <v>870</v>
      </c>
      <c r="G742" s="10">
        <f>_xll.SNL.Clients.Office.Excel.Functions.SPG($B742, "SP_MARKETCAP", "10/01/2021", "12/31/2021", "Options: Curr=USD, Statistic=AVG")</f>
        <v>82.464694102383234</v>
      </c>
      <c r="H742" s="10">
        <f>_xll.SNL.Clients.Office.Excel.Functions.SPG($B742, "SP_MARKETCAP", "07/01/2021", "09/30/2021", "Options: Curr=USD, Statistic=AVG")</f>
        <v>44.124273984481505</v>
      </c>
      <c r="I742" s="10">
        <f>_xll.SNL.Clients.Office.Excel.Functions.SPG($B742, "SP_MARKETCAP", "04/01/2021", "06/30/2021", "Options: Curr=USD, Statistic=AVG")</f>
        <v>47.927927305866334</v>
      </c>
      <c r="J742" s="10">
        <f>_xll.SNL.Clients.Office.Excel.Functions.SPG($B742, "SP_MARKETCAP", "01/01/2021", "03/31/2021", "Options: Curr=USD, Statistic=AVG")</f>
        <v>55.457824626026962</v>
      </c>
      <c r="K742" s="10">
        <f>_xll.SNL.Clients.Office.Excel.Functions.SPG($B742, "SP_MARKETCAP", "10/01/2020", "12/31/2020", "Options: Curr=USD, Statistic=AVG")</f>
        <v>31.919224795316335</v>
      </c>
      <c r="L742" s="10">
        <f>_xll.SNL.Clients.Office.Excel.Functions.SPG($B742, "SP_MARKETCAP", "07/01/2020", "09/30/2020", "Options: Curr=USD, Statistic=AVG")</f>
        <v>28.609886085335443</v>
      </c>
      <c r="M742" s="10">
        <f>_xll.SNL.Clients.Office.Excel.Functions.SPG($B742, "SP_MARKETCAP", "04/01/2020", "06/30/2020", "Options: Curr=USD, Statistic=AVG")</f>
        <v>9.3863761719917314</v>
      </c>
      <c r="N742" s="10">
        <f>_xll.SNL.Clients.Office.Excel.Functions.SPG($B742, "SP_MARKETCAP", "01/01/2020", "03/31/2020", "Options: Curr=USD, Statistic=AVG")</f>
        <v>0.3952560228496943</v>
      </c>
    </row>
    <row r="743" spans="1:14" x14ac:dyDescent="0.3">
      <c r="A743" s="1" t="s">
        <v>740</v>
      </c>
      <c r="B743" s="2">
        <v>5330878</v>
      </c>
      <c r="C743" s="3" t="s">
        <v>868</v>
      </c>
      <c r="D743" s="3" t="s">
        <v>867</v>
      </c>
      <c r="E743" s="3" t="s">
        <v>1528</v>
      </c>
      <c r="F743" s="3" t="s">
        <v>870</v>
      </c>
      <c r="G743" s="10">
        <f>_xll.SNL.Clients.Office.Excel.Functions.SPG($B743, "SP_MARKETCAP", "10/01/2021", "12/31/2021", "Options: Curr=USD, Statistic=AVG")</f>
        <v>5583.0724579276657</v>
      </c>
      <c r="H743" s="10">
        <f>_xll.SNL.Clients.Office.Excel.Functions.SPG($B743, "SP_MARKETCAP", "07/01/2021", "09/30/2021", "Options: Curr=USD, Statistic=AVG")</f>
        <v>5191.7950787702512</v>
      </c>
      <c r="I743" s="10">
        <f>_xll.SNL.Clients.Office.Excel.Functions.SPG($B743, "SP_MARKETCAP", "04/01/2021", "06/30/2021", "Options: Curr=USD, Statistic=AVG")</f>
        <v>5121.2917933663493</v>
      </c>
      <c r="J743" s="10" t="str">
        <f>_xll.SNL.Clients.Office.Excel.Functions.SPG($B743, "SP_MARKETCAP", "01/01/2021", "03/31/2021", "Options: Curr=USD, Statistic=AVG")</f>
        <v>0</v>
      </c>
      <c r="K743" s="10" t="str">
        <f>_xll.SNL.Clients.Office.Excel.Functions.SPG($B743, "SP_MARKETCAP", "10/01/2020", "12/31/2020", "Options: Curr=USD, Statistic=AVG")</f>
        <v>0</v>
      </c>
      <c r="L743" s="10" t="str">
        <f>_xll.SNL.Clients.Office.Excel.Functions.SPG($B743, "SP_MARKETCAP", "07/01/2020", "09/30/2020", "Options: Curr=USD, Statistic=AVG")</f>
        <v>0</v>
      </c>
      <c r="M743" s="10" t="str">
        <f>_xll.SNL.Clients.Office.Excel.Functions.SPG($B743, "SP_MARKETCAP", "04/01/2020", "06/30/2020", "Options: Curr=USD, Statistic=AVG")</f>
        <v>0</v>
      </c>
      <c r="N743" s="10" t="str">
        <f>_xll.SNL.Clients.Office.Excel.Functions.SPG($B743, "SP_MARKETCAP", "01/01/2020", "03/31/2020", "Options: Curr=USD, Statistic=AVG")</f>
        <v>0</v>
      </c>
    </row>
    <row r="744" spans="1:14" x14ac:dyDescent="0.3">
      <c r="A744" s="1" t="s">
        <v>741</v>
      </c>
      <c r="B744" s="2">
        <v>4966294</v>
      </c>
      <c r="C744" s="3" t="s">
        <v>868</v>
      </c>
      <c r="D744" s="3" t="s">
        <v>867</v>
      </c>
      <c r="E744" s="3"/>
      <c r="F744" s="3" t="s">
        <v>870</v>
      </c>
      <c r="G744" s="10" t="str">
        <f>_xll.SNL.Clients.Office.Excel.Functions.SPG($B744, "SP_MARKETCAP", "10/01/2021", "12/31/2021", "Options: Curr=USD, Statistic=AVG")</f>
        <v>0</v>
      </c>
      <c r="H744" s="10" t="str">
        <f>_xll.SNL.Clients.Office.Excel.Functions.SPG($B744, "SP_MARKETCAP", "07/01/2021", "09/30/2021", "Options: Curr=USD, Statistic=AVG")</f>
        <v>0</v>
      </c>
      <c r="I744" s="10" t="str">
        <f>_xll.SNL.Clients.Office.Excel.Functions.SPG($B744, "SP_MARKETCAP", "04/01/2021", "06/30/2021", "Options: Curr=USD, Statistic=AVG")</f>
        <v>0</v>
      </c>
      <c r="J744" s="10" t="str">
        <f>_xll.SNL.Clients.Office.Excel.Functions.SPG($B744, "SP_MARKETCAP", "01/01/2021", "03/31/2021", "Options: Curr=USD, Statistic=AVG")</f>
        <v>0</v>
      </c>
      <c r="K744" s="10" t="str">
        <f>_xll.SNL.Clients.Office.Excel.Functions.SPG($B744, "SP_MARKETCAP", "10/01/2020", "12/31/2020", "Options: Curr=USD, Statistic=AVG")</f>
        <v>0</v>
      </c>
      <c r="L744" s="10" t="str">
        <f>_xll.SNL.Clients.Office.Excel.Functions.SPG($B744, "SP_MARKETCAP", "07/01/2020", "09/30/2020", "Options: Curr=USD, Statistic=AVG")</f>
        <v>0</v>
      </c>
      <c r="M744" s="10" t="str">
        <f>_xll.SNL.Clients.Office.Excel.Functions.SPG($B744, "SP_MARKETCAP", "04/01/2020", "06/30/2020", "Options: Curr=USD, Statistic=AVG")</f>
        <v>0</v>
      </c>
      <c r="N744" s="10" t="str">
        <f>_xll.SNL.Clients.Office.Excel.Functions.SPG($B744, "SP_MARKETCAP", "01/01/2020", "03/31/2020", "Options: Curr=USD, Statistic=AVG")</f>
        <v>0</v>
      </c>
    </row>
    <row r="745" spans="1:14" x14ac:dyDescent="0.3">
      <c r="A745" s="1" t="s">
        <v>742</v>
      </c>
      <c r="B745" s="2">
        <v>4967321</v>
      </c>
      <c r="C745" s="3" t="s">
        <v>868</v>
      </c>
      <c r="D745" s="3" t="s">
        <v>867</v>
      </c>
      <c r="E745" s="3" t="s">
        <v>1529</v>
      </c>
      <c r="F745" s="3" t="s">
        <v>870</v>
      </c>
      <c r="G745" s="10">
        <f>_xll.SNL.Clients.Office.Excel.Functions.SPG($B745, "SP_MARKETCAP", "10/01/2021", "12/31/2021", "Options: Curr=USD, Statistic=AVG")</f>
        <v>95.541327843836996</v>
      </c>
      <c r="H745" s="10">
        <f>_xll.SNL.Clients.Office.Excel.Functions.SPG($B745, "SP_MARKETCAP", "07/01/2021", "09/30/2021", "Options: Curr=USD, Statistic=AVG")</f>
        <v>112.03030083119592</v>
      </c>
      <c r="I745" s="10">
        <f>_xll.SNL.Clients.Office.Excel.Functions.SPG($B745, "SP_MARKETCAP", "04/01/2021", "06/30/2021", "Options: Curr=USD, Statistic=AVG")</f>
        <v>106.07332922402486</v>
      </c>
      <c r="J745" s="10">
        <f>_xll.SNL.Clients.Office.Excel.Functions.SPG($B745, "SP_MARKETCAP", "01/01/2021", "03/31/2021", "Options: Curr=USD, Statistic=AVG")</f>
        <v>96.603061444004581</v>
      </c>
      <c r="K745" s="10">
        <f>_xll.SNL.Clients.Office.Excel.Functions.SPG($B745, "SP_MARKETCAP", "10/01/2020", "12/31/2020", "Options: Curr=USD, Statistic=AVG")</f>
        <v>84.757897148252681</v>
      </c>
      <c r="L745" s="10">
        <f>_xll.SNL.Clients.Office.Excel.Functions.SPG($B745, "SP_MARKETCAP", "07/01/2020", "09/30/2020", "Options: Curr=USD, Statistic=AVG")</f>
        <v>78.451218770416162</v>
      </c>
      <c r="M745" s="10">
        <f>_xll.SNL.Clients.Office.Excel.Functions.SPG($B745, "SP_MARKETCAP", "04/01/2020", "06/30/2020", "Options: Curr=USD, Statistic=AVG")</f>
        <v>81.757729736307354</v>
      </c>
      <c r="N745" s="10">
        <f>_xll.SNL.Clients.Office.Excel.Functions.SPG($B745, "SP_MARKETCAP", "01/01/2020", "03/31/2020", "Options: Curr=USD, Statistic=AVG")</f>
        <v>99.548471763663841</v>
      </c>
    </row>
    <row r="746" spans="1:14" x14ac:dyDescent="0.3">
      <c r="A746" s="1" t="s">
        <v>743</v>
      </c>
      <c r="B746" s="2">
        <v>4143660</v>
      </c>
      <c r="C746" s="3" t="s">
        <v>868</v>
      </c>
      <c r="D746" s="3" t="s">
        <v>867</v>
      </c>
      <c r="E746" s="3" t="s">
        <v>1530</v>
      </c>
      <c r="F746" s="3" t="s">
        <v>870</v>
      </c>
      <c r="G746" s="10">
        <f>_xll.SNL.Clients.Office.Excel.Functions.SPG($B746, "SP_MARKETCAP", "10/01/2021", "12/31/2021", "Options: Curr=USD, Statistic=AVG")</f>
        <v>470.08823756411607</v>
      </c>
      <c r="H746" s="10">
        <f>_xll.SNL.Clients.Office.Excel.Functions.SPG($B746, "SP_MARKETCAP", "07/01/2021", "09/30/2021", "Options: Curr=USD, Statistic=AVG")</f>
        <v>474.74677253173292</v>
      </c>
      <c r="I746" s="10">
        <f>_xll.SNL.Clients.Office.Excel.Functions.SPG($B746, "SP_MARKETCAP", "04/01/2021", "06/30/2021", "Options: Curr=USD, Statistic=AVG")</f>
        <v>471.40421413536632</v>
      </c>
      <c r="J746" s="10">
        <f>_xll.SNL.Clients.Office.Excel.Functions.SPG($B746, "SP_MARKETCAP", "01/01/2021", "03/31/2021", "Options: Curr=USD, Statistic=AVG")</f>
        <v>460.06961062286098</v>
      </c>
      <c r="K746" s="10">
        <f>_xll.SNL.Clients.Office.Excel.Functions.SPG($B746, "SP_MARKETCAP", "10/01/2020", "12/31/2020", "Options: Curr=USD, Statistic=AVG")</f>
        <v>430.39015537685691</v>
      </c>
      <c r="L746" s="10">
        <f>_xll.SNL.Clients.Office.Excel.Functions.SPG($B746, "SP_MARKETCAP", "07/01/2020", "09/30/2020", "Options: Curr=USD, Statistic=AVG")</f>
        <v>413.99076430426231</v>
      </c>
      <c r="M746" s="10">
        <f>_xll.SNL.Clients.Office.Excel.Functions.SPG($B746, "SP_MARKETCAP", "04/01/2020", "06/30/2020", "Options: Curr=USD, Statistic=AVG")</f>
        <v>386.87265177069531</v>
      </c>
      <c r="N746" s="10">
        <f>_xll.SNL.Clients.Office.Excel.Functions.SPG($B746, "SP_MARKETCAP", "01/01/2020", "03/31/2020", "Options: Curr=USD, Statistic=AVG")</f>
        <v>404.98033917664236</v>
      </c>
    </row>
    <row r="747" spans="1:14" x14ac:dyDescent="0.3">
      <c r="A747" s="1" t="s">
        <v>744</v>
      </c>
      <c r="B747" s="2">
        <v>4204279</v>
      </c>
      <c r="C747" s="3" t="s">
        <v>868</v>
      </c>
      <c r="D747" s="3" t="s">
        <v>867</v>
      </c>
      <c r="E747" s="3" t="s">
        <v>1531</v>
      </c>
      <c r="F747" s="3" t="s">
        <v>870</v>
      </c>
      <c r="G747" s="10">
        <f>_xll.SNL.Clients.Office.Excel.Functions.SPG($B747, "SP_MARKETCAP", "10/01/2021", "12/31/2021", "Options: Curr=USD, Statistic=AVG")</f>
        <v>4097.2892449267674</v>
      </c>
      <c r="H747" s="10">
        <f>_xll.SNL.Clients.Office.Excel.Functions.SPG($B747, "SP_MARKETCAP", "07/01/2021", "09/30/2021", "Options: Curr=USD, Statistic=AVG")</f>
        <v>4580.6800016239431</v>
      </c>
      <c r="I747" s="10">
        <f>_xll.SNL.Clients.Office.Excel.Functions.SPG($B747, "SP_MARKETCAP", "04/01/2021", "06/30/2021", "Options: Curr=USD, Statistic=AVG")</f>
        <v>4380.0466961034144</v>
      </c>
      <c r="J747" s="10">
        <f>_xll.SNL.Clients.Office.Excel.Functions.SPG($B747, "SP_MARKETCAP", "01/01/2021", "03/31/2021", "Options: Curr=USD, Statistic=AVG")</f>
        <v>4153.1070802771246</v>
      </c>
      <c r="K747" s="10">
        <f>_xll.SNL.Clients.Office.Excel.Functions.SPG($B747, "SP_MARKETCAP", "10/01/2020", "12/31/2020", "Options: Curr=USD, Statistic=AVG")</f>
        <v>4226.3220680004806</v>
      </c>
      <c r="L747" s="10">
        <f>_xll.SNL.Clients.Office.Excel.Functions.SPG($B747, "SP_MARKETCAP", "07/01/2020", "09/30/2020", "Options: Curr=USD, Statistic=AVG")</f>
        <v>3924.7715424668263</v>
      </c>
      <c r="M747" s="10">
        <f>_xll.SNL.Clients.Office.Excel.Functions.SPG($B747, "SP_MARKETCAP", "04/01/2020", "06/30/2020", "Options: Curr=USD, Statistic=AVG")</f>
        <v>3149.9483702256371</v>
      </c>
      <c r="N747" s="10">
        <f>_xll.SNL.Clients.Office.Excel.Functions.SPG($B747, "SP_MARKETCAP", "01/01/2020", "03/31/2020", "Options: Curr=USD, Statistic=AVG")</f>
        <v>3370.2616154284847</v>
      </c>
    </row>
    <row r="748" spans="1:14" x14ac:dyDescent="0.3">
      <c r="A748" s="1" t="s">
        <v>745</v>
      </c>
      <c r="B748" s="2">
        <v>4912149</v>
      </c>
      <c r="C748" s="3" t="s">
        <v>868</v>
      </c>
      <c r="D748" s="3" t="s">
        <v>867</v>
      </c>
      <c r="E748" s="3" t="s">
        <v>1532</v>
      </c>
      <c r="F748" s="3" t="s">
        <v>870</v>
      </c>
      <c r="G748" s="10">
        <f>_xll.SNL.Clients.Office.Excel.Functions.SPG($B748, "SP_MARKETCAP", "10/01/2021", "12/31/2021", "Options: Curr=USD, Statistic=AVG")</f>
        <v>1082.4311644016075</v>
      </c>
      <c r="H748" s="10">
        <f>_xll.SNL.Clients.Office.Excel.Functions.SPG($B748, "SP_MARKETCAP", "07/01/2021", "09/30/2021", "Options: Curr=USD, Statistic=AVG")</f>
        <v>1075.4226438631767</v>
      </c>
      <c r="I748" s="10">
        <f>_xll.SNL.Clients.Office.Excel.Functions.SPG($B748, "SP_MARKETCAP", "04/01/2021", "06/30/2021", "Options: Curr=USD, Statistic=AVG")</f>
        <v>1090.4448070549424</v>
      </c>
      <c r="J748" s="10">
        <f>_xll.SNL.Clients.Office.Excel.Functions.SPG($B748, "SP_MARKETCAP", "01/01/2021", "03/31/2021", "Options: Curr=USD, Statistic=AVG")</f>
        <v>898.88740202950407</v>
      </c>
      <c r="K748" s="10">
        <f>_xll.SNL.Clients.Office.Excel.Functions.SPG($B748, "SP_MARKETCAP", "10/01/2020", "12/31/2020", "Options: Curr=USD, Statistic=AVG")</f>
        <v>801.6416866015519</v>
      </c>
      <c r="L748" s="10">
        <f>_xll.SNL.Clients.Office.Excel.Functions.SPG($B748, "SP_MARKETCAP", "07/01/2020", "09/30/2020", "Options: Curr=USD, Statistic=AVG")</f>
        <v>790.00307790554712</v>
      </c>
      <c r="M748" s="10">
        <f>_xll.SNL.Clients.Office.Excel.Functions.SPG($B748, "SP_MARKETCAP", "04/01/2020", "06/30/2020", "Options: Curr=USD, Statistic=AVG")</f>
        <v>593.59847791570894</v>
      </c>
      <c r="N748" s="10">
        <f>_xll.SNL.Clients.Office.Excel.Functions.SPG($B748, "SP_MARKETCAP", "01/01/2020", "03/31/2020", "Options: Curr=USD, Statistic=AVG")</f>
        <v>792.45871388870694</v>
      </c>
    </row>
    <row r="749" spans="1:14" x14ac:dyDescent="0.3">
      <c r="A749" s="1" t="s">
        <v>746</v>
      </c>
      <c r="B749" s="2">
        <v>4053715</v>
      </c>
      <c r="C749" s="3" t="s">
        <v>868</v>
      </c>
      <c r="D749" s="3" t="s">
        <v>867</v>
      </c>
      <c r="E749" s="3" t="s">
        <v>1533</v>
      </c>
      <c r="F749" s="3" t="s">
        <v>870</v>
      </c>
      <c r="G749" s="10">
        <f>_xll.SNL.Clients.Office.Excel.Functions.SPG($B749, "SP_MARKETCAP", "10/01/2021", "12/31/2021", "Options: Curr=USD, Statistic=AVG")</f>
        <v>11694.959227637652</v>
      </c>
      <c r="H749" s="10">
        <f>_xll.SNL.Clients.Office.Excel.Functions.SPG($B749, "SP_MARKETCAP", "07/01/2021", "09/30/2021", "Options: Curr=USD, Statistic=AVG")</f>
        <v>11025.177323902002</v>
      </c>
      <c r="I749" s="10">
        <f>_xll.SNL.Clients.Office.Excel.Functions.SPG($B749, "SP_MARKETCAP", "04/01/2021", "06/30/2021", "Options: Curr=USD, Statistic=AVG")</f>
        <v>10726.415117237191</v>
      </c>
      <c r="J749" s="10">
        <f>_xll.SNL.Clients.Office.Excel.Functions.SPG($B749, "SP_MARKETCAP", "01/01/2021", "03/31/2021", "Options: Curr=USD, Statistic=AVG")</f>
        <v>10345.73320971551</v>
      </c>
      <c r="K749" s="10">
        <f>_xll.SNL.Clients.Office.Excel.Functions.SPG($B749, "SP_MARKETCAP", "10/01/2020", "12/31/2020", "Options: Curr=USD, Statistic=AVG")</f>
        <v>8907.6210686248669</v>
      </c>
      <c r="L749" s="10">
        <f>_xll.SNL.Clients.Office.Excel.Functions.SPG($B749, "SP_MARKETCAP", "07/01/2020", "09/30/2020", "Options: Curr=USD, Statistic=AVG")</f>
        <v>9318.4039631691176</v>
      </c>
      <c r="M749" s="10">
        <f>_xll.SNL.Clients.Office.Excel.Functions.SPG($B749, "SP_MARKETCAP", "04/01/2020", "06/30/2020", "Options: Curr=USD, Statistic=AVG")</f>
        <v>8969.1578800943535</v>
      </c>
      <c r="N749" s="10">
        <f>_xll.SNL.Clients.Office.Excel.Functions.SPG($B749, "SP_MARKETCAP", "01/01/2020", "03/31/2020", "Options: Curr=USD, Statistic=AVG")</f>
        <v>11395.692342409908</v>
      </c>
    </row>
    <row r="750" spans="1:14" x14ac:dyDescent="0.3">
      <c r="A750" s="1" t="s">
        <v>747</v>
      </c>
      <c r="B750" s="2">
        <v>4914401</v>
      </c>
      <c r="C750" s="3" t="s">
        <v>868</v>
      </c>
      <c r="D750" s="3" t="s">
        <v>867</v>
      </c>
      <c r="E750" s="3" t="s">
        <v>1534</v>
      </c>
      <c r="F750" s="3" t="s">
        <v>870</v>
      </c>
      <c r="G750" s="10">
        <f>_xll.SNL.Clients.Office.Excel.Functions.SPG($B750, "SP_MARKETCAP", "10/01/2021", "12/31/2021", "Options: Curr=USD, Statistic=AVG")</f>
        <v>1.3721852236779821</v>
      </c>
      <c r="H750" s="10">
        <f>_xll.SNL.Clients.Office.Excel.Functions.SPG($B750, "SP_MARKETCAP", "07/01/2021", "09/30/2021", "Options: Curr=USD, Statistic=AVG")</f>
        <v>1.3494136811003961</v>
      </c>
      <c r="I750" s="10">
        <f>_xll.SNL.Clients.Office.Excel.Functions.SPG($B750, "SP_MARKETCAP", "04/01/2021", "06/30/2021", "Options: Curr=USD, Statistic=AVG")</f>
        <v>1.4663486400461909</v>
      </c>
      <c r="J750" s="10">
        <f>_xll.SNL.Clients.Office.Excel.Functions.SPG($B750, "SP_MARKETCAP", "01/01/2021", "03/31/2021", "Options: Curr=USD, Statistic=AVG")</f>
        <v>1.8357237296116582</v>
      </c>
      <c r="K750" s="10">
        <f>_xll.SNL.Clients.Office.Excel.Functions.SPG($B750, "SP_MARKETCAP", "10/01/2020", "12/31/2020", "Options: Curr=USD, Statistic=AVG")</f>
        <v>0.61507313733262725</v>
      </c>
      <c r="L750" s="10">
        <f>_xll.SNL.Clients.Office.Excel.Functions.SPG($B750, "SP_MARKETCAP", "07/01/2020", "09/30/2020", "Options: Curr=USD, Statistic=AVG")</f>
        <v>0.64768442609702004</v>
      </c>
      <c r="M750" s="10">
        <f>_xll.SNL.Clients.Office.Excel.Functions.SPG($B750, "SP_MARKETCAP", "04/01/2020", "06/30/2020", "Options: Curr=USD, Statistic=AVG")</f>
        <v>0.66939764874426444</v>
      </c>
      <c r="N750" s="10">
        <f>_xll.SNL.Clients.Office.Excel.Functions.SPG($B750, "SP_MARKETCAP", "01/01/2020", "03/31/2020", "Options: Curr=USD, Statistic=AVG")</f>
        <v>0.6963423216205018</v>
      </c>
    </row>
    <row r="751" spans="1:14" x14ac:dyDescent="0.3">
      <c r="A751" s="1" t="s">
        <v>748</v>
      </c>
      <c r="B751" s="2">
        <v>19189162</v>
      </c>
      <c r="C751" s="3" t="s">
        <v>868</v>
      </c>
      <c r="D751" s="3" t="s">
        <v>867</v>
      </c>
      <c r="E751" s="3" t="s">
        <v>1535</v>
      </c>
      <c r="F751" s="3" t="s">
        <v>870</v>
      </c>
      <c r="G751" s="10">
        <f>_xll.SNL.Clients.Office.Excel.Functions.SPG($B751, "SP_MARKETCAP", "10/01/2021", "12/31/2021", "Options: Curr=USD, Statistic=AVG")</f>
        <v>3094.6022750658153</v>
      </c>
      <c r="H751" s="10">
        <f>_xll.SNL.Clients.Office.Excel.Functions.SPG($B751, "SP_MARKETCAP", "07/01/2021", "09/30/2021", "Options: Curr=USD, Statistic=AVG")</f>
        <v>6748.5256998663681</v>
      </c>
      <c r="I751" s="10">
        <f>_xll.SNL.Clients.Office.Excel.Functions.SPG($B751, "SP_MARKETCAP", "04/01/2021", "06/30/2021", "Options: Curr=USD, Statistic=AVG")</f>
        <v>8292.1942905755841</v>
      </c>
      <c r="J751" s="10">
        <f>_xll.SNL.Clients.Office.Excel.Functions.SPG($B751, "SP_MARKETCAP", "01/01/2021", "03/31/2021", "Options: Curr=USD, Statistic=AVG")</f>
        <v>10342.606861041362</v>
      </c>
      <c r="K751" s="10">
        <f>_xll.SNL.Clients.Office.Excel.Functions.SPG($B751, "SP_MARKETCAP", "10/01/2020", "12/31/2020", "Options: Curr=USD, Statistic=AVG")</f>
        <v>9640.3044418583086</v>
      </c>
      <c r="L751" s="10">
        <f>_xll.SNL.Clients.Office.Excel.Functions.SPG($B751, "SP_MARKETCAP", "07/01/2020", "09/30/2020", "Options: Curr=USD, Statistic=AVG")</f>
        <v>10547.760839891447</v>
      </c>
      <c r="M751" s="10">
        <f>_xll.SNL.Clients.Office.Excel.Functions.SPG($B751, "SP_MARKETCAP", "04/01/2020", "06/30/2020", "Options: Curr=USD, Statistic=AVG")</f>
        <v>9475.2332937451829</v>
      </c>
      <c r="N751" s="10">
        <f>_xll.SNL.Clients.Office.Excel.Functions.SPG($B751, "SP_MARKETCAP", "01/01/2020", "03/31/2020", "Options: Curr=USD, Statistic=AVG")</f>
        <v>6903.3820329229075</v>
      </c>
    </row>
    <row r="752" spans="1:14" x14ac:dyDescent="0.3">
      <c r="A752" s="1" t="s">
        <v>749</v>
      </c>
      <c r="B752" s="2">
        <v>4991589</v>
      </c>
      <c r="C752" s="3" t="s">
        <v>868</v>
      </c>
      <c r="D752" s="3" t="s">
        <v>867</v>
      </c>
      <c r="E752" s="3" t="s">
        <v>1536</v>
      </c>
      <c r="F752" s="3" t="s">
        <v>870</v>
      </c>
      <c r="G752" s="10">
        <f>_xll.SNL.Clients.Office.Excel.Functions.SPG($B752, "SP_MARKETCAP", "10/01/2021", "12/31/2021", "Options: Curr=USD, Statistic=AVG")</f>
        <v>215.39251768719666</v>
      </c>
      <c r="H752" s="10">
        <f>_xll.SNL.Clients.Office.Excel.Functions.SPG($B752, "SP_MARKETCAP", "07/01/2021", "09/30/2021", "Options: Curr=USD, Statistic=AVG")</f>
        <v>240.98389767632125</v>
      </c>
      <c r="I752" s="10">
        <f>_xll.SNL.Clients.Office.Excel.Functions.SPG($B752, "SP_MARKETCAP", "04/01/2021", "06/30/2021", "Options: Curr=USD, Statistic=AVG")</f>
        <v>222.30290109431616</v>
      </c>
      <c r="J752" s="10">
        <f>_xll.SNL.Clients.Office.Excel.Functions.SPG($B752, "SP_MARKETCAP", "01/01/2021", "03/31/2021", "Options: Curr=USD, Statistic=AVG")</f>
        <v>220.89196849428012</v>
      </c>
      <c r="K752" s="10">
        <f>_xll.SNL.Clients.Office.Excel.Functions.SPG($B752, "SP_MARKETCAP", "10/01/2020", "12/31/2020", "Options: Curr=USD, Statistic=AVG")</f>
        <v>177.68458047048279</v>
      </c>
      <c r="L752" s="10">
        <f>_xll.SNL.Clients.Office.Excel.Functions.SPG($B752, "SP_MARKETCAP", "07/01/2020", "09/30/2020", "Options: Curr=USD, Statistic=AVG")</f>
        <v>135.56998432981831</v>
      </c>
      <c r="M752" s="10">
        <f>_xll.SNL.Clients.Office.Excel.Functions.SPG($B752, "SP_MARKETCAP", "04/01/2020", "06/30/2020", "Options: Curr=USD, Statistic=AVG")</f>
        <v>106.90498949687002</v>
      </c>
      <c r="N752" s="10">
        <f>_xll.SNL.Clients.Office.Excel.Functions.SPG($B752, "SP_MARKETCAP", "01/01/2020", "03/31/2020", "Options: Curr=USD, Statistic=AVG")</f>
        <v>132.13238039753807</v>
      </c>
    </row>
    <row r="753" spans="1:14" x14ac:dyDescent="0.3">
      <c r="A753" s="1" t="s">
        <v>750</v>
      </c>
      <c r="B753" s="2">
        <v>4999832</v>
      </c>
      <c r="C753" s="3" t="s">
        <v>868</v>
      </c>
      <c r="D753" s="3" t="s">
        <v>867</v>
      </c>
      <c r="E753" s="3"/>
      <c r="F753" s="3" t="s">
        <v>870</v>
      </c>
      <c r="G753" s="10" t="str">
        <f>_xll.SNL.Clients.Office.Excel.Functions.SPG($B753, "SP_MARKETCAP", "10/01/2021", "12/31/2021", "Options: Curr=USD, Statistic=AVG")</f>
        <v>0</v>
      </c>
      <c r="H753" s="10" t="str">
        <f>_xll.SNL.Clients.Office.Excel.Functions.SPG($B753, "SP_MARKETCAP", "07/01/2021", "09/30/2021", "Options: Curr=USD, Statistic=AVG")</f>
        <v>0</v>
      </c>
      <c r="I753" s="10" t="str">
        <f>_xll.SNL.Clients.Office.Excel.Functions.SPG($B753, "SP_MARKETCAP", "04/01/2021", "06/30/2021", "Options: Curr=USD, Statistic=AVG")</f>
        <v>0</v>
      </c>
      <c r="J753" s="10" t="str">
        <f>_xll.SNL.Clients.Office.Excel.Functions.SPG($B753, "SP_MARKETCAP", "01/01/2021", "03/31/2021", "Options: Curr=USD, Statistic=AVG")</f>
        <v>0</v>
      </c>
      <c r="K753" s="10" t="str">
        <f>_xll.SNL.Clients.Office.Excel.Functions.SPG($B753, "SP_MARKETCAP", "10/01/2020", "12/31/2020", "Options: Curr=USD, Statistic=AVG")</f>
        <v>0</v>
      </c>
      <c r="L753" s="10" t="str">
        <f>_xll.SNL.Clients.Office.Excel.Functions.SPG($B753, "SP_MARKETCAP", "07/01/2020", "09/30/2020", "Options: Curr=USD, Statistic=AVG")</f>
        <v>0</v>
      </c>
      <c r="M753" s="10" t="str">
        <f>_xll.SNL.Clients.Office.Excel.Functions.SPG($B753, "SP_MARKETCAP", "04/01/2020", "06/30/2020", "Options: Curr=USD, Statistic=AVG")</f>
        <v>0</v>
      </c>
      <c r="N753" s="10" t="str">
        <f>_xll.SNL.Clients.Office.Excel.Functions.SPG($B753, "SP_MARKETCAP", "01/01/2020", "03/31/2020", "Options: Curr=USD, Statistic=AVG")</f>
        <v>0</v>
      </c>
    </row>
    <row r="754" spans="1:14" x14ac:dyDescent="0.3">
      <c r="A754" s="1" t="s">
        <v>751</v>
      </c>
      <c r="B754" s="2">
        <v>4609098</v>
      </c>
      <c r="C754" s="3" t="s">
        <v>868</v>
      </c>
      <c r="D754" s="3" t="s">
        <v>867</v>
      </c>
      <c r="E754" s="3" t="s">
        <v>1537</v>
      </c>
      <c r="F754" s="3" t="s">
        <v>870</v>
      </c>
      <c r="G754" s="10">
        <f>_xll.SNL.Clients.Office.Excel.Functions.SPG($B754, "SP_MARKETCAP", "10/01/2021", "12/31/2021", "Options: Curr=USD, Statistic=AVG")</f>
        <v>999.184984571364</v>
      </c>
      <c r="H754" s="10">
        <f>_xll.SNL.Clients.Office.Excel.Functions.SPG($B754, "SP_MARKETCAP", "07/01/2021", "09/30/2021", "Options: Curr=USD, Statistic=AVG")</f>
        <v>1061.7077110297355</v>
      </c>
      <c r="I754" s="10">
        <f>_xll.SNL.Clients.Office.Excel.Functions.SPG($B754, "SP_MARKETCAP", "04/01/2021", "06/30/2021", "Options: Curr=USD, Statistic=AVG")</f>
        <v>838.83114517427794</v>
      </c>
      <c r="J754" s="10">
        <f>_xll.SNL.Clients.Office.Excel.Functions.SPG($B754, "SP_MARKETCAP", "01/01/2021", "03/31/2021", "Options: Curr=USD, Statistic=AVG")</f>
        <v>495.81195768292616</v>
      </c>
      <c r="K754" s="10">
        <f>_xll.SNL.Clients.Office.Excel.Functions.SPG($B754, "SP_MARKETCAP", "10/01/2020", "12/31/2020", "Options: Curr=USD, Statistic=AVG")</f>
        <v>363.1956567661606</v>
      </c>
      <c r="L754" s="10">
        <f>_xll.SNL.Clients.Office.Excel.Functions.SPG($B754, "SP_MARKETCAP", "07/01/2020", "09/30/2020", "Options: Curr=USD, Statistic=AVG")</f>
        <v>488.99906274239578</v>
      </c>
      <c r="M754" s="10">
        <f>_xll.SNL.Clients.Office.Excel.Functions.SPG($B754, "SP_MARKETCAP", "04/01/2020", "06/30/2020", "Options: Curr=USD, Statistic=AVG")</f>
        <v>368.49627319790892</v>
      </c>
      <c r="N754" s="10">
        <f>_xll.SNL.Clients.Office.Excel.Functions.SPG($B754, "SP_MARKETCAP", "01/01/2020", "03/31/2020", "Options: Curr=USD, Statistic=AVG")</f>
        <v>399.19814375249985</v>
      </c>
    </row>
    <row r="755" spans="1:14" x14ac:dyDescent="0.3">
      <c r="A755" s="1" t="s">
        <v>752</v>
      </c>
      <c r="B755" s="2">
        <v>4432259</v>
      </c>
      <c r="C755" s="3" t="s">
        <v>868</v>
      </c>
      <c r="D755" s="3" t="s">
        <v>867</v>
      </c>
      <c r="E755" s="3" t="s">
        <v>1538</v>
      </c>
      <c r="F755" s="3" t="s">
        <v>870</v>
      </c>
      <c r="G755" s="10">
        <f>_xll.SNL.Clients.Office.Excel.Functions.SPG($B755, "SP_MARKETCAP", "10/01/2021", "12/31/2021", "Options: Curr=USD, Statistic=AVG")</f>
        <v>8109.5970765417242</v>
      </c>
      <c r="H755" s="10">
        <f>_xll.SNL.Clients.Office.Excel.Functions.SPG($B755, "SP_MARKETCAP", "07/01/2021", "09/30/2021", "Options: Curr=USD, Statistic=AVG")</f>
        <v>8376.2542857457829</v>
      </c>
      <c r="I755" s="10">
        <f>_xll.SNL.Clients.Office.Excel.Functions.SPG($B755, "SP_MARKETCAP", "04/01/2021", "06/30/2021", "Options: Curr=USD, Statistic=AVG")</f>
        <v>8445.4782448614296</v>
      </c>
      <c r="J755" s="10">
        <f>_xll.SNL.Clients.Office.Excel.Functions.SPG($B755, "SP_MARKETCAP", "01/01/2021", "03/31/2021", "Options: Curr=USD, Statistic=AVG")</f>
        <v>8358.5625283874597</v>
      </c>
      <c r="K755" s="10">
        <f>_xll.SNL.Clients.Office.Excel.Functions.SPG($B755, "SP_MARKETCAP", "10/01/2020", "12/31/2020", "Options: Curr=USD, Statistic=AVG")</f>
        <v>8086.9747351766446</v>
      </c>
      <c r="L755" s="10">
        <f>_xll.SNL.Clients.Office.Excel.Functions.SPG($B755, "SP_MARKETCAP", "07/01/2020", "09/30/2020", "Options: Curr=USD, Statistic=AVG")</f>
        <v>8347.112286294896</v>
      </c>
      <c r="M755" s="10">
        <f>_xll.SNL.Clients.Office.Excel.Functions.SPG($B755, "SP_MARKETCAP", "04/01/2020", "06/30/2020", "Options: Curr=USD, Statistic=AVG")</f>
        <v>8609.1547545579415</v>
      </c>
      <c r="N755" s="10">
        <f>_xll.SNL.Clients.Office.Excel.Functions.SPG($B755, "SP_MARKETCAP", "01/01/2020", "03/31/2020", "Options: Curr=USD, Statistic=AVG")</f>
        <v>8157.756185238205</v>
      </c>
    </row>
    <row r="756" spans="1:14" x14ac:dyDescent="0.3">
      <c r="A756" s="1" t="s">
        <v>753</v>
      </c>
      <c r="B756" s="2">
        <v>4966737</v>
      </c>
      <c r="C756" s="3" t="s">
        <v>868</v>
      </c>
      <c r="D756" s="3" t="s">
        <v>867</v>
      </c>
      <c r="E756" s="3" t="s">
        <v>1539</v>
      </c>
      <c r="F756" s="3" t="s">
        <v>870</v>
      </c>
      <c r="G756" s="10">
        <f>_xll.SNL.Clients.Office.Excel.Functions.SPG($B756, "SP_MARKETCAP", "10/01/2021", "12/31/2021", "Options: Curr=USD, Statistic=AVG")</f>
        <v>18.645982779910788</v>
      </c>
      <c r="H756" s="10">
        <f>_xll.SNL.Clients.Office.Excel.Functions.SPG($B756, "SP_MARKETCAP", "07/01/2021", "09/30/2021", "Options: Curr=USD, Statistic=AVG")</f>
        <v>10.242568644341425</v>
      </c>
      <c r="I756" s="10">
        <f>_xll.SNL.Clients.Office.Excel.Functions.SPG($B756, "SP_MARKETCAP", "04/01/2021", "06/30/2021", "Options: Curr=USD, Statistic=AVG")</f>
        <v>7.2644809969757551</v>
      </c>
      <c r="J756" s="10">
        <f>_xll.SNL.Clients.Office.Excel.Functions.SPG($B756, "SP_MARKETCAP", "01/01/2021", "03/31/2021", "Options: Curr=USD, Statistic=AVG")</f>
        <v>6.7925210384454546</v>
      </c>
      <c r="K756" s="10">
        <f>_xll.SNL.Clients.Office.Excel.Functions.SPG($B756, "SP_MARKETCAP", "10/01/2020", "12/31/2020", "Options: Curr=USD, Statistic=AVG")</f>
        <v>6.6860231203873886</v>
      </c>
      <c r="L756" s="10">
        <f>_xll.SNL.Clients.Office.Excel.Functions.SPG($B756, "SP_MARKETCAP", "07/01/2020", "09/30/2020", "Options: Curr=USD, Statistic=AVG")</f>
        <v>5.9479188107134817</v>
      </c>
      <c r="M756" s="10">
        <f>_xll.SNL.Clients.Office.Excel.Functions.SPG($B756, "SP_MARKETCAP", "04/01/2020", "06/30/2020", "Options: Curr=USD, Statistic=AVG")</f>
        <v>4.1343635662022882</v>
      </c>
      <c r="N756" s="10">
        <f>_xll.SNL.Clients.Office.Excel.Functions.SPG($B756, "SP_MARKETCAP", "01/01/2020", "03/31/2020", "Options: Curr=USD, Statistic=AVG")</f>
        <v>3.6301777090199208</v>
      </c>
    </row>
    <row r="757" spans="1:14" x14ac:dyDescent="0.3">
      <c r="A757" s="1" t="s">
        <v>754</v>
      </c>
      <c r="B757" s="2">
        <v>4966088</v>
      </c>
      <c r="C757" s="3" t="s">
        <v>868</v>
      </c>
      <c r="D757" s="3" t="s">
        <v>867</v>
      </c>
      <c r="E757" s="3"/>
      <c r="F757" s="3" t="s">
        <v>870</v>
      </c>
      <c r="G757" s="10" t="str">
        <f>_xll.SNL.Clients.Office.Excel.Functions.SPG($B757, "SP_MARKETCAP", "10/01/2021", "12/31/2021", "Options: Curr=USD, Statistic=AVG")</f>
        <v>0</v>
      </c>
      <c r="H757" s="10" t="str">
        <f>_xll.SNL.Clients.Office.Excel.Functions.SPG($B757, "SP_MARKETCAP", "07/01/2021", "09/30/2021", "Options: Curr=USD, Statistic=AVG")</f>
        <v>0</v>
      </c>
      <c r="I757" s="10" t="str">
        <f>_xll.SNL.Clients.Office.Excel.Functions.SPG($B757, "SP_MARKETCAP", "04/01/2021", "06/30/2021", "Options: Curr=USD, Statistic=AVG")</f>
        <v>0</v>
      </c>
      <c r="J757" s="10" t="str">
        <f>_xll.SNL.Clients.Office.Excel.Functions.SPG($B757, "SP_MARKETCAP", "01/01/2021", "03/31/2021", "Options: Curr=USD, Statistic=AVG")</f>
        <v>0</v>
      </c>
      <c r="K757" s="10" t="str">
        <f>_xll.SNL.Clients.Office.Excel.Functions.SPG($B757, "SP_MARKETCAP", "10/01/2020", "12/31/2020", "Options: Curr=USD, Statistic=AVG")</f>
        <v>0</v>
      </c>
      <c r="L757" s="10" t="str">
        <f>_xll.SNL.Clients.Office.Excel.Functions.SPG($B757, "SP_MARKETCAP", "07/01/2020", "09/30/2020", "Options: Curr=USD, Statistic=AVG")</f>
        <v>0</v>
      </c>
      <c r="M757" s="10" t="str">
        <f>_xll.SNL.Clients.Office.Excel.Functions.SPG($B757, "SP_MARKETCAP", "04/01/2020", "06/30/2020", "Options: Curr=USD, Statistic=AVG")</f>
        <v>0</v>
      </c>
      <c r="N757" s="10" t="str">
        <f>_xll.SNL.Clients.Office.Excel.Functions.SPG($B757, "SP_MARKETCAP", "01/01/2020", "03/31/2020", "Options: Curr=USD, Statistic=AVG")</f>
        <v>0</v>
      </c>
    </row>
    <row r="758" spans="1:14" x14ac:dyDescent="0.3">
      <c r="A758" s="1" t="s">
        <v>755</v>
      </c>
      <c r="B758" s="2">
        <v>4999782</v>
      </c>
      <c r="C758" s="3" t="s">
        <v>868</v>
      </c>
      <c r="D758" s="3" t="s">
        <v>867</v>
      </c>
      <c r="E758" s="3" t="s">
        <v>1540</v>
      </c>
      <c r="F758" s="3" t="s">
        <v>870</v>
      </c>
      <c r="G758" s="10">
        <f>_xll.SNL.Clients.Office.Excel.Functions.SPG($B758, "SP_MARKETCAP", "10/01/2021", "12/31/2021", "Options: Curr=USD, Statistic=AVG")</f>
        <v>4.4172932987484161</v>
      </c>
      <c r="H758" s="10">
        <f>_xll.SNL.Clients.Office.Excel.Functions.SPG($B758, "SP_MARKETCAP", "07/01/2021", "09/30/2021", "Options: Curr=USD, Statistic=AVG")</f>
        <v>4.3057851258585016</v>
      </c>
      <c r="I758" s="10">
        <f>_xll.SNL.Clients.Office.Excel.Functions.SPG($B758, "SP_MARKETCAP", "04/01/2021", "06/30/2021", "Options: Curr=USD, Statistic=AVG")</f>
        <v>3.9705415071169394</v>
      </c>
      <c r="J758" s="10">
        <f>_xll.SNL.Clients.Office.Excel.Functions.SPG($B758, "SP_MARKETCAP", "01/01/2021", "03/31/2021", "Options: Curr=USD, Statistic=AVG")</f>
        <v>1.5056694329763853</v>
      </c>
      <c r="K758" s="10">
        <f>_xll.SNL.Clients.Office.Excel.Functions.SPG($B758, "SP_MARKETCAP", "10/01/2020", "12/31/2020", "Options: Curr=USD, Statistic=AVG")</f>
        <v>0.81144780894864199</v>
      </c>
      <c r="L758" s="10">
        <f>_xll.SNL.Clients.Office.Excel.Functions.SPG($B758, "SP_MARKETCAP", "07/01/2020", "09/30/2020", "Options: Curr=USD, Statistic=AVG")</f>
        <v>0.64773504174865193</v>
      </c>
      <c r="M758" s="10">
        <f>_xll.SNL.Clients.Office.Excel.Functions.SPG($B758, "SP_MARKETCAP", "04/01/2020", "06/30/2020", "Options: Curr=USD, Statistic=AVG")</f>
        <v>0.52884440007549882</v>
      </c>
      <c r="N758" s="10">
        <f>_xll.SNL.Clients.Office.Excel.Functions.SPG($B758, "SP_MARKETCAP", "01/01/2020", "03/31/2020", "Options: Curr=USD, Statistic=AVG")</f>
        <v>0.59772117641650502</v>
      </c>
    </row>
    <row r="759" spans="1:14" x14ac:dyDescent="0.3">
      <c r="A759" s="1" t="s">
        <v>756</v>
      </c>
      <c r="B759" s="2">
        <v>4968373</v>
      </c>
      <c r="C759" s="3" t="s">
        <v>868</v>
      </c>
      <c r="D759" s="3" t="s">
        <v>867</v>
      </c>
      <c r="E759" s="3"/>
      <c r="F759" s="3" t="s">
        <v>870</v>
      </c>
      <c r="G759" s="10" t="str">
        <f>_xll.SNL.Clients.Office.Excel.Functions.SPG($B759, "SP_MARKETCAP", "10/01/2021", "12/31/2021", "Options: Curr=USD, Statistic=AVG")</f>
        <v>0</v>
      </c>
      <c r="H759" s="10" t="str">
        <f>_xll.SNL.Clients.Office.Excel.Functions.SPG($B759, "SP_MARKETCAP", "07/01/2021", "09/30/2021", "Options: Curr=USD, Statistic=AVG")</f>
        <v>0</v>
      </c>
      <c r="I759" s="10" t="str">
        <f>_xll.SNL.Clients.Office.Excel.Functions.SPG($B759, "SP_MARKETCAP", "04/01/2021", "06/30/2021", "Options: Curr=USD, Statistic=AVG")</f>
        <v>0</v>
      </c>
      <c r="J759" s="10" t="str">
        <f>_xll.SNL.Clients.Office.Excel.Functions.SPG($B759, "SP_MARKETCAP", "01/01/2021", "03/31/2021", "Options: Curr=USD, Statistic=AVG")</f>
        <v>0</v>
      </c>
      <c r="K759" s="10" t="str">
        <f>_xll.SNL.Clients.Office.Excel.Functions.SPG($B759, "SP_MARKETCAP", "10/01/2020", "12/31/2020", "Options: Curr=USD, Statistic=AVG")</f>
        <v>0</v>
      </c>
      <c r="L759" s="10" t="str">
        <f>_xll.SNL.Clients.Office.Excel.Functions.SPG($B759, "SP_MARKETCAP", "07/01/2020", "09/30/2020", "Options: Curr=USD, Statistic=AVG")</f>
        <v>0</v>
      </c>
      <c r="M759" s="10" t="str">
        <f>_xll.SNL.Clients.Office.Excel.Functions.SPG($B759, "SP_MARKETCAP", "04/01/2020", "06/30/2020", "Options: Curr=USD, Statistic=AVG")</f>
        <v>0</v>
      </c>
      <c r="N759" s="10" t="str">
        <f>_xll.SNL.Clients.Office.Excel.Functions.SPG($B759, "SP_MARKETCAP", "01/01/2020", "03/31/2020", "Options: Curr=USD, Statistic=AVG")</f>
        <v>0</v>
      </c>
    </row>
    <row r="760" spans="1:14" x14ac:dyDescent="0.3">
      <c r="A760" s="1" t="s">
        <v>757</v>
      </c>
      <c r="B760" s="2">
        <v>28653021</v>
      </c>
      <c r="C760" s="3" t="s">
        <v>868</v>
      </c>
      <c r="D760" s="3" t="s">
        <v>867</v>
      </c>
      <c r="E760" s="3" t="s">
        <v>1541</v>
      </c>
      <c r="F760" s="3" t="s">
        <v>870</v>
      </c>
      <c r="G760" s="10" t="str">
        <f>_xll.SNL.Clients.Office.Excel.Functions.SPG($B760, "SP_MARKETCAP", "10/01/2021", "12/31/2021", "Options: Curr=USD, Statistic=AVG")</f>
        <v>0</v>
      </c>
      <c r="H760" s="10" t="str">
        <f>_xll.SNL.Clients.Office.Excel.Functions.SPG($B760, "SP_MARKETCAP", "07/01/2021", "09/30/2021", "Options: Curr=USD, Statistic=AVG")</f>
        <v>0</v>
      </c>
      <c r="I760" s="10" t="str">
        <f>_xll.SNL.Clients.Office.Excel.Functions.SPG($B760, "SP_MARKETCAP", "04/01/2021", "06/30/2021", "Options: Curr=USD, Statistic=AVG")</f>
        <v>0</v>
      </c>
      <c r="J760" s="10" t="str">
        <f>_xll.SNL.Clients.Office.Excel.Functions.SPG($B760, "SP_MARKETCAP", "01/01/2021", "03/31/2021", "Options: Curr=USD, Statistic=AVG")</f>
        <v>0</v>
      </c>
      <c r="K760" s="10" t="str">
        <f>_xll.SNL.Clients.Office.Excel.Functions.SPG($B760, "SP_MARKETCAP", "10/01/2020", "12/31/2020", "Options: Curr=USD, Statistic=AVG")</f>
        <v>0</v>
      </c>
      <c r="L760" s="10" t="str">
        <f>_xll.SNL.Clients.Office.Excel.Functions.SPG($B760, "SP_MARKETCAP", "07/01/2020", "09/30/2020", "Options: Curr=USD, Statistic=AVG")</f>
        <v>0</v>
      </c>
      <c r="M760" s="10" t="str">
        <f>_xll.SNL.Clients.Office.Excel.Functions.SPG($B760, "SP_MARKETCAP", "04/01/2020", "06/30/2020", "Options: Curr=USD, Statistic=AVG")</f>
        <v>0</v>
      </c>
      <c r="N760" s="10" t="str">
        <f>_xll.SNL.Clients.Office.Excel.Functions.SPG($B760, "SP_MARKETCAP", "01/01/2020", "03/31/2020", "Options: Curr=USD, Statistic=AVG")</f>
        <v>0</v>
      </c>
    </row>
    <row r="761" spans="1:14" x14ac:dyDescent="0.3">
      <c r="A761" s="1" t="s">
        <v>758</v>
      </c>
      <c r="B761" s="2">
        <v>4978117</v>
      </c>
      <c r="C761" s="3" t="s">
        <v>868</v>
      </c>
      <c r="D761" s="3" t="s">
        <v>867</v>
      </c>
      <c r="E761" s="3" t="s">
        <v>1542</v>
      </c>
      <c r="F761" s="3" t="s">
        <v>870</v>
      </c>
      <c r="G761" s="10">
        <f>_xll.SNL.Clients.Office.Excel.Functions.SPG($B761, "SP_MARKETCAP", "10/01/2021", "12/31/2021", "Options: Curr=USD, Statistic=AVG")</f>
        <v>44.719056457326559</v>
      </c>
      <c r="H761" s="10">
        <f>_xll.SNL.Clients.Office.Excel.Functions.SPG($B761, "SP_MARKETCAP", "07/01/2021", "09/30/2021", "Options: Curr=USD, Statistic=AVG")</f>
        <v>49.681651932550118</v>
      </c>
      <c r="I761" s="10">
        <f>_xll.SNL.Clients.Office.Excel.Functions.SPG($B761, "SP_MARKETCAP", "04/01/2021", "06/30/2021", "Options: Curr=USD, Statistic=AVG")</f>
        <v>45.16284146447655</v>
      </c>
      <c r="J761" s="10">
        <f>_xll.SNL.Clients.Office.Excel.Functions.SPG($B761, "SP_MARKETCAP", "01/01/2021", "03/31/2021", "Options: Curr=USD, Statistic=AVG")</f>
        <v>48.047335169557641</v>
      </c>
      <c r="K761" s="10">
        <f>_xll.SNL.Clients.Office.Excel.Functions.SPG($B761, "SP_MARKETCAP", "10/01/2020", "12/31/2020", "Options: Curr=USD, Statistic=AVG")</f>
        <v>42.624398000112492</v>
      </c>
      <c r="L761" s="10">
        <f>_xll.SNL.Clients.Office.Excel.Functions.SPG($B761, "SP_MARKETCAP", "07/01/2020", "09/30/2020", "Options: Curr=USD, Statistic=AVG")</f>
        <v>32.920467166009175</v>
      </c>
      <c r="M761" s="10">
        <f>_xll.SNL.Clients.Office.Excel.Functions.SPG($B761, "SP_MARKETCAP", "04/01/2020", "06/30/2020", "Options: Curr=USD, Statistic=AVG")</f>
        <v>24.365614958205562</v>
      </c>
      <c r="N761" s="10">
        <f>_xll.SNL.Clients.Office.Excel.Functions.SPG($B761, "SP_MARKETCAP", "01/01/2020", "03/31/2020", "Options: Curr=USD, Statistic=AVG")</f>
        <v>23.230427161307158</v>
      </c>
    </row>
    <row r="762" spans="1:14" x14ac:dyDescent="0.3">
      <c r="A762" s="1" t="s">
        <v>759</v>
      </c>
      <c r="B762" s="2">
        <v>5310852</v>
      </c>
      <c r="C762" s="3" t="s">
        <v>868</v>
      </c>
      <c r="D762" s="3" t="s">
        <v>867</v>
      </c>
      <c r="E762" s="3" t="s">
        <v>1543</v>
      </c>
      <c r="F762" s="3" t="s">
        <v>870</v>
      </c>
      <c r="G762" s="10">
        <f>_xll.SNL.Clients.Office.Excel.Functions.SPG($B762, "SP_MARKETCAP", "10/01/2021", "12/31/2021", "Options: Curr=USD, Statistic=AVG")</f>
        <v>362.45628398926738</v>
      </c>
      <c r="H762" s="10">
        <f>_xll.SNL.Clients.Office.Excel.Functions.SPG($B762, "SP_MARKETCAP", "07/01/2021", "09/30/2021", "Options: Curr=USD, Statistic=AVG")</f>
        <v>276.53797553580512</v>
      </c>
      <c r="I762" s="10">
        <f>_xll.SNL.Clients.Office.Excel.Functions.SPG($B762, "SP_MARKETCAP", "04/01/2021", "06/30/2021", "Options: Curr=USD, Statistic=AVG")</f>
        <v>286.1044746728914</v>
      </c>
      <c r="J762" s="10">
        <f>_xll.SNL.Clients.Office.Excel.Functions.SPG($B762, "SP_MARKETCAP", "01/01/2021", "03/31/2021", "Options: Curr=USD, Statistic=AVG")</f>
        <v>291.21649745024484</v>
      </c>
      <c r="K762" s="10">
        <f>_xll.SNL.Clients.Office.Excel.Functions.SPG($B762, "SP_MARKETCAP", "10/01/2020", "12/31/2020", "Options: Curr=USD, Statistic=AVG")</f>
        <v>139.31414174004166</v>
      </c>
      <c r="L762" s="10">
        <f>_xll.SNL.Clients.Office.Excel.Functions.SPG($B762, "SP_MARKETCAP", "07/01/2020", "09/30/2020", "Options: Curr=USD, Statistic=AVG")</f>
        <v>102.00235566714493</v>
      </c>
      <c r="M762" s="10">
        <f>_xll.SNL.Clients.Office.Excel.Functions.SPG($B762, "SP_MARKETCAP", "04/01/2020", "06/30/2020", "Options: Curr=USD, Statistic=AVG")</f>
        <v>109.303947578649</v>
      </c>
      <c r="N762" s="10">
        <f>_xll.SNL.Clients.Office.Excel.Functions.SPG($B762, "SP_MARKETCAP", "01/01/2020", "03/31/2020", "Options: Curr=USD, Statistic=AVG")</f>
        <v>39.179172253402008</v>
      </c>
    </row>
    <row r="763" spans="1:14" x14ac:dyDescent="0.3">
      <c r="A763" s="1" t="s">
        <v>760</v>
      </c>
      <c r="B763" s="2">
        <v>9859492</v>
      </c>
      <c r="C763" s="3" t="s">
        <v>868</v>
      </c>
      <c r="D763" s="3" t="s">
        <v>867</v>
      </c>
      <c r="E763" s="3" t="s">
        <v>1544</v>
      </c>
      <c r="F763" s="3" t="s">
        <v>870</v>
      </c>
      <c r="G763" s="10">
        <f>_xll.SNL.Clients.Office.Excel.Functions.SPG($B763, "SP_MARKETCAP", "10/01/2021", "12/31/2021", "Options: Curr=USD, Statistic=AVG")</f>
        <v>1.4336580102285037</v>
      </c>
      <c r="H763" s="10">
        <f>_xll.SNL.Clients.Office.Excel.Functions.SPG($B763, "SP_MARKETCAP", "07/01/2021", "09/30/2021", "Options: Curr=USD, Statistic=AVG")</f>
        <v>2.2728191790651433</v>
      </c>
      <c r="I763" s="10">
        <f>_xll.SNL.Clients.Office.Excel.Functions.SPG($B763, "SP_MARKETCAP", "04/01/2021", "06/30/2021", "Options: Curr=USD, Statistic=AVG")</f>
        <v>2.1504850928570614</v>
      </c>
      <c r="J763" s="10">
        <f>_xll.SNL.Clients.Office.Excel.Functions.SPG($B763, "SP_MARKETCAP", "01/01/2021", "03/31/2021", "Options: Curr=USD, Statistic=AVG")</f>
        <v>3.3748730015272344</v>
      </c>
      <c r="K763" s="10" t="str">
        <f>_xll.SNL.Clients.Office.Excel.Functions.SPG($B763, "SP_MARKETCAP", "10/01/2020", "12/31/2020", "Options: Curr=USD, Statistic=AVG")</f>
        <v>0</v>
      </c>
      <c r="L763" s="10" t="str">
        <f>_xll.SNL.Clients.Office.Excel.Functions.SPG($B763, "SP_MARKETCAP", "07/01/2020", "09/30/2020", "Options: Curr=USD, Statistic=AVG")</f>
        <v>0</v>
      </c>
      <c r="M763" s="10" t="str">
        <f>_xll.SNL.Clients.Office.Excel.Functions.SPG($B763, "SP_MARKETCAP", "04/01/2020", "06/30/2020", "Options: Curr=USD, Statistic=AVG")</f>
        <v>0</v>
      </c>
      <c r="N763" s="10" t="str">
        <f>_xll.SNL.Clients.Office.Excel.Functions.SPG($B763, "SP_MARKETCAP", "01/01/2020", "03/31/2020", "Options: Curr=USD, Statistic=AVG")</f>
        <v>0</v>
      </c>
    </row>
    <row r="764" spans="1:14" x14ac:dyDescent="0.3">
      <c r="A764" s="1" t="s">
        <v>761</v>
      </c>
      <c r="B764" s="2">
        <v>13308174</v>
      </c>
      <c r="C764" s="3" t="s">
        <v>868</v>
      </c>
      <c r="D764" s="3" t="s">
        <v>867</v>
      </c>
      <c r="E764" s="3" t="s">
        <v>1545</v>
      </c>
      <c r="F764" s="3" t="s">
        <v>870</v>
      </c>
      <c r="G764" s="10">
        <f>_xll.SNL.Clients.Office.Excel.Functions.SPG($B764, "SP_MARKETCAP", "10/01/2021", "12/31/2021", "Options: Curr=USD, Statistic=AVG")</f>
        <v>587.93513142942675</v>
      </c>
      <c r="H764" s="10">
        <f>_xll.SNL.Clients.Office.Excel.Functions.SPG($B764, "SP_MARKETCAP", "07/01/2021", "09/30/2021", "Options: Curr=USD, Statistic=AVG")</f>
        <v>385.89214454019708</v>
      </c>
      <c r="I764" s="10">
        <f>_xll.SNL.Clients.Office.Excel.Functions.SPG($B764, "SP_MARKETCAP", "04/01/2021", "06/30/2021", "Options: Curr=USD, Statistic=AVG")</f>
        <v>330.9106524389112</v>
      </c>
      <c r="J764" s="10">
        <f>_xll.SNL.Clients.Office.Excel.Functions.SPG($B764, "SP_MARKETCAP", "01/01/2021", "03/31/2021", "Options: Curr=USD, Statistic=AVG")</f>
        <v>293.08674123420877</v>
      </c>
      <c r="K764" s="10">
        <f>_xll.SNL.Clients.Office.Excel.Functions.SPG($B764, "SP_MARKETCAP", "10/01/2020", "12/31/2020", "Options: Curr=USD, Statistic=AVG")</f>
        <v>216.38853141531663</v>
      </c>
      <c r="L764" s="10">
        <f>_xll.SNL.Clients.Office.Excel.Functions.SPG($B764, "SP_MARKETCAP", "07/01/2020", "09/30/2020", "Options: Curr=USD, Statistic=AVG")</f>
        <v>205.38513687796961</v>
      </c>
      <c r="M764" s="10">
        <f>_xll.SNL.Clients.Office.Excel.Functions.SPG($B764, "SP_MARKETCAP", "04/01/2020", "06/30/2020", "Options: Curr=USD, Statistic=AVG")</f>
        <v>140.93800368711734</v>
      </c>
      <c r="N764" s="10">
        <f>_xll.SNL.Clients.Office.Excel.Functions.SPG($B764, "SP_MARKETCAP", "01/01/2020", "03/31/2020", "Options: Curr=USD, Statistic=AVG")</f>
        <v>142.80793712019783</v>
      </c>
    </row>
    <row r="765" spans="1:14" x14ac:dyDescent="0.3">
      <c r="A765" s="1" t="s">
        <v>762</v>
      </c>
      <c r="B765" s="2">
        <v>4007405</v>
      </c>
      <c r="C765" s="3" t="s">
        <v>868</v>
      </c>
      <c r="D765" s="3" t="s">
        <v>867</v>
      </c>
      <c r="E765" s="3"/>
      <c r="F765" s="3" t="s">
        <v>870</v>
      </c>
      <c r="G765" s="10" t="str">
        <f>_xll.SNL.Clients.Office.Excel.Functions.SPG($B765, "SP_MARKETCAP", "10/01/2021", "12/31/2021", "Options: Curr=USD, Statistic=AVG")</f>
        <v>0</v>
      </c>
      <c r="H765" s="10" t="str">
        <f>_xll.SNL.Clients.Office.Excel.Functions.SPG($B765, "SP_MARKETCAP", "07/01/2021", "09/30/2021", "Options: Curr=USD, Statistic=AVG")</f>
        <v>0</v>
      </c>
      <c r="I765" s="10" t="str">
        <f>_xll.SNL.Clients.Office.Excel.Functions.SPG($B765, "SP_MARKETCAP", "04/01/2021", "06/30/2021", "Options: Curr=USD, Statistic=AVG")</f>
        <v>0</v>
      </c>
      <c r="J765" s="10" t="str">
        <f>_xll.SNL.Clients.Office.Excel.Functions.SPG($B765, "SP_MARKETCAP", "01/01/2021", "03/31/2021", "Options: Curr=USD, Statistic=AVG")</f>
        <v>0</v>
      </c>
      <c r="K765" s="10" t="str">
        <f>_xll.SNL.Clients.Office.Excel.Functions.SPG($B765, "SP_MARKETCAP", "10/01/2020", "12/31/2020", "Options: Curr=USD, Statistic=AVG")</f>
        <v>0</v>
      </c>
      <c r="L765" s="10" t="str">
        <f>_xll.SNL.Clients.Office.Excel.Functions.SPG($B765, "SP_MARKETCAP", "07/01/2020", "09/30/2020", "Options: Curr=USD, Statistic=AVG")</f>
        <v>0</v>
      </c>
      <c r="M765" s="10" t="str">
        <f>_xll.SNL.Clients.Office.Excel.Functions.SPG($B765, "SP_MARKETCAP", "04/01/2020", "06/30/2020", "Options: Curr=USD, Statistic=AVG")</f>
        <v>0</v>
      </c>
      <c r="N765" s="10" t="str">
        <f>_xll.SNL.Clients.Office.Excel.Functions.SPG($B765, "SP_MARKETCAP", "01/01/2020", "03/31/2020", "Options: Curr=USD, Statistic=AVG")</f>
        <v>0</v>
      </c>
    </row>
    <row r="766" spans="1:14" x14ac:dyDescent="0.3">
      <c r="A766" s="1" t="s">
        <v>763</v>
      </c>
      <c r="B766" s="2">
        <v>7783278</v>
      </c>
      <c r="C766" s="3" t="s">
        <v>868</v>
      </c>
      <c r="D766" s="3" t="s">
        <v>867</v>
      </c>
      <c r="E766" s="3"/>
      <c r="F766" s="3" t="s">
        <v>870</v>
      </c>
      <c r="G766" s="10" t="str">
        <f>_xll.SNL.Clients.Office.Excel.Functions.SPG($B766, "SP_MARKETCAP", "10/01/2021", "12/31/2021", "Options: Curr=USD, Statistic=AVG")</f>
        <v>0</v>
      </c>
      <c r="H766" s="10" t="str">
        <f>_xll.SNL.Clients.Office.Excel.Functions.SPG($B766, "SP_MARKETCAP", "07/01/2021", "09/30/2021", "Options: Curr=USD, Statistic=AVG")</f>
        <v>0</v>
      </c>
      <c r="I766" s="10" t="str">
        <f>_xll.SNL.Clients.Office.Excel.Functions.SPG($B766, "SP_MARKETCAP", "04/01/2021", "06/30/2021", "Options: Curr=USD, Statistic=AVG")</f>
        <v>0</v>
      </c>
      <c r="J766" s="10" t="str">
        <f>_xll.SNL.Clients.Office.Excel.Functions.SPG($B766, "SP_MARKETCAP", "01/01/2021", "03/31/2021", "Options: Curr=USD, Statistic=AVG")</f>
        <v>0</v>
      </c>
      <c r="K766" s="10" t="str">
        <f>_xll.SNL.Clients.Office.Excel.Functions.SPG($B766, "SP_MARKETCAP", "10/01/2020", "12/31/2020", "Options: Curr=USD, Statistic=AVG")</f>
        <v>0</v>
      </c>
      <c r="L766" s="10" t="str">
        <f>_xll.SNL.Clients.Office.Excel.Functions.SPG($B766, "SP_MARKETCAP", "07/01/2020", "09/30/2020", "Options: Curr=USD, Statistic=AVG")</f>
        <v>0</v>
      </c>
      <c r="M766" s="10" t="str">
        <f>_xll.SNL.Clients.Office.Excel.Functions.SPG($B766, "SP_MARKETCAP", "04/01/2020", "06/30/2020", "Options: Curr=USD, Statistic=AVG")</f>
        <v>0</v>
      </c>
      <c r="N766" s="10" t="str">
        <f>_xll.SNL.Clients.Office.Excel.Functions.SPG($B766, "SP_MARKETCAP", "01/01/2020", "03/31/2020", "Options: Curr=USD, Statistic=AVG")</f>
        <v>0</v>
      </c>
    </row>
    <row r="767" spans="1:14" x14ac:dyDescent="0.3">
      <c r="A767" s="1" t="s">
        <v>764</v>
      </c>
      <c r="B767" s="2">
        <v>4260547</v>
      </c>
      <c r="C767" s="3" t="s">
        <v>868</v>
      </c>
      <c r="D767" s="3" t="s">
        <v>867</v>
      </c>
      <c r="E767" s="3" t="s">
        <v>1546</v>
      </c>
      <c r="F767" s="3" t="s">
        <v>870</v>
      </c>
      <c r="G767" s="10">
        <f>_xll.SNL.Clients.Office.Excel.Functions.SPG($B767, "SP_MARKETCAP", "10/01/2021", "12/31/2021", "Options: Curr=USD, Statistic=AVG")</f>
        <v>6612.4104156548328</v>
      </c>
      <c r="H767" s="10">
        <f>_xll.SNL.Clients.Office.Excel.Functions.SPG($B767, "SP_MARKETCAP", "07/01/2021", "09/30/2021", "Options: Curr=USD, Statistic=AVG")</f>
        <v>6435.9697420724597</v>
      </c>
      <c r="I767" s="10">
        <f>_xll.SNL.Clients.Office.Excel.Functions.SPG($B767, "SP_MARKETCAP", "04/01/2021", "06/30/2021", "Options: Curr=USD, Statistic=AVG")</f>
        <v>7615.7904728039512</v>
      </c>
      <c r="J767" s="10">
        <f>_xll.SNL.Clients.Office.Excel.Functions.SPG($B767, "SP_MARKETCAP", "01/01/2021", "03/31/2021", "Options: Curr=USD, Statistic=AVG")</f>
        <v>7833.4789597308873</v>
      </c>
      <c r="K767" s="10">
        <f>_xll.SNL.Clients.Office.Excel.Functions.SPG($B767, "SP_MARKETCAP", "10/01/2020", "12/31/2020", "Options: Curr=USD, Statistic=AVG")</f>
        <v>4023.1447876858088</v>
      </c>
      <c r="L767" s="10">
        <f>_xll.SNL.Clients.Office.Excel.Functions.SPG($B767, "SP_MARKETCAP", "07/01/2020", "09/30/2020", "Options: Curr=USD, Statistic=AVG")</f>
        <v>4551.3925755920991</v>
      </c>
      <c r="M767" s="10">
        <f>_xll.SNL.Clients.Office.Excel.Functions.SPG($B767, "SP_MARKETCAP", "04/01/2020", "06/30/2020", "Options: Curr=USD, Statistic=AVG")</f>
        <v>4002.3247982584408</v>
      </c>
      <c r="N767" s="10">
        <f>_xll.SNL.Clients.Office.Excel.Functions.SPG($B767, "SP_MARKETCAP", "01/01/2020", "03/31/2020", "Options: Curr=USD, Statistic=AVG")</f>
        <v>6272.9247683372132</v>
      </c>
    </row>
    <row r="768" spans="1:14" x14ac:dyDescent="0.3">
      <c r="A768" s="1" t="s">
        <v>765</v>
      </c>
      <c r="B768" s="2">
        <v>5987276</v>
      </c>
      <c r="C768" s="3" t="s">
        <v>868</v>
      </c>
      <c r="D768" s="3" t="s">
        <v>867</v>
      </c>
      <c r="E768" s="3" t="s">
        <v>1547</v>
      </c>
      <c r="F768" s="3" t="s">
        <v>870</v>
      </c>
      <c r="G768" s="10">
        <f>_xll.SNL.Clients.Office.Excel.Functions.SPG($B768, "SP_MARKETCAP", "10/01/2021", "12/31/2021", "Options: Curr=USD, Statistic=AVG")</f>
        <v>47.927159925301105</v>
      </c>
      <c r="H768" s="10">
        <f>_xll.SNL.Clients.Office.Excel.Functions.SPG($B768, "SP_MARKETCAP", "07/01/2021", "09/30/2021", "Options: Curr=USD, Statistic=AVG")</f>
        <v>52.081324576033168</v>
      </c>
      <c r="I768" s="10">
        <f>_xll.SNL.Clients.Office.Excel.Functions.SPG($B768, "SP_MARKETCAP", "04/01/2021", "06/30/2021", "Options: Curr=USD, Statistic=AVG")</f>
        <v>50.780143571569432</v>
      </c>
      <c r="J768" s="10">
        <f>_xll.SNL.Clients.Office.Excel.Functions.SPG($B768, "SP_MARKETCAP", "01/01/2021", "03/31/2021", "Options: Curr=USD, Statistic=AVG")</f>
        <v>45.27367100808781</v>
      </c>
      <c r="K768" s="10">
        <f>_xll.SNL.Clients.Office.Excel.Functions.SPG($B768, "SP_MARKETCAP", "10/01/2020", "12/31/2020", "Options: Curr=USD, Statistic=AVG")</f>
        <v>33.825153380596234</v>
      </c>
      <c r="L768" s="10">
        <f>_xll.SNL.Clients.Office.Excel.Functions.SPG($B768, "SP_MARKETCAP", "07/01/2020", "09/30/2020", "Options: Curr=USD, Statistic=AVG")</f>
        <v>31.787094008986674</v>
      </c>
      <c r="M768" s="10" t="str">
        <f>_xll.SNL.Clients.Office.Excel.Functions.SPG($B768, "SP_MARKETCAP", "04/01/2020", "06/30/2020", "Options: Curr=USD, Statistic=AVG")</f>
        <v>0</v>
      </c>
      <c r="N768" s="10" t="str">
        <f>_xll.SNL.Clients.Office.Excel.Functions.SPG($B768, "SP_MARKETCAP", "01/01/2020", "03/31/2020", "Options: Curr=USD, Statistic=AVG")</f>
        <v>0</v>
      </c>
    </row>
    <row r="769" spans="1:14" x14ac:dyDescent="0.3">
      <c r="A769" s="1" t="s">
        <v>766</v>
      </c>
      <c r="B769" s="2">
        <v>27800489</v>
      </c>
      <c r="C769" s="3" t="s">
        <v>868</v>
      </c>
      <c r="D769" s="3" t="s">
        <v>867</v>
      </c>
      <c r="E769" s="3" t="s">
        <v>1548</v>
      </c>
      <c r="F769" s="3" t="s">
        <v>870</v>
      </c>
      <c r="G769" s="10">
        <f>_xll.SNL.Clients.Office.Excel.Functions.SPG($B769, "SP_MARKETCAP", "10/01/2021", "12/31/2021", "Options: Curr=USD, Statistic=AVG")</f>
        <v>417.33170214843761</v>
      </c>
      <c r="H769" s="10">
        <f>_xll.SNL.Clients.Office.Excel.Functions.SPG($B769, "SP_MARKETCAP", "07/01/2021", "09/30/2021", "Options: Curr=USD, Statistic=AVG")</f>
        <v>408.29322187500009</v>
      </c>
      <c r="I769" s="10">
        <f>_xll.SNL.Clients.Office.Excel.Functions.SPG($B769, "SP_MARKETCAP", "04/01/2021", "06/30/2021", "Options: Curr=USD, Statistic=AVG")</f>
        <v>407.95076</v>
      </c>
      <c r="J769" s="10" t="str">
        <f>_xll.SNL.Clients.Office.Excel.Functions.SPG($B769, "SP_MARKETCAP", "01/01/2021", "03/31/2021", "Options: Curr=USD, Statistic=AVG")</f>
        <v>0</v>
      </c>
      <c r="K769" s="10" t="str">
        <f>_xll.SNL.Clients.Office.Excel.Functions.SPG($B769, "SP_MARKETCAP", "10/01/2020", "12/31/2020", "Options: Curr=USD, Statistic=AVG")</f>
        <v>0</v>
      </c>
      <c r="L769" s="10" t="str">
        <f>_xll.SNL.Clients.Office.Excel.Functions.SPG($B769, "SP_MARKETCAP", "07/01/2020", "09/30/2020", "Options: Curr=USD, Statistic=AVG")</f>
        <v>0</v>
      </c>
      <c r="M769" s="10" t="str">
        <f>_xll.SNL.Clients.Office.Excel.Functions.SPG($B769, "SP_MARKETCAP", "04/01/2020", "06/30/2020", "Options: Curr=USD, Statistic=AVG")</f>
        <v>0</v>
      </c>
      <c r="N769" s="10" t="str">
        <f>_xll.SNL.Clients.Office.Excel.Functions.SPG($B769, "SP_MARKETCAP", "01/01/2020", "03/31/2020", "Options: Curr=USD, Statistic=AVG")</f>
        <v>0</v>
      </c>
    </row>
    <row r="770" spans="1:14" x14ac:dyDescent="0.3">
      <c r="A770" s="1" t="s">
        <v>767</v>
      </c>
      <c r="B770" s="2">
        <v>19294862</v>
      </c>
      <c r="C770" s="3" t="s">
        <v>868</v>
      </c>
      <c r="D770" s="3" t="s">
        <v>867</v>
      </c>
      <c r="E770" s="3" t="s">
        <v>1549</v>
      </c>
      <c r="F770" s="3" t="s">
        <v>870</v>
      </c>
      <c r="G770" s="10">
        <f>_xll.SNL.Clients.Office.Excel.Functions.SPG($B770, "SP_MARKETCAP", "10/01/2021", "12/31/2021", "Options: Curr=USD, Statistic=AVG")</f>
        <v>124.51021174424172</v>
      </c>
      <c r="H770" s="10">
        <f>_xll.SNL.Clients.Office.Excel.Functions.SPG($B770, "SP_MARKETCAP", "07/01/2021", "09/30/2021", "Options: Curr=USD, Statistic=AVG")</f>
        <v>132.53063875731294</v>
      </c>
      <c r="I770" s="10">
        <f>_xll.SNL.Clients.Office.Excel.Functions.SPG($B770, "SP_MARKETCAP", "04/01/2021", "06/30/2021", "Options: Curr=USD, Statistic=AVG")</f>
        <v>142.81769360020905</v>
      </c>
      <c r="J770" s="10">
        <f>_xll.SNL.Clients.Office.Excel.Functions.SPG($B770, "SP_MARKETCAP", "01/01/2021", "03/31/2021", "Options: Curr=USD, Statistic=AVG")</f>
        <v>144.91450661117827</v>
      </c>
      <c r="K770" s="10">
        <f>_xll.SNL.Clients.Office.Excel.Functions.SPG($B770, "SP_MARKETCAP", "10/01/2020", "12/31/2020", "Options: Curr=USD, Statistic=AVG")</f>
        <v>104.30238713157161</v>
      </c>
      <c r="L770" s="10">
        <f>_xll.SNL.Clients.Office.Excel.Functions.SPG($B770, "SP_MARKETCAP", "07/01/2020", "09/30/2020", "Options: Curr=USD, Statistic=AVG")</f>
        <v>57.453163265093991</v>
      </c>
      <c r="M770" s="10">
        <f>_xll.SNL.Clients.Office.Excel.Functions.SPG($B770, "SP_MARKETCAP", "04/01/2020", "06/30/2020", "Options: Curr=USD, Statistic=AVG")</f>
        <v>46.669686644804358</v>
      </c>
      <c r="N770" s="10">
        <f>_xll.SNL.Clients.Office.Excel.Functions.SPG($B770, "SP_MARKETCAP", "01/01/2020", "03/31/2020", "Options: Curr=USD, Statistic=AVG")</f>
        <v>35.441292786690788</v>
      </c>
    </row>
    <row r="771" spans="1:14" x14ac:dyDescent="0.3">
      <c r="A771" s="1" t="s">
        <v>768</v>
      </c>
      <c r="B771" s="2">
        <v>4966807</v>
      </c>
      <c r="C771" s="3" t="s">
        <v>868</v>
      </c>
      <c r="D771" s="3" t="s">
        <v>867</v>
      </c>
      <c r="E771" s="3" t="s">
        <v>1550</v>
      </c>
      <c r="F771" s="3" t="s">
        <v>870</v>
      </c>
      <c r="G771" s="10">
        <f>_xll.SNL.Clients.Office.Excel.Functions.SPG($B771, "SP_MARKETCAP", "10/01/2021", "12/31/2021", "Options: Curr=USD, Statistic=AVG")</f>
        <v>0.40443018733502623</v>
      </c>
      <c r="H771" s="10">
        <f>_xll.SNL.Clients.Office.Excel.Functions.SPG($B771, "SP_MARKETCAP", "07/01/2021", "09/30/2021", "Options: Curr=USD, Statistic=AVG")</f>
        <v>0.42443787657887055</v>
      </c>
      <c r="I771" s="10">
        <f>_xll.SNL.Clients.Office.Excel.Functions.SPG($B771, "SP_MARKETCAP", "04/01/2021", "06/30/2021", "Options: Curr=USD, Statistic=AVG")</f>
        <v>0.20563572756686785</v>
      </c>
      <c r="J771" s="10">
        <f>_xll.SNL.Clients.Office.Excel.Functions.SPG($B771, "SP_MARKETCAP", "01/01/2021", "03/31/2021", "Options: Curr=USD, Statistic=AVG")</f>
        <v>0.1346946874701947</v>
      </c>
      <c r="K771" s="10">
        <f>_xll.SNL.Clients.Office.Excel.Functions.SPG($B771, "SP_MARKETCAP", "10/01/2020", "12/31/2020", "Options: Curr=USD, Statistic=AVG")</f>
        <v>7.292919761011632E-2</v>
      </c>
      <c r="L771" s="10">
        <f>_xll.SNL.Clients.Office.Excel.Functions.SPG($B771, "SP_MARKETCAP", "07/01/2020", "09/30/2020", "Options: Curr=USD, Statistic=AVG")</f>
        <v>0.14353977372281376</v>
      </c>
      <c r="M771" s="10">
        <f>_xll.SNL.Clients.Office.Excel.Functions.SPG($B771, "SP_MARKETCAP", "04/01/2020", "06/30/2020", "Options: Curr=USD, Statistic=AVG")</f>
        <v>0.12990219164636227</v>
      </c>
      <c r="N771" s="10">
        <f>_xll.SNL.Clients.Office.Excel.Functions.SPG($B771, "SP_MARKETCAP", "01/01/2020", "03/31/2020", "Options: Curr=USD, Statistic=AVG")</f>
        <v>0.18424165522317723</v>
      </c>
    </row>
    <row r="772" spans="1:14" x14ac:dyDescent="0.3">
      <c r="A772" s="1" t="s">
        <v>769</v>
      </c>
      <c r="B772" s="2">
        <v>4564387</v>
      </c>
      <c r="C772" s="3" t="s">
        <v>868</v>
      </c>
      <c r="D772" s="3" t="s">
        <v>867</v>
      </c>
      <c r="E772" s="3" t="s">
        <v>1551</v>
      </c>
      <c r="F772" s="3" t="s">
        <v>870</v>
      </c>
      <c r="G772" s="10">
        <f>_xll.SNL.Clients.Office.Excel.Functions.SPG($B772, "SP_MARKETCAP", "10/01/2021", "12/31/2021", "Options: Curr=USD, Statistic=AVG")</f>
        <v>3859.5159589157547</v>
      </c>
      <c r="H772" s="10">
        <f>_xll.SNL.Clients.Office.Excel.Functions.SPG($B772, "SP_MARKETCAP", "07/01/2021", "09/30/2021", "Options: Curr=USD, Statistic=AVG")</f>
        <v>3968.0292336798857</v>
      </c>
      <c r="I772" s="10">
        <f>_xll.SNL.Clients.Office.Excel.Functions.SPG($B772, "SP_MARKETCAP", "04/01/2021", "06/30/2021", "Options: Curr=USD, Statistic=AVG")</f>
        <v>3618.6306681491833</v>
      </c>
      <c r="J772" s="10">
        <f>_xll.SNL.Clients.Office.Excel.Functions.SPG($B772, "SP_MARKETCAP", "01/01/2021", "03/31/2021", "Options: Curr=USD, Statistic=AVG")</f>
        <v>3297.470813856301</v>
      </c>
      <c r="K772" s="10">
        <f>_xll.SNL.Clients.Office.Excel.Functions.SPG($B772, "SP_MARKETCAP", "10/01/2020", "12/31/2020", "Options: Curr=USD, Statistic=AVG")</f>
        <v>2585.8471003349587</v>
      </c>
      <c r="L772" s="10">
        <f>_xll.SNL.Clients.Office.Excel.Functions.SPG($B772, "SP_MARKETCAP", "07/01/2020", "09/30/2020", "Options: Curr=USD, Statistic=AVG")</f>
        <v>2285.8034045529662</v>
      </c>
      <c r="M772" s="10">
        <f>_xll.SNL.Clients.Office.Excel.Functions.SPG($B772, "SP_MARKETCAP", "04/01/2020", "06/30/2020", "Options: Curr=USD, Statistic=AVG")</f>
        <v>2069.8368271514933</v>
      </c>
      <c r="N772" s="10">
        <f>_xll.SNL.Clients.Office.Excel.Functions.SPG($B772, "SP_MARKETCAP", "01/01/2020", "03/31/2020", "Options: Curr=USD, Statistic=AVG")</f>
        <v>3144.1527398576404</v>
      </c>
    </row>
    <row r="773" spans="1:14" x14ac:dyDescent="0.3">
      <c r="A773" s="1" t="s">
        <v>770</v>
      </c>
      <c r="B773" s="2">
        <v>4963846</v>
      </c>
      <c r="C773" s="3" t="s">
        <v>868</v>
      </c>
      <c r="D773" s="3" t="s">
        <v>867</v>
      </c>
      <c r="E773" s="3" t="s">
        <v>1552</v>
      </c>
      <c r="F773" s="3" t="s">
        <v>870</v>
      </c>
      <c r="G773" s="10">
        <f>_xll.SNL.Clients.Office.Excel.Functions.SPG($B773, "SP_MARKETCAP", "10/01/2021", "12/31/2021", "Options: Curr=USD, Statistic=AVG")</f>
        <v>23.407578926734331</v>
      </c>
      <c r="H773" s="10">
        <f>_xll.SNL.Clients.Office.Excel.Functions.SPG($B773, "SP_MARKETCAP", "07/01/2021", "09/30/2021", "Options: Curr=USD, Statistic=AVG")</f>
        <v>27.128521926970915</v>
      </c>
      <c r="I773" s="10">
        <f>_xll.SNL.Clients.Office.Excel.Functions.SPG($B773, "SP_MARKETCAP", "04/01/2021", "06/30/2021", "Options: Curr=USD, Statistic=AVG")</f>
        <v>32.513010713429153</v>
      </c>
      <c r="J773" s="10">
        <f>_xll.SNL.Clients.Office.Excel.Functions.SPG($B773, "SP_MARKETCAP", "01/01/2021", "03/31/2021", "Options: Curr=USD, Statistic=AVG")</f>
        <v>32.579958215414926</v>
      </c>
      <c r="K773" s="10">
        <f>_xll.SNL.Clients.Office.Excel.Functions.SPG($B773, "SP_MARKETCAP", "10/01/2020", "12/31/2020", "Options: Curr=USD, Statistic=AVG")</f>
        <v>23.284062384228104</v>
      </c>
      <c r="L773" s="10">
        <f>_xll.SNL.Clients.Office.Excel.Functions.SPG($B773, "SP_MARKETCAP", "07/01/2020", "09/30/2020", "Options: Curr=USD, Statistic=AVG")</f>
        <v>24.146393788083053</v>
      </c>
      <c r="M773" s="10">
        <f>_xll.SNL.Clients.Office.Excel.Functions.SPG($B773, "SP_MARKETCAP", "04/01/2020", "06/30/2020", "Options: Curr=USD, Statistic=AVG")</f>
        <v>20.590163262541427</v>
      </c>
      <c r="N773" s="10">
        <f>_xll.SNL.Clients.Office.Excel.Functions.SPG($B773, "SP_MARKETCAP", "01/01/2020", "03/31/2020", "Options: Curr=USD, Statistic=AVG")</f>
        <v>8.0252567579327998</v>
      </c>
    </row>
    <row r="774" spans="1:14" x14ac:dyDescent="0.3">
      <c r="A774" s="1" t="s">
        <v>771</v>
      </c>
      <c r="B774" s="2">
        <v>25974521</v>
      </c>
      <c r="C774" s="3" t="s">
        <v>868</v>
      </c>
      <c r="D774" s="3" t="s">
        <v>867</v>
      </c>
      <c r="E774" s="3" t="s">
        <v>1553</v>
      </c>
      <c r="F774" s="3" t="s">
        <v>870</v>
      </c>
      <c r="G774" s="10">
        <f>_xll.SNL.Clients.Office.Excel.Functions.SPG($B774, "SP_MARKETCAP", "10/01/2021", "12/31/2021", "Options: Curr=USD, Statistic=AVG")</f>
        <v>23.401790646822654</v>
      </c>
      <c r="H774" s="10" t="str">
        <f>_xll.SNL.Clients.Office.Excel.Functions.SPG($B774, "SP_MARKETCAP", "07/01/2021", "09/30/2021", "Options: Curr=USD, Statistic=AVG")</f>
        <v>0</v>
      </c>
      <c r="I774" s="10" t="str">
        <f>_xll.SNL.Clients.Office.Excel.Functions.SPG($B774, "SP_MARKETCAP", "04/01/2021", "06/30/2021", "Options: Curr=USD, Statistic=AVG")</f>
        <v>0</v>
      </c>
      <c r="J774" s="10" t="str">
        <f>_xll.SNL.Clients.Office.Excel.Functions.SPG($B774, "SP_MARKETCAP", "01/01/2021", "03/31/2021", "Options: Curr=USD, Statistic=AVG")</f>
        <v>0</v>
      </c>
      <c r="K774" s="10" t="str">
        <f>_xll.SNL.Clients.Office.Excel.Functions.SPG($B774, "SP_MARKETCAP", "10/01/2020", "12/31/2020", "Options: Curr=USD, Statistic=AVG")</f>
        <v>0</v>
      </c>
      <c r="L774" s="10" t="str">
        <f>_xll.SNL.Clients.Office.Excel.Functions.SPG($B774, "SP_MARKETCAP", "07/01/2020", "09/30/2020", "Options: Curr=USD, Statistic=AVG")</f>
        <v>0</v>
      </c>
      <c r="M774" s="10" t="str">
        <f>_xll.SNL.Clients.Office.Excel.Functions.SPG($B774, "SP_MARKETCAP", "04/01/2020", "06/30/2020", "Options: Curr=USD, Statistic=AVG")</f>
        <v>0</v>
      </c>
      <c r="N774" s="10" t="str">
        <f>_xll.SNL.Clients.Office.Excel.Functions.SPG($B774, "SP_MARKETCAP", "01/01/2020", "03/31/2020", "Options: Curr=USD, Statistic=AVG")</f>
        <v>0</v>
      </c>
    </row>
    <row r="775" spans="1:14" x14ac:dyDescent="0.3">
      <c r="A775" s="1" t="s">
        <v>772</v>
      </c>
      <c r="B775" s="2">
        <v>4311114</v>
      </c>
      <c r="C775" s="3" t="s">
        <v>868</v>
      </c>
      <c r="D775" s="3" t="s">
        <v>867</v>
      </c>
      <c r="E775" s="3" t="s">
        <v>1554</v>
      </c>
      <c r="F775" s="3" t="s">
        <v>870</v>
      </c>
      <c r="G775" s="10">
        <f>_xll.SNL.Clients.Office.Excel.Functions.SPG($B775, "SP_MARKETCAP", "10/01/2021", "12/31/2021", "Options: Curr=USD, Statistic=AVG")</f>
        <v>3.6682948143596956</v>
      </c>
      <c r="H775" s="10">
        <f>_xll.SNL.Clients.Office.Excel.Functions.SPG($B775, "SP_MARKETCAP", "07/01/2021", "09/30/2021", "Options: Curr=USD, Statistic=AVG")</f>
        <v>5.3442081670848633</v>
      </c>
      <c r="I775" s="10">
        <f>_xll.SNL.Clients.Office.Excel.Functions.SPG($B775, "SP_MARKETCAP", "04/01/2021", "06/30/2021", "Options: Curr=USD, Statistic=AVG")</f>
        <v>6.8648477996642301</v>
      </c>
      <c r="J775" s="10">
        <f>_xll.SNL.Clients.Office.Excel.Functions.SPG($B775, "SP_MARKETCAP", "01/01/2021", "03/31/2021", "Options: Curr=USD, Statistic=AVG")</f>
        <v>22.851440906485095</v>
      </c>
      <c r="K775" s="10">
        <f>_xll.SNL.Clients.Office.Excel.Functions.SPG($B775, "SP_MARKETCAP", "10/01/2020", "12/31/2020", "Options: Curr=USD, Statistic=AVG")</f>
        <v>17.427565012182772</v>
      </c>
      <c r="L775" s="10">
        <f>_xll.SNL.Clients.Office.Excel.Functions.SPG($B775, "SP_MARKETCAP", "07/01/2020", "09/30/2020", "Options: Curr=USD, Statistic=AVG")</f>
        <v>12.156701759707595</v>
      </c>
      <c r="M775" s="10">
        <f>_xll.SNL.Clients.Office.Excel.Functions.SPG($B775, "SP_MARKETCAP", "04/01/2020", "06/30/2020", "Options: Curr=USD, Statistic=AVG")</f>
        <v>40.352293860405275</v>
      </c>
      <c r="N775" s="10">
        <f>_xll.SNL.Clients.Office.Excel.Functions.SPG($B775, "SP_MARKETCAP", "01/01/2020", "03/31/2020", "Options: Curr=USD, Statistic=AVG")</f>
        <v>77.260529975043369</v>
      </c>
    </row>
    <row r="776" spans="1:14" x14ac:dyDescent="0.3">
      <c r="A776" s="1" t="s">
        <v>773</v>
      </c>
      <c r="B776" s="2">
        <v>4993571</v>
      </c>
      <c r="C776" s="3" t="s">
        <v>868</v>
      </c>
      <c r="D776" s="3" t="s">
        <v>867</v>
      </c>
      <c r="E776" s="3"/>
      <c r="F776" s="3" t="s">
        <v>870</v>
      </c>
      <c r="G776" s="10" t="str">
        <f>_xll.SNL.Clients.Office.Excel.Functions.SPG($B776, "SP_MARKETCAP", "10/01/2021", "12/31/2021", "Options: Curr=USD, Statistic=AVG")</f>
        <v>0</v>
      </c>
      <c r="H776" s="10" t="str">
        <f>_xll.SNL.Clients.Office.Excel.Functions.SPG($B776, "SP_MARKETCAP", "07/01/2021", "09/30/2021", "Options: Curr=USD, Statistic=AVG")</f>
        <v>0</v>
      </c>
      <c r="I776" s="10" t="str">
        <f>_xll.SNL.Clients.Office.Excel.Functions.SPG($B776, "SP_MARKETCAP", "04/01/2021", "06/30/2021", "Options: Curr=USD, Statistic=AVG")</f>
        <v>0</v>
      </c>
      <c r="J776" s="10" t="str">
        <f>_xll.SNL.Clients.Office.Excel.Functions.SPG($B776, "SP_MARKETCAP", "01/01/2021", "03/31/2021", "Options: Curr=USD, Statistic=AVG")</f>
        <v>0</v>
      </c>
      <c r="K776" s="10" t="str">
        <f>_xll.SNL.Clients.Office.Excel.Functions.SPG($B776, "SP_MARKETCAP", "10/01/2020", "12/31/2020", "Options: Curr=USD, Statistic=AVG")</f>
        <v>0</v>
      </c>
      <c r="L776" s="10" t="str">
        <f>_xll.SNL.Clients.Office.Excel.Functions.SPG($B776, "SP_MARKETCAP", "07/01/2020", "09/30/2020", "Options: Curr=USD, Statistic=AVG")</f>
        <v>0</v>
      </c>
      <c r="M776" s="10" t="str">
        <f>_xll.SNL.Clients.Office.Excel.Functions.SPG($B776, "SP_MARKETCAP", "04/01/2020", "06/30/2020", "Options: Curr=USD, Statistic=AVG")</f>
        <v>0</v>
      </c>
      <c r="N776" s="10" t="str">
        <f>_xll.SNL.Clients.Office.Excel.Functions.SPG($B776, "SP_MARKETCAP", "01/01/2020", "03/31/2020", "Options: Curr=USD, Statistic=AVG")</f>
        <v>0</v>
      </c>
    </row>
    <row r="777" spans="1:14" x14ac:dyDescent="0.3">
      <c r="A777" s="1" t="s">
        <v>774</v>
      </c>
      <c r="B777" s="2">
        <v>10134973</v>
      </c>
      <c r="C777" s="3" t="s">
        <v>868</v>
      </c>
      <c r="D777" s="3" t="s">
        <v>867</v>
      </c>
      <c r="E777" s="3" t="s">
        <v>1555</v>
      </c>
      <c r="F777" s="3" t="s">
        <v>870</v>
      </c>
      <c r="G777" s="10">
        <f>_xll.SNL.Clients.Office.Excel.Functions.SPG($B777, "SP_MARKETCAP", "10/01/2021", "12/31/2021", "Options: Curr=USD, Statistic=AVG")</f>
        <v>1505.5973312332101</v>
      </c>
      <c r="H777" s="10" t="str">
        <f>_xll.SNL.Clients.Office.Excel.Functions.SPG($B777, "SP_MARKETCAP", "07/01/2021", "09/30/2021", "Options: Curr=USD, Statistic=AVG")</f>
        <v>0</v>
      </c>
      <c r="I777" s="10" t="str">
        <f>_xll.SNL.Clients.Office.Excel.Functions.SPG($B777, "SP_MARKETCAP", "04/01/2021", "06/30/2021", "Options: Curr=USD, Statistic=AVG")</f>
        <v>0</v>
      </c>
      <c r="J777" s="10" t="str">
        <f>_xll.SNL.Clients.Office.Excel.Functions.SPG($B777, "SP_MARKETCAP", "01/01/2021", "03/31/2021", "Options: Curr=USD, Statistic=AVG")</f>
        <v>0</v>
      </c>
      <c r="K777" s="10" t="str">
        <f>_xll.SNL.Clients.Office.Excel.Functions.SPG($B777, "SP_MARKETCAP", "10/01/2020", "12/31/2020", "Options: Curr=USD, Statistic=AVG")</f>
        <v>0</v>
      </c>
      <c r="L777" s="10" t="str">
        <f>_xll.SNL.Clients.Office.Excel.Functions.SPG($B777, "SP_MARKETCAP", "07/01/2020", "09/30/2020", "Options: Curr=USD, Statistic=AVG")</f>
        <v>0</v>
      </c>
      <c r="M777" s="10" t="str">
        <f>_xll.SNL.Clients.Office.Excel.Functions.SPG($B777, "SP_MARKETCAP", "04/01/2020", "06/30/2020", "Options: Curr=USD, Statistic=AVG")</f>
        <v>0</v>
      </c>
      <c r="N777" s="10" t="str">
        <f>_xll.SNL.Clients.Office.Excel.Functions.SPG($B777, "SP_MARKETCAP", "01/01/2020", "03/31/2020", "Options: Curr=USD, Statistic=AVG")</f>
        <v>0</v>
      </c>
    </row>
    <row r="778" spans="1:14" x14ac:dyDescent="0.3">
      <c r="A778" s="1" t="s">
        <v>775</v>
      </c>
      <c r="B778" s="2">
        <v>4913002</v>
      </c>
      <c r="C778" s="3" t="s">
        <v>868</v>
      </c>
      <c r="D778" s="3" t="s">
        <v>867</v>
      </c>
      <c r="E778" s="3" t="s">
        <v>1556</v>
      </c>
      <c r="F778" s="3" t="s">
        <v>870</v>
      </c>
      <c r="G778" s="10">
        <f>_xll.SNL.Clients.Office.Excel.Functions.SPG($B778, "SP_MARKETCAP", "10/01/2021", "12/31/2021", "Options: Curr=USD, Statistic=AVG")</f>
        <v>10.913725043771441</v>
      </c>
      <c r="H778" s="10">
        <f>_xll.SNL.Clients.Office.Excel.Functions.SPG($B778, "SP_MARKETCAP", "07/01/2021", "09/30/2021", "Options: Curr=USD, Statistic=AVG")</f>
        <v>11.059675196797457</v>
      </c>
      <c r="I778" s="10">
        <f>_xll.SNL.Clients.Office.Excel.Functions.SPG($B778, "SP_MARKETCAP", "04/01/2021", "06/30/2021", "Options: Curr=USD, Statistic=AVG")</f>
        <v>10.431619466187856</v>
      </c>
      <c r="J778" s="10">
        <f>_xll.SNL.Clients.Office.Excel.Functions.SPG($B778, "SP_MARKETCAP", "01/01/2021", "03/31/2021", "Options: Curr=USD, Statistic=AVG")</f>
        <v>7.8461168805810484</v>
      </c>
      <c r="K778" s="10">
        <f>_xll.SNL.Clients.Office.Excel.Functions.SPG($B778, "SP_MARKETCAP", "10/01/2020", "12/31/2020", "Options: Curr=USD, Statistic=AVG")</f>
        <v>7.6470325260717855</v>
      </c>
      <c r="L778" s="10">
        <f>_xll.SNL.Clients.Office.Excel.Functions.SPG($B778, "SP_MARKETCAP", "07/01/2020", "09/30/2020", "Options: Curr=USD, Statistic=AVG")</f>
        <v>8.2688104714584636</v>
      </c>
      <c r="M778" s="10">
        <f>_xll.SNL.Clients.Office.Excel.Functions.SPG($B778, "SP_MARKETCAP", "04/01/2020", "06/30/2020", "Options: Curr=USD, Statistic=AVG")</f>
        <v>7.9706279691709927</v>
      </c>
      <c r="N778" s="10">
        <f>_xll.SNL.Clients.Office.Excel.Functions.SPG($B778, "SP_MARKETCAP", "01/01/2020", "03/31/2020", "Options: Curr=USD, Statistic=AVG")</f>
        <v>7.2991435085776351</v>
      </c>
    </row>
    <row r="779" spans="1:14" x14ac:dyDescent="0.3">
      <c r="A779" s="1" t="s">
        <v>776</v>
      </c>
      <c r="B779" s="2">
        <v>4773491</v>
      </c>
      <c r="C779" s="3" t="s">
        <v>868</v>
      </c>
      <c r="D779" s="3" t="s">
        <v>867</v>
      </c>
      <c r="E779" s="3" t="s">
        <v>1557</v>
      </c>
      <c r="F779" s="3" t="s">
        <v>870</v>
      </c>
      <c r="G779" s="10">
        <f>_xll.SNL.Clients.Office.Excel.Functions.SPG($B779, "SP_MARKETCAP", "10/01/2021", "12/31/2021", "Options: Curr=USD, Statistic=AVG")</f>
        <v>0.86892020312554152</v>
      </c>
      <c r="H779" s="10">
        <f>_xll.SNL.Clients.Office.Excel.Functions.SPG($B779, "SP_MARKETCAP", "07/01/2021", "09/30/2021", "Options: Curr=USD, Statistic=AVG")</f>
        <v>0.90323437379544591</v>
      </c>
      <c r="I779" s="10">
        <f>_xll.SNL.Clients.Office.Excel.Functions.SPG($B779, "SP_MARKETCAP", "04/01/2021", "06/30/2021", "Options: Curr=USD, Statistic=AVG")</f>
        <v>0.95320045580795554</v>
      </c>
      <c r="J779" s="10">
        <f>_xll.SNL.Clients.Office.Excel.Functions.SPG($B779, "SP_MARKETCAP", "01/01/2021", "03/31/2021", "Options: Curr=USD, Statistic=AVG")</f>
        <v>0.90162455887637427</v>
      </c>
      <c r="K779" s="10">
        <f>_xll.SNL.Clients.Office.Excel.Functions.SPG($B779, "SP_MARKETCAP", "10/01/2020", "12/31/2020", "Options: Curr=USD, Statistic=AVG")</f>
        <v>1.0745300404736176</v>
      </c>
      <c r="L779" s="10">
        <f>_xll.SNL.Clients.Office.Excel.Functions.SPG($B779, "SP_MARKETCAP", "07/01/2020", "09/30/2020", "Options: Curr=USD, Statistic=AVG")</f>
        <v>1.0952794906968697</v>
      </c>
      <c r="M779" s="10">
        <f>_xll.SNL.Clients.Office.Excel.Functions.SPG($B779, "SP_MARKETCAP", "04/01/2020", "06/30/2020", "Options: Curr=USD, Statistic=AVG")</f>
        <v>0.92233885368960788</v>
      </c>
      <c r="N779" s="10">
        <f>_xll.SNL.Clients.Office.Excel.Functions.SPG($B779, "SP_MARKETCAP", "01/01/2020", "03/31/2020", "Options: Curr=USD, Statistic=AVG")</f>
        <v>0.90371705908418876</v>
      </c>
    </row>
    <row r="780" spans="1:14" x14ac:dyDescent="0.3">
      <c r="A780" s="1" t="s">
        <v>777</v>
      </c>
      <c r="B780" s="2">
        <v>4618689</v>
      </c>
      <c r="C780" s="3" t="s">
        <v>868</v>
      </c>
      <c r="D780" s="3" t="s">
        <v>867</v>
      </c>
      <c r="E780" s="3" t="s">
        <v>1558</v>
      </c>
      <c r="F780" s="3" t="s">
        <v>870</v>
      </c>
      <c r="G780" s="10">
        <f>_xll.SNL.Clients.Office.Excel.Functions.SPG($B780, "SP_MARKETCAP", "10/01/2021", "12/31/2021", "Options: Curr=USD, Statistic=AVG")</f>
        <v>3239.3413540029219</v>
      </c>
      <c r="H780" s="10">
        <f>_xll.SNL.Clients.Office.Excel.Functions.SPG($B780, "SP_MARKETCAP", "07/01/2021", "09/30/2021", "Options: Curr=USD, Statistic=AVG")</f>
        <v>3379.1060527198933</v>
      </c>
      <c r="I780" s="10">
        <f>_xll.SNL.Clients.Office.Excel.Functions.SPG($B780, "SP_MARKETCAP", "04/01/2021", "06/30/2021", "Options: Curr=USD, Statistic=AVG")</f>
        <v>3678.5033389448909</v>
      </c>
      <c r="J780" s="10">
        <f>_xll.SNL.Clients.Office.Excel.Functions.SPG($B780, "SP_MARKETCAP", "01/01/2021", "03/31/2021", "Options: Curr=USD, Statistic=AVG")</f>
        <v>3772.7922265495972</v>
      </c>
      <c r="K780" s="10">
        <f>_xll.SNL.Clients.Office.Excel.Functions.SPG($B780, "SP_MARKETCAP", "10/01/2020", "12/31/2020", "Options: Curr=USD, Statistic=AVG")</f>
        <v>1371.5527815108974</v>
      </c>
      <c r="L780" s="10">
        <f>_xll.SNL.Clients.Office.Excel.Functions.SPG($B780, "SP_MARKETCAP", "07/01/2020", "09/30/2020", "Options: Curr=USD, Statistic=AVG")</f>
        <v>1171.655929199618</v>
      </c>
      <c r="M780" s="10">
        <f>_xll.SNL.Clients.Office.Excel.Functions.SPG($B780, "SP_MARKETCAP", "04/01/2020", "06/30/2020", "Options: Curr=USD, Statistic=AVG")</f>
        <v>932.93170759331849</v>
      </c>
      <c r="N780" s="10">
        <f>_xll.SNL.Clients.Office.Excel.Functions.SPG($B780, "SP_MARKETCAP", "01/01/2020", "03/31/2020", "Options: Curr=USD, Statistic=AVG")</f>
        <v>753.35208945850616</v>
      </c>
    </row>
    <row r="781" spans="1:14" x14ac:dyDescent="0.3">
      <c r="A781" s="1" t="s">
        <v>778</v>
      </c>
      <c r="B781" s="2">
        <v>10937852</v>
      </c>
      <c r="C781" s="3" t="s">
        <v>868</v>
      </c>
      <c r="D781" s="3" t="s">
        <v>867</v>
      </c>
      <c r="E781" s="3" t="s">
        <v>1559</v>
      </c>
      <c r="F781" s="3" t="s">
        <v>870</v>
      </c>
      <c r="G781" s="10">
        <f>_xll.SNL.Clients.Office.Excel.Functions.SPG($B781, "SP_MARKETCAP", "10/01/2021", "12/31/2021", "Options: Curr=USD, Statistic=AVG")</f>
        <v>12642.230311436429</v>
      </c>
      <c r="H781" s="10">
        <f>_xll.SNL.Clients.Office.Excel.Functions.SPG($B781, "SP_MARKETCAP", "07/01/2021", "09/30/2021", "Options: Curr=USD, Statistic=AVG")</f>
        <v>15065.880702379254</v>
      </c>
      <c r="I781" s="10">
        <f>_xll.SNL.Clients.Office.Excel.Functions.SPG($B781, "SP_MARKETCAP", "04/01/2021", "06/30/2021", "Options: Curr=USD, Statistic=AVG")</f>
        <v>15450.595068072033</v>
      </c>
      <c r="J781" s="10">
        <f>_xll.SNL.Clients.Office.Excel.Functions.SPG($B781, "SP_MARKETCAP", "01/01/2021", "03/31/2021", "Options: Curr=USD, Statistic=AVG")</f>
        <v>14350.559163354668</v>
      </c>
      <c r="K781" s="10">
        <f>_xll.SNL.Clients.Office.Excel.Functions.SPG($B781, "SP_MARKETCAP", "10/01/2020", "12/31/2020", "Options: Curr=USD, Statistic=AVG")</f>
        <v>11921.587805127854</v>
      </c>
      <c r="L781" s="10">
        <f>_xll.SNL.Clients.Office.Excel.Functions.SPG($B781, "SP_MARKETCAP", "07/01/2020", "09/30/2020", "Options: Curr=USD, Statistic=AVG")</f>
        <v>10198.96622097752</v>
      </c>
      <c r="M781" s="10">
        <f>_xll.SNL.Clients.Office.Excel.Functions.SPG($B781, "SP_MARKETCAP", "04/01/2020", "06/30/2020", "Options: Curr=USD, Statistic=AVG")</f>
        <v>8346.0383951242129</v>
      </c>
      <c r="N781" s="10">
        <f>_xll.SNL.Clients.Office.Excel.Functions.SPG($B781, "SP_MARKETCAP", "01/01/2020", "03/31/2020", "Options: Curr=USD, Statistic=AVG")</f>
        <v>11028.861745159191</v>
      </c>
    </row>
    <row r="782" spans="1:14" x14ac:dyDescent="0.3">
      <c r="A782" s="1" t="s">
        <v>779</v>
      </c>
      <c r="B782" s="2">
        <v>11051173</v>
      </c>
      <c r="C782" s="3" t="s">
        <v>868</v>
      </c>
      <c r="D782" s="3" t="s">
        <v>867</v>
      </c>
      <c r="E782" s="3" t="s">
        <v>1560</v>
      </c>
      <c r="F782" s="3" t="s">
        <v>870</v>
      </c>
      <c r="G782" s="10">
        <f>_xll.SNL.Clients.Office.Excel.Functions.SPG($B782, "SP_MARKETCAP", "10/01/2021", "12/31/2021", "Options: Curr=USD, Statistic=AVG")</f>
        <v>92.391552360133872</v>
      </c>
      <c r="H782" s="10">
        <f>_xll.SNL.Clients.Office.Excel.Functions.SPG($B782, "SP_MARKETCAP", "07/01/2021", "09/30/2021", "Options: Curr=USD, Statistic=AVG")</f>
        <v>100.68030558635822</v>
      </c>
      <c r="I782" s="10">
        <f>_xll.SNL.Clients.Office.Excel.Functions.SPG($B782, "SP_MARKETCAP", "04/01/2021", "06/30/2021", "Options: Curr=USD, Statistic=AVG")</f>
        <v>98.530014340969331</v>
      </c>
      <c r="J782" s="10">
        <f>_xll.SNL.Clients.Office.Excel.Functions.SPG($B782, "SP_MARKETCAP", "01/01/2021", "03/31/2021", "Options: Curr=USD, Statistic=AVG")</f>
        <v>78.061859767530265</v>
      </c>
      <c r="K782" s="10">
        <f>_xll.SNL.Clients.Office.Excel.Functions.SPG($B782, "SP_MARKETCAP", "10/01/2020", "12/31/2020", "Options: Curr=USD, Statistic=AVG")</f>
        <v>73.3239081420991</v>
      </c>
      <c r="L782" s="10">
        <f>_xll.SNL.Clients.Office.Excel.Functions.SPG($B782, "SP_MARKETCAP", "07/01/2020", "09/30/2020", "Options: Curr=USD, Statistic=AVG")</f>
        <v>74.357518909410771</v>
      </c>
      <c r="M782" s="10">
        <f>_xll.SNL.Clients.Office.Excel.Functions.SPG($B782, "SP_MARKETCAP", "04/01/2020", "06/30/2020", "Options: Curr=USD, Statistic=AVG")</f>
        <v>61.13443551376637</v>
      </c>
      <c r="N782" s="10">
        <f>_xll.SNL.Clients.Office.Excel.Functions.SPG($B782, "SP_MARKETCAP", "01/01/2020", "03/31/2020", "Options: Curr=USD, Statistic=AVG")</f>
        <v>76.063953953293847</v>
      </c>
    </row>
    <row r="783" spans="1:14" x14ac:dyDescent="0.3">
      <c r="A783" s="1" t="s">
        <v>780</v>
      </c>
      <c r="B783" s="2">
        <v>4978149</v>
      </c>
      <c r="C783" s="3" t="s">
        <v>868</v>
      </c>
      <c r="D783" s="3" t="s">
        <v>867</v>
      </c>
      <c r="E783" s="3"/>
      <c r="F783" s="3" t="s">
        <v>870</v>
      </c>
      <c r="G783" s="10" t="str">
        <f>_xll.SNL.Clients.Office.Excel.Functions.SPG($B783, "SP_MARKETCAP", "10/01/2021", "12/31/2021", "Options: Curr=USD, Statistic=AVG")</f>
        <v>0</v>
      </c>
      <c r="H783" s="10" t="str">
        <f>_xll.SNL.Clients.Office.Excel.Functions.SPG($B783, "SP_MARKETCAP", "07/01/2021", "09/30/2021", "Options: Curr=USD, Statistic=AVG")</f>
        <v>0</v>
      </c>
      <c r="I783" s="10" t="str">
        <f>_xll.SNL.Clients.Office.Excel.Functions.SPG($B783, "SP_MARKETCAP", "04/01/2021", "06/30/2021", "Options: Curr=USD, Statistic=AVG")</f>
        <v>0</v>
      </c>
      <c r="J783" s="10" t="str">
        <f>_xll.SNL.Clients.Office.Excel.Functions.SPG($B783, "SP_MARKETCAP", "01/01/2021", "03/31/2021", "Options: Curr=USD, Statistic=AVG")</f>
        <v>0</v>
      </c>
      <c r="K783" s="10" t="str">
        <f>_xll.SNL.Clients.Office.Excel.Functions.SPG($B783, "SP_MARKETCAP", "10/01/2020", "12/31/2020", "Options: Curr=USD, Statistic=AVG")</f>
        <v>0</v>
      </c>
      <c r="L783" s="10" t="str">
        <f>_xll.SNL.Clients.Office.Excel.Functions.SPG($B783, "SP_MARKETCAP", "07/01/2020", "09/30/2020", "Options: Curr=USD, Statistic=AVG")</f>
        <v>0</v>
      </c>
      <c r="M783" s="10" t="str">
        <f>_xll.SNL.Clients.Office.Excel.Functions.SPG($B783, "SP_MARKETCAP", "04/01/2020", "06/30/2020", "Options: Curr=USD, Statistic=AVG")</f>
        <v>0</v>
      </c>
      <c r="N783" s="10" t="str">
        <f>_xll.SNL.Clients.Office.Excel.Functions.SPG($B783, "SP_MARKETCAP", "01/01/2020", "03/31/2020", "Options: Curr=USD, Statistic=AVG")</f>
        <v>0</v>
      </c>
    </row>
    <row r="784" spans="1:14" x14ac:dyDescent="0.3">
      <c r="A784" s="1" t="s">
        <v>781</v>
      </c>
      <c r="B784" s="2">
        <v>4346044</v>
      </c>
      <c r="C784" s="3" t="s">
        <v>868</v>
      </c>
      <c r="D784" s="3" t="s">
        <v>867</v>
      </c>
      <c r="E784" s="3" t="s">
        <v>1561</v>
      </c>
      <c r="F784" s="3" t="s">
        <v>870</v>
      </c>
      <c r="G784" s="10">
        <f>_xll.SNL.Clients.Office.Excel.Functions.SPG($B784, "SP_MARKETCAP", "10/01/2021", "12/31/2021", "Options: Curr=USD, Statistic=AVG")</f>
        <v>863.52760115031242</v>
      </c>
      <c r="H784" s="10">
        <f>_xll.SNL.Clients.Office.Excel.Functions.SPG($B784, "SP_MARKETCAP", "07/01/2021", "09/30/2021", "Options: Curr=USD, Statistic=AVG")</f>
        <v>993.89386135406244</v>
      </c>
      <c r="I784" s="10">
        <f>_xll.SNL.Clients.Office.Excel.Functions.SPG($B784, "SP_MARKETCAP", "04/01/2021", "06/30/2021", "Options: Curr=USD, Statistic=AVG")</f>
        <v>1313.2440187592065</v>
      </c>
      <c r="J784" s="10">
        <f>_xll.SNL.Clients.Office.Excel.Functions.SPG($B784, "SP_MARKETCAP", "01/01/2021", "03/31/2021", "Options: Curr=USD, Statistic=AVG")</f>
        <v>1194.606213937049</v>
      </c>
      <c r="K784" s="10">
        <f>_xll.SNL.Clients.Office.Excel.Functions.SPG($B784, "SP_MARKETCAP", "10/01/2020", "12/31/2020", "Options: Curr=USD, Statistic=AVG")</f>
        <v>621.89201893203131</v>
      </c>
      <c r="L784" s="10">
        <f>_xll.SNL.Clients.Office.Excel.Functions.SPG($B784, "SP_MARKETCAP", "07/01/2020", "09/30/2020", "Options: Curr=USD, Statistic=AVG")</f>
        <v>631.15867550437497</v>
      </c>
      <c r="M784" s="10">
        <f>_xll.SNL.Clients.Office.Excel.Functions.SPG($B784, "SP_MARKETCAP", "04/01/2020", "06/30/2020", "Options: Curr=USD, Statistic=AVG")</f>
        <v>655.45578261349181</v>
      </c>
      <c r="N784" s="10">
        <f>_xll.SNL.Clients.Office.Excel.Functions.SPG($B784, "SP_MARKETCAP", "01/01/2020", "03/31/2020", "Options: Curr=USD, Statistic=AVG")</f>
        <v>799.4580914434224</v>
      </c>
    </row>
    <row r="785" spans="1:14" x14ac:dyDescent="0.3">
      <c r="A785" s="1" t="s">
        <v>782</v>
      </c>
      <c r="B785" s="2">
        <v>4967571</v>
      </c>
      <c r="C785" s="3" t="s">
        <v>868</v>
      </c>
      <c r="D785" s="3" t="s">
        <v>867</v>
      </c>
      <c r="E785" s="3" t="s">
        <v>1562</v>
      </c>
      <c r="F785" s="3" t="s">
        <v>870</v>
      </c>
      <c r="G785" s="10">
        <f>_xll.SNL.Clients.Office.Excel.Functions.SPG($B785, "SP_MARKETCAP", "10/01/2021", "12/31/2021", "Options: Curr=USD, Statistic=AVG")</f>
        <v>73.071148492621205</v>
      </c>
      <c r="H785" s="10">
        <f>_xll.SNL.Clients.Office.Excel.Functions.SPG($B785, "SP_MARKETCAP", "07/01/2021", "09/30/2021", "Options: Curr=USD, Statistic=AVG")</f>
        <v>65.977304835408887</v>
      </c>
      <c r="I785" s="10">
        <f>_xll.SNL.Clients.Office.Excel.Functions.SPG($B785, "SP_MARKETCAP", "04/01/2021", "06/30/2021", "Options: Curr=USD, Statistic=AVG")</f>
        <v>64.015732882947844</v>
      </c>
      <c r="J785" s="10">
        <f>_xll.SNL.Clients.Office.Excel.Functions.SPG($B785, "SP_MARKETCAP", "01/01/2021", "03/31/2021", "Options: Curr=USD, Statistic=AVG")</f>
        <v>73.630873768600026</v>
      </c>
      <c r="K785" s="10">
        <f>_xll.SNL.Clients.Office.Excel.Functions.SPG($B785, "SP_MARKETCAP", "10/01/2020", "12/31/2020", "Options: Curr=USD, Statistic=AVG")</f>
        <v>53.938345237962821</v>
      </c>
      <c r="L785" s="10">
        <f>_xll.SNL.Clients.Office.Excel.Functions.SPG($B785, "SP_MARKETCAP", "07/01/2020", "09/30/2020", "Options: Curr=USD, Statistic=AVG")</f>
        <v>58.195468838840249</v>
      </c>
      <c r="M785" s="10">
        <f>_xll.SNL.Clients.Office.Excel.Functions.SPG($B785, "SP_MARKETCAP", "04/01/2020", "06/30/2020", "Options: Curr=USD, Statistic=AVG")</f>
        <v>64.537737654365003</v>
      </c>
      <c r="N785" s="10">
        <f>_xll.SNL.Clients.Office.Excel.Functions.SPG($B785, "SP_MARKETCAP", "01/01/2020", "03/31/2020", "Options: Curr=USD, Statistic=AVG")</f>
        <v>80.056293585252817</v>
      </c>
    </row>
    <row r="786" spans="1:14" x14ac:dyDescent="0.3">
      <c r="A786" s="1" t="s">
        <v>783</v>
      </c>
      <c r="B786" s="2">
        <v>19656518</v>
      </c>
      <c r="C786" s="3" t="s">
        <v>868</v>
      </c>
      <c r="D786" s="3" t="s">
        <v>867</v>
      </c>
      <c r="E786" s="3" t="s">
        <v>1563</v>
      </c>
      <c r="F786" s="3" t="s">
        <v>870</v>
      </c>
      <c r="G786" s="10">
        <f>_xll.SNL.Clients.Office.Excel.Functions.SPG($B786, "SP_MARKETCAP", "10/01/2021", "12/31/2021", "Options: Curr=USD, Statistic=AVG")</f>
        <v>72.201203706326169</v>
      </c>
      <c r="H786" s="10">
        <f>_xll.SNL.Clients.Office.Excel.Functions.SPG($B786, "SP_MARKETCAP", "07/01/2021", "09/30/2021", "Options: Curr=USD, Statistic=AVG")</f>
        <v>80.763448598730051</v>
      </c>
      <c r="I786" s="10">
        <f>_xll.SNL.Clients.Office.Excel.Functions.SPG($B786, "SP_MARKETCAP", "04/01/2021", "06/30/2021", "Options: Curr=USD, Statistic=AVG")</f>
        <v>95.191914134493061</v>
      </c>
      <c r="J786" s="10">
        <f>_xll.SNL.Clients.Office.Excel.Functions.SPG($B786, "SP_MARKETCAP", "01/01/2021", "03/31/2021", "Options: Curr=USD, Statistic=AVG")</f>
        <v>88.453372440002653</v>
      </c>
      <c r="K786" s="10">
        <f>_xll.SNL.Clients.Office.Excel.Functions.SPG($B786, "SP_MARKETCAP", "10/01/2020", "12/31/2020", "Options: Curr=USD, Statistic=AVG")</f>
        <v>84.803969169348548</v>
      </c>
      <c r="L786" s="10" t="str">
        <f>_xll.SNL.Clients.Office.Excel.Functions.SPG($B786, "SP_MARKETCAP", "07/01/2020", "09/30/2020", "Options: Curr=USD, Statistic=AVG")</f>
        <v>0</v>
      </c>
      <c r="M786" s="10" t="str">
        <f>_xll.SNL.Clients.Office.Excel.Functions.SPG($B786, "SP_MARKETCAP", "04/01/2020", "06/30/2020", "Options: Curr=USD, Statistic=AVG")</f>
        <v>0</v>
      </c>
      <c r="N786" s="10" t="str">
        <f>_xll.SNL.Clients.Office.Excel.Functions.SPG($B786, "SP_MARKETCAP", "01/01/2020", "03/31/2020", "Options: Curr=USD, Statistic=AVG")</f>
        <v>0</v>
      </c>
    </row>
    <row r="787" spans="1:14" x14ac:dyDescent="0.3">
      <c r="A787" s="1" t="s">
        <v>784</v>
      </c>
      <c r="B787" s="2">
        <v>4154741</v>
      </c>
      <c r="C787" s="3" t="s">
        <v>868</v>
      </c>
      <c r="D787" s="3" t="s">
        <v>867</v>
      </c>
      <c r="E787" s="3" t="s">
        <v>1564</v>
      </c>
      <c r="F787" s="3" t="s">
        <v>870</v>
      </c>
      <c r="G787" s="10">
        <f>_xll.SNL.Clients.Office.Excel.Functions.SPG($B787, "SP_MARKETCAP", "10/01/2021", "12/31/2021", "Options: Curr=USD, Statistic=AVG")</f>
        <v>4550.901577838742</v>
      </c>
      <c r="H787" s="10">
        <f>_xll.SNL.Clients.Office.Excel.Functions.SPG($B787, "SP_MARKETCAP", "07/01/2021", "09/30/2021", "Options: Curr=USD, Statistic=AVG")</f>
        <v>4185.0821492687128</v>
      </c>
      <c r="I787" s="10">
        <f>_xll.SNL.Clients.Office.Excel.Functions.SPG($B787, "SP_MARKETCAP", "04/01/2021", "06/30/2021", "Options: Curr=USD, Statistic=AVG")</f>
        <v>5377.1102831628559</v>
      </c>
      <c r="J787" s="10">
        <f>_xll.SNL.Clients.Office.Excel.Functions.SPG($B787, "SP_MARKETCAP", "01/01/2021", "03/31/2021", "Options: Curr=USD, Statistic=AVG")</f>
        <v>4179.2480145584959</v>
      </c>
      <c r="K787" s="10">
        <f>_xll.SNL.Clients.Office.Excel.Functions.SPG($B787, "SP_MARKETCAP", "10/01/2020", "12/31/2020", "Options: Curr=USD, Statistic=AVG")</f>
        <v>1585.7387453713957</v>
      </c>
      <c r="L787" s="10">
        <f>_xll.SNL.Clients.Office.Excel.Functions.SPG($B787, "SP_MARKETCAP", "07/01/2020", "09/30/2020", "Options: Curr=USD, Statistic=AVG")</f>
        <v>1346.22654512808</v>
      </c>
      <c r="M787" s="10">
        <f>_xll.SNL.Clients.Office.Excel.Functions.SPG($B787, "SP_MARKETCAP", "04/01/2020", "06/30/2020", "Options: Curr=USD, Statistic=AVG")</f>
        <v>1446.7027570836397</v>
      </c>
      <c r="N787" s="10">
        <f>_xll.SNL.Clients.Office.Excel.Functions.SPG($B787, "SP_MARKETCAP", "01/01/2020", "03/31/2020", "Options: Curr=USD, Statistic=AVG")</f>
        <v>2853.3784497963652</v>
      </c>
    </row>
    <row r="788" spans="1:14" x14ac:dyDescent="0.3">
      <c r="A788" s="1" t="s">
        <v>785</v>
      </c>
      <c r="B788" s="2">
        <v>4989398</v>
      </c>
      <c r="C788" s="3" t="s">
        <v>868</v>
      </c>
      <c r="D788" s="3" t="s">
        <v>867</v>
      </c>
      <c r="E788" s="3" t="s">
        <v>1565</v>
      </c>
      <c r="F788" s="3" t="s">
        <v>870</v>
      </c>
      <c r="G788" s="10">
        <f>_xll.SNL.Clients.Office.Excel.Functions.SPG($B788, "SP_MARKETCAP", "10/01/2021", "12/31/2021", "Options: Curr=USD, Statistic=AVG")</f>
        <v>20.344455837029177</v>
      </c>
      <c r="H788" s="10">
        <f>_xll.SNL.Clients.Office.Excel.Functions.SPG($B788, "SP_MARKETCAP", "07/01/2021", "09/30/2021", "Options: Curr=USD, Statistic=AVG")</f>
        <v>17.87239694222658</v>
      </c>
      <c r="I788" s="10">
        <f>_xll.SNL.Clients.Office.Excel.Functions.SPG($B788, "SP_MARKETCAP", "04/01/2021", "06/30/2021", "Options: Curr=USD, Statistic=AVG")</f>
        <v>14.043520507845107</v>
      </c>
      <c r="J788" s="10">
        <f>_xll.SNL.Clients.Office.Excel.Functions.SPG($B788, "SP_MARKETCAP", "01/01/2021", "03/31/2021", "Options: Curr=USD, Statistic=AVG")</f>
        <v>11.984730160823023</v>
      </c>
      <c r="K788" s="10">
        <f>_xll.SNL.Clients.Office.Excel.Functions.SPG($B788, "SP_MARKETCAP", "10/01/2020", "12/31/2020", "Options: Curr=USD, Statistic=AVG")</f>
        <v>8.8612417905950007</v>
      </c>
      <c r="L788" s="10">
        <f>_xll.SNL.Clients.Office.Excel.Functions.SPG($B788, "SP_MARKETCAP", "07/01/2020", "09/30/2020", "Options: Curr=USD, Statistic=AVG")</f>
        <v>8.6604198161791537</v>
      </c>
      <c r="M788" s="10">
        <f>_xll.SNL.Clients.Office.Excel.Functions.SPG($B788, "SP_MARKETCAP", "04/01/2020", "06/30/2020", "Options: Curr=USD, Statistic=AVG")</f>
        <v>8.1575250639739121</v>
      </c>
      <c r="N788" s="10">
        <f>_xll.SNL.Clients.Office.Excel.Functions.SPG($B788, "SP_MARKETCAP", "01/01/2020", "03/31/2020", "Options: Curr=USD, Statistic=AVG")</f>
        <v>10.47069928905103</v>
      </c>
    </row>
    <row r="789" spans="1:14" x14ac:dyDescent="0.3">
      <c r="A789" s="1" t="s">
        <v>786</v>
      </c>
      <c r="B789" s="2">
        <v>4252508</v>
      </c>
      <c r="C789" s="3" t="s">
        <v>868</v>
      </c>
      <c r="D789" s="3" t="s">
        <v>867</v>
      </c>
      <c r="E789" s="3" t="s">
        <v>1566</v>
      </c>
      <c r="F789" s="3" t="s">
        <v>870</v>
      </c>
      <c r="G789" s="10">
        <f>_xll.SNL.Clients.Office.Excel.Functions.SPG($B789, "SP_MARKETCAP", "10/01/2021", "12/31/2021", "Options: Curr=USD, Statistic=AVG")</f>
        <v>16.831608430413713</v>
      </c>
      <c r="H789" s="10">
        <f>_xll.SNL.Clients.Office.Excel.Functions.SPG($B789, "SP_MARKETCAP", "07/01/2021", "09/30/2021", "Options: Curr=USD, Statistic=AVG")</f>
        <v>16.845134343611075</v>
      </c>
      <c r="I789" s="10">
        <f>_xll.SNL.Clients.Office.Excel.Functions.SPG($B789, "SP_MARKETCAP", "04/01/2021", "06/30/2021", "Options: Curr=USD, Statistic=AVG")</f>
        <v>17.185867592379523</v>
      </c>
      <c r="J789" s="10">
        <f>_xll.SNL.Clients.Office.Excel.Functions.SPG($B789, "SP_MARKETCAP", "01/01/2021", "03/31/2021", "Options: Curr=USD, Statistic=AVG")</f>
        <v>12.467146200517883</v>
      </c>
      <c r="K789" s="10">
        <f>_xll.SNL.Clients.Office.Excel.Functions.SPG($B789, "SP_MARKETCAP", "10/01/2020", "12/31/2020", "Options: Curr=USD, Statistic=AVG")</f>
        <v>12.14565713127076</v>
      </c>
      <c r="L789" s="10">
        <f>_xll.SNL.Clients.Office.Excel.Functions.SPG($B789, "SP_MARKETCAP", "07/01/2020", "09/30/2020", "Options: Curr=USD, Statistic=AVG")</f>
        <v>12.002120295304005</v>
      </c>
      <c r="M789" s="10">
        <f>_xll.SNL.Clients.Office.Excel.Functions.SPG($B789, "SP_MARKETCAP", "04/01/2020", "06/30/2020", "Options: Curr=USD, Statistic=AVG")</f>
        <v>9.9735487178525979</v>
      </c>
      <c r="N789" s="10">
        <f>_xll.SNL.Clients.Office.Excel.Functions.SPG($B789, "SP_MARKETCAP", "01/01/2020", "03/31/2020", "Options: Curr=USD, Statistic=AVG")</f>
        <v>9.2465692618000084</v>
      </c>
    </row>
    <row r="790" spans="1:14" x14ac:dyDescent="0.3">
      <c r="A790" s="1" t="s">
        <v>787</v>
      </c>
      <c r="B790" s="2">
        <v>4772283</v>
      </c>
      <c r="C790" s="3" t="s">
        <v>868</v>
      </c>
      <c r="D790" s="3" t="s">
        <v>867</v>
      </c>
      <c r="E790" s="3" t="s">
        <v>1567</v>
      </c>
      <c r="F790" s="3" t="s">
        <v>870</v>
      </c>
      <c r="G790" s="10">
        <f>_xll.SNL.Clients.Office.Excel.Functions.SPG($B790, "SP_MARKETCAP", "10/01/2021", "12/31/2021", "Options: Curr=USD, Statistic=AVG")</f>
        <v>14.220684642091893</v>
      </c>
      <c r="H790" s="10">
        <f>_xll.SNL.Clients.Office.Excel.Functions.SPG($B790, "SP_MARKETCAP", "07/01/2021", "09/30/2021", "Options: Curr=USD, Statistic=AVG")</f>
        <v>14.533894901168903</v>
      </c>
      <c r="I790" s="10">
        <f>_xll.SNL.Clients.Office.Excel.Functions.SPG($B790, "SP_MARKETCAP", "04/01/2021", "06/30/2021", "Options: Curr=USD, Statistic=AVG")</f>
        <v>14.816060378089265</v>
      </c>
      <c r="J790" s="10">
        <f>_xll.SNL.Clients.Office.Excel.Functions.SPG($B790, "SP_MARKETCAP", "01/01/2021", "03/31/2021", "Options: Curr=USD, Statistic=AVG")</f>
        <v>15.597285297021729</v>
      </c>
      <c r="K790" s="10">
        <f>_xll.SNL.Clients.Office.Excel.Functions.SPG($B790, "SP_MARKETCAP", "10/01/2020", "12/31/2020", "Options: Curr=USD, Statistic=AVG")</f>
        <v>14.894807416914306</v>
      </c>
      <c r="L790" s="10">
        <f>_xll.SNL.Clients.Office.Excel.Functions.SPG($B790, "SP_MARKETCAP", "07/01/2020", "09/30/2020", "Options: Curr=USD, Statistic=AVG")</f>
        <v>18.173321002214305</v>
      </c>
      <c r="M790" s="10">
        <f>_xll.SNL.Clients.Office.Excel.Functions.SPG($B790, "SP_MARKETCAP", "04/01/2020", "06/30/2020", "Options: Curr=USD, Statistic=AVG")</f>
        <v>13.677505210389004</v>
      </c>
      <c r="N790" s="10">
        <f>_xll.SNL.Clients.Office.Excel.Functions.SPG($B790, "SP_MARKETCAP", "01/01/2020", "03/31/2020", "Options: Curr=USD, Statistic=AVG")</f>
        <v>16.469557167596875</v>
      </c>
    </row>
    <row r="791" spans="1:14" x14ac:dyDescent="0.3">
      <c r="A791" s="1" t="s">
        <v>788</v>
      </c>
      <c r="B791" s="2">
        <v>4971499</v>
      </c>
      <c r="C791" s="3" t="s">
        <v>868</v>
      </c>
      <c r="D791" s="3" t="s">
        <v>867</v>
      </c>
      <c r="E791" s="3" t="s">
        <v>1568</v>
      </c>
      <c r="F791" s="3" t="s">
        <v>870</v>
      </c>
      <c r="G791" s="10">
        <f>_xll.SNL.Clients.Office.Excel.Functions.SPG($B791, "SP_MARKETCAP", "10/01/2021", "12/31/2021", "Options: Curr=USD, Statistic=AVG")</f>
        <v>41.878082161411783</v>
      </c>
      <c r="H791" s="10">
        <f>_xll.SNL.Clients.Office.Excel.Functions.SPG($B791, "SP_MARKETCAP", "07/01/2021", "09/30/2021", "Options: Curr=USD, Statistic=AVG")</f>
        <v>24.01885998307074</v>
      </c>
      <c r="I791" s="10">
        <f>_xll.SNL.Clients.Office.Excel.Functions.SPG($B791, "SP_MARKETCAP", "04/01/2021", "06/30/2021", "Options: Curr=USD, Statistic=AVG")</f>
        <v>24.957255210017586</v>
      </c>
      <c r="J791" s="10">
        <f>_xll.SNL.Clients.Office.Excel.Functions.SPG($B791, "SP_MARKETCAP", "01/01/2021", "03/31/2021", "Options: Curr=USD, Statistic=AVG")</f>
        <v>22.371014165196797</v>
      </c>
      <c r="K791" s="10">
        <f>_xll.SNL.Clients.Office.Excel.Functions.SPG($B791, "SP_MARKETCAP", "10/01/2020", "12/31/2020", "Options: Curr=USD, Statistic=AVG")</f>
        <v>20.242917564136391</v>
      </c>
      <c r="L791" s="10">
        <f>_xll.SNL.Clients.Office.Excel.Functions.SPG($B791, "SP_MARKETCAP", "07/01/2020", "09/30/2020", "Options: Curr=USD, Statistic=AVG")</f>
        <v>17.287057521791898</v>
      </c>
      <c r="M791" s="10">
        <f>_xll.SNL.Clients.Office.Excel.Functions.SPG($B791, "SP_MARKETCAP", "04/01/2020", "06/30/2020", "Options: Curr=USD, Statistic=AVG")</f>
        <v>5.8281317946609112</v>
      </c>
      <c r="N791" s="10">
        <f>_xll.SNL.Clients.Office.Excel.Functions.SPG($B791, "SP_MARKETCAP", "01/01/2020", "03/31/2020", "Options: Curr=USD, Statistic=AVG")</f>
        <v>6.4976940087513846</v>
      </c>
    </row>
    <row r="792" spans="1:14" x14ac:dyDescent="0.3">
      <c r="A792" s="1" t="s">
        <v>789</v>
      </c>
      <c r="B792" s="2">
        <v>4238422</v>
      </c>
      <c r="C792" s="3" t="s">
        <v>868</v>
      </c>
      <c r="D792" s="3" t="s">
        <v>867</v>
      </c>
      <c r="E792" s="3" t="s">
        <v>1569</v>
      </c>
      <c r="F792" s="3" t="s">
        <v>870</v>
      </c>
      <c r="G792" s="10">
        <f>_xll.SNL.Clients.Office.Excel.Functions.SPG($B792, "SP_MARKETCAP", "10/01/2021", "12/31/2021", "Options: Curr=USD, Statistic=AVG")</f>
        <v>720.04227248275288</v>
      </c>
      <c r="H792" s="10">
        <f>_xll.SNL.Clients.Office.Excel.Functions.SPG($B792, "SP_MARKETCAP", "07/01/2021", "09/30/2021", "Options: Curr=USD, Statistic=AVG")</f>
        <v>681.10682302568387</v>
      </c>
      <c r="I792" s="10">
        <f>_xll.SNL.Clients.Office.Excel.Functions.SPG($B792, "SP_MARKETCAP", "04/01/2021", "06/30/2021", "Options: Curr=USD, Statistic=AVG")</f>
        <v>627.59252542830257</v>
      </c>
      <c r="J792" s="10">
        <f>_xll.SNL.Clients.Office.Excel.Functions.SPG($B792, "SP_MARKETCAP", "01/01/2021", "03/31/2021", "Options: Curr=USD, Statistic=AVG")</f>
        <v>587.31413437490824</v>
      </c>
      <c r="K792" s="10">
        <f>_xll.SNL.Clients.Office.Excel.Functions.SPG($B792, "SP_MARKETCAP", "10/01/2020", "12/31/2020", "Options: Curr=USD, Statistic=AVG")</f>
        <v>446.54804102607602</v>
      </c>
      <c r="L792" s="10">
        <f>_xll.SNL.Clients.Office.Excel.Functions.SPG($B792, "SP_MARKETCAP", "07/01/2020", "09/30/2020", "Options: Curr=USD, Statistic=AVG")</f>
        <v>407.40015046141122</v>
      </c>
      <c r="M792" s="10">
        <f>_xll.SNL.Clients.Office.Excel.Functions.SPG($B792, "SP_MARKETCAP", "04/01/2020", "06/30/2020", "Options: Curr=USD, Statistic=AVG")</f>
        <v>400.41825274410434</v>
      </c>
      <c r="N792" s="10">
        <f>_xll.SNL.Clients.Office.Excel.Functions.SPG($B792, "SP_MARKETCAP", "01/01/2020", "03/31/2020", "Options: Curr=USD, Statistic=AVG")</f>
        <v>406.2443371850851</v>
      </c>
    </row>
    <row r="793" spans="1:14" x14ac:dyDescent="0.3">
      <c r="A793" s="1" t="s">
        <v>790</v>
      </c>
      <c r="B793" s="2">
        <v>9779994</v>
      </c>
      <c r="C793" s="3" t="s">
        <v>868</v>
      </c>
      <c r="D793" s="3" t="s">
        <v>867</v>
      </c>
      <c r="E793" s="3" t="s">
        <v>1570</v>
      </c>
      <c r="F793" s="3" t="s">
        <v>870</v>
      </c>
      <c r="G793" s="10">
        <f>_xll.SNL.Clients.Office.Excel.Functions.SPG($B793, "SP_MARKETCAP", "10/01/2021", "12/31/2021", "Options: Curr=USD, Statistic=AVG")</f>
        <v>31.22151899474013</v>
      </c>
      <c r="H793" s="10">
        <f>_xll.SNL.Clients.Office.Excel.Functions.SPG($B793, "SP_MARKETCAP", "07/01/2021", "09/30/2021", "Options: Curr=USD, Statistic=AVG")</f>
        <v>37.161632492218772</v>
      </c>
      <c r="I793" s="10">
        <f>_xll.SNL.Clients.Office.Excel.Functions.SPG($B793, "SP_MARKETCAP", "04/01/2021", "06/30/2021", "Options: Curr=USD, Statistic=AVG")</f>
        <v>41.530461758891384</v>
      </c>
      <c r="J793" s="10">
        <f>_xll.SNL.Clients.Office.Excel.Functions.SPG($B793, "SP_MARKETCAP", "01/01/2021", "03/31/2021", "Options: Curr=USD, Statistic=AVG")</f>
        <v>44.916667189737964</v>
      </c>
      <c r="K793" s="10">
        <f>_xll.SNL.Clients.Office.Excel.Functions.SPG($B793, "SP_MARKETCAP", "10/01/2020", "12/31/2020", "Options: Curr=USD, Statistic=AVG")</f>
        <v>40.583737264933553</v>
      </c>
      <c r="L793" s="10">
        <f>_xll.SNL.Clients.Office.Excel.Functions.SPG($B793, "SP_MARKETCAP", "07/01/2020", "09/30/2020", "Options: Curr=USD, Statistic=AVG")</f>
        <v>39.617887259513303</v>
      </c>
      <c r="M793" s="10">
        <f>_xll.SNL.Clients.Office.Excel.Functions.SPG($B793, "SP_MARKETCAP", "04/01/2020", "06/30/2020", "Options: Curr=USD, Statistic=AVG")</f>
        <v>26.315699230782219</v>
      </c>
      <c r="N793" s="10">
        <f>_xll.SNL.Clients.Office.Excel.Functions.SPG($B793, "SP_MARKETCAP", "01/01/2020", "03/31/2020", "Options: Curr=USD, Statistic=AVG")</f>
        <v>24.236819313978781</v>
      </c>
    </row>
    <row r="794" spans="1:14" x14ac:dyDescent="0.3">
      <c r="A794" s="1" t="s">
        <v>791</v>
      </c>
      <c r="B794" s="2">
        <v>5000904</v>
      </c>
      <c r="C794" s="3" t="s">
        <v>868</v>
      </c>
      <c r="D794" s="3" t="s">
        <v>867</v>
      </c>
      <c r="E794" s="3" t="s">
        <v>1571</v>
      </c>
      <c r="F794" s="3" t="s">
        <v>870</v>
      </c>
      <c r="G794" s="10">
        <f>_xll.SNL.Clients.Office.Excel.Functions.SPG($B794, "SP_MARKETCAP", "10/01/2021", "12/31/2021", "Options: Curr=USD, Statistic=AVG")</f>
        <v>16256.46074721655</v>
      </c>
      <c r="H794" s="10">
        <f>_xll.SNL.Clients.Office.Excel.Functions.SPG($B794, "SP_MARKETCAP", "07/01/2021", "09/30/2021", "Options: Curr=USD, Statistic=AVG")</f>
        <v>14503.464237899036</v>
      </c>
      <c r="I794" s="10">
        <f>_xll.SNL.Clients.Office.Excel.Functions.SPG($B794, "SP_MARKETCAP", "04/01/2021", "06/30/2021", "Options: Curr=USD, Statistic=AVG")</f>
        <v>13412.414075814617</v>
      </c>
      <c r="J794" s="10">
        <f>_xll.SNL.Clients.Office.Excel.Functions.SPG($B794, "SP_MARKETCAP", "01/01/2021", "03/31/2021", "Options: Curr=USD, Statistic=AVG")</f>
        <v>13284.11276653646</v>
      </c>
      <c r="K794" s="10">
        <f>_xll.SNL.Clients.Office.Excel.Functions.SPG($B794, "SP_MARKETCAP", "10/01/2020", "12/31/2020", "Options: Curr=USD, Statistic=AVG")</f>
        <v>12054.306190091553</v>
      </c>
      <c r="L794" s="10">
        <f>_xll.SNL.Clients.Office.Excel.Functions.SPG($B794, "SP_MARKETCAP", "07/01/2020", "09/30/2020", "Options: Curr=USD, Statistic=AVG")</f>
        <v>12193.233579592983</v>
      </c>
      <c r="M794" s="10">
        <f>_xll.SNL.Clients.Office.Excel.Functions.SPG($B794, "SP_MARKETCAP", "04/01/2020", "06/30/2020", "Options: Curr=USD, Statistic=AVG")</f>
        <v>10401.386658115616</v>
      </c>
      <c r="N794" s="10">
        <f>_xll.SNL.Clients.Office.Excel.Functions.SPG($B794, "SP_MARKETCAP", "01/01/2020", "03/31/2020", "Options: Curr=USD, Statistic=AVG")</f>
        <v>11116.681304227661</v>
      </c>
    </row>
    <row r="795" spans="1:14" x14ac:dyDescent="0.3">
      <c r="A795" s="1" t="s">
        <v>792</v>
      </c>
      <c r="B795" s="2">
        <v>4277673</v>
      </c>
      <c r="C795" s="3" t="s">
        <v>868</v>
      </c>
      <c r="D795" s="3" t="s">
        <v>867</v>
      </c>
      <c r="E795" s="3" t="s">
        <v>1572</v>
      </c>
      <c r="F795" s="3" t="s">
        <v>870</v>
      </c>
      <c r="G795" s="10">
        <f>_xll.SNL.Clients.Office.Excel.Functions.SPG($B795, "SP_MARKETCAP", "10/01/2021", "12/31/2021", "Options: Curr=USD, Statistic=AVG")</f>
        <v>7149.518990835938</v>
      </c>
      <c r="H795" s="10">
        <f>_xll.SNL.Clients.Office.Excel.Functions.SPG($B795, "SP_MARKETCAP", "07/01/2021", "09/30/2021", "Options: Curr=USD, Statistic=AVG")</f>
        <v>7779.6587576256507</v>
      </c>
      <c r="I795" s="10">
        <f>_xll.SNL.Clients.Office.Excel.Functions.SPG($B795, "SP_MARKETCAP", "04/01/2021", "06/30/2021", "Options: Curr=USD, Statistic=AVG")</f>
        <v>7772.9407584105829</v>
      </c>
      <c r="J795" s="10">
        <f>_xll.SNL.Clients.Office.Excel.Functions.SPG($B795, "SP_MARKETCAP", "01/01/2021", "03/31/2021", "Options: Curr=USD, Statistic=AVG")</f>
        <v>8268.9402462019189</v>
      </c>
      <c r="K795" s="10">
        <f>_xll.SNL.Clients.Office.Excel.Functions.SPG($B795, "SP_MARKETCAP", "10/01/2020", "12/31/2020", "Options: Curr=USD, Statistic=AVG")</f>
        <v>7301.8318912874993</v>
      </c>
      <c r="L795" s="10">
        <f>_xll.SNL.Clients.Office.Excel.Functions.SPG($B795, "SP_MARKETCAP", "07/01/2020", "09/30/2020", "Options: Curr=USD, Statistic=AVG")</f>
        <v>8587.5353851060026</v>
      </c>
      <c r="M795" s="10">
        <f>_xll.SNL.Clients.Office.Excel.Functions.SPG($B795, "SP_MARKETCAP", "04/01/2020", "06/30/2020", "Options: Curr=USD, Statistic=AVG")</f>
        <v>6954.6147001073887</v>
      </c>
      <c r="N795" s="10">
        <f>_xll.SNL.Clients.Office.Excel.Functions.SPG($B795, "SP_MARKETCAP", "01/01/2020", "03/31/2020", "Options: Curr=USD, Statistic=AVG")</f>
        <v>6114.048109906862</v>
      </c>
    </row>
    <row r="796" spans="1:14" x14ac:dyDescent="0.3">
      <c r="A796" s="1" t="s">
        <v>793</v>
      </c>
      <c r="B796" s="2">
        <v>4991230</v>
      </c>
      <c r="C796" s="3" t="s">
        <v>868</v>
      </c>
      <c r="D796" s="3" t="s">
        <v>867</v>
      </c>
      <c r="E796" s="3" t="s">
        <v>1573</v>
      </c>
      <c r="F796" s="3" t="s">
        <v>870</v>
      </c>
      <c r="G796" s="10">
        <f>_xll.SNL.Clients.Office.Excel.Functions.SPG($B796, "SP_MARKETCAP", "10/01/2021", "12/31/2021", "Options: Curr=USD, Statistic=AVG")</f>
        <v>6.7515570495196977</v>
      </c>
      <c r="H796" s="10">
        <f>_xll.SNL.Clients.Office.Excel.Functions.SPG($B796, "SP_MARKETCAP", "07/01/2021", "09/30/2021", "Options: Curr=USD, Statistic=AVG")</f>
        <v>7.2826497272467261</v>
      </c>
      <c r="I796" s="10">
        <f>_xll.SNL.Clients.Office.Excel.Functions.SPG($B796, "SP_MARKETCAP", "04/01/2021", "06/30/2021", "Options: Curr=USD, Statistic=AVG")</f>
        <v>8.3403197212578615</v>
      </c>
      <c r="J796" s="10">
        <f>_xll.SNL.Clients.Office.Excel.Functions.SPG($B796, "SP_MARKETCAP", "01/01/2021", "03/31/2021", "Options: Curr=USD, Statistic=AVG")</f>
        <v>10.429985787008642</v>
      </c>
      <c r="K796" s="10">
        <f>_xll.SNL.Clients.Office.Excel.Functions.SPG($B796, "SP_MARKETCAP", "10/01/2020", "12/31/2020", "Options: Curr=USD, Statistic=AVG")</f>
        <v>1.5886349551962178</v>
      </c>
      <c r="L796" s="10">
        <f>_xll.SNL.Clients.Office.Excel.Functions.SPG($B796, "SP_MARKETCAP", "07/01/2020", "09/30/2020", "Options: Curr=USD, Statistic=AVG")</f>
        <v>0.83440771842316108</v>
      </c>
      <c r="M796" s="10">
        <f>_xll.SNL.Clients.Office.Excel.Functions.SPG($B796, "SP_MARKETCAP", "04/01/2020", "06/30/2020", "Options: Curr=USD, Statistic=AVG")</f>
        <v>0.4933680471569179</v>
      </c>
      <c r="N796" s="10">
        <f>_xll.SNL.Clients.Office.Excel.Functions.SPG($B796, "SP_MARKETCAP", "01/01/2020", "03/31/2020", "Options: Curr=USD, Statistic=AVG")</f>
        <v>0.45948299087360178</v>
      </c>
    </row>
    <row r="797" spans="1:14" x14ac:dyDescent="0.3">
      <c r="A797" s="1" t="s">
        <v>794</v>
      </c>
      <c r="B797" s="2">
        <v>4996256</v>
      </c>
      <c r="C797" s="3" t="s">
        <v>868</v>
      </c>
      <c r="D797" s="3" t="s">
        <v>867</v>
      </c>
      <c r="E797" s="3"/>
      <c r="F797" s="3" t="s">
        <v>870</v>
      </c>
      <c r="G797" s="10" t="str">
        <f>_xll.SNL.Clients.Office.Excel.Functions.SPG($B797, "SP_MARKETCAP", "10/01/2021", "12/31/2021", "Options: Curr=USD, Statistic=AVG")</f>
        <v>0</v>
      </c>
      <c r="H797" s="10" t="str">
        <f>_xll.SNL.Clients.Office.Excel.Functions.SPG($B797, "SP_MARKETCAP", "07/01/2021", "09/30/2021", "Options: Curr=USD, Statistic=AVG")</f>
        <v>0</v>
      </c>
      <c r="I797" s="10" t="str">
        <f>_xll.SNL.Clients.Office.Excel.Functions.SPG($B797, "SP_MARKETCAP", "04/01/2021", "06/30/2021", "Options: Curr=USD, Statistic=AVG")</f>
        <v>0</v>
      </c>
      <c r="J797" s="10" t="str">
        <f>_xll.SNL.Clients.Office.Excel.Functions.SPG($B797, "SP_MARKETCAP", "01/01/2021", "03/31/2021", "Options: Curr=USD, Statistic=AVG")</f>
        <v>0</v>
      </c>
      <c r="K797" s="10" t="str">
        <f>_xll.SNL.Clients.Office.Excel.Functions.SPG($B797, "SP_MARKETCAP", "10/01/2020", "12/31/2020", "Options: Curr=USD, Statistic=AVG")</f>
        <v>0</v>
      </c>
      <c r="L797" s="10" t="str">
        <f>_xll.SNL.Clients.Office.Excel.Functions.SPG($B797, "SP_MARKETCAP", "07/01/2020", "09/30/2020", "Options: Curr=USD, Statistic=AVG")</f>
        <v>0</v>
      </c>
      <c r="M797" s="10" t="str">
        <f>_xll.SNL.Clients.Office.Excel.Functions.SPG($B797, "SP_MARKETCAP", "04/01/2020", "06/30/2020", "Options: Curr=USD, Statistic=AVG")</f>
        <v>0</v>
      </c>
      <c r="N797" s="10" t="str">
        <f>_xll.SNL.Clients.Office.Excel.Functions.SPG($B797, "SP_MARKETCAP", "01/01/2020", "03/31/2020", "Options: Curr=USD, Statistic=AVG")</f>
        <v>0</v>
      </c>
    </row>
    <row r="798" spans="1:14" x14ac:dyDescent="0.3">
      <c r="A798" s="1" t="s">
        <v>795</v>
      </c>
      <c r="B798" s="2">
        <v>4914434</v>
      </c>
      <c r="C798" s="3" t="s">
        <v>868</v>
      </c>
      <c r="D798" s="3" t="s">
        <v>867</v>
      </c>
      <c r="E798" s="3" t="s">
        <v>1574</v>
      </c>
      <c r="F798" s="3" t="s">
        <v>870</v>
      </c>
      <c r="G798" s="10">
        <f>_xll.SNL.Clients.Office.Excel.Functions.SPG($B798, "SP_MARKETCAP", "10/01/2021", "12/31/2021", "Options: Curr=USD, Statistic=AVG")</f>
        <v>22.163707718654003</v>
      </c>
      <c r="H798" s="10">
        <f>_xll.SNL.Clients.Office.Excel.Functions.SPG($B798, "SP_MARKETCAP", "07/01/2021", "09/30/2021", "Options: Curr=USD, Statistic=AVG")</f>
        <v>22.820478286938243</v>
      </c>
      <c r="I798" s="10">
        <f>_xll.SNL.Clients.Office.Excel.Functions.SPG($B798, "SP_MARKETCAP", "04/01/2021", "06/30/2021", "Options: Curr=USD, Statistic=AVG")</f>
        <v>20.287408829219785</v>
      </c>
      <c r="J798" s="10">
        <f>_xll.SNL.Clients.Office.Excel.Functions.SPG($B798, "SP_MARKETCAP", "01/01/2021", "03/31/2021", "Options: Curr=USD, Statistic=AVG")</f>
        <v>10.306693364257777</v>
      </c>
      <c r="K798" s="10">
        <f>_xll.SNL.Clients.Office.Excel.Functions.SPG($B798, "SP_MARKETCAP", "10/01/2020", "12/31/2020", "Options: Curr=USD, Statistic=AVG")</f>
        <v>9.0140560278492234</v>
      </c>
      <c r="L798" s="10">
        <f>_xll.SNL.Clients.Office.Excel.Functions.SPG($B798, "SP_MARKETCAP", "07/01/2020", "09/30/2020", "Options: Curr=USD, Statistic=AVG")</f>
        <v>11.892565388340449</v>
      </c>
      <c r="M798" s="10">
        <f>_xll.SNL.Clients.Office.Excel.Functions.SPG($B798, "SP_MARKETCAP", "04/01/2020", "06/30/2020", "Options: Curr=USD, Statistic=AVG")</f>
        <v>7.7894805601035424</v>
      </c>
      <c r="N798" s="10">
        <f>_xll.SNL.Clients.Office.Excel.Functions.SPG($B798, "SP_MARKETCAP", "01/01/2020", "03/31/2020", "Options: Curr=USD, Statistic=AVG")</f>
        <v>8.4842575205281854</v>
      </c>
    </row>
    <row r="799" spans="1:14" x14ac:dyDescent="0.3">
      <c r="A799" s="1" t="s">
        <v>796</v>
      </c>
      <c r="B799" s="2">
        <v>4994078</v>
      </c>
      <c r="C799" s="3" t="s">
        <v>868</v>
      </c>
      <c r="D799" s="3" t="s">
        <v>867</v>
      </c>
      <c r="E799" s="3" t="s">
        <v>1575</v>
      </c>
      <c r="F799" s="3" t="s">
        <v>870</v>
      </c>
      <c r="G799" s="10">
        <f>_xll.SNL.Clients.Office.Excel.Functions.SPG($B799, "SP_MARKETCAP", "10/01/2021", "12/31/2021", "Options: Curr=USD, Statistic=AVG")</f>
        <v>225.30207028945944</v>
      </c>
      <c r="H799" s="10">
        <f>_xll.SNL.Clients.Office.Excel.Functions.SPG($B799, "SP_MARKETCAP", "07/01/2021", "09/30/2021", "Options: Curr=USD, Statistic=AVG")</f>
        <v>252.02488493708887</v>
      </c>
      <c r="I799" s="10">
        <f>_xll.SNL.Clients.Office.Excel.Functions.SPG($B799, "SP_MARKETCAP", "04/01/2021", "06/30/2021", "Options: Curr=USD, Statistic=AVG")</f>
        <v>253.53317460873018</v>
      </c>
      <c r="J799" s="10">
        <f>_xll.SNL.Clients.Office.Excel.Functions.SPG($B799, "SP_MARKETCAP", "01/01/2021", "03/31/2021", "Options: Curr=USD, Statistic=AVG")</f>
        <v>255.85542649076132</v>
      </c>
      <c r="K799" s="10">
        <f>_xll.SNL.Clients.Office.Excel.Functions.SPG($B799, "SP_MARKETCAP", "10/01/2020", "12/31/2020", "Options: Curr=USD, Statistic=AVG")</f>
        <v>251.32967676002397</v>
      </c>
      <c r="L799" s="10">
        <f>_xll.SNL.Clients.Office.Excel.Functions.SPG($B799, "SP_MARKETCAP", "07/01/2020", "09/30/2020", "Options: Curr=USD, Statistic=AVG")</f>
        <v>245.18733626501546</v>
      </c>
      <c r="M799" s="10">
        <f>_xll.SNL.Clients.Office.Excel.Functions.SPG($B799, "SP_MARKETCAP", "04/01/2020", "06/30/2020", "Options: Curr=USD, Statistic=AVG")</f>
        <v>201.90504031878274</v>
      </c>
      <c r="N799" s="10">
        <f>_xll.SNL.Clients.Office.Excel.Functions.SPG($B799, "SP_MARKETCAP", "01/01/2020", "03/31/2020", "Options: Curr=USD, Statistic=AVG")</f>
        <v>179.3704951106408</v>
      </c>
    </row>
    <row r="800" spans="1:14" x14ac:dyDescent="0.3">
      <c r="A800" s="1" t="s">
        <v>797</v>
      </c>
      <c r="B800" s="2">
        <v>4968471</v>
      </c>
      <c r="C800" s="3" t="s">
        <v>868</v>
      </c>
      <c r="D800" s="3" t="s">
        <v>867</v>
      </c>
      <c r="E800" s="3" t="s">
        <v>1576</v>
      </c>
      <c r="F800" s="3" t="s">
        <v>870</v>
      </c>
      <c r="G800" s="10">
        <f>_xll.SNL.Clients.Office.Excel.Functions.SPG($B800, "SP_MARKETCAP", "10/01/2021", "12/31/2021", "Options: Curr=USD, Statistic=AVG")</f>
        <v>291.38342956104782</v>
      </c>
      <c r="H800" s="10">
        <f>_xll.SNL.Clients.Office.Excel.Functions.SPG($B800, "SP_MARKETCAP", "07/01/2021", "09/30/2021", "Options: Curr=USD, Statistic=AVG")</f>
        <v>321.6602428360253</v>
      </c>
      <c r="I800" s="10">
        <f>_xll.SNL.Clients.Office.Excel.Functions.SPG($B800, "SP_MARKETCAP", "04/01/2021", "06/30/2021", "Options: Curr=USD, Statistic=AVG")</f>
        <v>343.16291128622908</v>
      </c>
      <c r="J800" s="10">
        <f>_xll.SNL.Clients.Office.Excel.Functions.SPG($B800, "SP_MARKETCAP", "01/01/2021", "03/31/2021", "Options: Curr=USD, Statistic=AVG")</f>
        <v>355.04327394362292</v>
      </c>
      <c r="K800" s="10">
        <f>_xll.SNL.Clients.Office.Excel.Functions.SPG($B800, "SP_MARKETCAP", "10/01/2020", "12/31/2020", "Options: Curr=USD, Statistic=AVG")</f>
        <v>293.25571410201258</v>
      </c>
      <c r="L800" s="10">
        <f>_xll.SNL.Clients.Office.Excel.Functions.SPG($B800, "SP_MARKETCAP", "07/01/2020", "09/30/2020", "Options: Curr=USD, Statistic=AVG")</f>
        <v>252.51199061943026</v>
      </c>
      <c r="M800" s="10">
        <f>_xll.SNL.Clients.Office.Excel.Functions.SPG($B800, "SP_MARKETCAP", "04/01/2020", "06/30/2020", "Options: Curr=USD, Statistic=AVG")</f>
        <v>197.72043886553686</v>
      </c>
      <c r="N800" s="10">
        <f>_xll.SNL.Clients.Office.Excel.Functions.SPG($B800, "SP_MARKETCAP", "01/01/2020", "03/31/2020", "Options: Curr=USD, Statistic=AVG")</f>
        <v>178.60026926454589</v>
      </c>
    </row>
    <row r="801" spans="1:14" x14ac:dyDescent="0.3">
      <c r="A801" s="1" t="s">
        <v>798</v>
      </c>
      <c r="B801" s="2">
        <v>4986154</v>
      </c>
      <c r="C801" s="3" t="s">
        <v>868</v>
      </c>
      <c r="D801" s="3" t="s">
        <v>867</v>
      </c>
      <c r="E801" s="3" t="s">
        <v>1577</v>
      </c>
      <c r="F801" s="3" t="s">
        <v>870</v>
      </c>
      <c r="G801" s="10">
        <f>_xll.SNL.Clients.Office.Excel.Functions.SPG($B801, "SP_MARKETCAP", "10/01/2021", "12/31/2021", "Options: Curr=USD, Statistic=AVG")</f>
        <v>487.62892874647042</v>
      </c>
      <c r="H801" s="10">
        <f>_xll.SNL.Clients.Office.Excel.Functions.SPG($B801, "SP_MARKETCAP", "07/01/2021", "09/30/2021", "Options: Curr=USD, Statistic=AVG")</f>
        <v>458.594968281847</v>
      </c>
      <c r="I801" s="10">
        <f>_xll.SNL.Clients.Office.Excel.Functions.SPG($B801, "SP_MARKETCAP", "04/01/2021", "06/30/2021", "Options: Curr=USD, Statistic=AVG")</f>
        <v>439.13812120042246</v>
      </c>
      <c r="J801" s="10">
        <f>_xll.SNL.Clients.Office.Excel.Functions.SPG($B801, "SP_MARKETCAP", "01/01/2021", "03/31/2021", "Options: Curr=USD, Statistic=AVG")</f>
        <v>378.98270105429782</v>
      </c>
      <c r="K801" s="10">
        <f>_xll.SNL.Clients.Office.Excel.Functions.SPG($B801, "SP_MARKETCAP", "10/01/2020", "12/31/2020", "Options: Curr=USD, Statistic=AVG")</f>
        <v>324.34613072862504</v>
      </c>
      <c r="L801" s="10">
        <f>_xll.SNL.Clients.Office.Excel.Functions.SPG($B801, "SP_MARKETCAP", "07/01/2020", "09/30/2020", "Options: Curr=USD, Statistic=AVG")</f>
        <v>324.82150336061011</v>
      </c>
      <c r="M801" s="10">
        <f>_xll.SNL.Clients.Office.Excel.Functions.SPG($B801, "SP_MARKETCAP", "04/01/2020", "06/30/2020", "Options: Curr=USD, Statistic=AVG")</f>
        <v>277.64059148101876</v>
      </c>
      <c r="N801" s="10">
        <f>_xll.SNL.Clients.Office.Excel.Functions.SPG($B801, "SP_MARKETCAP", "01/01/2020", "03/31/2020", "Options: Curr=USD, Statistic=AVG")</f>
        <v>309.80525999814563</v>
      </c>
    </row>
    <row r="802" spans="1:14" x14ac:dyDescent="0.3">
      <c r="A802" s="1" t="s">
        <v>799</v>
      </c>
      <c r="B802" s="2">
        <v>4252507</v>
      </c>
      <c r="C802" s="3" t="s">
        <v>868</v>
      </c>
      <c r="D802" s="3" t="s">
        <v>867</v>
      </c>
      <c r="E802" s="3" t="s">
        <v>1578</v>
      </c>
      <c r="F802" s="3" t="s">
        <v>870</v>
      </c>
      <c r="G802" s="10">
        <f>_xll.SNL.Clients.Office.Excel.Functions.SPG($B802, "SP_MARKETCAP", "10/01/2021", "12/31/2021", "Options: Curr=USD, Statistic=AVG")</f>
        <v>2.8529620979619987</v>
      </c>
      <c r="H802" s="10">
        <f>_xll.SNL.Clients.Office.Excel.Functions.SPG($B802, "SP_MARKETCAP", "07/01/2021", "09/30/2021", "Options: Curr=USD, Statistic=AVG")</f>
        <v>2.8626975597088822</v>
      </c>
      <c r="I802" s="10">
        <f>_xll.SNL.Clients.Office.Excel.Functions.SPG($B802, "SP_MARKETCAP", "04/01/2021", "06/30/2021", "Options: Curr=USD, Statistic=AVG")</f>
        <v>2.8271935872161476</v>
      </c>
      <c r="J802" s="10">
        <f>_xll.SNL.Clients.Office.Excel.Functions.SPG($B802, "SP_MARKETCAP", "01/01/2021", "03/31/2021", "Options: Curr=USD, Statistic=AVG")</f>
        <v>2.6679686417831179</v>
      </c>
      <c r="K802" s="10">
        <f>_xll.SNL.Clients.Office.Excel.Functions.SPG($B802, "SP_MARKETCAP", "10/01/2020", "12/31/2020", "Options: Curr=USD, Statistic=AVG")</f>
        <v>2.5957920998308253</v>
      </c>
      <c r="L802" s="10">
        <f>_xll.SNL.Clients.Office.Excel.Functions.SPG($B802, "SP_MARKETCAP", "07/01/2020", "09/30/2020", "Options: Curr=USD, Statistic=AVG")</f>
        <v>2.4502065977027345</v>
      </c>
      <c r="M802" s="10">
        <f>_xll.SNL.Clients.Office.Excel.Functions.SPG($B802, "SP_MARKETCAP", "04/01/2020", "06/30/2020", "Options: Curr=USD, Statistic=AVG")</f>
        <v>2.1465145796861655</v>
      </c>
      <c r="N802" s="10">
        <f>_xll.SNL.Clients.Office.Excel.Functions.SPG($B802, "SP_MARKETCAP", "01/01/2020", "03/31/2020", "Options: Curr=USD, Statistic=AVG")</f>
        <v>2.354183303944128</v>
      </c>
    </row>
    <row r="803" spans="1:14" x14ac:dyDescent="0.3">
      <c r="A803" s="1" t="s">
        <v>800</v>
      </c>
      <c r="B803" s="2">
        <v>11172389</v>
      </c>
      <c r="C803" s="3" t="s">
        <v>868</v>
      </c>
      <c r="D803" s="3" t="s">
        <v>867</v>
      </c>
      <c r="E803" s="3" t="s">
        <v>1579</v>
      </c>
      <c r="F803" s="3" t="s">
        <v>870</v>
      </c>
      <c r="G803" s="10" t="str">
        <f>_xll.SNL.Clients.Office.Excel.Functions.SPG($B803, "SP_MARKETCAP", "10/01/2021", "12/31/2021", "Options: Curr=USD, Statistic=AVG")</f>
        <v>0</v>
      </c>
      <c r="H803" s="10" t="str">
        <f>_xll.SNL.Clients.Office.Excel.Functions.SPG($B803, "SP_MARKETCAP", "07/01/2021", "09/30/2021", "Options: Curr=USD, Statistic=AVG")</f>
        <v>0</v>
      </c>
      <c r="I803" s="10" t="str">
        <f>_xll.SNL.Clients.Office.Excel.Functions.SPG($B803, "SP_MARKETCAP", "04/01/2021", "06/30/2021", "Options: Curr=USD, Statistic=AVG")</f>
        <v>0</v>
      </c>
      <c r="J803" s="10" t="str">
        <f>_xll.SNL.Clients.Office.Excel.Functions.SPG($B803, "SP_MARKETCAP", "01/01/2021", "03/31/2021", "Options: Curr=USD, Statistic=AVG")</f>
        <v>0</v>
      </c>
      <c r="K803" s="10" t="str">
        <f>_xll.SNL.Clients.Office.Excel.Functions.SPG($B803, "SP_MARKETCAP", "10/01/2020", "12/31/2020", "Options: Curr=USD, Statistic=AVG")</f>
        <v>0</v>
      </c>
      <c r="L803" s="10" t="str">
        <f>_xll.SNL.Clients.Office.Excel.Functions.SPG($B803, "SP_MARKETCAP", "07/01/2020", "09/30/2020", "Options: Curr=USD, Statistic=AVG")</f>
        <v>0</v>
      </c>
      <c r="M803" s="10" t="str">
        <f>_xll.SNL.Clients.Office.Excel.Functions.SPG($B803, "SP_MARKETCAP", "04/01/2020", "06/30/2020", "Options: Curr=USD, Statistic=AVG")</f>
        <v>0</v>
      </c>
      <c r="N803" s="10" t="str">
        <f>_xll.SNL.Clients.Office.Excel.Functions.SPG($B803, "SP_MARKETCAP", "01/01/2020", "03/31/2020", "Options: Curr=USD, Statistic=AVG")</f>
        <v>0</v>
      </c>
    </row>
    <row r="804" spans="1:14" x14ac:dyDescent="0.3">
      <c r="A804" s="1" t="s">
        <v>801</v>
      </c>
      <c r="B804" s="2">
        <v>100511591</v>
      </c>
      <c r="C804" s="3" t="s">
        <v>868</v>
      </c>
      <c r="D804" s="3" t="s">
        <v>867</v>
      </c>
      <c r="E804" s="3" t="s">
        <v>1580</v>
      </c>
      <c r="F804" s="3" t="s">
        <v>870</v>
      </c>
      <c r="G804" s="10" t="str">
        <f>_xll.SNL.Clients.Office.Excel.Functions.SPG($B804, "SP_MARKETCAP", "10/01/2021", "12/31/2021", "Options: Curr=USD, Statistic=AVG")</f>
        <v>0</v>
      </c>
      <c r="H804" s="10" t="str">
        <f>_xll.SNL.Clients.Office.Excel.Functions.SPG($B804, "SP_MARKETCAP", "07/01/2021", "09/30/2021", "Options: Curr=USD, Statistic=AVG")</f>
        <v>0</v>
      </c>
      <c r="I804" s="10" t="str">
        <f>_xll.SNL.Clients.Office.Excel.Functions.SPG($B804, "SP_MARKETCAP", "04/01/2021", "06/30/2021", "Options: Curr=USD, Statistic=AVG")</f>
        <v>0</v>
      </c>
      <c r="J804" s="10" t="str">
        <f>_xll.SNL.Clients.Office.Excel.Functions.SPG($B804, "SP_MARKETCAP", "01/01/2021", "03/31/2021", "Options: Curr=USD, Statistic=AVG")</f>
        <v>0</v>
      </c>
      <c r="K804" s="10" t="str">
        <f>_xll.SNL.Clients.Office.Excel.Functions.SPG($B804, "SP_MARKETCAP", "10/01/2020", "12/31/2020", "Options: Curr=USD, Statistic=AVG")</f>
        <v>0</v>
      </c>
      <c r="L804" s="10" t="str">
        <f>_xll.SNL.Clients.Office.Excel.Functions.SPG($B804, "SP_MARKETCAP", "07/01/2020", "09/30/2020", "Options: Curr=USD, Statistic=AVG")</f>
        <v>0</v>
      </c>
      <c r="M804" s="10" t="str">
        <f>_xll.SNL.Clients.Office.Excel.Functions.SPG($B804, "SP_MARKETCAP", "04/01/2020", "06/30/2020", "Options: Curr=USD, Statistic=AVG")</f>
        <v>0</v>
      </c>
      <c r="N804" s="10" t="str">
        <f>_xll.SNL.Clients.Office.Excel.Functions.SPG($B804, "SP_MARKETCAP", "01/01/2020", "03/31/2020", "Options: Curr=USD, Statistic=AVG")</f>
        <v>0</v>
      </c>
    </row>
    <row r="805" spans="1:14" x14ac:dyDescent="0.3">
      <c r="A805" s="1" t="s">
        <v>802</v>
      </c>
      <c r="B805" s="2">
        <v>22104595</v>
      </c>
      <c r="C805" s="3" t="s">
        <v>868</v>
      </c>
      <c r="D805" s="3" t="s">
        <v>867</v>
      </c>
      <c r="E805" s="3" t="s">
        <v>1581</v>
      </c>
      <c r="F805" s="3" t="s">
        <v>870</v>
      </c>
      <c r="G805" s="10">
        <f>_xll.SNL.Clients.Office.Excel.Functions.SPG($B805, "SP_MARKETCAP", "10/01/2021", "12/31/2021", "Options: Curr=USD, Statistic=AVG")</f>
        <v>17341.874081423794</v>
      </c>
      <c r="H805" s="10">
        <f>_xll.SNL.Clients.Office.Excel.Functions.SPG($B805, "SP_MARKETCAP", "07/01/2021", "09/30/2021", "Options: Curr=USD, Statistic=AVG")</f>
        <v>17501.162705503328</v>
      </c>
      <c r="I805" s="10">
        <f>_xll.SNL.Clients.Office.Excel.Functions.SPG($B805, "SP_MARKETCAP", "04/01/2021", "06/30/2021", "Options: Curr=USD, Statistic=AVG")</f>
        <v>15993.439069648986</v>
      </c>
      <c r="J805" s="10">
        <f>_xll.SNL.Clients.Office.Excel.Functions.SPG($B805, "SP_MARKETCAP", "01/01/2021", "03/31/2021", "Options: Curr=USD, Statistic=AVG")</f>
        <v>14614.019802062336</v>
      </c>
      <c r="K805" s="10" t="str">
        <f>_xll.SNL.Clients.Office.Excel.Functions.SPG($B805, "SP_MARKETCAP", "10/01/2020", "12/31/2020", "Options: Curr=USD, Statistic=AVG")</f>
        <v>0</v>
      </c>
      <c r="L805" s="10" t="str">
        <f>_xll.SNL.Clients.Office.Excel.Functions.SPG($B805, "SP_MARKETCAP", "07/01/2020", "09/30/2020", "Options: Curr=USD, Statistic=AVG")</f>
        <v>0</v>
      </c>
      <c r="M805" s="10" t="str">
        <f>_xll.SNL.Clients.Office.Excel.Functions.SPG($B805, "SP_MARKETCAP", "04/01/2020", "06/30/2020", "Options: Curr=USD, Statistic=AVG")</f>
        <v>0</v>
      </c>
      <c r="N805" s="10" t="str">
        <f>_xll.SNL.Clients.Office.Excel.Functions.SPG($B805, "SP_MARKETCAP", "01/01/2020", "03/31/2020", "Options: Curr=USD, Statistic=AVG")</f>
        <v>0</v>
      </c>
    </row>
    <row r="806" spans="1:14" x14ac:dyDescent="0.3">
      <c r="A806" s="1" t="s">
        <v>803</v>
      </c>
      <c r="B806" s="2">
        <v>4398493</v>
      </c>
      <c r="C806" s="3" t="s">
        <v>868</v>
      </c>
      <c r="D806" s="3" t="s">
        <v>867</v>
      </c>
      <c r="E806" s="3" t="s">
        <v>1582</v>
      </c>
      <c r="F806" s="3" t="s">
        <v>870</v>
      </c>
      <c r="G806" s="10">
        <f>_xll.SNL.Clients.Office.Excel.Functions.SPG($B806, "SP_MARKETCAP", "10/01/2021", "12/31/2021", "Options: Curr=USD, Statistic=AVG")</f>
        <v>7.5108090375436563</v>
      </c>
      <c r="H806" s="10">
        <f>_xll.SNL.Clients.Office.Excel.Functions.SPG($B806, "SP_MARKETCAP", "07/01/2021", "09/30/2021", "Options: Curr=USD, Statistic=AVG")</f>
        <v>7.7416192550790646</v>
      </c>
      <c r="I806" s="10">
        <f>_xll.SNL.Clients.Office.Excel.Functions.SPG($B806, "SP_MARKETCAP", "04/01/2021", "06/30/2021", "Options: Curr=USD, Statistic=AVG")</f>
        <v>7.9199674358339607</v>
      </c>
      <c r="J806" s="10">
        <f>_xll.SNL.Clients.Office.Excel.Functions.SPG($B806, "SP_MARKETCAP", "01/01/2021", "03/31/2021", "Options: Curr=USD, Statistic=AVG")</f>
        <v>8.3811498398654489</v>
      </c>
      <c r="K806" s="10">
        <f>_xll.SNL.Clients.Office.Excel.Functions.SPG($B806, "SP_MARKETCAP", "10/01/2020", "12/31/2020", "Options: Curr=USD, Statistic=AVG")</f>
        <v>5.6176164258449255</v>
      </c>
      <c r="L806" s="10">
        <f>_xll.SNL.Clients.Office.Excel.Functions.SPG($B806, "SP_MARKETCAP", "07/01/2020", "09/30/2020", "Options: Curr=USD, Statistic=AVG")</f>
        <v>9.1887481290156234</v>
      </c>
      <c r="M806" s="10">
        <f>_xll.SNL.Clients.Office.Excel.Functions.SPG($B806, "SP_MARKETCAP", "04/01/2020", "06/30/2020", "Options: Curr=USD, Statistic=AVG")</f>
        <v>15.608505386571265</v>
      </c>
      <c r="N806" s="10">
        <f>_xll.SNL.Clients.Office.Excel.Functions.SPG($B806, "SP_MARKETCAP", "01/01/2020", "03/31/2020", "Options: Curr=USD, Statistic=AVG")</f>
        <v>87.41581415945781</v>
      </c>
    </row>
    <row r="807" spans="1:14" x14ac:dyDescent="0.3">
      <c r="A807" s="1" t="s">
        <v>804</v>
      </c>
      <c r="B807" s="2">
        <v>4993063</v>
      </c>
      <c r="C807" s="3" t="s">
        <v>868</v>
      </c>
      <c r="D807" s="3" t="s">
        <v>867</v>
      </c>
      <c r="E807" s="3" t="s">
        <v>1583</v>
      </c>
      <c r="F807" s="3" t="s">
        <v>870</v>
      </c>
      <c r="G807" s="10">
        <f>_xll.SNL.Clients.Office.Excel.Functions.SPG($B807, "SP_MARKETCAP", "10/01/2021", "12/31/2021", "Options: Curr=USD, Statistic=AVG")</f>
        <v>412.38084601036604</v>
      </c>
      <c r="H807" s="10">
        <f>_xll.SNL.Clients.Office.Excel.Functions.SPG($B807, "SP_MARKETCAP", "07/01/2021", "09/30/2021", "Options: Curr=USD, Statistic=AVG")</f>
        <v>455.45269047864872</v>
      </c>
      <c r="I807" s="10">
        <f>_xll.SNL.Clients.Office.Excel.Functions.SPG($B807, "SP_MARKETCAP", "04/01/2021", "06/30/2021", "Options: Curr=USD, Statistic=AVG")</f>
        <v>499.67577497640536</v>
      </c>
      <c r="J807" s="10">
        <f>_xll.SNL.Clients.Office.Excel.Functions.SPG($B807, "SP_MARKETCAP", "01/01/2021", "03/31/2021", "Options: Curr=USD, Statistic=AVG")</f>
        <v>496.7312542760742</v>
      </c>
      <c r="K807" s="10">
        <f>_xll.SNL.Clients.Office.Excel.Functions.SPG($B807, "SP_MARKETCAP", "10/01/2020", "12/31/2020", "Options: Curr=USD, Statistic=AVG")</f>
        <v>512.91022306757634</v>
      </c>
      <c r="L807" s="10">
        <f>_xll.SNL.Clients.Office.Excel.Functions.SPG($B807, "SP_MARKETCAP", "07/01/2020", "09/30/2020", "Options: Curr=USD, Statistic=AVG")</f>
        <v>297.71826190723976</v>
      </c>
      <c r="M807" s="10">
        <f>_xll.SNL.Clients.Office.Excel.Functions.SPG($B807, "SP_MARKETCAP", "04/01/2020", "06/30/2020", "Options: Curr=USD, Statistic=AVG")</f>
        <v>197.14169682014705</v>
      </c>
      <c r="N807" s="10">
        <f>_xll.SNL.Clients.Office.Excel.Functions.SPG($B807, "SP_MARKETCAP", "01/01/2020", "03/31/2020", "Options: Curr=USD, Statistic=AVG")</f>
        <v>165.46075776510281</v>
      </c>
    </row>
    <row r="808" spans="1:14" x14ac:dyDescent="0.3">
      <c r="A808" s="1" t="s">
        <v>805</v>
      </c>
      <c r="B808" s="2">
        <v>4248541</v>
      </c>
      <c r="C808" s="3" t="s">
        <v>868</v>
      </c>
      <c r="D808" s="3" t="s">
        <v>867</v>
      </c>
      <c r="E808" s="3" t="s">
        <v>1584</v>
      </c>
      <c r="F808" s="3" t="s">
        <v>870</v>
      </c>
      <c r="G808" s="10">
        <f>_xll.SNL.Clients.Office.Excel.Functions.SPG($B808, "SP_MARKETCAP", "10/01/2021", "12/31/2021", "Options: Curr=USD, Statistic=AVG")</f>
        <v>45.76355841094199</v>
      </c>
      <c r="H808" s="10">
        <f>_xll.SNL.Clients.Office.Excel.Functions.SPG($B808, "SP_MARKETCAP", "07/01/2021", "09/30/2021", "Options: Curr=USD, Statistic=AVG")</f>
        <v>50.101880153828773</v>
      </c>
      <c r="I808" s="10">
        <f>_xll.SNL.Clients.Office.Excel.Functions.SPG($B808, "SP_MARKETCAP", "04/01/2021", "06/30/2021", "Options: Curr=USD, Statistic=AVG")</f>
        <v>40.980668699718123</v>
      </c>
      <c r="J808" s="10">
        <f>_xll.SNL.Clients.Office.Excel.Functions.SPG($B808, "SP_MARKETCAP", "01/01/2021", "03/31/2021", "Options: Curr=USD, Statistic=AVG")</f>
        <v>40.738684448944646</v>
      </c>
      <c r="K808" s="10">
        <f>_xll.SNL.Clients.Office.Excel.Functions.SPG($B808, "SP_MARKETCAP", "10/01/2020", "12/31/2020", "Options: Curr=USD, Statistic=AVG")</f>
        <v>43.381337246835521</v>
      </c>
      <c r="L808" s="10">
        <f>_xll.SNL.Clients.Office.Excel.Functions.SPG($B808, "SP_MARKETCAP", "07/01/2020", "09/30/2020", "Options: Curr=USD, Statistic=AVG")</f>
        <v>43.643820335319901</v>
      </c>
      <c r="M808" s="10">
        <f>_xll.SNL.Clients.Office.Excel.Functions.SPG($B808, "SP_MARKETCAP", "04/01/2020", "06/30/2020", "Options: Curr=USD, Statistic=AVG")</f>
        <v>36.533089053605728</v>
      </c>
      <c r="N808" s="10">
        <f>_xll.SNL.Clients.Office.Excel.Functions.SPG($B808, "SP_MARKETCAP", "01/01/2020", "03/31/2020", "Options: Curr=USD, Statistic=AVG")</f>
        <v>34.759637068741178</v>
      </c>
    </row>
    <row r="809" spans="1:14" x14ac:dyDescent="0.3">
      <c r="A809" s="1" t="s">
        <v>806</v>
      </c>
      <c r="B809" s="2">
        <v>7079349</v>
      </c>
      <c r="C809" s="3" t="s">
        <v>868</v>
      </c>
      <c r="D809" s="3" t="s">
        <v>867</v>
      </c>
      <c r="E809" s="3" t="s">
        <v>1585</v>
      </c>
      <c r="F809" s="3" t="s">
        <v>870</v>
      </c>
      <c r="G809" s="10">
        <f>_xll.SNL.Clients.Office.Excel.Functions.SPG($B809, "SP_MARKETCAP", "10/01/2021", "12/31/2021", "Options: Curr=USD, Statistic=AVG")</f>
        <v>5467.5658480038555</v>
      </c>
      <c r="H809" s="10">
        <f>_xll.SNL.Clients.Office.Excel.Functions.SPG($B809, "SP_MARKETCAP", "07/01/2021", "09/30/2021", "Options: Curr=USD, Statistic=AVG")</f>
        <v>6432.8580625385148</v>
      </c>
      <c r="I809" s="10">
        <f>_xll.SNL.Clients.Office.Excel.Functions.SPG($B809, "SP_MARKETCAP", "04/01/2021", "06/30/2021", "Options: Curr=USD, Statistic=AVG")</f>
        <v>6133.4963109473656</v>
      </c>
      <c r="J809" s="10">
        <f>_xll.SNL.Clients.Office.Excel.Functions.SPG($B809, "SP_MARKETCAP", "01/01/2021", "03/31/2021", "Options: Curr=USD, Statistic=AVG")</f>
        <v>6330.8239343985597</v>
      </c>
      <c r="K809" s="10">
        <f>_xll.SNL.Clients.Office.Excel.Functions.SPG($B809, "SP_MARKETCAP", "10/01/2020", "12/31/2020", "Options: Curr=USD, Statistic=AVG")</f>
        <v>5418.9508607211237</v>
      </c>
      <c r="L809" s="10">
        <f>_xll.SNL.Clients.Office.Excel.Functions.SPG($B809, "SP_MARKETCAP", "07/01/2020", "09/30/2020", "Options: Curr=USD, Statistic=AVG")</f>
        <v>5346.4592945753975</v>
      </c>
      <c r="M809" s="10">
        <f>_xll.SNL.Clients.Office.Excel.Functions.SPG($B809, "SP_MARKETCAP", "04/01/2020", "06/30/2020", "Options: Curr=USD, Statistic=AVG")</f>
        <v>3682.5770003292041</v>
      </c>
      <c r="N809" s="10">
        <f>_xll.SNL.Clients.Office.Excel.Functions.SPG($B809, "SP_MARKETCAP", "01/01/2020", "03/31/2020", "Options: Curr=USD, Statistic=AVG")</f>
        <v>3451.8415308970016</v>
      </c>
    </row>
    <row r="810" spans="1:14" x14ac:dyDescent="0.3">
      <c r="A810" s="1" t="s">
        <v>807</v>
      </c>
      <c r="B810" s="2">
        <v>4982664</v>
      </c>
      <c r="C810" s="3" t="s">
        <v>868</v>
      </c>
      <c r="D810" s="3" t="s">
        <v>867</v>
      </c>
      <c r="E810" s="3"/>
      <c r="F810" s="3" t="s">
        <v>870</v>
      </c>
      <c r="G810" s="10" t="str">
        <f>_xll.SNL.Clients.Office.Excel.Functions.SPG($B810, "SP_MARKETCAP", "10/01/2021", "12/31/2021", "Options: Curr=USD, Statistic=AVG")</f>
        <v>0</v>
      </c>
      <c r="H810" s="10" t="str">
        <f>_xll.SNL.Clients.Office.Excel.Functions.SPG($B810, "SP_MARKETCAP", "07/01/2021", "09/30/2021", "Options: Curr=USD, Statistic=AVG")</f>
        <v>0</v>
      </c>
      <c r="I810" s="10" t="str">
        <f>_xll.SNL.Clients.Office.Excel.Functions.SPG($B810, "SP_MARKETCAP", "04/01/2021", "06/30/2021", "Options: Curr=USD, Statistic=AVG")</f>
        <v>0</v>
      </c>
      <c r="J810" s="10" t="str">
        <f>_xll.SNL.Clients.Office.Excel.Functions.SPG($B810, "SP_MARKETCAP", "01/01/2021", "03/31/2021", "Options: Curr=USD, Statistic=AVG")</f>
        <v>0</v>
      </c>
      <c r="K810" s="10" t="str">
        <f>_xll.SNL.Clients.Office.Excel.Functions.SPG($B810, "SP_MARKETCAP", "10/01/2020", "12/31/2020", "Options: Curr=USD, Statistic=AVG")</f>
        <v>0</v>
      </c>
      <c r="L810" s="10" t="str">
        <f>_xll.SNL.Clients.Office.Excel.Functions.SPG($B810, "SP_MARKETCAP", "07/01/2020", "09/30/2020", "Options: Curr=USD, Statistic=AVG")</f>
        <v>0</v>
      </c>
      <c r="M810" s="10" t="str">
        <f>_xll.SNL.Clients.Office.Excel.Functions.SPG($B810, "SP_MARKETCAP", "04/01/2020", "06/30/2020", "Options: Curr=USD, Statistic=AVG")</f>
        <v>0</v>
      </c>
      <c r="N810" s="10" t="str">
        <f>_xll.SNL.Clients.Office.Excel.Functions.SPG($B810, "SP_MARKETCAP", "01/01/2020", "03/31/2020", "Options: Curr=USD, Statistic=AVG")</f>
        <v>0</v>
      </c>
    </row>
    <row r="811" spans="1:14" x14ac:dyDescent="0.3">
      <c r="A811" s="1" t="s">
        <v>808</v>
      </c>
      <c r="B811" s="2">
        <v>4983351</v>
      </c>
      <c r="C811" s="3" t="s">
        <v>868</v>
      </c>
      <c r="D811" s="3" t="s">
        <v>867</v>
      </c>
      <c r="E811" s="3" t="s">
        <v>1586</v>
      </c>
      <c r="F811" s="3" t="s">
        <v>870</v>
      </c>
      <c r="G811" s="10">
        <f>_xll.SNL.Clients.Office.Excel.Functions.SPG($B811, "SP_MARKETCAP", "10/01/2021", "12/31/2021", "Options: Curr=USD, Statistic=AVG")</f>
        <v>7.1129208753408744E-3</v>
      </c>
      <c r="H811" s="10">
        <f>_xll.SNL.Clients.Office.Excel.Functions.SPG($B811, "SP_MARKETCAP", "07/01/2021", "09/30/2021", "Options: Curr=USD, Statistic=AVG")</f>
        <v>7.3315038277689268E-3</v>
      </c>
      <c r="I811" s="10">
        <f>_xll.SNL.Clients.Office.Excel.Functions.SPG($B811, "SP_MARKETCAP", "04/01/2021", "06/30/2021", "Options: Curr=USD, Statistic=AVG")</f>
        <v>7.5004039411427888E-3</v>
      </c>
      <c r="J811" s="10">
        <f>_xll.SNL.Clients.Office.Excel.Functions.SPG($B811, "SP_MARKETCAP", "01/01/2021", "03/31/2021", "Options: Curr=USD, Statistic=AVG")</f>
        <v>7.4942932848924334E-3</v>
      </c>
      <c r="K811" s="10">
        <f>_xll.SNL.Clients.Office.Excel.Functions.SPG($B811, "SP_MARKETCAP", "10/01/2020", "12/31/2020", "Options: Curr=USD, Statistic=AVG")</f>
        <v>7.41221108181648E-3</v>
      </c>
      <c r="L811" s="10">
        <f>_xll.SNL.Clients.Office.Excel.Functions.SPG($B811, "SP_MARKETCAP", "07/01/2020", "09/30/2020", "Options: Curr=USD, Statistic=AVG")</f>
        <v>7.2727885603001211E-3</v>
      </c>
      <c r="M811" s="10">
        <f>_xll.SNL.Clients.Office.Excel.Functions.SPG($B811, "SP_MARKETCAP", "04/01/2020", "06/30/2020", "Options: Curr=USD, Statistic=AVG")</f>
        <v>7.3025763316732209E-3</v>
      </c>
      <c r="N811" s="10">
        <f>_xll.SNL.Clients.Office.Excel.Functions.SPG($B811, "SP_MARKETCAP", "01/01/2020", "03/31/2020", "Options: Curr=USD, Statistic=AVG")</f>
        <v>8.4530846675282094E-3</v>
      </c>
    </row>
    <row r="812" spans="1:14" x14ac:dyDescent="0.3">
      <c r="A812" s="1" t="s">
        <v>809</v>
      </c>
      <c r="B812" s="2">
        <v>4963827</v>
      </c>
      <c r="C812" s="3" t="s">
        <v>868</v>
      </c>
      <c r="D812" s="3" t="s">
        <v>867</v>
      </c>
      <c r="E812" s="3" t="s">
        <v>1587</v>
      </c>
      <c r="F812" s="3" t="s">
        <v>870</v>
      </c>
      <c r="G812" s="10">
        <f>_xll.SNL.Clients.Office.Excel.Functions.SPG($B812, "SP_MARKETCAP", "10/01/2021", "12/31/2021", "Options: Curr=USD, Statistic=AVG")</f>
        <v>79.608460964514009</v>
      </c>
      <c r="H812" s="10">
        <f>_xll.SNL.Clients.Office.Excel.Functions.SPG($B812, "SP_MARKETCAP", "07/01/2021", "09/30/2021", "Options: Curr=USD, Statistic=AVG")</f>
        <v>111.62279635216153</v>
      </c>
      <c r="I812" s="10">
        <f>_xll.SNL.Clients.Office.Excel.Functions.SPG($B812, "SP_MARKETCAP", "04/01/2021", "06/30/2021", "Options: Curr=USD, Statistic=AVG")</f>
        <v>120.58259877021794</v>
      </c>
      <c r="J812" s="10">
        <f>_xll.SNL.Clients.Office.Excel.Functions.SPG($B812, "SP_MARKETCAP", "01/01/2021", "03/31/2021", "Options: Curr=USD, Statistic=AVG")</f>
        <v>103.17640060199929</v>
      </c>
      <c r="K812" s="10">
        <f>_xll.SNL.Clients.Office.Excel.Functions.SPG($B812, "SP_MARKETCAP", "10/01/2020", "12/31/2020", "Options: Curr=USD, Statistic=AVG")</f>
        <v>98.376419477066392</v>
      </c>
      <c r="L812" s="10">
        <f>_xll.SNL.Clients.Office.Excel.Functions.SPG($B812, "SP_MARKETCAP", "07/01/2020", "09/30/2020", "Options: Curr=USD, Statistic=AVG")</f>
        <v>91.474704197804144</v>
      </c>
      <c r="M812" s="10">
        <f>_xll.SNL.Clients.Office.Excel.Functions.SPG($B812, "SP_MARKETCAP", "04/01/2020", "06/30/2020", "Options: Curr=USD, Statistic=AVG")</f>
        <v>69.587767546612042</v>
      </c>
      <c r="N812" s="10">
        <f>_xll.SNL.Clients.Office.Excel.Functions.SPG($B812, "SP_MARKETCAP", "01/01/2020", "03/31/2020", "Options: Curr=USD, Statistic=AVG")</f>
        <v>116.21701516933392</v>
      </c>
    </row>
    <row r="813" spans="1:14" x14ac:dyDescent="0.3">
      <c r="A813" s="1" t="s">
        <v>810</v>
      </c>
      <c r="B813" s="2">
        <v>19479315</v>
      </c>
      <c r="C813" s="3" t="s">
        <v>868</v>
      </c>
      <c r="D813" s="3" t="s">
        <v>867</v>
      </c>
      <c r="E813" s="3" t="s">
        <v>1588</v>
      </c>
      <c r="F813" s="3" t="s">
        <v>870</v>
      </c>
      <c r="G813" s="10">
        <f>_xll.SNL.Clients.Office.Excel.Functions.SPG($B813, "SP_MARKETCAP", "10/01/2021", "12/31/2021", "Options: Curr=USD, Statistic=AVG")</f>
        <v>128.1295109864607</v>
      </c>
      <c r="H813" s="10" t="str">
        <f>_xll.SNL.Clients.Office.Excel.Functions.SPG($B813, "SP_MARKETCAP", "07/01/2021", "09/30/2021", "Options: Curr=USD, Statistic=AVG")</f>
        <v>0</v>
      </c>
      <c r="I813" s="10" t="str">
        <f>_xll.SNL.Clients.Office.Excel.Functions.SPG($B813, "SP_MARKETCAP", "04/01/2021", "06/30/2021", "Options: Curr=USD, Statistic=AVG")</f>
        <v>0</v>
      </c>
      <c r="J813" s="10" t="str">
        <f>_xll.SNL.Clients.Office.Excel.Functions.SPG($B813, "SP_MARKETCAP", "01/01/2021", "03/31/2021", "Options: Curr=USD, Statistic=AVG")</f>
        <v>0</v>
      </c>
      <c r="K813" s="10" t="str">
        <f>_xll.SNL.Clients.Office.Excel.Functions.SPG($B813, "SP_MARKETCAP", "10/01/2020", "12/31/2020", "Options: Curr=USD, Statistic=AVG")</f>
        <v>0</v>
      </c>
      <c r="L813" s="10" t="str">
        <f>_xll.SNL.Clients.Office.Excel.Functions.SPG($B813, "SP_MARKETCAP", "07/01/2020", "09/30/2020", "Options: Curr=USD, Statistic=AVG")</f>
        <v>0</v>
      </c>
      <c r="M813" s="10" t="str">
        <f>_xll.SNL.Clients.Office.Excel.Functions.SPG($B813, "SP_MARKETCAP", "04/01/2020", "06/30/2020", "Options: Curr=USD, Statistic=AVG")</f>
        <v>0</v>
      </c>
      <c r="N813" s="10" t="str">
        <f>_xll.SNL.Clients.Office.Excel.Functions.SPG($B813, "SP_MARKETCAP", "01/01/2020", "03/31/2020", "Options: Curr=USD, Statistic=AVG")</f>
        <v>0</v>
      </c>
    </row>
    <row r="814" spans="1:14" x14ac:dyDescent="0.3">
      <c r="A814" s="1" t="s">
        <v>811</v>
      </c>
      <c r="B814" s="2">
        <v>27660578</v>
      </c>
      <c r="C814" s="3" t="s">
        <v>868</v>
      </c>
      <c r="D814" s="3" t="s">
        <v>867</v>
      </c>
      <c r="E814" s="3" t="s">
        <v>1589</v>
      </c>
      <c r="F814" s="3" t="s">
        <v>870</v>
      </c>
      <c r="G814" s="10">
        <f>_xll.SNL.Clients.Office.Excel.Functions.SPG($B814, "SP_MARKETCAP", "10/01/2021", "12/31/2021", "Options: Curr=USD, Statistic=AVG")</f>
        <v>0.34484745881211604</v>
      </c>
      <c r="H814" s="10" t="str">
        <f>_xll.SNL.Clients.Office.Excel.Functions.SPG($B814, "SP_MARKETCAP", "07/01/2021", "09/30/2021", "Options: Curr=USD, Statistic=AVG")</f>
        <v>0</v>
      </c>
      <c r="I814" s="10" t="str">
        <f>_xll.SNL.Clients.Office.Excel.Functions.SPG($B814, "SP_MARKETCAP", "04/01/2021", "06/30/2021", "Options: Curr=USD, Statistic=AVG")</f>
        <v>0</v>
      </c>
      <c r="J814" s="10" t="str">
        <f>_xll.SNL.Clients.Office.Excel.Functions.SPG($B814, "SP_MARKETCAP", "01/01/2021", "03/31/2021", "Options: Curr=USD, Statistic=AVG")</f>
        <v>0</v>
      </c>
      <c r="K814" s="10" t="str">
        <f>_xll.SNL.Clients.Office.Excel.Functions.SPG($B814, "SP_MARKETCAP", "10/01/2020", "12/31/2020", "Options: Curr=USD, Statistic=AVG")</f>
        <v>0</v>
      </c>
      <c r="L814" s="10" t="str">
        <f>_xll.SNL.Clients.Office.Excel.Functions.SPG($B814, "SP_MARKETCAP", "07/01/2020", "09/30/2020", "Options: Curr=USD, Statistic=AVG")</f>
        <v>0</v>
      </c>
      <c r="M814" s="10" t="str">
        <f>_xll.SNL.Clients.Office.Excel.Functions.SPG($B814, "SP_MARKETCAP", "04/01/2020", "06/30/2020", "Options: Curr=USD, Statistic=AVG")</f>
        <v>0</v>
      </c>
      <c r="N814" s="10" t="str">
        <f>_xll.SNL.Clients.Office.Excel.Functions.SPG($B814, "SP_MARKETCAP", "01/01/2020", "03/31/2020", "Options: Curr=USD, Statistic=AVG")</f>
        <v>0</v>
      </c>
    </row>
    <row r="815" spans="1:14" x14ac:dyDescent="0.3">
      <c r="A815" s="1" t="s">
        <v>812</v>
      </c>
      <c r="B815" s="2">
        <v>4982328</v>
      </c>
      <c r="C815" s="3" t="s">
        <v>868</v>
      </c>
      <c r="D815" s="3" t="s">
        <v>867</v>
      </c>
      <c r="E815" s="3" t="s">
        <v>1590</v>
      </c>
      <c r="F815" s="3" t="s">
        <v>870</v>
      </c>
      <c r="G815" s="10">
        <f>_xll.SNL.Clients.Office.Excel.Functions.SPG($B815, "SP_MARKETCAP", "10/01/2021", "12/31/2021", "Options: Curr=USD, Statistic=AVG")</f>
        <v>631.16558900161669</v>
      </c>
      <c r="H815" s="10">
        <f>_xll.SNL.Clients.Office.Excel.Functions.SPG($B815, "SP_MARKETCAP", "07/01/2021", "09/30/2021", "Options: Curr=USD, Statistic=AVG")</f>
        <v>650.34281261291642</v>
      </c>
      <c r="I815" s="10">
        <f>_xll.SNL.Clients.Office.Excel.Functions.SPG($B815, "SP_MARKETCAP", "04/01/2021", "06/30/2021", "Options: Curr=USD, Statistic=AVG")</f>
        <v>656.70624561654824</v>
      </c>
      <c r="J815" s="10">
        <f>_xll.SNL.Clients.Office.Excel.Functions.SPG($B815, "SP_MARKETCAP", "01/01/2021", "03/31/2021", "Options: Curr=USD, Statistic=AVG")</f>
        <v>627.59859063615886</v>
      </c>
      <c r="K815" s="10">
        <f>_xll.SNL.Clients.Office.Excel.Functions.SPG($B815, "SP_MARKETCAP", "10/01/2020", "12/31/2020", "Options: Curr=USD, Statistic=AVG")</f>
        <v>608.91182975612253</v>
      </c>
      <c r="L815" s="10">
        <f>_xll.SNL.Clients.Office.Excel.Functions.SPG($B815, "SP_MARKETCAP", "07/01/2020", "09/30/2020", "Options: Curr=USD, Statistic=AVG")</f>
        <v>597.66257543949132</v>
      </c>
      <c r="M815" s="10">
        <f>_xll.SNL.Clients.Office.Excel.Functions.SPG($B815, "SP_MARKETCAP", "04/01/2020", "06/30/2020", "Options: Curr=USD, Statistic=AVG")</f>
        <v>546.10780339453186</v>
      </c>
      <c r="N815" s="10">
        <f>_xll.SNL.Clients.Office.Excel.Functions.SPG($B815, "SP_MARKETCAP", "01/01/2020", "03/31/2020", "Options: Curr=USD, Statistic=AVG")</f>
        <v>566.87740188013083</v>
      </c>
    </row>
    <row r="816" spans="1:14" x14ac:dyDescent="0.3">
      <c r="A816" s="1" t="s">
        <v>813</v>
      </c>
      <c r="B816" s="2">
        <v>4976804</v>
      </c>
      <c r="C816" s="3" t="s">
        <v>868</v>
      </c>
      <c r="D816" s="3" t="s">
        <v>867</v>
      </c>
      <c r="E816" s="3" t="s">
        <v>1591</v>
      </c>
      <c r="F816" s="3" t="s">
        <v>870</v>
      </c>
      <c r="G816" s="10">
        <f>_xll.SNL.Clients.Office.Excel.Functions.SPG($B816, "SP_MARKETCAP", "10/01/2021", "12/31/2021", "Options: Curr=USD, Statistic=AVG")</f>
        <v>4630.2282228337554</v>
      </c>
      <c r="H816" s="10">
        <f>_xll.SNL.Clients.Office.Excel.Functions.SPG($B816, "SP_MARKETCAP", "07/01/2021", "09/30/2021", "Options: Curr=USD, Statistic=AVG")</f>
        <v>3738.4603126871493</v>
      </c>
      <c r="I816" s="10">
        <f>_xll.SNL.Clients.Office.Excel.Functions.SPG($B816, "SP_MARKETCAP", "04/01/2021", "06/30/2021", "Options: Curr=USD, Statistic=AVG")</f>
        <v>3045.3548474517434</v>
      </c>
      <c r="J816" s="10">
        <f>_xll.SNL.Clients.Office.Excel.Functions.SPG($B816, "SP_MARKETCAP", "01/01/2021", "03/31/2021", "Options: Curr=USD, Statistic=AVG")</f>
        <v>2678.6151935281373</v>
      </c>
      <c r="K816" s="10">
        <f>_xll.SNL.Clients.Office.Excel.Functions.SPG($B816, "SP_MARKETCAP", "10/01/2020", "12/31/2020", "Options: Curr=USD, Statistic=AVG")</f>
        <v>1730.4329745383827</v>
      </c>
      <c r="L816" s="10">
        <f>_xll.SNL.Clients.Office.Excel.Functions.SPG($B816, "SP_MARKETCAP", "07/01/2020", "09/30/2020", "Options: Curr=USD, Statistic=AVG")</f>
        <v>962.91344978279983</v>
      </c>
      <c r="M816" s="10">
        <f>_xll.SNL.Clients.Office.Excel.Functions.SPG($B816, "SP_MARKETCAP", "04/01/2020", "06/30/2020", "Options: Curr=USD, Statistic=AVG")</f>
        <v>618.31105243001684</v>
      </c>
      <c r="N816" s="10">
        <f>_xll.SNL.Clients.Office.Excel.Functions.SPG($B816, "SP_MARKETCAP", "01/01/2020", "03/31/2020", "Options: Curr=USD, Statistic=AVG")</f>
        <v>743.77959572519444</v>
      </c>
    </row>
    <row r="817" spans="1:14" x14ac:dyDescent="0.3">
      <c r="A817" s="1" t="s">
        <v>814</v>
      </c>
      <c r="B817" s="2">
        <v>4914417</v>
      </c>
      <c r="C817" s="3" t="s">
        <v>868</v>
      </c>
      <c r="D817" s="3" t="s">
        <v>867</v>
      </c>
      <c r="E817" s="3" t="s">
        <v>1592</v>
      </c>
      <c r="F817" s="3" t="s">
        <v>870</v>
      </c>
      <c r="G817" s="10">
        <f>_xll.SNL.Clients.Office.Excel.Functions.SPG($B817, "SP_MARKETCAP", "10/01/2021", "12/31/2021", "Options: Curr=USD, Statistic=AVG")</f>
        <v>22.333656703441687</v>
      </c>
      <c r="H817" s="10">
        <f>_xll.SNL.Clients.Office.Excel.Functions.SPG($B817, "SP_MARKETCAP", "07/01/2021", "09/30/2021", "Options: Curr=USD, Statistic=AVG")</f>
        <v>23.019979060502756</v>
      </c>
      <c r="I817" s="10">
        <f>_xll.SNL.Clients.Office.Excel.Functions.SPG($B817, "SP_MARKETCAP", "04/01/2021", "06/30/2021", "Options: Curr=USD, Statistic=AVG")</f>
        <v>22.219439785042908</v>
      </c>
      <c r="J817" s="10">
        <f>_xll.SNL.Clients.Office.Excel.Functions.SPG($B817, "SP_MARKETCAP", "01/01/2021", "03/31/2021", "Options: Curr=USD, Statistic=AVG")</f>
        <v>19.427770428931417</v>
      </c>
      <c r="K817" s="10">
        <f>_xll.SNL.Clients.Office.Excel.Functions.SPG($B817, "SP_MARKETCAP", "10/01/2020", "12/31/2020", "Options: Curr=USD, Statistic=AVG")</f>
        <v>21.822198813038643</v>
      </c>
      <c r="L817" s="10">
        <f>_xll.SNL.Clients.Office.Excel.Functions.SPG($B817, "SP_MARKETCAP", "07/01/2020", "09/30/2020", "Options: Curr=USD, Statistic=AVG")</f>
        <v>24.796995385231618</v>
      </c>
      <c r="M817" s="10">
        <f>_xll.SNL.Clients.Office.Excel.Functions.SPG($B817, "SP_MARKETCAP", "04/01/2020", "06/30/2020", "Options: Curr=USD, Statistic=AVG")</f>
        <v>24.467316697242993</v>
      </c>
      <c r="N817" s="10">
        <f>_xll.SNL.Clients.Office.Excel.Functions.SPG($B817, "SP_MARKETCAP", "01/01/2020", "03/31/2020", "Options: Curr=USD, Statistic=AVG")</f>
        <v>24.593553751390445</v>
      </c>
    </row>
    <row r="818" spans="1:14" x14ac:dyDescent="0.3">
      <c r="A818" s="1" t="s">
        <v>815</v>
      </c>
      <c r="B818" s="2">
        <v>113992</v>
      </c>
      <c r="C818" s="3" t="s">
        <v>868</v>
      </c>
      <c r="D818" s="3" t="s">
        <v>867</v>
      </c>
      <c r="E818" s="3"/>
      <c r="F818" s="3" t="s">
        <v>870</v>
      </c>
      <c r="G818" s="10" t="str">
        <f>_xll.SNL.Clients.Office.Excel.Functions.SPG($B818, "SP_MARKETCAP", "10/01/2021", "12/31/2021", "Options: Curr=USD, Statistic=AVG")</f>
        <v>0</v>
      </c>
      <c r="H818" s="10" t="str">
        <f>_xll.SNL.Clients.Office.Excel.Functions.SPG($B818, "SP_MARKETCAP", "07/01/2021", "09/30/2021", "Options: Curr=USD, Statistic=AVG")</f>
        <v>0</v>
      </c>
      <c r="I818" s="10" t="str">
        <f>_xll.SNL.Clients.Office.Excel.Functions.SPG($B818, "SP_MARKETCAP", "04/01/2021", "06/30/2021", "Options: Curr=USD, Statistic=AVG")</f>
        <v>0</v>
      </c>
      <c r="J818" s="10" t="str">
        <f>_xll.SNL.Clients.Office.Excel.Functions.SPG($B818, "SP_MARKETCAP", "01/01/2021", "03/31/2021", "Options: Curr=USD, Statistic=AVG")</f>
        <v>0</v>
      </c>
      <c r="K818" s="10" t="str">
        <f>_xll.SNL.Clients.Office.Excel.Functions.SPG($B818, "SP_MARKETCAP", "10/01/2020", "12/31/2020", "Options: Curr=USD, Statistic=AVG")</f>
        <v>0</v>
      </c>
      <c r="L818" s="10" t="str">
        <f>_xll.SNL.Clients.Office.Excel.Functions.SPG($B818, "SP_MARKETCAP", "07/01/2020", "09/30/2020", "Options: Curr=USD, Statistic=AVG")</f>
        <v>0</v>
      </c>
      <c r="M818" s="10" t="str">
        <f>_xll.SNL.Clients.Office.Excel.Functions.SPG($B818, "SP_MARKETCAP", "04/01/2020", "06/30/2020", "Options: Curr=USD, Statistic=AVG")</f>
        <v>0</v>
      </c>
      <c r="N818" s="10" t="str">
        <f>_xll.SNL.Clients.Office.Excel.Functions.SPG($B818, "SP_MARKETCAP", "01/01/2020", "03/31/2020", "Options: Curr=USD, Statistic=AVG")</f>
        <v>0</v>
      </c>
    </row>
    <row r="819" spans="1:14" x14ac:dyDescent="0.3">
      <c r="A819" s="1" t="s">
        <v>816</v>
      </c>
      <c r="B819" s="2">
        <v>4861890</v>
      </c>
      <c r="C819" s="3" t="s">
        <v>868</v>
      </c>
      <c r="D819" s="3" t="s">
        <v>867</v>
      </c>
      <c r="E819" s="3" t="s">
        <v>1593</v>
      </c>
      <c r="F819" s="3" t="s">
        <v>870</v>
      </c>
      <c r="G819" s="10">
        <f>_xll.SNL.Clients.Office.Excel.Functions.SPG($B819, "SP_MARKETCAP", "10/01/2021", "12/31/2021", "Options: Curr=USD, Statistic=AVG")</f>
        <v>14.77015538579281</v>
      </c>
      <c r="H819" s="10">
        <f>_xll.SNL.Clients.Office.Excel.Functions.SPG($B819, "SP_MARKETCAP", "07/01/2021", "09/30/2021", "Options: Curr=USD, Statistic=AVG")</f>
        <v>15.24836356343871</v>
      </c>
      <c r="I819" s="10">
        <f>_xll.SNL.Clients.Office.Excel.Functions.SPG($B819, "SP_MARKETCAP", "04/01/2021", "06/30/2021", "Options: Curr=USD, Statistic=AVG")</f>
        <v>17.50270688435559</v>
      </c>
      <c r="J819" s="10">
        <f>_xll.SNL.Clients.Office.Excel.Functions.SPG($B819, "SP_MARKETCAP", "01/01/2021", "03/31/2021", "Options: Curr=USD, Statistic=AVG")</f>
        <v>17.682410154994407</v>
      </c>
      <c r="K819" s="10">
        <f>_xll.SNL.Clients.Office.Excel.Functions.SPG($B819, "SP_MARKETCAP", "10/01/2020", "12/31/2020", "Options: Curr=USD, Statistic=AVG")</f>
        <v>15.511436052489858</v>
      </c>
      <c r="L819" s="10">
        <f>_xll.SNL.Clients.Office.Excel.Functions.SPG($B819, "SP_MARKETCAP", "07/01/2020", "09/30/2020", "Options: Curr=USD, Statistic=AVG")</f>
        <v>14.007403951232657</v>
      </c>
      <c r="M819" s="10">
        <f>_xll.SNL.Clients.Office.Excel.Functions.SPG($B819, "SP_MARKETCAP", "04/01/2020", "06/30/2020", "Options: Curr=USD, Statistic=AVG")</f>
        <v>15.478256639919595</v>
      </c>
      <c r="N819" s="10">
        <f>_xll.SNL.Clients.Office.Excel.Functions.SPG($B819, "SP_MARKETCAP", "01/01/2020", "03/31/2020", "Options: Curr=USD, Statistic=AVG")</f>
        <v>17.516204419120882</v>
      </c>
    </row>
    <row r="820" spans="1:14" x14ac:dyDescent="0.3">
      <c r="A820" s="1" t="s">
        <v>817</v>
      </c>
      <c r="B820" s="2">
        <v>5001128</v>
      </c>
      <c r="C820" s="3" t="s">
        <v>868</v>
      </c>
      <c r="D820" s="3" t="s">
        <v>867</v>
      </c>
      <c r="E820" s="3"/>
      <c r="F820" s="3" t="s">
        <v>870</v>
      </c>
      <c r="G820" s="10" t="str">
        <f>_xll.SNL.Clients.Office.Excel.Functions.SPG($B820, "SP_MARKETCAP", "10/01/2021", "12/31/2021", "Options: Curr=USD, Statistic=AVG")</f>
        <v>0</v>
      </c>
      <c r="H820" s="10" t="str">
        <f>_xll.SNL.Clients.Office.Excel.Functions.SPG($B820, "SP_MARKETCAP", "07/01/2021", "09/30/2021", "Options: Curr=USD, Statistic=AVG")</f>
        <v>0</v>
      </c>
      <c r="I820" s="10" t="str">
        <f>_xll.SNL.Clients.Office.Excel.Functions.SPG($B820, "SP_MARKETCAP", "04/01/2021", "06/30/2021", "Options: Curr=USD, Statistic=AVG")</f>
        <v>0</v>
      </c>
      <c r="J820" s="10" t="str">
        <f>_xll.SNL.Clients.Office.Excel.Functions.SPG($B820, "SP_MARKETCAP", "01/01/2021", "03/31/2021", "Options: Curr=USD, Statistic=AVG")</f>
        <v>0</v>
      </c>
      <c r="K820" s="10" t="str">
        <f>_xll.SNL.Clients.Office.Excel.Functions.SPG($B820, "SP_MARKETCAP", "10/01/2020", "12/31/2020", "Options: Curr=USD, Statistic=AVG")</f>
        <v>0</v>
      </c>
      <c r="L820" s="10" t="str">
        <f>_xll.SNL.Clients.Office.Excel.Functions.SPG($B820, "SP_MARKETCAP", "07/01/2020", "09/30/2020", "Options: Curr=USD, Statistic=AVG")</f>
        <v>0</v>
      </c>
      <c r="M820" s="10" t="str">
        <f>_xll.SNL.Clients.Office.Excel.Functions.SPG($B820, "SP_MARKETCAP", "04/01/2020", "06/30/2020", "Options: Curr=USD, Statistic=AVG")</f>
        <v>0</v>
      </c>
      <c r="N820" s="10" t="str">
        <f>_xll.SNL.Clients.Office.Excel.Functions.SPG($B820, "SP_MARKETCAP", "01/01/2020", "03/31/2020", "Options: Curr=USD, Statistic=AVG")</f>
        <v>0</v>
      </c>
    </row>
    <row r="821" spans="1:14" x14ac:dyDescent="0.3">
      <c r="A821" s="1" t="s">
        <v>818</v>
      </c>
      <c r="B821" s="2">
        <v>15117298</v>
      </c>
      <c r="C821" s="3" t="s">
        <v>868</v>
      </c>
      <c r="D821" s="3" t="s">
        <v>867</v>
      </c>
      <c r="E821" s="3" t="s">
        <v>1594</v>
      </c>
      <c r="F821" s="3" t="s">
        <v>870</v>
      </c>
      <c r="G821" s="10">
        <f>_xll.SNL.Clients.Office.Excel.Functions.SPG($B821, "SP_MARKETCAP", "10/01/2021", "12/31/2021", "Options: Curr=USD, Statistic=AVG")</f>
        <v>172.81137798996104</v>
      </c>
      <c r="H821" s="10">
        <f>_xll.SNL.Clients.Office.Excel.Functions.SPG($B821, "SP_MARKETCAP", "07/01/2021", "09/30/2021", "Options: Curr=USD, Statistic=AVG")</f>
        <v>215.48088287813295</v>
      </c>
      <c r="I821" s="10">
        <f>_xll.SNL.Clients.Office.Excel.Functions.SPG($B821, "SP_MARKETCAP", "04/01/2021", "06/30/2021", "Options: Curr=USD, Statistic=AVG")</f>
        <v>299.47081406716671</v>
      </c>
      <c r="J821" s="10">
        <f>_xll.SNL.Clients.Office.Excel.Functions.SPG($B821, "SP_MARKETCAP", "01/01/2021", "03/31/2021", "Options: Curr=USD, Statistic=AVG")</f>
        <v>310.87782469916669</v>
      </c>
      <c r="K821" s="10">
        <f>_xll.SNL.Clients.Office.Excel.Functions.SPG($B821, "SP_MARKETCAP", "10/01/2020", "12/31/2020", "Options: Curr=USD, Statistic=AVG")</f>
        <v>242.60509248598439</v>
      </c>
      <c r="L821" s="10">
        <f>_xll.SNL.Clients.Office.Excel.Functions.SPG($B821, "SP_MARKETCAP", "07/01/2020", "09/30/2020", "Options: Curr=USD, Statistic=AVG")</f>
        <v>218.31851284166669</v>
      </c>
      <c r="M821" s="10" t="str">
        <f>_xll.SNL.Clients.Office.Excel.Functions.SPG($B821, "SP_MARKETCAP", "04/01/2020", "06/30/2020", "Options: Curr=USD, Statistic=AVG")</f>
        <v>0</v>
      </c>
      <c r="N821" s="10" t="str">
        <f>_xll.SNL.Clients.Office.Excel.Functions.SPG($B821, "SP_MARKETCAP", "01/01/2020", "03/31/2020", "Options: Curr=USD, Statistic=AVG")</f>
        <v>0</v>
      </c>
    </row>
    <row r="822" spans="1:14" x14ac:dyDescent="0.3">
      <c r="A822" s="1" t="s">
        <v>819</v>
      </c>
      <c r="B822" s="2">
        <v>5001262</v>
      </c>
      <c r="C822" s="3" t="s">
        <v>868</v>
      </c>
      <c r="D822" s="3" t="s">
        <v>867</v>
      </c>
      <c r="E822" s="3"/>
      <c r="F822" s="3" t="s">
        <v>870</v>
      </c>
      <c r="G822" s="10" t="str">
        <f>_xll.SNL.Clients.Office.Excel.Functions.SPG($B822, "SP_MARKETCAP", "10/01/2021", "12/31/2021", "Options: Curr=USD, Statistic=AVG")</f>
        <v>0</v>
      </c>
      <c r="H822" s="10" t="str">
        <f>_xll.SNL.Clients.Office.Excel.Functions.SPG($B822, "SP_MARKETCAP", "07/01/2021", "09/30/2021", "Options: Curr=USD, Statistic=AVG")</f>
        <v>0</v>
      </c>
      <c r="I822" s="10" t="str">
        <f>_xll.SNL.Clients.Office.Excel.Functions.SPG($B822, "SP_MARKETCAP", "04/01/2021", "06/30/2021", "Options: Curr=USD, Statistic=AVG")</f>
        <v>0</v>
      </c>
      <c r="J822" s="10" t="str">
        <f>_xll.SNL.Clients.Office.Excel.Functions.SPG($B822, "SP_MARKETCAP", "01/01/2021", "03/31/2021", "Options: Curr=USD, Statistic=AVG")</f>
        <v>0</v>
      </c>
      <c r="K822" s="10" t="str">
        <f>_xll.SNL.Clients.Office.Excel.Functions.SPG($B822, "SP_MARKETCAP", "10/01/2020", "12/31/2020", "Options: Curr=USD, Statistic=AVG")</f>
        <v>0</v>
      </c>
      <c r="L822" s="10" t="str">
        <f>_xll.SNL.Clients.Office.Excel.Functions.SPG($B822, "SP_MARKETCAP", "07/01/2020", "09/30/2020", "Options: Curr=USD, Statistic=AVG")</f>
        <v>0</v>
      </c>
      <c r="M822" s="10" t="str">
        <f>_xll.SNL.Clients.Office.Excel.Functions.SPG($B822, "SP_MARKETCAP", "04/01/2020", "06/30/2020", "Options: Curr=USD, Statistic=AVG")</f>
        <v>0</v>
      </c>
      <c r="N822" s="10" t="str">
        <f>_xll.SNL.Clients.Office.Excel.Functions.SPG($B822, "SP_MARKETCAP", "01/01/2020", "03/31/2020", "Options: Curr=USD, Statistic=AVG")</f>
        <v>0</v>
      </c>
    </row>
    <row r="823" spans="1:14" x14ac:dyDescent="0.3">
      <c r="A823" s="1" t="s">
        <v>820</v>
      </c>
      <c r="B823" s="2">
        <v>4210566</v>
      </c>
      <c r="C823" s="3" t="s">
        <v>868</v>
      </c>
      <c r="D823" s="3" t="s">
        <v>867</v>
      </c>
      <c r="E823" s="3" t="s">
        <v>1595</v>
      </c>
      <c r="F823" s="3" t="s">
        <v>870</v>
      </c>
      <c r="G823" s="10">
        <f>_xll.SNL.Clients.Office.Excel.Functions.SPG($B823, "SP_MARKETCAP", "10/01/2021", "12/31/2021", "Options: Curr=USD, Statistic=AVG")</f>
        <v>2635.9478086774839</v>
      </c>
      <c r="H823" s="10">
        <f>_xll.SNL.Clients.Office.Excel.Functions.SPG($B823, "SP_MARKETCAP", "07/01/2021", "09/30/2021", "Options: Curr=USD, Statistic=AVG")</f>
        <v>2375.4379454540099</v>
      </c>
      <c r="I823" s="10">
        <f>_xll.SNL.Clients.Office.Excel.Functions.SPG($B823, "SP_MARKETCAP", "04/01/2021", "06/30/2021", "Options: Curr=USD, Statistic=AVG")</f>
        <v>2167.6380306306978</v>
      </c>
      <c r="J823" s="10">
        <f>_xll.SNL.Clients.Office.Excel.Functions.SPG($B823, "SP_MARKETCAP", "01/01/2021", "03/31/2021", "Options: Curr=USD, Statistic=AVG")</f>
        <v>1950.1995863681784</v>
      </c>
      <c r="K823" s="10">
        <f>_xll.SNL.Clients.Office.Excel.Functions.SPG($B823, "SP_MARKETCAP", "10/01/2020", "12/31/2020", "Options: Curr=USD, Statistic=AVG")</f>
        <v>1853.5814313939313</v>
      </c>
      <c r="L823" s="10">
        <f>_xll.SNL.Clients.Office.Excel.Functions.SPG($B823, "SP_MARKETCAP", "07/01/2020", "09/30/2020", "Options: Curr=USD, Statistic=AVG")</f>
        <v>1782.5000631882401</v>
      </c>
      <c r="M823" s="10">
        <f>_xll.SNL.Clients.Office.Excel.Functions.SPG($B823, "SP_MARKETCAP", "04/01/2020", "06/30/2020", "Options: Curr=USD, Statistic=AVG")</f>
        <v>1548.6577614837097</v>
      </c>
      <c r="N823" s="10">
        <f>_xll.SNL.Clients.Office.Excel.Functions.SPG($B823, "SP_MARKETCAP", "01/01/2020", "03/31/2020", "Options: Curr=USD, Statistic=AVG")</f>
        <v>1730.6473417498867</v>
      </c>
    </row>
    <row r="824" spans="1:14" x14ac:dyDescent="0.3">
      <c r="A824" s="1" t="s">
        <v>821</v>
      </c>
      <c r="B824" s="2">
        <v>4987201</v>
      </c>
      <c r="C824" s="3" t="s">
        <v>868</v>
      </c>
      <c r="D824" s="3" t="s">
        <v>867</v>
      </c>
      <c r="E824" s="3" t="s">
        <v>1596</v>
      </c>
      <c r="F824" s="3" t="s">
        <v>870</v>
      </c>
      <c r="G824" s="10">
        <f>_xll.SNL.Clients.Office.Excel.Functions.SPG($B824, "SP_MARKETCAP", "10/01/2021", "12/31/2021", "Options: Curr=USD, Statistic=AVG")</f>
        <v>692.45131315450283</v>
      </c>
      <c r="H824" s="10">
        <f>_xll.SNL.Clients.Office.Excel.Functions.SPG($B824, "SP_MARKETCAP", "07/01/2021", "09/30/2021", "Options: Curr=USD, Statistic=AVG")</f>
        <v>676.2924904378375</v>
      </c>
      <c r="I824" s="10">
        <f>_xll.SNL.Clients.Office.Excel.Functions.SPG($B824, "SP_MARKETCAP", "04/01/2021", "06/30/2021", "Options: Curr=USD, Statistic=AVG")</f>
        <v>541.38645982368496</v>
      </c>
      <c r="J824" s="10">
        <f>_xll.SNL.Clients.Office.Excel.Functions.SPG($B824, "SP_MARKETCAP", "01/01/2021", "03/31/2021", "Options: Curr=USD, Statistic=AVG")</f>
        <v>490.80891680484996</v>
      </c>
      <c r="K824" s="10">
        <f>_xll.SNL.Clients.Office.Excel.Functions.SPG($B824, "SP_MARKETCAP", "10/01/2020", "12/31/2020", "Options: Curr=USD, Statistic=AVG")</f>
        <v>401.74418398617246</v>
      </c>
      <c r="L824" s="10">
        <f>_xll.SNL.Clients.Office.Excel.Functions.SPG($B824, "SP_MARKETCAP", "07/01/2020", "09/30/2020", "Options: Curr=USD, Statistic=AVG")</f>
        <v>356.4638372210996</v>
      </c>
      <c r="M824" s="10">
        <f>_xll.SNL.Clients.Office.Excel.Functions.SPG($B824, "SP_MARKETCAP", "04/01/2020", "06/30/2020", "Options: Curr=USD, Statistic=AVG")</f>
        <v>333.85486791916213</v>
      </c>
      <c r="N824" s="10">
        <f>_xll.SNL.Clients.Office.Excel.Functions.SPG($B824, "SP_MARKETCAP", "01/01/2020", "03/31/2020", "Options: Curr=USD, Statistic=AVG")</f>
        <v>402.08534801341165</v>
      </c>
    </row>
    <row r="825" spans="1:14" x14ac:dyDescent="0.3">
      <c r="A825" s="1" t="s">
        <v>822</v>
      </c>
      <c r="B825" s="2">
        <v>4966268</v>
      </c>
      <c r="C825" s="3" t="s">
        <v>868</v>
      </c>
      <c r="D825" s="3" t="s">
        <v>867</v>
      </c>
      <c r="E825" s="3" t="s">
        <v>1597</v>
      </c>
      <c r="F825" s="3" t="s">
        <v>870</v>
      </c>
      <c r="G825" s="10">
        <f>_xll.SNL.Clients.Office.Excel.Functions.SPG($B825, "SP_MARKETCAP", "10/01/2021", "12/31/2021", "Options: Curr=USD, Statistic=AVG")</f>
        <v>124.34638949052339</v>
      </c>
      <c r="H825" s="10">
        <f>_xll.SNL.Clients.Office.Excel.Functions.SPG($B825, "SP_MARKETCAP", "07/01/2021", "09/30/2021", "Options: Curr=USD, Statistic=AVG")</f>
        <v>139.58514107755377</v>
      </c>
      <c r="I825" s="10">
        <f>_xll.SNL.Clients.Office.Excel.Functions.SPG($B825, "SP_MARKETCAP", "04/01/2021", "06/30/2021", "Options: Curr=USD, Statistic=AVG")</f>
        <v>127.9547674100086</v>
      </c>
      <c r="J825" s="10">
        <f>_xll.SNL.Clients.Office.Excel.Functions.SPG($B825, "SP_MARKETCAP", "01/01/2021", "03/31/2021", "Options: Curr=USD, Statistic=AVG")</f>
        <v>108.99097001668837</v>
      </c>
      <c r="K825" s="10">
        <f>_xll.SNL.Clients.Office.Excel.Functions.SPG($B825, "SP_MARKETCAP", "10/01/2020", "12/31/2020", "Options: Curr=USD, Statistic=AVG")</f>
        <v>78.235334456643031</v>
      </c>
      <c r="L825" s="10">
        <f>_xll.SNL.Clients.Office.Excel.Functions.SPG($B825, "SP_MARKETCAP", "07/01/2020", "09/30/2020", "Options: Curr=USD, Statistic=AVG")</f>
        <v>79.965593239130897</v>
      </c>
      <c r="M825" s="10">
        <f>_xll.SNL.Clients.Office.Excel.Functions.SPG($B825, "SP_MARKETCAP", "04/01/2020", "06/30/2020", "Options: Curr=USD, Statistic=AVG")</f>
        <v>77.00326772892187</v>
      </c>
      <c r="N825" s="10">
        <f>_xll.SNL.Clients.Office.Excel.Functions.SPG($B825, "SP_MARKETCAP", "01/01/2020", "03/31/2020", "Options: Curr=USD, Statistic=AVG")</f>
        <v>87.545641483443802</v>
      </c>
    </row>
    <row r="826" spans="1:14" x14ac:dyDescent="0.3">
      <c r="A826" s="1" t="s">
        <v>823</v>
      </c>
      <c r="B826" s="2">
        <v>4812266</v>
      </c>
      <c r="C826" s="3" t="s">
        <v>868</v>
      </c>
      <c r="D826" s="3" t="s">
        <v>867</v>
      </c>
      <c r="E826" s="3" t="s">
        <v>1598</v>
      </c>
      <c r="F826" s="3" t="s">
        <v>870</v>
      </c>
      <c r="G826" s="10">
        <f>_xll.SNL.Clients.Office.Excel.Functions.SPG($B826, "SP_MARKETCAP", "10/01/2021", "12/31/2021", "Options: Curr=USD, Statistic=AVG")</f>
        <v>197.30789046268103</v>
      </c>
      <c r="H826" s="10">
        <f>_xll.SNL.Clients.Office.Excel.Functions.SPG($B826, "SP_MARKETCAP", "07/01/2021", "09/30/2021", "Options: Curr=USD, Statistic=AVG")</f>
        <v>76.506676505651598</v>
      </c>
      <c r="I826" s="10">
        <f>_xll.SNL.Clients.Office.Excel.Functions.SPG($B826, "SP_MARKETCAP", "04/01/2021", "06/30/2021", "Options: Curr=USD, Statistic=AVG")</f>
        <v>80.384906487622686</v>
      </c>
      <c r="J826" s="10">
        <f>_xll.SNL.Clients.Office.Excel.Functions.SPG($B826, "SP_MARKETCAP", "01/01/2021", "03/31/2021", "Options: Curr=USD, Statistic=AVG")</f>
        <v>68.921467462763005</v>
      </c>
      <c r="K826" s="10">
        <f>_xll.SNL.Clients.Office.Excel.Functions.SPG($B826, "SP_MARKETCAP", "10/01/2020", "12/31/2020", "Options: Curr=USD, Statistic=AVG")</f>
        <v>60.673050509976363</v>
      </c>
      <c r="L826" s="10">
        <f>_xll.SNL.Clients.Office.Excel.Functions.SPG($B826, "SP_MARKETCAP", "07/01/2020", "09/30/2020", "Options: Curr=USD, Statistic=AVG")</f>
        <v>59.278175607323149</v>
      </c>
      <c r="M826" s="10">
        <f>_xll.SNL.Clients.Office.Excel.Functions.SPG($B826, "SP_MARKETCAP", "04/01/2020", "06/30/2020", "Options: Curr=USD, Statistic=AVG")</f>
        <v>56.76777765659439</v>
      </c>
      <c r="N826" s="10">
        <f>_xll.SNL.Clients.Office.Excel.Functions.SPG($B826, "SP_MARKETCAP", "01/01/2020", "03/31/2020", "Options: Curr=USD, Statistic=AVG")</f>
        <v>53.163412635162629</v>
      </c>
    </row>
    <row r="827" spans="1:14" x14ac:dyDescent="0.3">
      <c r="A827" s="1" t="s">
        <v>824</v>
      </c>
      <c r="B827" s="2">
        <v>21966886</v>
      </c>
      <c r="C827" s="3" t="s">
        <v>868</v>
      </c>
      <c r="D827" s="3" t="s">
        <v>867</v>
      </c>
      <c r="E827" s="3" t="s">
        <v>1599</v>
      </c>
      <c r="F827" s="3" t="s">
        <v>870</v>
      </c>
      <c r="G827" s="10">
        <f>_xll.SNL.Clients.Office.Excel.Functions.SPG($B827, "SP_MARKETCAP", "10/01/2021", "12/31/2021", "Options: Curr=USD, Statistic=AVG")</f>
        <v>2138.8654242324606</v>
      </c>
      <c r="H827" s="10">
        <f>_xll.SNL.Clients.Office.Excel.Functions.SPG($B827, "SP_MARKETCAP", "07/01/2021", "09/30/2021", "Options: Curr=USD, Statistic=AVG")</f>
        <v>2718.4500949043991</v>
      </c>
      <c r="I827" s="10" t="str">
        <f>_xll.SNL.Clients.Office.Excel.Functions.SPG($B827, "SP_MARKETCAP", "04/01/2021", "06/30/2021", "Options: Curr=USD, Statistic=AVG")</f>
        <v>0</v>
      </c>
      <c r="J827" s="10" t="str">
        <f>_xll.SNL.Clients.Office.Excel.Functions.SPG($B827, "SP_MARKETCAP", "01/01/2021", "03/31/2021", "Options: Curr=USD, Statistic=AVG")</f>
        <v>0</v>
      </c>
      <c r="K827" s="10" t="str">
        <f>_xll.SNL.Clients.Office.Excel.Functions.SPG($B827, "SP_MARKETCAP", "10/01/2020", "12/31/2020", "Options: Curr=USD, Statistic=AVG")</f>
        <v>0</v>
      </c>
      <c r="L827" s="10" t="str">
        <f>_xll.SNL.Clients.Office.Excel.Functions.SPG($B827, "SP_MARKETCAP", "07/01/2020", "09/30/2020", "Options: Curr=USD, Statistic=AVG")</f>
        <v>0</v>
      </c>
      <c r="M827" s="10" t="str">
        <f>_xll.SNL.Clients.Office.Excel.Functions.SPG($B827, "SP_MARKETCAP", "04/01/2020", "06/30/2020", "Options: Curr=USD, Statistic=AVG")</f>
        <v>0</v>
      </c>
      <c r="N827" s="10" t="str">
        <f>_xll.SNL.Clients.Office.Excel.Functions.SPG($B827, "SP_MARKETCAP", "01/01/2020", "03/31/2020", "Options: Curr=USD, Statistic=AVG")</f>
        <v>0</v>
      </c>
    </row>
    <row r="828" spans="1:14" x14ac:dyDescent="0.3">
      <c r="A828" s="1" t="s">
        <v>825</v>
      </c>
      <c r="B828" s="2">
        <v>4911282</v>
      </c>
      <c r="C828" s="3" t="s">
        <v>868</v>
      </c>
      <c r="D828" s="3" t="s">
        <v>867</v>
      </c>
      <c r="E828" s="3" t="s">
        <v>1600</v>
      </c>
      <c r="F828" s="3" t="s">
        <v>870</v>
      </c>
      <c r="G828" s="10">
        <f>_xll.SNL.Clients.Office.Excel.Functions.SPG($B828, "SP_MARKETCAP", "10/01/2021", "12/31/2021", "Options: Curr=USD, Statistic=AVG")</f>
        <v>11.919147701469225</v>
      </c>
      <c r="H828" s="10">
        <f>_xll.SNL.Clients.Office.Excel.Functions.SPG($B828, "SP_MARKETCAP", "07/01/2021", "09/30/2021", "Options: Curr=USD, Statistic=AVG")</f>
        <v>11.428706867556013</v>
      </c>
      <c r="I828" s="10">
        <f>_xll.SNL.Clients.Office.Excel.Functions.SPG($B828, "SP_MARKETCAP", "04/01/2021", "06/30/2021", "Options: Curr=USD, Statistic=AVG")</f>
        <v>12.738770558144285</v>
      </c>
      <c r="J828" s="10">
        <f>_xll.SNL.Clients.Office.Excel.Functions.SPG($B828, "SP_MARKETCAP", "01/01/2021", "03/31/2021", "Options: Curr=USD, Statistic=AVG")</f>
        <v>14.539359135768096</v>
      </c>
      <c r="K828" s="10">
        <f>_xll.SNL.Clients.Office.Excel.Functions.SPG($B828, "SP_MARKETCAP", "10/01/2020", "12/31/2020", "Options: Curr=USD, Statistic=AVG")</f>
        <v>13.109127486312202</v>
      </c>
      <c r="L828" s="10">
        <f>_xll.SNL.Clients.Office.Excel.Functions.SPG($B828, "SP_MARKETCAP", "07/01/2020", "09/30/2020", "Options: Curr=USD, Statistic=AVG")</f>
        <v>13.906620862531403</v>
      </c>
      <c r="M828" s="10">
        <f>_xll.SNL.Clients.Office.Excel.Functions.SPG($B828, "SP_MARKETCAP", "04/01/2020", "06/30/2020", "Options: Curr=USD, Statistic=AVG")</f>
        <v>14.178597786441607</v>
      </c>
      <c r="N828" s="10">
        <f>_xll.SNL.Clients.Office.Excel.Functions.SPG($B828, "SP_MARKETCAP", "01/01/2020", "03/31/2020", "Options: Curr=USD, Statistic=AVG")</f>
        <v>17.410030698297124</v>
      </c>
    </row>
    <row r="829" spans="1:14" x14ac:dyDescent="0.3">
      <c r="A829" s="1" t="s">
        <v>826</v>
      </c>
      <c r="B829" s="2">
        <v>4813186</v>
      </c>
      <c r="C829" s="3" t="s">
        <v>868</v>
      </c>
      <c r="D829" s="3" t="s">
        <v>867</v>
      </c>
      <c r="E829" s="3" t="s">
        <v>1601</v>
      </c>
      <c r="F829" s="3" t="s">
        <v>870</v>
      </c>
      <c r="G829" s="10">
        <f>_xll.SNL.Clients.Office.Excel.Functions.SPG($B829, "SP_MARKETCAP", "10/01/2021", "12/31/2021", "Options: Curr=USD, Statistic=AVG")</f>
        <v>419.21123638798792</v>
      </c>
      <c r="H829" s="10">
        <f>_xll.SNL.Clients.Office.Excel.Functions.SPG($B829, "SP_MARKETCAP", "07/01/2021", "09/30/2021", "Options: Curr=USD, Statistic=AVG")</f>
        <v>469.70102824357491</v>
      </c>
      <c r="I829" s="10">
        <f>_xll.SNL.Clients.Office.Excel.Functions.SPG($B829, "SP_MARKETCAP", "04/01/2021", "06/30/2021", "Options: Curr=USD, Statistic=AVG")</f>
        <v>354.3635674906044</v>
      </c>
      <c r="J829" s="10">
        <f>_xll.SNL.Clients.Office.Excel.Functions.SPG($B829, "SP_MARKETCAP", "01/01/2021", "03/31/2021", "Options: Curr=USD, Statistic=AVG")</f>
        <v>353.59369229550845</v>
      </c>
      <c r="K829" s="10">
        <f>_xll.SNL.Clients.Office.Excel.Functions.SPG($B829, "SP_MARKETCAP", "10/01/2020", "12/31/2020", "Options: Curr=USD, Statistic=AVG")</f>
        <v>153.34628373470721</v>
      </c>
      <c r="L829" s="10">
        <f>_xll.SNL.Clients.Office.Excel.Functions.SPG($B829, "SP_MARKETCAP", "07/01/2020", "09/30/2020", "Options: Curr=USD, Statistic=AVG")</f>
        <v>105.38059777539949</v>
      </c>
      <c r="M829" s="10">
        <f>_xll.SNL.Clients.Office.Excel.Functions.SPG($B829, "SP_MARKETCAP", "04/01/2020", "06/30/2020", "Options: Curr=USD, Statistic=AVG")</f>
        <v>88.016832030329113</v>
      </c>
      <c r="N829" s="10">
        <f>_xll.SNL.Clients.Office.Excel.Functions.SPG($B829, "SP_MARKETCAP", "01/01/2020", "03/31/2020", "Options: Curr=USD, Statistic=AVG")</f>
        <v>120.02673664052745</v>
      </c>
    </row>
    <row r="830" spans="1:14" x14ac:dyDescent="0.3">
      <c r="A830" s="1" t="s">
        <v>827</v>
      </c>
      <c r="B830" s="2">
        <v>4076524</v>
      </c>
      <c r="C830" s="3" t="s">
        <v>868</v>
      </c>
      <c r="D830" s="3" t="s">
        <v>867</v>
      </c>
      <c r="E830" s="3" t="s">
        <v>1602</v>
      </c>
      <c r="F830" s="3" t="s">
        <v>870</v>
      </c>
      <c r="G830" s="10">
        <f>_xll.SNL.Clients.Office.Excel.Functions.SPG($B830, "SP_MARKETCAP", "10/01/2021", "12/31/2021", "Options: Curr=USD, Statistic=AVG")</f>
        <v>135499.32957945176</v>
      </c>
      <c r="H830" s="10">
        <f>_xll.SNL.Clients.Office.Excel.Functions.SPG($B830, "SP_MARKETCAP", "07/01/2021", "09/30/2021", "Options: Curr=USD, Statistic=AVG")</f>
        <v>147105.36889728031</v>
      </c>
      <c r="I830" s="10">
        <f>_xll.SNL.Clients.Office.Excel.Functions.SPG($B830, "SP_MARKETCAP", "04/01/2021", "06/30/2021", "Options: Curr=USD, Statistic=AVG")</f>
        <v>157086.18007973031</v>
      </c>
      <c r="J830" s="10">
        <f>_xll.SNL.Clients.Office.Excel.Functions.SPG($B830, "SP_MARKETCAP", "01/01/2021", "03/31/2021", "Options: Curr=USD, Statistic=AVG")</f>
        <v>117784.6850872275</v>
      </c>
      <c r="K830" s="10">
        <f>_xll.SNL.Clients.Office.Excel.Functions.SPG($B830, "SP_MARKETCAP", "10/01/2020", "12/31/2020", "Options: Curr=USD, Statistic=AVG")</f>
        <v>89410.740039645083</v>
      </c>
      <c r="L830" s="10">
        <f>_xll.SNL.Clients.Office.Excel.Functions.SPG($B830, "SP_MARKETCAP", "07/01/2020", "09/30/2020", "Options: Curr=USD, Statistic=AVG")</f>
        <v>85127.147385930337</v>
      </c>
      <c r="M830" s="10">
        <f>_xll.SNL.Clients.Office.Excel.Functions.SPG($B830, "SP_MARKETCAP", "04/01/2020", "06/30/2020", "Options: Curr=USD, Statistic=AVG")</f>
        <v>74288.229067431501</v>
      </c>
      <c r="N830" s="10">
        <f>_xll.SNL.Clients.Office.Excel.Functions.SPG($B830, "SP_MARKETCAP", "01/01/2020", "03/31/2020", "Options: Curr=USD, Statistic=AVG")</f>
        <v>85519.362677167926</v>
      </c>
    </row>
    <row r="831" spans="1:14" x14ac:dyDescent="0.3">
      <c r="A831" s="1" t="s">
        <v>828</v>
      </c>
      <c r="B831" s="2">
        <v>8362666</v>
      </c>
      <c r="C831" s="3" t="s">
        <v>868</v>
      </c>
      <c r="D831" s="3" t="s">
        <v>867</v>
      </c>
      <c r="E831" s="3" t="s">
        <v>1603</v>
      </c>
      <c r="F831" s="3" t="s">
        <v>870</v>
      </c>
      <c r="G831" s="10">
        <f>_xll.SNL.Clients.Office.Excel.Functions.SPG($B831, "SP_MARKETCAP", "10/01/2021", "12/31/2021", "Options: Curr=USD, Statistic=AVG")</f>
        <v>32.610839759216503</v>
      </c>
      <c r="H831" s="10">
        <f>_xll.SNL.Clients.Office.Excel.Functions.SPG($B831, "SP_MARKETCAP", "07/01/2021", "09/30/2021", "Options: Curr=USD, Statistic=AVG")</f>
        <v>40.926812647227287</v>
      </c>
      <c r="I831" s="10">
        <f>_xll.SNL.Clients.Office.Excel.Functions.SPG($B831, "SP_MARKETCAP", "04/01/2021", "06/30/2021", "Options: Curr=USD, Statistic=AVG")</f>
        <v>69.255347367252739</v>
      </c>
      <c r="J831" s="10">
        <f>_xll.SNL.Clients.Office.Excel.Functions.SPG($B831, "SP_MARKETCAP", "01/01/2021", "03/31/2021", "Options: Curr=USD, Statistic=AVG")</f>
        <v>84.092324335019697</v>
      </c>
      <c r="K831" s="10">
        <f>_xll.SNL.Clients.Office.Excel.Functions.SPG($B831, "SP_MARKETCAP", "10/01/2020", "12/31/2020", "Options: Curr=USD, Statistic=AVG")</f>
        <v>73.900573758323659</v>
      </c>
      <c r="L831" s="10">
        <f>_xll.SNL.Clients.Office.Excel.Functions.SPG($B831, "SP_MARKETCAP", "07/01/2020", "09/30/2020", "Options: Curr=USD, Statistic=AVG")</f>
        <v>67.183852983343272</v>
      </c>
      <c r="M831" s="10">
        <f>_xll.SNL.Clients.Office.Excel.Functions.SPG($B831, "SP_MARKETCAP", "04/01/2020", "06/30/2020", "Options: Curr=USD, Statistic=AVG")</f>
        <v>78.569170607972993</v>
      </c>
      <c r="N831" s="10">
        <f>_xll.SNL.Clients.Office.Excel.Functions.SPG($B831, "SP_MARKETCAP", "01/01/2020", "03/31/2020", "Options: Curr=USD, Statistic=AVG")</f>
        <v>110.65966668474914</v>
      </c>
    </row>
    <row r="832" spans="1:14" x14ac:dyDescent="0.3">
      <c r="A832" s="1" t="s">
        <v>829</v>
      </c>
      <c r="B832" s="2">
        <v>4393268</v>
      </c>
      <c r="C832" s="3" t="s">
        <v>868</v>
      </c>
      <c r="D832" s="3" t="s">
        <v>867</v>
      </c>
      <c r="E832" s="3" t="s">
        <v>1604</v>
      </c>
      <c r="F832" s="3" t="s">
        <v>870</v>
      </c>
      <c r="G832" s="10">
        <f>_xll.SNL.Clients.Office.Excel.Functions.SPG($B832, "SP_MARKETCAP", "10/01/2021", "12/31/2021", "Options: Curr=USD, Statistic=AVG")</f>
        <v>36136.114684252214</v>
      </c>
      <c r="H832" s="10">
        <f>_xll.SNL.Clients.Office.Excel.Functions.SPG($B832, "SP_MARKETCAP", "07/01/2021", "09/30/2021", "Options: Curr=USD, Statistic=AVG")</f>
        <v>35631.321205052591</v>
      </c>
      <c r="I832" s="10">
        <f>_xll.SNL.Clients.Office.Excel.Functions.SPG($B832, "SP_MARKETCAP", "04/01/2021", "06/30/2021", "Options: Curr=USD, Statistic=AVG")</f>
        <v>34565.428121857338</v>
      </c>
      <c r="J832" s="10">
        <f>_xll.SNL.Clients.Office.Excel.Functions.SPG($B832, "SP_MARKETCAP", "01/01/2021", "03/31/2021", "Options: Curr=USD, Statistic=AVG")</f>
        <v>35336.818828850679</v>
      </c>
      <c r="K832" s="10">
        <f>_xll.SNL.Clients.Office.Excel.Functions.SPG($B832, "SP_MARKETCAP", "10/01/2020", "12/31/2020", "Options: Curr=USD, Statistic=AVG")</f>
        <v>36302.382649924875</v>
      </c>
      <c r="L832" s="10">
        <f>_xll.SNL.Clients.Office.Excel.Functions.SPG($B832, "SP_MARKETCAP", "07/01/2020", "09/30/2020", "Options: Curr=USD, Statistic=AVG")</f>
        <v>34900.769041186286</v>
      </c>
      <c r="M832" s="10">
        <f>_xll.SNL.Clients.Office.Excel.Functions.SPG($B832, "SP_MARKETCAP", "04/01/2020", "06/30/2020", "Options: Curr=USD, Statistic=AVG")</f>
        <v>27617.053917135992</v>
      </c>
      <c r="N832" s="10">
        <f>_xll.SNL.Clients.Office.Excel.Functions.SPG($B832, "SP_MARKETCAP", "01/01/2020", "03/31/2020", "Options: Curr=USD, Statistic=AVG")</f>
        <v>27474.320274508387</v>
      </c>
    </row>
    <row r="833" spans="1:14" x14ac:dyDescent="0.3">
      <c r="A833" s="1" t="s">
        <v>830</v>
      </c>
      <c r="B833" s="2">
        <v>29253088</v>
      </c>
      <c r="C833" s="3" t="s">
        <v>868</v>
      </c>
      <c r="D833" s="3" t="s">
        <v>867</v>
      </c>
      <c r="E833" s="3" t="s">
        <v>1605</v>
      </c>
      <c r="F833" s="3" t="s">
        <v>870</v>
      </c>
      <c r="G833" s="10">
        <f>_xll.SNL.Clients.Office.Excel.Functions.SPG($B833, "SP_MARKETCAP", "10/01/2021", "12/31/2021", "Options: Curr=USD, Statistic=AVG")</f>
        <v>26.821678245626966</v>
      </c>
      <c r="H833" s="10">
        <f>_xll.SNL.Clients.Office.Excel.Functions.SPG($B833, "SP_MARKETCAP", "07/01/2021", "09/30/2021", "Options: Curr=USD, Statistic=AVG")</f>
        <v>24.470352137186786</v>
      </c>
      <c r="I833" s="10" t="str">
        <f>_xll.SNL.Clients.Office.Excel.Functions.SPG($B833, "SP_MARKETCAP", "04/01/2021", "06/30/2021", "Options: Curr=USD, Statistic=AVG")</f>
        <v>0</v>
      </c>
      <c r="J833" s="10" t="str">
        <f>_xll.SNL.Clients.Office.Excel.Functions.SPG($B833, "SP_MARKETCAP", "01/01/2021", "03/31/2021", "Options: Curr=USD, Statistic=AVG")</f>
        <v>0</v>
      </c>
      <c r="K833" s="10" t="str">
        <f>_xll.SNL.Clients.Office.Excel.Functions.SPG($B833, "SP_MARKETCAP", "10/01/2020", "12/31/2020", "Options: Curr=USD, Statistic=AVG")</f>
        <v>0</v>
      </c>
      <c r="L833" s="10" t="str">
        <f>_xll.SNL.Clients.Office.Excel.Functions.SPG($B833, "SP_MARKETCAP", "07/01/2020", "09/30/2020", "Options: Curr=USD, Statistic=AVG")</f>
        <v>0</v>
      </c>
      <c r="M833" s="10" t="str">
        <f>_xll.SNL.Clients.Office.Excel.Functions.SPG($B833, "SP_MARKETCAP", "04/01/2020", "06/30/2020", "Options: Curr=USD, Statistic=AVG")</f>
        <v>0</v>
      </c>
      <c r="N833" s="10" t="str">
        <f>_xll.SNL.Clients.Office.Excel.Functions.SPG($B833, "SP_MARKETCAP", "01/01/2020", "03/31/2020", "Options: Curr=USD, Statistic=AVG")</f>
        <v>0</v>
      </c>
    </row>
    <row r="834" spans="1:14" x14ac:dyDescent="0.3">
      <c r="A834" s="1" t="s">
        <v>831</v>
      </c>
      <c r="B834" s="2">
        <v>4994580</v>
      </c>
      <c r="C834" s="3" t="s">
        <v>868</v>
      </c>
      <c r="D834" s="3" t="s">
        <v>867</v>
      </c>
      <c r="E834" s="3" t="s">
        <v>1606</v>
      </c>
      <c r="F834" s="3" t="s">
        <v>870</v>
      </c>
      <c r="G834" s="10">
        <f>_xll.SNL.Clients.Office.Excel.Functions.SPG($B834, "SP_MARKETCAP", "10/01/2021", "12/31/2021", "Options: Curr=USD, Statistic=AVG")</f>
        <v>908.98479022800825</v>
      </c>
      <c r="H834" s="10">
        <f>_xll.SNL.Clients.Office.Excel.Functions.SPG($B834, "SP_MARKETCAP", "07/01/2021", "09/30/2021", "Options: Curr=USD, Statistic=AVG")</f>
        <v>935.75130808858444</v>
      </c>
      <c r="I834" s="10">
        <f>_xll.SNL.Clients.Office.Excel.Functions.SPG($B834, "SP_MARKETCAP", "04/01/2021", "06/30/2021", "Options: Curr=USD, Statistic=AVG")</f>
        <v>901.47289184519082</v>
      </c>
      <c r="J834" s="10">
        <f>_xll.SNL.Clients.Office.Excel.Functions.SPG($B834, "SP_MARKETCAP", "01/01/2021", "03/31/2021", "Options: Curr=USD, Statistic=AVG")</f>
        <v>905.25629373074207</v>
      </c>
      <c r="K834" s="10">
        <f>_xll.SNL.Clients.Office.Excel.Functions.SPG($B834, "SP_MARKETCAP", "10/01/2020", "12/31/2020", "Options: Curr=USD, Statistic=AVG")</f>
        <v>756.05114534475251</v>
      </c>
      <c r="L834" s="10">
        <f>_xll.SNL.Clients.Office.Excel.Functions.SPG($B834, "SP_MARKETCAP", "07/01/2020", "09/30/2020", "Options: Curr=USD, Statistic=AVG")</f>
        <v>780.70146487429463</v>
      </c>
      <c r="M834" s="10">
        <f>_xll.SNL.Clients.Office.Excel.Functions.SPG($B834, "SP_MARKETCAP", "04/01/2020", "06/30/2020", "Options: Curr=USD, Statistic=AVG")</f>
        <v>693.89239848912803</v>
      </c>
      <c r="N834" s="10">
        <f>_xll.SNL.Clients.Office.Excel.Functions.SPG($B834, "SP_MARKETCAP", "01/01/2020", "03/31/2020", "Options: Curr=USD, Statistic=AVG")</f>
        <v>710.19763129488683</v>
      </c>
    </row>
    <row r="835" spans="1:14" x14ac:dyDescent="0.3">
      <c r="A835" s="1" t="s">
        <v>832</v>
      </c>
      <c r="B835" s="2">
        <v>4991804</v>
      </c>
      <c r="C835" s="3" t="s">
        <v>868</v>
      </c>
      <c r="D835" s="3" t="s">
        <v>867</v>
      </c>
      <c r="E835" s="3" t="s">
        <v>1607</v>
      </c>
      <c r="F835" s="3" t="s">
        <v>870</v>
      </c>
      <c r="G835" s="10">
        <f>_xll.SNL.Clients.Office.Excel.Functions.SPG($B835, "SP_MARKETCAP", "10/01/2021", "12/31/2021", "Options: Curr=USD, Statistic=AVG")</f>
        <v>56.171966903437493</v>
      </c>
      <c r="H835" s="10">
        <f>_xll.SNL.Clients.Office.Excel.Functions.SPG($B835, "SP_MARKETCAP", "07/01/2021", "09/30/2021", "Options: Curr=USD, Statistic=AVG")</f>
        <v>59.706326632628112</v>
      </c>
      <c r="I835" s="10">
        <f>_xll.SNL.Clients.Office.Excel.Functions.SPG($B835, "SP_MARKETCAP", "04/01/2021", "06/30/2021", "Options: Curr=USD, Statistic=AVG")</f>
        <v>83.949856409523832</v>
      </c>
      <c r="J835" s="10">
        <f>_xll.SNL.Clients.Office.Excel.Functions.SPG($B835, "SP_MARKETCAP", "01/01/2021", "03/31/2021", "Options: Curr=USD, Statistic=AVG")</f>
        <v>97.548362761499973</v>
      </c>
      <c r="K835" s="10">
        <f>_xll.SNL.Clients.Office.Excel.Functions.SPG($B835, "SP_MARKETCAP", "10/01/2020", "12/31/2020", "Options: Curr=USD, Statistic=AVG")</f>
        <v>48.961553062499995</v>
      </c>
      <c r="L835" s="10">
        <f>_xll.SNL.Clients.Office.Excel.Functions.SPG($B835, "SP_MARKETCAP", "07/01/2020", "09/30/2020", "Options: Curr=USD, Statistic=AVG")</f>
        <v>35.501521818750007</v>
      </c>
      <c r="M835" s="10">
        <f>_xll.SNL.Clients.Office.Excel.Functions.SPG($B835, "SP_MARKETCAP", "04/01/2020", "06/30/2020", "Options: Curr=USD, Statistic=AVG")</f>
        <v>28.15373621047619</v>
      </c>
      <c r="N835" s="10">
        <f>_xll.SNL.Clients.Office.Excel.Functions.SPG($B835, "SP_MARKETCAP", "01/01/2020", "03/31/2020", "Options: Curr=USD, Statistic=AVG")</f>
        <v>38.053822559999993</v>
      </c>
    </row>
    <row r="836" spans="1:14" x14ac:dyDescent="0.3">
      <c r="A836" s="1" t="s">
        <v>833</v>
      </c>
      <c r="B836" s="2">
        <v>4254091</v>
      </c>
      <c r="C836" s="3" t="s">
        <v>868</v>
      </c>
      <c r="D836" s="3" t="s">
        <v>867</v>
      </c>
      <c r="E836" s="3" t="s">
        <v>1608</v>
      </c>
      <c r="F836" s="3" t="s">
        <v>870</v>
      </c>
      <c r="G836" s="10">
        <f>_xll.SNL.Clients.Office.Excel.Functions.SPG($B836, "SP_MARKETCAP", "10/01/2021", "12/31/2021", "Options: Curr=USD, Statistic=AVG")</f>
        <v>0.5794400333657912</v>
      </c>
      <c r="H836" s="10">
        <f>_xll.SNL.Clients.Office.Excel.Functions.SPG($B836, "SP_MARKETCAP", "07/01/2021", "09/30/2021", "Options: Curr=USD, Statistic=AVG")</f>
        <v>0.59724646133931092</v>
      </c>
      <c r="I836" s="10">
        <f>_xll.SNL.Clients.Office.Excel.Functions.SPG($B836, "SP_MARKETCAP", "04/01/2021", "06/30/2021", "Options: Curr=USD, Statistic=AVG")</f>
        <v>0.61100557507669639</v>
      </c>
      <c r="J836" s="10">
        <f>_xll.SNL.Clients.Office.Excel.Functions.SPG($B836, "SP_MARKETCAP", "01/01/2021", "03/31/2021", "Options: Curr=USD, Statistic=AVG")</f>
        <v>0.61050778254903537</v>
      </c>
      <c r="K836" s="10">
        <f>_xll.SNL.Clients.Office.Excel.Functions.SPG($B836, "SP_MARKETCAP", "10/01/2020", "12/31/2020", "Options: Curr=USD, Statistic=AVG")</f>
        <v>0.60382111819234907</v>
      </c>
      <c r="L836" s="10">
        <f>_xll.SNL.Clients.Office.Excel.Functions.SPG($B836, "SP_MARKETCAP", "07/01/2020", "09/30/2020", "Options: Curr=USD, Statistic=AVG")</f>
        <v>1.1021034272781818</v>
      </c>
      <c r="M836" s="10">
        <f>_xll.SNL.Clients.Office.Excel.Functions.SPG($B836, "SP_MARKETCAP", "04/01/2020", "06/30/2020", "Options: Curr=USD, Statistic=AVG")</f>
        <v>3.468486283082318</v>
      </c>
      <c r="N836" s="10">
        <f>_xll.SNL.Clients.Office.Excel.Functions.SPG($B836, "SP_MARKETCAP", "01/01/2020", "03/31/2020", "Options: Curr=USD, Statistic=AVG")</f>
        <v>3.1458059374313234</v>
      </c>
    </row>
    <row r="837" spans="1:14" x14ac:dyDescent="0.3">
      <c r="A837" s="1" t="s">
        <v>834</v>
      </c>
      <c r="B837" s="2">
        <v>4971229</v>
      </c>
      <c r="C837" s="3" t="s">
        <v>868</v>
      </c>
      <c r="D837" s="3" t="s">
        <v>867</v>
      </c>
      <c r="E837" s="3" t="s">
        <v>1609</v>
      </c>
      <c r="F837" s="3" t="s">
        <v>870</v>
      </c>
      <c r="G837" s="10">
        <f>_xll.SNL.Clients.Office.Excel.Functions.SPG($B837, "SP_MARKETCAP", "10/01/2021", "12/31/2021", "Options: Curr=USD, Statistic=AVG")</f>
        <v>1.6306534323741337</v>
      </c>
      <c r="H837" s="10">
        <f>_xll.SNL.Clients.Office.Excel.Functions.SPG($B837, "SP_MARKETCAP", "07/01/2021", "09/30/2021", "Options: Curr=USD, Statistic=AVG")</f>
        <v>2.0923046658935576</v>
      </c>
      <c r="I837" s="10">
        <f>_xll.SNL.Clients.Office.Excel.Functions.SPG($B837, "SP_MARKETCAP", "04/01/2021", "06/30/2021", "Options: Curr=USD, Statistic=AVG")</f>
        <v>2.6710689572663227</v>
      </c>
      <c r="J837" s="10">
        <f>_xll.SNL.Clients.Office.Excel.Functions.SPG($B837, "SP_MARKETCAP", "01/01/2021", "03/31/2021", "Options: Curr=USD, Statistic=AVG")</f>
        <v>1.3261832639945568</v>
      </c>
      <c r="K837" s="10">
        <f>_xll.SNL.Clients.Office.Excel.Functions.SPG($B837, "SP_MARKETCAP", "10/01/2020", "12/31/2020", "Options: Curr=USD, Statistic=AVG")</f>
        <v>0.94568731423242736</v>
      </c>
      <c r="L837" s="10">
        <f>_xll.SNL.Clients.Office.Excel.Functions.SPG($B837, "SP_MARKETCAP", "07/01/2020", "09/30/2020", "Options: Curr=USD, Statistic=AVG")</f>
        <v>1.94836218539184</v>
      </c>
      <c r="M837" s="10">
        <f>_xll.SNL.Clients.Office.Excel.Functions.SPG($B837, "SP_MARKETCAP", "04/01/2020", "06/30/2020", "Options: Curr=USD, Statistic=AVG")</f>
        <v>2.6905716033843192</v>
      </c>
      <c r="N837" s="10">
        <f>_xll.SNL.Clients.Office.Excel.Functions.SPG($B837, "SP_MARKETCAP", "01/01/2020", "03/31/2020", "Options: Curr=USD, Statistic=AVG")</f>
        <v>0.85919525354551129</v>
      </c>
    </row>
    <row r="838" spans="1:14" x14ac:dyDescent="0.3">
      <c r="A838" s="1" t="s">
        <v>835</v>
      </c>
      <c r="B838" s="2">
        <v>4227279</v>
      </c>
      <c r="C838" s="3" t="s">
        <v>868</v>
      </c>
      <c r="D838" s="3" t="s">
        <v>867</v>
      </c>
      <c r="E838" s="3" t="s">
        <v>1610</v>
      </c>
      <c r="F838" s="3" t="s">
        <v>870</v>
      </c>
      <c r="G838" s="10">
        <f>_xll.SNL.Clients.Office.Excel.Functions.SPG($B838, "SP_MARKETCAP", "10/01/2021", "12/31/2021", "Options: Curr=USD, Statistic=AVG")</f>
        <v>8617.7717866270268</v>
      </c>
      <c r="H838" s="10">
        <f>_xll.SNL.Clients.Office.Excel.Functions.SPG($B838, "SP_MARKETCAP", "07/01/2021", "09/30/2021", "Options: Curr=USD, Statistic=AVG")</f>
        <v>8140.4321924235992</v>
      </c>
      <c r="I838" s="10">
        <f>_xll.SNL.Clients.Office.Excel.Functions.SPG($B838, "SP_MARKETCAP", "04/01/2021", "06/30/2021", "Options: Curr=USD, Statistic=AVG")</f>
        <v>7822.2664444651946</v>
      </c>
      <c r="J838" s="10">
        <f>_xll.SNL.Clients.Office.Excel.Functions.SPG($B838, "SP_MARKETCAP", "01/01/2021", "03/31/2021", "Options: Curr=USD, Statistic=AVG")</f>
        <v>6975.269669146116</v>
      </c>
      <c r="K838" s="10">
        <f>_xll.SNL.Clients.Office.Excel.Functions.SPG($B838, "SP_MARKETCAP", "10/01/2020", "12/31/2020", "Options: Curr=USD, Statistic=AVG")</f>
        <v>5764.0059855074041</v>
      </c>
      <c r="L838" s="10">
        <f>_xll.SNL.Clients.Office.Excel.Functions.SPG($B838, "SP_MARKETCAP", "07/01/2020", "09/30/2020", "Options: Curr=USD, Statistic=AVG")</f>
        <v>4556.7681753595471</v>
      </c>
      <c r="M838" s="10">
        <f>_xll.SNL.Clients.Office.Excel.Functions.SPG($B838, "SP_MARKETCAP", "04/01/2020", "06/30/2020", "Options: Curr=USD, Statistic=AVG")</f>
        <v>3020.7748276458838</v>
      </c>
      <c r="N838" s="10">
        <f>_xll.SNL.Clients.Office.Excel.Functions.SPG($B838, "SP_MARKETCAP", "01/01/2020", "03/31/2020", "Options: Curr=USD, Statistic=AVG")</f>
        <v>3293.3642440653484</v>
      </c>
    </row>
    <row r="839" spans="1:14" x14ac:dyDescent="0.3">
      <c r="A839" s="1" t="s">
        <v>836</v>
      </c>
      <c r="B839" s="2">
        <v>4989059</v>
      </c>
      <c r="C839" s="3" t="s">
        <v>868</v>
      </c>
      <c r="D839" s="3" t="s">
        <v>867</v>
      </c>
      <c r="E839" s="3" t="s">
        <v>1611</v>
      </c>
      <c r="F839" s="3" t="s">
        <v>870</v>
      </c>
      <c r="G839" s="10">
        <f>_xll.SNL.Clients.Office.Excel.Functions.SPG($B839, "SP_MARKETCAP", "10/01/2021", "12/31/2021", "Options: Curr=USD, Statistic=AVG")</f>
        <v>2089.2677564860051</v>
      </c>
      <c r="H839" s="10">
        <f>_xll.SNL.Clients.Office.Excel.Functions.SPG($B839, "SP_MARKETCAP", "07/01/2021", "09/30/2021", "Options: Curr=USD, Statistic=AVG")</f>
        <v>2052.9626605629328</v>
      </c>
      <c r="I839" s="10">
        <f>_xll.SNL.Clients.Office.Excel.Functions.SPG($B839, "SP_MARKETCAP", "04/01/2021", "06/30/2021", "Options: Curr=USD, Statistic=AVG")</f>
        <v>1975.0420058190869</v>
      </c>
      <c r="J839" s="10">
        <f>_xll.SNL.Clients.Office.Excel.Functions.SPG($B839, "SP_MARKETCAP", "01/01/2021", "03/31/2021", "Options: Curr=USD, Statistic=AVG")</f>
        <v>1476.1737994862935</v>
      </c>
      <c r="K839" s="10">
        <f>_xll.SNL.Clients.Office.Excel.Functions.SPG($B839, "SP_MARKETCAP", "10/01/2020", "12/31/2020", "Options: Curr=USD, Statistic=AVG")</f>
        <v>1411.276661408376</v>
      </c>
      <c r="L839" s="10">
        <f>_xll.SNL.Clients.Office.Excel.Functions.SPG($B839, "SP_MARKETCAP", "07/01/2020", "09/30/2020", "Options: Curr=USD, Statistic=AVG")</f>
        <v>1321.5964761339962</v>
      </c>
      <c r="M839" s="10">
        <f>_xll.SNL.Clients.Office.Excel.Functions.SPG($B839, "SP_MARKETCAP", "04/01/2020", "06/30/2020", "Options: Curr=USD, Statistic=AVG")</f>
        <v>913.0891807626374</v>
      </c>
      <c r="N839" s="10">
        <f>_xll.SNL.Clients.Office.Excel.Functions.SPG($B839, "SP_MARKETCAP", "01/01/2020", "03/31/2020", "Options: Curr=USD, Statistic=AVG")</f>
        <v>1031.1355759569569</v>
      </c>
    </row>
    <row r="840" spans="1:14" x14ac:dyDescent="0.3">
      <c r="A840" s="1" t="s">
        <v>837</v>
      </c>
      <c r="B840" s="2">
        <v>4912050</v>
      </c>
      <c r="C840" s="3" t="s">
        <v>868</v>
      </c>
      <c r="D840" s="3" t="s">
        <v>867</v>
      </c>
      <c r="E840" s="3" t="s">
        <v>1612</v>
      </c>
      <c r="F840" s="3" t="s">
        <v>870</v>
      </c>
      <c r="G840" s="10">
        <f>_xll.SNL.Clients.Office.Excel.Functions.SPG($B840, "SP_MARKETCAP", "10/01/2021", "12/31/2021", "Options: Curr=USD, Statistic=AVG")</f>
        <v>108.89214868513639</v>
      </c>
      <c r="H840" s="10">
        <f>_xll.SNL.Clients.Office.Excel.Functions.SPG($B840, "SP_MARKETCAP", "07/01/2021", "09/30/2021", "Options: Curr=USD, Statistic=AVG")</f>
        <v>112.17697637377503</v>
      </c>
      <c r="I840" s="10">
        <f>_xll.SNL.Clients.Office.Excel.Functions.SPG($B840, "SP_MARKETCAP", "04/01/2021", "06/30/2021", "Options: Curr=USD, Statistic=AVG")</f>
        <v>114.98491700823203</v>
      </c>
      <c r="J840" s="10">
        <f>_xll.SNL.Clients.Office.Excel.Functions.SPG($B840, "SP_MARKETCAP", "01/01/2021", "03/31/2021", "Options: Curr=USD, Statistic=AVG")</f>
        <v>115.36143241960316</v>
      </c>
      <c r="K840" s="10">
        <f>_xll.SNL.Clients.Office.Excel.Functions.SPG($B840, "SP_MARKETCAP", "10/01/2020", "12/31/2020", "Options: Curr=USD, Statistic=AVG")</f>
        <v>112.63260687246135</v>
      </c>
      <c r="L840" s="10">
        <f>_xll.SNL.Clients.Office.Excel.Functions.SPG($B840, "SP_MARKETCAP", "07/01/2020", "09/30/2020", "Options: Curr=USD, Statistic=AVG")</f>
        <v>121.80420980425899</v>
      </c>
      <c r="M840" s="10">
        <f>_xll.SNL.Clients.Office.Excel.Functions.SPG($B840, "SP_MARKETCAP", "04/01/2020", "06/30/2020", "Options: Curr=USD, Statistic=AVG")</f>
        <v>118.73624145101299</v>
      </c>
      <c r="N840" s="10">
        <f>_xll.SNL.Clients.Office.Excel.Functions.SPG($B840, "SP_MARKETCAP", "01/01/2020", "03/31/2020", "Options: Curr=USD, Statistic=AVG")</f>
        <v>110.4753312507796</v>
      </c>
    </row>
    <row r="841" spans="1:14" x14ac:dyDescent="0.3">
      <c r="A841" s="1" t="s">
        <v>838</v>
      </c>
      <c r="B841" s="2">
        <v>4991658</v>
      </c>
      <c r="C841" s="3" t="s">
        <v>868</v>
      </c>
      <c r="D841" s="3" t="s">
        <v>867</v>
      </c>
      <c r="E841" s="3" t="s">
        <v>1613</v>
      </c>
      <c r="F841" s="3" t="s">
        <v>870</v>
      </c>
      <c r="G841" s="10">
        <f>_xll.SNL.Clients.Office.Excel.Functions.SPG($B841, "SP_MARKETCAP", "10/01/2021", "12/31/2021", "Options: Curr=USD, Statistic=AVG")</f>
        <v>824.6927970019035</v>
      </c>
      <c r="H841" s="10">
        <f>_xll.SNL.Clients.Office.Excel.Functions.SPG($B841, "SP_MARKETCAP", "07/01/2021", "09/30/2021", "Options: Curr=USD, Statistic=AVG")</f>
        <v>883.27390235242535</v>
      </c>
      <c r="I841" s="10">
        <f>_xll.SNL.Clients.Office.Excel.Functions.SPG($B841, "SP_MARKETCAP", "04/01/2021", "06/30/2021", "Options: Curr=USD, Statistic=AVG")</f>
        <v>853.08442872981709</v>
      </c>
      <c r="J841" s="10">
        <f>_xll.SNL.Clients.Office.Excel.Functions.SPG($B841, "SP_MARKETCAP", "01/01/2021", "03/31/2021", "Options: Curr=USD, Statistic=AVG")</f>
        <v>799.8788819439194</v>
      </c>
      <c r="K841" s="10">
        <f>_xll.SNL.Clients.Office.Excel.Functions.SPG($B841, "SP_MARKETCAP", "10/01/2020", "12/31/2020", "Options: Curr=USD, Statistic=AVG")</f>
        <v>649.97289833860555</v>
      </c>
      <c r="L841" s="10">
        <f>_xll.SNL.Clients.Office.Excel.Functions.SPG($B841, "SP_MARKETCAP", "07/01/2020", "09/30/2020", "Options: Curr=USD, Statistic=AVG")</f>
        <v>577.07300828064012</v>
      </c>
      <c r="M841" s="10">
        <f>_xll.SNL.Clients.Office.Excel.Functions.SPG($B841, "SP_MARKETCAP", "04/01/2020", "06/30/2020", "Options: Curr=USD, Statistic=AVG")</f>
        <v>546.99814943616445</v>
      </c>
      <c r="N841" s="10">
        <f>_xll.SNL.Clients.Office.Excel.Functions.SPG($B841, "SP_MARKETCAP", "01/01/2020", "03/31/2020", "Options: Curr=USD, Statistic=AVG")</f>
        <v>716.23598377822498</v>
      </c>
    </row>
    <row r="842" spans="1:14" x14ac:dyDescent="0.3">
      <c r="A842" s="1" t="s">
        <v>839</v>
      </c>
      <c r="B842" s="2">
        <v>4861710</v>
      </c>
      <c r="C842" s="3" t="s">
        <v>868</v>
      </c>
      <c r="D842" s="3" t="s">
        <v>867</v>
      </c>
      <c r="E842" s="3" t="s">
        <v>1614</v>
      </c>
      <c r="F842" s="3" t="s">
        <v>870</v>
      </c>
      <c r="G842" s="10">
        <f>_xll.SNL.Clients.Office.Excel.Functions.SPG($B842, "SP_MARKETCAP", "10/01/2021", "12/31/2021", "Options: Curr=USD, Statistic=AVG")</f>
        <v>891.9270219997245</v>
      </c>
      <c r="H842" s="10">
        <f>_xll.SNL.Clients.Office.Excel.Functions.SPG($B842, "SP_MARKETCAP", "07/01/2021", "09/30/2021", "Options: Curr=USD, Statistic=AVG")</f>
        <v>876.87115743001789</v>
      </c>
      <c r="I842" s="10">
        <f>_xll.SNL.Clients.Office.Excel.Functions.SPG($B842, "SP_MARKETCAP", "04/01/2021", "06/30/2021", "Options: Curr=USD, Statistic=AVG")</f>
        <v>774.00930755714865</v>
      </c>
      <c r="J842" s="10">
        <f>_xll.SNL.Clients.Office.Excel.Functions.SPG($B842, "SP_MARKETCAP", "01/01/2021", "03/31/2021", "Options: Curr=USD, Statistic=AVG")</f>
        <v>700.07285637482858</v>
      </c>
      <c r="K842" s="10">
        <f>_xll.SNL.Clients.Office.Excel.Functions.SPG($B842, "SP_MARKETCAP", "10/01/2020", "12/31/2020", "Options: Curr=USD, Statistic=AVG")</f>
        <v>559.94584835963462</v>
      </c>
      <c r="L842" s="10">
        <f>_xll.SNL.Clients.Office.Excel.Functions.SPG($B842, "SP_MARKETCAP", "07/01/2020", "09/30/2020", "Options: Curr=USD, Statistic=AVG")</f>
        <v>514.36142186853181</v>
      </c>
      <c r="M842" s="10">
        <f>_xll.SNL.Clients.Office.Excel.Functions.SPG($B842, "SP_MARKETCAP", "04/01/2020", "06/30/2020", "Options: Curr=USD, Statistic=AVG")</f>
        <v>532.90438432822839</v>
      </c>
      <c r="N842" s="10">
        <f>_xll.SNL.Clients.Office.Excel.Functions.SPG($B842, "SP_MARKETCAP", "01/01/2020", "03/31/2020", "Options: Curr=USD, Statistic=AVG")</f>
        <v>688.45261154408195</v>
      </c>
    </row>
    <row r="843" spans="1:14" x14ac:dyDescent="0.3">
      <c r="A843" s="1" t="s">
        <v>840</v>
      </c>
      <c r="B843" s="2">
        <v>4992160</v>
      </c>
      <c r="C843" s="3" t="s">
        <v>868</v>
      </c>
      <c r="D843" s="3" t="s">
        <v>867</v>
      </c>
      <c r="E843" s="3" t="s">
        <v>1615</v>
      </c>
      <c r="F843" s="3" t="s">
        <v>870</v>
      </c>
      <c r="G843" s="10">
        <f>_xll.SNL.Clients.Office.Excel.Functions.SPG($B843, "SP_MARKETCAP", "10/01/2021", "12/31/2021", "Options: Curr=USD, Statistic=AVG")</f>
        <v>4.0940995430289533</v>
      </c>
      <c r="H843" s="10">
        <f>_xll.SNL.Clients.Office.Excel.Functions.SPG($B843, "SP_MARKETCAP", "07/01/2021", "09/30/2021", "Options: Curr=USD, Statistic=AVG")</f>
        <v>4.4965596145329814</v>
      </c>
      <c r="I843" s="10">
        <f>_xll.SNL.Clients.Office.Excel.Functions.SPG($B843, "SP_MARKETCAP", "04/01/2021", "06/30/2021", "Options: Curr=USD, Statistic=AVG")</f>
        <v>4.1282382077917008</v>
      </c>
      <c r="J843" s="10">
        <f>_xll.SNL.Clients.Office.Excel.Functions.SPG($B843, "SP_MARKETCAP", "01/01/2021", "03/31/2021", "Options: Curr=USD, Statistic=AVG")</f>
        <v>4.0409498408224023</v>
      </c>
      <c r="K843" s="10">
        <f>_xll.SNL.Clients.Office.Excel.Functions.SPG($B843, "SP_MARKETCAP", "10/01/2020", "12/31/2020", "Options: Curr=USD, Statistic=AVG")</f>
        <v>4.1375689280646828</v>
      </c>
      <c r="L843" s="10">
        <f>_xll.SNL.Clients.Office.Excel.Functions.SPG($B843, "SP_MARKETCAP", "07/01/2020", "09/30/2020", "Options: Curr=USD, Statistic=AVG")</f>
        <v>4.2923242741828611</v>
      </c>
      <c r="M843" s="10">
        <f>_xll.SNL.Clients.Office.Excel.Functions.SPG($B843, "SP_MARKETCAP", "04/01/2020", "06/30/2020", "Options: Curr=USD, Statistic=AVG")</f>
        <v>3.9365126926735088</v>
      </c>
      <c r="N843" s="10">
        <f>_xll.SNL.Clients.Office.Excel.Functions.SPG($B843, "SP_MARKETCAP", "01/01/2020", "03/31/2020", "Options: Curr=USD, Statistic=AVG")</f>
        <v>4.0299960271869288</v>
      </c>
    </row>
    <row r="844" spans="1:14" x14ac:dyDescent="0.3">
      <c r="A844" s="1" t="s">
        <v>841</v>
      </c>
      <c r="B844" s="2">
        <v>6633612</v>
      </c>
      <c r="C844" s="3" t="s">
        <v>868</v>
      </c>
      <c r="D844" s="3" t="s">
        <v>867</v>
      </c>
      <c r="E844" s="3" t="s">
        <v>1616</v>
      </c>
      <c r="F844" s="3" t="s">
        <v>870</v>
      </c>
      <c r="G844" s="10">
        <f>_xll.SNL.Clients.Office.Excel.Functions.SPG($B844, "SP_MARKETCAP", "10/01/2021", "12/31/2021", "Options: Curr=USD, Statistic=AVG")</f>
        <v>176.83415277256489</v>
      </c>
      <c r="H844" s="10">
        <f>_xll.SNL.Clients.Office.Excel.Functions.SPG($B844, "SP_MARKETCAP", "07/01/2021", "09/30/2021", "Options: Curr=USD, Statistic=AVG")</f>
        <v>135.0579681476645</v>
      </c>
      <c r="I844" s="10">
        <f>_xll.SNL.Clients.Office.Excel.Functions.SPG($B844, "SP_MARKETCAP", "04/01/2021", "06/30/2021", "Options: Curr=USD, Statistic=AVG")</f>
        <v>89.599468622467271</v>
      </c>
      <c r="J844" s="10">
        <f>_xll.SNL.Clients.Office.Excel.Functions.SPG($B844, "SP_MARKETCAP", "01/01/2021", "03/31/2021", "Options: Curr=USD, Statistic=AVG")</f>
        <v>65.22449773699816</v>
      </c>
      <c r="K844" s="10">
        <f>_xll.SNL.Clients.Office.Excel.Functions.SPG($B844, "SP_MARKETCAP", "10/01/2020", "12/31/2020", "Options: Curr=USD, Statistic=AVG")</f>
        <v>56.141472420559879</v>
      </c>
      <c r="L844" s="10">
        <f>_xll.SNL.Clients.Office.Excel.Functions.SPG($B844, "SP_MARKETCAP", "07/01/2020", "09/30/2020", "Options: Curr=USD, Statistic=AVG")</f>
        <v>47.21775546079332</v>
      </c>
      <c r="M844" s="10">
        <f>_xll.SNL.Clients.Office.Excel.Functions.SPG($B844, "SP_MARKETCAP", "04/01/2020", "06/30/2020", "Options: Curr=USD, Statistic=AVG")</f>
        <v>25.2603446751754</v>
      </c>
      <c r="N844" s="10">
        <f>_xll.SNL.Clients.Office.Excel.Functions.SPG($B844, "SP_MARKETCAP", "01/01/2020", "03/31/2020", "Options: Curr=USD, Statistic=AVG")</f>
        <v>33.87313501406512</v>
      </c>
    </row>
    <row r="845" spans="1:14" x14ac:dyDescent="0.3">
      <c r="A845" s="1" t="s">
        <v>842</v>
      </c>
      <c r="B845" s="2">
        <v>4987317</v>
      </c>
      <c r="C845" s="3" t="s">
        <v>868</v>
      </c>
      <c r="D845" s="3" t="s">
        <v>867</v>
      </c>
      <c r="E845" s="3" t="s">
        <v>1617</v>
      </c>
      <c r="F845" s="3" t="s">
        <v>870</v>
      </c>
      <c r="G845" s="10">
        <f>_xll.SNL.Clients.Office.Excel.Functions.SPG($B845, "SP_MARKETCAP", "10/01/2021", "12/31/2021", "Options: Curr=USD, Statistic=AVG")</f>
        <v>154.34306734450874</v>
      </c>
      <c r="H845" s="10">
        <f>_xll.SNL.Clients.Office.Excel.Functions.SPG($B845, "SP_MARKETCAP", "07/01/2021", "09/30/2021", "Options: Curr=USD, Statistic=AVG")</f>
        <v>160.41435171524054</v>
      </c>
      <c r="I845" s="10">
        <f>_xll.SNL.Clients.Office.Excel.Functions.SPG($B845, "SP_MARKETCAP", "04/01/2021", "06/30/2021", "Options: Curr=USD, Statistic=AVG")</f>
        <v>165.6039313723972</v>
      </c>
      <c r="J845" s="10">
        <f>_xll.SNL.Clients.Office.Excel.Functions.SPG($B845, "SP_MARKETCAP", "01/01/2021", "03/31/2021", "Options: Curr=USD, Statistic=AVG")</f>
        <v>165.43701673652748</v>
      </c>
      <c r="K845" s="10">
        <f>_xll.SNL.Clients.Office.Excel.Functions.SPG($B845, "SP_MARKETCAP", "10/01/2020", "12/31/2020", "Options: Curr=USD, Statistic=AVG")</f>
        <v>163.6566916853059</v>
      </c>
      <c r="L845" s="10">
        <f>_xll.SNL.Clients.Office.Excel.Functions.SPG($B845, "SP_MARKETCAP", "07/01/2020", "09/30/2020", "Options: Curr=USD, Statistic=AVG")</f>
        <v>160.57833512395987</v>
      </c>
      <c r="M845" s="10">
        <f>_xll.SNL.Clients.Office.Excel.Functions.SPG($B845, "SP_MARKETCAP", "04/01/2020", "06/30/2020", "Options: Curr=USD, Statistic=AVG")</f>
        <v>153.22548150905976</v>
      </c>
      <c r="N845" s="10">
        <f>_xll.SNL.Clients.Office.Excel.Functions.SPG($B845, "SP_MARKETCAP", "01/01/2020", "03/31/2020", "Options: Curr=USD, Statistic=AVG")</f>
        <v>155.72905624593898</v>
      </c>
    </row>
    <row r="846" spans="1:14" x14ac:dyDescent="0.3">
      <c r="A846" s="1" t="s">
        <v>843</v>
      </c>
      <c r="B846" s="2">
        <v>11144827</v>
      </c>
      <c r="C846" s="3" t="s">
        <v>868</v>
      </c>
      <c r="D846" s="3" t="s">
        <v>867</v>
      </c>
      <c r="E846" s="3" t="s">
        <v>1618</v>
      </c>
      <c r="F846" s="3" t="s">
        <v>870</v>
      </c>
      <c r="G846" s="10">
        <f>_xll.SNL.Clients.Office.Excel.Functions.SPG($B846, "SP_MARKETCAP", "10/01/2021", "12/31/2021", "Options: Curr=USD, Statistic=AVG")</f>
        <v>600.01525555612682</v>
      </c>
      <c r="H846" s="10">
        <f>_xll.SNL.Clients.Office.Excel.Functions.SPG($B846, "SP_MARKETCAP", "07/01/2021", "09/30/2021", "Options: Curr=USD, Statistic=AVG")</f>
        <v>960.0331410913285</v>
      </c>
      <c r="I846" s="10">
        <f>_xll.SNL.Clients.Office.Excel.Functions.SPG($B846, "SP_MARKETCAP", "04/01/2021", "06/30/2021", "Options: Curr=USD, Statistic=AVG")</f>
        <v>1167.9166875067381</v>
      </c>
      <c r="J846" s="10">
        <f>_xll.SNL.Clients.Office.Excel.Functions.SPG($B846, "SP_MARKETCAP", "01/01/2021", "03/31/2021", "Options: Curr=USD, Statistic=AVG")</f>
        <v>858.62856866094933</v>
      </c>
      <c r="K846" s="10">
        <f>_xll.SNL.Clients.Office.Excel.Functions.SPG($B846, "SP_MARKETCAP", "10/01/2020", "12/31/2020", "Options: Curr=USD, Statistic=AVG")</f>
        <v>654.83805277768272</v>
      </c>
      <c r="L846" s="10">
        <f>_xll.SNL.Clients.Office.Excel.Functions.SPG($B846, "SP_MARKETCAP", "07/01/2020", "09/30/2020", "Options: Curr=USD, Statistic=AVG")</f>
        <v>353.62504763946566</v>
      </c>
      <c r="M846" s="10">
        <f>_xll.SNL.Clients.Office.Excel.Functions.SPG($B846, "SP_MARKETCAP", "04/01/2020", "06/30/2020", "Options: Curr=USD, Statistic=AVG")</f>
        <v>126.37496350337724</v>
      </c>
      <c r="N846" s="10">
        <f>_xll.SNL.Clients.Office.Excel.Functions.SPG($B846, "SP_MARKETCAP", "01/01/2020", "03/31/2020", "Options: Curr=USD, Statistic=AVG")</f>
        <v>82.385342187412618</v>
      </c>
    </row>
    <row r="847" spans="1:14" x14ac:dyDescent="0.3">
      <c r="A847" s="1" t="s">
        <v>844</v>
      </c>
      <c r="B847" s="2">
        <v>4983915</v>
      </c>
      <c r="C847" s="3" t="s">
        <v>868</v>
      </c>
      <c r="D847" s="3" t="s">
        <v>867</v>
      </c>
      <c r="E847" s="3"/>
      <c r="F847" s="3" t="s">
        <v>870</v>
      </c>
      <c r="G847" s="10" t="str">
        <f>_xll.SNL.Clients.Office.Excel.Functions.SPG($B847, "SP_MARKETCAP", "10/01/2021", "12/31/2021", "Options: Curr=USD, Statistic=AVG")</f>
        <v>0</v>
      </c>
      <c r="H847" s="10" t="str">
        <f>_xll.SNL.Clients.Office.Excel.Functions.SPG($B847, "SP_MARKETCAP", "07/01/2021", "09/30/2021", "Options: Curr=USD, Statistic=AVG")</f>
        <v>0</v>
      </c>
      <c r="I847" s="10" t="str">
        <f>_xll.SNL.Clients.Office.Excel.Functions.SPG($B847, "SP_MARKETCAP", "04/01/2021", "06/30/2021", "Options: Curr=USD, Statistic=AVG")</f>
        <v>0</v>
      </c>
      <c r="J847" s="10" t="str">
        <f>_xll.SNL.Clients.Office.Excel.Functions.SPG($B847, "SP_MARKETCAP", "01/01/2021", "03/31/2021", "Options: Curr=USD, Statistic=AVG")</f>
        <v>0</v>
      </c>
      <c r="K847" s="10" t="str">
        <f>_xll.SNL.Clients.Office.Excel.Functions.SPG($B847, "SP_MARKETCAP", "10/01/2020", "12/31/2020", "Options: Curr=USD, Statistic=AVG")</f>
        <v>0</v>
      </c>
      <c r="L847" s="10" t="str">
        <f>_xll.SNL.Clients.Office.Excel.Functions.SPG($B847, "SP_MARKETCAP", "07/01/2020", "09/30/2020", "Options: Curr=USD, Statistic=AVG")</f>
        <v>0</v>
      </c>
      <c r="M847" s="10" t="str">
        <f>_xll.SNL.Clients.Office.Excel.Functions.SPG($B847, "SP_MARKETCAP", "04/01/2020", "06/30/2020", "Options: Curr=USD, Statistic=AVG")</f>
        <v>0</v>
      </c>
      <c r="N847" s="10" t="str">
        <f>_xll.SNL.Clients.Office.Excel.Functions.SPG($B847, "SP_MARKETCAP", "01/01/2020", "03/31/2020", "Options: Curr=USD, Statistic=AVG")</f>
        <v>0</v>
      </c>
    </row>
    <row r="848" spans="1:14" x14ac:dyDescent="0.3">
      <c r="A848" s="1" t="s">
        <v>845</v>
      </c>
      <c r="B848" s="2">
        <v>4996062</v>
      </c>
      <c r="C848" s="3" t="s">
        <v>868</v>
      </c>
      <c r="D848" s="3" t="s">
        <v>867</v>
      </c>
      <c r="E848" s="3" t="s">
        <v>1619</v>
      </c>
      <c r="F848" s="3" t="s">
        <v>870</v>
      </c>
      <c r="G848" s="10">
        <f>_xll.SNL.Clients.Office.Excel.Functions.SPG($B848, "SP_MARKETCAP", "10/01/2021", "12/31/2021", "Options: Curr=USD, Statistic=AVG")</f>
        <v>98.293356374788132</v>
      </c>
      <c r="H848" s="10">
        <f>_xll.SNL.Clients.Office.Excel.Functions.SPG($B848, "SP_MARKETCAP", "07/01/2021", "09/30/2021", "Options: Curr=USD, Statistic=AVG")</f>
        <v>61.211806469036588</v>
      </c>
      <c r="I848" s="10">
        <f>_xll.SNL.Clients.Office.Excel.Functions.SPG($B848, "SP_MARKETCAP", "04/01/2021", "06/30/2021", "Options: Curr=USD, Statistic=AVG")</f>
        <v>82.654325704927686</v>
      </c>
      <c r="J848" s="10">
        <f>_xll.SNL.Clients.Office.Excel.Functions.SPG($B848, "SP_MARKETCAP", "01/01/2021", "03/31/2021", "Options: Curr=USD, Statistic=AVG")</f>
        <v>56.787063873225961</v>
      </c>
      <c r="K848" s="10">
        <f>_xll.SNL.Clients.Office.Excel.Functions.SPG($B848, "SP_MARKETCAP", "10/01/2020", "12/31/2020", "Options: Curr=USD, Statistic=AVG")</f>
        <v>30.921083984072713</v>
      </c>
      <c r="L848" s="10">
        <f>_xll.SNL.Clients.Office.Excel.Functions.SPG($B848, "SP_MARKETCAP", "07/01/2020", "09/30/2020", "Options: Curr=USD, Statistic=AVG")</f>
        <v>39.776298259466621</v>
      </c>
      <c r="M848" s="10">
        <f>_xll.SNL.Clients.Office.Excel.Functions.SPG($B848, "SP_MARKETCAP", "04/01/2020", "06/30/2020", "Options: Curr=USD, Statistic=AVG")</f>
        <v>40.450012396536515</v>
      </c>
      <c r="N848" s="10">
        <f>_xll.SNL.Clients.Office.Excel.Functions.SPG($B848, "SP_MARKETCAP", "01/01/2020", "03/31/2020", "Options: Curr=USD, Statistic=AVG")</f>
        <v>48.533659026937883</v>
      </c>
    </row>
    <row r="849" spans="1:14" x14ac:dyDescent="0.3">
      <c r="A849" s="1" t="s">
        <v>846</v>
      </c>
      <c r="B849" s="2">
        <v>4884352</v>
      </c>
      <c r="C849" s="3" t="s">
        <v>868</v>
      </c>
      <c r="D849" s="3" t="s">
        <v>867</v>
      </c>
      <c r="E849" s="3" t="s">
        <v>1620</v>
      </c>
      <c r="F849" s="3" t="s">
        <v>870</v>
      </c>
      <c r="G849" s="10">
        <f>_xll.SNL.Clients.Office.Excel.Functions.SPG($B849, "SP_MARKETCAP", "10/01/2021", "12/31/2021", "Options: Curr=USD, Statistic=AVG")</f>
        <v>13.422692660604946</v>
      </c>
      <c r="H849" s="10">
        <f>_xll.SNL.Clients.Office.Excel.Functions.SPG($B849, "SP_MARKETCAP", "07/01/2021", "09/30/2021", "Options: Curr=USD, Statistic=AVG")</f>
        <v>17.965099942155895</v>
      </c>
      <c r="I849" s="10">
        <f>_xll.SNL.Clients.Office.Excel.Functions.SPG($B849, "SP_MARKETCAP", "04/01/2021", "06/30/2021", "Options: Curr=USD, Statistic=AVG")</f>
        <v>12.305465251839907</v>
      </c>
      <c r="J849" s="10">
        <f>_xll.SNL.Clients.Office.Excel.Functions.SPG($B849, "SP_MARKETCAP", "01/01/2021", "03/31/2021", "Options: Curr=USD, Statistic=AVG")</f>
        <v>10.946043305079847</v>
      </c>
      <c r="K849" s="10">
        <f>_xll.SNL.Clients.Office.Excel.Functions.SPG($B849, "SP_MARKETCAP", "10/01/2020", "12/31/2020", "Options: Curr=USD, Statistic=AVG")</f>
        <v>10.358720298713028</v>
      </c>
      <c r="L849" s="10">
        <f>_xll.SNL.Clients.Office.Excel.Functions.SPG($B849, "SP_MARKETCAP", "07/01/2020", "09/30/2020", "Options: Curr=USD, Statistic=AVG")</f>
        <v>10.531191877823566</v>
      </c>
      <c r="M849" s="10">
        <f>_xll.SNL.Clients.Office.Excel.Functions.SPG($B849, "SP_MARKETCAP", "04/01/2020", "06/30/2020", "Options: Curr=USD, Statistic=AVG")</f>
        <v>15.857159546737734</v>
      </c>
      <c r="N849" s="10">
        <f>_xll.SNL.Clients.Office.Excel.Functions.SPG($B849, "SP_MARKETCAP", "01/01/2020", "03/31/2020", "Options: Curr=USD, Statistic=AVG")</f>
        <v>6.0660979145236134</v>
      </c>
    </row>
    <row r="850" spans="1:14" x14ac:dyDescent="0.3">
      <c r="A850" s="1" t="s">
        <v>847</v>
      </c>
      <c r="B850" s="2">
        <v>4248016</v>
      </c>
      <c r="C850" s="3" t="s">
        <v>868</v>
      </c>
      <c r="D850" s="3" t="s">
        <v>867</v>
      </c>
      <c r="E850" s="3" t="s">
        <v>1621</v>
      </c>
      <c r="F850" s="3" t="s">
        <v>870</v>
      </c>
      <c r="G850" s="10">
        <f>_xll.SNL.Clients.Office.Excel.Functions.SPG($B850, "SP_MARKETCAP", "10/01/2021", "12/31/2021", "Options: Curr=USD, Statistic=AVG")</f>
        <v>16.123183745441398</v>
      </c>
      <c r="H850" s="10">
        <f>_xll.SNL.Clients.Office.Excel.Functions.SPG($B850, "SP_MARKETCAP", "07/01/2021", "09/30/2021", "Options: Curr=USD, Statistic=AVG")</f>
        <v>44.67422880284979</v>
      </c>
      <c r="I850" s="10">
        <f>_xll.SNL.Clients.Office.Excel.Functions.SPG($B850, "SP_MARKETCAP", "04/01/2021", "06/30/2021", "Options: Curr=USD, Statistic=AVG")</f>
        <v>56.57805500098528</v>
      </c>
      <c r="J850" s="10">
        <f>_xll.SNL.Clients.Office.Excel.Functions.SPG($B850, "SP_MARKETCAP", "01/01/2021", "03/31/2021", "Options: Curr=USD, Statistic=AVG")</f>
        <v>68.737722856256966</v>
      </c>
      <c r="K850" s="10">
        <f>_xll.SNL.Clients.Office.Excel.Functions.SPG($B850, "SP_MARKETCAP", "10/01/2020", "12/31/2020", "Options: Curr=USD, Statistic=AVG")</f>
        <v>81.941101473282075</v>
      </c>
      <c r="L850" s="10">
        <f>_xll.SNL.Clients.Office.Excel.Functions.SPG($B850, "SP_MARKETCAP", "07/01/2020", "09/30/2020", "Options: Curr=USD, Statistic=AVG")</f>
        <v>221.63927762447548</v>
      </c>
      <c r="M850" s="10">
        <f>_xll.SNL.Clients.Office.Excel.Functions.SPG($B850, "SP_MARKETCAP", "04/01/2020", "06/30/2020", "Options: Curr=USD, Statistic=AVG")</f>
        <v>11638.62563362633</v>
      </c>
      <c r="N850" s="10">
        <f>_xll.SNL.Clients.Office.Excel.Functions.SPG($B850, "SP_MARKETCAP", "01/01/2020", "03/31/2020", "Options: Curr=USD, Statistic=AVG")</f>
        <v>16147.769175182792</v>
      </c>
    </row>
    <row r="851" spans="1:14" x14ac:dyDescent="0.3">
      <c r="A851" s="1" t="s">
        <v>848</v>
      </c>
      <c r="B851" s="2">
        <v>21545442</v>
      </c>
      <c r="C851" s="3" t="s">
        <v>868</v>
      </c>
      <c r="D851" s="3" t="s">
        <v>867</v>
      </c>
      <c r="E851" s="3" t="s">
        <v>1622</v>
      </c>
      <c r="F851" s="3" t="s">
        <v>870</v>
      </c>
      <c r="G851" s="10">
        <f>_xll.SNL.Clients.Office.Excel.Functions.SPG($B851, "SP_MARKETCAP", "10/01/2021", "12/31/2021", "Options: Curr=USD, Statistic=AVG")</f>
        <v>21.812613181070642</v>
      </c>
      <c r="H851" s="10">
        <f>_xll.SNL.Clients.Office.Excel.Functions.SPG($B851, "SP_MARKETCAP", "07/01/2021", "09/30/2021", "Options: Curr=USD, Statistic=AVG")</f>
        <v>22.663276155735378</v>
      </c>
      <c r="I851" s="10">
        <f>_xll.SNL.Clients.Office.Excel.Functions.SPG($B851, "SP_MARKETCAP", "04/01/2021", "06/30/2021", "Options: Curr=USD, Statistic=AVG")</f>
        <v>22.930349371017197</v>
      </c>
      <c r="J851" s="10">
        <f>_xll.SNL.Clients.Office.Excel.Functions.SPG($B851, "SP_MARKETCAP", "01/01/2021", "03/31/2021", "Options: Curr=USD, Statistic=AVG")</f>
        <v>22.703330465720139</v>
      </c>
      <c r="K851" s="10">
        <f>_xll.SNL.Clients.Office.Excel.Functions.SPG($B851, "SP_MARKETCAP", "10/01/2020", "12/31/2020", "Options: Curr=USD, Statistic=AVG")</f>
        <v>22.944696177622976</v>
      </c>
      <c r="L851" s="10" t="str">
        <f>_xll.SNL.Clients.Office.Excel.Functions.SPG($B851, "SP_MARKETCAP", "07/01/2020", "09/30/2020", "Options: Curr=USD, Statistic=AVG")</f>
        <v>0</v>
      </c>
      <c r="M851" s="10" t="str">
        <f>_xll.SNL.Clients.Office.Excel.Functions.SPG($B851, "SP_MARKETCAP", "04/01/2020", "06/30/2020", "Options: Curr=USD, Statistic=AVG")</f>
        <v>0</v>
      </c>
      <c r="N851" s="10" t="str">
        <f>_xll.SNL.Clients.Office.Excel.Functions.SPG($B851, "SP_MARKETCAP", "01/01/2020", "03/31/2020", "Options: Curr=USD, Statistic=AVG")</f>
        <v>0</v>
      </c>
    </row>
    <row r="852" spans="1:14" x14ac:dyDescent="0.3">
      <c r="A852" s="1" t="s">
        <v>849</v>
      </c>
      <c r="B852" s="2">
        <v>4979499</v>
      </c>
      <c r="C852" s="3" t="s">
        <v>868</v>
      </c>
      <c r="D852" s="3" t="s">
        <v>867</v>
      </c>
      <c r="E852" s="3"/>
      <c r="F852" s="3" t="s">
        <v>870</v>
      </c>
      <c r="G852" s="10" t="str">
        <f>_xll.SNL.Clients.Office.Excel.Functions.SPG($B852, "SP_MARKETCAP", "10/01/2021", "12/31/2021", "Options: Curr=USD, Statistic=AVG")</f>
        <v>0</v>
      </c>
      <c r="H852" s="10" t="str">
        <f>_xll.SNL.Clients.Office.Excel.Functions.SPG($B852, "SP_MARKETCAP", "07/01/2021", "09/30/2021", "Options: Curr=USD, Statistic=AVG")</f>
        <v>0</v>
      </c>
      <c r="I852" s="10" t="str">
        <f>_xll.SNL.Clients.Office.Excel.Functions.SPG($B852, "SP_MARKETCAP", "04/01/2021", "06/30/2021", "Options: Curr=USD, Statistic=AVG")</f>
        <v>0</v>
      </c>
      <c r="J852" s="10" t="str">
        <f>_xll.SNL.Clients.Office.Excel.Functions.SPG($B852, "SP_MARKETCAP", "01/01/2021", "03/31/2021", "Options: Curr=USD, Statistic=AVG")</f>
        <v>0</v>
      </c>
      <c r="K852" s="10" t="str">
        <f>_xll.SNL.Clients.Office.Excel.Functions.SPG($B852, "SP_MARKETCAP", "10/01/2020", "12/31/2020", "Options: Curr=USD, Statistic=AVG")</f>
        <v>0</v>
      </c>
      <c r="L852" s="10" t="str">
        <f>_xll.SNL.Clients.Office.Excel.Functions.SPG($B852, "SP_MARKETCAP", "07/01/2020", "09/30/2020", "Options: Curr=USD, Statistic=AVG")</f>
        <v>0</v>
      </c>
      <c r="M852" s="10" t="str">
        <f>_xll.SNL.Clients.Office.Excel.Functions.SPG($B852, "SP_MARKETCAP", "04/01/2020", "06/30/2020", "Options: Curr=USD, Statistic=AVG")</f>
        <v>0</v>
      </c>
      <c r="N852" s="10" t="str">
        <f>_xll.SNL.Clients.Office.Excel.Functions.SPG($B852, "SP_MARKETCAP", "01/01/2020", "03/31/2020", "Options: Curr=USD, Statistic=AVG")</f>
        <v>0</v>
      </c>
    </row>
    <row r="853" spans="1:14" x14ac:dyDescent="0.3">
      <c r="A853" s="1" t="s">
        <v>850</v>
      </c>
      <c r="B853" s="2">
        <v>4181907</v>
      </c>
      <c r="C853" s="3" t="s">
        <v>868</v>
      </c>
      <c r="D853" s="3" t="s">
        <v>867</v>
      </c>
      <c r="E853" s="3" t="s">
        <v>1623</v>
      </c>
      <c r="F853" s="3" t="s">
        <v>870</v>
      </c>
      <c r="G853" s="10">
        <f>_xll.SNL.Clients.Office.Excel.Functions.SPG($B853, "SP_MARKETCAP", "10/01/2021", "12/31/2021", "Options: Curr=USD, Statistic=AVG")</f>
        <v>1917.6345373400095</v>
      </c>
      <c r="H853" s="10">
        <f>_xll.SNL.Clients.Office.Excel.Functions.SPG($B853, "SP_MARKETCAP", "07/01/2021", "09/30/2021", "Options: Curr=USD, Statistic=AVG")</f>
        <v>2041.1659272204129</v>
      </c>
      <c r="I853" s="10">
        <f>_xll.SNL.Clients.Office.Excel.Functions.SPG($B853, "SP_MARKETCAP", "04/01/2021", "06/30/2021", "Options: Curr=USD, Statistic=AVG")</f>
        <v>2111.3588431703056</v>
      </c>
      <c r="J853" s="10">
        <f>_xll.SNL.Clients.Office.Excel.Functions.SPG($B853, "SP_MARKETCAP", "01/01/2021", "03/31/2021", "Options: Curr=USD, Statistic=AVG")</f>
        <v>1958.9195629669359</v>
      </c>
      <c r="K853" s="10">
        <f>_xll.SNL.Clients.Office.Excel.Functions.SPG($B853, "SP_MARKETCAP", "10/01/2020", "12/31/2020", "Options: Curr=USD, Statistic=AVG")</f>
        <v>1764.6716703499826</v>
      </c>
      <c r="L853" s="10">
        <f>_xll.SNL.Clients.Office.Excel.Functions.SPG($B853, "SP_MARKETCAP", "07/01/2020", "09/30/2020", "Options: Curr=USD, Statistic=AVG")</f>
        <v>1614.8019452204367</v>
      </c>
      <c r="M853" s="10">
        <f>_xll.SNL.Clients.Office.Excel.Functions.SPG($B853, "SP_MARKETCAP", "04/01/2020", "06/30/2020", "Options: Curr=USD, Statistic=AVG")</f>
        <v>1626.0409961574314</v>
      </c>
      <c r="N853" s="10">
        <f>_xll.SNL.Clients.Office.Excel.Functions.SPG($B853, "SP_MARKETCAP", "01/01/2020", "03/31/2020", "Options: Curr=USD, Statistic=AVG")</f>
        <v>1809.0528051133085</v>
      </c>
    </row>
    <row r="854" spans="1:14" x14ac:dyDescent="0.3">
      <c r="A854" s="1" t="s">
        <v>851</v>
      </c>
      <c r="B854" s="2">
        <v>4861942</v>
      </c>
      <c r="C854" s="3" t="s">
        <v>868</v>
      </c>
      <c r="D854" s="3" t="s">
        <v>867</v>
      </c>
      <c r="E854" s="3" t="s">
        <v>1624</v>
      </c>
      <c r="F854" s="3" t="s">
        <v>870</v>
      </c>
      <c r="G854" s="10">
        <f>_xll.SNL.Clients.Office.Excel.Functions.SPG($B854, "SP_MARKETCAP", "10/01/2021", "12/31/2021", "Options: Curr=USD, Statistic=AVG")</f>
        <v>10.263596397687099</v>
      </c>
      <c r="H854" s="10">
        <f>_xll.SNL.Clients.Office.Excel.Functions.SPG($B854, "SP_MARKETCAP", "07/01/2021", "09/30/2021", "Options: Curr=USD, Statistic=AVG")</f>
        <v>7.8707724304696303</v>
      </c>
      <c r="I854" s="10">
        <f>_xll.SNL.Clients.Office.Excel.Functions.SPG($B854, "SP_MARKETCAP", "04/01/2021", "06/30/2021", "Options: Curr=USD, Statistic=AVG")</f>
        <v>13.240385345535611</v>
      </c>
      <c r="J854" s="10">
        <f>_xll.SNL.Clients.Office.Excel.Functions.SPG($B854, "SP_MARKETCAP", "01/01/2021", "03/31/2021", "Options: Curr=USD, Statistic=AVG")</f>
        <v>2.8164399313158475</v>
      </c>
      <c r="K854" s="10">
        <f>_xll.SNL.Clients.Office.Excel.Functions.SPG($B854, "SP_MARKETCAP", "10/01/2020", "12/31/2020", "Options: Curr=USD, Statistic=AVG")</f>
        <v>2.0099623336124925</v>
      </c>
      <c r="L854" s="10">
        <f>_xll.SNL.Clients.Office.Excel.Functions.SPG($B854, "SP_MARKETCAP", "07/01/2020", "09/30/2020", "Options: Curr=USD, Statistic=AVG")</f>
        <v>5.1665082621479135</v>
      </c>
      <c r="M854" s="10">
        <f>_xll.SNL.Clients.Office.Excel.Functions.SPG($B854, "SP_MARKETCAP", "04/01/2020", "06/30/2020", "Options: Curr=USD, Statistic=AVG")</f>
        <v>6.7178516644680037</v>
      </c>
      <c r="N854" s="10">
        <f>_xll.SNL.Clients.Office.Excel.Functions.SPG($B854, "SP_MARKETCAP", "01/01/2020", "03/31/2020", "Options: Curr=USD, Statistic=AVG")</f>
        <v>7.0309053329372784</v>
      </c>
    </row>
    <row r="855" spans="1:14" x14ac:dyDescent="0.3">
      <c r="A855" s="1" t="s">
        <v>852</v>
      </c>
      <c r="B855" s="2">
        <v>4966254</v>
      </c>
      <c r="C855" s="3" t="s">
        <v>868</v>
      </c>
      <c r="D855" s="3" t="s">
        <v>867</v>
      </c>
      <c r="E855" s="3" t="s">
        <v>1625</v>
      </c>
      <c r="F855" s="3" t="s">
        <v>870</v>
      </c>
      <c r="G855" s="10">
        <f>_xll.SNL.Clients.Office.Excel.Functions.SPG($B855, "SP_MARKETCAP", "10/01/2021", "12/31/2021", "Options: Curr=USD, Statistic=AVG")</f>
        <v>40.854432301141607</v>
      </c>
      <c r="H855" s="10">
        <f>_xll.SNL.Clients.Office.Excel.Functions.SPG($B855, "SP_MARKETCAP", "07/01/2021", "09/30/2021", "Options: Curr=USD, Statistic=AVG")</f>
        <v>38.861022054456029</v>
      </c>
      <c r="I855" s="10">
        <f>_xll.SNL.Clients.Office.Excel.Functions.SPG($B855, "SP_MARKETCAP", "04/01/2021", "06/30/2021", "Options: Curr=USD, Statistic=AVG")</f>
        <v>36.646237788099654</v>
      </c>
      <c r="J855" s="10">
        <f>_xll.SNL.Clients.Office.Excel.Functions.SPG($B855, "SP_MARKETCAP", "01/01/2021", "03/31/2021", "Options: Curr=USD, Statistic=AVG")</f>
        <v>34.408257673154026</v>
      </c>
      <c r="K855" s="10">
        <f>_xll.SNL.Clients.Office.Excel.Functions.SPG($B855, "SP_MARKETCAP", "10/01/2020", "12/31/2020", "Options: Curr=USD, Statistic=AVG")</f>
        <v>21.367372478241204</v>
      </c>
      <c r="L855" s="10">
        <f>_xll.SNL.Clients.Office.Excel.Functions.SPG($B855, "SP_MARKETCAP", "07/01/2020", "09/30/2020", "Options: Curr=USD, Statistic=AVG")</f>
        <v>13.983212721726336</v>
      </c>
      <c r="M855" s="10">
        <f>_xll.SNL.Clients.Office.Excel.Functions.SPG($B855, "SP_MARKETCAP", "04/01/2020", "06/30/2020", "Options: Curr=USD, Statistic=AVG")</f>
        <v>10.510107042353379</v>
      </c>
      <c r="N855" s="10">
        <f>_xll.SNL.Clients.Office.Excel.Functions.SPG($B855, "SP_MARKETCAP", "01/01/2020", "03/31/2020", "Options: Curr=USD, Statistic=AVG")</f>
        <v>13.342795397150493</v>
      </c>
    </row>
    <row r="856" spans="1:14" x14ac:dyDescent="0.3">
      <c r="A856" s="1" t="s">
        <v>853</v>
      </c>
      <c r="B856" s="2">
        <v>4995814</v>
      </c>
      <c r="C856" s="3" t="s">
        <v>868</v>
      </c>
      <c r="D856" s="3" t="s">
        <v>867</v>
      </c>
      <c r="E856" s="3" t="s">
        <v>1626</v>
      </c>
      <c r="F856" s="3" t="s">
        <v>870</v>
      </c>
      <c r="G856" s="10">
        <f>_xll.SNL.Clients.Office.Excel.Functions.SPG($B856, "SP_MARKETCAP", "10/01/2021", "12/31/2021", "Options: Curr=USD, Statistic=AVG")</f>
        <v>17.398169866353037</v>
      </c>
      <c r="H856" s="10">
        <f>_xll.SNL.Clients.Office.Excel.Functions.SPG($B856, "SP_MARKETCAP", "07/01/2021", "09/30/2021", "Options: Curr=USD, Statistic=AVG")</f>
        <v>16.509227200336834</v>
      </c>
      <c r="I856" s="10">
        <f>_xll.SNL.Clients.Office.Excel.Functions.SPG($B856, "SP_MARKETCAP", "04/01/2021", "06/30/2021", "Options: Curr=USD, Statistic=AVG")</f>
        <v>15.884820015616345</v>
      </c>
      <c r="J856" s="10">
        <f>_xll.SNL.Clients.Office.Excel.Functions.SPG($B856, "SP_MARKETCAP", "01/01/2021", "03/31/2021", "Options: Curr=USD, Statistic=AVG")</f>
        <v>15.740062834220966</v>
      </c>
      <c r="K856" s="10">
        <f>_xll.SNL.Clients.Office.Excel.Functions.SPG($B856, "SP_MARKETCAP", "10/01/2020", "12/31/2020", "Options: Curr=USD, Statistic=AVG")</f>
        <v>16.834381444435866</v>
      </c>
      <c r="L856" s="10">
        <f>_xll.SNL.Clients.Office.Excel.Functions.SPG($B856, "SP_MARKETCAP", "07/01/2020", "09/30/2020", "Options: Curr=USD, Statistic=AVG")</f>
        <v>10.232614048347212</v>
      </c>
      <c r="M856" s="10">
        <f>_xll.SNL.Clients.Office.Excel.Functions.SPG($B856, "SP_MARKETCAP", "04/01/2020", "06/30/2020", "Options: Curr=USD, Statistic=AVG")</f>
        <v>10.790384894163902</v>
      </c>
      <c r="N856" s="10">
        <f>_xll.SNL.Clients.Office.Excel.Functions.SPG($B856, "SP_MARKETCAP", "01/01/2020", "03/31/2020", "Options: Curr=USD, Statistic=AVG")</f>
        <v>11.421739648117578</v>
      </c>
    </row>
    <row r="857" spans="1:14" x14ac:dyDescent="0.3">
      <c r="A857" s="1" t="s">
        <v>854</v>
      </c>
      <c r="B857" s="2">
        <v>4915449</v>
      </c>
      <c r="C857" s="3" t="s">
        <v>868</v>
      </c>
      <c r="D857" s="3" t="s">
        <v>867</v>
      </c>
      <c r="E857" s="3" t="s">
        <v>1627</v>
      </c>
      <c r="F857" s="3" t="s">
        <v>870</v>
      </c>
      <c r="G857" s="10">
        <f>_xll.SNL.Clients.Office.Excel.Functions.SPG($B857, "SP_MARKETCAP", "10/01/2021", "12/31/2021", "Options: Curr=USD, Statistic=AVG")</f>
        <v>22109.513692200348</v>
      </c>
      <c r="H857" s="10">
        <f>_xll.SNL.Clients.Office.Excel.Functions.SPG($B857, "SP_MARKETCAP", "07/01/2021", "09/30/2021", "Options: Curr=USD, Statistic=AVG")</f>
        <v>28089.719426549898</v>
      </c>
      <c r="I857" s="10">
        <f>_xll.SNL.Clients.Office.Excel.Functions.SPG($B857, "SP_MARKETCAP", "04/01/2021", "06/30/2021", "Options: Curr=USD, Statistic=AVG")</f>
        <v>27646.744329209367</v>
      </c>
      <c r="J857" s="10">
        <f>_xll.SNL.Clients.Office.Excel.Functions.SPG($B857, "SP_MARKETCAP", "01/01/2021", "03/31/2021", "Options: Curr=USD, Statistic=AVG")</f>
        <v>27948.041188588202</v>
      </c>
      <c r="K857" s="10">
        <f>_xll.SNL.Clients.Office.Excel.Functions.SPG($B857, "SP_MARKETCAP", "10/01/2020", "12/31/2020", "Options: Curr=USD, Statistic=AVG")</f>
        <v>24871.83375361891</v>
      </c>
      <c r="L857" s="10">
        <f>_xll.SNL.Clients.Office.Excel.Functions.SPG($B857, "SP_MARKETCAP", "07/01/2020", "09/30/2020", "Options: Curr=USD, Statistic=AVG")</f>
        <v>20345.488954354216</v>
      </c>
      <c r="M857" s="10">
        <f>_xll.SNL.Clients.Office.Excel.Functions.SPG($B857, "SP_MARKETCAP", "04/01/2020", "06/30/2020", "Options: Curr=USD, Statistic=AVG")</f>
        <v>14498.990792462886</v>
      </c>
      <c r="N857" s="10">
        <f>_xll.SNL.Clients.Office.Excel.Functions.SPG($B857, "SP_MARKETCAP", "01/01/2020", "03/31/2020", "Options: Curr=USD, Statistic=AVG")</f>
        <v>11455.507138937766</v>
      </c>
    </row>
    <row r="858" spans="1:14" x14ac:dyDescent="0.3">
      <c r="A858" s="1" t="s">
        <v>855</v>
      </c>
      <c r="B858" s="2">
        <v>7082778</v>
      </c>
      <c r="C858" s="3" t="s">
        <v>868</v>
      </c>
      <c r="D858" s="3" t="s">
        <v>867</v>
      </c>
      <c r="E858" s="3" t="s">
        <v>1628</v>
      </c>
      <c r="F858" s="3" t="s">
        <v>870</v>
      </c>
      <c r="G858" s="10">
        <f>_xll.SNL.Clients.Office.Excel.Functions.SPG($B858, "SP_MARKETCAP", "10/01/2021", "12/31/2021", "Options: Curr=USD, Statistic=AVG")</f>
        <v>251.27773465437338</v>
      </c>
      <c r="H858" s="10">
        <f>_xll.SNL.Clients.Office.Excel.Functions.SPG($B858, "SP_MARKETCAP", "07/01/2021", "09/30/2021", "Options: Curr=USD, Statistic=AVG")</f>
        <v>293.12530732260188</v>
      </c>
      <c r="I858" s="10">
        <f>_xll.SNL.Clients.Office.Excel.Functions.SPG($B858, "SP_MARKETCAP", "04/01/2021", "06/30/2021", "Options: Curr=USD, Statistic=AVG")</f>
        <v>320.06138954518127</v>
      </c>
      <c r="J858" s="10">
        <f>_xll.SNL.Clients.Office.Excel.Functions.SPG($B858, "SP_MARKETCAP", "01/01/2021", "03/31/2021", "Options: Curr=USD, Statistic=AVG")</f>
        <v>271.66742438963041</v>
      </c>
      <c r="K858" s="10">
        <f>_xll.SNL.Clients.Office.Excel.Functions.SPG($B858, "SP_MARKETCAP", "10/01/2020", "12/31/2020", "Options: Curr=USD, Statistic=AVG")</f>
        <v>236.28558584896538</v>
      </c>
      <c r="L858" s="10">
        <f>_xll.SNL.Clients.Office.Excel.Functions.SPG($B858, "SP_MARKETCAP", "07/01/2020", "09/30/2020", "Options: Curr=USD, Statistic=AVG")</f>
        <v>222.78161198350028</v>
      </c>
      <c r="M858" s="10">
        <f>_xll.SNL.Clients.Office.Excel.Functions.SPG($B858, "SP_MARKETCAP", "04/01/2020", "06/30/2020", "Options: Curr=USD, Statistic=AVG")</f>
        <v>185.86003291826407</v>
      </c>
      <c r="N858" s="10">
        <f>_xll.SNL.Clients.Office.Excel.Functions.SPG($B858, "SP_MARKETCAP", "01/01/2020", "03/31/2020", "Options: Curr=USD, Statistic=AVG")</f>
        <v>177.67336657615303</v>
      </c>
    </row>
    <row r="859" spans="1:14" x14ac:dyDescent="0.3">
      <c r="A859" s="1" t="s">
        <v>856</v>
      </c>
      <c r="B859" s="2">
        <v>4988521</v>
      </c>
      <c r="C859" s="3" t="s">
        <v>868</v>
      </c>
      <c r="D859" s="3" t="s">
        <v>867</v>
      </c>
      <c r="E859" s="3" t="s">
        <v>1629</v>
      </c>
      <c r="F859" s="3" t="s">
        <v>870</v>
      </c>
      <c r="G859" s="10">
        <f>_xll.SNL.Clients.Office.Excel.Functions.SPG($B859, "SP_MARKETCAP", "10/01/2021", "12/31/2021", "Options: Curr=USD, Statistic=AVG")</f>
        <v>984.88056505390819</v>
      </c>
      <c r="H859" s="10">
        <f>_xll.SNL.Clients.Office.Excel.Functions.SPG($B859, "SP_MARKETCAP", "07/01/2021", "09/30/2021", "Options: Curr=USD, Statistic=AVG")</f>
        <v>1089.4381252818603</v>
      </c>
      <c r="I859" s="10">
        <f>_xll.SNL.Clients.Office.Excel.Functions.SPG($B859, "SP_MARKETCAP", "04/01/2021", "06/30/2021", "Options: Curr=USD, Statistic=AVG")</f>
        <v>1120.377281725396</v>
      </c>
      <c r="J859" s="10">
        <f>_xll.SNL.Clients.Office.Excel.Functions.SPG($B859, "SP_MARKETCAP", "01/01/2021", "03/31/2021", "Options: Curr=USD, Statistic=AVG")</f>
        <v>1127.0787528261542</v>
      </c>
      <c r="K859" s="10">
        <f>_xll.SNL.Clients.Office.Excel.Functions.SPG($B859, "SP_MARKETCAP", "10/01/2020", "12/31/2020", "Options: Curr=USD, Statistic=AVG")</f>
        <v>1084.4388583577449</v>
      </c>
      <c r="L859" s="10">
        <f>_xll.SNL.Clients.Office.Excel.Functions.SPG($B859, "SP_MARKETCAP", "07/01/2020", "09/30/2020", "Options: Curr=USD, Statistic=AVG")</f>
        <v>985.15073421238492</v>
      </c>
      <c r="M859" s="10">
        <f>_xll.SNL.Clients.Office.Excel.Functions.SPG($B859, "SP_MARKETCAP", "04/01/2020", "06/30/2020", "Options: Curr=USD, Statistic=AVG")</f>
        <v>725.27818453276245</v>
      </c>
      <c r="N859" s="10">
        <f>_xll.SNL.Clients.Office.Excel.Functions.SPG($B859, "SP_MARKETCAP", "01/01/2020", "03/31/2020", "Options: Curr=USD, Statistic=AVG")</f>
        <v>532.28996907959277</v>
      </c>
    </row>
    <row r="860" spans="1:14" x14ac:dyDescent="0.3">
      <c r="A860" s="1" t="s">
        <v>857</v>
      </c>
      <c r="B860" s="2">
        <v>4990263</v>
      </c>
      <c r="C860" s="3" t="s">
        <v>868</v>
      </c>
      <c r="D860" s="3" t="s">
        <v>867</v>
      </c>
      <c r="E860" s="3" t="s">
        <v>1630</v>
      </c>
      <c r="F860" s="3" t="s">
        <v>870</v>
      </c>
      <c r="G860" s="10">
        <f>_xll.SNL.Clients.Office.Excel.Functions.SPG($B860, "SP_MARKETCAP", "10/01/2021", "12/31/2021", "Options: Curr=USD, Statistic=AVG")</f>
        <v>1.8155101578281621</v>
      </c>
      <c r="H860" s="10">
        <f>_xll.SNL.Clients.Office.Excel.Functions.SPG($B860, "SP_MARKETCAP", "07/01/2021", "09/30/2021", "Options: Curr=USD, Statistic=AVG")</f>
        <v>1.8713015236279651</v>
      </c>
      <c r="I860" s="10">
        <f>_xll.SNL.Clients.Office.Excel.Functions.SPG($B860, "SP_MARKETCAP", "04/01/2021", "06/30/2021", "Options: Curr=USD, Statistic=AVG")</f>
        <v>1.9144117840768953</v>
      </c>
      <c r="J860" s="10">
        <f>_xll.SNL.Clients.Office.Excel.Functions.SPG($B860, "SP_MARKETCAP", "01/01/2021", "03/31/2021", "Options: Curr=USD, Statistic=AVG")</f>
        <v>1.9128520931021273</v>
      </c>
      <c r="K860" s="10">
        <f>_xll.SNL.Clients.Office.Excel.Functions.SPG($B860, "SP_MARKETCAP", "10/01/2020", "12/31/2020", "Options: Curr=USD, Statistic=AVG")</f>
        <v>1.8919013365742507</v>
      </c>
      <c r="L860" s="10">
        <f>_xll.SNL.Clients.Office.Excel.Functions.SPG($B860, "SP_MARKETCAP", "07/01/2020", "09/30/2020", "Options: Curr=USD, Statistic=AVG")</f>
        <v>1.856314970793002</v>
      </c>
      <c r="M860" s="10">
        <f>_xll.SNL.Clients.Office.Excel.Functions.SPG($B860, "SP_MARKETCAP", "04/01/2020", "06/30/2020", "Options: Curr=USD, Statistic=AVG")</f>
        <v>1.7491528532497109</v>
      </c>
      <c r="N860" s="10">
        <f>_xll.SNL.Clients.Office.Excel.Functions.SPG($B860, "SP_MARKETCAP", "01/01/2020", "03/31/2020", "Options: Curr=USD, Statistic=AVG")</f>
        <v>1.7494544522371358</v>
      </c>
    </row>
    <row r="861" spans="1:14" x14ac:dyDescent="0.3">
      <c r="A861" s="1" t="s">
        <v>858</v>
      </c>
      <c r="B861" s="2">
        <v>4915609</v>
      </c>
      <c r="C861" s="3" t="s">
        <v>868</v>
      </c>
      <c r="D861" s="3" t="s">
        <v>867</v>
      </c>
      <c r="E861" s="3" t="s">
        <v>1631</v>
      </c>
      <c r="F861" s="3" t="s">
        <v>870</v>
      </c>
      <c r="G861" s="10">
        <f>_xll.SNL.Clients.Office.Excel.Functions.SPG($B861, "SP_MARKETCAP", "10/01/2021", "12/31/2021", "Options: Curr=USD, Statistic=AVG")</f>
        <v>3923.8808656086353</v>
      </c>
      <c r="H861" s="10">
        <f>_xll.SNL.Clients.Office.Excel.Functions.SPG($B861, "SP_MARKETCAP", "07/01/2021", "09/30/2021", "Options: Curr=USD, Statistic=AVG")</f>
        <v>3045.6957884568224</v>
      </c>
      <c r="I861" s="10">
        <f>_xll.SNL.Clients.Office.Excel.Functions.SPG($B861, "SP_MARKETCAP", "04/01/2021", "06/30/2021", "Options: Curr=USD, Statistic=AVG")</f>
        <v>2161.6078232379778</v>
      </c>
      <c r="J861" s="10">
        <f>_xll.SNL.Clients.Office.Excel.Functions.SPG($B861, "SP_MARKETCAP", "01/01/2021", "03/31/2021", "Options: Curr=USD, Statistic=AVG")</f>
        <v>1713.5112253323725</v>
      </c>
      <c r="K861" s="10">
        <f>_xll.SNL.Clients.Office.Excel.Functions.SPG($B861, "SP_MARKETCAP", "10/01/2020", "12/31/2020", "Options: Curr=USD, Statistic=AVG")</f>
        <v>1308.6064836448311</v>
      </c>
      <c r="L861" s="10">
        <f>_xll.SNL.Clients.Office.Excel.Functions.SPG($B861, "SP_MARKETCAP", "07/01/2020", "09/30/2020", "Options: Curr=USD, Statistic=AVG")</f>
        <v>1239.8408549025648</v>
      </c>
      <c r="M861" s="10">
        <f>_xll.SNL.Clients.Office.Excel.Functions.SPG($B861, "SP_MARKETCAP", "04/01/2020", "06/30/2020", "Options: Curr=USD, Statistic=AVG")</f>
        <v>1012.2299751381796</v>
      </c>
      <c r="N861" s="10">
        <f>_xll.SNL.Clients.Office.Excel.Functions.SPG($B861, "SP_MARKETCAP", "01/01/2020", "03/31/2020", "Options: Curr=USD, Statistic=AVG")</f>
        <v>697.8031691066858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Imports</vt:lpstr>
      <vt:lpstr>DJI</vt:lpstr>
      <vt:lpstr>DJI Quarterly</vt:lpstr>
      <vt:lpstr>ROA</vt:lpstr>
      <vt:lpstr>CP</vt:lpstr>
      <vt:lpstr>r_CP</vt:lpstr>
      <vt:lpstr>TA</vt:lpstr>
      <vt:lpstr>MC</vt:lpstr>
      <vt:lpstr>r_MC</vt:lpstr>
      <vt:lpstr>log(MC)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Jeffrey</cp:lastModifiedBy>
  <dcterms:created xsi:type="dcterms:W3CDTF">2022-10-15T05:31:31Z</dcterms:created>
  <dcterms:modified xsi:type="dcterms:W3CDTF">2022-10-16T05:37:15Z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{F26E4C51-0B46-4322-B977-EB4D55B3FBCD}</vt:lpwstr>
  </property>
</Properties>
</file>