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agadbd-my.sharepoint.com/personal/bharat_chandra_nagad_com_bd/Documents/IT Sourcing_Nagad_SCM/RFQs_IT Soucing/Y24/Y24_RFQ_0089_Projection of SMS Traffic for the Next 3 Years/01 Requirement Reveived with SOW/"/>
    </mc:Choice>
  </mc:AlternateContent>
  <xr:revisionPtr revIDLastSave="41" documentId="8_{36C5D053-6842-45C3-BAD1-B58169C8B587}" xr6:coauthVersionLast="47" xr6:coauthVersionMax="47" xr10:uidLastSave="{BA11BE8C-E784-4ED0-9E44-22634EF2C99C}"/>
  <bookViews>
    <workbookView xWindow="-120" yWindow="-120" windowWidth="20730" windowHeight="11160" xr2:uid="{57575681-5358-4A51-BAD0-03B64D2A1F05}"/>
  </bookViews>
  <sheets>
    <sheet name="SMS proj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N5" i="1"/>
  <c r="M5" i="1"/>
  <c r="L5" i="1"/>
  <c r="K5" i="1"/>
  <c r="J5" i="1"/>
  <c r="I5" i="1"/>
  <c r="E13" i="1" s="1"/>
  <c r="H5" i="1"/>
  <c r="G5" i="1"/>
  <c r="F5" i="1"/>
  <c r="E5" i="1"/>
  <c r="D5" i="1"/>
  <c r="C5" i="1"/>
  <c r="C13" i="1" s="1"/>
  <c r="D10" i="1"/>
  <c r="E10" i="1" s="1"/>
  <c r="F10" i="1" s="1"/>
  <c r="D13" i="1" l="1"/>
  <c r="F13" i="1"/>
  <c r="E12" i="1"/>
  <c r="E14" i="1" s="1"/>
  <c r="D12" i="1"/>
  <c r="F12" i="1"/>
  <c r="C12" i="1"/>
  <c r="C14" i="1" s="1"/>
  <c r="F14" i="1" l="1"/>
  <c r="D14" i="1"/>
</calcChain>
</file>

<file path=xl/sharedStrings.xml><?xml version="1.0" encoding="utf-8"?>
<sst xmlns="http://schemas.openxmlformats.org/spreadsheetml/2006/main" count="14" uniqueCount="14">
  <si>
    <t>Total trx count: MFS</t>
  </si>
  <si>
    <t>Total trx count: DB</t>
  </si>
  <si>
    <t>SMS count: MFS</t>
  </si>
  <si>
    <t>SMS count: DB</t>
  </si>
  <si>
    <t>Month</t>
  </si>
  <si>
    <t>Grand Total</t>
  </si>
  <si>
    <t>SMS/trx count</t>
  </si>
  <si>
    <t>SMS count</t>
  </si>
  <si>
    <t>Total SMS count</t>
  </si>
  <si>
    <t>Remarks</t>
  </si>
  <si>
    <t>This forecast is done based on given SMS data from Technology.</t>
  </si>
  <si>
    <t>SMS projection</t>
  </si>
  <si>
    <t>Tech provided SMS data doesn't have channel-wise breakdown (USSD &amp; App). The projection has been done based on this total SMS data.</t>
  </si>
  <si>
    <t>MFS Transaction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</si>
</sst>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0" fontId="2" fillId="0" borderId="0" xfId="0" applyFont="1"/>
    <xf numFmtId="0" fontId="3" fillId="2" borderId="0" xfId="0" applyFont="1" applyFill="1" applyAlignment="1">
      <alignment vertical="center"/>
    </xf>
    <xf numFmtId="164" fontId="0" fillId="0" borderId="0" xfId="1" applyNumberFormat="1" applyFont="1" applyBorder="1"/>
    <xf numFmtId="17" fontId="3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C44A-E1E1-49B0-9E83-1DB8E0CF6414}">
  <dimension ref="A2:O18"/>
  <sheetViews>
    <sheetView showGridLines="0" tabSelected="1" zoomScaleNormal="100" workbookViewId="0">
      <selection activeCell="C6" sqref="C6"/>
    </sheetView>
  </sheetViews>
  <sheetFormatPr defaultRowHeight="15" x14ac:dyDescent="0.25"/>
  <cols>
    <col min="2" max="2" width="25.28515625" customWidth="1"/>
    <col min="3" max="3" width="24.28515625" customWidth="1"/>
    <col min="4" max="4" width="23.85546875" customWidth="1"/>
    <col min="5" max="5" width="31.28515625" customWidth="1"/>
    <col min="6" max="6" width="27.42578125" customWidth="1"/>
    <col min="7" max="14" width="14.85546875" bestFit="1" customWidth="1"/>
    <col min="15" max="15" width="16.42578125" bestFit="1" customWidth="1"/>
  </cols>
  <sheetData>
    <row r="2" spans="1:15" x14ac:dyDescent="0.25">
      <c r="B2" s="6" t="s">
        <v>4</v>
      </c>
      <c r="C2" s="8">
        <v>45078</v>
      </c>
      <c r="D2" s="8">
        <v>45108</v>
      </c>
      <c r="E2" s="8">
        <v>45139</v>
      </c>
      <c r="F2" s="8">
        <v>45170</v>
      </c>
      <c r="G2" s="8">
        <v>45200</v>
      </c>
      <c r="H2" s="8">
        <v>45231</v>
      </c>
      <c r="I2" s="8">
        <v>45261</v>
      </c>
      <c r="J2" s="8">
        <v>45292</v>
      </c>
      <c r="K2" s="8">
        <v>45323</v>
      </c>
      <c r="L2" s="8">
        <v>45352</v>
      </c>
      <c r="M2" s="8">
        <v>45383</v>
      </c>
      <c r="N2" s="8">
        <v>45413</v>
      </c>
      <c r="O2" s="6" t="s">
        <v>5</v>
      </c>
    </row>
    <row r="3" spans="1:15" x14ac:dyDescent="0.25">
      <c r="B3" t="s">
        <v>7</v>
      </c>
      <c r="C3" s="7">
        <v>161013424</v>
      </c>
      <c r="D3" s="7">
        <v>142470915</v>
      </c>
      <c r="E3" s="7">
        <v>149875451</v>
      </c>
      <c r="F3" s="7">
        <v>146808346</v>
      </c>
      <c r="G3" s="7">
        <v>179305495</v>
      </c>
      <c r="H3" s="7">
        <v>121801294</v>
      </c>
      <c r="I3" s="7">
        <v>178621254</v>
      </c>
      <c r="J3" s="7">
        <v>176343998</v>
      </c>
      <c r="K3" s="7">
        <v>196274694</v>
      </c>
      <c r="L3" s="7">
        <v>183358390</v>
      </c>
      <c r="M3" s="7">
        <v>165887826</v>
      </c>
      <c r="N3" s="7">
        <v>152769284</v>
      </c>
      <c r="O3" s="7">
        <v>1954530371</v>
      </c>
    </row>
    <row r="4" spans="1:15" x14ac:dyDescent="0.25">
      <c r="B4" t="s">
        <v>13</v>
      </c>
      <c r="C4" s="7">
        <v>143634568</v>
      </c>
      <c r="D4" s="7">
        <v>97584665</v>
      </c>
      <c r="E4" s="7">
        <v>104249969</v>
      </c>
      <c r="F4" s="7">
        <v>103029472</v>
      </c>
      <c r="G4" s="7">
        <v>136685916</v>
      </c>
      <c r="H4" s="7">
        <v>123425166</v>
      </c>
      <c r="I4" s="7">
        <v>122003277</v>
      </c>
      <c r="J4" s="7">
        <v>127586976</v>
      </c>
      <c r="K4" s="7">
        <v>159288631</v>
      </c>
      <c r="L4" s="7">
        <v>144814765</v>
      </c>
      <c r="M4" s="7">
        <v>150769459</v>
      </c>
      <c r="N4" s="7">
        <v>158929789</v>
      </c>
      <c r="O4" s="7">
        <v>1572002653</v>
      </c>
    </row>
    <row r="5" spans="1:15" x14ac:dyDescent="0.25">
      <c r="B5" t="s">
        <v>6</v>
      </c>
      <c r="C5" s="1">
        <f>C3/C4</f>
        <v>1.1209935480155446</v>
      </c>
      <c r="D5" s="1">
        <f t="shared" ref="D5:O5" si="0">D3/D4</f>
        <v>1.4599723737331065</v>
      </c>
      <c r="E5" s="1">
        <f t="shared" si="0"/>
        <v>1.4376546337390277</v>
      </c>
      <c r="F5" s="1">
        <f t="shared" si="0"/>
        <v>1.4249160279109263</v>
      </c>
      <c r="G5" s="1">
        <f t="shared" si="0"/>
        <v>1.3118066604609067</v>
      </c>
      <c r="H5" s="1">
        <f t="shared" si="0"/>
        <v>0.9868432666317013</v>
      </c>
      <c r="I5" s="1">
        <f t="shared" si="0"/>
        <v>1.4640693134824567</v>
      </c>
      <c r="J5" s="1">
        <f t="shared" si="0"/>
        <v>1.3821473282664838</v>
      </c>
      <c r="K5" s="1">
        <f t="shared" si="0"/>
        <v>1.2321952468786048</v>
      </c>
      <c r="L5" s="1">
        <f t="shared" si="0"/>
        <v>1.2661581158523443</v>
      </c>
      <c r="M5" s="1">
        <f t="shared" si="0"/>
        <v>1.1002747313698327</v>
      </c>
      <c r="N5" s="1">
        <f t="shared" si="0"/>
        <v>0.96123756887388812</v>
      </c>
      <c r="O5" s="1">
        <f t="shared" si="0"/>
        <v>1.2433378323312536</v>
      </c>
    </row>
    <row r="8" spans="1:15" x14ac:dyDescent="0.25">
      <c r="B8" s="5" t="s">
        <v>11</v>
      </c>
      <c r="C8" s="10">
        <v>2025</v>
      </c>
      <c r="D8" s="10">
        <v>2026</v>
      </c>
      <c r="E8" s="10">
        <v>2027</v>
      </c>
      <c r="F8" s="10">
        <v>2028</v>
      </c>
    </row>
    <row r="9" spans="1:15" x14ac:dyDescent="0.25">
      <c r="B9" t="s">
        <v>0</v>
      </c>
      <c r="C9" s="2">
        <v>2614843272.2623911</v>
      </c>
      <c r="D9" s="2">
        <v>3788595156.4379745</v>
      </c>
      <c r="E9" s="2">
        <v>5346680320.5681591</v>
      </c>
      <c r="F9" s="2">
        <v>7194365659.3709478</v>
      </c>
    </row>
    <row r="10" spans="1:15" x14ac:dyDescent="0.25">
      <c r="B10" t="s">
        <v>1</v>
      </c>
      <c r="C10" s="2">
        <v>103402585.54622516</v>
      </c>
      <c r="D10" s="4">
        <f>C10*3</f>
        <v>310207756.63867545</v>
      </c>
      <c r="E10" s="4">
        <f>D10*2.5</f>
        <v>775519391.59668863</v>
      </c>
      <c r="F10" s="4">
        <f>E10*2</f>
        <v>1551038783.1933773</v>
      </c>
    </row>
    <row r="11" spans="1:15" x14ac:dyDescent="0.25">
      <c r="D11" s="3"/>
      <c r="E11" s="3"/>
      <c r="F11" s="3"/>
    </row>
    <row r="12" spans="1:15" x14ac:dyDescent="0.25">
      <c r="B12" t="s">
        <v>2</v>
      </c>
      <c r="C12" s="2">
        <f>AVERAGE($C$5:$N$5)*C9</f>
        <v>3300862399.8238888</v>
      </c>
      <c r="D12" s="2">
        <f>AVERAGE($C$5:$N$5)*D9</f>
        <v>4782554821.8119411</v>
      </c>
      <c r="E12" s="2">
        <f>AVERAGE($C$5:$N$5)*E9</f>
        <v>6749412563.7487869</v>
      </c>
      <c r="F12" s="2">
        <f>AVERAGE($C$5:$N$5)*F9</f>
        <v>9081848746.9251137</v>
      </c>
    </row>
    <row r="13" spans="1:15" x14ac:dyDescent="0.25">
      <c r="B13" t="s">
        <v>3</v>
      </c>
      <c r="C13" s="2">
        <f>AVERAGE($C$5:$N$5)*C10*2</f>
        <v>261061693.67374426</v>
      </c>
      <c r="D13" s="2">
        <f>AVERAGE($C$5:$N$5)*D10*2</f>
        <v>783185081.02123272</v>
      </c>
      <c r="E13" s="2">
        <f>AVERAGE($C$5:$N$5)*E10*2</f>
        <v>1957962702.5530818</v>
      </c>
      <c r="F13" s="2">
        <f>AVERAGE($C$5:$N$5)*F10*2</f>
        <v>3915925405.1061635</v>
      </c>
    </row>
    <row r="14" spans="1:15" x14ac:dyDescent="0.25">
      <c r="B14" s="5" t="s">
        <v>8</v>
      </c>
      <c r="C14" s="9">
        <f>C13+C12</f>
        <v>3561924093.497633</v>
      </c>
      <c r="D14" s="9">
        <f t="shared" ref="D14:F14" si="1">D13+D12</f>
        <v>5565739902.8331738</v>
      </c>
      <c r="E14" s="9">
        <f t="shared" si="1"/>
        <v>8707375266.3018684</v>
      </c>
      <c r="F14" s="9">
        <f t="shared" si="1"/>
        <v>12997774152.031277</v>
      </c>
    </row>
    <row r="16" spans="1:15" x14ac:dyDescent="0.25">
      <c r="A16" s="5" t="s">
        <v>9</v>
      </c>
    </row>
    <row r="17" spans="1:2" x14ac:dyDescent="0.25">
      <c r="A17">
        <v>1</v>
      </c>
      <c r="B17" t="s">
        <v>10</v>
      </c>
    </row>
    <row r="18" spans="1:2" x14ac:dyDescent="0.25">
      <c r="A18">
        <v>2</v>
      </c>
      <c r="B18" t="s">
        <v>12</v>
      </c>
    </row>
  </sheetData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SMS 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Raihan Shourov</dc:creator>
  <cp:lastModifiedBy>Ayaz Mahmud</cp:lastModifiedBy>
  <cp:lastPrinted>2024-11-04T10:56:14Z</cp:lastPrinted>
  <dcterms:created xsi:type="dcterms:W3CDTF">2024-07-29T08:04:58Z</dcterms:created>
  <dcterms:modified xsi:type="dcterms:W3CDTF">2024-11-11T03:32:09Z</dcterms:modified>
</cp:coreProperties>
</file>