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utvijmerchant/Desktop/Senior Thesis Final Phase/"/>
    </mc:Choice>
  </mc:AlternateContent>
  <bookViews>
    <workbookView xWindow="640" yWindow="1180" windowWidth="24960" windowHeight="13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1" l="1"/>
  <c r="L42" i="1"/>
  <c r="L41" i="1"/>
  <c r="L40" i="1"/>
  <c r="L39" i="1"/>
  <c r="L38" i="1"/>
  <c r="L37" i="1"/>
  <c r="L36" i="1"/>
  <c r="L35" i="1"/>
  <c r="L34" i="1"/>
  <c r="L33" i="1"/>
  <c r="K32" i="1"/>
  <c r="J3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>
  <authors>
    <author>Rutvij Merchant</author>
  </authors>
  <commentList>
    <comment ref="F33" authorId="0">
      <text>
        <r>
          <rPr>
            <u/>
            <sz val="12"/>
            <color indexed="12"/>
            <rFont val="Calibri"/>
            <family val="2"/>
          </rPr>
          <t>Rutvij Merchant:</t>
        </r>
        <r>
          <rPr>
            <b/>
            <sz val="11"/>
            <color indexed="56"/>
            <rFont val="Calibri"/>
            <family val="2"/>
          </rPr>
          <t xml:space="preserve">
DHS Survey 2005, EPDC website
</t>
        </r>
      </text>
    </comment>
    <comment ref="F44" authorId="0">
      <text>
        <r>
          <rPr>
            <b/>
            <sz val="9"/>
            <color indexed="81"/>
            <rFont val="Calibri"/>
            <family val="2"/>
          </rPr>
          <t>Rutvij Merchant:</t>
        </r>
        <r>
          <rPr>
            <sz val="9"/>
            <color indexed="81"/>
            <rFont val="Calibri"/>
            <family val="2"/>
          </rPr>
          <t xml:space="preserve">
file:///Users/rutvijmerchant/Downloads/Mktg_NEDS_Brochure_3_States_FINAL.pdf</t>
        </r>
      </text>
    </comment>
  </commentList>
</comments>
</file>

<file path=xl/sharedStrings.xml><?xml version="1.0" encoding="utf-8"?>
<sst xmlns="http://schemas.openxmlformats.org/spreadsheetml/2006/main" count="104" uniqueCount="60">
  <si>
    <t>country</t>
  </si>
  <si>
    <t>region</t>
  </si>
  <si>
    <t>Liberia</t>
  </si>
  <si>
    <t>Bomi</t>
  </si>
  <si>
    <t>Bong</t>
  </si>
  <si>
    <t>Gbarpolu</t>
  </si>
  <si>
    <t>Grand Bassa</t>
  </si>
  <si>
    <t>Grand Cape Mount</t>
  </si>
  <si>
    <t>Grand Gedeh</t>
  </si>
  <si>
    <t>Grand Kru</t>
  </si>
  <si>
    <t>Lofa</t>
  </si>
  <si>
    <t>Margibi</t>
  </si>
  <si>
    <t>Maryland</t>
  </si>
  <si>
    <t>Montserrado</t>
  </si>
  <si>
    <t>Nimba</t>
  </si>
  <si>
    <t>River Cess</t>
  </si>
  <si>
    <t>River Gee</t>
  </si>
  <si>
    <t>Sinoe</t>
  </si>
  <si>
    <t>National</t>
  </si>
  <si>
    <t>Sierra Leone</t>
  </si>
  <si>
    <t>Kailahun</t>
  </si>
  <si>
    <t>Kenema</t>
  </si>
  <si>
    <t>Kono</t>
  </si>
  <si>
    <t>Bombali</t>
  </si>
  <si>
    <t>Kambia</t>
  </si>
  <si>
    <t>Koinadugu</t>
  </si>
  <si>
    <t>Port Loko</t>
  </si>
  <si>
    <t>Tonkolili</t>
  </si>
  <si>
    <t>Bo</t>
  </si>
  <si>
    <t>Bonthe</t>
  </si>
  <si>
    <t>Moyamba</t>
  </si>
  <si>
    <t>Pujehun</t>
  </si>
  <si>
    <t xml:space="preserve">Western Area Rural </t>
  </si>
  <si>
    <t>Western Area Urban</t>
  </si>
  <si>
    <t>Guinea</t>
  </si>
  <si>
    <t>Boke</t>
  </si>
  <si>
    <t>Conakry</t>
  </si>
  <si>
    <t>Faranah</t>
  </si>
  <si>
    <t>Kankan</t>
  </si>
  <si>
    <t>Kindia</t>
  </si>
  <si>
    <t>Labe</t>
  </si>
  <si>
    <t>Mamou</t>
  </si>
  <si>
    <t>N'zerekore</t>
  </si>
  <si>
    <t>Nigeria</t>
  </si>
  <si>
    <t>Lagos State</t>
  </si>
  <si>
    <t>Rivers State</t>
  </si>
  <si>
    <t>Mali</t>
  </si>
  <si>
    <t>Bamako</t>
  </si>
  <si>
    <t>Kayes</t>
  </si>
  <si>
    <t xml:space="preserve">Mali </t>
  </si>
  <si>
    <t>% of households with electricity</t>
  </si>
  <si>
    <t xml:space="preserve">Birth Registration of children under 5 </t>
  </si>
  <si>
    <t>School enrollment ratio</t>
  </si>
  <si>
    <t>% of people who didn't get HIV results back</t>
  </si>
  <si>
    <t xml:space="preserve">% of people who didn't get HIV results back (men) </t>
  </si>
  <si>
    <t>Deaths</t>
  </si>
  <si>
    <t>Mortality Rate</t>
  </si>
  <si>
    <t>Cases</t>
  </si>
  <si>
    <t>Percentage who know where to get an HIV test (men)</t>
  </si>
  <si>
    <t>% of households with piped water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</si>
</sst>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Times New Roman"/>
    </font>
    <font>
      <b/>
      <sz val="12"/>
      <name val="Times New Roman"/>
    </font>
    <font>
      <u/>
      <sz val="12"/>
      <color indexed="12"/>
      <name val="Calibri"/>
      <family val="2"/>
    </font>
    <font>
      <b/>
      <sz val="11"/>
      <color indexed="56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2" fontId="3" fillId="2" borderId="1" xfId="0" applyNumberFormat="1" applyFont="1" applyFill="1" applyBorder="1" applyAlignment="1">
      <alignment horizontal="left" wrapText="1"/>
    </xf>
    <xf numFmtId="2" fontId="4" fillId="2" borderId="1" xfId="0" applyNumberFormat="1" applyFont="1" applyFill="1" applyBorder="1" applyAlignment="1">
      <alignment horizontal="right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Alignment="1">
      <alignment wrapText="1"/>
    </xf>
    <xf numFmtId="2" fontId="4" fillId="2" borderId="1" xfId="0" applyNumberFormat="1" applyFont="1" applyFill="1" applyBorder="1" applyAlignment="1">
      <alignment horizontal="right" vertical="center" wrapText="1"/>
    </xf>
    <xf numFmtId="2" fontId="4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left" wrapText="1"/>
    </xf>
    <xf numFmtId="2" fontId="4" fillId="2" borderId="1" xfId="1" applyNumberFormat="1" applyFont="1" applyFill="1" applyBorder="1" applyAlignment="1">
      <alignment horizontal="right" wrapText="1"/>
    </xf>
    <xf numFmtId="2" fontId="4" fillId="3" borderId="1" xfId="0" applyNumberFormat="1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 wrapText="1"/>
    </xf>
    <xf numFmtId="2" fontId="0" fillId="2" borderId="2" xfId="0" applyNumberFormat="1" applyFont="1" applyFill="1" applyBorder="1" applyAlignment="1">
      <alignment horizontal="left" wrapText="1"/>
    </xf>
    <xf numFmtId="2" fontId="0" fillId="3" borderId="2" xfId="0" applyNumberFormat="1" applyFont="1" applyFill="1" applyBorder="1" applyAlignment="1">
      <alignment horizontal="left" wrapText="1"/>
    </xf>
    <xf numFmtId="2" fontId="0" fillId="2" borderId="1" xfId="0" applyNumberFormat="1" applyFont="1" applyFill="1" applyBorder="1" applyAlignment="1">
      <alignment horizontal="left" wrapText="1"/>
    </xf>
    <xf numFmtId="2" fontId="0" fillId="3" borderId="1" xfId="0" applyNumberFormat="1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0"/>
  <sheetViews>
    <sheetView tabSelected="1" workbookViewId="0">
      <selection activeCell="E7" sqref="E7"/>
    </sheetView>
  </sheetViews>
  <sheetFormatPr baseColWidth="10" defaultRowHeight="16" x14ac:dyDescent="0.2"/>
  <cols>
    <col min="3" max="4" width="12.83203125" style="8" customWidth="1"/>
    <col min="10" max="10" width="8.83203125" style="8" bestFit="1" customWidth="1"/>
    <col min="11" max="12" width="12.83203125" style="8" customWidth="1"/>
  </cols>
  <sheetData>
    <row r="1" spans="1:12" ht="96" x14ac:dyDescent="0.2">
      <c r="A1" s="1" t="s">
        <v>0</v>
      </c>
      <c r="B1" s="1" t="s">
        <v>1</v>
      </c>
      <c r="C1" s="4" t="s">
        <v>50</v>
      </c>
      <c r="D1" s="4" t="s">
        <v>59</v>
      </c>
      <c r="E1" s="4" t="s">
        <v>51</v>
      </c>
      <c r="F1" s="13" t="s">
        <v>52</v>
      </c>
      <c r="G1" s="13" t="s">
        <v>58</v>
      </c>
      <c r="H1" s="13" t="s">
        <v>53</v>
      </c>
      <c r="I1" s="13" t="s">
        <v>54</v>
      </c>
      <c r="J1" s="13" t="s">
        <v>57</v>
      </c>
      <c r="K1" s="13" t="s">
        <v>55</v>
      </c>
      <c r="L1" s="13" t="s">
        <v>56</v>
      </c>
    </row>
    <row r="2" spans="1:12" x14ac:dyDescent="0.2">
      <c r="A2" s="2" t="s">
        <v>2</v>
      </c>
      <c r="B2" s="2" t="s">
        <v>3</v>
      </c>
      <c r="C2" s="5">
        <v>0.4</v>
      </c>
      <c r="D2" s="5">
        <v>0</v>
      </c>
      <c r="E2" s="5">
        <v>41.9</v>
      </c>
      <c r="F2" s="10">
        <v>31.4</v>
      </c>
      <c r="G2" s="10">
        <v>58.3</v>
      </c>
      <c r="H2" s="5">
        <v>8.5514834205933692</v>
      </c>
      <c r="I2" s="5">
        <v>21.115537848605577</v>
      </c>
      <c r="J2" s="12">
        <v>319</v>
      </c>
      <c r="K2" s="12">
        <v>174</v>
      </c>
      <c r="L2" s="5">
        <f>K2/J2*100</f>
        <v>54.54545454545454</v>
      </c>
    </row>
    <row r="3" spans="1:12" x14ac:dyDescent="0.2">
      <c r="A3" s="2" t="s">
        <v>2</v>
      </c>
      <c r="B3" s="2" t="s">
        <v>4</v>
      </c>
      <c r="C3" s="5">
        <v>0</v>
      </c>
      <c r="D3" s="5">
        <v>0.2</v>
      </c>
      <c r="E3" s="5">
        <v>20.6</v>
      </c>
      <c r="F3" s="10">
        <v>19.3</v>
      </c>
      <c r="G3" s="10">
        <v>46.7</v>
      </c>
      <c r="H3" s="5">
        <v>18.677042801556421</v>
      </c>
      <c r="I3" s="5">
        <v>11.214953271028037</v>
      </c>
      <c r="J3" s="15">
        <v>601</v>
      </c>
      <c r="K3" s="15">
        <v>159</v>
      </c>
      <c r="L3" s="5">
        <f t="shared" ref="L3:L17" si="0">K3/J3*100</f>
        <v>26.455906821963392</v>
      </c>
    </row>
    <row r="4" spans="1:12" x14ac:dyDescent="0.2">
      <c r="A4" s="2" t="s">
        <v>2</v>
      </c>
      <c r="B4" s="2" t="s">
        <v>5</v>
      </c>
      <c r="C4" s="5">
        <v>2</v>
      </c>
      <c r="D4" s="5">
        <v>0</v>
      </c>
      <c r="E4" s="5">
        <v>31.2</v>
      </c>
      <c r="F4" s="10">
        <v>26.3</v>
      </c>
      <c r="G4" s="10">
        <v>66.3</v>
      </c>
      <c r="H4" s="5">
        <v>20.197044334975367</v>
      </c>
      <c r="I4" s="5">
        <v>23.383084577114428</v>
      </c>
      <c r="J4" s="12">
        <v>35</v>
      </c>
      <c r="K4" s="12">
        <v>13</v>
      </c>
      <c r="L4" s="5">
        <f t="shared" si="0"/>
        <v>37.142857142857146</v>
      </c>
    </row>
    <row r="5" spans="1:12" ht="32" x14ac:dyDescent="0.2">
      <c r="A5" s="2" t="s">
        <v>2</v>
      </c>
      <c r="B5" s="2" t="s">
        <v>6</v>
      </c>
      <c r="C5" s="5">
        <v>3.4</v>
      </c>
      <c r="D5" s="5">
        <v>0.5</v>
      </c>
      <c r="E5" s="5">
        <v>9.1999999999999993</v>
      </c>
      <c r="F5" s="10">
        <v>23.8</v>
      </c>
      <c r="G5" s="10">
        <v>56</v>
      </c>
      <c r="H5" s="5">
        <v>17.166212534059945</v>
      </c>
      <c r="I5" s="5">
        <v>8.1560283687943258</v>
      </c>
      <c r="J5" s="15">
        <v>182</v>
      </c>
      <c r="K5" s="15">
        <v>80</v>
      </c>
      <c r="L5" s="5">
        <f t="shared" si="0"/>
        <v>43.956043956043956</v>
      </c>
    </row>
    <row r="6" spans="1:12" ht="32" x14ac:dyDescent="0.2">
      <c r="A6" s="2" t="s">
        <v>2</v>
      </c>
      <c r="B6" s="2" t="s">
        <v>7</v>
      </c>
      <c r="C6" s="5">
        <v>3.2</v>
      </c>
      <c r="D6" s="5">
        <v>0</v>
      </c>
      <c r="E6" s="5">
        <v>23.1</v>
      </c>
      <c r="F6" s="5">
        <v>31.3</v>
      </c>
      <c r="G6" s="5">
        <v>62.6</v>
      </c>
      <c r="H6" s="5">
        <v>14.23076923076923</v>
      </c>
      <c r="I6" s="5">
        <v>13.888888888888888</v>
      </c>
      <c r="J6" s="12">
        <v>320</v>
      </c>
      <c r="K6" s="12">
        <v>201</v>
      </c>
      <c r="L6" s="5">
        <f t="shared" si="0"/>
        <v>62.812500000000007</v>
      </c>
    </row>
    <row r="7" spans="1:12" ht="32" x14ac:dyDescent="0.2">
      <c r="A7" s="2" t="s">
        <v>2</v>
      </c>
      <c r="B7" s="2" t="s">
        <v>8</v>
      </c>
      <c r="C7" s="5">
        <v>2.2000000000000002</v>
      </c>
      <c r="D7" s="5">
        <v>0</v>
      </c>
      <c r="E7" s="5">
        <v>21.9</v>
      </c>
      <c r="F7" s="5">
        <v>31.3</v>
      </c>
      <c r="G7" s="10">
        <v>75.099999999999994</v>
      </c>
      <c r="H7" s="5">
        <v>8.536585365853659</v>
      </c>
      <c r="I7" s="5">
        <v>12.534818941504177</v>
      </c>
      <c r="J7" s="15">
        <v>11</v>
      </c>
      <c r="K7" s="15">
        <v>6</v>
      </c>
      <c r="L7" s="5">
        <f t="shared" si="0"/>
        <v>54.54545454545454</v>
      </c>
    </row>
    <row r="8" spans="1:12" x14ac:dyDescent="0.2">
      <c r="A8" s="2" t="s">
        <v>2</v>
      </c>
      <c r="B8" s="2" t="s">
        <v>9</v>
      </c>
      <c r="C8" s="5">
        <v>0.5</v>
      </c>
      <c r="D8" s="5">
        <v>0</v>
      </c>
      <c r="E8" s="5">
        <v>11</v>
      </c>
      <c r="F8" s="10">
        <v>30.8</v>
      </c>
      <c r="G8" s="10">
        <v>36.799999999999997</v>
      </c>
      <c r="H8" s="5">
        <v>15.887850467289718</v>
      </c>
      <c r="I8" s="5">
        <v>16.981132075471699</v>
      </c>
      <c r="J8" s="12">
        <v>36</v>
      </c>
      <c r="K8" s="12">
        <v>27</v>
      </c>
      <c r="L8" s="5">
        <f t="shared" si="0"/>
        <v>75</v>
      </c>
    </row>
    <row r="9" spans="1:12" x14ac:dyDescent="0.2">
      <c r="A9" s="2" t="s">
        <v>2</v>
      </c>
      <c r="B9" s="2" t="s">
        <v>10</v>
      </c>
      <c r="C9" s="5">
        <v>0.9</v>
      </c>
      <c r="D9" s="5">
        <v>0.2</v>
      </c>
      <c r="E9" s="5">
        <v>32.700000000000003</v>
      </c>
      <c r="F9" s="10">
        <v>36.200000000000003</v>
      </c>
      <c r="G9" s="10">
        <v>41.2</v>
      </c>
      <c r="H9" s="5">
        <v>19.791666666666664</v>
      </c>
      <c r="I9" s="5">
        <v>22.222222222222218</v>
      </c>
      <c r="J9" s="15">
        <v>679</v>
      </c>
      <c r="K9" s="15">
        <v>405</v>
      </c>
      <c r="L9" s="5">
        <f t="shared" si="0"/>
        <v>59.646539027982328</v>
      </c>
    </row>
    <row r="10" spans="1:12" x14ac:dyDescent="0.2">
      <c r="A10" s="2" t="s">
        <v>2</v>
      </c>
      <c r="B10" s="2" t="s">
        <v>11</v>
      </c>
      <c r="C10" s="5">
        <v>7.9</v>
      </c>
      <c r="D10" s="5">
        <v>0.3</v>
      </c>
      <c r="E10" s="5">
        <v>11.7</v>
      </c>
      <c r="F10" s="10">
        <v>34.6</v>
      </c>
      <c r="G10" s="10">
        <v>64</v>
      </c>
      <c r="H10" s="5">
        <v>6.4646464646464645</v>
      </c>
      <c r="I10" s="5">
        <v>13.818181818181818</v>
      </c>
      <c r="J10" s="12">
        <v>1292</v>
      </c>
      <c r="K10" s="12">
        <v>582</v>
      </c>
      <c r="L10" s="5">
        <f t="shared" si="0"/>
        <v>45.046439628482972</v>
      </c>
    </row>
    <row r="11" spans="1:12" x14ac:dyDescent="0.2">
      <c r="A11" s="2" t="s">
        <v>2</v>
      </c>
      <c r="B11" s="2" t="s">
        <v>12</v>
      </c>
      <c r="C11" s="5">
        <v>2</v>
      </c>
      <c r="D11" s="5">
        <v>0.2</v>
      </c>
      <c r="E11" s="5">
        <v>14</v>
      </c>
      <c r="F11" s="10">
        <v>39.5</v>
      </c>
      <c r="G11" s="10">
        <v>57.8</v>
      </c>
      <c r="H11" s="5">
        <v>26.303854875283445</v>
      </c>
      <c r="I11" s="5">
        <v>34.806629834254139</v>
      </c>
      <c r="J11" s="15">
        <v>28</v>
      </c>
      <c r="K11" s="15">
        <v>23</v>
      </c>
      <c r="L11" s="5">
        <f t="shared" si="0"/>
        <v>82.142857142857139</v>
      </c>
    </row>
    <row r="12" spans="1:12" ht="32" x14ac:dyDescent="0.2">
      <c r="A12" s="2" t="s">
        <v>2</v>
      </c>
      <c r="B12" s="2" t="s">
        <v>13</v>
      </c>
      <c r="C12" s="5">
        <v>26.2</v>
      </c>
      <c r="D12" s="5">
        <v>10.5</v>
      </c>
      <c r="E12" s="5">
        <v>28.3</v>
      </c>
      <c r="F12" s="10">
        <v>53.5</v>
      </c>
      <c r="G12" s="10">
        <v>70.2</v>
      </c>
      <c r="H12" s="5">
        <v>8.1180811808118083</v>
      </c>
      <c r="I12" s="5">
        <v>5.8823529411764701</v>
      </c>
      <c r="J12" s="12">
        <v>4932</v>
      </c>
      <c r="K12" s="12">
        <v>2059</v>
      </c>
      <c r="L12" s="5">
        <f t="shared" si="0"/>
        <v>41.747769667477698</v>
      </c>
    </row>
    <row r="13" spans="1:12" x14ac:dyDescent="0.2">
      <c r="A13" s="2" t="s">
        <v>2</v>
      </c>
      <c r="B13" s="2" t="s">
        <v>14</v>
      </c>
      <c r="C13" s="5">
        <v>0.7</v>
      </c>
      <c r="D13" s="5">
        <v>0</v>
      </c>
      <c r="E13" s="5">
        <v>34.6</v>
      </c>
      <c r="F13" s="10">
        <v>34.4</v>
      </c>
      <c r="G13" s="10">
        <v>63.4</v>
      </c>
      <c r="H13" s="5">
        <v>8.7198515769944347</v>
      </c>
      <c r="I13" s="5">
        <v>20.164609053497941</v>
      </c>
      <c r="J13" s="15">
        <v>337</v>
      </c>
      <c r="K13" s="15">
        <v>60</v>
      </c>
      <c r="L13" s="5">
        <f t="shared" si="0"/>
        <v>17.804154302670625</v>
      </c>
    </row>
    <row r="14" spans="1:12" x14ac:dyDescent="0.2">
      <c r="A14" s="2" t="s">
        <v>2</v>
      </c>
      <c r="B14" s="2" t="s">
        <v>15</v>
      </c>
      <c r="C14" s="5">
        <v>2.8</v>
      </c>
      <c r="D14" s="5">
        <v>0</v>
      </c>
      <c r="E14" s="5">
        <v>13.1</v>
      </c>
      <c r="F14" s="10">
        <v>24.4</v>
      </c>
      <c r="G14" s="10">
        <v>62.1</v>
      </c>
      <c r="H14" s="5">
        <v>15.191986644407345</v>
      </c>
      <c r="I14" s="5">
        <v>13.703703703703704</v>
      </c>
      <c r="J14" s="12">
        <v>28</v>
      </c>
      <c r="K14" s="12">
        <v>16</v>
      </c>
      <c r="L14" s="5">
        <f t="shared" si="0"/>
        <v>57.142857142857139</v>
      </c>
    </row>
    <row r="15" spans="1:12" x14ac:dyDescent="0.2">
      <c r="A15" s="2" t="s">
        <v>2</v>
      </c>
      <c r="B15" s="2" t="s">
        <v>16</v>
      </c>
      <c r="C15" s="5">
        <v>3.4</v>
      </c>
      <c r="D15" s="5">
        <v>0.3</v>
      </c>
      <c r="E15" s="5">
        <v>21.9</v>
      </c>
      <c r="F15" s="10">
        <v>37.9</v>
      </c>
      <c r="G15" s="10">
        <v>51.2</v>
      </c>
      <c r="H15" s="5">
        <v>20</v>
      </c>
      <c r="I15" s="5">
        <v>15.384615384615385</v>
      </c>
      <c r="J15" s="15">
        <v>44</v>
      </c>
      <c r="K15" s="15">
        <v>27</v>
      </c>
      <c r="L15" s="5">
        <f t="shared" si="0"/>
        <v>61.363636363636367</v>
      </c>
    </row>
    <row r="16" spans="1:12" x14ac:dyDescent="0.2">
      <c r="A16" s="2" t="s">
        <v>2</v>
      </c>
      <c r="B16" s="2" t="s">
        <v>17</v>
      </c>
      <c r="C16" s="5">
        <v>5</v>
      </c>
      <c r="D16" s="5">
        <v>0.4</v>
      </c>
      <c r="E16" s="5">
        <v>17</v>
      </c>
      <c r="F16" s="10">
        <v>33.6</v>
      </c>
      <c r="G16" s="10">
        <v>47.3</v>
      </c>
      <c r="H16" s="5">
        <v>18.067226890756302</v>
      </c>
      <c r="I16" s="5">
        <v>24.615384615384613</v>
      </c>
      <c r="J16" s="12">
        <v>61</v>
      </c>
      <c r="K16" s="12">
        <v>26</v>
      </c>
      <c r="L16" s="5">
        <f t="shared" si="0"/>
        <v>42.622950819672127</v>
      </c>
    </row>
    <row r="17" spans="1:12" x14ac:dyDescent="0.2">
      <c r="A17" s="2" t="s">
        <v>2</v>
      </c>
      <c r="B17" s="2" t="s">
        <v>18</v>
      </c>
      <c r="C17" s="5">
        <v>10.3</v>
      </c>
      <c r="D17" s="5">
        <v>3.6</v>
      </c>
      <c r="E17" s="5">
        <v>24.6</v>
      </c>
      <c r="F17" s="5">
        <v>38.299999999999997</v>
      </c>
      <c r="G17" s="5">
        <v>61.6</v>
      </c>
      <c r="H17" s="5">
        <v>11.220472440944883</v>
      </c>
      <c r="I17" s="5">
        <v>11.877394636015326</v>
      </c>
      <c r="J17" s="15">
        <v>8905</v>
      </c>
      <c r="K17" s="15">
        <v>3858</v>
      </c>
      <c r="L17" s="5">
        <f t="shared" si="0"/>
        <v>43.323975294778215</v>
      </c>
    </row>
    <row r="18" spans="1:12" ht="32" x14ac:dyDescent="0.2">
      <c r="A18" s="2" t="s">
        <v>19</v>
      </c>
      <c r="B18" s="2" t="s">
        <v>20</v>
      </c>
      <c r="C18" s="5">
        <v>0.9</v>
      </c>
      <c r="D18" s="5">
        <v>2.9</v>
      </c>
      <c r="E18" s="10">
        <v>45.9</v>
      </c>
      <c r="F18" s="5">
        <v>73.5</v>
      </c>
      <c r="G18" s="11">
        <v>72.900000000000006</v>
      </c>
      <c r="H18" s="5">
        <v>14.185639229422065</v>
      </c>
      <c r="I18" s="14">
        <v>17.592592592592592</v>
      </c>
      <c r="J18" s="12">
        <v>686</v>
      </c>
      <c r="K18" s="5">
        <v>267</v>
      </c>
      <c r="L18" s="5">
        <f>(K18/J18)*100</f>
        <v>38.921282798833815</v>
      </c>
    </row>
    <row r="19" spans="1:12" ht="32" x14ac:dyDescent="0.2">
      <c r="A19" s="2" t="s">
        <v>19</v>
      </c>
      <c r="B19" s="2" t="s">
        <v>21</v>
      </c>
      <c r="C19" s="5">
        <v>16.100000000000001</v>
      </c>
      <c r="D19" s="5">
        <v>3</v>
      </c>
      <c r="E19" s="10">
        <v>28.3</v>
      </c>
      <c r="F19" s="5">
        <v>65.7</v>
      </c>
      <c r="G19" s="11">
        <v>72.5</v>
      </c>
      <c r="H19" s="5">
        <v>20.242914979757085</v>
      </c>
      <c r="I19" s="5">
        <v>18.75</v>
      </c>
      <c r="J19" s="12">
        <v>886</v>
      </c>
      <c r="K19" s="16">
        <v>270</v>
      </c>
      <c r="L19" s="5">
        <f t="shared" ref="L19:L32" si="1">(K19/J19)*100</f>
        <v>30.474040632054177</v>
      </c>
    </row>
    <row r="20" spans="1:12" ht="32" x14ac:dyDescent="0.2">
      <c r="A20" s="2" t="s">
        <v>19</v>
      </c>
      <c r="B20" s="2" t="s">
        <v>22</v>
      </c>
      <c r="C20" s="5">
        <v>1.1000000000000001</v>
      </c>
      <c r="D20" s="5">
        <v>0.4</v>
      </c>
      <c r="E20" s="10">
        <v>16.5</v>
      </c>
      <c r="F20" s="5">
        <v>69.7</v>
      </c>
      <c r="G20" s="11">
        <v>50.3</v>
      </c>
      <c r="H20" s="5">
        <v>18.796992481203006</v>
      </c>
      <c r="I20" s="5">
        <v>19.642857142857146</v>
      </c>
      <c r="J20" s="12">
        <v>720</v>
      </c>
      <c r="K20" s="5">
        <v>207</v>
      </c>
      <c r="L20" s="5">
        <f t="shared" si="1"/>
        <v>28.749999999999996</v>
      </c>
    </row>
    <row r="21" spans="1:12" ht="32" x14ac:dyDescent="0.2">
      <c r="A21" s="2" t="s">
        <v>19</v>
      </c>
      <c r="B21" s="2" t="s">
        <v>23</v>
      </c>
      <c r="C21" s="5">
        <v>9.6999999999999993</v>
      </c>
      <c r="D21" s="5">
        <v>1</v>
      </c>
      <c r="E21" s="10">
        <v>36.5</v>
      </c>
      <c r="F21" s="10">
        <v>77.5</v>
      </c>
      <c r="G21" s="11">
        <v>66.099999999999994</v>
      </c>
      <c r="H21" s="5">
        <v>32.575757575757578</v>
      </c>
      <c r="I21" s="5">
        <v>9.7297297297297298</v>
      </c>
      <c r="J21" s="12">
        <v>1351</v>
      </c>
      <c r="K21" s="16">
        <v>432</v>
      </c>
      <c r="L21" s="5">
        <f t="shared" si="1"/>
        <v>31.976313841598813</v>
      </c>
    </row>
    <row r="22" spans="1:12" ht="32" x14ac:dyDescent="0.2">
      <c r="A22" s="2" t="s">
        <v>19</v>
      </c>
      <c r="B22" s="2" t="s">
        <v>24</v>
      </c>
      <c r="C22" s="5">
        <v>0.6</v>
      </c>
      <c r="D22" s="5">
        <v>0.1</v>
      </c>
      <c r="E22" s="10">
        <v>55.7</v>
      </c>
      <c r="F22" s="10">
        <v>56.2</v>
      </c>
      <c r="G22" s="11">
        <v>62</v>
      </c>
      <c r="H22" s="5">
        <v>23.783783783783782</v>
      </c>
      <c r="I22" s="5">
        <v>31.25</v>
      </c>
      <c r="J22" s="15">
        <v>364</v>
      </c>
      <c r="K22" s="5">
        <v>175</v>
      </c>
      <c r="L22" s="5">
        <f t="shared" si="1"/>
        <v>48.07692307692308</v>
      </c>
    </row>
    <row r="23" spans="1:12" ht="32" x14ac:dyDescent="0.2">
      <c r="A23" s="2" t="s">
        <v>19</v>
      </c>
      <c r="B23" s="2" t="s">
        <v>25</v>
      </c>
      <c r="C23" s="5">
        <v>0.8</v>
      </c>
      <c r="D23" s="5">
        <v>0.2</v>
      </c>
      <c r="E23" s="10">
        <v>23.9</v>
      </c>
      <c r="F23" s="10">
        <v>61.6</v>
      </c>
      <c r="G23" s="11">
        <v>50.5</v>
      </c>
      <c r="H23" s="5">
        <v>61.216730038022817</v>
      </c>
      <c r="I23" s="5">
        <v>32.352941176470587</v>
      </c>
      <c r="J23" s="15">
        <v>236</v>
      </c>
      <c r="K23" s="16">
        <v>89</v>
      </c>
      <c r="L23" s="5">
        <f t="shared" si="1"/>
        <v>37.711864406779661</v>
      </c>
    </row>
    <row r="24" spans="1:12" ht="32" x14ac:dyDescent="0.2">
      <c r="A24" s="2" t="s">
        <v>19</v>
      </c>
      <c r="B24" s="2" t="s">
        <v>26</v>
      </c>
      <c r="C24" s="5">
        <v>2</v>
      </c>
      <c r="D24" s="5">
        <v>0.9</v>
      </c>
      <c r="E24" s="10">
        <v>33.4</v>
      </c>
      <c r="F24" s="10">
        <v>68.599999999999994</v>
      </c>
      <c r="G24" s="11">
        <v>53.2</v>
      </c>
      <c r="H24" s="5">
        <v>12.284069097888677</v>
      </c>
      <c r="I24" s="5">
        <v>18.115942028985508</v>
      </c>
      <c r="J24" s="12">
        <v>2146</v>
      </c>
      <c r="K24" s="5">
        <v>661</v>
      </c>
      <c r="L24" s="5">
        <f t="shared" si="1"/>
        <v>30.801491146318732</v>
      </c>
    </row>
    <row r="25" spans="1:12" ht="32" x14ac:dyDescent="0.2">
      <c r="A25" s="2" t="s">
        <v>19</v>
      </c>
      <c r="B25" s="2" t="s">
        <v>27</v>
      </c>
      <c r="C25" s="5">
        <v>0.9</v>
      </c>
      <c r="D25" s="5">
        <v>1.5</v>
      </c>
      <c r="E25" s="10">
        <v>19.600000000000001</v>
      </c>
      <c r="F25" s="10">
        <v>71.2</v>
      </c>
      <c r="G25" s="11">
        <v>82.8</v>
      </c>
      <c r="H25" s="5">
        <v>29.302325581395351</v>
      </c>
      <c r="I25" s="5">
        <v>14.473684210526317</v>
      </c>
      <c r="J25" s="12">
        <v>659</v>
      </c>
      <c r="K25" s="16">
        <v>186</v>
      </c>
      <c r="L25" s="5">
        <f t="shared" si="1"/>
        <v>28.224582701062218</v>
      </c>
    </row>
    <row r="26" spans="1:12" ht="32" x14ac:dyDescent="0.2">
      <c r="A26" s="2" t="s">
        <v>19</v>
      </c>
      <c r="B26" s="2" t="s">
        <v>28</v>
      </c>
      <c r="C26" s="5">
        <v>15.4</v>
      </c>
      <c r="D26" s="5">
        <v>0.7</v>
      </c>
      <c r="E26" s="10">
        <v>49.4</v>
      </c>
      <c r="F26" s="10">
        <v>78.599999999999994</v>
      </c>
      <c r="G26" s="11">
        <v>77.400000000000006</v>
      </c>
      <c r="H26" s="5">
        <v>17.299578059071731</v>
      </c>
      <c r="I26" s="5">
        <v>21.052631578947366</v>
      </c>
      <c r="J26" s="12">
        <v>717</v>
      </c>
      <c r="K26" s="16">
        <v>165</v>
      </c>
      <c r="L26" s="5">
        <f t="shared" si="1"/>
        <v>23.01255230125523</v>
      </c>
    </row>
    <row r="27" spans="1:12" ht="32" x14ac:dyDescent="0.2">
      <c r="A27" s="2" t="s">
        <v>19</v>
      </c>
      <c r="B27" s="2" t="s">
        <v>29</v>
      </c>
      <c r="C27" s="5">
        <v>0.5</v>
      </c>
      <c r="D27" s="5">
        <v>0.3</v>
      </c>
      <c r="E27" s="10">
        <v>14.3</v>
      </c>
      <c r="F27" s="10">
        <v>61.8</v>
      </c>
      <c r="G27" s="11">
        <v>38.5</v>
      </c>
      <c r="H27" s="5">
        <v>20.74468085106383</v>
      </c>
      <c r="I27" s="5">
        <v>67.567567567567565</v>
      </c>
      <c r="J27" s="15">
        <v>107</v>
      </c>
      <c r="K27" s="5">
        <v>7</v>
      </c>
      <c r="L27" s="5">
        <f t="shared" si="1"/>
        <v>6.5420560747663545</v>
      </c>
    </row>
    <row r="28" spans="1:12" ht="32" x14ac:dyDescent="0.2">
      <c r="A28" s="2" t="s">
        <v>19</v>
      </c>
      <c r="B28" s="2" t="s">
        <v>30</v>
      </c>
      <c r="C28" s="5">
        <v>0.7</v>
      </c>
      <c r="D28" s="5">
        <v>0.3</v>
      </c>
      <c r="E28" s="10">
        <v>20.6</v>
      </c>
      <c r="F28" s="10">
        <v>67.3</v>
      </c>
      <c r="G28" s="11">
        <v>73.8</v>
      </c>
      <c r="H28" s="5">
        <v>29.411764705882348</v>
      </c>
      <c r="I28" s="5">
        <v>67.114093959731548</v>
      </c>
      <c r="J28" s="15">
        <v>514</v>
      </c>
      <c r="K28" s="16">
        <v>107</v>
      </c>
      <c r="L28" s="5">
        <f t="shared" si="1"/>
        <v>20.817120622568094</v>
      </c>
    </row>
    <row r="29" spans="1:12" ht="32" x14ac:dyDescent="0.2">
      <c r="A29" s="2" t="s">
        <v>19</v>
      </c>
      <c r="B29" s="2" t="s">
        <v>31</v>
      </c>
      <c r="C29" s="5">
        <v>0.9</v>
      </c>
      <c r="D29" s="5">
        <v>0.6</v>
      </c>
      <c r="E29" s="10">
        <v>28</v>
      </c>
      <c r="F29" s="10">
        <v>69.2</v>
      </c>
      <c r="G29" s="11">
        <v>60.7</v>
      </c>
      <c r="H29" s="5">
        <v>20.071047957371228</v>
      </c>
      <c r="I29" s="5">
        <v>24.742268041237114</v>
      </c>
      <c r="J29" s="15">
        <v>120</v>
      </c>
      <c r="K29" s="5">
        <v>21</v>
      </c>
      <c r="L29" s="5">
        <f t="shared" si="1"/>
        <v>17.5</v>
      </c>
    </row>
    <row r="30" spans="1:12" ht="32" x14ac:dyDescent="0.2">
      <c r="A30" s="2" t="s">
        <v>19</v>
      </c>
      <c r="B30" s="2" t="s">
        <v>32</v>
      </c>
      <c r="C30" s="5">
        <v>45.8</v>
      </c>
      <c r="D30" s="5">
        <v>0.4</v>
      </c>
      <c r="E30" s="10">
        <v>42</v>
      </c>
      <c r="F30" s="10">
        <v>79.599999999999994</v>
      </c>
      <c r="G30" s="11">
        <v>93.7</v>
      </c>
      <c r="H30" s="5">
        <v>25.122349102773249</v>
      </c>
      <c r="I30" s="5">
        <v>14.7887323943662</v>
      </c>
      <c r="J30" s="15">
        <v>1697</v>
      </c>
      <c r="K30" s="16">
        <v>542</v>
      </c>
      <c r="L30" s="5">
        <f t="shared" si="1"/>
        <v>31.938715380082499</v>
      </c>
    </row>
    <row r="31" spans="1:12" ht="32" x14ac:dyDescent="0.2">
      <c r="A31" s="2" t="s">
        <v>19</v>
      </c>
      <c r="B31" s="2" t="s">
        <v>33</v>
      </c>
      <c r="C31" s="5">
        <v>86.5</v>
      </c>
      <c r="D31" s="5">
        <v>14.8</v>
      </c>
      <c r="E31" s="10">
        <v>52.5</v>
      </c>
      <c r="F31" s="10">
        <v>82.9</v>
      </c>
      <c r="G31" s="11">
        <v>88.7</v>
      </c>
      <c r="H31" s="5">
        <v>27.915194346289752</v>
      </c>
      <c r="I31" s="5">
        <v>11.409395973154361</v>
      </c>
      <c r="J31" s="12">
        <v>3656</v>
      </c>
      <c r="K31" s="5">
        <v>825</v>
      </c>
      <c r="L31" s="5">
        <f t="shared" si="1"/>
        <v>22.565645514223196</v>
      </c>
    </row>
    <row r="32" spans="1:12" ht="32" x14ac:dyDescent="0.2">
      <c r="A32" s="2" t="s">
        <v>19</v>
      </c>
      <c r="B32" s="2" t="s">
        <v>18</v>
      </c>
      <c r="C32" s="5">
        <v>13.5</v>
      </c>
      <c r="D32" s="5">
        <v>4.9000000000000004</v>
      </c>
      <c r="E32" s="5">
        <v>33.799999999999997</v>
      </c>
      <c r="F32" s="5">
        <v>71.2</v>
      </c>
      <c r="G32" s="5">
        <v>0.70599999999999996</v>
      </c>
      <c r="H32" s="5">
        <v>0.23200000000000001</v>
      </c>
      <c r="I32" s="5">
        <v>0.19600000000000001</v>
      </c>
      <c r="J32" s="15">
        <f>SUM(J18:J31)</f>
        <v>13859</v>
      </c>
      <c r="K32" s="5">
        <f>SUM(K18:K31)</f>
        <v>3954</v>
      </c>
      <c r="L32" s="5">
        <f t="shared" si="1"/>
        <v>28.530196983909374</v>
      </c>
    </row>
    <row r="33" spans="1:12" x14ac:dyDescent="0.2">
      <c r="A33" s="2" t="s">
        <v>34</v>
      </c>
      <c r="B33" s="2" t="s">
        <v>35</v>
      </c>
      <c r="C33" s="5">
        <v>21.1</v>
      </c>
      <c r="D33" s="5">
        <v>25.8</v>
      </c>
      <c r="E33" s="11">
        <v>41.5</v>
      </c>
      <c r="F33" s="5">
        <v>48.5</v>
      </c>
      <c r="G33" s="11">
        <v>27.8</v>
      </c>
      <c r="H33" s="5">
        <v>2.9126213592233006</v>
      </c>
      <c r="I33" s="5">
        <v>8.8888888888888893</v>
      </c>
      <c r="J33" s="16">
        <v>49</v>
      </c>
      <c r="K33" s="5">
        <v>38</v>
      </c>
      <c r="L33" s="5">
        <f>K33/J33*100</f>
        <v>77.551020408163268</v>
      </c>
    </row>
    <row r="34" spans="1:12" x14ac:dyDescent="0.2">
      <c r="A34" s="2" t="s">
        <v>34</v>
      </c>
      <c r="B34" s="2" t="s">
        <v>36</v>
      </c>
      <c r="C34" s="5">
        <v>94</v>
      </c>
      <c r="D34" s="5">
        <v>84.7</v>
      </c>
      <c r="E34" s="11">
        <v>78.400000000000006</v>
      </c>
      <c r="F34" s="5">
        <v>80.5</v>
      </c>
      <c r="G34" s="11">
        <v>63.7</v>
      </c>
      <c r="H34" s="5">
        <v>3.5714285714285721</v>
      </c>
      <c r="I34" s="5">
        <v>4.5662100456621006</v>
      </c>
      <c r="J34" s="5">
        <v>498</v>
      </c>
      <c r="K34" s="16">
        <v>265</v>
      </c>
      <c r="L34" s="5">
        <f t="shared" ref="L34:L41" si="2">K34/J34*100</f>
        <v>53.212851405622487</v>
      </c>
    </row>
    <row r="35" spans="1:12" x14ac:dyDescent="0.2">
      <c r="A35" s="2" t="s">
        <v>34</v>
      </c>
      <c r="B35" s="2" t="s">
        <v>37</v>
      </c>
      <c r="C35" s="5">
        <v>8.1999999999999993</v>
      </c>
      <c r="D35" s="5">
        <v>3.2</v>
      </c>
      <c r="E35" s="11">
        <v>26.4</v>
      </c>
      <c r="F35" s="5">
        <v>51</v>
      </c>
      <c r="G35" s="11">
        <v>44.1</v>
      </c>
      <c r="H35" s="5">
        <v>4</v>
      </c>
      <c r="I35" s="5">
        <v>6.481481481481481</v>
      </c>
      <c r="J35" s="16">
        <v>189</v>
      </c>
      <c r="K35" s="5">
        <v>145</v>
      </c>
      <c r="L35" s="5">
        <f t="shared" si="2"/>
        <v>76.719576719576722</v>
      </c>
    </row>
    <row r="36" spans="1:12" x14ac:dyDescent="0.2">
      <c r="A36" s="2" t="s">
        <v>34</v>
      </c>
      <c r="B36" s="2" t="s">
        <v>38</v>
      </c>
      <c r="C36" s="5">
        <v>9.4</v>
      </c>
      <c r="D36" s="5">
        <v>8</v>
      </c>
      <c r="E36" s="11">
        <v>26.6</v>
      </c>
      <c r="F36" s="5">
        <v>35</v>
      </c>
      <c r="G36" s="11">
        <v>55.5</v>
      </c>
      <c r="H36" s="5">
        <v>2.5641025641025643</v>
      </c>
      <c r="I36" s="5">
        <v>3.125</v>
      </c>
      <c r="J36" s="5">
        <v>245</v>
      </c>
      <c r="K36" s="16">
        <v>155</v>
      </c>
      <c r="L36" s="5">
        <f t="shared" si="2"/>
        <v>63.265306122448983</v>
      </c>
    </row>
    <row r="37" spans="1:12" x14ac:dyDescent="0.2">
      <c r="A37" s="2" t="s">
        <v>34</v>
      </c>
      <c r="B37" s="2" t="s">
        <v>39</v>
      </c>
      <c r="C37" s="5">
        <v>24.7</v>
      </c>
      <c r="D37" s="5">
        <v>11.1</v>
      </c>
      <c r="E37" s="11">
        <v>37.5</v>
      </c>
      <c r="F37" s="5">
        <v>54.5</v>
      </c>
      <c r="G37" s="11">
        <v>27.8</v>
      </c>
      <c r="H37" s="5">
        <v>6.593406593406594</v>
      </c>
      <c r="I37" s="5">
        <v>27.43362831858407</v>
      </c>
      <c r="J37" s="5">
        <v>708</v>
      </c>
      <c r="K37" s="5">
        <v>430</v>
      </c>
      <c r="L37" s="5">
        <f t="shared" si="2"/>
        <v>60.734463276836159</v>
      </c>
    </row>
    <row r="38" spans="1:12" x14ac:dyDescent="0.2">
      <c r="A38" s="2" t="s">
        <v>34</v>
      </c>
      <c r="B38" s="2" t="s">
        <v>40</v>
      </c>
      <c r="C38" s="5">
        <v>5.4</v>
      </c>
      <c r="D38" s="5">
        <v>2</v>
      </c>
      <c r="E38" s="11">
        <v>34.299999999999997</v>
      </c>
      <c r="F38" s="5">
        <v>44</v>
      </c>
      <c r="G38" s="11">
        <v>31</v>
      </c>
      <c r="H38" s="5">
        <v>9.2592592592592595</v>
      </c>
      <c r="I38" s="5">
        <v>5.7971014492753623</v>
      </c>
      <c r="J38" s="16">
        <v>7</v>
      </c>
      <c r="K38" s="16">
        <v>4</v>
      </c>
      <c r="L38" s="5">
        <f t="shared" si="2"/>
        <v>57.142857142857139</v>
      </c>
    </row>
    <row r="39" spans="1:12" x14ac:dyDescent="0.2">
      <c r="A39" s="2" t="s">
        <v>34</v>
      </c>
      <c r="B39" s="2" t="s">
        <v>41</v>
      </c>
      <c r="C39" s="5">
        <v>10.1</v>
      </c>
      <c r="D39" s="5">
        <v>4.0999999999999996</v>
      </c>
      <c r="E39" s="11">
        <v>33.700000000000003</v>
      </c>
      <c r="F39" s="5">
        <v>45.5</v>
      </c>
      <c r="G39" s="11">
        <v>35.799999999999997</v>
      </c>
      <c r="H39" s="5">
        <v>6.557377049180328</v>
      </c>
      <c r="I39" s="5">
        <v>1.3157894736842106</v>
      </c>
      <c r="J39" s="16">
        <v>17</v>
      </c>
      <c r="K39" s="5">
        <v>6</v>
      </c>
      <c r="L39" s="5">
        <f t="shared" si="2"/>
        <v>35.294117647058826</v>
      </c>
    </row>
    <row r="40" spans="1:12" x14ac:dyDescent="0.2">
      <c r="A40" s="2" t="s">
        <v>34</v>
      </c>
      <c r="B40" s="2" t="s">
        <v>42</v>
      </c>
      <c r="C40" s="5">
        <v>4.9000000000000004</v>
      </c>
      <c r="D40" s="5">
        <v>2.1</v>
      </c>
      <c r="E40" s="11">
        <v>43.8</v>
      </c>
      <c r="F40" s="5">
        <v>56.5</v>
      </c>
      <c r="G40" s="11">
        <v>54.7</v>
      </c>
      <c r="H40" s="5">
        <v>3.0769230769230771</v>
      </c>
      <c r="I40" s="5">
        <v>2.9126213592233006</v>
      </c>
      <c r="J40" s="5">
        <v>1550</v>
      </c>
      <c r="K40" s="16">
        <v>1114</v>
      </c>
      <c r="L40" s="5">
        <f t="shared" si="2"/>
        <v>71.870967741935488</v>
      </c>
    </row>
    <row r="41" spans="1:12" x14ac:dyDescent="0.2">
      <c r="A41" s="2" t="s">
        <v>34</v>
      </c>
      <c r="B41" s="2" t="s">
        <v>18</v>
      </c>
      <c r="C41" s="5">
        <v>27.1</v>
      </c>
      <c r="D41" s="5">
        <v>22.1</v>
      </c>
      <c r="E41" s="12">
        <v>41.5</v>
      </c>
      <c r="F41" s="5">
        <v>76.400000000000006</v>
      </c>
      <c r="G41" s="12">
        <v>46.7</v>
      </c>
      <c r="H41" s="5">
        <v>4.54</v>
      </c>
      <c r="I41" s="5">
        <v>6.98</v>
      </c>
      <c r="J41" s="5">
        <v>3263</v>
      </c>
      <c r="K41" s="16">
        <v>2157</v>
      </c>
      <c r="L41" s="5">
        <f t="shared" si="2"/>
        <v>66.104811523138224</v>
      </c>
    </row>
    <row r="42" spans="1:12" x14ac:dyDescent="0.2">
      <c r="A42" s="2" t="s">
        <v>43</v>
      </c>
      <c r="B42" s="2" t="s">
        <v>44</v>
      </c>
      <c r="C42" s="5">
        <v>99.3</v>
      </c>
      <c r="D42" s="5">
        <v>71.3</v>
      </c>
      <c r="E42" s="5">
        <v>31.3</v>
      </c>
      <c r="F42" s="5">
        <v>81</v>
      </c>
      <c r="G42" s="5">
        <v>87.3</v>
      </c>
      <c r="H42" s="5">
        <v>0.21199999999999999</v>
      </c>
      <c r="I42" s="5">
        <v>4.2000000000000003E-2</v>
      </c>
      <c r="J42" s="16">
        <v>16</v>
      </c>
      <c r="K42" s="5">
        <v>6</v>
      </c>
      <c r="L42" s="5">
        <f>6/16*100</f>
        <v>37.5</v>
      </c>
    </row>
    <row r="43" spans="1:12" x14ac:dyDescent="0.2">
      <c r="A43" s="2" t="s">
        <v>43</v>
      </c>
      <c r="B43" s="3" t="s">
        <v>45</v>
      </c>
      <c r="C43" s="5">
        <v>65.099999999999994</v>
      </c>
      <c r="D43" s="5">
        <v>57.2</v>
      </c>
      <c r="E43" s="5">
        <v>23.1</v>
      </c>
      <c r="F43" s="5">
        <v>75</v>
      </c>
      <c r="G43" s="5">
        <v>82.1</v>
      </c>
      <c r="H43" s="5">
        <v>6.4000000000000001E-2</v>
      </c>
      <c r="I43" s="5">
        <v>8.6999999999999994E-3</v>
      </c>
      <c r="J43" s="5">
        <v>4</v>
      </c>
      <c r="K43" s="16">
        <v>2</v>
      </c>
      <c r="L43" s="5">
        <v>50</v>
      </c>
    </row>
    <row r="44" spans="1:12" x14ac:dyDescent="0.2">
      <c r="A44" s="2" t="s">
        <v>43</v>
      </c>
      <c r="B44" s="2" t="s">
        <v>18</v>
      </c>
      <c r="C44" s="5">
        <v>0.55600000000000005</v>
      </c>
      <c r="D44" s="5">
        <v>0.60599999999999998</v>
      </c>
      <c r="E44" s="5">
        <v>0.14799999999999999</v>
      </c>
      <c r="F44" s="5">
        <v>0.61</v>
      </c>
      <c r="G44" s="5">
        <v>71.3</v>
      </c>
      <c r="H44" s="14">
        <v>0.19500000000000001</v>
      </c>
      <c r="I44" s="14">
        <v>6.8500000000000005E-2</v>
      </c>
      <c r="J44" s="16">
        <v>20</v>
      </c>
      <c r="K44" s="5">
        <v>8</v>
      </c>
      <c r="L44" s="5">
        <v>40</v>
      </c>
    </row>
    <row r="45" spans="1:12" x14ac:dyDescent="0.2">
      <c r="A45" s="2" t="s">
        <v>46</v>
      </c>
      <c r="B45" s="2" t="s">
        <v>47</v>
      </c>
      <c r="C45" s="5">
        <v>84.9</v>
      </c>
      <c r="D45" s="5">
        <v>33</v>
      </c>
      <c r="E45" s="5">
        <v>91.5</v>
      </c>
      <c r="F45" s="12">
        <v>76.400000000000006</v>
      </c>
      <c r="G45" s="5">
        <v>63</v>
      </c>
      <c r="H45" s="5">
        <v>3.8600000000000002E-2</v>
      </c>
      <c r="I45" s="5">
        <v>1.6899999999999998E-2</v>
      </c>
      <c r="J45" s="5">
        <v>7</v>
      </c>
      <c r="K45" s="16">
        <v>5</v>
      </c>
      <c r="L45" s="5">
        <f>(K45/J45)*100</f>
        <v>71.428571428571431</v>
      </c>
    </row>
    <row r="46" spans="1:12" x14ac:dyDescent="0.2">
      <c r="A46" s="2" t="s">
        <v>46</v>
      </c>
      <c r="B46" s="2" t="s">
        <v>48</v>
      </c>
      <c r="C46" s="5">
        <v>22.7</v>
      </c>
      <c r="D46" s="5">
        <v>9.8000000000000007</v>
      </c>
      <c r="E46" s="5">
        <v>75.5</v>
      </c>
      <c r="F46" s="12">
        <v>44.5</v>
      </c>
      <c r="G46" s="5">
        <v>46.7</v>
      </c>
      <c r="H46" s="5">
        <v>4.5999999999999999E-2</v>
      </c>
      <c r="I46" s="5">
        <v>7.9500000000000001E-2</v>
      </c>
      <c r="J46" s="16">
        <v>1</v>
      </c>
      <c r="K46" s="5">
        <v>1</v>
      </c>
      <c r="L46" s="5">
        <v>100</v>
      </c>
    </row>
    <row r="47" spans="1:12" x14ac:dyDescent="0.2">
      <c r="A47" s="2" t="s">
        <v>49</v>
      </c>
      <c r="B47" s="2" t="s">
        <v>18</v>
      </c>
      <c r="C47" s="5">
        <v>26.7</v>
      </c>
      <c r="D47" s="5">
        <v>8.9</v>
      </c>
      <c r="E47" s="5">
        <v>77</v>
      </c>
      <c r="F47" s="12">
        <v>50.7</v>
      </c>
      <c r="G47" s="5">
        <v>45.7</v>
      </c>
      <c r="H47" s="5">
        <v>6.2100000000000002E-2</v>
      </c>
      <c r="I47" s="5">
        <v>6.6699999999999995E-2</v>
      </c>
      <c r="J47" s="5">
        <v>8</v>
      </c>
      <c r="K47" s="16">
        <v>6</v>
      </c>
      <c r="L47" s="5">
        <v>75</v>
      </c>
    </row>
    <row r="48" spans="1:12" x14ac:dyDescent="0.2">
      <c r="C48" s="6"/>
      <c r="D48" s="6"/>
      <c r="J48" s="17"/>
      <c r="K48" s="18"/>
      <c r="L48" s="7"/>
    </row>
    <row r="49" spans="3:12" x14ac:dyDescent="0.2">
      <c r="C49" s="6"/>
      <c r="D49" s="6"/>
      <c r="J49" s="19"/>
      <c r="K49" s="20"/>
      <c r="L49" s="7"/>
    </row>
    <row r="50" spans="3:12" x14ac:dyDescent="0.2">
      <c r="C50" s="6"/>
      <c r="D50" s="6"/>
      <c r="J50" s="19"/>
      <c r="K50" s="20"/>
      <c r="L50" s="7"/>
    </row>
    <row r="51" spans="3:12" x14ac:dyDescent="0.2">
      <c r="C51" s="6"/>
      <c r="D51" s="6"/>
      <c r="J51" s="19"/>
      <c r="K51" s="20"/>
      <c r="L51" s="7"/>
    </row>
    <row r="52" spans="3:12" x14ac:dyDescent="0.2">
      <c r="C52" s="6"/>
      <c r="D52" s="6"/>
      <c r="J52" s="19"/>
      <c r="K52" s="20"/>
      <c r="L52" s="7"/>
    </row>
    <row r="53" spans="3:12" x14ac:dyDescent="0.2">
      <c r="C53" s="6"/>
      <c r="D53" s="6"/>
      <c r="J53" s="19"/>
      <c r="K53" s="20"/>
      <c r="L53" s="7"/>
    </row>
    <row r="54" spans="3:12" x14ac:dyDescent="0.2">
      <c r="C54" s="6"/>
      <c r="D54" s="6"/>
      <c r="J54" s="19"/>
      <c r="K54" s="20"/>
      <c r="L54" s="7"/>
    </row>
    <row r="55" spans="3:12" x14ac:dyDescent="0.2">
      <c r="C55" s="6"/>
      <c r="D55" s="6"/>
      <c r="J55" s="19"/>
      <c r="K55" s="20"/>
      <c r="L55" s="7"/>
    </row>
    <row r="56" spans="3:12" x14ac:dyDescent="0.2">
      <c r="C56" s="6"/>
      <c r="D56" s="6"/>
      <c r="J56" s="19"/>
      <c r="K56" s="20"/>
      <c r="L56" s="7"/>
    </row>
    <row r="57" spans="3:12" x14ac:dyDescent="0.2">
      <c r="C57" s="6"/>
      <c r="D57" s="6"/>
      <c r="J57" s="19"/>
      <c r="K57" s="20"/>
      <c r="L57" s="7"/>
    </row>
    <row r="58" spans="3:12" x14ac:dyDescent="0.2">
      <c r="C58" s="6"/>
      <c r="D58" s="6"/>
      <c r="J58" s="19"/>
      <c r="K58" s="20"/>
      <c r="L58" s="7"/>
    </row>
    <row r="59" spans="3:12" x14ac:dyDescent="0.2">
      <c r="C59" s="6"/>
      <c r="D59" s="6"/>
      <c r="J59" s="19"/>
      <c r="K59" s="20"/>
      <c r="L59" s="7"/>
    </row>
    <row r="60" spans="3:12" x14ac:dyDescent="0.2">
      <c r="C60" s="6"/>
      <c r="D60" s="6"/>
      <c r="J60" s="19"/>
      <c r="K60" s="20"/>
      <c r="L60" s="7"/>
    </row>
    <row r="61" spans="3:12" x14ac:dyDescent="0.2">
      <c r="C61" s="6"/>
      <c r="D61" s="6"/>
      <c r="J61" s="19"/>
      <c r="K61" s="20"/>
      <c r="L61" s="7"/>
    </row>
    <row r="62" spans="3:12" x14ac:dyDescent="0.2">
      <c r="C62" s="6"/>
      <c r="D62" s="6"/>
      <c r="J62" s="19"/>
      <c r="K62" s="20"/>
      <c r="L62" s="7"/>
    </row>
    <row r="63" spans="3:12" x14ac:dyDescent="0.2">
      <c r="C63" s="6"/>
      <c r="D63" s="6"/>
      <c r="J63" s="19"/>
      <c r="K63" s="20"/>
      <c r="L63" s="7"/>
    </row>
    <row r="64" spans="3:12" x14ac:dyDescent="0.2">
      <c r="C64" s="6"/>
      <c r="D64" s="6"/>
      <c r="J64" s="19"/>
      <c r="K64" s="20"/>
      <c r="L64" s="7"/>
    </row>
    <row r="65" spans="3:12" x14ac:dyDescent="0.2">
      <c r="C65" s="6"/>
      <c r="D65" s="6"/>
      <c r="J65" s="19"/>
      <c r="K65" s="20"/>
      <c r="L65" s="7"/>
    </row>
    <row r="66" spans="3:12" x14ac:dyDescent="0.2">
      <c r="C66" s="6"/>
      <c r="D66" s="6"/>
      <c r="J66" s="19"/>
      <c r="K66" s="20"/>
      <c r="L66" s="7"/>
    </row>
    <row r="67" spans="3:12" x14ac:dyDescent="0.2">
      <c r="C67" s="6"/>
      <c r="D67" s="6"/>
      <c r="J67" s="19"/>
      <c r="K67" s="20"/>
      <c r="L67" s="7"/>
    </row>
    <row r="68" spans="3:12" x14ac:dyDescent="0.2">
      <c r="C68" s="6"/>
      <c r="D68" s="6"/>
      <c r="J68" s="19"/>
      <c r="K68" s="20"/>
      <c r="L68" s="7"/>
    </row>
    <row r="69" spans="3:12" x14ac:dyDescent="0.2">
      <c r="C69" s="6"/>
      <c r="D69" s="6"/>
      <c r="J69" s="19"/>
      <c r="K69" s="20"/>
      <c r="L69" s="7"/>
    </row>
    <row r="70" spans="3:12" x14ac:dyDescent="0.2">
      <c r="C70" s="7"/>
      <c r="D70" s="7"/>
      <c r="J70" s="20"/>
      <c r="K70" s="19"/>
      <c r="L70" s="7"/>
    </row>
    <row r="71" spans="3:12" x14ac:dyDescent="0.2">
      <c r="C71" s="7"/>
      <c r="D71" s="7"/>
      <c r="J71" s="19"/>
      <c r="K71" s="20"/>
      <c r="L71" s="7"/>
    </row>
    <row r="72" spans="3:12" x14ac:dyDescent="0.2">
      <c r="C72" s="7"/>
      <c r="D72" s="7"/>
      <c r="J72" s="20"/>
      <c r="K72" s="19"/>
      <c r="L72" s="7"/>
    </row>
    <row r="73" spans="3:12" x14ac:dyDescent="0.2">
      <c r="C73" s="7"/>
      <c r="D73" s="7"/>
      <c r="J73" s="20"/>
      <c r="K73" s="7"/>
    </row>
    <row r="74" spans="3:12" x14ac:dyDescent="0.2">
      <c r="C74" s="7"/>
      <c r="D74" s="7"/>
      <c r="J74" s="19"/>
      <c r="K74" s="7"/>
    </row>
    <row r="75" spans="3:12" x14ac:dyDescent="0.2">
      <c r="C75" s="7"/>
      <c r="D75" s="7"/>
      <c r="J75" s="19"/>
      <c r="K75" s="20"/>
      <c r="L75" s="7"/>
    </row>
    <row r="76" spans="3:12" x14ac:dyDescent="0.2">
      <c r="C76" s="7"/>
      <c r="D76" s="7"/>
      <c r="J76" s="20"/>
      <c r="K76" s="19"/>
      <c r="L76" s="7"/>
    </row>
    <row r="77" spans="3:12" x14ac:dyDescent="0.2">
      <c r="C77" s="7"/>
      <c r="D77" s="7"/>
      <c r="J77" s="19"/>
      <c r="K77" s="20"/>
      <c r="L77" s="7"/>
    </row>
    <row r="78" spans="3:12" x14ac:dyDescent="0.2">
      <c r="C78" s="7"/>
      <c r="D78" s="7"/>
      <c r="J78" s="20"/>
      <c r="K78" s="19"/>
      <c r="L78" s="7"/>
    </row>
    <row r="79" spans="3:12" x14ac:dyDescent="0.2">
      <c r="C79" s="7"/>
      <c r="D79" s="7"/>
      <c r="J79" s="19"/>
      <c r="K79" s="20"/>
      <c r="L79" s="7"/>
    </row>
    <row r="80" spans="3:12" x14ac:dyDescent="0.2">
      <c r="C80" s="7"/>
      <c r="D80" s="7"/>
      <c r="J80" s="20"/>
      <c r="K80" s="19"/>
      <c r="L80" s="7"/>
    </row>
    <row r="81" spans="3:12" x14ac:dyDescent="0.2">
      <c r="C81" s="7"/>
      <c r="D81" s="7"/>
      <c r="J81" s="19"/>
      <c r="K81" s="20"/>
      <c r="L81" s="7"/>
    </row>
    <row r="82" spans="3:12" x14ac:dyDescent="0.2">
      <c r="C82" s="7"/>
      <c r="D82" s="7"/>
      <c r="J82" s="20"/>
      <c r="K82" s="19"/>
      <c r="L82" s="7"/>
    </row>
    <row r="83" spans="3:12" x14ac:dyDescent="0.2">
      <c r="C83" s="7"/>
      <c r="D83" s="7"/>
      <c r="J83" s="19"/>
      <c r="K83" s="20"/>
      <c r="L83" s="7"/>
    </row>
    <row r="84" spans="3:12" x14ac:dyDescent="0.2">
      <c r="C84" s="7"/>
      <c r="D84" s="7"/>
      <c r="J84" s="20"/>
      <c r="K84" s="19"/>
      <c r="L84" s="7"/>
    </row>
    <row r="85" spans="3:12" x14ac:dyDescent="0.2">
      <c r="C85" s="7"/>
      <c r="D85" s="7"/>
      <c r="J85" s="19"/>
      <c r="K85" s="20"/>
      <c r="L85" s="7"/>
    </row>
    <row r="86" spans="3:12" x14ac:dyDescent="0.2">
      <c r="C86" s="7"/>
      <c r="D86" s="7"/>
      <c r="J86" s="7"/>
      <c r="K86" s="7"/>
      <c r="L86" s="7"/>
    </row>
    <row r="87" spans="3:12" x14ac:dyDescent="0.2">
      <c r="C87" s="7"/>
      <c r="D87" s="7"/>
      <c r="J87" s="7"/>
      <c r="K87" s="7"/>
      <c r="L87" s="7"/>
    </row>
    <row r="89" spans="3:12" x14ac:dyDescent="0.2">
      <c r="C89" s="9"/>
    </row>
    <row r="90" spans="3:12" x14ac:dyDescent="0.2">
      <c r="C90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2016-05-01T02:13:27Z</dcterms:created>
  <dcterms:modified xsi:type="dcterms:W3CDTF">2016-05-01T02:17:26Z</dcterms:modified>
</cp:coreProperties>
</file>