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<sst xmlns="http://schemas.openxmlformats.org/spreadsheetml/2006/main" count="15" uniqueCount="7">
  <si>
    <t xml:space="preserve">Размер кредита</t>
  </si>
  <si>
    <t xml:space="preserve">Процентная ставка</t>
  </si>
  <si>
    <t xml:space="preserve">Длительность</t>
  </si>
  <si>
    <t xml:space="preserve">Ежемесячный платеж</t>
  </si>
  <si>
    <t xml:space="preserve">Проценты</t>
  </si>
  <si>
    <t xml:space="preserve">Основной долг</t>
  </si>
  <si>
    <t xml:space="preserve">Досрочное погашение уменьшаем платеж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</si>
</sst>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\ [$руб.-419];[RED]\-#,##0.00\ [$руб.-419]"/>
    <numFmt numFmtId="166" formatCode="0.00%"/>
  </numFmts>
  <fonts count="17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24"/>
      <color rgb="FF000000"/>
      <name val="Arial"/>
      <family val="2"/>
      <charset val="204"/>
    </font>
    <font>
      <sz val="18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0"/>
      <color rgb="FF333333"/>
      <name val="Arial"/>
      <family val="2"/>
      <charset val="204"/>
    </font>
    <font>
      <i val="true"/>
      <sz val="10"/>
      <color rgb="FF808080"/>
      <name val="Arial"/>
      <family val="2"/>
      <charset val="204"/>
    </font>
    <font>
      <sz val="10"/>
      <color rgb="FF006600"/>
      <name val="Arial"/>
      <family val="2"/>
      <charset val="204"/>
    </font>
    <font>
      <sz val="10"/>
      <color rgb="FF996600"/>
      <name val="Arial"/>
      <family val="2"/>
      <charset val="204"/>
    </font>
    <font>
      <sz val="10"/>
      <color rgb="FFCC0000"/>
      <name val="Arial"/>
      <family val="2"/>
      <charset val="204"/>
    </font>
    <font>
      <b val="true"/>
      <sz val="10"/>
      <color rgb="FFFFFFFF"/>
      <name val="Arial"/>
      <family val="2"/>
      <charset val="204"/>
    </font>
    <font>
      <b val="true"/>
      <sz val="10"/>
      <color rgb="FF000000"/>
      <name val="Arial"/>
      <family val="2"/>
      <charset val="204"/>
    </font>
    <font>
      <sz val="10"/>
      <color rgb="FFFFFFFF"/>
      <name val="Arial"/>
      <family val="2"/>
      <charset val="204"/>
    </font>
    <font>
      <sz val="10"/>
      <name val="Times New Roman"/>
      <family val="1"/>
      <charset val="204"/>
    </font>
    <font>
      <b val="true"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1" activeCellId="0" sqref="M21"/>
    </sheetView>
  </sheetViews>
  <sheetFormatPr defaultRowHeight="12.8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6.11"/>
    <col collapsed="false" customWidth="true" hidden="false" outlineLevel="0" max="3" min="3" style="0" width="18.2"/>
    <col collapsed="false" customWidth="true" hidden="false" outlineLevel="0" max="4" min="4" style="0" width="17.36"/>
    <col collapsed="false" customWidth="true" hidden="false" outlineLevel="0" max="5" min="5" style="0" width="13.47"/>
    <col collapsed="false" customWidth="false" hidden="false" outlineLevel="0" max="8" min="6" style="0" width="11.52"/>
    <col collapsed="false" customWidth="true" hidden="false" outlineLevel="0" max="9" min="9" style="0" width="15.61"/>
    <col collapsed="false" customWidth="false" hidden="false" outlineLevel="0" max="10" min="10" style="0" width="11.52"/>
    <col collapsed="false" customWidth="true" hidden="false" outlineLevel="0" max="11" min="11" style="0" width="15.18"/>
    <col collapsed="false" customWidth="true" hidden="false" outlineLevel="0" max="12" min="12" style="0" width="13.52"/>
    <col collapsed="false" customWidth="true" hidden="false" outlineLevel="0" max="13" min="13" style="0" width="17.22"/>
    <col collapsed="false" customWidth="false" hidden="false" outlineLevel="0" max="1025" min="14" style="0" width="11.52"/>
  </cols>
  <sheetData>
    <row r="2" customFormat="false" ht="12.8" hidden="false" customHeight="false" outlineLevel="0" collapsed="false">
      <c r="B2" s="1" t="s">
        <v>0</v>
      </c>
      <c r="C2" s="2" t="n">
        <v>100000</v>
      </c>
      <c r="H2" s="1" t="s">
        <v>0</v>
      </c>
      <c r="I2" s="3" t="n">
        <v>47778.52</v>
      </c>
    </row>
    <row r="3" customFormat="false" ht="12.8" hidden="false" customHeight="false" outlineLevel="0" collapsed="false">
      <c r="B3" s="1" t="s">
        <v>1</v>
      </c>
      <c r="C3" s="4" t="n">
        <v>0.1</v>
      </c>
      <c r="D3" s="0" t="n">
        <f aca="false">C3/12</f>
        <v>0.00833333333333333</v>
      </c>
      <c r="H3" s="1" t="s">
        <v>1</v>
      </c>
      <c r="I3" s="4" t="n">
        <v>0.1</v>
      </c>
      <c r="J3" s="0" t="n">
        <f aca="false">I3/12</f>
        <v>0.00833333333333333</v>
      </c>
    </row>
    <row r="4" customFormat="false" ht="12.8" hidden="false" customHeight="false" outlineLevel="0" collapsed="false">
      <c r="B4" s="1" t="s">
        <v>2</v>
      </c>
      <c r="C4" s="0" t="n">
        <v>6</v>
      </c>
      <c r="H4" s="1" t="s">
        <v>2</v>
      </c>
      <c r="I4" s="0" t="n">
        <v>3</v>
      </c>
    </row>
    <row r="5" customFormat="false" ht="12.8" hidden="false" customHeight="false" outlineLevel="0" collapsed="false">
      <c r="B5" s="1" t="s">
        <v>3</v>
      </c>
      <c r="C5" s="5" t="n">
        <f aca="false">C2*(D3 + (D3 / ((1 + D3)^C4 - 1)))</f>
        <v>17156.1394185592</v>
      </c>
      <c r="H5" s="1" t="s">
        <v>3</v>
      </c>
      <c r="I5" s="5" t="n">
        <f aca="false">I2*(J3 + (J3 / ((1 + J3)^I4 - 1)))</f>
        <v>16192.3438147503</v>
      </c>
    </row>
    <row r="7" customFormat="false" ht="12.8" hidden="false" customHeight="false" outlineLevel="0" collapsed="false">
      <c r="A7" s="6"/>
      <c r="B7" s="6" t="s">
        <v>0</v>
      </c>
      <c r="C7" s="6" t="s">
        <v>4</v>
      </c>
      <c r="D7" s="6" t="s">
        <v>5</v>
      </c>
      <c r="H7" s="6"/>
      <c r="I7" s="6" t="s">
        <v>0</v>
      </c>
      <c r="J7" s="6" t="s">
        <v>4</v>
      </c>
      <c r="K7" s="6" t="s">
        <v>5</v>
      </c>
    </row>
    <row r="8" customFormat="false" ht="12.8" hidden="false" customHeight="false" outlineLevel="0" collapsed="false">
      <c r="A8" s="7" t="n">
        <v>0</v>
      </c>
      <c r="B8" s="3" t="n">
        <f aca="false">C2</f>
        <v>100000</v>
      </c>
      <c r="C8" s="3" t="n">
        <f aca="false">B8*$D$3</f>
        <v>833.333333333333</v>
      </c>
      <c r="D8" s="3" t="n">
        <f aca="false">$C$5-C8</f>
        <v>16322.8060852259</v>
      </c>
      <c r="H8" s="7" t="n">
        <v>0</v>
      </c>
      <c r="I8" s="3" t="n">
        <v>100000</v>
      </c>
      <c r="J8" s="3" t="n">
        <v>833.333333333333</v>
      </c>
      <c r="K8" s="3" t="n">
        <v>16322.8060852259</v>
      </c>
    </row>
    <row r="9" customFormat="false" ht="12.8" hidden="false" customHeight="false" outlineLevel="0" collapsed="false">
      <c r="A9" s="7" t="n">
        <v>1</v>
      </c>
      <c r="B9" s="3" t="n">
        <f aca="false">B8-D8</f>
        <v>83677.1939147741</v>
      </c>
      <c r="C9" s="3" t="n">
        <f aca="false">B9*$D$3</f>
        <v>697.309949289784</v>
      </c>
      <c r="D9" s="3" t="n">
        <f aca="false">$C$5-C9</f>
        <v>16458.8294692695</v>
      </c>
      <c r="H9" s="7" t="n">
        <v>1</v>
      </c>
      <c r="I9" s="3" t="n">
        <v>83677.1939147741</v>
      </c>
      <c r="J9" s="3" t="n">
        <v>697.309949289784</v>
      </c>
      <c r="K9" s="3" t="n">
        <v>16458.8294692695</v>
      </c>
      <c r="L9" s="0" t="s">
        <v>6</v>
      </c>
    </row>
    <row r="10" customFormat="false" ht="12.8" hidden="false" customHeight="false" outlineLevel="0" collapsed="false">
      <c r="A10" s="7" t="n">
        <v>2</v>
      </c>
      <c r="B10" s="3" t="n">
        <f aca="false">B9-D9</f>
        <v>67218.3644455046</v>
      </c>
      <c r="C10" s="3" t="n">
        <f aca="false">B10*$D$3</f>
        <v>560.153037045872</v>
      </c>
      <c r="D10" s="3" t="n">
        <f aca="false">$C$5-C10</f>
        <v>16595.9863815134</v>
      </c>
      <c r="E10" s="5" t="n">
        <f aca="false">D10+C10</f>
        <v>17156.1394185593</v>
      </c>
      <c r="H10" s="7" t="n">
        <v>2</v>
      </c>
      <c r="I10" s="3" t="n">
        <v>67218.3644455046</v>
      </c>
      <c r="J10" s="3" t="n">
        <v>560.153037045872</v>
      </c>
      <c r="K10" s="3" t="n">
        <v>19439.8469629541</v>
      </c>
      <c r="L10" s="3" t="n">
        <f aca="false">20000-J10</f>
        <v>19439.8469629541</v>
      </c>
      <c r="M10" s="3" t="n">
        <v>20000</v>
      </c>
    </row>
    <row r="11" customFormat="false" ht="12.8" hidden="false" customHeight="false" outlineLevel="0" collapsed="false">
      <c r="A11" s="7" t="n">
        <v>3</v>
      </c>
      <c r="B11" s="3" t="n">
        <f aca="false">B10-D10</f>
        <v>50622.3780639913</v>
      </c>
      <c r="C11" s="3" t="n">
        <f aca="false">B11*$D$3</f>
        <v>421.853150533261</v>
      </c>
      <c r="D11" s="3" t="n">
        <f aca="false">$C$5-C11</f>
        <v>16734.286268026</v>
      </c>
      <c r="H11" s="7" t="n">
        <v>3</v>
      </c>
      <c r="I11" s="3" t="n">
        <f aca="false">I10-L10</f>
        <v>47778.5174825505</v>
      </c>
      <c r="J11" s="3" t="n">
        <f aca="false">I11*J$3</f>
        <v>398.154312354587</v>
      </c>
      <c r="K11" s="3" t="n">
        <f aca="false">I$5-J11</f>
        <v>15794.1895023957</v>
      </c>
      <c r="M11" s="3"/>
    </row>
    <row r="12" customFormat="false" ht="12.8" hidden="false" customHeight="false" outlineLevel="0" collapsed="false">
      <c r="A12" s="7" t="n">
        <v>4</v>
      </c>
      <c r="B12" s="3" t="n">
        <f aca="false">B11-D11</f>
        <v>33888.0917959653</v>
      </c>
      <c r="C12" s="3" t="n">
        <f aca="false">B12*$D$3</f>
        <v>282.400764966377</v>
      </c>
      <c r="D12" s="3" t="n">
        <f aca="false">$C$5-C12</f>
        <v>16873.7386535929</v>
      </c>
      <c r="H12" s="7" t="n">
        <v>4</v>
      </c>
      <c r="I12" s="3" t="n">
        <f aca="false">I11-K11</f>
        <v>31984.3279801548</v>
      </c>
      <c r="J12" s="3" t="n">
        <f aca="false">I12*J$3</f>
        <v>266.53606650129</v>
      </c>
      <c r="K12" s="3" t="n">
        <f aca="false">I$5-J12</f>
        <v>15925.807748249</v>
      </c>
    </row>
    <row r="13" customFormat="false" ht="12.8" hidden="false" customHeight="false" outlineLevel="0" collapsed="false">
      <c r="A13" s="7" t="n">
        <v>5</v>
      </c>
      <c r="B13" s="3" t="n">
        <f aca="false">B12-D12</f>
        <v>17014.3531423724</v>
      </c>
      <c r="C13" s="3" t="n">
        <f aca="false">B13*$D$3</f>
        <v>141.786276186437</v>
      </c>
      <c r="D13" s="3" t="n">
        <f aca="false">$C$5-C13</f>
        <v>17014.3531423728</v>
      </c>
      <c r="H13" s="7" t="n">
        <v>5</v>
      </c>
      <c r="I13" s="3" t="n">
        <f aca="false">I12-K12</f>
        <v>16058.5202319058</v>
      </c>
      <c r="J13" s="3" t="n">
        <f aca="false">I13*J$3</f>
        <v>133.821001932548</v>
      </c>
      <c r="K13" s="3" t="n">
        <f aca="false">I$5-J13</f>
        <v>16058.5228128177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LibreOffice/5.3.0.3$Windows_X86_64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2017-08-06T21:09:59Z</dcterms:created>
  <dc:creator/>
  <dc:description/>
  <dc:language>ru-RU</dc:language>
  <cp:lastModifiedBy/>
  <dcterms:modified xsi:type="dcterms:W3CDTF">2017-08-07T22:33:47Z</dcterms:modified>
  <cp:revision>6</cp:revision>
  <dc:subject/>
  <dc:title/>
</cp:coreProperties>
</file>