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ne/Documents/Faks/Magistrski študij/1. letnik/2. semester/Visoko zmogljivo računanje/"/>
    </mc:Choice>
  </mc:AlternateContent>
  <xr:revisionPtr revIDLastSave="0" documentId="13_ncr:1_{260C1F1D-BD06-B64A-A813-D2275D0FD355}" xr6:coauthVersionLast="47" xr6:coauthVersionMax="47" xr10:uidLastSave="{00000000-0000-0000-0000-000000000000}"/>
  <bookViews>
    <workbookView xWindow="0" yWindow="-21100" windowWidth="51200" windowHeight="21100" activeTab="1" xr2:uid="{96DB55A9-8D44-8E47-97D8-93DF82F82A10}"/>
  </bookViews>
  <sheets>
    <sheet name="SEQUENTIAL" sheetId="4" r:id="rId1"/>
    <sheet name="OMP" sheetId="1" r:id="rId2"/>
    <sheet name="CUDA" sheetId="2" r:id="rId3"/>
    <sheet name="MPI" sheetId="3" r:id="rId4"/>
    <sheet name="MPI-OMP" sheetId="5" r:id="rId5"/>
    <sheet name="MPI-CUDA" sheetId="6" r:id="rId6"/>
  </sheets>
  <definedNames>
    <definedName name="_xlchart.v1.0" hidden="1">'MPI-OMP'!$B$11</definedName>
    <definedName name="_xlchart.v1.1" hidden="1">'MPI-OMP'!$B$5</definedName>
    <definedName name="_xlchart.v1.10" hidden="1">'MPI-OMP'!$K$11:$O$11</definedName>
    <definedName name="_xlchart.v1.11" hidden="1">'MPI-OMP'!$K$1:$O$1</definedName>
    <definedName name="_xlchart.v1.12" hidden="1">'MPI-OMP'!$K$5:$O$5</definedName>
    <definedName name="_xlchart.v1.13" hidden="1">'MPI-OMP'!$K$8:$O$8</definedName>
    <definedName name="_xlchart.v1.14" hidden="1">'MPI-OMP'!$B$11</definedName>
    <definedName name="_xlchart.v1.15" hidden="1">'MPI-OMP'!$B$5</definedName>
    <definedName name="_xlchart.v1.16" hidden="1">'MPI-OMP'!$B$8</definedName>
    <definedName name="_xlchart.v1.17" hidden="1">'MPI-OMP'!$C$11:$G$11</definedName>
    <definedName name="_xlchart.v1.18" hidden="1">'MPI-OMP'!$C$1:$G$1</definedName>
    <definedName name="_xlchart.v1.19" hidden="1">'MPI-OMP'!$C$5:$G$5</definedName>
    <definedName name="_xlchart.v1.2" hidden="1">'MPI-OMP'!$B$8</definedName>
    <definedName name="_xlchart.v1.20" hidden="1">'MPI-OMP'!$C$8:$G$8</definedName>
    <definedName name="_xlchart.v1.21" hidden="1">'MPI-OMP'!$J$11</definedName>
    <definedName name="_xlchart.v1.22" hidden="1">'MPI-OMP'!$J$5</definedName>
    <definedName name="_xlchart.v1.23" hidden="1">'MPI-OMP'!$J$8</definedName>
    <definedName name="_xlchart.v1.24" hidden="1">'MPI-OMP'!$K$11:$O$11</definedName>
    <definedName name="_xlchart.v1.25" hidden="1">'MPI-OMP'!$K$1:$O$1</definedName>
    <definedName name="_xlchart.v1.26" hidden="1">'MPI-OMP'!$K$5:$O$5</definedName>
    <definedName name="_xlchart.v1.27" hidden="1">'MPI-OMP'!$K$8:$O$8</definedName>
    <definedName name="_xlchart.v1.28" hidden="1">'MPI-OMP'!$B$11</definedName>
    <definedName name="_xlchart.v1.29" hidden="1">'MPI-OMP'!$B$5</definedName>
    <definedName name="_xlchart.v1.3" hidden="1">'MPI-OMP'!$C$11:$G$11</definedName>
    <definedName name="_xlchart.v1.30" hidden="1">'MPI-OMP'!$B$8</definedName>
    <definedName name="_xlchart.v1.31" hidden="1">'MPI-OMP'!$C$11:$G$11</definedName>
    <definedName name="_xlchart.v1.32" hidden="1">'MPI-OMP'!$C$1:$G$1</definedName>
    <definedName name="_xlchart.v1.33" hidden="1">'MPI-OMP'!$C$5:$G$5</definedName>
    <definedName name="_xlchart.v1.34" hidden="1">'MPI-OMP'!$C$8:$G$8</definedName>
    <definedName name="_xlchart.v1.4" hidden="1">'MPI-OMP'!$C$1:$G$1</definedName>
    <definedName name="_xlchart.v1.5" hidden="1">'MPI-OMP'!$C$5:$G$5</definedName>
    <definedName name="_xlchart.v1.6" hidden="1">'MPI-OMP'!$C$8:$G$8</definedName>
    <definedName name="_xlchart.v1.7" hidden="1">'MPI-OMP'!$J$11</definedName>
    <definedName name="_xlchart.v1.8" hidden="1">'MPI-OMP'!$J$5</definedName>
    <definedName name="_xlchart.v1.9" hidden="1">'MPI-OMP'!$J$8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" i="6" l="1"/>
  <c r="M27" i="6"/>
  <c r="L27" i="6"/>
  <c r="K27" i="6"/>
  <c r="J27" i="6"/>
  <c r="G27" i="6"/>
  <c r="F27" i="6"/>
  <c r="E27" i="6"/>
  <c r="D27" i="6"/>
  <c r="C27" i="6"/>
  <c r="N24" i="6"/>
  <c r="M24" i="6"/>
  <c r="L24" i="6"/>
  <c r="K24" i="6"/>
  <c r="J24" i="6"/>
  <c r="G24" i="6"/>
  <c r="F24" i="6"/>
  <c r="E24" i="6"/>
  <c r="D24" i="6"/>
  <c r="C24" i="6"/>
  <c r="N21" i="6"/>
  <c r="M21" i="6"/>
  <c r="L21" i="6"/>
  <c r="K21" i="6"/>
  <c r="J21" i="6"/>
  <c r="G21" i="6"/>
  <c r="F21" i="6"/>
  <c r="E21" i="6"/>
  <c r="D21" i="6"/>
  <c r="C21" i="6"/>
  <c r="J6" i="6"/>
  <c r="N12" i="6"/>
  <c r="M12" i="6"/>
  <c r="L12" i="6"/>
  <c r="K12" i="6"/>
  <c r="J12" i="6"/>
  <c r="N9" i="6"/>
  <c r="M9" i="6"/>
  <c r="L9" i="6"/>
  <c r="K9" i="6"/>
  <c r="J9" i="6"/>
  <c r="N6" i="6"/>
  <c r="M6" i="6"/>
  <c r="L6" i="6"/>
  <c r="K6" i="6"/>
  <c r="G12" i="6"/>
  <c r="F12" i="6"/>
  <c r="E12" i="6"/>
  <c r="D12" i="6"/>
  <c r="C12" i="6"/>
  <c r="G9" i="6"/>
  <c r="F9" i="6"/>
  <c r="E9" i="6"/>
  <c r="D9" i="6"/>
  <c r="C9" i="6"/>
  <c r="G6" i="6"/>
  <c r="F6" i="6"/>
  <c r="E6" i="6"/>
  <c r="D6" i="6"/>
  <c r="C6" i="6"/>
  <c r="D59" i="5"/>
  <c r="E59" i="5"/>
  <c r="F59" i="5"/>
  <c r="G59" i="5"/>
  <c r="C59" i="5"/>
  <c r="D56" i="5"/>
  <c r="E56" i="5"/>
  <c r="F56" i="5"/>
  <c r="G56" i="5"/>
  <c r="C56" i="5"/>
  <c r="G53" i="5"/>
  <c r="F53" i="5"/>
  <c r="E53" i="5"/>
  <c r="D53" i="5"/>
  <c r="C53" i="5"/>
  <c r="L5" i="5"/>
  <c r="M5" i="5"/>
  <c r="N5" i="5"/>
  <c r="O5" i="5"/>
  <c r="D5" i="5"/>
  <c r="E5" i="5"/>
  <c r="F5" i="5"/>
  <c r="G5" i="5"/>
  <c r="M26" i="1"/>
  <c r="N26" i="1"/>
  <c r="O26" i="1"/>
  <c r="P26" i="1"/>
  <c r="Q26" i="1"/>
  <c r="L26" i="1"/>
  <c r="M23" i="1"/>
  <c r="N23" i="1"/>
  <c r="O23" i="1"/>
  <c r="P23" i="1"/>
  <c r="Q23" i="1"/>
  <c r="M23" i="3"/>
  <c r="N23" i="3"/>
  <c r="D19" i="3"/>
  <c r="E19" i="3"/>
  <c r="F19" i="3"/>
  <c r="F20" i="3" s="1"/>
  <c r="G19" i="3"/>
  <c r="G20" i="3" s="1"/>
  <c r="H19" i="3"/>
  <c r="H20" i="3" s="1"/>
  <c r="C19" i="3"/>
  <c r="C20" i="3" s="1"/>
  <c r="Q25" i="3"/>
  <c r="Q26" i="3" s="1"/>
  <c r="P25" i="3"/>
  <c r="P26" i="3" s="1"/>
  <c r="O25" i="3"/>
  <c r="O26" i="3" s="1"/>
  <c r="N25" i="3"/>
  <c r="N26" i="3" s="1"/>
  <c r="M25" i="3"/>
  <c r="M26" i="3" s="1"/>
  <c r="L25" i="3"/>
  <c r="L26" i="3" s="1"/>
  <c r="C25" i="3"/>
  <c r="C26" i="3" s="1"/>
  <c r="E20" i="3"/>
  <c r="D20" i="3"/>
  <c r="Q16" i="3"/>
  <c r="Q22" i="3" s="1"/>
  <c r="Q23" i="3" s="1"/>
  <c r="P16" i="3"/>
  <c r="P22" i="3" s="1"/>
  <c r="P23" i="3" s="1"/>
  <c r="O16" i="3"/>
  <c r="O22" i="3" s="1"/>
  <c r="O23" i="3" s="1"/>
  <c r="N16" i="3"/>
  <c r="N22" i="3" s="1"/>
  <c r="M16" i="3"/>
  <c r="M22" i="3" s="1"/>
  <c r="L16" i="3"/>
  <c r="L22" i="3" s="1"/>
  <c r="L23" i="3" s="1"/>
  <c r="H16" i="3"/>
  <c r="H25" i="3" s="1"/>
  <c r="H26" i="3" s="1"/>
  <c r="G16" i="3"/>
  <c r="G25" i="3" s="1"/>
  <c r="G26" i="3" s="1"/>
  <c r="F16" i="3"/>
  <c r="F25" i="3" s="1"/>
  <c r="F26" i="3" s="1"/>
  <c r="E16" i="3"/>
  <c r="E25" i="3" s="1"/>
  <c r="E26" i="3" s="1"/>
  <c r="D16" i="3"/>
  <c r="D22" i="3" s="1"/>
  <c r="D23" i="3" s="1"/>
  <c r="C16" i="3"/>
  <c r="C22" i="3" s="1"/>
  <c r="C23" i="3" s="1"/>
  <c r="P11" i="3"/>
  <c r="O11" i="3"/>
  <c r="N11" i="3"/>
  <c r="M11" i="3"/>
  <c r="L11" i="3"/>
  <c r="G11" i="3"/>
  <c r="F11" i="3"/>
  <c r="E11" i="3"/>
  <c r="D11" i="3"/>
  <c r="C11" i="3"/>
  <c r="P8" i="3"/>
  <c r="O8" i="3"/>
  <c r="N8" i="3"/>
  <c r="M8" i="3"/>
  <c r="L8" i="3"/>
  <c r="G8" i="3"/>
  <c r="F8" i="3"/>
  <c r="E8" i="3"/>
  <c r="D8" i="3"/>
  <c r="C8" i="3"/>
  <c r="P5" i="3"/>
  <c r="O5" i="3"/>
  <c r="N5" i="3"/>
  <c r="M5" i="3"/>
  <c r="L5" i="3"/>
  <c r="G5" i="3"/>
  <c r="F5" i="3"/>
  <c r="E5" i="3"/>
  <c r="D5" i="3"/>
  <c r="C5" i="3"/>
  <c r="E11" i="2"/>
  <c r="M20" i="1"/>
  <c r="N20" i="1"/>
  <c r="O20" i="1"/>
  <c r="P20" i="1"/>
  <c r="Q20" i="1"/>
  <c r="L20" i="1"/>
  <c r="D20" i="1"/>
  <c r="E20" i="1"/>
  <c r="F20" i="1"/>
  <c r="G20" i="1"/>
  <c r="H20" i="1"/>
  <c r="C20" i="1"/>
  <c r="M11" i="1"/>
  <c r="N11" i="1"/>
  <c r="O11" i="1"/>
  <c r="P11" i="1"/>
  <c r="L11" i="1"/>
  <c r="M8" i="1"/>
  <c r="N8" i="1"/>
  <c r="O8" i="1"/>
  <c r="P8" i="1"/>
  <c r="L8" i="1"/>
  <c r="G11" i="1"/>
  <c r="D11" i="1"/>
  <c r="E11" i="1"/>
  <c r="F11" i="1"/>
  <c r="C11" i="1"/>
  <c r="G8" i="1"/>
  <c r="D8" i="1"/>
  <c r="E8" i="1"/>
  <c r="F8" i="1"/>
  <c r="C8" i="1"/>
  <c r="Q19" i="1"/>
  <c r="D16" i="1"/>
  <c r="D25" i="1" s="1"/>
  <c r="D26" i="1" s="1"/>
  <c r="E16" i="1"/>
  <c r="E25" i="1" s="1"/>
  <c r="E26" i="1" s="1"/>
  <c r="F16" i="1"/>
  <c r="F25" i="1" s="1"/>
  <c r="F26" i="1" s="1"/>
  <c r="G16" i="1"/>
  <c r="G25" i="1" s="1"/>
  <c r="G26" i="1" s="1"/>
  <c r="H16" i="1"/>
  <c r="H25" i="1" s="1"/>
  <c r="H26" i="1" s="1"/>
  <c r="C16" i="1"/>
  <c r="C25" i="1" s="1"/>
  <c r="C26" i="1" s="1"/>
  <c r="M16" i="1"/>
  <c r="M19" i="1" s="1"/>
  <c r="N16" i="1"/>
  <c r="N19" i="1" s="1"/>
  <c r="O16" i="1"/>
  <c r="O19" i="1" s="1"/>
  <c r="P16" i="1"/>
  <c r="P19" i="1" s="1"/>
  <c r="Q16" i="1"/>
  <c r="Q25" i="1" s="1"/>
  <c r="L16" i="1"/>
  <c r="L19" i="1" s="1"/>
  <c r="M18" i="2"/>
  <c r="M30" i="2" s="1"/>
  <c r="N18" i="2"/>
  <c r="N30" i="2" s="1"/>
  <c r="O18" i="2"/>
  <c r="O30" i="2" s="1"/>
  <c r="P18" i="2"/>
  <c r="P30" i="2" s="1"/>
  <c r="Q18" i="2"/>
  <c r="Q30" i="2" s="1"/>
  <c r="L18" i="2"/>
  <c r="L21" i="2" s="1"/>
  <c r="D18" i="2"/>
  <c r="D21" i="2" s="1"/>
  <c r="E18" i="2"/>
  <c r="E21" i="2" s="1"/>
  <c r="F18" i="2"/>
  <c r="F21" i="2" s="1"/>
  <c r="G18" i="2"/>
  <c r="G30" i="2" s="1"/>
  <c r="H18" i="2"/>
  <c r="H21" i="2" s="1"/>
  <c r="C18" i="2"/>
  <c r="C21" i="2" s="1"/>
  <c r="M14" i="2"/>
  <c r="N14" i="2"/>
  <c r="O14" i="2"/>
  <c r="P14" i="2"/>
  <c r="D14" i="2"/>
  <c r="E14" i="2"/>
  <c r="F14" i="2"/>
  <c r="G14" i="2"/>
  <c r="C14" i="2"/>
  <c r="L14" i="2"/>
  <c r="M11" i="2"/>
  <c r="N11" i="2"/>
  <c r="O11" i="2"/>
  <c r="P11" i="2"/>
  <c r="L11" i="2"/>
  <c r="M8" i="2"/>
  <c r="N8" i="2"/>
  <c r="O8" i="2"/>
  <c r="P8" i="2"/>
  <c r="L8" i="2"/>
  <c r="G11" i="2"/>
  <c r="F11" i="2"/>
  <c r="D11" i="2"/>
  <c r="C11" i="2"/>
  <c r="G8" i="2"/>
  <c r="F8" i="2"/>
  <c r="E8" i="2"/>
  <c r="D8" i="2"/>
  <c r="C8" i="2"/>
  <c r="P5" i="2"/>
  <c r="O5" i="2"/>
  <c r="N5" i="2"/>
  <c r="M5" i="2"/>
  <c r="L5" i="2"/>
  <c r="G5" i="2"/>
  <c r="F5" i="2"/>
  <c r="E5" i="2"/>
  <c r="D5" i="2"/>
  <c r="C5" i="2"/>
  <c r="D19" i="1"/>
  <c r="E19" i="1"/>
  <c r="F19" i="1"/>
  <c r="G19" i="1"/>
  <c r="H19" i="1"/>
  <c r="C19" i="1"/>
  <c r="M5" i="1"/>
  <c r="N5" i="1"/>
  <c r="O5" i="1"/>
  <c r="P5" i="1"/>
  <c r="L5" i="1"/>
  <c r="D5" i="1"/>
  <c r="E5" i="1"/>
  <c r="F5" i="1"/>
  <c r="G5" i="1"/>
  <c r="C5" i="1"/>
  <c r="E22" i="3" l="1"/>
  <c r="E23" i="3" s="1"/>
  <c r="F22" i="3"/>
  <c r="F23" i="3" s="1"/>
  <c r="G22" i="3"/>
  <c r="G23" i="3" s="1"/>
  <c r="H22" i="3"/>
  <c r="H23" i="3" s="1"/>
  <c r="L19" i="3"/>
  <c r="L20" i="3" s="1"/>
  <c r="N19" i="3"/>
  <c r="N20" i="3" s="1"/>
  <c r="D25" i="3"/>
  <c r="D26" i="3" s="1"/>
  <c r="O19" i="3"/>
  <c r="O20" i="3" s="1"/>
  <c r="P19" i="3"/>
  <c r="P20" i="3" s="1"/>
  <c r="Q19" i="3"/>
  <c r="Q20" i="3" s="1"/>
  <c r="M19" i="3"/>
  <c r="M20" i="3" s="1"/>
  <c r="G21" i="2"/>
  <c r="H24" i="2"/>
  <c r="H27" i="2"/>
  <c r="H30" i="2"/>
  <c r="Q21" i="2"/>
  <c r="G24" i="2"/>
  <c r="G27" i="2"/>
  <c r="F24" i="2"/>
  <c r="F27" i="2"/>
  <c r="F30" i="2"/>
  <c r="E24" i="2"/>
  <c r="E27" i="2"/>
  <c r="E30" i="2"/>
  <c r="D24" i="2"/>
  <c r="D27" i="2"/>
  <c r="D30" i="2"/>
  <c r="L24" i="2"/>
  <c r="L27" i="2"/>
  <c r="L30" i="2"/>
  <c r="M21" i="2"/>
  <c r="N21" i="2"/>
  <c r="O21" i="2"/>
  <c r="P21" i="2"/>
  <c r="Q24" i="2"/>
  <c r="Q27" i="2"/>
  <c r="P24" i="2"/>
  <c r="P27" i="2"/>
  <c r="O24" i="2"/>
  <c r="O27" i="2"/>
  <c r="N24" i="2"/>
  <c r="N27" i="2"/>
  <c r="M24" i="2"/>
  <c r="M27" i="2"/>
  <c r="C24" i="2"/>
  <c r="C27" i="2"/>
  <c r="C30" i="2"/>
  <c r="L22" i="1"/>
  <c r="L23" i="1" s="1"/>
  <c r="Q22" i="1"/>
  <c r="P22" i="1"/>
  <c r="O22" i="1"/>
  <c r="N22" i="1"/>
  <c r="M22" i="1"/>
  <c r="L25" i="1"/>
  <c r="P25" i="1"/>
  <c r="O25" i="1"/>
  <c r="N25" i="1"/>
  <c r="M25" i="1"/>
  <c r="C22" i="1"/>
  <c r="C23" i="1" s="1"/>
  <c r="H22" i="1"/>
  <c r="H23" i="1" s="1"/>
  <c r="G22" i="1"/>
  <c r="G23" i="1" s="1"/>
  <c r="F22" i="1"/>
  <c r="F23" i="1" s="1"/>
  <c r="E22" i="1"/>
  <c r="E23" i="1" s="1"/>
  <c r="D22" i="1"/>
  <c r="D23" i="1" s="1"/>
  <c r="D8" i="5"/>
  <c r="D11" i="5"/>
  <c r="G11" i="5"/>
  <c r="G8" i="5"/>
  <c r="F11" i="5"/>
  <c r="F8" i="5"/>
  <c r="E11" i="5"/>
  <c r="E8" i="5"/>
  <c r="C8" i="5"/>
  <c r="C11" i="5"/>
  <c r="C5" i="5"/>
  <c r="K11" i="5"/>
  <c r="K5" i="5"/>
  <c r="K8" i="5"/>
  <c r="L11" i="5"/>
  <c r="L8" i="5"/>
  <c r="N8" i="5"/>
  <c r="N11" i="5"/>
  <c r="O8" i="5"/>
  <c r="O11" i="5"/>
  <c r="M11" i="5"/>
  <c r="M8" i="5"/>
</calcChain>
</file>

<file path=xl/sharedStrings.xml><?xml version="1.0" encoding="utf-8"?>
<sst xmlns="http://schemas.openxmlformats.org/spreadsheetml/2006/main" count="485" uniqueCount="31">
  <si>
    <t>Whole execution</t>
  </si>
  <si>
    <t>Single Iteration</t>
  </si>
  <si>
    <t>Sequential Basic</t>
  </si>
  <si>
    <t>Whole execution (Different K)</t>
  </si>
  <si>
    <t>Single Iteration (Different K)</t>
  </si>
  <si>
    <t>Whole execution (Different BLOCK SIZE)</t>
  </si>
  <si>
    <t>Single Iteration (Different BLOCK SIZE)</t>
  </si>
  <si>
    <t>Whole execution (Different THREAD_NUM)</t>
  </si>
  <si>
    <t>Single Iteration (Different THREAD_NUM)</t>
  </si>
  <si>
    <t>Basic</t>
  </si>
  <si>
    <t>Fusion</t>
  </si>
  <si>
    <t>Kmeans++, Early Stoppage, Fusion</t>
  </si>
  <si>
    <t>Kmeans++, Early stoppage, Fusion</t>
  </si>
  <si>
    <t>Shared Memory Atomics</t>
  </si>
  <si>
    <t>Shared Memory Atomics, Fusion</t>
  </si>
  <si>
    <t>Shared Memory Atomics, Kmeans++, Early stoppage, Fusion</t>
  </si>
  <si>
    <t>Time</t>
  </si>
  <si>
    <t>Speed-up</t>
  </si>
  <si>
    <t>Efficiency</t>
  </si>
  <si>
    <t>/</t>
  </si>
  <si>
    <t>Speedup</t>
  </si>
  <si>
    <t>Whole execution (Different N_TASKS)</t>
  </si>
  <si>
    <t>Single Iteration (Different N_TASKS)</t>
  </si>
  <si>
    <t>Whole execution (Different N_TASKS &amp; CPUS_PER_TASK)</t>
  </si>
  <si>
    <t>TASKS=2, CPUS=32</t>
  </si>
  <si>
    <t>TASKS=4, CPUS=16</t>
  </si>
  <si>
    <t>TASKS=8, CPUS=8</t>
  </si>
  <si>
    <t>TASKS=16, CPUS=4</t>
  </si>
  <si>
    <t>TASKS=32, CPUS=2</t>
  </si>
  <si>
    <t>SINGLE GPU</t>
  </si>
  <si>
    <t>DOUBLE GPU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</si>
</sst>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Zaporedni: Čas</a:t>
            </a:r>
            <a:r>
              <a:rPr lang="en-GB" sz="1800" baseline="0"/>
              <a:t> izvajanja</a:t>
            </a:r>
            <a:endParaRPr lang="en-GB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SEQUENTIAL!$A$2</c:f>
              <c:strCache>
                <c:ptCount val="1"/>
                <c:pt idx="0">
                  <c:v>Basic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SEQUENTIAL!$B$1:$F$1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SEQUENTIAL!$B$2:$F$2</c:f>
              <c:numCache>
                <c:formatCode>#,##0.0000</c:formatCode>
                <c:ptCount val="5"/>
                <c:pt idx="0">
                  <c:v>401.75563333333298</c:v>
                </c:pt>
                <c:pt idx="1">
                  <c:v>695.63260000000002</c:v>
                </c:pt>
                <c:pt idx="2">
                  <c:v>1290.7066</c:v>
                </c:pt>
                <c:pt idx="3">
                  <c:v>2518.8848666666599</c:v>
                </c:pt>
                <c:pt idx="4">
                  <c:v>4894.5742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AF-E54D-958C-68814C6AD490}"/>
            </c:ext>
          </c:extLst>
        </c:ser>
        <c:ser>
          <c:idx val="0"/>
          <c:order val="1"/>
          <c:tx>
            <c:strRef>
              <c:f>SEQUENTIAL!$A$3</c:f>
              <c:strCache>
                <c:ptCount val="1"/>
                <c:pt idx="0">
                  <c:v>Fusion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SEQUENTIAL!$B$1:$F$1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SEQUENTIAL!$B$3:$F$3</c:f>
              <c:numCache>
                <c:formatCode>#,##0.0000</c:formatCode>
                <c:ptCount val="5"/>
                <c:pt idx="0">
                  <c:v>377.67689999999999</c:v>
                </c:pt>
                <c:pt idx="1">
                  <c:v>662.93769999999995</c:v>
                </c:pt>
                <c:pt idx="2">
                  <c:v>1287.3656000000001</c:v>
                </c:pt>
                <c:pt idx="3">
                  <c:v>2381.4472999999998</c:v>
                </c:pt>
                <c:pt idx="4">
                  <c:v>4726.2034000000003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AF-E54D-958C-68814C6AD490}"/>
            </c:ext>
          </c:extLst>
        </c:ser>
        <c:ser>
          <c:idx val="1"/>
          <c:order val="2"/>
          <c:tx>
            <c:strRef>
              <c:f>SEQUENTIAL!$A$4</c:f>
              <c:strCache>
                <c:ptCount val="1"/>
                <c:pt idx="0">
                  <c:v>Kmeans++, Early Stoppage, Fusion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SEQUENTIAL!$B$1:$F$1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SEQUENTIAL!$B$4:$F$4</c:f>
              <c:numCache>
                <c:formatCode>#,##0.0000</c:formatCode>
                <c:ptCount val="5"/>
                <c:pt idx="0">
                  <c:v>193.3664</c:v>
                </c:pt>
                <c:pt idx="1">
                  <c:v>785.71079999999995</c:v>
                </c:pt>
                <c:pt idx="2" formatCode="General">
                  <c:v>728.94600000000003</c:v>
                </c:pt>
                <c:pt idx="3" formatCode="General">
                  <c:v>1100.4291000000001</c:v>
                </c:pt>
                <c:pt idx="4" formatCode="General">
                  <c:v>3832.5237999999999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AF-E54D-958C-68814C6AD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73807"/>
        <c:axId val="576494655"/>
      </c:scatterChart>
      <c:valAx>
        <c:axId val="81307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Število gruč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576494655"/>
        <c:crosses val="autoZero"/>
        <c:crossBetween val="midCat"/>
      </c:valAx>
      <c:valAx>
        <c:axId val="57649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Sekunde</a:t>
                </a:r>
              </a:p>
            </c:rich>
          </c:tx>
          <c:layout>
            <c:manualLayout>
              <c:xMode val="edge"/>
              <c:yMode val="edge"/>
              <c:x val="9.7799511002444987E-3"/>
              <c:y val="0.37531064519127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13073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MPI z izboljšavami (Speed-up):</a:t>
            </a:r>
            <a:r>
              <a:rPr lang="en-GB" sz="1800" baseline="0"/>
              <a:t> Čas izvajanja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MPI!$B$5</c:f>
              <c:strCache>
                <c:ptCount val="1"/>
                <c:pt idx="0">
                  <c:v>Basic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MPI!$C$1:$G$1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MPI!$C$5:$G$5</c:f>
              <c:numCache>
                <c:formatCode>#,##0.0000</c:formatCode>
                <c:ptCount val="5"/>
                <c:pt idx="0">
                  <c:v>32.263568443848364</c:v>
                </c:pt>
                <c:pt idx="1">
                  <c:v>31.438321680850009</c:v>
                </c:pt>
                <c:pt idx="2">
                  <c:v>32.992004457872589</c:v>
                </c:pt>
                <c:pt idx="3">
                  <c:v>34.271614848718535</c:v>
                </c:pt>
                <c:pt idx="4">
                  <c:v>33.866087583453094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2E-6345-BA1A-76FF12450F10}"/>
            </c:ext>
          </c:extLst>
        </c:ser>
        <c:ser>
          <c:idx val="1"/>
          <c:order val="1"/>
          <c:tx>
            <c:strRef>
              <c:f>MPI!$B$8</c:f>
              <c:strCache>
                <c:ptCount val="1"/>
                <c:pt idx="0">
                  <c:v>Fusion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MPI!$C$1:$G$1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MPI!$C$8:$G$8</c:f>
              <c:numCache>
                <c:formatCode>0.0000</c:formatCode>
                <c:ptCount val="5"/>
                <c:pt idx="0">
                  <c:v>30.868424624730732</c:v>
                </c:pt>
                <c:pt idx="1">
                  <c:v>30.679071203334146</c:v>
                </c:pt>
                <c:pt idx="2">
                  <c:v>32.929044866136351</c:v>
                </c:pt>
                <c:pt idx="3">
                  <c:v>33.860667090560383</c:v>
                </c:pt>
                <c:pt idx="4">
                  <c:v>33.870001231743551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2E-6345-BA1A-76FF12450F10}"/>
            </c:ext>
          </c:extLst>
        </c:ser>
        <c:ser>
          <c:idx val="2"/>
          <c:order val="2"/>
          <c:tx>
            <c:strRef>
              <c:f>MPI!$B$11</c:f>
              <c:strCache>
                <c:ptCount val="1"/>
                <c:pt idx="0">
                  <c:v>Kmeans++, Early stoppage, Fusion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MPI!$C$1:$G$1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MPI!$C$11:$G$11</c:f>
              <c:numCache>
                <c:formatCode>0.0000</c:formatCode>
                <c:ptCount val="5"/>
                <c:pt idx="0">
                  <c:v>80.037380136531397</c:v>
                </c:pt>
                <c:pt idx="1">
                  <c:v>45.259115159401432</c:v>
                </c:pt>
                <c:pt idx="2">
                  <c:v>47.264606472072387</c:v>
                </c:pt>
                <c:pt idx="3">
                  <c:v>52.009441552604613</c:v>
                </c:pt>
                <c:pt idx="4">
                  <c:v>34.622438989884699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2E-6345-BA1A-76FF12450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396799"/>
        <c:axId val="810651551"/>
      </c:scatterChart>
      <c:valAx>
        <c:axId val="31639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Število</a:t>
                </a:r>
                <a:r>
                  <a:rPr lang="en-GB" sz="1600" baseline="0"/>
                  <a:t> gruč</a:t>
                </a:r>
                <a:endParaRPr lang="en-GB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10651551"/>
        <c:crosses val="autoZero"/>
        <c:crossBetween val="midCat"/>
      </c:valAx>
      <c:valAx>
        <c:axId val="81065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31639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MPI z izboljšavami (Speed-up):</a:t>
            </a:r>
            <a:r>
              <a:rPr lang="en-GB" sz="1800" baseline="0"/>
              <a:t> Čas izvajanja</a:t>
            </a:r>
            <a:endParaRPr lang="en-GB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MPI!$B$19</c:f>
              <c:strCache>
                <c:ptCount val="1"/>
                <c:pt idx="0">
                  <c:v>Basic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MPI!$C$15:$H$15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MPI!$C$19:$H$19</c:f>
              <c:numCache>
                <c:formatCode>0.0000</c:formatCode>
                <c:ptCount val="6"/>
                <c:pt idx="0">
                  <c:v>2.0098713187519395</c:v>
                </c:pt>
                <c:pt idx="1">
                  <c:v>4.2301314785130284</c:v>
                </c:pt>
                <c:pt idx="2">
                  <c:v>7.2656552481945722</c:v>
                </c:pt>
                <c:pt idx="3">
                  <c:v>13.814543352848627</c:v>
                </c:pt>
                <c:pt idx="4">
                  <c:v>25.525237363519683</c:v>
                </c:pt>
                <c:pt idx="5">
                  <c:v>33.354866886154198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59-4F48-8760-5EC82A9628F9}"/>
            </c:ext>
          </c:extLst>
        </c:ser>
        <c:ser>
          <c:idx val="1"/>
          <c:order val="1"/>
          <c:tx>
            <c:strRef>
              <c:f>MPI!$B$22</c:f>
              <c:strCache>
                <c:ptCount val="1"/>
                <c:pt idx="0">
                  <c:v>Fusion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MPI!$C$15:$H$15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MPI!$C$22:$H$22</c:f>
              <c:numCache>
                <c:formatCode>0.0000</c:formatCode>
                <c:ptCount val="6"/>
                <c:pt idx="0">
                  <c:v>2.0582582825854407</c:v>
                </c:pt>
                <c:pt idx="1">
                  <c:v>4.1639887627399919</c:v>
                </c:pt>
                <c:pt idx="2">
                  <c:v>8.565935531825934</c:v>
                </c:pt>
                <c:pt idx="3">
                  <c:v>13.889423237304861</c:v>
                </c:pt>
                <c:pt idx="4">
                  <c:v>27.980857696593407</c:v>
                </c:pt>
                <c:pt idx="5">
                  <c:v>32.655778932614119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59-4F48-8760-5EC82A9628F9}"/>
            </c:ext>
          </c:extLst>
        </c:ser>
        <c:ser>
          <c:idx val="2"/>
          <c:order val="2"/>
          <c:tx>
            <c:strRef>
              <c:f>MPI!$B$25</c:f>
              <c:strCache>
                <c:ptCount val="1"/>
                <c:pt idx="0">
                  <c:v>Kmeans++, Early stoppage, Fusion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MPI!$C$15:$H$15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MPI!$C$25:$H$25</c:f>
              <c:numCache>
                <c:formatCode>0.0000</c:formatCode>
                <c:ptCount val="6"/>
                <c:pt idx="0">
                  <c:v>2.8664176691415406</c:v>
                </c:pt>
                <c:pt idx="1">
                  <c:v>4.1568771052798539</c:v>
                </c:pt>
                <c:pt idx="2">
                  <c:v>8.5236226036307929</c:v>
                </c:pt>
                <c:pt idx="3">
                  <c:v>22.495348277869375</c:v>
                </c:pt>
                <c:pt idx="4">
                  <c:v>26.049830869709126</c:v>
                </c:pt>
                <c:pt idx="5">
                  <c:v>47.024216965355926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59-4F48-8760-5EC82A962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396799"/>
        <c:axId val="810651551"/>
      </c:scatterChart>
      <c:valAx>
        <c:axId val="31639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Število</a:t>
                </a:r>
                <a:r>
                  <a:rPr lang="en-GB" sz="1600" baseline="0"/>
                  <a:t> procesov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10651551"/>
        <c:crosses val="autoZero"/>
        <c:crossBetween val="midCat"/>
      </c:valAx>
      <c:valAx>
        <c:axId val="81065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Speed-up</a:t>
                </a:r>
              </a:p>
            </c:rich>
          </c:tx>
          <c:layout>
            <c:manualLayout>
              <c:xMode val="edge"/>
              <c:yMode val="edge"/>
              <c:x val="4.9422238949033545E-3"/>
              <c:y val="0.366799339955923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316396799"/>
        <c:crosses val="autoZero"/>
        <c:crossBetween val="midCat"/>
        <c:min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MPI z izboljšavami (Speed-up):</a:t>
            </a:r>
            <a:r>
              <a:rPr lang="en-GB" sz="1800" baseline="0"/>
              <a:t> Čas iteracije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MPI!$K$5</c:f>
              <c:strCache>
                <c:ptCount val="1"/>
                <c:pt idx="0">
                  <c:v>Basic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MPI!$L$1:$P$1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MPI!$L$5:$P$5</c:f>
              <c:numCache>
                <c:formatCode>General</c:formatCode>
                <c:ptCount val="5"/>
                <c:pt idx="0">
                  <c:v>33.235547013945691</c:v>
                </c:pt>
                <c:pt idx="1">
                  <c:v>32.050494048675063</c:v>
                </c:pt>
                <c:pt idx="2">
                  <c:v>33.275472426010531</c:v>
                </c:pt>
                <c:pt idx="3">
                  <c:v>34.527024210286235</c:v>
                </c:pt>
                <c:pt idx="4">
                  <c:v>33.994383932511084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F4-C04C-A229-1FD4244C1F67}"/>
            </c:ext>
          </c:extLst>
        </c:ser>
        <c:ser>
          <c:idx val="1"/>
          <c:order val="1"/>
          <c:tx>
            <c:strRef>
              <c:f>MPI!$K$8</c:f>
              <c:strCache>
                <c:ptCount val="1"/>
                <c:pt idx="0">
                  <c:v>Fusion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MPI!$L$1:$P$1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MPI!$L$8:$P$8</c:f>
              <c:numCache>
                <c:formatCode>General</c:formatCode>
                <c:ptCount val="5"/>
                <c:pt idx="0">
                  <c:v>32.586545094224867</c:v>
                </c:pt>
                <c:pt idx="1">
                  <c:v>31.880867916891944</c:v>
                </c:pt>
                <c:pt idx="2">
                  <c:v>33.214063682924753</c:v>
                </c:pt>
                <c:pt idx="3">
                  <c:v>34.054014209916403</c:v>
                </c:pt>
                <c:pt idx="4">
                  <c:v>33.972989465849963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F4-C04C-A229-1FD4244C1F67}"/>
            </c:ext>
          </c:extLst>
        </c:ser>
        <c:ser>
          <c:idx val="2"/>
          <c:order val="2"/>
          <c:tx>
            <c:strRef>
              <c:f>MPI!$K$11</c:f>
              <c:strCache>
                <c:ptCount val="1"/>
                <c:pt idx="0">
                  <c:v>Kmeans++, Early stoppage, Fusion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MPI!$L$1:$P$1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MPI!$L$11:$P$11</c:f>
              <c:numCache>
                <c:formatCode>General</c:formatCode>
                <c:ptCount val="5"/>
                <c:pt idx="0">
                  <c:v>33.032488002710018</c:v>
                </c:pt>
                <c:pt idx="1">
                  <c:v>33.196552322354634</c:v>
                </c:pt>
                <c:pt idx="2">
                  <c:v>33.52201355160652</c:v>
                </c:pt>
                <c:pt idx="3">
                  <c:v>34.228229181755545</c:v>
                </c:pt>
                <c:pt idx="4">
                  <c:v>34.215107374957881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F4-C04C-A229-1FD4244C1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396799"/>
        <c:axId val="810651551"/>
      </c:scatterChart>
      <c:valAx>
        <c:axId val="31639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Število</a:t>
                </a:r>
                <a:r>
                  <a:rPr lang="en-GB" sz="1600" baseline="0"/>
                  <a:t> gruč</a:t>
                </a:r>
                <a:endParaRPr lang="en-GB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10651551"/>
        <c:crosses val="autoZero"/>
        <c:crossBetween val="midCat"/>
      </c:valAx>
      <c:valAx>
        <c:axId val="81065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31639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MPI z izboljšavami (Speed-up):</a:t>
            </a:r>
            <a:r>
              <a:rPr lang="en-GB" sz="1800" baseline="0"/>
              <a:t> Čas iteracije</a:t>
            </a:r>
            <a:endParaRPr lang="en-GB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MPI!$K$19</c:f>
              <c:strCache>
                <c:ptCount val="1"/>
                <c:pt idx="0">
                  <c:v>Basic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MPI!$L$15:$Q$15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MPI!$L$19:$Q$19</c:f>
              <c:numCache>
                <c:formatCode>0.0000</c:formatCode>
                <c:ptCount val="6"/>
                <c:pt idx="0">
                  <c:v>2.0104861533587695</c:v>
                </c:pt>
                <c:pt idx="1">
                  <c:v>4.1670461761771564</c:v>
                </c:pt>
                <c:pt idx="2">
                  <c:v>7.2718357857522902</c:v>
                </c:pt>
                <c:pt idx="3">
                  <c:v>13.84522732277612</c:v>
                </c:pt>
                <c:pt idx="4">
                  <c:v>25.860118067320737</c:v>
                </c:pt>
                <c:pt idx="5">
                  <c:v>33.593047521880862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47-A145-9817-92C0DA54690A}"/>
            </c:ext>
          </c:extLst>
        </c:ser>
        <c:ser>
          <c:idx val="1"/>
          <c:order val="1"/>
          <c:tx>
            <c:strRef>
              <c:f>MPI!$K$22</c:f>
              <c:strCache>
                <c:ptCount val="1"/>
                <c:pt idx="0">
                  <c:v>Fusion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MPI!$L$15:$Q$15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MPI!$L$22:$Q$22</c:f>
              <c:numCache>
                <c:formatCode>0.0000</c:formatCode>
                <c:ptCount val="6"/>
                <c:pt idx="0">
                  <c:v>2.0592571342182682</c:v>
                </c:pt>
                <c:pt idx="1">
                  <c:v>4.5969342979792494</c:v>
                </c:pt>
                <c:pt idx="2">
                  <c:v>8.573707682822139</c:v>
                </c:pt>
                <c:pt idx="3">
                  <c:v>13.920463960735425</c:v>
                </c:pt>
                <c:pt idx="4">
                  <c:v>25.185763008937357</c:v>
                </c:pt>
                <c:pt idx="5">
                  <c:v>33.081864596150226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47-A145-9817-92C0DA54690A}"/>
            </c:ext>
          </c:extLst>
        </c:ser>
        <c:ser>
          <c:idx val="2"/>
          <c:order val="2"/>
          <c:tx>
            <c:strRef>
              <c:f>MPI!$K$25</c:f>
              <c:strCache>
                <c:ptCount val="1"/>
                <c:pt idx="0">
                  <c:v>Kmeans++, Early stoppage, Fusion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MPI!$L$15:$Q$15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MPI!$L$25:$Q$25</c:f>
              <c:numCache>
                <c:formatCode>General</c:formatCode>
                <c:ptCount val="6"/>
                <c:pt idx="0">
                  <c:v>2.143352610155163</c:v>
                </c:pt>
                <c:pt idx="1">
                  <c:v>4.2771059933245716</c:v>
                </c:pt>
                <c:pt idx="2">
                  <c:v>7.9484806183814412</c:v>
                </c:pt>
                <c:pt idx="3">
                  <c:v>13.804167803212113</c:v>
                </c:pt>
                <c:pt idx="4">
                  <c:v>25.823973545260657</c:v>
                </c:pt>
                <c:pt idx="5">
                  <c:v>33.440438631364422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47-A145-9817-92C0DA546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396799"/>
        <c:axId val="810651551"/>
      </c:scatterChart>
      <c:valAx>
        <c:axId val="31639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Število</a:t>
                </a:r>
                <a:r>
                  <a:rPr lang="en-GB" sz="1600" baseline="0"/>
                  <a:t> procesov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10651551"/>
        <c:crosses val="autoZero"/>
        <c:crossBetween val="midCat"/>
      </c:valAx>
      <c:valAx>
        <c:axId val="81065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Speed-up</a:t>
                </a:r>
              </a:p>
            </c:rich>
          </c:tx>
          <c:layout>
            <c:manualLayout>
              <c:xMode val="edge"/>
              <c:yMode val="edge"/>
              <c:x val="4.9422238949033545E-3"/>
              <c:y val="0.366799339955923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316396799"/>
        <c:crosses val="autoZero"/>
        <c:crossBetween val="midCat"/>
        <c:min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MPI z izboljšavami (Efficiency):</a:t>
            </a:r>
            <a:r>
              <a:rPr lang="en-GB" sz="1800" baseline="0"/>
              <a:t> Čas iteracije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MPI!$K$20</c:f>
              <c:strCache>
                <c:ptCount val="1"/>
                <c:pt idx="0">
                  <c:v>Basic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MPI!$L$15:$Q$15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MPI!$L$20:$Q$20</c:f>
              <c:numCache>
                <c:formatCode>00,000</c:formatCode>
                <c:ptCount val="6"/>
                <c:pt idx="0">
                  <c:v>1.0052430766793847</c:v>
                </c:pt>
                <c:pt idx="1">
                  <c:v>1.0417615440442891</c:v>
                </c:pt>
                <c:pt idx="2">
                  <c:v>0.90897947321903627</c:v>
                </c:pt>
                <c:pt idx="3">
                  <c:v>0.8653267076735075</c:v>
                </c:pt>
                <c:pt idx="4">
                  <c:v>0.80812868960377304</c:v>
                </c:pt>
                <c:pt idx="5">
                  <c:v>0.52489136752938848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B-EA4C-B7C6-633163338077}"/>
            </c:ext>
          </c:extLst>
        </c:ser>
        <c:ser>
          <c:idx val="1"/>
          <c:order val="1"/>
          <c:tx>
            <c:strRef>
              <c:f>MPI!$K$23</c:f>
              <c:strCache>
                <c:ptCount val="1"/>
                <c:pt idx="0">
                  <c:v>Fusion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MPI!$L$15:$Q$15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MPI!$L$23:$Q$23</c:f>
              <c:numCache>
                <c:formatCode>00,000</c:formatCode>
                <c:ptCount val="6"/>
                <c:pt idx="0">
                  <c:v>1.0296285671091341</c:v>
                </c:pt>
                <c:pt idx="1">
                  <c:v>1.1492335744948123</c:v>
                </c:pt>
                <c:pt idx="2">
                  <c:v>1.0717134603527674</c:v>
                </c:pt>
                <c:pt idx="3">
                  <c:v>0.87002899754596408</c:v>
                </c:pt>
                <c:pt idx="4">
                  <c:v>0.78705509402929241</c:v>
                </c:pt>
                <c:pt idx="5">
                  <c:v>0.51690413431484727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6B-EA4C-B7C6-633163338077}"/>
            </c:ext>
          </c:extLst>
        </c:ser>
        <c:ser>
          <c:idx val="2"/>
          <c:order val="2"/>
          <c:tx>
            <c:strRef>
              <c:f>MPI!$K$26</c:f>
              <c:strCache>
                <c:ptCount val="1"/>
                <c:pt idx="0">
                  <c:v>Kmeans++, Early stoppage, Fusion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MPI!$L$15:$Q$15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MPI!$L$26:$Q$26</c:f>
              <c:numCache>
                <c:formatCode>General</c:formatCode>
                <c:ptCount val="6"/>
                <c:pt idx="0">
                  <c:v>1.0716763050775815</c:v>
                </c:pt>
                <c:pt idx="1">
                  <c:v>1.0692764983311429</c:v>
                </c:pt>
                <c:pt idx="2">
                  <c:v>0.99356007729768014</c:v>
                </c:pt>
                <c:pt idx="3">
                  <c:v>0.86276048770075708</c:v>
                </c:pt>
                <c:pt idx="4">
                  <c:v>0.80699917328939552</c:v>
                </c:pt>
                <c:pt idx="5">
                  <c:v>0.5225068536150691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6B-EA4C-B7C6-633163338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396799"/>
        <c:axId val="810651551"/>
      </c:scatterChart>
      <c:valAx>
        <c:axId val="31639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Število</a:t>
                </a:r>
                <a:r>
                  <a:rPr lang="en-GB" sz="1600" baseline="0"/>
                  <a:t> gruč</a:t>
                </a:r>
                <a:endParaRPr lang="en-GB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10651551"/>
        <c:crosses val="autoZero"/>
        <c:crossBetween val="midCat"/>
      </c:valAx>
      <c:valAx>
        <c:axId val="81065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31639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MPI + OMP z izboljšavami (Speed-up):</a:t>
            </a:r>
            <a:r>
              <a:rPr lang="en-GB" sz="1800" baseline="0"/>
              <a:t> Čas izvajanja</a:t>
            </a:r>
            <a:endParaRPr lang="en-GB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'MPI-OMP'!$B$5</c:f>
              <c:strCache>
                <c:ptCount val="1"/>
                <c:pt idx="0">
                  <c:v>Basic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'MPI-OMP'!$C$1:$G$1</c:f>
              <c:strCache>
                <c:ptCount val="5"/>
                <c:pt idx="0">
                  <c:v>TASKS=2, CPUS=32</c:v>
                </c:pt>
                <c:pt idx="1">
                  <c:v>TASKS=4, CPUS=16</c:v>
                </c:pt>
                <c:pt idx="2">
                  <c:v>TASKS=8, CPUS=8</c:v>
                </c:pt>
                <c:pt idx="3">
                  <c:v>TASKS=16, CPUS=4</c:v>
                </c:pt>
                <c:pt idx="4">
                  <c:v>TASKS=32, CPUS=2</c:v>
                </c:pt>
              </c:strCache>
            </c:strRef>
          </c:cat>
          <c:val>
            <c:numRef>
              <c:f>'MPI-OMP'!$C$5:$G$5</c:f>
              <c:numCache>
                <c:formatCode>00,000</c:formatCode>
                <c:ptCount val="5"/>
                <c:pt idx="0">
                  <c:v>53.455589884615705</c:v>
                </c:pt>
                <c:pt idx="1">
                  <c:v>53.423728673250601</c:v>
                </c:pt>
                <c:pt idx="2">
                  <c:v>52.785534048478851</c:v>
                </c:pt>
                <c:pt idx="3">
                  <c:v>53.873720677852909</c:v>
                </c:pt>
                <c:pt idx="4">
                  <c:v>47.767680094742886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E-4246-BAEA-6C141303985F}"/>
            </c:ext>
          </c:extLst>
        </c:ser>
        <c:ser>
          <c:idx val="1"/>
          <c:order val="1"/>
          <c:tx>
            <c:strRef>
              <c:f>'MPI-OMP'!$B$8</c:f>
              <c:strCache>
                <c:ptCount val="1"/>
                <c:pt idx="0">
                  <c:v>Fusion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'MPI-OMP'!$C$1:$G$1</c:f>
              <c:strCache>
                <c:ptCount val="5"/>
                <c:pt idx="0">
                  <c:v>TASKS=2, CPUS=32</c:v>
                </c:pt>
                <c:pt idx="1">
                  <c:v>TASKS=4, CPUS=16</c:v>
                </c:pt>
                <c:pt idx="2">
                  <c:v>TASKS=8, CPUS=8</c:v>
                </c:pt>
                <c:pt idx="3">
                  <c:v>TASKS=16, CPUS=4</c:v>
                </c:pt>
                <c:pt idx="4">
                  <c:v>TASKS=32, CPUS=2</c:v>
                </c:pt>
              </c:strCache>
            </c:strRef>
          </c:cat>
          <c:val>
            <c:numRef>
              <c:f>'MPI-OMP'!$C$8:$G$8</c:f>
              <c:numCache>
                <c:formatCode>00,000</c:formatCode>
                <c:ptCount val="5"/>
                <c:pt idx="0">
                  <c:v>53.58831002756834</c:v>
                </c:pt>
                <c:pt idx="1">
                  <c:v>53.8714720981677</c:v>
                </c:pt>
                <c:pt idx="2">
                  <c:v>54.036113204387512</c:v>
                </c:pt>
                <c:pt idx="3">
                  <c:v>52.981844154458095</c:v>
                </c:pt>
                <c:pt idx="4">
                  <c:v>47.155817632466359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E-4246-BAEA-6C141303985F}"/>
            </c:ext>
          </c:extLst>
        </c:ser>
        <c:ser>
          <c:idx val="2"/>
          <c:order val="2"/>
          <c:tx>
            <c:strRef>
              <c:f>'MPI-OMP'!$B$11</c:f>
              <c:strCache>
                <c:ptCount val="1"/>
                <c:pt idx="0">
                  <c:v>Kmeans++, Early stoppage, Fusion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'MPI-OMP'!$C$1:$G$1</c:f>
              <c:strCache>
                <c:ptCount val="5"/>
                <c:pt idx="0">
                  <c:v>TASKS=2, CPUS=32</c:v>
                </c:pt>
                <c:pt idx="1">
                  <c:v>TASKS=4, CPUS=16</c:v>
                </c:pt>
                <c:pt idx="2">
                  <c:v>TASKS=8, CPUS=8</c:v>
                </c:pt>
                <c:pt idx="3">
                  <c:v>TASKS=16, CPUS=4</c:v>
                </c:pt>
                <c:pt idx="4">
                  <c:v>TASKS=32, CPUS=2</c:v>
                </c:pt>
              </c:strCache>
            </c:strRef>
          </c:cat>
          <c:val>
            <c:numRef>
              <c:f>'MPI-OMP'!$C$11:$G$11</c:f>
              <c:numCache>
                <c:formatCode>00,000</c:formatCode>
                <c:ptCount val="5"/>
                <c:pt idx="0">
                  <c:v>44.299983525309244</c:v>
                </c:pt>
                <c:pt idx="1">
                  <c:v>78.299145247295911</c:v>
                </c:pt>
                <c:pt idx="2">
                  <c:v>58.787124924848328</c:v>
                </c:pt>
                <c:pt idx="3">
                  <c:v>67.994911075522595</c:v>
                </c:pt>
                <c:pt idx="4">
                  <c:v>55.760327293778133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FE-4246-BAEA-6C1413039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396799"/>
        <c:axId val="810651551"/>
      </c:lineChart>
      <c:catAx>
        <c:axId val="31639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Število</a:t>
                </a:r>
                <a:r>
                  <a:rPr lang="en-GB" sz="1600" baseline="0"/>
                  <a:t> procesov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10651551"/>
        <c:crosses val="autoZero"/>
        <c:auto val="1"/>
        <c:lblAlgn val="ctr"/>
        <c:lblOffset val="100"/>
        <c:noMultiLvlLbl val="0"/>
      </c:catAx>
      <c:valAx>
        <c:axId val="81065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Speed-up</a:t>
                </a:r>
              </a:p>
            </c:rich>
          </c:tx>
          <c:layout>
            <c:manualLayout>
              <c:xMode val="edge"/>
              <c:yMode val="edge"/>
              <c:x val="4.9422238949033545E-3"/>
              <c:y val="0.366799339955923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316396799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MPI + OMP z izboljšavami (Speed-up):</a:t>
            </a:r>
            <a:r>
              <a:rPr lang="en-GB" sz="1800" baseline="0"/>
              <a:t> Čas iteracije</a:t>
            </a:r>
            <a:endParaRPr lang="en-GB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'MPI-OMP'!$J$5</c:f>
              <c:strCache>
                <c:ptCount val="1"/>
                <c:pt idx="0">
                  <c:v>Basic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'MPI-OMP'!$K$1:$O$1</c:f>
              <c:strCache>
                <c:ptCount val="5"/>
                <c:pt idx="0">
                  <c:v>TASKS=2, CPUS=32</c:v>
                </c:pt>
                <c:pt idx="1">
                  <c:v>TASKS=4, CPUS=16</c:v>
                </c:pt>
                <c:pt idx="2">
                  <c:v>TASKS=8, CPUS=8</c:v>
                </c:pt>
                <c:pt idx="3">
                  <c:v>TASKS=16, CPUS=4</c:v>
                </c:pt>
                <c:pt idx="4">
                  <c:v>TASKS=32, CPUS=2</c:v>
                </c:pt>
              </c:strCache>
            </c:strRef>
          </c:cat>
          <c:val>
            <c:numRef>
              <c:f>'MPI-OMP'!$K$5:$O$5</c:f>
              <c:numCache>
                <c:formatCode>00,000</c:formatCode>
                <c:ptCount val="5"/>
                <c:pt idx="0">
                  <c:v>54.351443598860349</c:v>
                </c:pt>
                <c:pt idx="1">
                  <c:v>54.101660795935096</c:v>
                </c:pt>
                <c:pt idx="2">
                  <c:v>53.295728910331995</c:v>
                </c:pt>
                <c:pt idx="3">
                  <c:v>54.362459407998742</c:v>
                </c:pt>
                <c:pt idx="4">
                  <c:v>48.066583641223779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6-694B-B5EE-50F133D0C3DA}"/>
            </c:ext>
          </c:extLst>
        </c:ser>
        <c:ser>
          <c:idx val="1"/>
          <c:order val="1"/>
          <c:tx>
            <c:strRef>
              <c:f>'MPI-OMP'!$J$8</c:f>
              <c:strCache>
                <c:ptCount val="1"/>
                <c:pt idx="0">
                  <c:v>Fusion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'MPI-OMP'!$K$1:$O$1</c:f>
              <c:strCache>
                <c:ptCount val="5"/>
                <c:pt idx="0">
                  <c:v>TASKS=2, CPUS=32</c:v>
                </c:pt>
                <c:pt idx="1">
                  <c:v>TASKS=4, CPUS=16</c:v>
                </c:pt>
                <c:pt idx="2">
                  <c:v>TASKS=8, CPUS=8</c:v>
                </c:pt>
                <c:pt idx="3">
                  <c:v>TASKS=16, CPUS=4</c:v>
                </c:pt>
                <c:pt idx="4">
                  <c:v>TASKS=32, CPUS=2</c:v>
                </c:pt>
              </c:strCache>
            </c:strRef>
          </c:cat>
          <c:val>
            <c:numRef>
              <c:f>'MPI-OMP'!$K$8:$O$8</c:f>
              <c:numCache>
                <c:formatCode>00,000</c:formatCode>
                <c:ptCount val="5"/>
                <c:pt idx="0">
                  <c:v>54.513284080126127</c:v>
                </c:pt>
                <c:pt idx="1">
                  <c:v>54.529300866050058</c:v>
                </c:pt>
                <c:pt idx="2">
                  <c:v>54.553750763013994</c:v>
                </c:pt>
                <c:pt idx="3">
                  <c:v>53.433123299522407</c:v>
                </c:pt>
                <c:pt idx="4">
                  <c:v>47.425485027502184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B6-694B-B5EE-50F133D0C3DA}"/>
            </c:ext>
          </c:extLst>
        </c:ser>
        <c:ser>
          <c:idx val="2"/>
          <c:order val="2"/>
          <c:tx>
            <c:strRef>
              <c:f>'MPI-OMP'!$J$11</c:f>
              <c:strCache>
                <c:ptCount val="1"/>
                <c:pt idx="0">
                  <c:v>Kmeans++, Early stoppage, Fusion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'MPI-OMP'!$K$1:$O$1</c:f>
              <c:strCache>
                <c:ptCount val="5"/>
                <c:pt idx="0">
                  <c:v>TASKS=2, CPUS=32</c:v>
                </c:pt>
                <c:pt idx="1">
                  <c:v>TASKS=4, CPUS=16</c:v>
                </c:pt>
                <c:pt idx="2">
                  <c:v>TASKS=8, CPUS=8</c:v>
                </c:pt>
                <c:pt idx="3">
                  <c:v>TASKS=16, CPUS=4</c:v>
                </c:pt>
                <c:pt idx="4">
                  <c:v>TASKS=32, CPUS=2</c:v>
                </c:pt>
              </c:strCache>
            </c:strRef>
          </c:cat>
          <c:val>
            <c:numRef>
              <c:f>'MPI-OMP'!$K$11:$O$11</c:f>
              <c:numCache>
                <c:formatCode>General</c:formatCode>
                <c:ptCount val="5"/>
                <c:pt idx="0">
                  <c:v>51.040345055409453</c:v>
                </c:pt>
                <c:pt idx="1">
                  <c:v>49.991962620081537</c:v>
                </c:pt>
                <c:pt idx="2">
                  <c:v>42.519633302839409</c:v>
                </c:pt>
                <c:pt idx="3">
                  <c:v>45.331299821302736</c:v>
                </c:pt>
                <c:pt idx="4">
                  <c:v>48.292496269412418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B6-694B-B5EE-50F133D0C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396799"/>
        <c:axId val="810651551"/>
      </c:lineChart>
      <c:catAx>
        <c:axId val="31639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Število</a:t>
                </a:r>
                <a:r>
                  <a:rPr lang="en-GB" sz="1600" baseline="0"/>
                  <a:t> procesov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10651551"/>
        <c:crosses val="autoZero"/>
        <c:auto val="1"/>
        <c:lblAlgn val="ctr"/>
        <c:lblOffset val="100"/>
        <c:noMultiLvlLbl val="0"/>
      </c:catAx>
      <c:valAx>
        <c:axId val="81065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Speed-up</a:t>
                </a:r>
              </a:p>
            </c:rich>
          </c:tx>
          <c:layout>
            <c:manualLayout>
              <c:xMode val="edge"/>
              <c:yMode val="edge"/>
              <c:x val="4.9422238949033545E-3"/>
              <c:y val="0.366799339955923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316396799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MPI + OMP z izboljšavami (Speed-up):</a:t>
            </a:r>
            <a:r>
              <a:rPr lang="en-GB" sz="1800" baseline="0"/>
              <a:t> Čas izvajanja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'MPI-OMP'!$B$53</c:f>
              <c:strCache>
                <c:ptCount val="1"/>
                <c:pt idx="0">
                  <c:v>Basic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'MPI-OMP'!$C$49:$G$49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'MPI-OMP'!$C$53:$G$53</c:f>
              <c:numCache>
                <c:formatCode>#.##00000</c:formatCode>
                <c:ptCount val="5"/>
                <c:pt idx="0">
                  <c:v>50.270352898976839</c:v>
                </c:pt>
                <c:pt idx="1">
                  <c:v>52.336651243275782</c:v>
                </c:pt>
                <c:pt idx="2">
                  <c:v>53.327931843723142</c:v>
                </c:pt>
                <c:pt idx="3">
                  <c:v>54.401093398931359</c:v>
                </c:pt>
                <c:pt idx="4">
                  <c:v>54.656102250977639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8F-C348-9FA8-654819100815}"/>
            </c:ext>
          </c:extLst>
        </c:ser>
        <c:ser>
          <c:idx val="1"/>
          <c:order val="1"/>
          <c:tx>
            <c:strRef>
              <c:f>'MPI-OMP'!$B$56</c:f>
              <c:strCache>
                <c:ptCount val="1"/>
                <c:pt idx="0">
                  <c:v>Fusion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'MPI-OMP'!$C$49:$G$49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'MPI-OMP'!$C$56:$G$56</c:f>
              <c:numCache>
                <c:formatCode>General</c:formatCode>
                <c:ptCount val="5"/>
                <c:pt idx="0">
                  <c:v>50.927344251766172</c:v>
                </c:pt>
                <c:pt idx="1">
                  <c:v>49.362952555314287</c:v>
                </c:pt>
                <c:pt idx="2">
                  <c:v>53.627942728458777</c:v>
                </c:pt>
                <c:pt idx="3">
                  <c:v>54.023645093396333</c:v>
                </c:pt>
                <c:pt idx="4">
                  <c:v>54.530602740916436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8F-C348-9FA8-654819100815}"/>
            </c:ext>
          </c:extLst>
        </c:ser>
        <c:ser>
          <c:idx val="2"/>
          <c:order val="2"/>
          <c:tx>
            <c:strRef>
              <c:f>'MPI-OMP'!$B$59</c:f>
              <c:strCache>
                <c:ptCount val="1"/>
                <c:pt idx="0">
                  <c:v>Kmeans++, Early stoppage, Fusion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'MPI-OMP'!$C$49:$G$49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'MPI-OMP'!$C$59:$G$59</c:f>
              <c:numCache>
                <c:formatCode>General</c:formatCode>
                <c:ptCount val="5"/>
                <c:pt idx="0">
                  <c:v>113.2790935919847</c:v>
                </c:pt>
                <c:pt idx="1">
                  <c:v>49.622470307094197</c:v>
                </c:pt>
                <c:pt idx="2">
                  <c:v>55.409163693810875</c:v>
                </c:pt>
                <c:pt idx="3">
                  <c:v>114.66885483719192</c:v>
                </c:pt>
                <c:pt idx="4">
                  <c:v>61.870252040505477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8F-C348-9FA8-654819100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396799"/>
        <c:axId val="810651551"/>
      </c:scatterChart>
      <c:valAx>
        <c:axId val="31639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Število</a:t>
                </a:r>
                <a:r>
                  <a:rPr lang="en-GB" sz="1600" baseline="0"/>
                  <a:t> gruč</a:t>
                </a:r>
                <a:endParaRPr lang="en-GB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10651551"/>
        <c:crosses val="autoZero"/>
        <c:crossBetween val="midCat"/>
      </c:valAx>
      <c:valAx>
        <c:axId val="81065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#.##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31639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[1 GPU] MPI + CUDA z izboljšavami (Speed-up):</a:t>
            </a:r>
            <a:r>
              <a:rPr lang="en-GB" sz="1800" baseline="0"/>
              <a:t> Čas izvajanja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'MPI-CUDA'!$B$6</c:f>
              <c:strCache>
                <c:ptCount val="1"/>
                <c:pt idx="0">
                  <c:v>Basic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'MPI-CUDA'!$C$2:$G$2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'MPI-CUDA'!$C$6:$G$6</c:f>
              <c:numCache>
                <c:formatCode>#.##00000</c:formatCode>
                <c:ptCount val="5"/>
                <c:pt idx="0">
                  <c:v>1137.4734805587004</c:v>
                </c:pt>
                <c:pt idx="1">
                  <c:v>1359.1883548261039</c:v>
                </c:pt>
                <c:pt idx="2">
                  <c:v>1993.6771702193389</c:v>
                </c:pt>
                <c:pt idx="3">
                  <c:v>2059.4267571471341</c:v>
                </c:pt>
                <c:pt idx="4">
                  <c:v>2571.0848347953984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B-EF48-B6A4-E3A3E2C7DDCB}"/>
            </c:ext>
          </c:extLst>
        </c:ser>
        <c:ser>
          <c:idx val="1"/>
          <c:order val="1"/>
          <c:tx>
            <c:strRef>
              <c:f>'MPI-CUDA'!$B$9</c:f>
              <c:strCache>
                <c:ptCount val="1"/>
                <c:pt idx="0">
                  <c:v>Fusion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'MPI-CUDA'!$C$2:$G$2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'MPI-CUDA'!$C$9:$G$9</c:f>
              <c:numCache>
                <c:formatCode>General</c:formatCode>
                <c:ptCount val="5"/>
                <c:pt idx="0">
                  <c:v>1063.408240691723</c:v>
                </c:pt>
                <c:pt idx="1">
                  <c:v>1522.1719912472647</c:v>
                </c:pt>
                <c:pt idx="2">
                  <c:v>2398.1913786696396</c:v>
                </c:pt>
                <c:pt idx="3">
                  <c:v>2776.2425511591096</c:v>
                </c:pt>
                <c:pt idx="4">
                  <c:v>2843.3683048681305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BB-EF48-B6A4-E3A3E2C7DDCB}"/>
            </c:ext>
          </c:extLst>
        </c:ser>
        <c:ser>
          <c:idx val="2"/>
          <c:order val="2"/>
          <c:tx>
            <c:strRef>
              <c:f>'MPI-CUDA'!$B$12</c:f>
              <c:strCache>
                <c:ptCount val="1"/>
                <c:pt idx="0">
                  <c:v>Kmeans++, Early stoppage, Fusion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'MPI-CUDA'!$C$2:$G$2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'MPI-CUDA'!$C$12:$G$12</c:f>
              <c:numCache>
                <c:formatCode>General</c:formatCode>
                <c:ptCount val="5"/>
                <c:pt idx="0">
                  <c:v>1658.0917595267561</c:v>
                </c:pt>
                <c:pt idx="1">
                  <c:v>1834.9580585597469</c:v>
                </c:pt>
                <c:pt idx="2">
                  <c:v>2370.8791329904484</c:v>
                </c:pt>
                <c:pt idx="3">
                  <c:v>5180.7586726998352</c:v>
                </c:pt>
                <c:pt idx="4">
                  <c:v>3272.8680708793045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BB-EF48-B6A4-E3A3E2C7D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396799"/>
        <c:axId val="810651551"/>
      </c:scatterChart>
      <c:valAx>
        <c:axId val="31639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Število</a:t>
                </a:r>
                <a:r>
                  <a:rPr lang="en-GB" sz="1600" baseline="0"/>
                  <a:t> gruč</a:t>
                </a:r>
                <a:endParaRPr lang="en-GB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10651551"/>
        <c:crosses val="autoZero"/>
        <c:crossBetween val="midCat"/>
      </c:valAx>
      <c:valAx>
        <c:axId val="81065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#.##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31639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[1 GPU] MPI + CUDA z izboljšavami (Speed-up):</a:t>
            </a:r>
            <a:r>
              <a:rPr lang="en-GB" sz="1800" baseline="0"/>
              <a:t> Čas iteracije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'MPI-CUDA'!$I$6</c:f>
              <c:strCache>
                <c:ptCount val="1"/>
                <c:pt idx="0">
                  <c:v>Basic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'MPI-CUDA'!$J$2:$N$2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'MPI-CUDA'!$J$6:$N$6</c:f>
              <c:numCache>
                <c:formatCode>#.##00000</c:formatCode>
                <c:ptCount val="5"/>
                <c:pt idx="0">
                  <c:v>2003.3256669993309</c:v>
                </c:pt>
                <c:pt idx="1">
                  <c:v>1724.5579918981475</c:v>
                </c:pt>
                <c:pt idx="2">
                  <c:v>2530.223926143784</c:v>
                </c:pt>
                <c:pt idx="3">
                  <c:v>2136.2086002261744</c:v>
                </c:pt>
                <c:pt idx="4">
                  <c:v>2763.0999712075877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EF-A742-A341-B7903CDEC776}"/>
            </c:ext>
          </c:extLst>
        </c:ser>
        <c:ser>
          <c:idx val="1"/>
          <c:order val="1"/>
          <c:tx>
            <c:strRef>
              <c:f>'MPI-CUDA'!$I$9</c:f>
              <c:strCache>
                <c:ptCount val="1"/>
                <c:pt idx="0">
                  <c:v>Fusion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'MPI-CUDA'!$J$2:$N$2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'MPI-CUDA'!$J$9:$N$9</c:f>
              <c:numCache>
                <c:formatCode>General</c:formatCode>
                <c:ptCount val="5"/>
                <c:pt idx="0">
                  <c:v>1862.9534276875452</c:v>
                </c:pt>
                <c:pt idx="1">
                  <c:v>2482.4769094371045</c:v>
                </c:pt>
                <c:pt idx="2">
                  <c:v>3421.9416662246886</c:v>
                </c:pt>
                <c:pt idx="3">
                  <c:v>3512.6777401208647</c:v>
                </c:pt>
                <c:pt idx="4">
                  <c:v>3366.7737352961408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EF-A742-A341-B7903CDEC776}"/>
            </c:ext>
          </c:extLst>
        </c:ser>
        <c:ser>
          <c:idx val="2"/>
          <c:order val="2"/>
          <c:tx>
            <c:strRef>
              <c:f>'MPI-CUDA'!$I$12</c:f>
              <c:strCache>
                <c:ptCount val="1"/>
                <c:pt idx="0">
                  <c:v>Kmeans++, Early stoppage, Fusion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'MPI-CUDA'!$J$2:$N$2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'MPI-CUDA'!$J$12:$N$12</c:f>
              <c:numCache>
                <c:formatCode>General</c:formatCode>
                <c:ptCount val="5"/>
                <c:pt idx="0">
                  <c:v>1787.4731240724218</c:v>
                </c:pt>
                <c:pt idx="1">
                  <c:v>2273.1016094584274</c:v>
                </c:pt>
                <c:pt idx="2">
                  <c:v>3080.4826983369062</c:v>
                </c:pt>
                <c:pt idx="3">
                  <c:v>3323.554948095355</c:v>
                </c:pt>
                <c:pt idx="4">
                  <c:v>3343.5435025276674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EF-A742-A341-B7903CDEC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396799"/>
        <c:axId val="810651551"/>
      </c:scatterChart>
      <c:valAx>
        <c:axId val="31639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Število</a:t>
                </a:r>
                <a:r>
                  <a:rPr lang="en-GB" sz="1600" baseline="0"/>
                  <a:t> gruč</a:t>
                </a:r>
                <a:endParaRPr lang="en-GB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10651551"/>
        <c:crosses val="autoZero"/>
        <c:crossBetween val="midCat"/>
      </c:valAx>
      <c:valAx>
        <c:axId val="81065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#.##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31639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Osnoven</a:t>
            </a:r>
            <a:r>
              <a:rPr lang="en-US" sz="1800" baseline="0"/>
              <a:t> OMP</a:t>
            </a:r>
            <a:r>
              <a:rPr lang="en-US" sz="1800"/>
              <a:t> (Speed-up)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OMP!$B$5</c:f>
              <c:strCache>
                <c:ptCount val="1"/>
                <c:pt idx="0">
                  <c:v>Basic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OMP!$C$1:$G$1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OMP!$C$5:$G$5</c:f>
              <c:numCache>
                <c:formatCode>#,##0.0000</c:formatCode>
                <c:ptCount val="5"/>
                <c:pt idx="0">
                  <c:v>52.04830135554716</c:v>
                </c:pt>
                <c:pt idx="1">
                  <c:v>53.242214188585486</c:v>
                </c:pt>
                <c:pt idx="2">
                  <c:v>54.612047846120646</c:v>
                </c:pt>
                <c:pt idx="3">
                  <c:v>56.179755182757404</c:v>
                </c:pt>
                <c:pt idx="4">
                  <c:v>56.111648392969322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94-0F48-86E8-32258B8C4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349647"/>
        <c:axId val="743422383"/>
      </c:scatterChart>
      <c:valAx>
        <c:axId val="743349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Število</a:t>
                </a:r>
                <a:r>
                  <a:rPr lang="en-GB" sz="1600" baseline="0"/>
                  <a:t> gruč</a:t>
                </a:r>
              </a:p>
            </c:rich>
          </c:tx>
          <c:layout>
            <c:manualLayout>
              <c:xMode val="edge"/>
              <c:yMode val="edge"/>
              <c:x val="0.43967142265111597"/>
              <c:y val="0.896324683552486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43422383"/>
        <c:crosses val="autoZero"/>
        <c:crossBetween val="midCat"/>
      </c:valAx>
      <c:valAx>
        <c:axId val="74342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Speed-up</a:t>
                </a:r>
              </a:p>
            </c:rich>
          </c:tx>
          <c:layout>
            <c:manualLayout>
              <c:xMode val="edge"/>
              <c:yMode val="edge"/>
              <c:x val="1.3157894736842105E-2"/>
              <c:y val="0.382821457662619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43349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[2 GPU] MPI + CUDA z izboljšavami (Speed-up):</a:t>
            </a:r>
            <a:r>
              <a:rPr lang="en-GB" sz="1800" baseline="0"/>
              <a:t> Čas izvajanja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'MPI-CUDA'!$B$21</c:f>
              <c:strCache>
                <c:ptCount val="1"/>
                <c:pt idx="0">
                  <c:v>Basic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'MPI-CUDA'!$C$17:$G$17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'MPI-CUDA'!$C$21:$G$21</c:f>
              <c:numCache>
                <c:formatCode>#.##00000</c:formatCode>
                <c:ptCount val="5"/>
                <c:pt idx="0">
                  <c:v>1147.2176851323043</c:v>
                </c:pt>
                <c:pt idx="1">
                  <c:v>1752.2231738035264</c:v>
                </c:pt>
                <c:pt idx="2">
                  <c:v>1267.8846758349705</c:v>
                </c:pt>
                <c:pt idx="3">
                  <c:v>1634.6841888939321</c:v>
                </c:pt>
                <c:pt idx="4">
                  <c:v>4485.0858608998442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3-5C43-A8DD-CE669E863905}"/>
            </c:ext>
          </c:extLst>
        </c:ser>
        <c:ser>
          <c:idx val="1"/>
          <c:order val="1"/>
          <c:tx>
            <c:strRef>
              <c:f>'MPI-CUDA'!$B$24</c:f>
              <c:strCache>
                <c:ptCount val="1"/>
                <c:pt idx="0">
                  <c:v>Fusion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'MPI-CUDA'!$C$17:$G$17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'MPI-CUDA'!$C$24:$G$24</c:f>
              <c:numCache>
                <c:formatCode>General</c:formatCode>
                <c:ptCount val="5"/>
                <c:pt idx="0">
                  <c:v>357.46564047809682</c:v>
                </c:pt>
                <c:pt idx="1">
                  <c:v>630.90204970070738</c:v>
                </c:pt>
                <c:pt idx="2">
                  <c:v>1202.4469908701324</c:v>
                </c:pt>
                <c:pt idx="3">
                  <c:v>1957.3275830807834</c:v>
                </c:pt>
                <c:pt idx="4">
                  <c:v>3145.0068752811153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43-5C43-A8DD-CE669E863905}"/>
            </c:ext>
          </c:extLst>
        </c:ser>
        <c:ser>
          <c:idx val="2"/>
          <c:order val="2"/>
          <c:tx>
            <c:strRef>
              <c:f>'MPI-CUDA'!$B$27</c:f>
              <c:strCache>
                <c:ptCount val="1"/>
                <c:pt idx="0">
                  <c:v>Kmeans++, Early stoppage, Fusion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'MPI-CUDA'!$C$17:$G$17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'MPI-CUDA'!$C$27:$G$27</c:f>
              <c:numCache>
                <c:formatCode>General</c:formatCode>
                <c:ptCount val="5"/>
                <c:pt idx="0">
                  <c:v>476.69154405948382</c:v>
                </c:pt>
                <c:pt idx="1">
                  <c:v>652.74711457258138</c:v>
                </c:pt>
                <c:pt idx="2">
                  <c:v>1137.9885381766883</c:v>
                </c:pt>
                <c:pt idx="3">
                  <c:v>3175.5986720457136</c:v>
                </c:pt>
                <c:pt idx="4">
                  <c:v>4077.7923852370245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43-5C43-A8DD-CE669E863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396799"/>
        <c:axId val="810651551"/>
      </c:scatterChart>
      <c:valAx>
        <c:axId val="31639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Število</a:t>
                </a:r>
                <a:r>
                  <a:rPr lang="en-GB" sz="1600" baseline="0"/>
                  <a:t> gruč</a:t>
                </a:r>
                <a:endParaRPr lang="en-GB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10651551"/>
        <c:crosses val="autoZero"/>
        <c:crossBetween val="midCat"/>
      </c:valAx>
      <c:valAx>
        <c:axId val="81065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#.##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31639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[2 GPU] MPI + CUDA z izboljšavami (Speed-up):</a:t>
            </a:r>
            <a:r>
              <a:rPr lang="en-GB" sz="1800" baseline="0"/>
              <a:t> Čas iteracije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'MPI-CUDA'!$I$21</c:f>
              <c:strCache>
                <c:ptCount val="1"/>
                <c:pt idx="0">
                  <c:v>Basic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'MPI-CUDA'!$J$17:$N$17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'MPI-CUDA'!$J$21:$N$21</c:f>
              <c:numCache>
                <c:formatCode>#.##00000</c:formatCode>
                <c:ptCount val="5"/>
                <c:pt idx="0">
                  <c:v>3090.5809366179055</c:v>
                </c:pt>
                <c:pt idx="1">
                  <c:v>1385.6950624418753</c:v>
                </c:pt>
                <c:pt idx="2">
                  <c:v>2568.6171985049673</c:v>
                </c:pt>
                <c:pt idx="3">
                  <c:v>2519.5977787781712</c:v>
                </c:pt>
                <c:pt idx="4">
                  <c:v>5600.5023217759463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C-7D40-AE16-6B038CF96563}"/>
            </c:ext>
          </c:extLst>
        </c:ser>
        <c:ser>
          <c:idx val="1"/>
          <c:order val="1"/>
          <c:tx>
            <c:strRef>
              <c:f>'MPI-CUDA'!$I$24</c:f>
              <c:strCache>
                <c:ptCount val="1"/>
                <c:pt idx="0">
                  <c:v>Fusion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'MPI-CUDA'!$J$17:$N$17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'MPI-CUDA'!$J$24:$N$24</c:f>
              <c:numCache>
                <c:formatCode>General</c:formatCode>
                <c:ptCount val="5"/>
                <c:pt idx="0">
                  <c:v>801.46144412192405</c:v>
                </c:pt>
                <c:pt idx="1">
                  <c:v>1387.0937660002576</c:v>
                </c:pt>
                <c:pt idx="2">
                  <c:v>2571.6014984900776</c:v>
                </c:pt>
                <c:pt idx="3">
                  <c:v>3798.2053078972403</c:v>
                </c:pt>
                <c:pt idx="4">
                  <c:v>4913.1060011965847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EC-7D40-AE16-6B038CF96563}"/>
            </c:ext>
          </c:extLst>
        </c:ser>
        <c:ser>
          <c:idx val="2"/>
          <c:order val="2"/>
          <c:tx>
            <c:strRef>
              <c:f>'MPI-CUDA'!$I$27</c:f>
              <c:strCache>
                <c:ptCount val="1"/>
                <c:pt idx="0">
                  <c:v>Kmeans++, Early stoppage, Fusion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'MPI-CUDA'!$J$17:$N$17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'MPI-CUDA'!$J$27:$N$27</c:f>
              <c:numCache>
                <c:formatCode>General</c:formatCode>
                <c:ptCount val="5"/>
                <c:pt idx="0">
                  <c:v>812.2120354443897</c:v>
                </c:pt>
                <c:pt idx="1">
                  <c:v>1386.9747940673301</c:v>
                </c:pt>
                <c:pt idx="2">
                  <c:v>2571.6424976650005</c:v>
                </c:pt>
                <c:pt idx="3">
                  <c:v>3867.5510267248446</c:v>
                </c:pt>
                <c:pt idx="4">
                  <c:v>5018.9813620730256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EC-7D40-AE16-6B038CF96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396799"/>
        <c:axId val="810651551"/>
      </c:scatterChart>
      <c:valAx>
        <c:axId val="31639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Število</a:t>
                </a:r>
                <a:r>
                  <a:rPr lang="en-GB" sz="1600" baseline="0"/>
                  <a:t> gruč</a:t>
                </a:r>
                <a:endParaRPr lang="en-GB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10651551"/>
        <c:crosses val="autoZero"/>
        <c:crossBetween val="midCat"/>
      </c:valAx>
      <c:valAx>
        <c:axId val="81065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#.##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31639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OMP z izboljšavami (Speed-up)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OMP!$B$5</c:f>
              <c:strCache>
                <c:ptCount val="1"/>
                <c:pt idx="0">
                  <c:v>Basic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OMP!$C$1:$G$1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OMP!$C$5:$G$5</c:f>
              <c:numCache>
                <c:formatCode>#,##0.0000</c:formatCode>
                <c:ptCount val="5"/>
                <c:pt idx="0">
                  <c:v>52.04830135554716</c:v>
                </c:pt>
                <c:pt idx="1">
                  <c:v>53.242214188585486</c:v>
                </c:pt>
                <c:pt idx="2">
                  <c:v>54.612047846120646</c:v>
                </c:pt>
                <c:pt idx="3">
                  <c:v>56.179755182757404</c:v>
                </c:pt>
                <c:pt idx="4">
                  <c:v>56.111648392969322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9-8C4C-8E55-08B238634E1C}"/>
            </c:ext>
          </c:extLst>
        </c:ser>
        <c:ser>
          <c:idx val="1"/>
          <c:order val="1"/>
          <c:tx>
            <c:strRef>
              <c:f>OMP!$B$8</c:f>
              <c:strCache>
                <c:ptCount val="1"/>
                <c:pt idx="0">
                  <c:v>Fusion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OMP!$C$1:$G$1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OMP!$C$8:$G$8</c:f>
              <c:numCache>
                <c:formatCode>0.0000</c:formatCode>
                <c:ptCount val="5"/>
                <c:pt idx="0">
                  <c:v>59.689135516332826</c:v>
                </c:pt>
                <c:pt idx="1">
                  <c:v>57.701551962971877</c:v>
                </c:pt>
                <c:pt idx="2">
                  <c:v>56.837287747481149</c:v>
                </c:pt>
                <c:pt idx="3">
                  <c:v>57.367725175007116</c:v>
                </c:pt>
                <c:pt idx="4">
                  <c:v>56.717384956244437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99-8C4C-8E55-08B238634E1C}"/>
            </c:ext>
          </c:extLst>
        </c:ser>
        <c:ser>
          <c:idx val="2"/>
          <c:order val="2"/>
          <c:tx>
            <c:strRef>
              <c:f>OMP!$B$11</c:f>
              <c:strCache>
                <c:ptCount val="1"/>
                <c:pt idx="0">
                  <c:v>Kmeans++, Early stoppage, Fusion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OMP!$C$1:$G$1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OMP!$C$11:$G$11</c:f>
              <c:numCache>
                <c:formatCode>0.0000</c:formatCode>
                <c:ptCount val="5"/>
                <c:pt idx="0">
                  <c:v>106.83569560785347</c:v>
                </c:pt>
                <c:pt idx="1">
                  <c:v>53.544798177283788</c:v>
                </c:pt>
                <c:pt idx="2">
                  <c:v>49.108786801914576</c:v>
                </c:pt>
                <c:pt idx="3">
                  <c:v>124.01701886024479</c:v>
                </c:pt>
                <c:pt idx="4">
                  <c:v>68.410518385790624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99-8C4C-8E55-08B238634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396799"/>
        <c:axId val="810651551"/>
      </c:scatterChart>
      <c:valAx>
        <c:axId val="31639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Število</a:t>
                </a:r>
                <a:r>
                  <a:rPr lang="en-GB" sz="1600" baseline="0"/>
                  <a:t> gruč</a:t>
                </a:r>
                <a:endParaRPr lang="en-GB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10651551"/>
        <c:crosses val="autoZero"/>
        <c:crossBetween val="midCat"/>
      </c:valAx>
      <c:valAx>
        <c:axId val="81065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31639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OMP z izboljšavami (Speed-up)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OMP!$B$19</c:f>
              <c:strCache>
                <c:ptCount val="1"/>
                <c:pt idx="0">
                  <c:v>Basic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OMP!$C$15:$H$15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OMP!$C$19:$H$19</c:f>
              <c:numCache>
                <c:formatCode>0.0000</c:formatCode>
                <c:ptCount val="6"/>
                <c:pt idx="0">
                  <c:v>2.3290380191663327</c:v>
                </c:pt>
                <c:pt idx="1">
                  <c:v>4.4645237000993756</c:v>
                </c:pt>
                <c:pt idx="2">
                  <c:v>8.8291093478267513</c:v>
                </c:pt>
                <c:pt idx="3">
                  <c:v>17.150211182016935</c:v>
                </c:pt>
                <c:pt idx="4">
                  <c:v>34.077972071360861</c:v>
                </c:pt>
                <c:pt idx="5">
                  <c:v>54.604346495600986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1-994B-AEC2-EFA662D2C5C8}"/>
            </c:ext>
          </c:extLst>
        </c:ser>
        <c:ser>
          <c:idx val="1"/>
          <c:order val="1"/>
          <c:tx>
            <c:strRef>
              <c:f>OMP!$B$22</c:f>
              <c:strCache>
                <c:ptCount val="1"/>
                <c:pt idx="0">
                  <c:v>Fusion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OMP!$C$15:$H$15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OMP!$C$22:$H$22</c:f>
              <c:numCache>
                <c:formatCode>0.0000</c:formatCode>
                <c:ptCount val="6"/>
                <c:pt idx="0">
                  <c:v>2.3978002102221154</c:v>
                </c:pt>
                <c:pt idx="1">
                  <c:v>4.5965596670066491</c:v>
                </c:pt>
                <c:pt idx="2">
                  <c:v>9.0887022382584028</c:v>
                </c:pt>
                <c:pt idx="3">
                  <c:v>17.725541843710605</c:v>
                </c:pt>
                <c:pt idx="4">
                  <c:v>35.248353929132243</c:v>
                </c:pt>
                <c:pt idx="5">
                  <c:v>56.862077016947964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31-994B-AEC2-EFA662D2C5C8}"/>
            </c:ext>
          </c:extLst>
        </c:ser>
        <c:ser>
          <c:idx val="2"/>
          <c:order val="2"/>
          <c:tx>
            <c:strRef>
              <c:f>OMP!$B$25</c:f>
              <c:strCache>
                <c:ptCount val="1"/>
                <c:pt idx="0">
                  <c:v>Kmeans++, Early stoppage, Fusion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OMP!$C$15:$H$15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OMP!$C$25:$H$25</c:f>
              <c:numCache>
                <c:formatCode>0.0000</c:formatCode>
                <c:ptCount val="6"/>
                <c:pt idx="0">
                  <c:v>2.0969679009746214</c:v>
                </c:pt>
                <c:pt idx="1">
                  <c:v>4.0181652392347997</c:v>
                </c:pt>
                <c:pt idx="2">
                  <c:v>7.9466340109517324</c:v>
                </c:pt>
                <c:pt idx="3">
                  <c:v>15.490269875197573</c:v>
                </c:pt>
                <c:pt idx="4">
                  <c:v>30.766637664922587</c:v>
                </c:pt>
                <c:pt idx="5">
                  <c:v>49.106918382565553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31-994B-AEC2-EFA662D2C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396799"/>
        <c:axId val="810651551"/>
      </c:scatterChart>
      <c:valAx>
        <c:axId val="31639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Število</a:t>
                </a:r>
                <a:r>
                  <a:rPr lang="en-GB" sz="1600" baseline="0"/>
                  <a:t> niti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10651551"/>
        <c:crosses val="autoZero"/>
        <c:crossBetween val="midCat"/>
      </c:valAx>
      <c:valAx>
        <c:axId val="81065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Speed-up</a:t>
                </a:r>
              </a:p>
            </c:rich>
          </c:tx>
          <c:layout>
            <c:manualLayout>
              <c:xMode val="edge"/>
              <c:yMode val="edge"/>
              <c:x val="4.9422238949033545E-3"/>
              <c:y val="0.366799339955923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316396799"/>
        <c:crosses val="autoZero"/>
        <c:crossBetween val="midCat"/>
        <c:min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OMP z izboljšavami (Efficiency):</a:t>
            </a:r>
            <a:r>
              <a:rPr lang="en-GB" sz="1800" baseline="0"/>
              <a:t> Čas iteracije</a:t>
            </a:r>
            <a:endParaRPr lang="en-GB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OMP!$K$20</c:f>
              <c:strCache>
                <c:ptCount val="1"/>
                <c:pt idx="0">
                  <c:v>Basic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OMP!$L$15:$Q$15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OMP!$L$20:$Q$20</c:f>
              <c:numCache>
                <c:formatCode>00,000</c:formatCode>
                <c:ptCount val="6"/>
                <c:pt idx="0">
                  <c:v>1.1645727335678551</c:v>
                </c:pt>
                <c:pt idx="1">
                  <c:v>1.1162171783298711</c:v>
                </c:pt>
                <c:pt idx="2">
                  <c:v>1.1037587090655969</c:v>
                </c:pt>
                <c:pt idx="3">
                  <c:v>1.0721158698418751</c:v>
                </c:pt>
                <c:pt idx="4">
                  <c:v>1.0651802528747483</c:v>
                </c:pt>
                <c:pt idx="5">
                  <c:v>0.85379725719335553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8-2B42-A2F3-A8063DF4B353}"/>
            </c:ext>
          </c:extLst>
        </c:ser>
        <c:ser>
          <c:idx val="1"/>
          <c:order val="1"/>
          <c:tx>
            <c:strRef>
              <c:f>OMP!$K$23</c:f>
              <c:strCache>
                <c:ptCount val="1"/>
                <c:pt idx="0">
                  <c:v>Fusion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OMP!$L$15:$Q$15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OMP!$L$23:$Q$23</c:f>
              <c:numCache>
                <c:formatCode>00,000</c:formatCode>
                <c:ptCount val="6"/>
                <c:pt idx="0">
                  <c:v>1.1989546716308908</c:v>
                </c:pt>
                <c:pt idx="1">
                  <c:v>1.1492335744948123</c:v>
                </c:pt>
                <c:pt idx="2">
                  <c:v>1.1362071819201254</c:v>
                </c:pt>
                <c:pt idx="3">
                  <c:v>1.1080825211342689</c:v>
                </c:pt>
                <c:pt idx="4">
                  <c:v>1.1017648431819025</c:v>
                </c:pt>
                <c:pt idx="5">
                  <c:v>0.88911592583491228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88-2B42-A2F3-A8063DF4B353}"/>
            </c:ext>
          </c:extLst>
        </c:ser>
        <c:ser>
          <c:idx val="2"/>
          <c:order val="2"/>
          <c:tx>
            <c:strRef>
              <c:f>OMP!$K$26</c:f>
              <c:strCache>
                <c:ptCount val="1"/>
                <c:pt idx="0">
                  <c:v>Kmeans++, Early stoppage, Fusion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OMP!$L$15:$Q$15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OMP!$L$26:$Q$26</c:f>
              <c:numCache>
                <c:formatCode>General</c:formatCode>
                <c:ptCount val="6"/>
                <c:pt idx="0">
                  <c:v>1.198960054394028</c:v>
                </c:pt>
                <c:pt idx="1">
                  <c:v>1.1489427328203627</c:v>
                </c:pt>
                <c:pt idx="2">
                  <c:v>1.1362480408771634</c:v>
                </c:pt>
                <c:pt idx="3">
                  <c:v>1.1077723079479875</c:v>
                </c:pt>
                <c:pt idx="4">
                  <c:v>1.1019354589340995</c:v>
                </c:pt>
                <c:pt idx="5">
                  <c:v>0.88904794546789978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88-2B42-A2F3-A8063DF4B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396799"/>
        <c:axId val="810651551"/>
      </c:scatterChart>
      <c:valAx>
        <c:axId val="31639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Število</a:t>
                </a:r>
                <a:r>
                  <a:rPr lang="en-GB" sz="1600" baseline="0"/>
                  <a:t> niti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10651551"/>
        <c:crosses val="autoZero"/>
        <c:crossBetween val="midCat"/>
      </c:valAx>
      <c:valAx>
        <c:axId val="810651551"/>
        <c:scaling>
          <c:orientation val="minMax"/>
          <c:max val="1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Efficiency</a:t>
                </a:r>
              </a:p>
            </c:rich>
          </c:tx>
          <c:layout>
            <c:manualLayout>
              <c:xMode val="edge"/>
              <c:yMode val="edge"/>
              <c:x val="4.9422238949033545E-3"/>
              <c:y val="0.366799339955923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31639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Osnovna</a:t>
            </a:r>
            <a:r>
              <a:rPr lang="en-US" sz="1800" baseline="0"/>
              <a:t> CUDA</a:t>
            </a:r>
            <a:r>
              <a:rPr lang="en-US" sz="1800"/>
              <a:t> (Speed-up)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CUDA!$B$5</c:f>
              <c:strCache>
                <c:ptCount val="1"/>
                <c:pt idx="0">
                  <c:v>Basic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CUDA!$C$1:$G$1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CUDA!$C$5:$G$5</c:f>
              <c:numCache>
                <c:formatCode>0.0000</c:formatCode>
                <c:ptCount val="5"/>
                <c:pt idx="0">
                  <c:v>21.372828785478202</c:v>
                </c:pt>
                <c:pt idx="1">
                  <c:v>45.56171075913403</c:v>
                </c:pt>
                <c:pt idx="2">
                  <c:v>98.675506460791198</c:v>
                </c:pt>
                <c:pt idx="3">
                  <c:v>171.59386524643554</c:v>
                </c:pt>
                <c:pt idx="4">
                  <c:v>197.44536474120247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0-DD47-8A00-46B51F9D0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349647"/>
        <c:axId val="743422383"/>
      </c:scatterChart>
      <c:valAx>
        <c:axId val="743349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Število</a:t>
                </a:r>
                <a:r>
                  <a:rPr lang="en-GB" sz="1600" baseline="0"/>
                  <a:t> gruč</a:t>
                </a:r>
              </a:p>
            </c:rich>
          </c:tx>
          <c:layout>
            <c:manualLayout>
              <c:xMode val="edge"/>
              <c:yMode val="edge"/>
              <c:x val="0.43967142265111597"/>
              <c:y val="0.896324683552486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43422383"/>
        <c:crosses val="autoZero"/>
        <c:crossBetween val="midCat"/>
      </c:valAx>
      <c:valAx>
        <c:axId val="74342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Pohitritev</a:t>
                </a:r>
              </a:p>
            </c:rich>
          </c:tx>
          <c:layout>
            <c:manualLayout>
              <c:xMode val="edge"/>
              <c:yMode val="edge"/>
              <c:x val="1.3157894736842105E-2"/>
              <c:y val="0.382821457662619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43349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CUDA z izboljšavami (Speed-up)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>
        <c:manualLayout>
          <c:layoutTarget val="inner"/>
          <c:xMode val="edge"/>
          <c:yMode val="edge"/>
          <c:x val="0.12092079788642109"/>
          <c:y val="0.12318656825080364"/>
          <c:w val="0.84400426100104076"/>
          <c:h val="0.63873226667562089"/>
        </c:manualLayout>
      </c:layout>
      <c:scatterChart>
        <c:scatterStyle val="lineMarker"/>
        <c:varyColors val="0"/>
        <c:ser>
          <c:idx val="3"/>
          <c:order val="0"/>
          <c:tx>
            <c:strRef>
              <c:f>CUDA!$B$21</c:f>
              <c:strCache>
                <c:ptCount val="1"/>
                <c:pt idx="0">
                  <c:v>Basic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CUDA!$C$17:$H$17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CUDA!$C$21:$H$21</c:f>
              <c:numCache>
                <c:formatCode>0.0000</c:formatCode>
                <c:ptCount val="6"/>
                <c:pt idx="0">
                  <c:v>59.440447188134229</c:v>
                </c:pt>
                <c:pt idx="1">
                  <c:v>86.842695218742818</c:v>
                </c:pt>
                <c:pt idx="2">
                  <c:v>98.677918563263717</c:v>
                </c:pt>
                <c:pt idx="3">
                  <c:v>98.724915042935152</c:v>
                </c:pt>
                <c:pt idx="4">
                  <c:v>98.571607301896336</c:v>
                </c:pt>
                <c:pt idx="5">
                  <c:v>97.465784955160004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29E-9E4E-9DFA-08AE5F59FDFD}"/>
            </c:ext>
          </c:extLst>
        </c:ser>
        <c:ser>
          <c:idx val="0"/>
          <c:order val="1"/>
          <c:tx>
            <c:strRef>
              <c:f>CUDA!$B$24</c:f>
              <c:strCache>
                <c:ptCount val="1"/>
                <c:pt idx="0">
                  <c:v>Shared Memory Atomics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CUDA!$C$17:$H$17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CUDA!$C$24:$H$24</c:f>
              <c:numCache>
                <c:formatCode>General</c:formatCode>
                <c:ptCount val="6"/>
                <c:pt idx="0">
                  <c:v>55.291802302176983</c:v>
                </c:pt>
                <c:pt idx="1">
                  <c:v>100.58194958377963</c:v>
                </c:pt>
                <c:pt idx="2">
                  <c:v>126.2484388136164</c:v>
                </c:pt>
                <c:pt idx="3">
                  <c:v>115.45481774893493</c:v>
                </c:pt>
                <c:pt idx="4">
                  <c:v>102.61205357221895</c:v>
                </c:pt>
                <c:pt idx="5">
                  <c:v>88.156675745113162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9E-9E4E-9DFA-08AE5F59FDFD}"/>
            </c:ext>
          </c:extLst>
        </c:ser>
        <c:ser>
          <c:idx val="1"/>
          <c:order val="2"/>
          <c:tx>
            <c:strRef>
              <c:f>CUDA!$B$27</c:f>
              <c:strCache>
                <c:ptCount val="1"/>
                <c:pt idx="0">
                  <c:v>Shared Memory Atomics, Fusion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CUDA!$C$17:$H$17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CUDA!$C$27:$H$27</c:f>
              <c:numCache>
                <c:formatCode>General</c:formatCode>
                <c:ptCount val="6"/>
                <c:pt idx="0">
                  <c:v>57.514309247103228</c:v>
                </c:pt>
                <c:pt idx="1">
                  <c:v>99.178087895039397</c:v>
                </c:pt>
                <c:pt idx="2">
                  <c:v>142.29738726257906</c:v>
                </c:pt>
                <c:pt idx="3">
                  <c:v>125.04572513308217</c:v>
                </c:pt>
                <c:pt idx="4">
                  <c:v>107.17794987982838</c:v>
                </c:pt>
                <c:pt idx="5">
                  <c:v>91.213543055081601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9E-9E4E-9DFA-08AE5F59FDFD}"/>
            </c:ext>
          </c:extLst>
        </c:ser>
        <c:ser>
          <c:idx val="2"/>
          <c:order val="3"/>
          <c:tx>
            <c:strRef>
              <c:f>CUDA!$B$30</c:f>
              <c:strCache>
                <c:ptCount val="1"/>
                <c:pt idx="0">
                  <c:v>Shared Memory Atomics, Kmeans++, Early stoppage, Fusion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CUDA!$C$17:$H$17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CUDA!$C$30:$H$30</c:f>
              <c:numCache>
                <c:formatCode>General</c:formatCode>
                <c:ptCount val="6"/>
                <c:pt idx="0">
                  <c:v>79.115786927080109</c:v>
                </c:pt>
                <c:pt idx="1">
                  <c:v>130.69677026397923</c:v>
                </c:pt>
                <c:pt idx="2">
                  <c:v>178.13214498674859</c:v>
                </c:pt>
                <c:pt idx="3">
                  <c:v>154.80246453652893</c:v>
                </c:pt>
                <c:pt idx="4">
                  <c:v>130.16480799584056</c:v>
                </c:pt>
                <c:pt idx="5">
                  <c:v>105.24063857144574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9E-9E4E-9DFA-08AE5F59F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396799"/>
        <c:axId val="810651551"/>
      </c:scatterChart>
      <c:valAx>
        <c:axId val="31639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Velikost</a:t>
                </a:r>
                <a:r>
                  <a:rPr lang="en-GB" sz="1600" baseline="0"/>
                  <a:t> bloka</a:t>
                </a:r>
                <a:endParaRPr lang="en-GB" sz="1600"/>
              </a:p>
            </c:rich>
          </c:tx>
          <c:layout>
            <c:manualLayout>
              <c:xMode val="edge"/>
              <c:yMode val="edge"/>
              <c:x val="0.47746470438078031"/>
              <c:y val="0.81472642412235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10651551"/>
        <c:crosses val="autoZero"/>
        <c:crossBetween val="midCat"/>
      </c:valAx>
      <c:valAx>
        <c:axId val="81065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Speed-up</a:t>
                </a:r>
              </a:p>
            </c:rich>
          </c:tx>
          <c:layout>
            <c:manualLayout>
              <c:xMode val="edge"/>
              <c:yMode val="edge"/>
              <c:x val="1.4216231075853675E-2"/>
              <c:y val="0.42670617665329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31639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668839711744265E-2"/>
          <c:y val="0.87618588721185975"/>
          <c:w val="0.9222581341920788"/>
          <c:h val="9.23244295955542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CUDA z izboljšavami (Speed-up)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>
        <c:manualLayout>
          <c:layoutTarget val="inner"/>
          <c:xMode val="edge"/>
          <c:yMode val="edge"/>
          <c:x val="0.15942372047244094"/>
          <c:y val="8.2493639059935842E-2"/>
          <c:w val="0.78022933070866152"/>
          <c:h val="0.67659444603685792"/>
        </c:manualLayout>
      </c:layout>
      <c:scatterChart>
        <c:scatterStyle val="lineMarker"/>
        <c:varyColors val="0"/>
        <c:ser>
          <c:idx val="0"/>
          <c:order val="0"/>
          <c:tx>
            <c:strRef>
              <c:f>CUDA!$B$5</c:f>
              <c:strCache>
                <c:ptCount val="1"/>
                <c:pt idx="0">
                  <c:v>Basic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CUDA!$C$1:$G$1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CUDA!$C$5:$G$5</c:f>
              <c:numCache>
                <c:formatCode>0.0000</c:formatCode>
                <c:ptCount val="5"/>
                <c:pt idx="0">
                  <c:v>21.372828785478202</c:v>
                </c:pt>
                <c:pt idx="1">
                  <c:v>45.56171075913403</c:v>
                </c:pt>
                <c:pt idx="2">
                  <c:v>98.675506460791198</c:v>
                </c:pt>
                <c:pt idx="3">
                  <c:v>171.59386524643554</c:v>
                </c:pt>
                <c:pt idx="4">
                  <c:v>197.44536474120247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D-8C47-9609-3B670060DA2E}"/>
            </c:ext>
          </c:extLst>
        </c:ser>
        <c:ser>
          <c:idx val="1"/>
          <c:order val="1"/>
          <c:tx>
            <c:strRef>
              <c:f>CUDA!$B$8</c:f>
              <c:strCache>
                <c:ptCount val="1"/>
                <c:pt idx="0">
                  <c:v>Shared Memory Atomics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CUDA!$C$1:$G$1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CUDA!$C$8:$G$8</c:f>
              <c:numCache>
                <c:formatCode>General</c:formatCode>
                <c:ptCount val="5"/>
                <c:pt idx="0">
                  <c:v>45.141838257000977</c:v>
                </c:pt>
                <c:pt idx="1">
                  <c:v>71.0634751293872</c:v>
                </c:pt>
                <c:pt idx="2">
                  <c:v>125.89267554649287</c:v>
                </c:pt>
                <c:pt idx="3">
                  <c:v>182.94749466541876</c:v>
                </c:pt>
                <c:pt idx="4">
                  <c:v>206.07798581512975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9D-8C47-9609-3B670060DA2E}"/>
            </c:ext>
          </c:extLst>
        </c:ser>
        <c:ser>
          <c:idx val="2"/>
          <c:order val="2"/>
          <c:tx>
            <c:strRef>
              <c:f>CUDA!$B$11</c:f>
              <c:strCache>
                <c:ptCount val="1"/>
                <c:pt idx="0">
                  <c:v>Shared Memory Atomics, Fusion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CUDA!$C$1:$G$1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CUDA!$C$11:$G$11</c:f>
              <c:numCache>
                <c:formatCode>General</c:formatCode>
                <c:ptCount val="5"/>
                <c:pt idx="0">
                  <c:v>59.577885073180177</c:v>
                </c:pt>
                <c:pt idx="1">
                  <c:v>96.984670872582655</c:v>
                </c:pt>
                <c:pt idx="2">
                  <c:v>142.18640568533809</c:v>
                </c:pt>
                <c:pt idx="3">
                  <c:v>182.79431362485073</c:v>
                </c:pt>
                <c:pt idx="4">
                  <c:v>205.98098984728929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9D-8C47-9609-3B670060DA2E}"/>
            </c:ext>
          </c:extLst>
        </c:ser>
        <c:ser>
          <c:idx val="3"/>
          <c:order val="3"/>
          <c:tx>
            <c:strRef>
              <c:f>CUDA!$B$14</c:f>
              <c:strCache>
                <c:ptCount val="1"/>
                <c:pt idx="0">
                  <c:v>Shared Memory Atomics, Kmeans++, Early stoppage, Fusion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CUDA!$C$1:$G$1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CUDA!$C$14:$G$14</c:f>
              <c:numCache>
                <c:formatCode>General</c:formatCode>
                <c:ptCount val="5"/>
                <c:pt idx="0">
                  <c:v>130.40302007654117</c:v>
                </c:pt>
                <c:pt idx="1">
                  <c:v>105.50858827210756</c:v>
                </c:pt>
                <c:pt idx="2">
                  <c:v>176.79720437966358</c:v>
                </c:pt>
                <c:pt idx="3">
                  <c:v>301.64396393044927</c:v>
                </c:pt>
                <c:pt idx="4">
                  <c:v>220.22547925202142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9D-8C47-9609-3B670060D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396799"/>
        <c:axId val="810651551"/>
      </c:scatterChart>
      <c:valAx>
        <c:axId val="31639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Število</a:t>
                </a:r>
                <a:r>
                  <a:rPr lang="en-GB" sz="1600" baseline="0"/>
                  <a:t> gruč</a:t>
                </a:r>
                <a:endParaRPr lang="en-GB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10651551"/>
        <c:crosses val="autoZero"/>
        <c:crossBetween val="midCat"/>
      </c:valAx>
      <c:valAx>
        <c:axId val="81065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Speed-up</a:t>
                </a:r>
              </a:p>
            </c:rich>
          </c:tx>
          <c:layout>
            <c:manualLayout>
              <c:xMode val="edge"/>
              <c:yMode val="edge"/>
              <c:x val="2.9775688976377952E-2"/>
              <c:y val="0.420833937513699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31639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500000000000001E-2"/>
          <c:y val="0.87215414186717011"/>
          <c:w val="0.91818956692913389"/>
          <c:h val="9.5272880564881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Osnoven</a:t>
            </a:r>
            <a:r>
              <a:rPr lang="en-US" sz="1800" baseline="0"/>
              <a:t> MPI</a:t>
            </a:r>
            <a:r>
              <a:rPr lang="en-US" sz="1800"/>
              <a:t> (Speed-up)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MPI!$B$5</c:f>
              <c:strCache>
                <c:ptCount val="1"/>
                <c:pt idx="0">
                  <c:v>Basic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MPI!$C$1:$G$1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MPI!$C$5:$G$5</c:f>
              <c:numCache>
                <c:formatCode>#,##0.0000</c:formatCode>
                <c:ptCount val="5"/>
                <c:pt idx="0">
                  <c:v>32.263568443848364</c:v>
                </c:pt>
                <c:pt idx="1">
                  <c:v>31.438321680850009</c:v>
                </c:pt>
                <c:pt idx="2">
                  <c:v>32.992004457872589</c:v>
                </c:pt>
                <c:pt idx="3">
                  <c:v>34.271614848718535</c:v>
                </c:pt>
                <c:pt idx="4">
                  <c:v>33.866087583453094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8E-F940-8809-1BE15F4B3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349647"/>
        <c:axId val="743422383"/>
      </c:scatterChart>
      <c:valAx>
        <c:axId val="743349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Število</a:t>
                </a:r>
                <a:r>
                  <a:rPr lang="en-GB" sz="1600" baseline="0"/>
                  <a:t> gruč</a:t>
                </a:r>
              </a:p>
            </c:rich>
          </c:tx>
          <c:layout>
            <c:manualLayout>
              <c:xMode val="edge"/>
              <c:yMode val="edge"/>
              <c:x val="0.43967142265111597"/>
              <c:y val="0.896324683552486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43422383"/>
        <c:crosses val="autoZero"/>
        <c:crossBetween val="midCat"/>
      </c:valAx>
      <c:valAx>
        <c:axId val="74342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Speed-up</a:t>
                </a:r>
              </a:p>
            </c:rich>
          </c:tx>
          <c:layout>
            <c:manualLayout>
              <c:xMode val="edge"/>
              <c:yMode val="edge"/>
              <c:x val="1.3157894736842105E-2"/>
              <c:y val="0.382821457662619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43349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12</xdr:row>
      <xdr:rowOff>6350</xdr:rowOff>
    </xdr:from>
    <xdr:to>
      <xdr:col>10</xdr:col>
      <xdr:colOff>381000</xdr:colOff>
      <xdr:row>39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FC7EDC-2097-AD04-D8F8-9F7D1E32A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1460500</xdr:colOff>
      <xdr:row>30</xdr:row>
      <xdr:rowOff>165100</xdr:rowOff>
    </xdr:from>
    <xdr:to>
      <xdr:col>6</xdr:col>
      <xdr:colOff>584200</xdr:colOff>
      <xdr:row>49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ED8BC6-27F4-3F45-935C-E6AED72B2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1193800</xdr:colOff>
      <xdr:row>52</xdr:row>
      <xdr:rowOff>88900</xdr:rowOff>
    </xdr:from>
    <xdr:to>
      <xdr:col>6</xdr:col>
      <xdr:colOff>984250</xdr:colOff>
      <xdr:row>74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B62777-417B-6144-8DCE-5C7526050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101600</xdr:colOff>
      <xdr:row>52</xdr:row>
      <xdr:rowOff>101600</xdr:rowOff>
    </xdr:from>
    <xdr:to>
      <xdr:col>10</xdr:col>
      <xdr:colOff>2628900</xdr:colOff>
      <xdr:row>74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1667E9E-3F4E-AD4E-9731-F92EF50DA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368300</xdr:colOff>
      <xdr:row>30</xdr:row>
      <xdr:rowOff>88900</xdr:rowOff>
    </xdr:from>
    <xdr:to>
      <xdr:col>17</xdr:col>
      <xdr:colOff>723900</xdr:colOff>
      <xdr:row>52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76B456-9D24-E643-98D8-DF232699F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1206500</xdr:colOff>
      <xdr:row>35</xdr:row>
      <xdr:rowOff>82550</xdr:rowOff>
    </xdr:from>
    <xdr:to>
      <xdr:col>5</xdr:col>
      <xdr:colOff>596900</xdr:colOff>
      <xdr:row>55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1BCD0B-817C-46BB-6E1A-FDDD1FF06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317500</xdr:colOff>
      <xdr:row>56</xdr:row>
      <xdr:rowOff>0</xdr:rowOff>
    </xdr:from>
    <xdr:to>
      <xdr:col>15</xdr:col>
      <xdr:colOff>698500</xdr:colOff>
      <xdr:row>85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20014E-5149-3523-CDFA-D241D432F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571500</xdr:colOff>
      <xdr:row>56</xdr:row>
      <xdr:rowOff>0</xdr:rowOff>
    </xdr:from>
    <xdr:to>
      <xdr:col>8</xdr:col>
      <xdr:colOff>101600</xdr:colOff>
      <xdr:row>85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2FC24D-0A25-784B-A4DE-E4896A143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1460500</xdr:colOff>
      <xdr:row>30</xdr:row>
      <xdr:rowOff>165100</xdr:rowOff>
    </xdr:from>
    <xdr:to>
      <xdr:col>6</xdr:col>
      <xdr:colOff>584200</xdr:colOff>
      <xdr:row>49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E1EE9B-B939-C347-AFAC-F4093DDC26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1193800</xdr:colOff>
      <xdr:row>52</xdr:row>
      <xdr:rowOff>88900</xdr:rowOff>
    </xdr:from>
    <xdr:to>
      <xdr:col>6</xdr:col>
      <xdr:colOff>984250</xdr:colOff>
      <xdr:row>74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002710-987E-6A4E-97B8-E61D7BB4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1295400</xdr:colOff>
      <xdr:row>76</xdr:row>
      <xdr:rowOff>88900</xdr:rowOff>
    </xdr:from>
    <xdr:to>
      <xdr:col>6</xdr:col>
      <xdr:colOff>1066800</xdr:colOff>
      <xdr:row>98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3BA310-0A9F-7F4A-A367-57F9D7849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52</xdr:row>
      <xdr:rowOff>190500</xdr:rowOff>
    </xdr:from>
    <xdr:to>
      <xdr:col>12</xdr:col>
      <xdr:colOff>146050</xdr:colOff>
      <xdr:row>75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45BFFD-2CB3-4547-8849-72A1D5E59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977900</xdr:colOff>
      <xdr:row>76</xdr:row>
      <xdr:rowOff>38100</xdr:rowOff>
    </xdr:from>
    <xdr:to>
      <xdr:col>12</xdr:col>
      <xdr:colOff>114300</xdr:colOff>
      <xdr:row>98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2B52B0-BFBF-0042-A4EF-6A9561231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622300</xdr:colOff>
      <xdr:row>28</xdr:row>
      <xdr:rowOff>127000</xdr:rowOff>
    </xdr:from>
    <xdr:to>
      <xdr:col>15</xdr:col>
      <xdr:colOff>69850</xdr:colOff>
      <xdr:row>50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C3AB27-91F0-6243-B6E7-9F7B2D70FE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393700</xdr:colOff>
      <xdr:row>17</xdr:row>
      <xdr:rowOff>152400</xdr:rowOff>
    </xdr:from>
    <xdr:to>
      <xdr:col>6</xdr:col>
      <xdr:colOff>901700</xdr:colOff>
      <xdr:row>46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64B042-8E71-7440-A828-C21434BE6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17</xdr:row>
      <xdr:rowOff>177800</xdr:rowOff>
    </xdr:from>
    <xdr:to>
      <xdr:col>14</xdr:col>
      <xdr:colOff>292100</xdr:colOff>
      <xdr:row>46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11AE19-8A11-8949-B865-8524AC35AC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48</xdr:row>
      <xdr:rowOff>76200</xdr:rowOff>
    </xdr:from>
    <xdr:to>
      <xdr:col>14</xdr:col>
      <xdr:colOff>177800</xdr:colOff>
      <xdr:row>76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FD6233-7FE3-8E4C-886E-0C078F935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266700</xdr:colOff>
      <xdr:row>3</xdr:row>
      <xdr:rowOff>12700</xdr:rowOff>
    </xdr:from>
    <xdr:to>
      <xdr:col>24</xdr:col>
      <xdr:colOff>260350</xdr:colOff>
      <xdr:row>25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1323E8-64D8-E347-B428-8691E310B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711200</xdr:colOff>
      <xdr:row>3</xdr:row>
      <xdr:rowOff>25400</xdr:rowOff>
    </xdr:from>
    <xdr:to>
      <xdr:col>33</xdr:col>
      <xdr:colOff>704850</xdr:colOff>
      <xdr:row>25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340BB9-4AA4-BE4C-A6F9-1D56E1B2F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241300</xdr:colOff>
      <xdr:row>26</xdr:row>
      <xdr:rowOff>114300</xdr:rowOff>
    </xdr:from>
    <xdr:to>
      <xdr:col>24</xdr:col>
      <xdr:colOff>234950</xdr:colOff>
      <xdr:row>48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B40C18-51B6-4A4D-B617-E6B2F4005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660400</xdr:colOff>
      <xdr:row>26</xdr:row>
      <xdr:rowOff>139700</xdr:rowOff>
    </xdr:from>
    <xdr:to>
      <xdr:col>33</xdr:col>
      <xdr:colOff>654050</xdr:colOff>
      <xdr:row>48</xdr:row>
      <xdr:rowOff>184150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91F58D-D122-124B-9942-EB121144B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EB964-CA19-8D4D-A178-0B4E99E13361}">
  <dimension ref="A1:M4"/>
  <sheetViews>
    <sheetView workbookViewId="0">
      <selection activeCell="M7" sqref="M7"/>
    </sheetView>
  </sheetViews>
  <sheetFormatPr baseColWidth="10" defaultRowHeight="16" x14ac:dyDescent="0.2"/>
  <cols>
    <col min="1" max="1" width="29.6640625" bestFit="1" customWidth="1"/>
    <col min="2" max="2" width="13.6640625" bestFit="1" customWidth="1"/>
    <col min="8" max="8" width="29.5" bestFit="1" customWidth="1"/>
    <col min="13" max="13" width="11.6640625" bestFit="1" customWidth="1"/>
  </cols>
  <sheetData>
    <row r="1" spans="1:13" x14ac:dyDescent="0.2">
      <c r="A1" s="3" t="s">
        <v>0</v>
      </c>
      <c r="B1">
        <v>8</v>
      </c>
      <c r="C1">
        <v>16</v>
      </c>
      <c r="D1">
        <v>32</v>
      </c>
      <c r="E1">
        <v>64</v>
      </c>
      <c r="F1">
        <v>128</v>
      </c>
      <c r="H1" s="3" t="s">
        <v>1</v>
      </c>
      <c r="I1">
        <v>8</v>
      </c>
      <c r="J1">
        <v>16</v>
      </c>
      <c r="K1">
        <v>32</v>
      </c>
      <c r="L1">
        <v>64</v>
      </c>
      <c r="M1">
        <v>128</v>
      </c>
    </row>
    <row r="2" spans="1:13" x14ac:dyDescent="0.2">
      <c r="A2" t="s">
        <v>9</v>
      </c>
      <c r="B2" s="1">
        <v>401.75563333333298</v>
      </c>
      <c r="C2" s="1">
        <v>695.63260000000002</v>
      </c>
      <c r="D2" s="1">
        <v>1290.7066</v>
      </c>
      <c r="E2" s="1">
        <v>2518.8848666666599</v>
      </c>
      <c r="F2" s="1">
        <v>4894.5742</v>
      </c>
      <c r="H2" s="4" t="s">
        <v>9</v>
      </c>
      <c r="I2" s="1">
        <v>4.0146646366666596</v>
      </c>
      <c r="J2" s="1">
        <v>6.9534178233333304</v>
      </c>
      <c r="K2" s="1">
        <v>12.9041420233333</v>
      </c>
      <c r="L2" s="1">
        <v>25.185899396666599</v>
      </c>
      <c r="M2" s="1">
        <v>48.942789789999999</v>
      </c>
    </row>
    <row r="3" spans="1:13" x14ac:dyDescent="0.2">
      <c r="A3" t="s">
        <v>10</v>
      </c>
      <c r="B3" s="1">
        <v>377.67689999999999</v>
      </c>
      <c r="C3" s="1">
        <v>662.93769999999995</v>
      </c>
      <c r="D3" s="1">
        <v>1287.3656000000001</v>
      </c>
      <c r="E3" s="1">
        <v>2381.4472999999998</v>
      </c>
      <c r="F3" s="1">
        <v>4726.2034000000003</v>
      </c>
      <c r="H3" t="s">
        <v>10</v>
      </c>
      <c r="I3" s="1">
        <v>3.7737317199999998</v>
      </c>
      <c r="J3" s="1">
        <v>6.6263367999999998</v>
      </c>
      <c r="K3" s="1">
        <v>12.8706117</v>
      </c>
      <c r="L3" s="1">
        <v>23.811430900000001</v>
      </c>
      <c r="M3" s="2">
        <v>47.25871283</v>
      </c>
    </row>
    <row r="4" spans="1:13" x14ac:dyDescent="0.2">
      <c r="A4" t="s">
        <v>11</v>
      </c>
      <c r="B4" s="1">
        <v>193.3664</v>
      </c>
      <c r="C4" s="1">
        <v>785.71079999999995</v>
      </c>
      <c r="D4">
        <v>728.94600000000003</v>
      </c>
      <c r="E4">
        <v>1100.4291000000001</v>
      </c>
      <c r="F4">
        <v>3832.5237999999999</v>
      </c>
      <c r="H4" t="s">
        <v>12</v>
      </c>
      <c r="I4" s="1">
        <v>4.1874593023255997</v>
      </c>
      <c r="J4" s="1">
        <v>7.4349101632653003</v>
      </c>
      <c r="K4" s="2">
        <v>12.453451666667</v>
      </c>
      <c r="L4" s="1">
        <v>25.517658999999998</v>
      </c>
      <c r="M4" s="2">
        <v>52.8905826875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27CBB-B7B9-6241-A94D-7F6F68596577}">
  <dimension ref="A1:X134"/>
  <sheetViews>
    <sheetView tabSelected="1" topLeftCell="A16" workbookViewId="0">
      <selection activeCell="G30" sqref="G30:H30"/>
    </sheetView>
  </sheetViews>
  <sheetFormatPr baseColWidth="10" defaultRowHeight="16" x14ac:dyDescent="0.2"/>
  <cols>
    <col min="2" max="2" width="38" bestFit="1" customWidth="1"/>
    <col min="3" max="3" width="16.1640625" customWidth="1"/>
    <col min="4" max="4" width="13.6640625" bestFit="1" customWidth="1"/>
    <col min="5" max="5" width="17.33203125" bestFit="1" customWidth="1"/>
    <col min="6" max="6" width="15" customWidth="1"/>
    <col min="7" max="8" width="14.5" customWidth="1"/>
    <col min="9" max="9" width="13" customWidth="1"/>
    <col min="10" max="11" width="36.5" bestFit="1" customWidth="1"/>
    <col min="12" max="12" width="22.5" customWidth="1"/>
    <col min="13" max="13" width="14" customWidth="1"/>
    <col min="14" max="14" width="15.6640625" customWidth="1"/>
    <col min="15" max="15" width="16" customWidth="1"/>
    <col min="16" max="16" width="12.33203125" customWidth="1"/>
    <col min="17" max="17" width="12" customWidth="1"/>
    <col min="18" max="18" width="12.83203125" customWidth="1"/>
    <col min="19" max="19" width="20.1640625" customWidth="1"/>
  </cols>
  <sheetData>
    <row r="1" spans="1:17" x14ac:dyDescent="0.2">
      <c r="B1" s="3" t="s">
        <v>3</v>
      </c>
      <c r="C1">
        <v>8</v>
      </c>
      <c r="D1">
        <v>16</v>
      </c>
      <c r="E1">
        <v>32</v>
      </c>
      <c r="F1">
        <v>64</v>
      </c>
      <c r="G1">
        <v>128</v>
      </c>
      <c r="K1" s="3" t="s">
        <v>4</v>
      </c>
      <c r="L1">
        <v>8</v>
      </c>
      <c r="M1">
        <v>16</v>
      </c>
      <c r="N1">
        <v>32</v>
      </c>
      <c r="O1">
        <v>64</v>
      </c>
      <c r="P1">
        <v>128</v>
      </c>
    </row>
    <row r="2" spans="1:17" x14ac:dyDescent="0.2">
      <c r="B2" t="s">
        <v>2</v>
      </c>
      <c r="C2" s="1">
        <v>401.75563333333298</v>
      </c>
      <c r="D2" s="1">
        <v>695.63260000000002</v>
      </c>
      <c r="E2" s="1">
        <v>1290.7066</v>
      </c>
      <c r="F2" s="1">
        <v>2518.8848666666599</v>
      </c>
      <c r="G2" s="1">
        <v>4894.5742</v>
      </c>
      <c r="H2" s="1"/>
      <c r="K2" t="s">
        <v>2</v>
      </c>
      <c r="L2" s="1">
        <v>4.0146646366666596</v>
      </c>
      <c r="M2" s="1">
        <v>6.9534178233333304</v>
      </c>
      <c r="N2" s="1">
        <v>12.9041420233333</v>
      </c>
      <c r="O2" s="1">
        <v>25.185899396666599</v>
      </c>
      <c r="P2" s="1">
        <v>48.942789789999999</v>
      </c>
    </row>
    <row r="3" spans="1:17" x14ac:dyDescent="0.2">
      <c r="C3" s="1"/>
      <c r="D3" s="1"/>
      <c r="E3" s="1"/>
      <c r="F3" s="1"/>
      <c r="L3" s="1"/>
      <c r="M3" s="1"/>
      <c r="N3" s="1"/>
      <c r="O3" s="1"/>
    </row>
    <row r="4" spans="1:17" x14ac:dyDescent="0.2">
      <c r="A4" t="s">
        <v>16</v>
      </c>
      <c r="B4" t="s">
        <v>9</v>
      </c>
      <c r="C4" s="1">
        <v>7.7188999999999997</v>
      </c>
      <c r="D4" s="1">
        <v>13.065433333333001</v>
      </c>
      <c r="E4" s="1">
        <v>23.6341</v>
      </c>
      <c r="F4" s="1">
        <v>44.836166666666998</v>
      </c>
      <c r="G4" s="1">
        <v>87.229200000000006</v>
      </c>
      <c r="H4" s="1"/>
      <c r="J4" t="s">
        <v>16</v>
      </c>
      <c r="K4" t="s">
        <v>9</v>
      </c>
      <c r="L4" s="2">
        <v>7.6979363333332995E-2</v>
      </c>
      <c r="M4" s="2">
        <v>0.13044264999999999</v>
      </c>
      <c r="N4" s="2">
        <v>0.23612673666667</v>
      </c>
      <c r="O4" s="2">
        <v>0.44814849000000001</v>
      </c>
      <c r="P4" s="2">
        <v>0.87207415333333005</v>
      </c>
    </row>
    <row r="5" spans="1:17" x14ac:dyDescent="0.2">
      <c r="A5" t="s">
        <v>17</v>
      </c>
      <c r="B5" t="s">
        <v>9</v>
      </c>
      <c r="C5" s="1">
        <f>C2/C4</f>
        <v>52.04830135554716</v>
      </c>
      <c r="D5" s="1">
        <f>D2/D4</f>
        <v>53.242214188585486</v>
      </c>
      <c r="E5" s="1">
        <f>E2/E4</f>
        <v>54.612047846120646</v>
      </c>
      <c r="F5" s="1">
        <f>F2/F4</f>
        <v>56.179755182757404</v>
      </c>
      <c r="G5" s="1">
        <f>G2/G4</f>
        <v>56.111648392969322</v>
      </c>
      <c r="H5" s="1"/>
      <c r="J5" t="s">
        <v>17</v>
      </c>
      <c r="K5" t="s">
        <v>9</v>
      </c>
      <c r="L5">
        <f>L2/L4</f>
        <v>52.152479090824869</v>
      </c>
      <c r="M5">
        <f>M2/M4</f>
        <v>53.306321385937274</v>
      </c>
      <c r="N5">
        <f>N2/N4</f>
        <v>54.649220183606417</v>
      </c>
      <c r="O5">
        <f>O2/O4</f>
        <v>56.199897932639686</v>
      </c>
      <c r="P5">
        <f>P2/P4</f>
        <v>56.122279972323362</v>
      </c>
    </row>
    <row r="6" spans="1:17" x14ac:dyDescent="0.2">
      <c r="A6" t="s">
        <v>18</v>
      </c>
      <c r="B6" t="s">
        <v>9</v>
      </c>
      <c r="C6" s="1" t="s">
        <v>19</v>
      </c>
      <c r="D6" s="1" t="s">
        <v>19</v>
      </c>
      <c r="E6" s="1" t="s">
        <v>19</v>
      </c>
      <c r="F6" s="1" t="s">
        <v>19</v>
      </c>
      <c r="G6" s="1" t="s">
        <v>19</v>
      </c>
      <c r="H6" s="1"/>
      <c r="J6" t="s">
        <v>18</v>
      </c>
      <c r="K6" t="s">
        <v>9</v>
      </c>
    </row>
    <row r="7" spans="1:17" x14ac:dyDescent="0.2">
      <c r="A7" t="s">
        <v>16</v>
      </c>
      <c r="B7" t="s">
        <v>10</v>
      </c>
      <c r="C7" s="2">
        <v>6.7308000000000003</v>
      </c>
      <c r="D7" s="2">
        <v>12.0557</v>
      </c>
      <c r="E7" s="2">
        <v>22.7088</v>
      </c>
      <c r="F7" s="2">
        <v>43.907699999999998</v>
      </c>
      <c r="G7" s="2">
        <v>86.297600000000003</v>
      </c>
      <c r="H7" s="2"/>
      <c r="J7" t="s">
        <v>16</v>
      </c>
      <c r="K7" t="s">
        <v>10</v>
      </c>
      <c r="L7" s="2">
        <v>6.70988E-2</v>
      </c>
      <c r="M7" s="2">
        <v>0.12033916</v>
      </c>
      <c r="N7" s="2">
        <v>0.22686323</v>
      </c>
      <c r="O7" s="2">
        <v>0.43887178999999998</v>
      </c>
      <c r="P7" s="1">
        <v>0.86276682000000005</v>
      </c>
    </row>
    <row r="8" spans="1:17" x14ac:dyDescent="0.2">
      <c r="A8" t="s">
        <v>17</v>
      </c>
      <c r="B8" t="s">
        <v>10</v>
      </c>
      <c r="C8" s="2">
        <f>C2/C7</f>
        <v>59.689135516332826</v>
      </c>
      <c r="D8" s="2">
        <f t="shared" ref="D8:F8" si="0">D2/D7</f>
        <v>57.701551962971877</v>
      </c>
      <c r="E8" s="2">
        <f t="shared" si="0"/>
        <v>56.837287747481149</v>
      </c>
      <c r="F8" s="2">
        <f t="shared" si="0"/>
        <v>57.367725175007116</v>
      </c>
      <c r="G8" s="2">
        <f>G2/G7</f>
        <v>56.717384956244437</v>
      </c>
      <c r="H8" s="2"/>
      <c r="J8" t="s">
        <v>17</v>
      </c>
      <c r="K8" t="s">
        <v>10</v>
      </c>
      <c r="L8">
        <f>L2/L7</f>
        <v>59.832137633857229</v>
      </c>
      <c r="M8">
        <f t="shared" ref="M8:P8" si="1">M2/M7</f>
        <v>57.781837793560555</v>
      </c>
      <c r="N8">
        <f t="shared" si="1"/>
        <v>56.880711886775572</v>
      </c>
      <c r="O8">
        <f t="shared" si="1"/>
        <v>57.387829362800012</v>
      </c>
      <c r="P8">
        <f t="shared" si="1"/>
        <v>56.727714436213482</v>
      </c>
    </row>
    <row r="9" spans="1:17" x14ac:dyDescent="0.2">
      <c r="A9" t="s">
        <v>18</v>
      </c>
      <c r="B9" t="s">
        <v>10</v>
      </c>
      <c r="C9" s="2" t="s">
        <v>19</v>
      </c>
      <c r="D9" s="2" t="s">
        <v>19</v>
      </c>
      <c r="E9" s="2" t="s">
        <v>19</v>
      </c>
      <c r="F9" s="2" t="s">
        <v>19</v>
      </c>
      <c r="G9" s="2" t="s">
        <v>19</v>
      </c>
      <c r="H9" s="2"/>
      <c r="J9" t="s">
        <v>18</v>
      </c>
      <c r="K9" t="s">
        <v>10</v>
      </c>
    </row>
    <row r="10" spans="1:17" x14ac:dyDescent="0.2">
      <c r="A10" t="s">
        <v>16</v>
      </c>
      <c r="B10" t="s">
        <v>12</v>
      </c>
      <c r="C10" s="2">
        <v>3.7605</v>
      </c>
      <c r="D10" s="2">
        <v>12.9916</v>
      </c>
      <c r="E10" s="2">
        <v>26.282599999999999</v>
      </c>
      <c r="F10" s="2">
        <v>20.3108</v>
      </c>
      <c r="G10" s="2">
        <v>71.5471</v>
      </c>
      <c r="H10" s="2"/>
      <c r="J10" t="s">
        <v>16</v>
      </c>
      <c r="K10" t="s">
        <v>12</v>
      </c>
      <c r="L10" s="2">
        <v>6.7272568627450999E-2</v>
      </c>
      <c r="M10" s="2">
        <v>0.12030783</v>
      </c>
      <c r="N10" s="2">
        <v>0.22688106</v>
      </c>
      <c r="O10" s="2">
        <v>0.43983071428571002</v>
      </c>
      <c r="P10" s="2">
        <v>0.86340355000000002</v>
      </c>
    </row>
    <row r="11" spans="1:17" x14ac:dyDescent="0.2">
      <c r="A11" t="s">
        <v>17</v>
      </c>
      <c r="B11" t="s">
        <v>12</v>
      </c>
      <c r="C11" s="2">
        <f>C2/C10</f>
        <v>106.83569560785347</v>
      </c>
      <c r="D11" s="2">
        <f t="shared" ref="D11:G11" si="2">D2/D10</f>
        <v>53.544798177283788</v>
      </c>
      <c r="E11" s="2">
        <f t="shared" si="2"/>
        <v>49.108786801914576</v>
      </c>
      <c r="F11" s="2">
        <f t="shared" si="2"/>
        <v>124.01701886024479</v>
      </c>
      <c r="G11" s="2">
        <f t="shared" si="2"/>
        <v>68.410518385790624</v>
      </c>
      <c r="H11" s="2"/>
      <c r="J11" t="s">
        <v>17</v>
      </c>
      <c r="K11" t="s">
        <v>12</v>
      </c>
      <c r="L11">
        <f>L2/L10</f>
        <v>59.677588035912308</v>
      </c>
      <c r="M11">
        <f t="shared" ref="M11:P11" si="3">M2/M10</f>
        <v>57.796885068356147</v>
      </c>
      <c r="N11">
        <f t="shared" si="3"/>
        <v>56.876241777666678</v>
      </c>
      <c r="O11">
        <f t="shared" si="3"/>
        <v>57.262711717549742</v>
      </c>
      <c r="P11">
        <f t="shared" si="3"/>
        <v>56.685879725650885</v>
      </c>
    </row>
    <row r="12" spans="1:17" x14ac:dyDescent="0.2">
      <c r="A12" t="s">
        <v>18</v>
      </c>
      <c r="B12" t="s">
        <v>12</v>
      </c>
      <c r="C12" s="2"/>
      <c r="D12" s="2"/>
      <c r="E12" s="2"/>
      <c r="F12" s="2"/>
      <c r="G12" s="2"/>
      <c r="H12" s="2"/>
      <c r="J12" t="s">
        <v>18</v>
      </c>
      <c r="K12" t="s">
        <v>12</v>
      </c>
    </row>
    <row r="13" spans="1:17" x14ac:dyDescent="0.2">
      <c r="C13" s="2"/>
      <c r="D13" s="2"/>
      <c r="E13" s="2"/>
      <c r="F13" s="2"/>
      <c r="G13" s="2"/>
      <c r="H13" s="2"/>
    </row>
    <row r="14" spans="1:17" x14ac:dyDescent="0.2">
      <c r="C14" s="1"/>
      <c r="D14" s="1"/>
      <c r="E14" s="1"/>
      <c r="F14" s="1"/>
      <c r="G14" s="1"/>
      <c r="H14" s="1"/>
      <c r="L14" s="1"/>
      <c r="M14" s="1"/>
      <c r="N14" s="1"/>
      <c r="O14" s="1"/>
      <c r="P14" s="1"/>
    </row>
    <row r="15" spans="1:17" x14ac:dyDescent="0.2">
      <c r="B15" s="3" t="s">
        <v>7</v>
      </c>
      <c r="C15">
        <v>2</v>
      </c>
      <c r="D15">
        <v>4</v>
      </c>
      <c r="E15">
        <v>8</v>
      </c>
      <c r="F15">
        <v>16</v>
      </c>
      <c r="G15">
        <v>32</v>
      </c>
      <c r="H15">
        <v>64</v>
      </c>
      <c r="K15" s="3" t="s">
        <v>8</v>
      </c>
      <c r="L15">
        <v>2</v>
      </c>
      <c r="M15">
        <v>4</v>
      </c>
      <c r="N15">
        <v>8</v>
      </c>
      <c r="O15">
        <v>16</v>
      </c>
      <c r="P15">
        <v>32</v>
      </c>
      <c r="Q15">
        <v>64</v>
      </c>
    </row>
    <row r="16" spans="1:17" x14ac:dyDescent="0.2">
      <c r="B16" t="s">
        <v>2</v>
      </c>
      <c r="C16" s="1">
        <f>$E$2</f>
        <v>1290.7066</v>
      </c>
      <c r="D16" s="1">
        <f t="shared" ref="D16:H16" si="4">$E$2</f>
        <v>1290.7066</v>
      </c>
      <c r="E16" s="1">
        <f t="shared" si="4"/>
        <v>1290.7066</v>
      </c>
      <c r="F16" s="1">
        <f t="shared" si="4"/>
        <v>1290.7066</v>
      </c>
      <c r="G16" s="1">
        <f t="shared" si="4"/>
        <v>1290.7066</v>
      </c>
      <c r="H16" s="1">
        <f t="shared" si="4"/>
        <v>1290.7066</v>
      </c>
      <c r="K16" t="s">
        <v>2</v>
      </c>
      <c r="L16" s="1">
        <f t="shared" ref="L16:Q16" si="5">$N$2</f>
        <v>12.9041420233333</v>
      </c>
      <c r="M16" s="1">
        <f t="shared" si="5"/>
        <v>12.9041420233333</v>
      </c>
      <c r="N16" s="1">
        <f t="shared" si="5"/>
        <v>12.9041420233333</v>
      </c>
      <c r="O16" s="1">
        <f t="shared" si="5"/>
        <v>12.9041420233333</v>
      </c>
      <c r="P16" s="1">
        <f t="shared" si="5"/>
        <v>12.9041420233333</v>
      </c>
      <c r="Q16" s="1">
        <f t="shared" si="5"/>
        <v>12.9041420233333</v>
      </c>
    </row>
    <row r="17" spans="1:24" x14ac:dyDescent="0.2">
      <c r="C17" s="1"/>
      <c r="D17" s="1"/>
      <c r="E17" s="1"/>
      <c r="F17" s="1"/>
      <c r="G17" s="1"/>
      <c r="H17" s="1"/>
      <c r="L17" s="1"/>
      <c r="M17" s="1"/>
      <c r="N17" s="1"/>
      <c r="O17" s="1"/>
      <c r="P17" s="1"/>
      <c r="Q17" s="1"/>
    </row>
    <row r="18" spans="1:24" x14ac:dyDescent="0.2">
      <c r="A18" t="s">
        <v>16</v>
      </c>
      <c r="B18" t="s">
        <v>9</v>
      </c>
      <c r="C18" s="1">
        <v>554.18013333333295</v>
      </c>
      <c r="D18" s="1">
        <v>289.10286666666599</v>
      </c>
      <c r="E18" s="1">
        <v>146.187633333333</v>
      </c>
      <c r="F18" s="1">
        <v>75.258933333333303</v>
      </c>
      <c r="G18" s="1">
        <v>37.875100000000003</v>
      </c>
      <c r="H18" s="1">
        <v>23.637433333333298</v>
      </c>
      <c r="J18" t="s">
        <v>16</v>
      </c>
      <c r="K18" t="s">
        <v>9</v>
      </c>
      <c r="L18" s="1">
        <v>5.5402902933333298</v>
      </c>
      <c r="M18" s="1">
        <v>2.8901503833333302</v>
      </c>
      <c r="N18" s="1">
        <v>1.4613862066666601</v>
      </c>
      <c r="O18" s="1">
        <v>0.75225905999999998</v>
      </c>
      <c r="P18" s="1">
        <v>0.37857858999999999</v>
      </c>
      <c r="Q18" s="1">
        <v>0.23615350999999901</v>
      </c>
    </row>
    <row r="19" spans="1:24" x14ac:dyDescent="0.2">
      <c r="A19" t="s">
        <v>17</v>
      </c>
      <c r="B19" t="s">
        <v>9</v>
      </c>
      <c r="C19" s="2">
        <f t="shared" ref="C19:H19" si="6">$E$2/C18</f>
        <v>2.3290380191663327</v>
      </c>
      <c r="D19" s="2">
        <f t="shared" si="6"/>
        <v>4.4645237000993756</v>
      </c>
      <c r="E19" s="2">
        <f t="shared" si="6"/>
        <v>8.8291093478267513</v>
      </c>
      <c r="F19" s="2">
        <f t="shared" si="6"/>
        <v>17.150211182016935</v>
      </c>
      <c r="G19" s="2">
        <f t="shared" si="6"/>
        <v>34.077972071360861</v>
      </c>
      <c r="H19" s="2">
        <f t="shared" si="6"/>
        <v>54.604346495600986</v>
      </c>
      <c r="J19" t="s">
        <v>17</v>
      </c>
      <c r="K19" t="s">
        <v>9</v>
      </c>
      <c r="L19" s="2">
        <f t="shared" ref="L19:Q19" si="7">L16/L18</f>
        <v>2.3291454671357101</v>
      </c>
      <c r="M19" s="2">
        <f t="shared" si="7"/>
        <v>4.4648687133194844</v>
      </c>
      <c r="N19" s="2">
        <f t="shared" si="7"/>
        <v>8.8300696725247754</v>
      </c>
      <c r="O19" s="2">
        <f t="shared" si="7"/>
        <v>17.153853917470002</v>
      </c>
      <c r="P19" s="2">
        <f t="shared" si="7"/>
        <v>34.085768091991945</v>
      </c>
      <c r="Q19" s="2">
        <f t="shared" si="7"/>
        <v>54.643024460374754</v>
      </c>
    </row>
    <row r="20" spans="1:24" x14ac:dyDescent="0.2">
      <c r="A20" t="s">
        <v>18</v>
      </c>
      <c r="B20" t="s">
        <v>9</v>
      </c>
      <c r="C20" s="2">
        <f>C19/C15</f>
        <v>1.1645190095831663</v>
      </c>
      <c r="D20" s="2">
        <f t="shared" ref="D20:H20" si="8">D19/D15</f>
        <v>1.1161309250248439</v>
      </c>
      <c r="E20" s="2">
        <f t="shared" si="8"/>
        <v>1.1036386684783439</v>
      </c>
      <c r="F20" s="2">
        <f t="shared" si="8"/>
        <v>1.0718881988760585</v>
      </c>
      <c r="G20" s="2">
        <f t="shared" si="8"/>
        <v>1.0649366272300269</v>
      </c>
      <c r="H20" s="2">
        <f t="shared" si="8"/>
        <v>0.8531929139937654</v>
      </c>
      <c r="J20" t="s">
        <v>18</v>
      </c>
      <c r="K20" t="s">
        <v>9</v>
      </c>
      <c r="L20" s="2">
        <f>L19/L15</f>
        <v>1.1645727335678551</v>
      </c>
      <c r="M20" s="2">
        <f t="shared" ref="M20:Q20" si="9">M19/M15</f>
        <v>1.1162171783298711</v>
      </c>
      <c r="N20" s="2">
        <f t="shared" si="9"/>
        <v>1.1037587090655969</v>
      </c>
      <c r="O20" s="2">
        <f t="shared" si="9"/>
        <v>1.0721158698418751</v>
      </c>
      <c r="P20" s="2">
        <f t="shared" si="9"/>
        <v>1.0651802528747483</v>
      </c>
      <c r="Q20" s="2">
        <f t="shared" si="9"/>
        <v>0.85379725719335553</v>
      </c>
    </row>
    <row r="21" spans="1:24" x14ac:dyDescent="0.2">
      <c r="A21" t="s">
        <v>16</v>
      </c>
      <c r="B21" t="s">
        <v>10</v>
      </c>
      <c r="C21" s="1">
        <v>538.28779999999995</v>
      </c>
      <c r="D21" s="1">
        <v>280.79840000000002</v>
      </c>
      <c r="E21" s="2">
        <v>142.01220000000001</v>
      </c>
      <c r="F21" s="1">
        <v>72.816199999999995</v>
      </c>
      <c r="G21" s="1">
        <v>36.6175</v>
      </c>
      <c r="H21" s="1">
        <v>22.698899999999998</v>
      </c>
      <c r="J21" t="s">
        <v>16</v>
      </c>
      <c r="K21" t="s">
        <v>10</v>
      </c>
      <c r="L21" s="1">
        <v>5.3814136299999999</v>
      </c>
      <c r="M21" s="1">
        <v>2.80711909</v>
      </c>
      <c r="N21" s="1">
        <v>1.41965108</v>
      </c>
      <c r="O21" s="2">
        <v>0.72784188999999999</v>
      </c>
      <c r="P21" s="2">
        <v>0.36600771999999998</v>
      </c>
      <c r="Q21" s="2">
        <v>0.22677269999999999</v>
      </c>
    </row>
    <row r="22" spans="1:24" x14ac:dyDescent="0.2">
      <c r="A22" t="s">
        <v>17</v>
      </c>
      <c r="B22" t="s">
        <v>10</v>
      </c>
      <c r="C22" s="2">
        <f>C16/C21</f>
        <v>2.3978002102221154</v>
      </c>
      <c r="D22" s="2">
        <f t="shared" ref="D22:H22" si="10">D16/D21</f>
        <v>4.5965596670066491</v>
      </c>
      <c r="E22" s="2">
        <f t="shared" si="10"/>
        <v>9.0887022382584028</v>
      </c>
      <c r="F22" s="2">
        <f t="shared" si="10"/>
        <v>17.725541843710605</v>
      </c>
      <c r="G22" s="2">
        <f t="shared" si="10"/>
        <v>35.248353929132243</v>
      </c>
      <c r="H22" s="2">
        <f t="shared" si="10"/>
        <v>56.862077016947964</v>
      </c>
      <c r="J22" t="s">
        <v>17</v>
      </c>
      <c r="K22" t="s">
        <v>10</v>
      </c>
      <c r="L22" s="2">
        <f>L16/L21</f>
        <v>2.3979093432617815</v>
      </c>
      <c r="M22" s="2">
        <f t="shared" ref="M22:Q22" si="11">M16/M21</f>
        <v>4.5969342979792494</v>
      </c>
      <c r="N22" s="2">
        <f t="shared" si="11"/>
        <v>9.089657455361003</v>
      </c>
      <c r="O22" s="2">
        <f t="shared" si="11"/>
        <v>17.729320338148302</v>
      </c>
      <c r="P22" s="2">
        <f t="shared" si="11"/>
        <v>35.25647498182088</v>
      </c>
      <c r="Q22" s="2">
        <f t="shared" si="11"/>
        <v>56.903419253434386</v>
      </c>
    </row>
    <row r="23" spans="1:24" x14ac:dyDescent="0.2">
      <c r="A23" t="s">
        <v>18</v>
      </c>
      <c r="B23" t="s">
        <v>10</v>
      </c>
      <c r="C23" s="2">
        <f>C22/C15</f>
        <v>1.1989001051110577</v>
      </c>
      <c r="D23" s="2">
        <f t="shared" ref="D23:H23" si="12">D22/D15</f>
        <v>1.1491399167516623</v>
      </c>
      <c r="E23" s="2">
        <f t="shared" si="12"/>
        <v>1.1360877797823004</v>
      </c>
      <c r="F23" s="2">
        <f t="shared" si="12"/>
        <v>1.1078463652319128</v>
      </c>
      <c r="G23" s="2">
        <f t="shared" si="12"/>
        <v>1.1015110602853826</v>
      </c>
      <c r="H23" s="2">
        <f t="shared" si="12"/>
        <v>0.88846995338981194</v>
      </c>
      <c r="J23" t="s">
        <v>18</v>
      </c>
      <c r="K23" t="s">
        <v>10</v>
      </c>
      <c r="L23" s="2">
        <f>L22/L15</f>
        <v>1.1989546716308908</v>
      </c>
      <c r="M23" s="2">
        <f t="shared" ref="M23:Q23" si="13">M22/M15</f>
        <v>1.1492335744948123</v>
      </c>
      <c r="N23" s="2">
        <f t="shared" si="13"/>
        <v>1.1362071819201254</v>
      </c>
      <c r="O23" s="2">
        <f t="shared" si="13"/>
        <v>1.1080825211342689</v>
      </c>
      <c r="P23" s="2">
        <f t="shared" si="13"/>
        <v>1.1017648431819025</v>
      </c>
      <c r="Q23" s="2">
        <f t="shared" si="13"/>
        <v>0.88911592583491228</v>
      </c>
    </row>
    <row r="24" spans="1:24" x14ac:dyDescent="0.2">
      <c r="A24" t="s">
        <v>16</v>
      </c>
      <c r="B24" t="s">
        <v>12</v>
      </c>
      <c r="C24" s="1">
        <v>615.51089999999999</v>
      </c>
      <c r="D24" s="1">
        <v>321.21789999999999</v>
      </c>
      <c r="E24" s="1">
        <v>162.42179999999999</v>
      </c>
      <c r="F24" s="1">
        <v>83.323700000000002</v>
      </c>
      <c r="G24" s="1">
        <v>41.951500000000003</v>
      </c>
      <c r="H24" s="1">
        <v>26.2836</v>
      </c>
      <c r="J24" t="s">
        <v>16</v>
      </c>
      <c r="K24" t="s">
        <v>12</v>
      </c>
      <c r="L24" s="1">
        <v>5.3813894700000002</v>
      </c>
      <c r="M24" s="1">
        <v>2.8078296800000002</v>
      </c>
      <c r="N24" s="1">
        <v>1.41960003</v>
      </c>
      <c r="O24" s="2">
        <v>0.72804570999999996</v>
      </c>
      <c r="P24" s="2">
        <v>0.36595105</v>
      </c>
      <c r="Q24" s="2">
        <v>0.22679004</v>
      </c>
    </row>
    <row r="25" spans="1:24" x14ac:dyDescent="0.2">
      <c r="A25" t="s">
        <v>17</v>
      </c>
      <c r="B25" t="s">
        <v>12</v>
      </c>
      <c r="C25" s="2">
        <f>C16/C24</f>
        <v>2.0969679009746214</v>
      </c>
      <c r="D25" s="2">
        <f t="shared" ref="D25:H25" si="14">D16/D24</f>
        <v>4.0181652392347997</v>
      </c>
      <c r="E25" s="2">
        <f t="shared" si="14"/>
        <v>7.9466340109517324</v>
      </c>
      <c r="F25" s="2">
        <f t="shared" si="14"/>
        <v>15.490269875197573</v>
      </c>
      <c r="G25" s="2">
        <f t="shared" si="14"/>
        <v>30.766637664922587</v>
      </c>
      <c r="H25" s="2">
        <f t="shared" si="14"/>
        <v>49.106918382565553</v>
      </c>
      <c r="J25" t="s">
        <v>17</v>
      </c>
      <c r="K25" t="s">
        <v>12</v>
      </c>
      <c r="L25">
        <f>L16/L24</f>
        <v>2.3979201087880559</v>
      </c>
      <c r="M25">
        <f t="shared" ref="M25:Q25" si="15">M16/M24</f>
        <v>4.595770931281451</v>
      </c>
      <c r="N25">
        <f t="shared" si="15"/>
        <v>9.0899843270173069</v>
      </c>
      <c r="O25">
        <f t="shared" si="15"/>
        <v>17.724356927167801</v>
      </c>
      <c r="P25">
        <f t="shared" si="15"/>
        <v>35.261934685891184</v>
      </c>
      <c r="Q25">
        <f t="shared" si="15"/>
        <v>56.899068509945586</v>
      </c>
    </row>
    <row r="26" spans="1:24" x14ac:dyDescent="0.2">
      <c r="A26" t="s">
        <v>18</v>
      </c>
      <c r="B26" t="s">
        <v>12</v>
      </c>
      <c r="C26">
        <f>C25/C15</f>
        <v>1.0484839504873107</v>
      </c>
      <c r="D26">
        <f t="shared" ref="D26:H26" si="16">D25/D15</f>
        <v>1.0045413098086999</v>
      </c>
      <c r="E26">
        <f t="shared" si="16"/>
        <v>0.99332925136896655</v>
      </c>
      <c r="F26">
        <f t="shared" si="16"/>
        <v>0.96814186719984829</v>
      </c>
      <c r="G26">
        <f t="shared" si="16"/>
        <v>0.96145742702883086</v>
      </c>
      <c r="H26">
        <f t="shared" si="16"/>
        <v>0.76729559972758676</v>
      </c>
      <c r="J26" t="s">
        <v>18</v>
      </c>
      <c r="K26" t="s">
        <v>12</v>
      </c>
      <c r="L26">
        <f>L25/L15</f>
        <v>1.198960054394028</v>
      </c>
      <c r="M26">
        <f t="shared" ref="M26:Q26" si="17">M25/M15</f>
        <v>1.1489427328203627</v>
      </c>
      <c r="N26">
        <f t="shared" si="17"/>
        <v>1.1362480408771634</v>
      </c>
      <c r="O26">
        <f t="shared" si="17"/>
        <v>1.1077723079479875</v>
      </c>
      <c r="P26">
        <f t="shared" si="17"/>
        <v>1.1019354589340995</v>
      </c>
      <c r="Q26">
        <f t="shared" si="17"/>
        <v>0.88904794546789978</v>
      </c>
    </row>
    <row r="28" spans="1:24" x14ac:dyDescent="0.2">
      <c r="J28" s="3"/>
    </row>
    <row r="29" spans="1:24" x14ac:dyDescent="0.2">
      <c r="L29" s="1"/>
      <c r="M29" s="1"/>
      <c r="N29" s="1"/>
      <c r="O29" s="1"/>
      <c r="P29" s="1"/>
      <c r="Q29" s="1"/>
    </row>
    <row r="31" spans="1:24" x14ac:dyDescent="0.2">
      <c r="S31" s="3"/>
    </row>
    <row r="32" spans="1:24" x14ac:dyDescent="0.2">
      <c r="T32" s="1"/>
      <c r="U32" s="1"/>
      <c r="V32" s="1"/>
      <c r="W32" s="1"/>
      <c r="X32" s="1"/>
    </row>
    <row r="33" spans="20:24" x14ac:dyDescent="0.2">
      <c r="T33" s="1"/>
      <c r="U33" s="1"/>
      <c r="V33" s="1"/>
      <c r="W33" s="1"/>
      <c r="X33" s="1"/>
    </row>
    <row r="34" spans="20:24" x14ac:dyDescent="0.2">
      <c r="T34" s="2"/>
      <c r="U34" s="2"/>
      <c r="V34" s="2"/>
      <c r="W34" s="2"/>
      <c r="X34" s="2"/>
    </row>
    <row r="90" spans="4:9" x14ac:dyDescent="0.2">
      <c r="D90" s="2"/>
      <c r="E90" s="2"/>
      <c r="F90" s="2"/>
      <c r="G90" s="2"/>
      <c r="H90" s="2"/>
      <c r="I90" s="2"/>
    </row>
    <row r="92" spans="4:9" x14ac:dyDescent="0.2">
      <c r="D92" s="1"/>
      <c r="E92" s="1"/>
      <c r="F92" s="1"/>
      <c r="G92" s="1"/>
      <c r="H92" s="1"/>
      <c r="I92" s="1"/>
    </row>
    <row r="93" spans="4:9" x14ac:dyDescent="0.2">
      <c r="D93" s="1"/>
      <c r="E93" s="1"/>
      <c r="F93" s="1"/>
      <c r="G93" s="1"/>
      <c r="H93" s="1"/>
      <c r="I93" s="1"/>
    </row>
    <row r="122" spans="2:9" x14ac:dyDescent="0.2">
      <c r="B122" s="3"/>
    </row>
    <row r="123" spans="2:9" x14ac:dyDescent="0.2">
      <c r="C123" s="1"/>
      <c r="D123" s="2"/>
      <c r="E123" s="2"/>
      <c r="F123" s="1"/>
      <c r="G123" s="1"/>
      <c r="H123" s="1"/>
      <c r="I123" s="1"/>
    </row>
    <row r="124" spans="2:9" x14ac:dyDescent="0.2">
      <c r="C124" s="2"/>
      <c r="D124" s="2"/>
      <c r="E124" s="2"/>
      <c r="F124" s="2"/>
      <c r="G124" s="2"/>
      <c r="H124" s="2"/>
      <c r="I124" s="2"/>
    </row>
    <row r="126" spans="2:9" x14ac:dyDescent="0.2">
      <c r="B126" s="3"/>
    </row>
    <row r="130" spans="2:2" x14ac:dyDescent="0.2">
      <c r="B130" s="3"/>
    </row>
    <row r="134" spans="2:2" x14ac:dyDescent="0.2">
      <c r="B134" s="3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F0293-EF94-1546-A671-B5C36C614CC4}">
  <dimension ref="A1:Q31"/>
  <sheetViews>
    <sheetView topLeftCell="A37" workbookViewId="0">
      <selection activeCell="E16" sqref="E16"/>
    </sheetView>
  </sheetViews>
  <sheetFormatPr baseColWidth="10" defaultRowHeight="16" x14ac:dyDescent="0.2"/>
  <cols>
    <col min="2" max="2" width="63.6640625" bestFit="1" customWidth="1"/>
    <col min="11" max="11" width="63.6640625" bestFit="1" customWidth="1"/>
  </cols>
  <sheetData>
    <row r="1" spans="1:16" x14ac:dyDescent="0.2">
      <c r="B1" s="3" t="s">
        <v>3</v>
      </c>
      <c r="C1">
        <v>8</v>
      </c>
      <c r="D1">
        <v>16</v>
      </c>
      <c r="E1">
        <v>32</v>
      </c>
      <c r="F1">
        <v>64</v>
      </c>
      <c r="G1">
        <v>128</v>
      </c>
      <c r="K1" s="3" t="s">
        <v>4</v>
      </c>
      <c r="L1">
        <v>8</v>
      </c>
      <c r="M1">
        <v>16</v>
      </c>
      <c r="N1">
        <v>32</v>
      </c>
      <c r="O1">
        <v>64</v>
      </c>
      <c r="P1">
        <v>128</v>
      </c>
    </row>
    <row r="2" spans="1:16" x14ac:dyDescent="0.2">
      <c r="B2" t="s">
        <v>2</v>
      </c>
      <c r="C2" s="1">
        <v>447.12536666666603</v>
      </c>
      <c r="D2" s="1">
        <v>779.53773333333299</v>
      </c>
      <c r="E2" s="1">
        <v>1444.2203666666601</v>
      </c>
      <c r="F2" s="1">
        <v>2772.4294</v>
      </c>
      <c r="G2" s="1">
        <v>5406.2370000000001</v>
      </c>
      <c r="H2" s="1"/>
      <c r="I2" s="1"/>
      <c r="K2" t="s">
        <v>2</v>
      </c>
      <c r="L2" s="1">
        <v>4.0146646366666596</v>
      </c>
      <c r="M2" s="1">
        <v>6.9534178233333304</v>
      </c>
      <c r="N2" s="1">
        <v>12.9041420233333</v>
      </c>
      <c r="O2" s="1">
        <v>25.185899396666599</v>
      </c>
      <c r="P2" s="1">
        <v>48.942789789999999</v>
      </c>
    </row>
    <row r="3" spans="1:16" x14ac:dyDescent="0.2">
      <c r="C3" s="1"/>
      <c r="D3" s="1"/>
      <c r="E3" s="1"/>
      <c r="F3" s="1"/>
      <c r="L3" s="1"/>
      <c r="M3" s="1"/>
      <c r="N3" s="1"/>
      <c r="O3" s="1"/>
    </row>
    <row r="4" spans="1:16" x14ac:dyDescent="0.2">
      <c r="A4" t="s">
        <v>16</v>
      </c>
      <c r="B4" t="s">
        <v>9</v>
      </c>
      <c r="C4" s="1">
        <v>20.920270833333301</v>
      </c>
      <c r="D4" s="1">
        <v>17.109492166666598</v>
      </c>
      <c r="E4" s="1">
        <v>14.636057299999999</v>
      </c>
      <c r="F4" s="1">
        <v>16.1569260999999</v>
      </c>
      <c r="G4" s="1">
        <v>27.3809263999999</v>
      </c>
      <c r="H4" s="1"/>
      <c r="I4" s="1"/>
      <c r="J4" t="s">
        <v>16</v>
      </c>
      <c r="K4" t="s">
        <v>9</v>
      </c>
      <c r="L4" s="1">
        <v>0.20884387696666601</v>
      </c>
      <c r="M4" s="1">
        <v>0.17073694645000001</v>
      </c>
      <c r="N4" s="1">
        <v>0.14601489637999901</v>
      </c>
      <c r="O4" s="1">
        <v>0.1612261794</v>
      </c>
      <c r="P4" s="1">
        <v>0.27348149271</v>
      </c>
    </row>
    <row r="5" spans="1:16" x14ac:dyDescent="0.2">
      <c r="A5" t="s">
        <v>20</v>
      </c>
      <c r="B5" t="s">
        <v>9</v>
      </c>
      <c r="C5" s="2">
        <f>C2/C4</f>
        <v>21.372828785478202</v>
      </c>
      <c r="D5" s="2">
        <f>D2/D4</f>
        <v>45.56171075913403</v>
      </c>
      <c r="E5" s="2">
        <f>E2/E4</f>
        <v>98.675506460791198</v>
      </c>
      <c r="F5" s="2">
        <f>F2/F4</f>
        <v>171.59386524643554</v>
      </c>
      <c r="G5" s="2">
        <f>G2/G4</f>
        <v>197.44536474120247</v>
      </c>
      <c r="H5" s="2"/>
      <c r="I5" s="2"/>
      <c r="J5" t="s">
        <v>20</v>
      </c>
      <c r="K5" t="s">
        <v>9</v>
      </c>
      <c r="L5">
        <f>L2/L4</f>
        <v>19.223281500886177</v>
      </c>
      <c r="M5">
        <f>M2/M4</f>
        <v>40.725911807082866</v>
      </c>
      <c r="N5">
        <f>N2/N4</f>
        <v>88.375517452347395</v>
      </c>
      <c r="O5">
        <f>O2/O4</f>
        <v>156.21470092757528</v>
      </c>
      <c r="P5">
        <f>P2/P4</f>
        <v>178.96198132097726</v>
      </c>
    </row>
    <row r="6" spans="1:16" x14ac:dyDescent="0.2">
      <c r="A6" t="s">
        <v>18</v>
      </c>
      <c r="C6" s="2"/>
      <c r="D6" s="2"/>
      <c r="E6" s="2"/>
      <c r="F6" s="2"/>
      <c r="G6" s="2"/>
      <c r="H6" s="2"/>
      <c r="I6" s="2"/>
      <c r="J6" t="s">
        <v>18</v>
      </c>
    </row>
    <row r="7" spans="1:16" x14ac:dyDescent="0.2">
      <c r="A7" t="s">
        <v>16</v>
      </c>
      <c r="B7" t="s">
        <v>13</v>
      </c>
      <c r="C7" s="1">
        <v>9.9048993999999997</v>
      </c>
      <c r="D7" s="1">
        <v>10.9695977</v>
      </c>
      <c r="E7" s="1">
        <v>11.471837900000001</v>
      </c>
      <c r="F7" s="1">
        <v>15.154235399999999</v>
      </c>
      <c r="G7" s="1">
        <v>26.2339375</v>
      </c>
      <c r="H7" s="1"/>
      <c r="I7" s="1"/>
      <c r="J7" t="s">
        <v>16</v>
      </c>
      <c r="K7" t="s">
        <v>13</v>
      </c>
      <c r="L7" s="1">
        <v>9.7791391009999895E-2</v>
      </c>
      <c r="M7" s="1">
        <v>0.108341568</v>
      </c>
      <c r="N7" s="1">
        <v>0.11335359733</v>
      </c>
      <c r="O7" s="1">
        <v>0.15020180997999999</v>
      </c>
      <c r="P7" s="1">
        <v>0.26001193845999998</v>
      </c>
    </row>
    <row r="8" spans="1:16" x14ac:dyDescent="0.2">
      <c r="A8" t="s">
        <v>20</v>
      </c>
      <c r="B8" t="s">
        <v>13</v>
      </c>
      <c r="C8">
        <f>C2/C7</f>
        <v>45.141838257000977</v>
      </c>
      <c r="D8">
        <f>D2/D7</f>
        <v>71.0634751293872</v>
      </c>
      <c r="E8">
        <f>E2/E7</f>
        <v>125.89267554649287</v>
      </c>
      <c r="F8">
        <f>F2/F7</f>
        <v>182.94749466541876</v>
      </c>
      <c r="G8">
        <f>G2/G7</f>
        <v>206.07798581512975</v>
      </c>
      <c r="J8" t="s">
        <v>20</v>
      </c>
      <c r="K8" t="s">
        <v>13</v>
      </c>
      <c r="L8">
        <f>L2/L7</f>
        <v>41.053354443604654</v>
      </c>
      <c r="M8">
        <f>M2/M7</f>
        <v>64.180516783118094</v>
      </c>
      <c r="N8">
        <f>N2/N7</f>
        <v>113.83972213750033</v>
      </c>
      <c r="O8">
        <f>O2/O7</f>
        <v>167.68039879160051</v>
      </c>
      <c r="P8">
        <f>P2/P7</f>
        <v>188.23285607529638</v>
      </c>
    </row>
    <row r="9" spans="1:16" x14ac:dyDescent="0.2">
      <c r="A9" t="s">
        <v>18</v>
      </c>
      <c r="J9" t="s">
        <v>18</v>
      </c>
    </row>
    <row r="10" spans="1:16" x14ac:dyDescent="0.2">
      <c r="A10" t="s">
        <v>16</v>
      </c>
      <c r="B10" t="s">
        <v>14</v>
      </c>
      <c r="C10" s="1">
        <v>7.5048881999999999</v>
      </c>
      <c r="D10" s="1">
        <v>8.0377416999999998</v>
      </c>
      <c r="E10" s="2">
        <v>10.1572324</v>
      </c>
      <c r="F10" s="1">
        <v>15.166934599999999</v>
      </c>
      <c r="G10" s="1">
        <v>26.246290999999999</v>
      </c>
      <c r="H10" s="1"/>
      <c r="I10" s="1"/>
      <c r="J10" t="s">
        <v>16</v>
      </c>
      <c r="K10" t="s">
        <v>14</v>
      </c>
      <c r="L10" s="1">
        <v>7.3513417600000006E-2</v>
      </c>
      <c r="M10" s="1">
        <v>7.8669636860000003E-2</v>
      </c>
      <c r="N10" s="1">
        <v>9.9477311720000003E-2</v>
      </c>
      <c r="O10" s="1">
        <v>0.149146146239999</v>
      </c>
      <c r="P10" s="1">
        <v>0.25781157169000002</v>
      </c>
    </row>
    <row r="11" spans="1:16" x14ac:dyDescent="0.2">
      <c r="A11" t="s">
        <v>20</v>
      </c>
      <c r="B11" t="s">
        <v>14</v>
      </c>
      <c r="C11">
        <f>C2/C10</f>
        <v>59.577885073180177</v>
      </c>
      <c r="D11">
        <f>D2/D10</f>
        <v>96.984670872582655</v>
      </c>
      <c r="E11">
        <f>E2/E10</f>
        <v>142.18640568533809</v>
      </c>
      <c r="F11">
        <f>F2/F10</f>
        <v>182.79431362485073</v>
      </c>
      <c r="G11">
        <f>G2/G10</f>
        <v>205.98098984728929</v>
      </c>
      <c r="J11" t="s">
        <v>20</v>
      </c>
      <c r="K11" t="s">
        <v>14</v>
      </c>
      <c r="L11">
        <f>L2/L10</f>
        <v>54.611318147541262</v>
      </c>
      <c r="M11">
        <f>M2/M10</f>
        <v>88.387567311484986</v>
      </c>
      <c r="N11">
        <f>N2/N10</f>
        <v>129.71944858798301</v>
      </c>
      <c r="O11">
        <f>O2/O10</f>
        <v>168.86724888042784</v>
      </c>
      <c r="P11">
        <f>P2/P10</f>
        <v>189.83938334951932</v>
      </c>
    </row>
    <row r="12" spans="1:16" x14ac:dyDescent="0.2">
      <c r="A12" t="s">
        <v>18</v>
      </c>
      <c r="J12" t="s">
        <v>18</v>
      </c>
    </row>
    <row r="13" spans="1:16" x14ac:dyDescent="0.2">
      <c r="A13" t="s">
        <v>16</v>
      </c>
      <c r="B13" t="s">
        <v>15</v>
      </c>
      <c r="C13" s="1">
        <v>3.4287961</v>
      </c>
      <c r="D13" s="1">
        <v>7.3883818000000003</v>
      </c>
      <c r="E13" s="1">
        <v>8.1687963999999997</v>
      </c>
      <c r="F13" s="1">
        <v>9.1910653999999994</v>
      </c>
      <c r="G13" s="1">
        <v>24.548644500000002</v>
      </c>
      <c r="H13" s="1"/>
      <c r="I13" s="1"/>
      <c r="J13" t="s">
        <v>16</v>
      </c>
      <c r="K13" t="s">
        <v>15</v>
      </c>
      <c r="L13" s="1">
        <v>7.5698624849999993E-2</v>
      </c>
      <c r="M13" s="1">
        <v>8.6419788999999997E-2</v>
      </c>
      <c r="N13" s="1">
        <v>0.11195164372222199</v>
      </c>
      <c r="O13" s="1">
        <v>0.16613513508695599</v>
      </c>
      <c r="P13" s="1">
        <v>0.27231147173913001</v>
      </c>
    </row>
    <row r="14" spans="1:16" x14ac:dyDescent="0.2">
      <c r="A14" t="s">
        <v>20</v>
      </c>
      <c r="B14" t="s">
        <v>15</v>
      </c>
      <c r="C14">
        <f>C2/C13</f>
        <v>130.40302007654117</v>
      </c>
      <c r="D14">
        <f>D2/D13</f>
        <v>105.50858827210756</v>
      </c>
      <c r="E14">
        <f>E2/E13</f>
        <v>176.79720437966358</v>
      </c>
      <c r="F14">
        <f>F2/F13</f>
        <v>301.64396393044927</v>
      </c>
      <c r="G14">
        <f>G2/G13</f>
        <v>220.22547925202142</v>
      </c>
      <c r="J14" t="s">
        <v>20</v>
      </c>
      <c r="K14" t="s">
        <v>15</v>
      </c>
      <c r="L14">
        <f>L2/L13</f>
        <v>53.034842371600362</v>
      </c>
      <c r="M14">
        <f>M2/M13</f>
        <v>80.460944232730427</v>
      </c>
      <c r="N14">
        <f>N2/N13</f>
        <v>115.26531986749092</v>
      </c>
      <c r="O14">
        <f>O2/O13</f>
        <v>151.59887391360152</v>
      </c>
      <c r="P14">
        <f>P2/P13</f>
        <v>179.73091429980741</v>
      </c>
    </row>
    <row r="15" spans="1:16" x14ac:dyDescent="0.2">
      <c r="A15" t="s">
        <v>18</v>
      </c>
      <c r="J15" t="s">
        <v>18</v>
      </c>
    </row>
    <row r="17" spans="1:17" x14ac:dyDescent="0.2">
      <c r="B17" s="3" t="s">
        <v>5</v>
      </c>
      <c r="C17">
        <v>32</v>
      </c>
      <c r="D17">
        <v>64</v>
      </c>
      <c r="E17">
        <v>128</v>
      </c>
      <c r="F17">
        <v>256</v>
      </c>
      <c r="G17">
        <v>512</v>
      </c>
      <c r="H17">
        <v>1024</v>
      </c>
      <c r="K17" s="3" t="s">
        <v>6</v>
      </c>
      <c r="L17">
        <v>32</v>
      </c>
      <c r="M17">
        <v>64</v>
      </c>
      <c r="N17">
        <v>128</v>
      </c>
      <c r="O17">
        <v>256</v>
      </c>
      <c r="P17">
        <v>512</v>
      </c>
      <c r="Q17">
        <v>1024</v>
      </c>
    </row>
    <row r="18" spans="1:17" x14ac:dyDescent="0.2">
      <c r="B18" t="s">
        <v>2</v>
      </c>
      <c r="C18" s="1">
        <f>$E$2</f>
        <v>1444.2203666666601</v>
      </c>
      <c r="D18" s="1">
        <f t="shared" ref="D18:H18" si="0">$E$2</f>
        <v>1444.2203666666601</v>
      </c>
      <c r="E18" s="1">
        <f t="shared" si="0"/>
        <v>1444.2203666666601</v>
      </c>
      <c r="F18" s="1">
        <f t="shared" si="0"/>
        <v>1444.2203666666601</v>
      </c>
      <c r="G18" s="1">
        <f t="shared" si="0"/>
        <v>1444.2203666666601</v>
      </c>
      <c r="H18" s="1">
        <f t="shared" si="0"/>
        <v>1444.2203666666601</v>
      </c>
      <c r="I18" s="1"/>
      <c r="K18" t="s">
        <v>2</v>
      </c>
      <c r="L18" s="1">
        <f>$N$2</f>
        <v>12.9041420233333</v>
      </c>
      <c r="M18" s="1">
        <f t="shared" ref="M18:Q18" si="1">$N$2</f>
        <v>12.9041420233333</v>
      </c>
      <c r="N18" s="1">
        <f t="shared" si="1"/>
        <v>12.9041420233333</v>
      </c>
      <c r="O18" s="1">
        <f t="shared" si="1"/>
        <v>12.9041420233333</v>
      </c>
      <c r="P18" s="1">
        <f t="shared" si="1"/>
        <v>12.9041420233333</v>
      </c>
      <c r="Q18" s="1">
        <f t="shared" si="1"/>
        <v>12.9041420233333</v>
      </c>
    </row>
    <row r="19" spans="1:17" x14ac:dyDescent="0.2">
      <c r="C19" s="1"/>
      <c r="D19" s="1"/>
      <c r="E19" s="1"/>
      <c r="F19" s="1"/>
      <c r="L19" s="1"/>
      <c r="M19" s="1"/>
      <c r="N19" s="1"/>
      <c r="O19" s="1"/>
    </row>
    <row r="20" spans="1:17" x14ac:dyDescent="0.2">
      <c r="A20" t="s">
        <v>16</v>
      </c>
      <c r="B20" t="s">
        <v>9</v>
      </c>
      <c r="C20" s="1">
        <v>24.2969297</v>
      </c>
      <c r="D20" s="1">
        <v>16.630303366666599</v>
      </c>
      <c r="E20" s="1">
        <v>14.6356995333333</v>
      </c>
      <c r="F20" s="1">
        <v>14.628732433333299</v>
      </c>
      <c r="G20" s="1">
        <v>14.651484399999999</v>
      </c>
      <c r="H20" s="1">
        <v>14.817716466666599</v>
      </c>
      <c r="I20" s="1"/>
      <c r="J20" t="s">
        <v>16</v>
      </c>
      <c r="K20" t="s">
        <v>9</v>
      </c>
      <c r="L20" s="1">
        <v>0.242585400533333</v>
      </c>
      <c r="M20" s="1">
        <v>0.16595733260333301</v>
      </c>
      <c r="N20" s="1">
        <v>0.14601642099666601</v>
      </c>
      <c r="O20" s="1">
        <v>0.14594197721666599</v>
      </c>
      <c r="P20" s="1">
        <v>0.14617010160999999</v>
      </c>
      <c r="Q20" s="1">
        <v>0.147832599276666</v>
      </c>
    </row>
    <row r="21" spans="1:17" x14ac:dyDescent="0.2">
      <c r="A21" t="s">
        <v>20</v>
      </c>
      <c r="B21" t="s">
        <v>9</v>
      </c>
      <c r="C21" s="2">
        <f t="shared" ref="C21:H21" si="2">C18/C20</f>
        <v>59.440447188134229</v>
      </c>
      <c r="D21" s="2">
        <f t="shared" si="2"/>
        <v>86.842695218742818</v>
      </c>
      <c r="E21" s="2">
        <f t="shared" si="2"/>
        <v>98.677918563263717</v>
      </c>
      <c r="F21" s="2">
        <f t="shared" si="2"/>
        <v>98.724915042935152</v>
      </c>
      <c r="G21" s="2">
        <f t="shared" si="2"/>
        <v>98.571607301896336</v>
      </c>
      <c r="H21" s="2">
        <f t="shared" si="2"/>
        <v>97.465784955160004</v>
      </c>
      <c r="I21" s="2"/>
      <c r="J21" t="s">
        <v>20</v>
      </c>
      <c r="K21" t="s">
        <v>9</v>
      </c>
      <c r="L21">
        <f t="shared" ref="L21:Q21" si="3">L18/L20</f>
        <v>53.194223539269323</v>
      </c>
      <c r="M21">
        <f t="shared" si="3"/>
        <v>77.755781084867465</v>
      </c>
      <c r="N21">
        <f t="shared" si="3"/>
        <v>88.374594687729953</v>
      </c>
      <c r="O21">
        <f t="shared" si="3"/>
        <v>88.419673828152696</v>
      </c>
      <c r="P21">
        <f t="shared" si="3"/>
        <v>88.281679229882158</v>
      </c>
      <c r="Q21">
        <f t="shared" si="3"/>
        <v>87.288880033715941</v>
      </c>
    </row>
    <row r="22" spans="1:17" x14ac:dyDescent="0.2">
      <c r="A22" t="s">
        <v>18</v>
      </c>
      <c r="C22" s="2"/>
      <c r="D22" s="2"/>
      <c r="E22" s="2"/>
      <c r="F22" s="2"/>
      <c r="G22" s="2"/>
      <c r="H22" s="2"/>
      <c r="I22" s="2"/>
      <c r="J22" t="s">
        <v>18</v>
      </c>
    </row>
    <row r="23" spans="1:17" x14ac:dyDescent="0.2">
      <c r="A23" t="s">
        <v>16</v>
      </c>
      <c r="B23" t="s">
        <v>13</v>
      </c>
      <c r="C23" s="1">
        <v>26.119972700000002</v>
      </c>
      <c r="D23" s="1">
        <v>14.358643600000001</v>
      </c>
      <c r="E23" s="1">
        <v>11.4395107</v>
      </c>
      <c r="F23" s="1">
        <v>12.5089658</v>
      </c>
      <c r="G23" s="1">
        <v>14.0745684</v>
      </c>
      <c r="H23" s="1">
        <v>16.382427700000001</v>
      </c>
      <c r="I23" s="1"/>
      <c r="J23" t="s">
        <v>16</v>
      </c>
      <c r="K23" t="s">
        <v>13</v>
      </c>
      <c r="L23" s="1">
        <v>0.25881584569999999</v>
      </c>
      <c r="M23" s="1">
        <v>0.14224121507000001</v>
      </c>
      <c r="N23" s="1">
        <v>0.11304866315000001</v>
      </c>
      <c r="O23" s="1">
        <v>0.123738840759999</v>
      </c>
      <c r="P23" s="1">
        <v>0.13939919643000001</v>
      </c>
      <c r="Q23" s="1">
        <v>0.16247987900999999</v>
      </c>
    </row>
    <row r="24" spans="1:17" x14ac:dyDescent="0.2">
      <c r="A24" t="s">
        <v>20</v>
      </c>
      <c r="B24" t="s">
        <v>13</v>
      </c>
      <c r="C24">
        <f>C18/C23</f>
        <v>55.291802302176983</v>
      </c>
      <c r="D24">
        <f t="shared" ref="D24:H24" si="4">D18/D23</f>
        <v>100.58194958377963</v>
      </c>
      <c r="E24">
        <f t="shared" si="4"/>
        <v>126.2484388136164</v>
      </c>
      <c r="F24">
        <f t="shared" si="4"/>
        <v>115.45481774893493</v>
      </c>
      <c r="G24">
        <f t="shared" si="4"/>
        <v>102.61205357221895</v>
      </c>
      <c r="H24">
        <f t="shared" si="4"/>
        <v>88.156675745113162</v>
      </c>
      <c r="J24" t="s">
        <v>20</v>
      </c>
      <c r="K24" t="s">
        <v>13</v>
      </c>
      <c r="L24">
        <f>L18/L23</f>
        <v>49.858392512376611</v>
      </c>
      <c r="M24">
        <f t="shared" ref="M24:Q24" si="5">M18/M23</f>
        <v>90.720133520955159</v>
      </c>
      <c r="N24">
        <f t="shared" si="5"/>
        <v>114.14679009703353</v>
      </c>
      <c r="O24">
        <f t="shared" si="5"/>
        <v>104.28529913547418</v>
      </c>
      <c r="P24">
        <f t="shared" si="5"/>
        <v>92.569701646832499</v>
      </c>
      <c r="Q24">
        <f t="shared" si="5"/>
        <v>79.41993865307532</v>
      </c>
    </row>
    <row r="25" spans="1:17" x14ac:dyDescent="0.2">
      <c r="A25" t="s">
        <v>18</v>
      </c>
      <c r="J25" t="s">
        <v>18</v>
      </c>
    </row>
    <row r="26" spans="1:17" x14ac:dyDescent="0.2">
      <c r="A26" t="s">
        <v>16</v>
      </c>
      <c r="B26" t="s">
        <v>14</v>
      </c>
      <c r="C26" s="1">
        <v>25.110627000000001</v>
      </c>
      <c r="D26" s="1">
        <v>14.561889600000001</v>
      </c>
      <c r="E26" s="2">
        <v>10.1493105</v>
      </c>
      <c r="F26" s="1">
        <v>11.549538099999999</v>
      </c>
      <c r="G26" s="1">
        <v>13.4749766</v>
      </c>
      <c r="H26" s="1">
        <v>15.8333984</v>
      </c>
      <c r="I26" s="1"/>
      <c r="J26" t="s">
        <v>16</v>
      </c>
      <c r="K26" t="s">
        <v>14</v>
      </c>
      <c r="L26" s="1">
        <v>0.24700236346000001</v>
      </c>
      <c r="M26" s="1">
        <v>0.14333366314000001</v>
      </c>
      <c r="N26" s="1">
        <v>9.9398960090000002E-2</v>
      </c>
      <c r="O26" s="1">
        <v>0.113399971789999</v>
      </c>
      <c r="P26" s="1">
        <v>0.13265162689000001</v>
      </c>
      <c r="Q26" s="1">
        <v>0.15622532457999999</v>
      </c>
    </row>
    <row r="27" spans="1:17" x14ac:dyDescent="0.2">
      <c r="A27" t="s">
        <v>20</v>
      </c>
      <c r="B27" t="s">
        <v>14</v>
      </c>
      <c r="C27">
        <f>C18/C26</f>
        <v>57.514309247103228</v>
      </c>
      <c r="D27">
        <f t="shared" ref="D27:H27" si="6">D18/D26</f>
        <v>99.178087895039397</v>
      </c>
      <c r="E27">
        <f t="shared" si="6"/>
        <v>142.29738726257906</v>
      </c>
      <c r="F27">
        <f t="shared" si="6"/>
        <v>125.04572513308217</v>
      </c>
      <c r="G27">
        <f t="shared" si="6"/>
        <v>107.17794987982838</v>
      </c>
      <c r="H27">
        <f t="shared" si="6"/>
        <v>91.213543055081601</v>
      </c>
      <c r="J27" t="s">
        <v>20</v>
      </c>
      <c r="K27" t="s">
        <v>14</v>
      </c>
      <c r="L27">
        <f>L18/L26</f>
        <v>52.242990077392598</v>
      </c>
      <c r="M27">
        <f t="shared" ref="M27:Q27" si="7">M18/M26</f>
        <v>90.02869068328549</v>
      </c>
      <c r="N27">
        <f t="shared" si="7"/>
        <v>129.8217004649681</v>
      </c>
      <c r="O27">
        <f t="shared" si="7"/>
        <v>113.79316784337459</v>
      </c>
      <c r="P27">
        <f t="shared" si="7"/>
        <v>97.278430169830685</v>
      </c>
      <c r="Q27">
        <f t="shared" si="7"/>
        <v>82.599553292816722</v>
      </c>
    </row>
    <row r="28" spans="1:17" x14ac:dyDescent="0.2">
      <c r="A28" t="s">
        <v>18</v>
      </c>
      <c r="J28" t="s">
        <v>18</v>
      </c>
    </row>
    <row r="29" spans="1:17" x14ac:dyDescent="0.2">
      <c r="A29" t="s">
        <v>16</v>
      </c>
      <c r="B29" t="s">
        <v>15</v>
      </c>
      <c r="C29" s="1">
        <v>18.254515600000001</v>
      </c>
      <c r="D29" s="1">
        <v>11.0501611</v>
      </c>
      <c r="E29" s="1">
        <v>8.1075786000000001</v>
      </c>
      <c r="F29" s="1">
        <v>9.3294403999999993</v>
      </c>
      <c r="G29" s="1">
        <v>11.0953213</v>
      </c>
      <c r="H29" s="1">
        <v>13.7230293</v>
      </c>
      <c r="I29" s="1"/>
      <c r="J29" t="s">
        <v>16</v>
      </c>
      <c r="K29" t="s">
        <v>15</v>
      </c>
      <c r="L29" s="1">
        <v>0.26931118438888801</v>
      </c>
      <c r="M29" s="1">
        <v>0.16234109918518499</v>
      </c>
      <c r="N29" s="1">
        <v>0.111948969092592</v>
      </c>
      <c r="O29" s="1">
        <v>0.13415921016666599</v>
      </c>
      <c r="P29" s="1">
        <v>0.16614266916666601</v>
      </c>
      <c r="Q29" s="1">
        <v>0.21142155574074001</v>
      </c>
    </row>
    <row r="30" spans="1:17" x14ac:dyDescent="0.2">
      <c r="A30" t="s">
        <v>20</v>
      </c>
      <c r="B30" t="s">
        <v>15</v>
      </c>
      <c r="C30">
        <f>C18/C29</f>
        <v>79.115786927080109</v>
      </c>
      <c r="D30">
        <f t="shared" ref="D30:H30" si="8">D18/D29</f>
        <v>130.69677026397923</v>
      </c>
      <c r="E30">
        <f t="shared" si="8"/>
        <v>178.13214498674859</v>
      </c>
      <c r="F30">
        <f t="shared" si="8"/>
        <v>154.80246453652893</v>
      </c>
      <c r="G30">
        <f t="shared" si="8"/>
        <v>130.16480799584056</v>
      </c>
      <c r="H30">
        <f t="shared" si="8"/>
        <v>105.24063857144574</v>
      </c>
      <c r="J30" t="s">
        <v>20</v>
      </c>
      <c r="K30" t="s">
        <v>15</v>
      </c>
      <c r="L30">
        <f>L18/L29</f>
        <v>47.915358779528411</v>
      </c>
      <c r="M30">
        <f t="shared" ref="M30:Q30" si="9">M18/M29</f>
        <v>79.487832028372225</v>
      </c>
      <c r="N30">
        <f t="shared" si="9"/>
        <v>115.26807372974018</v>
      </c>
      <c r="O30">
        <f t="shared" si="9"/>
        <v>96.185286178283874</v>
      </c>
      <c r="P30">
        <f t="shared" si="9"/>
        <v>77.669042444409698</v>
      </c>
      <c r="Q30">
        <f t="shared" si="9"/>
        <v>61.03512945083645</v>
      </c>
    </row>
    <row r="31" spans="1:17" x14ac:dyDescent="0.2">
      <c r="A31" t="s">
        <v>18</v>
      </c>
      <c r="J31" t="s">
        <v>18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E0DA6-DA14-CC46-BCEC-A73DC24A5AFF}">
  <dimension ref="A1:X134"/>
  <sheetViews>
    <sheetView topLeftCell="A11" workbookViewId="0">
      <selection activeCell="R50" sqref="R50"/>
    </sheetView>
  </sheetViews>
  <sheetFormatPr baseColWidth="10" defaultRowHeight="16" x14ac:dyDescent="0.2"/>
  <cols>
    <col min="2" max="2" width="38" bestFit="1" customWidth="1"/>
    <col min="3" max="3" width="16.1640625" customWidth="1"/>
    <col min="4" max="4" width="13.6640625" bestFit="1" customWidth="1"/>
    <col min="5" max="5" width="17.33203125" bestFit="1" customWidth="1"/>
    <col min="6" max="6" width="15" customWidth="1"/>
    <col min="7" max="8" width="14.5" customWidth="1"/>
    <col min="9" max="9" width="13" customWidth="1"/>
    <col min="10" max="11" width="36.5" bestFit="1" customWidth="1"/>
    <col min="12" max="12" width="22.5" customWidth="1"/>
    <col min="13" max="13" width="14" customWidth="1"/>
    <col min="14" max="14" width="15.6640625" customWidth="1"/>
    <col min="15" max="15" width="16" customWidth="1"/>
    <col min="16" max="16" width="12.33203125" customWidth="1"/>
    <col min="17" max="17" width="12" customWidth="1"/>
    <col min="18" max="18" width="12.83203125" customWidth="1"/>
    <col min="19" max="19" width="20.1640625" customWidth="1"/>
  </cols>
  <sheetData>
    <row r="1" spans="1:17" x14ac:dyDescent="0.2">
      <c r="B1" s="3" t="s">
        <v>3</v>
      </c>
      <c r="C1">
        <v>8</v>
      </c>
      <c r="D1">
        <v>16</v>
      </c>
      <c r="E1">
        <v>32</v>
      </c>
      <c r="F1">
        <v>64</v>
      </c>
      <c r="G1">
        <v>128</v>
      </c>
      <c r="K1" s="3" t="s">
        <v>4</v>
      </c>
      <c r="L1">
        <v>8</v>
      </c>
      <c r="M1">
        <v>16</v>
      </c>
      <c r="N1">
        <v>32</v>
      </c>
      <c r="O1">
        <v>64</v>
      </c>
      <c r="P1">
        <v>128</v>
      </c>
    </row>
    <row r="2" spans="1:17" x14ac:dyDescent="0.2">
      <c r="B2" t="s">
        <v>2</v>
      </c>
      <c r="C2" s="1">
        <v>401.75563333333298</v>
      </c>
      <c r="D2" s="1">
        <v>695.63260000000002</v>
      </c>
      <c r="E2" s="1">
        <v>1290.7066</v>
      </c>
      <c r="F2" s="1">
        <v>2518.8848666666599</v>
      </c>
      <c r="G2" s="1">
        <v>4894.5742</v>
      </c>
      <c r="H2" s="1"/>
      <c r="K2" t="s">
        <v>2</v>
      </c>
      <c r="L2" s="1">
        <v>4.0146646366666596</v>
      </c>
      <c r="M2" s="1">
        <v>6.9534178233333304</v>
      </c>
      <c r="N2" s="1">
        <v>12.9041420233333</v>
      </c>
      <c r="O2" s="1">
        <v>25.185899396666599</v>
      </c>
      <c r="P2" s="1">
        <v>48.942789789999999</v>
      </c>
    </row>
    <row r="3" spans="1:17" x14ac:dyDescent="0.2">
      <c r="C3" s="1"/>
      <c r="D3" s="1"/>
      <c r="E3" s="1"/>
      <c r="F3" s="1"/>
      <c r="L3" s="1"/>
      <c r="M3" s="1"/>
      <c r="N3" s="1"/>
      <c r="O3" s="1"/>
    </row>
    <row r="4" spans="1:17" x14ac:dyDescent="0.2">
      <c r="A4" t="s">
        <v>16</v>
      </c>
      <c r="B4" t="s">
        <v>9</v>
      </c>
      <c r="C4" s="1">
        <v>12.452299999999999</v>
      </c>
      <c r="D4" s="1">
        <v>22.126899999999999</v>
      </c>
      <c r="E4" s="1">
        <v>39.1218</v>
      </c>
      <c r="F4" s="1">
        <v>73.497699999999995</v>
      </c>
      <c r="G4" s="1">
        <v>144.5273</v>
      </c>
      <c r="H4" s="1"/>
      <c r="J4" t="s">
        <v>16</v>
      </c>
      <c r="K4" t="s">
        <v>9</v>
      </c>
      <c r="L4" s="2">
        <v>0.12079429999999999</v>
      </c>
      <c r="M4" s="2">
        <v>0.21695196999999999</v>
      </c>
      <c r="N4" s="2">
        <v>0.38779741000000001</v>
      </c>
      <c r="O4" s="2">
        <v>0.72945468000000002</v>
      </c>
      <c r="P4" s="2">
        <v>1.43973163</v>
      </c>
    </row>
    <row r="5" spans="1:17" x14ac:dyDescent="0.2">
      <c r="A5" t="s">
        <v>17</v>
      </c>
      <c r="B5" t="s">
        <v>9</v>
      </c>
      <c r="C5" s="1">
        <f>C2/C4</f>
        <v>32.263568443848364</v>
      </c>
      <c r="D5" s="1">
        <f>D2/D4</f>
        <v>31.438321680850009</v>
      </c>
      <c r="E5" s="1">
        <f>E2/E4</f>
        <v>32.992004457872589</v>
      </c>
      <c r="F5" s="1">
        <f>F2/F4</f>
        <v>34.271614848718535</v>
      </c>
      <c r="G5" s="1">
        <f>G2/G4</f>
        <v>33.866087583453094</v>
      </c>
      <c r="H5" s="1"/>
      <c r="J5" t="s">
        <v>17</v>
      </c>
      <c r="K5" t="s">
        <v>9</v>
      </c>
      <c r="L5">
        <f>L2/L4</f>
        <v>33.235547013945691</v>
      </c>
      <c r="M5">
        <f>M2/M4</f>
        <v>32.050494048675063</v>
      </c>
      <c r="N5">
        <f>N2/N4</f>
        <v>33.275472426010531</v>
      </c>
      <c r="O5">
        <f>O2/O4</f>
        <v>34.527024210286235</v>
      </c>
      <c r="P5">
        <f>P2/P4</f>
        <v>33.994383932511084</v>
      </c>
    </row>
    <row r="6" spans="1:17" x14ac:dyDescent="0.2">
      <c r="A6" t="s">
        <v>18</v>
      </c>
      <c r="B6" t="s">
        <v>9</v>
      </c>
      <c r="C6" s="1" t="s">
        <v>19</v>
      </c>
      <c r="D6" s="1" t="s">
        <v>19</v>
      </c>
      <c r="E6" s="1" t="s">
        <v>19</v>
      </c>
      <c r="F6" s="1" t="s">
        <v>19</v>
      </c>
      <c r="G6" s="1" t="s">
        <v>19</v>
      </c>
      <c r="H6" s="1"/>
      <c r="J6" t="s">
        <v>18</v>
      </c>
      <c r="K6" t="s">
        <v>9</v>
      </c>
    </row>
    <row r="7" spans="1:17" x14ac:dyDescent="0.2">
      <c r="A7" t="s">
        <v>16</v>
      </c>
      <c r="B7" t="s">
        <v>10</v>
      </c>
      <c r="C7" s="2">
        <v>13.0151</v>
      </c>
      <c r="D7" s="2">
        <v>22.674499999999998</v>
      </c>
      <c r="E7" s="2">
        <v>39.196599999999997</v>
      </c>
      <c r="F7" s="2">
        <v>74.389700000000005</v>
      </c>
      <c r="G7" s="2">
        <v>144.51060000000001</v>
      </c>
      <c r="H7" s="2"/>
      <c r="J7" t="s">
        <v>16</v>
      </c>
      <c r="K7" t="s">
        <v>10</v>
      </c>
      <c r="L7" s="2">
        <v>0.12320006999999999</v>
      </c>
      <c r="M7" s="2">
        <v>0.21810629000000001</v>
      </c>
      <c r="N7" s="2">
        <v>0.38851439999999998</v>
      </c>
      <c r="O7" s="2">
        <v>0.73958679999999999</v>
      </c>
      <c r="P7" s="1">
        <v>1.4406383</v>
      </c>
    </row>
    <row r="8" spans="1:17" x14ac:dyDescent="0.2">
      <c r="A8" t="s">
        <v>17</v>
      </c>
      <c r="B8" t="s">
        <v>10</v>
      </c>
      <c r="C8" s="2">
        <f>C2/C7</f>
        <v>30.868424624730732</v>
      </c>
      <c r="D8" s="2">
        <f t="shared" ref="D8:F8" si="0">D2/D7</f>
        <v>30.679071203334146</v>
      </c>
      <c r="E8" s="2">
        <f t="shared" si="0"/>
        <v>32.929044866136351</v>
      </c>
      <c r="F8" s="2">
        <f t="shared" si="0"/>
        <v>33.860667090560383</v>
      </c>
      <c r="G8" s="2">
        <f>G2/G7</f>
        <v>33.870001231743551</v>
      </c>
      <c r="H8" s="2"/>
      <c r="J8" t="s">
        <v>17</v>
      </c>
      <c r="K8" t="s">
        <v>10</v>
      </c>
      <c r="L8">
        <f>L2/L7</f>
        <v>32.586545094224867</v>
      </c>
      <c r="M8">
        <f t="shared" ref="M8:P8" si="1">M2/M7</f>
        <v>31.880867916891944</v>
      </c>
      <c r="N8">
        <f t="shared" si="1"/>
        <v>33.214063682924753</v>
      </c>
      <c r="O8">
        <f t="shared" si="1"/>
        <v>34.054014209916403</v>
      </c>
      <c r="P8">
        <f t="shared" si="1"/>
        <v>33.972989465849963</v>
      </c>
    </row>
    <row r="9" spans="1:17" x14ac:dyDescent="0.2">
      <c r="A9" t="s">
        <v>18</v>
      </c>
      <c r="B9" t="s">
        <v>10</v>
      </c>
      <c r="C9" s="2" t="s">
        <v>19</v>
      </c>
      <c r="D9" s="2" t="s">
        <v>19</v>
      </c>
      <c r="E9" s="2" t="s">
        <v>19</v>
      </c>
      <c r="F9" s="2" t="s">
        <v>19</v>
      </c>
      <c r="G9" s="2" t="s">
        <v>19</v>
      </c>
      <c r="H9" s="2"/>
      <c r="J9" t="s">
        <v>18</v>
      </c>
      <c r="K9" t="s">
        <v>10</v>
      </c>
    </row>
    <row r="10" spans="1:17" x14ac:dyDescent="0.2">
      <c r="A10" t="s">
        <v>16</v>
      </c>
      <c r="B10" t="s">
        <v>12</v>
      </c>
      <c r="C10" s="2">
        <v>5.0195999999999996</v>
      </c>
      <c r="D10" s="2">
        <v>15.37</v>
      </c>
      <c r="E10" s="2">
        <v>27.3081</v>
      </c>
      <c r="F10" s="2">
        <v>48.4313</v>
      </c>
      <c r="G10" s="2">
        <v>141.37</v>
      </c>
      <c r="H10" s="2"/>
      <c r="J10" t="s">
        <v>16</v>
      </c>
      <c r="K10" t="s">
        <v>12</v>
      </c>
      <c r="L10" s="2">
        <v>0.12153685294118</v>
      </c>
      <c r="M10" s="2">
        <v>0.20946204761904999</v>
      </c>
      <c r="N10" s="2">
        <v>0.38494531372549001</v>
      </c>
      <c r="O10" s="2">
        <v>0.73582244827585996</v>
      </c>
      <c r="P10" s="2">
        <v>1.4304438461538</v>
      </c>
    </row>
    <row r="11" spans="1:17" x14ac:dyDescent="0.2">
      <c r="A11" t="s">
        <v>17</v>
      </c>
      <c r="B11" t="s">
        <v>12</v>
      </c>
      <c r="C11" s="2">
        <f>C2/C10</f>
        <v>80.037380136531397</v>
      </c>
      <c r="D11" s="2">
        <f t="shared" ref="D11:G11" si="2">D2/D10</f>
        <v>45.259115159401432</v>
      </c>
      <c r="E11" s="2">
        <f t="shared" si="2"/>
        <v>47.264606472072387</v>
      </c>
      <c r="F11" s="2">
        <f t="shared" si="2"/>
        <v>52.009441552604613</v>
      </c>
      <c r="G11" s="2">
        <f t="shared" si="2"/>
        <v>34.622438989884699</v>
      </c>
      <c r="H11" s="2"/>
      <c r="J11" t="s">
        <v>17</v>
      </c>
      <c r="K11" t="s">
        <v>12</v>
      </c>
      <c r="L11">
        <f>L2/L10</f>
        <v>33.032488002710018</v>
      </c>
      <c r="M11">
        <f t="shared" ref="M11:P11" si="3">M2/M10</f>
        <v>33.196552322354634</v>
      </c>
      <c r="N11">
        <f t="shared" si="3"/>
        <v>33.52201355160652</v>
      </c>
      <c r="O11">
        <f t="shared" si="3"/>
        <v>34.228229181755545</v>
      </c>
      <c r="P11">
        <f t="shared" si="3"/>
        <v>34.215107374957881</v>
      </c>
    </row>
    <row r="12" spans="1:17" x14ac:dyDescent="0.2">
      <c r="A12" t="s">
        <v>18</v>
      </c>
      <c r="B12" t="s">
        <v>12</v>
      </c>
      <c r="C12" s="2"/>
      <c r="D12" s="2"/>
      <c r="E12" s="2"/>
      <c r="F12" s="2"/>
      <c r="G12" s="2"/>
      <c r="H12" s="2"/>
      <c r="J12" t="s">
        <v>18</v>
      </c>
      <c r="K12" t="s">
        <v>12</v>
      </c>
    </row>
    <row r="13" spans="1:17" x14ac:dyDescent="0.2">
      <c r="C13" s="2"/>
      <c r="D13" s="2"/>
      <c r="E13" s="2"/>
      <c r="F13" s="2"/>
      <c r="G13" s="2"/>
      <c r="H13" s="2"/>
    </row>
    <row r="14" spans="1:17" x14ac:dyDescent="0.2">
      <c r="C14" s="1"/>
      <c r="D14" s="1"/>
      <c r="E14" s="1"/>
      <c r="F14" s="1"/>
      <c r="G14" s="1"/>
      <c r="H14" s="1"/>
      <c r="L14" s="1"/>
      <c r="M14" s="1"/>
      <c r="N14" s="1"/>
      <c r="O14" s="1"/>
      <c r="P14" s="1"/>
    </row>
    <row r="15" spans="1:17" x14ac:dyDescent="0.2">
      <c r="B15" s="3" t="s">
        <v>21</v>
      </c>
      <c r="C15">
        <v>2</v>
      </c>
      <c r="D15">
        <v>4</v>
      </c>
      <c r="E15">
        <v>8</v>
      </c>
      <c r="F15">
        <v>16</v>
      </c>
      <c r="G15">
        <v>32</v>
      </c>
      <c r="H15">
        <v>64</v>
      </c>
      <c r="K15" s="3" t="s">
        <v>22</v>
      </c>
      <c r="L15">
        <v>2</v>
      </c>
      <c r="M15">
        <v>4</v>
      </c>
      <c r="N15">
        <v>8</v>
      </c>
      <c r="O15">
        <v>16</v>
      </c>
      <c r="P15">
        <v>32</v>
      </c>
      <c r="Q15">
        <v>64</v>
      </c>
    </row>
    <row r="16" spans="1:17" x14ac:dyDescent="0.2">
      <c r="B16" t="s">
        <v>2</v>
      </c>
      <c r="C16" s="1">
        <f>$E$2</f>
        <v>1290.7066</v>
      </c>
      <c r="D16" s="1">
        <f t="shared" ref="D16:H16" si="4">$E$2</f>
        <v>1290.7066</v>
      </c>
      <c r="E16" s="1">
        <f t="shared" si="4"/>
        <v>1290.7066</v>
      </c>
      <c r="F16" s="1">
        <f t="shared" si="4"/>
        <v>1290.7066</v>
      </c>
      <c r="G16" s="1">
        <f t="shared" si="4"/>
        <v>1290.7066</v>
      </c>
      <c r="H16" s="1">
        <f t="shared" si="4"/>
        <v>1290.7066</v>
      </c>
      <c r="K16" t="s">
        <v>2</v>
      </c>
      <c r="L16" s="1">
        <f t="shared" ref="L16:Q16" si="5">$N$2</f>
        <v>12.9041420233333</v>
      </c>
      <c r="M16" s="1">
        <f t="shared" si="5"/>
        <v>12.9041420233333</v>
      </c>
      <c r="N16" s="1">
        <f t="shared" si="5"/>
        <v>12.9041420233333</v>
      </c>
      <c r="O16" s="1">
        <f t="shared" si="5"/>
        <v>12.9041420233333</v>
      </c>
      <c r="P16" s="1">
        <f t="shared" si="5"/>
        <v>12.9041420233333</v>
      </c>
      <c r="Q16" s="1">
        <f t="shared" si="5"/>
        <v>12.9041420233333</v>
      </c>
    </row>
    <row r="17" spans="1:24" x14ac:dyDescent="0.2">
      <c r="C17" s="1"/>
      <c r="D17" s="1"/>
      <c r="E17" s="1"/>
      <c r="F17" s="1"/>
      <c r="G17" s="1"/>
      <c r="H17" s="1"/>
      <c r="L17" s="1"/>
      <c r="M17" s="1"/>
      <c r="N17" s="1"/>
      <c r="O17" s="1"/>
      <c r="P17" s="1"/>
      <c r="Q17" s="1"/>
    </row>
    <row r="18" spans="1:24" x14ac:dyDescent="0.2">
      <c r="A18" t="s">
        <v>16</v>
      </c>
      <c r="B18" t="s">
        <v>9</v>
      </c>
      <c r="C18" s="1">
        <v>642.18370000000004</v>
      </c>
      <c r="D18" s="1">
        <v>305.12209999999999</v>
      </c>
      <c r="E18" s="1">
        <v>177.64490000000001</v>
      </c>
      <c r="F18" s="1">
        <v>93.430999999999997</v>
      </c>
      <c r="G18" s="1">
        <v>50.565899999999999</v>
      </c>
      <c r="H18" s="1">
        <v>38.696199999999997</v>
      </c>
      <c r="J18" t="s">
        <v>16</v>
      </c>
      <c r="K18" t="s">
        <v>9</v>
      </c>
      <c r="L18" s="1">
        <v>6.4184187499999998</v>
      </c>
      <c r="M18" s="1">
        <v>3.0967120299999999</v>
      </c>
      <c r="N18" s="1">
        <v>1.7745370499999999</v>
      </c>
      <c r="O18" s="1">
        <v>0.93202817999999998</v>
      </c>
      <c r="P18" s="1">
        <v>0.49899779999999999</v>
      </c>
      <c r="Q18" s="1">
        <v>0.38413132999999999</v>
      </c>
    </row>
    <row r="19" spans="1:24" x14ac:dyDescent="0.2">
      <c r="A19" t="s">
        <v>17</v>
      </c>
      <c r="B19" t="s">
        <v>9</v>
      </c>
      <c r="C19" s="2">
        <f>C16/C18</f>
        <v>2.0098713187519395</v>
      </c>
      <c r="D19" s="2">
        <f t="shared" ref="D19:H19" si="6">D16/D18</f>
        <v>4.2301314785130284</v>
      </c>
      <c r="E19" s="2">
        <f t="shared" si="6"/>
        <v>7.2656552481945722</v>
      </c>
      <c r="F19" s="2">
        <f t="shared" si="6"/>
        <v>13.814543352848627</v>
      </c>
      <c r="G19" s="2">
        <f t="shared" si="6"/>
        <v>25.525237363519683</v>
      </c>
      <c r="H19" s="2">
        <f t="shared" si="6"/>
        <v>33.354866886154198</v>
      </c>
      <c r="J19" t="s">
        <v>17</v>
      </c>
      <c r="K19" t="s">
        <v>9</v>
      </c>
      <c r="L19" s="2">
        <f t="shared" ref="L19:Q19" si="7">L16/L18</f>
        <v>2.0104861533587695</v>
      </c>
      <c r="M19" s="2">
        <f t="shared" si="7"/>
        <v>4.1670461761771564</v>
      </c>
      <c r="N19" s="2">
        <f t="shared" si="7"/>
        <v>7.2718357857522902</v>
      </c>
      <c r="O19" s="2">
        <f t="shared" si="7"/>
        <v>13.84522732277612</v>
      </c>
      <c r="P19" s="2">
        <f t="shared" si="7"/>
        <v>25.860118067320737</v>
      </c>
      <c r="Q19" s="2">
        <f t="shared" si="7"/>
        <v>33.593047521880862</v>
      </c>
    </row>
    <row r="20" spans="1:24" x14ac:dyDescent="0.2">
      <c r="A20" t="s">
        <v>18</v>
      </c>
      <c r="B20" t="s">
        <v>9</v>
      </c>
      <c r="C20" s="2">
        <f>C19/C15</f>
        <v>1.0049356593759697</v>
      </c>
      <c r="D20" s="2">
        <f t="shared" ref="D20:H20" si="8">D19/D15</f>
        <v>1.0575328696282571</v>
      </c>
      <c r="E20" s="2">
        <f t="shared" si="8"/>
        <v>0.90820690602432153</v>
      </c>
      <c r="F20" s="2">
        <f t="shared" si="8"/>
        <v>0.8634089595530392</v>
      </c>
      <c r="G20" s="2">
        <f t="shared" si="8"/>
        <v>0.79766366760999008</v>
      </c>
      <c r="H20" s="2">
        <f t="shared" si="8"/>
        <v>0.52116979509615935</v>
      </c>
      <c r="J20" t="s">
        <v>18</v>
      </c>
      <c r="K20" t="s">
        <v>9</v>
      </c>
      <c r="L20" s="2">
        <f>L19/L15</f>
        <v>1.0052430766793847</v>
      </c>
      <c r="M20" s="2">
        <f t="shared" ref="M20:Q20" si="9">M19/M15</f>
        <v>1.0417615440442891</v>
      </c>
      <c r="N20" s="2">
        <f t="shared" si="9"/>
        <v>0.90897947321903627</v>
      </c>
      <c r="O20" s="2">
        <f t="shared" si="9"/>
        <v>0.8653267076735075</v>
      </c>
      <c r="P20" s="2">
        <f t="shared" si="9"/>
        <v>0.80812868960377304</v>
      </c>
      <c r="Q20" s="2">
        <f t="shared" si="9"/>
        <v>0.52489136752938848</v>
      </c>
    </row>
    <row r="21" spans="1:24" x14ac:dyDescent="0.2">
      <c r="A21" t="s">
        <v>16</v>
      </c>
      <c r="B21" t="s">
        <v>10</v>
      </c>
      <c r="C21" s="1">
        <v>627.08680000000004</v>
      </c>
      <c r="D21" s="1">
        <v>309.96879999999999</v>
      </c>
      <c r="E21" s="2">
        <v>150.679</v>
      </c>
      <c r="F21" s="1">
        <v>92.927300000000002</v>
      </c>
      <c r="G21" s="1">
        <v>46.1282</v>
      </c>
      <c r="H21" s="1">
        <v>39.5246</v>
      </c>
      <c r="J21" t="s">
        <v>16</v>
      </c>
      <c r="K21" t="s">
        <v>10</v>
      </c>
      <c r="L21" s="1">
        <v>6.2664063700000003</v>
      </c>
      <c r="M21" s="1">
        <v>2.80711909</v>
      </c>
      <c r="N21" s="1">
        <v>1.5050830399999999</v>
      </c>
      <c r="O21" s="2">
        <v>0.9269908</v>
      </c>
      <c r="P21" s="2">
        <v>0.51235858999999995</v>
      </c>
      <c r="Q21" s="2">
        <v>0.39006695000000002</v>
      </c>
    </row>
    <row r="22" spans="1:24" x14ac:dyDescent="0.2">
      <c r="A22" t="s">
        <v>17</v>
      </c>
      <c r="B22" t="s">
        <v>10</v>
      </c>
      <c r="C22" s="2">
        <f>C16/C21</f>
        <v>2.0582582825854407</v>
      </c>
      <c r="D22" s="2">
        <f t="shared" ref="D22:H22" si="10">D16/D21</f>
        <v>4.1639887627399919</v>
      </c>
      <c r="E22" s="2">
        <f t="shared" si="10"/>
        <v>8.565935531825934</v>
      </c>
      <c r="F22" s="2">
        <f t="shared" si="10"/>
        <v>13.889423237304861</v>
      </c>
      <c r="G22" s="2">
        <f t="shared" si="10"/>
        <v>27.980857696593407</v>
      </c>
      <c r="H22" s="2">
        <f t="shared" si="10"/>
        <v>32.655778932614119</v>
      </c>
      <c r="J22" t="s">
        <v>17</v>
      </c>
      <c r="K22" t="s">
        <v>10</v>
      </c>
      <c r="L22" s="2">
        <f>L16/L21</f>
        <v>2.0592571342182682</v>
      </c>
      <c r="M22" s="2">
        <f t="shared" ref="M22:Q22" si="11">M16/M21</f>
        <v>4.5969342979792494</v>
      </c>
      <c r="N22" s="2">
        <f t="shared" si="11"/>
        <v>8.573707682822139</v>
      </c>
      <c r="O22" s="2">
        <f t="shared" si="11"/>
        <v>13.920463960735425</v>
      </c>
      <c r="P22" s="2">
        <f t="shared" si="11"/>
        <v>25.185763008937357</v>
      </c>
      <c r="Q22" s="2">
        <f t="shared" si="11"/>
        <v>33.081864596150226</v>
      </c>
    </row>
    <row r="23" spans="1:24" x14ac:dyDescent="0.2">
      <c r="A23" t="s">
        <v>18</v>
      </c>
      <c r="B23" t="s">
        <v>10</v>
      </c>
      <c r="C23" s="2">
        <f>C22/C15</f>
        <v>1.0291291412927204</v>
      </c>
      <c r="D23" s="2">
        <f t="shared" ref="D23:H23" si="12">D22/D15</f>
        <v>1.040997190684998</v>
      </c>
      <c r="E23" s="2">
        <f t="shared" si="12"/>
        <v>1.0707419414782418</v>
      </c>
      <c r="F23" s="2">
        <f t="shared" si="12"/>
        <v>0.86808895233155381</v>
      </c>
      <c r="G23" s="2">
        <f t="shared" si="12"/>
        <v>0.87440180301854398</v>
      </c>
      <c r="H23" s="2">
        <f t="shared" si="12"/>
        <v>0.51024654582209561</v>
      </c>
      <c r="J23" t="s">
        <v>18</v>
      </c>
      <c r="K23" t="s">
        <v>10</v>
      </c>
      <c r="L23" s="2">
        <f>L22/L15</f>
        <v>1.0296285671091341</v>
      </c>
      <c r="M23" s="2">
        <f t="shared" ref="M23:Q23" si="13">M22/M15</f>
        <v>1.1492335744948123</v>
      </c>
      <c r="N23" s="2">
        <f t="shared" si="13"/>
        <v>1.0717134603527674</v>
      </c>
      <c r="O23" s="2">
        <f t="shared" si="13"/>
        <v>0.87002899754596408</v>
      </c>
      <c r="P23" s="2">
        <f t="shared" si="13"/>
        <v>0.78705509402929241</v>
      </c>
      <c r="Q23" s="2">
        <f t="shared" si="13"/>
        <v>0.51690413431484727</v>
      </c>
    </row>
    <row r="24" spans="1:24" x14ac:dyDescent="0.2">
      <c r="A24" t="s">
        <v>16</v>
      </c>
      <c r="B24" t="s">
        <v>12</v>
      </c>
      <c r="C24" s="1">
        <v>450.28559999999999</v>
      </c>
      <c r="D24" s="1">
        <v>310.4991</v>
      </c>
      <c r="E24" s="1">
        <v>151.42699999999999</v>
      </c>
      <c r="F24" s="1">
        <v>57.376600000000003</v>
      </c>
      <c r="G24" s="1">
        <v>49.547600000000003</v>
      </c>
      <c r="H24" s="1">
        <v>27.447700000000001</v>
      </c>
      <c r="J24" t="s">
        <v>16</v>
      </c>
      <c r="K24" t="s">
        <v>12</v>
      </c>
      <c r="L24" s="1">
        <v>6.0205408863635999</v>
      </c>
      <c r="M24" s="1">
        <v>3.0170264761904999</v>
      </c>
      <c r="N24" s="1">
        <v>1.6234727922078001</v>
      </c>
      <c r="O24" s="2">
        <v>0.93480043181817996</v>
      </c>
      <c r="P24" s="2">
        <v>0.49969622222221999</v>
      </c>
      <c r="Q24" s="2">
        <v>0.38588435294118001</v>
      </c>
    </row>
    <row r="25" spans="1:24" x14ac:dyDescent="0.2">
      <c r="A25" t="s">
        <v>17</v>
      </c>
      <c r="B25" t="s">
        <v>12</v>
      </c>
      <c r="C25" s="2">
        <f>C16/C24</f>
        <v>2.8664176691415406</v>
      </c>
      <c r="D25" s="2">
        <f t="shared" ref="D25:H25" si="14">D16/D24</f>
        <v>4.1568771052798539</v>
      </c>
      <c r="E25" s="2">
        <f t="shared" si="14"/>
        <v>8.5236226036307929</v>
      </c>
      <c r="F25" s="2">
        <f t="shared" si="14"/>
        <v>22.495348277869375</v>
      </c>
      <c r="G25" s="2">
        <f t="shared" si="14"/>
        <v>26.049830869709126</v>
      </c>
      <c r="H25" s="2">
        <f t="shared" si="14"/>
        <v>47.024216965355926</v>
      </c>
      <c r="J25" t="s">
        <v>17</v>
      </c>
      <c r="K25" t="s">
        <v>12</v>
      </c>
      <c r="L25">
        <f>L16/L24</f>
        <v>2.143352610155163</v>
      </c>
      <c r="M25">
        <f t="shared" ref="M25:Q25" si="15">M16/M24</f>
        <v>4.2771059933245716</v>
      </c>
      <c r="N25">
        <f t="shared" si="15"/>
        <v>7.9484806183814412</v>
      </c>
      <c r="O25">
        <f t="shared" si="15"/>
        <v>13.804167803212113</v>
      </c>
      <c r="P25">
        <f t="shared" si="15"/>
        <v>25.823973545260657</v>
      </c>
      <c r="Q25">
        <f t="shared" si="15"/>
        <v>33.440438631364422</v>
      </c>
    </row>
    <row r="26" spans="1:24" x14ac:dyDescent="0.2">
      <c r="A26" t="s">
        <v>18</v>
      </c>
      <c r="B26" t="s">
        <v>12</v>
      </c>
      <c r="C26">
        <f>C25/C15</f>
        <v>1.4332088345707703</v>
      </c>
      <c r="D26">
        <f t="shared" ref="D26:H26" si="16">D25/D15</f>
        <v>1.0392192763199635</v>
      </c>
      <c r="E26">
        <f t="shared" si="16"/>
        <v>1.0654528254538491</v>
      </c>
      <c r="F26">
        <f t="shared" si="16"/>
        <v>1.405959267366836</v>
      </c>
      <c r="G26">
        <f t="shared" si="16"/>
        <v>0.81405721467841019</v>
      </c>
      <c r="H26">
        <f t="shared" si="16"/>
        <v>0.73475339008368634</v>
      </c>
      <c r="J26" t="s">
        <v>18</v>
      </c>
      <c r="K26" t="s">
        <v>12</v>
      </c>
      <c r="L26">
        <f>L25/L15</f>
        <v>1.0716763050775815</v>
      </c>
      <c r="M26">
        <f t="shared" ref="M26:Q26" si="17">M25/M15</f>
        <v>1.0692764983311429</v>
      </c>
      <c r="N26">
        <f t="shared" si="17"/>
        <v>0.99356007729768014</v>
      </c>
      <c r="O26">
        <f t="shared" si="17"/>
        <v>0.86276048770075708</v>
      </c>
      <c r="P26">
        <f t="shared" si="17"/>
        <v>0.80699917328939552</v>
      </c>
      <c r="Q26">
        <f t="shared" si="17"/>
        <v>0.5225068536150691</v>
      </c>
    </row>
    <row r="28" spans="1:24" x14ac:dyDescent="0.2">
      <c r="J28" s="3"/>
    </row>
    <row r="29" spans="1:24" x14ac:dyDescent="0.2">
      <c r="L29" s="1"/>
      <c r="M29" s="1"/>
      <c r="N29" s="1"/>
      <c r="O29" s="1"/>
      <c r="P29" s="1"/>
      <c r="Q29" s="1"/>
    </row>
    <row r="31" spans="1:24" x14ac:dyDescent="0.2">
      <c r="S31" s="3"/>
    </row>
    <row r="32" spans="1:24" x14ac:dyDescent="0.2">
      <c r="T32" s="1"/>
      <c r="U32" s="1"/>
      <c r="V32" s="1"/>
      <c r="W32" s="1"/>
      <c r="X32" s="1"/>
    </row>
    <row r="33" spans="20:24" x14ac:dyDescent="0.2">
      <c r="T33" s="1"/>
      <c r="U33" s="1"/>
      <c r="V33" s="1"/>
      <c r="W33" s="1"/>
      <c r="X33" s="1"/>
    </row>
    <row r="34" spans="20:24" x14ac:dyDescent="0.2">
      <c r="T34" s="2"/>
      <c r="U34" s="2"/>
      <c r="V34" s="2"/>
      <c r="W34" s="2"/>
      <c r="X34" s="2"/>
    </row>
    <row r="90" spans="4:9" x14ac:dyDescent="0.2">
      <c r="D90" s="2"/>
      <c r="E90" s="2"/>
      <c r="F90" s="2"/>
      <c r="G90" s="2"/>
      <c r="H90" s="2"/>
      <c r="I90" s="2"/>
    </row>
    <row r="92" spans="4:9" x14ac:dyDescent="0.2">
      <c r="D92" s="1"/>
      <c r="E92" s="1"/>
      <c r="F92" s="1"/>
      <c r="G92" s="1"/>
      <c r="H92" s="1"/>
      <c r="I92" s="1"/>
    </row>
    <row r="93" spans="4:9" x14ac:dyDescent="0.2">
      <c r="D93" s="1"/>
      <c r="E93" s="1"/>
      <c r="F93" s="1"/>
      <c r="G93" s="1"/>
      <c r="H93" s="1"/>
      <c r="I93" s="1"/>
    </row>
    <row r="122" spans="2:9" x14ac:dyDescent="0.2">
      <c r="B122" s="3"/>
    </row>
    <row r="123" spans="2:9" x14ac:dyDescent="0.2">
      <c r="C123" s="1"/>
      <c r="D123" s="2"/>
      <c r="E123" s="2"/>
      <c r="F123" s="1"/>
      <c r="G123" s="1"/>
      <c r="H123" s="1"/>
      <c r="I123" s="1"/>
    </row>
    <row r="124" spans="2:9" x14ac:dyDescent="0.2">
      <c r="C124" s="2"/>
      <c r="D124" s="2"/>
      <c r="E124" s="2"/>
      <c r="F124" s="2"/>
      <c r="G124" s="2"/>
      <c r="H124" s="2"/>
      <c r="I124" s="2"/>
    </row>
    <row r="126" spans="2:9" x14ac:dyDescent="0.2">
      <c r="B126" s="3"/>
    </row>
    <row r="130" spans="2:2" x14ac:dyDescent="0.2">
      <c r="B130" s="3"/>
    </row>
    <row r="134" spans="2:2" x14ac:dyDescent="0.2">
      <c r="B134" s="3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B03C6-4A14-4A48-A895-92C60D9E3014}">
  <dimension ref="A1:O60"/>
  <sheetViews>
    <sheetView topLeftCell="A14" workbookViewId="0">
      <selection activeCell="R43" sqref="R43"/>
    </sheetView>
  </sheetViews>
  <sheetFormatPr baseColWidth="10" defaultRowHeight="16" x14ac:dyDescent="0.2"/>
  <cols>
    <col min="2" max="2" width="49.83203125" bestFit="1" customWidth="1"/>
    <col min="3" max="4" width="16.83203125" bestFit="1" customWidth="1"/>
    <col min="5" max="5" width="15.6640625" bestFit="1" customWidth="1"/>
    <col min="6" max="7" width="16.83203125" bestFit="1" customWidth="1"/>
    <col min="10" max="10" width="31.83203125" bestFit="1" customWidth="1"/>
    <col min="11" max="12" width="16.83203125" bestFit="1" customWidth="1"/>
    <col min="13" max="13" width="15.6640625" bestFit="1" customWidth="1"/>
    <col min="14" max="15" width="16.83203125" bestFit="1" customWidth="1"/>
  </cols>
  <sheetData>
    <row r="1" spans="1:15" x14ac:dyDescent="0.2">
      <c r="B1" s="3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J1" s="3" t="s">
        <v>22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</row>
    <row r="2" spans="1:15" x14ac:dyDescent="0.2">
      <c r="B2" t="s">
        <v>2</v>
      </c>
      <c r="C2" s="1">
        <v>1290.7066</v>
      </c>
      <c r="D2" s="1">
        <v>1290.7066</v>
      </c>
      <c r="E2" s="1">
        <v>1290.7066</v>
      </c>
      <c r="F2" s="1">
        <v>1290.7066</v>
      </c>
      <c r="G2" s="1">
        <v>1290.7066</v>
      </c>
      <c r="J2" t="s">
        <v>2</v>
      </c>
      <c r="K2" s="1">
        <v>12.9041420233333</v>
      </c>
      <c r="L2" s="1">
        <v>12.9041420233333</v>
      </c>
      <c r="M2" s="1">
        <v>12.9041420233333</v>
      </c>
      <c r="N2" s="1">
        <v>12.9041420233333</v>
      </c>
      <c r="O2" s="1">
        <v>12.9041420233333</v>
      </c>
    </row>
    <row r="3" spans="1:15" x14ac:dyDescent="0.2">
      <c r="C3" s="1"/>
      <c r="D3" s="1"/>
      <c r="E3" s="1"/>
      <c r="F3" s="1"/>
      <c r="G3" s="1"/>
      <c r="K3" s="1"/>
      <c r="L3" s="1"/>
      <c r="M3" s="1"/>
      <c r="N3" s="1"/>
      <c r="O3" s="1"/>
    </row>
    <row r="4" spans="1:15" x14ac:dyDescent="0.2">
      <c r="A4" t="s">
        <v>16</v>
      </c>
      <c r="B4" t="s">
        <v>9</v>
      </c>
      <c r="C4" s="1">
        <v>24.145399999999999</v>
      </c>
      <c r="D4" s="1">
        <v>24.159800000000001</v>
      </c>
      <c r="E4" s="1">
        <v>24.451899999999998</v>
      </c>
      <c r="F4" s="1">
        <v>23.957999999999998</v>
      </c>
      <c r="G4" s="1">
        <v>27.020499999999998</v>
      </c>
      <c r="I4" t="s">
        <v>16</v>
      </c>
      <c r="J4" t="s">
        <v>9</v>
      </c>
      <c r="K4" s="1">
        <v>0.23742041</v>
      </c>
      <c r="L4" s="1">
        <v>0.23851655999999999</v>
      </c>
      <c r="M4" s="1">
        <v>0.24212338</v>
      </c>
      <c r="N4" s="1">
        <v>0.23737230000000001</v>
      </c>
      <c r="O4" s="1">
        <v>0.26846388999999998</v>
      </c>
    </row>
    <row r="5" spans="1:15" x14ac:dyDescent="0.2">
      <c r="A5" t="s">
        <v>17</v>
      </c>
      <c r="B5" t="s">
        <v>9</v>
      </c>
      <c r="C5" s="2">
        <f>C2/C4</f>
        <v>53.455589884615705</v>
      </c>
      <c r="D5" s="2">
        <f t="shared" ref="D5:G5" si="0">D2/D4</f>
        <v>53.423728673250601</v>
      </c>
      <c r="E5" s="2">
        <f t="shared" si="0"/>
        <v>52.785534048478851</v>
      </c>
      <c r="F5" s="2">
        <f t="shared" si="0"/>
        <v>53.873720677852909</v>
      </c>
      <c r="G5" s="2">
        <f t="shared" si="0"/>
        <v>47.767680094742886</v>
      </c>
      <c r="I5" t="s">
        <v>17</v>
      </c>
      <c r="J5" t="s">
        <v>9</v>
      </c>
      <c r="K5" s="2">
        <f t="shared" ref="K5:O5" si="1">K2/K4</f>
        <v>54.351443598860349</v>
      </c>
      <c r="L5" s="2">
        <f t="shared" si="1"/>
        <v>54.101660795935096</v>
      </c>
      <c r="M5" s="2">
        <f t="shared" si="1"/>
        <v>53.295728910331995</v>
      </c>
      <c r="N5" s="2">
        <f t="shared" si="1"/>
        <v>54.362459407998742</v>
      </c>
      <c r="O5" s="2">
        <f t="shared" si="1"/>
        <v>48.066583641223779</v>
      </c>
    </row>
    <row r="6" spans="1:15" x14ac:dyDescent="0.2">
      <c r="A6" t="s">
        <v>18</v>
      </c>
      <c r="B6" t="s">
        <v>9</v>
      </c>
      <c r="C6" s="2"/>
      <c r="D6" s="2"/>
      <c r="E6" s="2"/>
      <c r="F6" s="2"/>
      <c r="G6" s="2"/>
      <c r="I6" t="s">
        <v>18</v>
      </c>
      <c r="J6" t="s">
        <v>9</v>
      </c>
      <c r="K6" s="2"/>
      <c r="L6" s="2"/>
      <c r="M6" s="2"/>
      <c r="N6" s="2"/>
      <c r="O6" s="2"/>
    </row>
    <row r="7" spans="1:15" x14ac:dyDescent="0.2">
      <c r="A7" t="s">
        <v>16</v>
      </c>
      <c r="B7" t="s">
        <v>10</v>
      </c>
      <c r="C7" s="1">
        <v>24.085599999999999</v>
      </c>
      <c r="D7" s="1">
        <v>23.959</v>
      </c>
      <c r="E7" s="2">
        <v>23.885999999999999</v>
      </c>
      <c r="F7" s="1">
        <v>24.3613</v>
      </c>
      <c r="G7" s="1">
        <v>27.371099999999998</v>
      </c>
      <c r="I7" t="s">
        <v>16</v>
      </c>
      <c r="J7" t="s">
        <v>10</v>
      </c>
      <c r="K7" s="1">
        <v>0.23671555</v>
      </c>
      <c r="L7" s="1">
        <v>0.23664602000000001</v>
      </c>
      <c r="M7" s="1">
        <v>0.23653995999999999</v>
      </c>
      <c r="N7" s="2">
        <v>0.24150079999999999</v>
      </c>
      <c r="O7" s="2">
        <v>0.27209298999999998</v>
      </c>
    </row>
    <row r="8" spans="1:15" x14ac:dyDescent="0.2">
      <c r="A8" t="s">
        <v>17</v>
      </c>
      <c r="B8" t="s">
        <v>10</v>
      </c>
      <c r="C8" s="2">
        <f>C2/C7</f>
        <v>53.58831002756834</v>
      </c>
      <c r="D8" s="2">
        <f t="shared" ref="D8:G8" si="2">D2/D7</f>
        <v>53.8714720981677</v>
      </c>
      <c r="E8" s="2">
        <f t="shared" si="2"/>
        <v>54.036113204387512</v>
      </c>
      <c r="F8" s="2">
        <f t="shared" si="2"/>
        <v>52.981844154458095</v>
      </c>
      <c r="G8" s="2">
        <f t="shared" si="2"/>
        <v>47.155817632466359</v>
      </c>
      <c r="I8" t="s">
        <v>17</v>
      </c>
      <c r="J8" t="s">
        <v>10</v>
      </c>
      <c r="K8" s="2">
        <f>K2/K7</f>
        <v>54.513284080126127</v>
      </c>
      <c r="L8" s="2">
        <f t="shared" ref="L8:O8" si="3">L2/L7</f>
        <v>54.529300866050058</v>
      </c>
      <c r="M8" s="2">
        <f t="shared" si="3"/>
        <v>54.553750763013994</v>
      </c>
      <c r="N8" s="2">
        <f t="shared" si="3"/>
        <v>53.433123299522407</v>
      </c>
      <c r="O8" s="2">
        <f t="shared" si="3"/>
        <v>47.425485027502184</v>
      </c>
    </row>
    <row r="9" spans="1:15" x14ac:dyDescent="0.2">
      <c r="A9" t="s">
        <v>18</v>
      </c>
      <c r="B9" t="s">
        <v>10</v>
      </c>
      <c r="C9" s="2"/>
      <c r="D9" s="2"/>
      <c r="E9" s="2"/>
      <c r="F9" s="2"/>
      <c r="G9" s="2"/>
      <c r="I9" t="s">
        <v>18</v>
      </c>
      <c r="J9" t="s">
        <v>10</v>
      </c>
      <c r="K9" s="2"/>
      <c r="L9" s="2"/>
      <c r="M9" s="2"/>
      <c r="N9" s="2"/>
      <c r="O9" s="2"/>
    </row>
    <row r="10" spans="1:15" x14ac:dyDescent="0.2">
      <c r="A10" t="s">
        <v>16</v>
      </c>
      <c r="B10" t="s">
        <v>12</v>
      </c>
      <c r="C10" s="1">
        <v>29.1356</v>
      </c>
      <c r="D10" s="1">
        <v>16.484300000000001</v>
      </c>
      <c r="E10" s="1">
        <v>21.9556</v>
      </c>
      <c r="F10" s="1">
        <v>18.982399999999998</v>
      </c>
      <c r="G10" s="1">
        <v>23.147400000000001</v>
      </c>
      <c r="I10" t="s">
        <v>16</v>
      </c>
      <c r="J10" t="s">
        <v>12</v>
      </c>
      <c r="K10" s="1">
        <v>0.25282239000000001</v>
      </c>
      <c r="L10" s="1">
        <v>0.25812433333333001</v>
      </c>
      <c r="M10" s="1">
        <v>0.30348667241379002</v>
      </c>
      <c r="N10" s="2">
        <v>0.28466296078431003</v>
      </c>
      <c r="O10" s="2">
        <v>0.26720801408451</v>
      </c>
    </row>
    <row r="11" spans="1:15" x14ac:dyDescent="0.2">
      <c r="A11" t="s">
        <v>17</v>
      </c>
      <c r="B11" t="s">
        <v>12</v>
      </c>
      <c r="C11" s="2">
        <f>C2/C10</f>
        <v>44.299983525309244</v>
      </c>
      <c r="D11" s="2">
        <f t="shared" ref="D11:G11" si="4">D2/D10</f>
        <v>78.299145247295911</v>
      </c>
      <c r="E11" s="2">
        <f t="shared" si="4"/>
        <v>58.787124924848328</v>
      </c>
      <c r="F11" s="2">
        <f t="shared" si="4"/>
        <v>67.994911075522595</v>
      </c>
      <c r="G11" s="2">
        <f t="shared" si="4"/>
        <v>55.760327293778133</v>
      </c>
      <c r="I11" t="s">
        <v>17</v>
      </c>
      <c r="J11" t="s">
        <v>12</v>
      </c>
      <c r="K11">
        <f>K2/K10</f>
        <v>51.040345055409453</v>
      </c>
      <c r="L11">
        <f t="shared" ref="L11:O11" si="5">L2/L10</f>
        <v>49.991962620081537</v>
      </c>
      <c r="M11">
        <f t="shared" si="5"/>
        <v>42.519633302839409</v>
      </c>
      <c r="N11">
        <f t="shared" si="5"/>
        <v>45.331299821302736</v>
      </c>
      <c r="O11">
        <f t="shared" si="5"/>
        <v>48.292496269412418</v>
      </c>
    </row>
    <row r="12" spans="1:15" x14ac:dyDescent="0.2">
      <c r="A12" t="s">
        <v>18</v>
      </c>
      <c r="B12" t="s">
        <v>12</v>
      </c>
      <c r="I12" t="s">
        <v>18</v>
      </c>
      <c r="J12" t="s">
        <v>12</v>
      </c>
    </row>
    <row r="49" spans="1:7" x14ac:dyDescent="0.2">
      <c r="B49" s="3" t="s">
        <v>3</v>
      </c>
      <c r="C49">
        <v>8</v>
      </c>
      <c r="D49">
        <v>16</v>
      </c>
      <c r="E49">
        <v>32</v>
      </c>
      <c r="F49">
        <v>64</v>
      </c>
      <c r="G49">
        <v>128</v>
      </c>
    </row>
    <row r="50" spans="1:7" x14ac:dyDescent="0.2">
      <c r="B50" t="s">
        <v>2</v>
      </c>
      <c r="C50" s="1">
        <v>401.75563333333298</v>
      </c>
      <c r="D50" s="1">
        <v>695.63260000000002</v>
      </c>
      <c r="E50" s="1">
        <v>1290.7066</v>
      </c>
      <c r="F50" s="1">
        <v>2518.8848666666599</v>
      </c>
      <c r="G50" s="1">
        <v>4894.5742</v>
      </c>
    </row>
    <row r="51" spans="1:7" x14ac:dyDescent="0.2">
      <c r="C51" s="1"/>
      <c r="D51" s="1"/>
      <c r="E51" s="1"/>
      <c r="F51" s="1"/>
    </row>
    <row r="52" spans="1:7" x14ac:dyDescent="0.2">
      <c r="A52" t="s">
        <v>16</v>
      </c>
      <c r="B52" t="s">
        <v>9</v>
      </c>
      <c r="C52" s="1">
        <v>7.9919000000000002</v>
      </c>
      <c r="D52" s="1">
        <v>13.291499999999999</v>
      </c>
      <c r="E52" s="1">
        <v>24.203199999999999</v>
      </c>
      <c r="F52" s="1">
        <v>46.302100000000003</v>
      </c>
      <c r="G52" s="1">
        <v>89.552199999999999</v>
      </c>
    </row>
    <row r="53" spans="1:7" x14ac:dyDescent="0.2">
      <c r="A53" t="s">
        <v>17</v>
      </c>
      <c r="B53" t="s">
        <v>9</v>
      </c>
      <c r="C53" s="1">
        <f>C50/C52</f>
        <v>50.270352898976839</v>
      </c>
      <c r="D53" s="1">
        <f>D50/D52</f>
        <v>52.336651243275782</v>
      </c>
      <c r="E53" s="1">
        <f>E50/E52</f>
        <v>53.327931843723142</v>
      </c>
      <c r="F53" s="1">
        <f>F50/F52</f>
        <v>54.401093398931359</v>
      </c>
      <c r="G53" s="1">
        <f>G50/G52</f>
        <v>54.656102250977639</v>
      </c>
    </row>
    <row r="54" spans="1:7" x14ac:dyDescent="0.2">
      <c r="A54" t="s">
        <v>18</v>
      </c>
      <c r="B54" t="s">
        <v>9</v>
      </c>
      <c r="C54" s="1" t="s">
        <v>19</v>
      </c>
      <c r="D54" s="1" t="s">
        <v>19</v>
      </c>
      <c r="E54" s="1" t="s">
        <v>19</v>
      </c>
      <c r="F54" s="1" t="s">
        <v>19</v>
      </c>
      <c r="G54" s="1" t="s">
        <v>19</v>
      </c>
    </row>
    <row r="55" spans="1:7" x14ac:dyDescent="0.2">
      <c r="A55" t="s">
        <v>16</v>
      </c>
      <c r="B55" t="s">
        <v>10</v>
      </c>
      <c r="C55" s="1">
        <v>7.8887999999999998</v>
      </c>
      <c r="D55">
        <v>14.0922</v>
      </c>
      <c r="E55">
        <v>24.067799999999998</v>
      </c>
      <c r="F55">
        <v>46.625599999999999</v>
      </c>
      <c r="G55" s="1">
        <v>89.758300000000006</v>
      </c>
    </row>
    <row r="56" spans="1:7" x14ac:dyDescent="0.2">
      <c r="A56" t="s">
        <v>17</v>
      </c>
      <c r="B56" t="s">
        <v>10</v>
      </c>
      <c r="C56">
        <f>C50/C55</f>
        <v>50.927344251766172</v>
      </c>
      <c r="D56">
        <f t="shared" ref="D56:G56" si="6">D50/D55</f>
        <v>49.362952555314287</v>
      </c>
      <c r="E56">
        <f t="shared" si="6"/>
        <v>53.627942728458777</v>
      </c>
      <c r="F56">
        <f t="shared" si="6"/>
        <v>54.023645093396333</v>
      </c>
      <c r="G56">
        <f t="shared" si="6"/>
        <v>54.530602740916436</v>
      </c>
    </row>
    <row r="57" spans="1:7" x14ac:dyDescent="0.2">
      <c r="A57" t="s">
        <v>18</v>
      </c>
      <c r="B57" t="s">
        <v>10</v>
      </c>
      <c r="C57" s="1" t="s">
        <v>19</v>
      </c>
      <c r="D57" s="1" t="s">
        <v>19</v>
      </c>
      <c r="E57" s="1" t="s">
        <v>19</v>
      </c>
      <c r="F57" s="1" t="s">
        <v>19</v>
      </c>
      <c r="G57" s="1" t="s">
        <v>19</v>
      </c>
    </row>
    <row r="58" spans="1:7" x14ac:dyDescent="0.2">
      <c r="A58" t="s">
        <v>16</v>
      </c>
      <c r="B58" t="s">
        <v>12</v>
      </c>
      <c r="C58" s="1">
        <v>3.5466000000000002</v>
      </c>
      <c r="D58" s="1">
        <v>14.0185</v>
      </c>
      <c r="E58" s="1">
        <v>23.2941</v>
      </c>
      <c r="F58" s="1">
        <v>21.9666</v>
      </c>
      <c r="G58" s="1">
        <v>79.110299999999995</v>
      </c>
    </row>
    <row r="59" spans="1:7" x14ac:dyDescent="0.2">
      <c r="A59" t="s">
        <v>17</v>
      </c>
      <c r="B59" t="s">
        <v>12</v>
      </c>
      <c r="C59">
        <f>C50/C58</f>
        <v>113.2790935919847</v>
      </c>
      <c r="D59">
        <f t="shared" ref="D59:G59" si="7">D50/D58</f>
        <v>49.622470307094197</v>
      </c>
      <c r="E59">
        <f t="shared" si="7"/>
        <v>55.409163693810875</v>
      </c>
      <c r="F59">
        <f t="shared" si="7"/>
        <v>114.66885483719192</v>
      </c>
      <c r="G59">
        <f t="shared" si="7"/>
        <v>61.870252040505477</v>
      </c>
    </row>
    <row r="60" spans="1:7" x14ac:dyDescent="0.2">
      <c r="A60" t="s">
        <v>18</v>
      </c>
      <c r="B60" t="s">
        <v>12</v>
      </c>
      <c r="C60" s="1" t="s">
        <v>19</v>
      </c>
      <c r="D60" s="1" t="s">
        <v>19</v>
      </c>
      <c r="E60" s="1" t="s">
        <v>19</v>
      </c>
      <c r="F60" s="1" t="s">
        <v>19</v>
      </c>
      <c r="G60" s="1" t="s">
        <v>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0DC9D-AC0B-6B4B-A674-3E54AA60F001}">
  <dimension ref="A1:N28"/>
  <sheetViews>
    <sheetView topLeftCell="C1" workbookViewId="0">
      <selection activeCell="AI37" sqref="AI37:AI38"/>
    </sheetView>
  </sheetViews>
  <sheetFormatPr baseColWidth="10" defaultRowHeight="16" x14ac:dyDescent="0.2"/>
  <cols>
    <col min="1" max="1" width="12.33203125" customWidth="1"/>
    <col min="2" max="2" width="29.5" bestFit="1" customWidth="1"/>
    <col min="9" max="9" width="29.5" bestFit="1" customWidth="1"/>
    <col min="10" max="10" width="12.1640625" bestFit="1" customWidth="1"/>
  </cols>
  <sheetData>
    <row r="1" spans="1:14" x14ac:dyDescent="0.2">
      <c r="A1" s="3" t="s">
        <v>29</v>
      </c>
    </row>
    <row r="2" spans="1:14" x14ac:dyDescent="0.2">
      <c r="B2" s="3" t="s">
        <v>3</v>
      </c>
      <c r="C2">
        <v>8</v>
      </c>
      <c r="D2">
        <v>16</v>
      </c>
      <c r="E2">
        <v>32</v>
      </c>
      <c r="F2">
        <v>64</v>
      </c>
      <c r="G2">
        <v>128</v>
      </c>
      <c r="I2" s="3" t="s">
        <v>4</v>
      </c>
      <c r="J2">
        <v>8</v>
      </c>
      <c r="K2">
        <v>16</v>
      </c>
      <c r="L2">
        <v>32</v>
      </c>
      <c r="M2">
        <v>64</v>
      </c>
      <c r="N2">
        <v>128</v>
      </c>
    </row>
    <row r="3" spans="1:14" x14ac:dyDescent="0.2">
      <c r="B3" t="s">
        <v>2</v>
      </c>
      <c r="C3" s="1">
        <v>401.75563333333298</v>
      </c>
      <c r="D3" s="1">
        <v>695.63260000000002</v>
      </c>
      <c r="E3" s="1">
        <v>1290.7066</v>
      </c>
      <c r="F3" s="1">
        <v>2518.8848666666599</v>
      </c>
      <c r="G3" s="1">
        <v>4894.5742</v>
      </c>
      <c r="I3" t="s">
        <v>2</v>
      </c>
      <c r="J3" s="1">
        <v>4.0146646366666596</v>
      </c>
      <c r="K3" s="1">
        <v>6.9534178233333304</v>
      </c>
      <c r="L3" s="1">
        <v>12.9041420233333</v>
      </c>
      <c r="M3" s="1">
        <v>25.185899396666599</v>
      </c>
      <c r="N3" s="1">
        <v>48.942789789999999</v>
      </c>
    </row>
    <row r="4" spans="1:14" x14ac:dyDescent="0.2">
      <c r="C4" s="1"/>
      <c r="D4" s="1"/>
      <c r="E4" s="1"/>
      <c r="F4" s="1"/>
      <c r="J4" s="1"/>
      <c r="K4" s="1"/>
      <c r="L4" s="1"/>
      <c r="M4" s="1"/>
    </row>
    <row r="5" spans="1:14" x14ac:dyDescent="0.2">
      <c r="A5" t="s">
        <v>16</v>
      </c>
      <c r="B5" t="s">
        <v>9</v>
      </c>
      <c r="C5" s="1">
        <v>0.35320000000000001</v>
      </c>
      <c r="D5" s="1">
        <v>0.51180000000000003</v>
      </c>
      <c r="E5" s="1">
        <v>0.64739999999999998</v>
      </c>
      <c r="F5" s="1">
        <v>1.2231000000000001</v>
      </c>
      <c r="G5" s="1">
        <v>1.9036999999999999</v>
      </c>
      <c r="I5" t="s">
        <v>9</v>
      </c>
      <c r="J5" s="1">
        <v>2.0040000000000001E-3</v>
      </c>
      <c r="K5" s="1">
        <v>4.032E-3</v>
      </c>
      <c r="L5" s="1">
        <v>5.1000000000000004E-3</v>
      </c>
      <c r="M5" s="1">
        <v>1.179E-2</v>
      </c>
      <c r="N5" s="1">
        <v>1.7713E-2</v>
      </c>
    </row>
    <row r="6" spans="1:14" x14ac:dyDescent="0.2">
      <c r="A6" t="s">
        <v>17</v>
      </c>
      <c r="B6" t="s">
        <v>9</v>
      </c>
      <c r="C6" s="1">
        <f>C3/C5</f>
        <v>1137.4734805587004</v>
      </c>
      <c r="D6" s="1">
        <f>D3/D5</f>
        <v>1359.1883548261039</v>
      </c>
      <c r="E6" s="1">
        <f>E3/E5</f>
        <v>1993.6771702193389</v>
      </c>
      <c r="F6" s="1">
        <f>F3/F5</f>
        <v>2059.4267571471341</v>
      </c>
      <c r="G6" s="1">
        <f>G3/G5</f>
        <v>2571.0848347953984</v>
      </c>
      <c r="I6" t="s">
        <v>9</v>
      </c>
      <c r="J6" s="1">
        <f>J3/J5</f>
        <v>2003.3256669993309</v>
      </c>
      <c r="K6" s="1">
        <f>K3/K5</f>
        <v>1724.5579918981475</v>
      </c>
      <c r="L6" s="1">
        <f>L3/L5</f>
        <v>2530.223926143784</v>
      </c>
      <c r="M6" s="1">
        <f>M3/M5</f>
        <v>2136.2086002261744</v>
      </c>
      <c r="N6" s="1">
        <f>N3/N5</f>
        <v>2763.0999712075877</v>
      </c>
    </row>
    <row r="7" spans="1:14" x14ac:dyDescent="0.2">
      <c r="A7" t="s">
        <v>18</v>
      </c>
      <c r="B7" t="s">
        <v>9</v>
      </c>
      <c r="C7" s="1" t="s">
        <v>19</v>
      </c>
      <c r="D7" s="1" t="s">
        <v>19</v>
      </c>
      <c r="E7" s="1" t="s">
        <v>19</v>
      </c>
      <c r="F7" s="1" t="s">
        <v>19</v>
      </c>
      <c r="G7" s="1" t="s">
        <v>19</v>
      </c>
      <c r="I7" t="s">
        <v>9</v>
      </c>
      <c r="J7" s="1" t="s">
        <v>19</v>
      </c>
      <c r="K7" s="1" t="s">
        <v>19</v>
      </c>
      <c r="L7" s="1" t="s">
        <v>19</v>
      </c>
      <c r="M7" s="1" t="s">
        <v>19</v>
      </c>
      <c r="N7" s="1" t="s">
        <v>19</v>
      </c>
    </row>
    <row r="8" spans="1:14" x14ac:dyDescent="0.2">
      <c r="A8" t="s">
        <v>16</v>
      </c>
      <c r="B8" t="s">
        <v>10</v>
      </c>
      <c r="C8" s="1">
        <v>0.37780000000000002</v>
      </c>
      <c r="D8">
        <v>0.45700000000000002</v>
      </c>
      <c r="E8">
        <v>0.53820000000000001</v>
      </c>
      <c r="F8">
        <v>0.9073</v>
      </c>
      <c r="G8" s="1">
        <v>1.7214</v>
      </c>
      <c r="I8" t="s">
        <v>10</v>
      </c>
      <c r="J8" s="1">
        <v>2.1549999999999998E-3</v>
      </c>
      <c r="K8">
        <v>2.8010000000000001E-3</v>
      </c>
      <c r="L8">
        <v>3.771E-3</v>
      </c>
      <c r="M8">
        <v>7.1700000000000002E-3</v>
      </c>
      <c r="N8" s="1">
        <v>1.4537E-2</v>
      </c>
    </row>
    <row r="9" spans="1:14" x14ac:dyDescent="0.2">
      <c r="A9" t="s">
        <v>17</v>
      </c>
      <c r="B9" t="s">
        <v>10</v>
      </c>
      <c r="C9">
        <f>C3/C8</f>
        <v>1063.408240691723</v>
      </c>
      <c r="D9">
        <f t="shared" ref="D9:G9" si="0">D3/D8</f>
        <v>1522.1719912472647</v>
      </c>
      <c r="E9">
        <f t="shared" si="0"/>
        <v>2398.1913786696396</v>
      </c>
      <c r="F9">
        <f t="shared" si="0"/>
        <v>2776.2425511591096</v>
      </c>
      <c r="G9">
        <f t="shared" si="0"/>
        <v>2843.3683048681305</v>
      </c>
      <c r="I9" t="s">
        <v>10</v>
      </c>
      <c r="J9">
        <f>J3/J8</f>
        <v>1862.9534276875452</v>
      </c>
      <c r="K9">
        <f t="shared" ref="K9" si="1">K3/K8</f>
        <v>2482.4769094371045</v>
      </c>
      <c r="L9">
        <f t="shared" ref="L9" si="2">L3/L8</f>
        <v>3421.9416662246886</v>
      </c>
      <c r="M9">
        <f t="shared" ref="M9" si="3">M3/M8</f>
        <v>3512.6777401208647</v>
      </c>
      <c r="N9">
        <f t="shared" ref="N9" si="4">N3/N8</f>
        <v>3366.7737352961408</v>
      </c>
    </row>
    <row r="10" spans="1:14" x14ac:dyDescent="0.2">
      <c r="A10" t="s">
        <v>18</v>
      </c>
      <c r="B10" t="s">
        <v>10</v>
      </c>
      <c r="C10" s="1" t="s">
        <v>19</v>
      </c>
      <c r="D10" s="1" t="s">
        <v>19</v>
      </c>
      <c r="E10" s="1" t="s">
        <v>19</v>
      </c>
      <c r="F10" s="1" t="s">
        <v>19</v>
      </c>
      <c r="G10" s="1" t="s">
        <v>19</v>
      </c>
      <c r="I10" t="s">
        <v>10</v>
      </c>
      <c r="J10" s="1" t="s">
        <v>19</v>
      </c>
      <c r="K10" s="1" t="s">
        <v>19</v>
      </c>
      <c r="L10" s="1" t="s">
        <v>19</v>
      </c>
      <c r="M10" s="1" t="s">
        <v>19</v>
      </c>
      <c r="N10" s="1" t="s">
        <v>19</v>
      </c>
    </row>
    <row r="11" spans="1:14" x14ac:dyDescent="0.2">
      <c r="A11" t="s">
        <v>16</v>
      </c>
      <c r="B11" t="s">
        <v>12</v>
      </c>
      <c r="C11" s="1">
        <v>0.24229999999999999</v>
      </c>
      <c r="D11" s="1">
        <v>0.37909999999999999</v>
      </c>
      <c r="E11" s="1">
        <v>0.5444</v>
      </c>
      <c r="F11" s="1">
        <v>0.48620000000000002</v>
      </c>
      <c r="G11" s="1">
        <v>1.4955000000000001</v>
      </c>
      <c r="I11" t="s">
        <v>12</v>
      </c>
      <c r="J11" s="1">
        <v>2.2460000000000002E-3</v>
      </c>
      <c r="K11" s="1">
        <v>3.0590000000000001E-3</v>
      </c>
      <c r="L11" s="1">
        <v>4.189E-3</v>
      </c>
      <c r="M11" s="1">
        <v>7.5779999999999997E-3</v>
      </c>
      <c r="N11" s="1">
        <v>1.4638E-2</v>
      </c>
    </row>
    <row r="12" spans="1:14" x14ac:dyDescent="0.2">
      <c r="A12" t="s">
        <v>17</v>
      </c>
      <c r="B12" t="s">
        <v>12</v>
      </c>
      <c r="C12">
        <f>C3/C11</f>
        <v>1658.0917595267561</v>
      </c>
      <c r="D12">
        <f t="shared" ref="D12:G12" si="5">D3/D11</f>
        <v>1834.9580585597469</v>
      </c>
      <c r="E12">
        <f t="shared" si="5"/>
        <v>2370.8791329904484</v>
      </c>
      <c r="F12">
        <f t="shared" si="5"/>
        <v>5180.7586726998352</v>
      </c>
      <c r="G12">
        <f t="shared" si="5"/>
        <v>3272.8680708793045</v>
      </c>
      <c r="I12" t="s">
        <v>12</v>
      </c>
      <c r="J12">
        <f>J3/J11</f>
        <v>1787.4731240724218</v>
      </c>
      <c r="K12">
        <f t="shared" ref="K12" si="6">K3/K11</f>
        <v>2273.1016094584274</v>
      </c>
      <c r="L12">
        <f t="shared" ref="L12" si="7">L3/L11</f>
        <v>3080.4826983369062</v>
      </c>
      <c r="M12">
        <f t="shared" ref="M12" si="8">M3/M11</f>
        <v>3323.554948095355</v>
      </c>
      <c r="N12">
        <f t="shared" ref="N12" si="9">N3/N11</f>
        <v>3343.5435025276674</v>
      </c>
    </row>
    <row r="13" spans="1:14" x14ac:dyDescent="0.2">
      <c r="A13" t="s">
        <v>18</v>
      </c>
      <c r="B13" t="s">
        <v>12</v>
      </c>
      <c r="C13" s="1" t="s">
        <v>19</v>
      </c>
      <c r="D13" s="1" t="s">
        <v>19</v>
      </c>
      <c r="E13" s="1" t="s">
        <v>19</v>
      </c>
      <c r="F13" s="1" t="s">
        <v>19</v>
      </c>
      <c r="G13" s="1" t="s">
        <v>19</v>
      </c>
      <c r="I13" t="s">
        <v>12</v>
      </c>
      <c r="J13" s="1" t="s">
        <v>19</v>
      </c>
      <c r="K13" s="1" t="s">
        <v>19</v>
      </c>
      <c r="L13" s="1" t="s">
        <v>19</v>
      </c>
      <c r="M13" s="1" t="s">
        <v>19</v>
      </c>
      <c r="N13" s="1" t="s">
        <v>19</v>
      </c>
    </row>
    <row r="15" spans="1:14" x14ac:dyDescent="0.2">
      <c r="A15" s="3" t="s">
        <v>30</v>
      </c>
    </row>
    <row r="17" spans="1:14" x14ac:dyDescent="0.2">
      <c r="B17" s="3" t="s">
        <v>3</v>
      </c>
      <c r="C17">
        <v>8</v>
      </c>
      <c r="D17">
        <v>16</v>
      </c>
      <c r="E17">
        <v>32</v>
      </c>
      <c r="F17">
        <v>64</v>
      </c>
      <c r="G17">
        <v>128</v>
      </c>
      <c r="I17" s="3" t="s">
        <v>4</v>
      </c>
      <c r="J17">
        <v>8</v>
      </c>
      <c r="K17">
        <v>16</v>
      </c>
      <c r="L17">
        <v>32</v>
      </c>
      <c r="M17">
        <v>64</v>
      </c>
      <c r="N17">
        <v>128</v>
      </c>
    </row>
    <row r="18" spans="1:14" x14ac:dyDescent="0.2">
      <c r="B18" t="s">
        <v>2</v>
      </c>
      <c r="C18" s="1">
        <v>401.75563333333298</v>
      </c>
      <c r="D18" s="1">
        <v>695.63260000000002</v>
      </c>
      <c r="E18" s="1">
        <v>1290.7066</v>
      </c>
      <c r="F18" s="1">
        <v>2518.8848666666599</v>
      </c>
      <c r="G18" s="1">
        <v>4894.5742</v>
      </c>
      <c r="I18" t="s">
        <v>2</v>
      </c>
      <c r="J18" s="1">
        <v>4.0146646366666596</v>
      </c>
      <c r="K18" s="1">
        <v>6.9534178233333304</v>
      </c>
      <c r="L18" s="1">
        <v>12.9041420233333</v>
      </c>
      <c r="M18" s="1">
        <v>25.185899396666599</v>
      </c>
      <c r="N18" s="1">
        <v>48.942789789999999</v>
      </c>
    </row>
    <row r="19" spans="1:14" x14ac:dyDescent="0.2">
      <c r="C19" s="1"/>
      <c r="D19" s="1"/>
      <c r="E19" s="1"/>
      <c r="F19" s="1"/>
      <c r="J19" s="1"/>
      <c r="K19" s="1"/>
      <c r="L19" s="1"/>
      <c r="M19" s="1"/>
    </row>
    <row r="20" spans="1:14" x14ac:dyDescent="0.2">
      <c r="A20" t="s">
        <v>16</v>
      </c>
      <c r="B20" t="s">
        <v>9</v>
      </c>
      <c r="C20" s="1">
        <v>0.35020000000000001</v>
      </c>
      <c r="D20" s="1">
        <v>0.39700000000000002</v>
      </c>
      <c r="E20" s="1">
        <v>1.018</v>
      </c>
      <c r="F20" s="1">
        <v>1.5408999999999999</v>
      </c>
      <c r="G20" s="1">
        <v>1.0912999999999999</v>
      </c>
      <c r="I20" t="s">
        <v>9</v>
      </c>
      <c r="J20" s="1">
        <v>1.299E-3</v>
      </c>
      <c r="K20" s="1">
        <v>5.0179999999999999E-3</v>
      </c>
      <c r="L20" s="1">
        <v>5.0237700000000003E-3</v>
      </c>
      <c r="M20" s="1">
        <v>9.9959999999999997E-3</v>
      </c>
      <c r="N20" s="1">
        <v>8.7390000000000002E-3</v>
      </c>
    </row>
    <row r="21" spans="1:14" x14ac:dyDescent="0.2">
      <c r="A21" t="s">
        <v>17</v>
      </c>
      <c r="B21" t="s">
        <v>9</v>
      </c>
      <c r="C21" s="1">
        <f>C18/C20</f>
        <v>1147.2176851323043</v>
      </c>
      <c r="D21" s="1">
        <f>D18/D20</f>
        <v>1752.2231738035264</v>
      </c>
      <c r="E21" s="1">
        <f>E18/E20</f>
        <v>1267.8846758349705</v>
      </c>
      <c r="F21" s="1">
        <f>F18/F20</f>
        <v>1634.6841888939321</v>
      </c>
      <c r="G21" s="1">
        <f>G18/G20</f>
        <v>4485.0858608998442</v>
      </c>
      <c r="I21" t="s">
        <v>9</v>
      </c>
      <c r="J21" s="1">
        <f>J18/J20</f>
        <v>3090.5809366179055</v>
      </c>
      <c r="K21" s="1">
        <f>K18/K20</f>
        <v>1385.6950624418753</v>
      </c>
      <c r="L21" s="1">
        <f>L18/L20</f>
        <v>2568.6171985049673</v>
      </c>
      <c r="M21" s="1">
        <f>M18/M20</f>
        <v>2519.5977787781712</v>
      </c>
      <c r="N21" s="1">
        <f>N18/N20</f>
        <v>5600.5023217759463</v>
      </c>
    </row>
    <row r="22" spans="1:14" x14ac:dyDescent="0.2">
      <c r="A22" t="s">
        <v>18</v>
      </c>
      <c r="B22" t="s">
        <v>9</v>
      </c>
      <c r="C22" s="1" t="s">
        <v>19</v>
      </c>
      <c r="D22" s="1" t="s">
        <v>19</v>
      </c>
      <c r="E22" s="1" t="s">
        <v>19</v>
      </c>
      <c r="F22" s="1" t="s">
        <v>19</v>
      </c>
      <c r="G22" s="1" t="s">
        <v>19</v>
      </c>
      <c r="I22" t="s">
        <v>9</v>
      </c>
      <c r="J22" s="1" t="s">
        <v>19</v>
      </c>
      <c r="K22" s="1" t="s">
        <v>19</v>
      </c>
      <c r="L22" s="1" t="s">
        <v>19</v>
      </c>
      <c r="M22" s="1" t="s">
        <v>19</v>
      </c>
      <c r="N22" s="1" t="s">
        <v>19</v>
      </c>
    </row>
    <row r="23" spans="1:14" x14ac:dyDescent="0.2">
      <c r="A23" t="s">
        <v>16</v>
      </c>
      <c r="B23" t="s">
        <v>10</v>
      </c>
      <c r="C23" s="1">
        <v>1.1238999999999999</v>
      </c>
      <c r="D23">
        <v>1.1026</v>
      </c>
      <c r="E23">
        <v>1.0733999999999999</v>
      </c>
      <c r="F23">
        <v>1.2868999999999999</v>
      </c>
      <c r="G23" s="1">
        <v>1.5563</v>
      </c>
      <c r="I23" t="s">
        <v>10</v>
      </c>
      <c r="J23" s="1">
        <v>5.0091800000000002E-3</v>
      </c>
      <c r="K23">
        <v>5.0129399999999996E-3</v>
      </c>
      <c r="L23">
        <v>5.0179400000000002E-3</v>
      </c>
      <c r="M23">
        <v>6.6309999999999997E-3</v>
      </c>
      <c r="N23" s="1">
        <v>9.9616800000000005E-3</v>
      </c>
    </row>
    <row r="24" spans="1:14" x14ac:dyDescent="0.2">
      <c r="A24" t="s">
        <v>17</v>
      </c>
      <c r="B24" t="s">
        <v>10</v>
      </c>
      <c r="C24">
        <f>C18/C23</f>
        <v>357.46564047809682</v>
      </c>
      <c r="D24">
        <f t="shared" ref="D24" si="10">D18/D23</f>
        <v>630.90204970070738</v>
      </c>
      <c r="E24">
        <f t="shared" ref="E24" si="11">E18/E23</f>
        <v>1202.4469908701324</v>
      </c>
      <c r="F24">
        <f t="shared" ref="F24" si="12">F18/F23</f>
        <v>1957.3275830807834</v>
      </c>
      <c r="G24">
        <f t="shared" ref="G24" si="13">G18/G23</f>
        <v>3145.0068752811153</v>
      </c>
      <c r="I24" t="s">
        <v>10</v>
      </c>
      <c r="J24">
        <f>J18/J23</f>
        <v>801.46144412192405</v>
      </c>
      <c r="K24">
        <f t="shared" ref="K24" si="14">K18/K23</f>
        <v>1387.0937660002576</v>
      </c>
      <c r="L24">
        <f t="shared" ref="L24" si="15">L18/L23</f>
        <v>2571.6014984900776</v>
      </c>
      <c r="M24">
        <f t="shared" ref="M24" si="16">M18/M23</f>
        <v>3798.2053078972403</v>
      </c>
      <c r="N24">
        <f t="shared" ref="N24" si="17">N18/N23</f>
        <v>4913.1060011965847</v>
      </c>
    </row>
    <row r="25" spans="1:14" x14ac:dyDescent="0.2">
      <c r="A25" t="s">
        <v>18</v>
      </c>
      <c r="B25" t="s">
        <v>10</v>
      </c>
      <c r="C25" s="1" t="s">
        <v>19</v>
      </c>
      <c r="D25" s="1" t="s">
        <v>19</v>
      </c>
      <c r="E25" s="1" t="s">
        <v>19</v>
      </c>
      <c r="F25" s="1" t="s">
        <v>19</v>
      </c>
      <c r="G25" s="1" t="s">
        <v>19</v>
      </c>
      <c r="I25" t="s">
        <v>10</v>
      </c>
      <c r="J25" s="1" t="s">
        <v>19</v>
      </c>
      <c r="K25" s="1" t="s">
        <v>19</v>
      </c>
      <c r="L25" s="1" t="s">
        <v>19</v>
      </c>
      <c r="M25" s="1" t="s">
        <v>19</v>
      </c>
      <c r="N25" s="1" t="s">
        <v>19</v>
      </c>
    </row>
    <row r="26" spans="1:14" x14ac:dyDescent="0.2">
      <c r="A26" t="s">
        <v>16</v>
      </c>
      <c r="B26" t="s">
        <v>12</v>
      </c>
      <c r="C26" s="1">
        <v>0.84279999999999999</v>
      </c>
      <c r="D26" s="1">
        <v>1.0657000000000001</v>
      </c>
      <c r="E26" s="1">
        <v>1.1342000000000001</v>
      </c>
      <c r="F26" s="1">
        <v>0.79320000000000002</v>
      </c>
      <c r="G26" s="1">
        <v>1.2002999999999999</v>
      </c>
      <c r="I26" t="s">
        <v>12</v>
      </c>
      <c r="J26" s="1">
        <v>4.9428775510204003E-3</v>
      </c>
      <c r="K26" s="1">
        <v>5.0133699999999996E-3</v>
      </c>
      <c r="L26" s="1">
        <v>5.0178599999999999E-3</v>
      </c>
      <c r="M26" s="1">
        <v>6.5121052631578998E-3</v>
      </c>
      <c r="N26" s="1">
        <v>9.7515384615385007E-3</v>
      </c>
    </row>
    <row r="27" spans="1:14" x14ac:dyDescent="0.2">
      <c r="A27" t="s">
        <v>17</v>
      </c>
      <c r="B27" t="s">
        <v>12</v>
      </c>
      <c r="C27">
        <f>C18/C26</f>
        <v>476.69154405948382</v>
      </c>
      <c r="D27">
        <f t="shared" ref="D27" si="18">D18/D26</f>
        <v>652.74711457258138</v>
      </c>
      <c r="E27">
        <f t="shared" ref="E27" si="19">E18/E26</f>
        <v>1137.9885381766883</v>
      </c>
      <c r="F27">
        <f t="shared" ref="F27" si="20">F18/F26</f>
        <v>3175.5986720457136</v>
      </c>
      <c r="G27">
        <f t="shared" ref="G27" si="21">G18/G26</f>
        <v>4077.7923852370245</v>
      </c>
      <c r="I27" t="s">
        <v>12</v>
      </c>
      <c r="J27">
        <f>J18/J26</f>
        <v>812.2120354443897</v>
      </c>
      <c r="K27">
        <f t="shared" ref="K27" si="22">K18/K26</f>
        <v>1386.9747940673301</v>
      </c>
      <c r="L27">
        <f t="shared" ref="L27" si="23">L18/L26</f>
        <v>2571.6424976650005</v>
      </c>
      <c r="M27">
        <f t="shared" ref="M27" si="24">M18/M26</f>
        <v>3867.5510267248446</v>
      </c>
      <c r="N27">
        <f t="shared" ref="N27" si="25">N18/N26</f>
        <v>5018.9813620730256</v>
      </c>
    </row>
    <row r="28" spans="1:14" x14ac:dyDescent="0.2">
      <c r="A28" t="s">
        <v>18</v>
      </c>
      <c r="B28" t="s">
        <v>12</v>
      </c>
      <c r="C28" s="1" t="s">
        <v>19</v>
      </c>
      <c r="D28" s="1" t="s">
        <v>19</v>
      </c>
      <c r="E28" s="1" t="s">
        <v>19</v>
      </c>
      <c r="F28" s="1" t="s">
        <v>19</v>
      </c>
      <c r="G28" s="1" t="s">
        <v>19</v>
      </c>
      <c r="I28" t="s">
        <v>12</v>
      </c>
      <c r="J28" s="1" t="s">
        <v>19</v>
      </c>
      <c r="K28" s="1" t="s">
        <v>19</v>
      </c>
      <c r="L28" s="1" t="s">
        <v>19</v>
      </c>
      <c r="M28" s="1" t="s">
        <v>19</v>
      </c>
      <c r="N28" s="1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SEQUENTIAL</vt:lpstr>
      <vt:lpstr>OMP</vt:lpstr>
      <vt:lpstr>CUDA</vt:lpstr>
      <vt:lpstr>MPI</vt:lpstr>
      <vt:lpstr>MPI-OMP</vt:lpstr>
      <vt:lpstr>MPI-CUDA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Kogovšek, Žan</dc:creator>
  <cp:lastModifiedBy>Kogovšek, Žan</cp:lastModifiedBy>
  <dcterms:created xsi:type="dcterms:W3CDTF">2023-05-21T01:30:39Z</dcterms:created>
  <dcterms:modified xsi:type="dcterms:W3CDTF">2023-05-30T20:49:43Z</dcterms:modified>
</cp:coreProperties>
</file>