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<sst xmlns="http://schemas.openxmlformats.org/spreadsheetml/2006/main" count="73" uniqueCount="71">
  <si>
    <t>∂</t>
  </si>
  <si>
    <t>∂E_t/∂w5 = ∂(E1 + E2)/∂w5 = ∂E1/∂w5 = ∂E1/∂a_01 * ∂a_o1/∂o1 * ∂o1/∂w5</t>
  </si>
  <si>
    <t>t1 = 0.01</t>
  </si>
  <si>
    <t>∂E1/∂a_o1 = ∂(1/2 * (t1 - a_o1)^2)/∂a_o1 = (t1-a_o1)*(-1) = a_o1 - t1</t>
  </si>
  <si>
    <t xml:space="preserve">     w1 = 0.15</t>
  </si>
  <si>
    <t>w5 = 0.4</t>
  </si>
  <si>
    <t>t2 = 0.99</t>
  </si>
  <si>
    <t>∂a_o1/∂o1 = ∂(S(o1))/∂o1 = S(o1) * (1-S(o1)) = a_o1 * (1 - a_o1)</t>
  </si>
  <si>
    <t>∂o1/∂w5 = a_h1</t>
  </si>
  <si>
    <t>E1</t>
  </si>
  <si>
    <t>∂E_t/∂w5 = (a_o1 - t1) * a_o1 * (1 - a_o1) * a_h1</t>
  </si>
  <si>
    <t>w2 = 0.2</t>
  </si>
  <si>
    <t>w6 = 0.45</t>
  </si>
  <si>
    <t>∂E_t/∂w6 = (a_o1 - t1) * a_o1 * (1 - a_o1) * a_h2</t>
  </si>
  <si>
    <t>∂E_t/∂w7 = (a_o2 - t2) * a_o2 * (1 - a_o2) * a_h1</t>
  </si>
  <si>
    <t>w3 = 0.25</t>
  </si>
  <si>
    <t>w7 = 0.5</t>
  </si>
  <si>
    <t>E2</t>
  </si>
  <si>
    <t>∂E_t/∂w8 = (a_o2 - t2) * a_o2 * (1 - a_o2) * a_h2</t>
  </si>
  <si>
    <t>∂E_t/∂a_h1 = ∂(E1 + E2)/∂a_h1</t>
  </si>
  <si>
    <t xml:space="preserve">    w4 = 0.3</t>
  </si>
  <si>
    <t>w8 = 0.55</t>
  </si>
  <si>
    <t>∂E1/∂a_h1 = ∂E1/∂a_o1 * ∂a_o1/∂o1 * ∂o1/∂a_h1 = (a_o1 - t1) * a_o1 * (1 - a_o1) * w5</t>
  </si>
  <si>
    <t>∂E2/∂a_h1 = (a_o2 - t2) * a_o2 * (1 - a_o2) * w7</t>
  </si>
  <si>
    <t>∂E_t/∂a_h2 = (a_o2 - t2) * a_o2 * (1 - a_o2) * w6 + (a_o1 - t1) * a_o1 * (1 - a_o1) * w8</t>
  </si>
  <si>
    <t>∂E_t/∂w1 = ∂(E_t)/∂w1 = ∂E_t/∂a_h1 * ∂a_h1/∂h1 * ∂h1/∂w1</t>
  </si>
  <si>
    <t>h1 = w1*i1 + w2*i2</t>
  </si>
  <si>
    <t>h2 = w3*i1 + w4*i2</t>
  </si>
  <si>
    <t>∂E_t/∂w1 = ∂E_t/∂a_h1 * a_h1 * (1 - a_h1) * i1</t>
  </si>
  <si>
    <t>a_h1 = σ(h1) = 1/(1 + exp(-h1))</t>
  </si>
  <si>
    <t>∂E_t/∂w2 = ∂E_t/∂a_h1 * a_h1 * (1 - a_h1) * i2</t>
  </si>
  <si>
    <t>a_h2 = σ(h2) = 1/(1 + exp(-h2))</t>
  </si>
  <si>
    <t>∂E_t/∂w3 = ∂E_t/∂a_h2 * a_h2 * (1 - a_h2) * i1</t>
  </si>
  <si>
    <t>o1 = w5*a_h1 + w6*a_h2</t>
  </si>
  <si>
    <t>∂E_t/∂w4 = ∂E_t/∂a_h2 * a_h2 * (1 - a_h2) * i2</t>
  </si>
  <si>
    <t>o2 = w7*a_h1 + w8*a_h2</t>
  </si>
  <si>
    <t>a_o1 = σ(o1) = 1/(1 + exp(-o1))</t>
  </si>
  <si>
    <t>a_o2 = σ(o2) = 1/(1 + exp(-o2))</t>
  </si>
  <si>
    <t>E1 =  1/2 * (t1-a_o1)^2</t>
  </si>
  <si>
    <t>E2 = 1/2 * (t2-a_o2)^2</t>
  </si>
  <si>
    <t>E_total = E1 + E2</t>
  </si>
  <si>
    <t>LR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</si>
  <si>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</si>
  <si>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</si>
  <si>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</si>
  <si>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</si>
  <si>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</si>
  <si>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</si>
  <si>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</si>
  <si>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</si>
  <si>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</si>
  <si>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</si>
  <si>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a_h1</t>
  </si>
  <si>
    <t>a_h2</t>
  </si>
  <si>
    <t>w5</t>
  </si>
  <si>
    <t>w6</t>
  </si>
  <si>
    <t>w7</t>
  </si>
  <si>
    <t>w8</t>
  </si>
  <si>
    <t>o1</t>
  </si>
  <si>
    <t>o2</t>
  </si>
  <si>
    <t>a_o1</t>
  </si>
  <si>
    <t>a_o2</t>
  </si>
  <si>
    <t>E_total</t>
  </si>
  <si>
    <t>E∂w1</t>
  </si>
  <si>
    <t>E∂w2</t>
  </si>
  <si>
    <t>E∂w3</t>
  </si>
  <si>
    <t>E∂w4</t>
  </si>
  <si>
    <t>E∂w5</t>
  </si>
  <si>
    <t>E∂w6</t>
  </si>
  <si>
    <t>E∂w7</t>
  </si>
  <si>
    <t>E∂w8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</si>
</sst>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0">
    <font>
      <sz val="10.0"/>
      <color rgb="FF000000"/>
      <name val="Arial"/>
    </font>
    <font>
      <b/>
      <sz val="12.0"/>
      <color rgb="FF202124"/>
      <name val="Arial"/>
    </font>
    <font>
      <sz val="12.0"/>
      <color rgb="FF202124"/>
      <name val="Arial"/>
    </font>
    <font>
      <color theme="1"/>
      <name val="Arial"/>
    </font>
    <font>
      <sz val="12.0"/>
    </font>
    <font>
      <b/>
      <sz val="12.0"/>
    </font>
    <font/>
    <font>
      <b/>
      <sz val="12.0"/>
      <color theme="1"/>
      <name val="Arial"/>
    </font>
    <font>
      <color rgb="FFFFFFFF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3" numFmtId="164" xfId="0" applyFont="1" applyNumberFormat="1"/>
    <xf borderId="0" fillId="4" fontId="9" numFmtId="164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E_total  for Learning Rate 0.5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Sheet1!$W$30:$W$62</c:f>
              <c:numCache/>
            </c:numRef>
          </c:val>
          <c:smooth val="0"/>
        </c:ser>
        <c:axId val="405303168"/>
        <c:axId val="595253078"/>
      </c:lineChart>
      <c:catAx>
        <c:axId val="40530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253078"/>
      </c:catAx>
      <c:valAx>
        <c:axId val="595253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303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361950</xdr:colOff>
      <xdr:row>2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323850</xdr:colOff>
      <xdr:row>2</xdr:row>
      <xdr:rowOff>95250</xdr:rowOff>
    </xdr:from>
    <xdr:ext cx="5705475" cy="2657475"/>
    <xdr:grpSp>
      <xdr:nvGrpSpPr>
        <xdr:cNvPr id="2" name="Shape 2" title="Drawing"/>
        <xdr:cNvGrpSpPr/>
      </xdr:nvGrpSpPr>
      <xdr:grpSpPr>
        <a:xfrm>
          <a:off x="540900" y="705900"/>
          <a:ext cx="6316400" cy="2699825"/>
          <a:chOff x="540900" y="705900"/>
          <a:chExt cx="6316400" cy="2699825"/>
        </a:xfrm>
      </xdr:grpSpPr>
      <xdr:sp>
        <xdr:nvSpPr>
          <xdr:cNvPr id="3" name="Shape 3"/>
          <xdr:cNvSpPr/>
        </xdr:nvSpPr>
        <xdr:spPr>
          <a:xfrm>
            <a:off x="540900" y="993300"/>
            <a:ext cx="543000" cy="664800"/>
          </a:xfrm>
          <a:prstGeom prst="flowChartConnector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577327" y="2452915"/>
            <a:ext cx="543000" cy="664800"/>
          </a:xfrm>
          <a:prstGeom prst="flowChartConnector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1938981" y="993300"/>
            <a:ext cx="543000" cy="664800"/>
          </a:xfrm>
          <a:prstGeom prst="flowChartConnector">
            <a:avLst/>
          </a:prstGeom>
          <a:solidFill>
            <a:srgbClr val="93C47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1938981" y="2452915"/>
            <a:ext cx="543000" cy="664800"/>
          </a:xfrm>
          <a:prstGeom prst="flowChartConnector">
            <a:avLst/>
          </a:prstGeom>
          <a:solidFill>
            <a:srgbClr val="93C47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2514371" y="993300"/>
            <a:ext cx="543000" cy="664800"/>
          </a:xfrm>
          <a:prstGeom prst="flowChartConnector">
            <a:avLst/>
          </a:prstGeom>
          <a:solidFill>
            <a:srgbClr val="38761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700">
                <a:solidFill>
                  <a:srgbClr val="FFFF00"/>
                </a:solidFill>
              </a:rPr>
              <a:t>a_h1</a:t>
            </a:r>
            <a:endParaRPr sz="500">
              <a:solidFill>
                <a:srgbClr val="FFFF00"/>
              </a:solidFill>
            </a:endParaRPr>
          </a:p>
        </xdr:txBody>
      </xdr:sp>
      <xdr:sp>
        <xdr:nvSpPr>
          <xdr:cNvPr id="8" name="Shape 8"/>
          <xdr:cNvSpPr/>
        </xdr:nvSpPr>
        <xdr:spPr>
          <a:xfrm>
            <a:off x="2514371" y="2452915"/>
            <a:ext cx="543000" cy="664800"/>
          </a:xfrm>
          <a:prstGeom prst="flowChartConnector">
            <a:avLst/>
          </a:prstGeom>
          <a:solidFill>
            <a:srgbClr val="38761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700">
                <a:solidFill>
                  <a:srgbClr val="FFFF00"/>
                </a:solidFill>
              </a:rPr>
              <a:t>a_h2</a:t>
            </a:r>
            <a:endParaRPr sz="700">
              <a:solidFill>
                <a:srgbClr val="FFFF00"/>
              </a:solidFill>
            </a:endParaRPr>
          </a:p>
        </xdr:txBody>
      </xdr:sp>
      <xdr:sp>
        <xdr:nvSpPr>
          <xdr:cNvPr id="9" name="Shape 9"/>
          <xdr:cNvSpPr/>
        </xdr:nvSpPr>
        <xdr:spPr>
          <a:xfrm>
            <a:off x="3801915" y="993300"/>
            <a:ext cx="543000" cy="664800"/>
          </a:xfrm>
          <a:prstGeom prst="flowChartConnector">
            <a:avLst/>
          </a:prstGeom>
          <a:solidFill>
            <a:srgbClr val="3D85C6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3801915" y="2452915"/>
            <a:ext cx="543000" cy="664800"/>
          </a:xfrm>
          <a:prstGeom prst="flowChartConnector">
            <a:avLst/>
          </a:prstGeom>
          <a:solidFill>
            <a:srgbClr val="3D85C6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4344854" y="993300"/>
            <a:ext cx="543000" cy="664800"/>
          </a:xfrm>
          <a:prstGeom prst="flowChartConnector">
            <a:avLst/>
          </a:prstGeom>
          <a:solidFill>
            <a:srgbClr val="351C75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700">
                <a:solidFill>
                  <a:srgbClr val="FFFF00"/>
                </a:solidFill>
              </a:rPr>
              <a:t>a_o1</a:t>
            </a:r>
            <a:endParaRPr sz="700">
              <a:solidFill>
                <a:srgbClr val="FFFF00"/>
              </a:solidFill>
            </a:endParaRPr>
          </a:p>
        </xdr:txBody>
      </xdr:sp>
      <xdr:sp>
        <xdr:nvSpPr>
          <xdr:cNvPr id="12" name="Shape 12"/>
          <xdr:cNvSpPr/>
        </xdr:nvSpPr>
        <xdr:spPr>
          <a:xfrm>
            <a:off x="4344854" y="2452915"/>
            <a:ext cx="543000" cy="664800"/>
          </a:xfrm>
          <a:prstGeom prst="flowChartConnector">
            <a:avLst/>
          </a:prstGeom>
          <a:solidFill>
            <a:srgbClr val="351C75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700">
                <a:solidFill>
                  <a:srgbClr val="FFFF00"/>
                </a:solidFill>
              </a:rPr>
              <a:t>a_o2</a:t>
            </a:r>
            <a:endParaRPr sz="700">
              <a:solidFill>
                <a:srgbClr val="FFFF00"/>
              </a:solidFill>
            </a:endParaRPr>
          </a:p>
        </xdr:txBody>
      </xdr:sp>
      <xdr:sp>
        <xdr:nvSpPr>
          <xdr:cNvPr id="13" name="Shape 13"/>
          <xdr:cNvSpPr/>
        </xdr:nvSpPr>
        <xdr:spPr>
          <a:xfrm>
            <a:off x="6002300" y="1612800"/>
            <a:ext cx="855000" cy="840000"/>
          </a:xfrm>
          <a:prstGeom prst="flowChartConnector">
            <a:avLst/>
          </a:prstGeom>
          <a:solidFill>
            <a:srgbClr val="98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00"/>
                </a:solidFill>
              </a:rPr>
              <a:t>E_total</a:t>
            </a:r>
            <a:endParaRPr sz="600">
              <a:solidFill>
                <a:srgbClr val="FFFF00"/>
              </a:solidFill>
            </a:endParaRPr>
          </a:p>
        </xdr:txBody>
      </xdr:sp>
      <xdr:cxnSp>
        <xdr:nvCxnSpPr>
          <xdr:cNvPr id="14" name="Shape 14"/>
          <xdr:cNvCxnSpPr>
            <a:stCxn id="3" idx="6"/>
            <a:endCxn id="5" idx="2"/>
          </xdr:cNvCxnSpPr>
        </xdr:nvCxnSpPr>
        <xdr:spPr>
          <a:xfrm>
            <a:off x="1083900" y="1325700"/>
            <a:ext cx="8550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5" name="Shape 15"/>
          <xdr:cNvCxnSpPr>
            <a:stCxn id="4" idx="6"/>
            <a:endCxn id="6" idx="2"/>
          </xdr:cNvCxnSpPr>
        </xdr:nvCxnSpPr>
        <xdr:spPr>
          <a:xfrm>
            <a:off x="1120327" y="2785315"/>
            <a:ext cx="818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6" name="Shape 16"/>
          <xdr:cNvCxnSpPr>
            <a:stCxn id="3" idx="5"/>
            <a:endCxn id="6" idx="1"/>
          </xdr:cNvCxnSpPr>
        </xdr:nvCxnSpPr>
        <xdr:spPr>
          <a:xfrm>
            <a:off x="1004379" y="1560742"/>
            <a:ext cx="1014000" cy="989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7" name="Shape 17"/>
          <xdr:cNvCxnSpPr>
            <a:stCxn id="4" idx="7"/>
            <a:endCxn id="5" idx="3"/>
          </xdr:cNvCxnSpPr>
        </xdr:nvCxnSpPr>
        <xdr:spPr>
          <a:xfrm flipH="1" rot="10800000">
            <a:off x="1040806" y="1560873"/>
            <a:ext cx="977700" cy="989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stCxn id="7" idx="6"/>
            <a:endCxn id="9" idx="2"/>
          </xdr:cNvCxnSpPr>
        </xdr:nvCxnSpPr>
        <xdr:spPr>
          <a:xfrm>
            <a:off x="3057371" y="1325700"/>
            <a:ext cx="7446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7" idx="5"/>
            <a:endCxn id="10" idx="1"/>
          </xdr:cNvCxnSpPr>
        </xdr:nvCxnSpPr>
        <xdr:spPr>
          <a:xfrm>
            <a:off x="2977850" y="1560742"/>
            <a:ext cx="903600" cy="989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8" idx="6"/>
            <a:endCxn id="10" idx="2"/>
          </xdr:cNvCxnSpPr>
        </xdr:nvCxnSpPr>
        <xdr:spPr>
          <a:xfrm>
            <a:off x="3057371" y="2785315"/>
            <a:ext cx="7446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8" idx="7"/>
            <a:endCxn id="9" idx="3"/>
          </xdr:cNvCxnSpPr>
        </xdr:nvCxnSpPr>
        <xdr:spPr>
          <a:xfrm flipH="1" rot="10800000">
            <a:off x="2977850" y="1560873"/>
            <a:ext cx="903600" cy="989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>
            <a:stCxn id="11" idx="6"/>
            <a:endCxn id="13" idx="1"/>
          </xdr:cNvCxnSpPr>
        </xdr:nvCxnSpPr>
        <xdr:spPr>
          <a:xfrm>
            <a:off x="4887854" y="1325700"/>
            <a:ext cx="1239600" cy="410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12" idx="6"/>
            <a:endCxn id="13" idx="3"/>
          </xdr:cNvCxnSpPr>
        </xdr:nvCxnSpPr>
        <xdr:spPr>
          <a:xfrm flipH="1" rot="10800000">
            <a:off x="4887854" y="2329915"/>
            <a:ext cx="1239600" cy="455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5" idx="0"/>
            <a:endCxn id="7" idx="0"/>
          </xdr:cNvCxnSpPr>
        </xdr:nvCxnSpPr>
        <xdr:spPr>
          <a:xfrm flipH="1" rot="-5400000">
            <a:off x="2497881" y="705900"/>
            <a:ext cx="600" cy="5754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5" name="Shape 25"/>
          <xdr:cNvCxnSpPr/>
        </xdr:nvCxnSpPr>
        <xdr:spPr>
          <a:xfrm flipH="1" rot="-5400000">
            <a:off x="4331981" y="705900"/>
            <a:ext cx="600" cy="5754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/>
        </xdr:nvCxnSpPr>
        <xdr:spPr>
          <a:xfrm flipH="1" rot="-5400000">
            <a:off x="2497881" y="2830325"/>
            <a:ext cx="600" cy="575400"/>
          </a:xfrm>
          <a:prstGeom prst="curvedConnector3">
            <a:avLst>
              <a:gd fmla="val 508250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/>
        </xdr:nvCxnSpPr>
        <xdr:spPr>
          <a:xfrm flipH="1" rot="-5400000">
            <a:off x="4331981" y="2830325"/>
            <a:ext cx="600" cy="575400"/>
          </a:xfrm>
          <a:prstGeom prst="curvedConnector3">
            <a:avLst>
              <a:gd fmla="val 508250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31" width="9.86"/>
  </cols>
  <sheetData>
    <row r="2">
      <c r="L2" s="1" t="s">
        <v>0</v>
      </c>
    </row>
    <row r="3">
      <c r="L3" s="2" t="s">
        <v>1</v>
      </c>
    </row>
    <row r="4">
      <c r="K4" s="3" t="s">
        <v>2</v>
      </c>
      <c r="L4" s="2" t="s">
        <v>3</v>
      </c>
    </row>
    <row r="5">
      <c r="C5" s="3" t="s">
        <v>4</v>
      </c>
      <c r="F5" s="3" t="s">
        <v>5</v>
      </c>
      <c r="K5" s="3" t="s">
        <v>6</v>
      </c>
      <c r="L5" s="2" t="s">
        <v>7</v>
      </c>
    </row>
    <row r="6">
      <c r="L6" s="2" t="s">
        <v>8</v>
      </c>
    </row>
    <row r="7">
      <c r="I7" s="3" t="s">
        <v>9</v>
      </c>
      <c r="L7" s="1" t="s">
        <v>10</v>
      </c>
    </row>
    <row r="8">
      <c r="B8" s="3">
        <v>0.05</v>
      </c>
      <c r="D8" s="3" t="s">
        <v>11</v>
      </c>
      <c r="G8" s="3" t="s">
        <v>12</v>
      </c>
      <c r="L8" s="1" t="s">
        <v>13</v>
      </c>
    </row>
    <row r="9">
      <c r="L9" s="1" t="s">
        <v>14</v>
      </c>
    </row>
    <row r="10">
      <c r="D10" s="3" t="s">
        <v>15</v>
      </c>
      <c r="G10" s="3" t="s">
        <v>16</v>
      </c>
      <c r="I10" s="3" t="s">
        <v>17</v>
      </c>
      <c r="L10" s="1" t="s">
        <v>18</v>
      </c>
    </row>
    <row r="12">
      <c r="L12" s="2" t="s">
        <v>19</v>
      </c>
    </row>
    <row r="13">
      <c r="C13" s="3" t="s">
        <v>20</v>
      </c>
      <c r="F13" s="3" t="s">
        <v>21</v>
      </c>
      <c r="L13" s="2" t="s">
        <v>22</v>
      </c>
    </row>
    <row r="14">
      <c r="B14" s="3">
        <v>0.1</v>
      </c>
      <c r="L14" s="2" t="s">
        <v>23</v>
      </c>
    </row>
    <row r="15">
      <c r="L15" s="4" t="s">
        <v>24</v>
      </c>
    </row>
    <row r="16">
      <c r="L16" s="2" t="s">
        <v>25</v>
      </c>
    </row>
    <row r="17">
      <c r="C17" s="3" t="s">
        <v>26</v>
      </c>
    </row>
    <row r="18">
      <c r="C18" s="3" t="s">
        <v>27</v>
      </c>
      <c r="L18" s="5" t="s">
        <v>28</v>
      </c>
    </row>
    <row r="19">
      <c r="C19" s="6" t="s">
        <v>29</v>
      </c>
      <c r="L19" s="5" t="s">
        <v>30</v>
      </c>
    </row>
    <row r="20">
      <c r="C20" s="3" t="s">
        <v>31</v>
      </c>
      <c r="L20" s="5" t="s">
        <v>32</v>
      </c>
    </row>
    <row r="21">
      <c r="C21" s="3" t="s">
        <v>33</v>
      </c>
      <c r="L21" s="7" t="s">
        <v>34</v>
      </c>
    </row>
    <row r="22">
      <c r="C22" s="3" t="s">
        <v>35</v>
      </c>
    </row>
    <row r="23">
      <c r="C23" s="3" t="s">
        <v>36</v>
      </c>
    </row>
    <row r="24">
      <c r="C24" s="3" t="s">
        <v>37</v>
      </c>
    </row>
    <row r="25">
      <c r="C25" s="6" t="s">
        <v>38</v>
      </c>
    </row>
    <row r="26">
      <c r="C26" s="6" t="s">
        <v>39</v>
      </c>
    </row>
    <row r="27">
      <c r="C27" s="3" t="s">
        <v>40</v>
      </c>
      <c r="G27" s="6" t="s">
        <v>41</v>
      </c>
      <c r="H27" s="6">
        <v>0.5</v>
      </c>
    </row>
    <row r="29" ht="13.5" customHeight="1">
      <c r="A29" s="8" t="s">
        <v>42</v>
      </c>
      <c r="B29" s="8" t="s">
        <v>43</v>
      </c>
      <c r="C29" s="8" t="s">
        <v>44</v>
      </c>
      <c r="D29" s="8" t="s">
        <v>45</v>
      </c>
      <c r="E29" s="8" t="s">
        <v>46</v>
      </c>
      <c r="F29" s="8" t="s">
        <v>47</v>
      </c>
      <c r="G29" s="8" t="s">
        <v>48</v>
      </c>
      <c r="H29" s="8" t="s">
        <v>49</v>
      </c>
      <c r="I29" s="8" t="s">
        <v>50</v>
      </c>
      <c r="J29" s="8" t="s">
        <v>51</v>
      </c>
      <c r="K29" s="8" t="s">
        <v>52</v>
      </c>
      <c r="L29" s="8" t="s">
        <v>53</v>
      </c>
      <c r="M29" s="8" t="s">
        <v>54</v>
      </c>
      <c r="N29" s="8" t="s">
        <v>55</v>
      </c>
      <c r="O29" s="8" t="s">
        <v>56</v>
      </c>
      <c r="P29" s="8" t="s">
        <v>57</v>
      </c>
      <c r="Q29" s="8" t="s">
        <v>58</v>
      </c>
      <c r="R29" s="8" t="s">
        <v>59</v>
      </c>
      <c r="S29" s="8" t="s">
        <v>60</v>
      </c>
      <c r="T29" s="8" t="s">
        <v>61</v>
      </c>
      <c r="U29" s="8" t="s">
        <v>9</v>
      </c>
      <c r="V29" s="8" t="s">
        <v>17</v>
      </c>
      <c r="W29" s="8" t="s">
        <v>62</v>
      </c>
      <c r="X29" s="8" t="s">
        <v>63</v>
      </c>
      <c r="Y29" s="8" t="s">
        <v>64</v>
      </c>
      <c r="Z29" s="8" t="s">
        <v>65</v>
      </c>
      <c r="AA29" s="8" t="s">
        <v>66</v>
      </c>
      <c r="AB29" s="8" t="s">
        <v>67</v>
      </c>
      <c r="AC29" s="8" t="s">
        <v>68</v>
      </c>
      <c r="AD29" s="8" t="s">
        <v>69</v>
      </c>
      <c r="AE29" s="8" t="s">
        <v>70</v>
      </c>
    </row>
    <row r="30" ht="13.5" customHeight="1">
      <c r="A30" s="9">
        <v>0.01</v>
      </c>
      <c r="B30" s="9">
        <v>0.99</v>
      </c>
      <c r="C30" s="9">
        <v>0.05</v>
      </c>
      <c r="D30" s="9">
        <v>0.1</v>
      </c>
      <c r="E30" s="10">
        <v>0.15</v>
      </c>
      <c r="F30" s="10">
        <v>0.2</v>
      </c>
      <c r="G30" s="10">
        <v>0.25</v>
      </c>
      <c r="H30" s="10">
        <v>0.3</v>
      </c>
      <c r="I30" s="11">
        <f t="shared" ref="I30:I62" si="5">E30*C30+F30*D30</f>
        <v>0.0275</v>
      </c>
      <c r="J30" s="11">
        <f t="shared" ref="J30:J62" si="6">G30*C30+H30*D30</f>
        <v>0.0425</v>
      </c>
      <c r="K30" s="11">
        <f t="shared" ref="K30:L30" si="1">1/(1+exp(-I30))</f>
        <v>0.5068745668</v>
      </c>
      <c r="L30" s="11">
        <f t="shared" si="1"/>
        <v>0.510623401</v>
      </c>
      <c r="M30" s="10">
        <v>0.4</v>
      </c>
      <c r="N30" s="10">
        <v>0.45</v>
      </c>
      <c r="O30" s="10">
        <v>0.5</v>
      </c>
      <c r="P30" s="10">
        <v>0.55</v>
      </c>
      <c r="Q30" s="11">
        <f t="shared" ref="Q30:Q62" si="9">M30*K30+N30*L30</f>
        <v>0.4325303572</v>
      </c>
      <c r="R30" s="11">
        <f t="shared" ref="R30:R62" si="10">O30*K30+P30*L30</f>
        <v>0.5342801539</v>
      </c>
      <c r="S30" s="11">
        <f t="shared" ref="S30:T30" si="2">1/(1+exp(-Q30))</f>
        <v>0.6064777322</v>
      </c>
      <c r="T30" s="11">
        <f t="shared" si="2"/>
        <v>0.6304808355</v>
      </c>
      <c r="U30" s="11">
        <f t="shared" ref="U30:V30" si="3">0.5*(A30-S30)^2</f>
        <v>0.1778928425</v>
      </c>
      <c r="V30" s="11">
        <f t="shared" si="3"/>
        <v>0.06462701484</v>
      </c>
      <c r="W30" s="12">
        <f t="shared" ref="W30:W62" si="13">U30+V30</f>
        <v>0.2425198573</v>
      </c>
      <c r="X30" s="11">
        <f t="shared" ref="X30:X62" si="14">((S30-A30)*S30*(1-S30)*M30+(T30-B30)*T30*(1-T30)*O30)*K30*(1-K30)*C30</f>
        <v>0.0001882556669</v>
      </c>
      <c r="Y30" s="11">
        <f t="shared" ref="Y30:Y62" si="15">((S30-A30)*S30*(1-S30)*M30+(T30-B30)*T30*(1-T30)*O30)*K30*(1-K30)*D30</f>
        <v>0.0003765113339</v>
      </c>
      <c r="Z30" s="11">
        <f t="shared" ref="Z30:Z62" si="16">((S30-A30)*S30*(1-S30)*N30+(T30-B30)*T30*(1-T30)*P30)*L30*(1-L30)*C30</f>
        <v>0.0002248134626</v>
      </c>
      <c r="AA30" s="11">
        <f t="shared" ref="AA30:AA62" si="17">((S30-A30)*S30*(1-S30)*N30+(T30-B30)*T30*(1-T30)*P30)*L30*(1-L30)*D30</f>
        <v>0.0004496269252</v>
      </c>
      <c r="AB30" s="11">
        <f t="shared" ref="AB30:AB62" si="18">(S30-A30) * S30* (1-S30)*K30</f>
        <v>0.07215707291</v>
      </c>
      <c r="AC30" s="11">
        <f t="shared" ref="AC30:AC62" si="19">(S30-A30) * S30* (1-S30)*L30</f>
        <v>0.07269074519</v>
      </c>
      <c r="AD30" s="11">
        <f t="shared" ref="AD30:AD62" si="20">(T30-B30)*T30*(1-T30)*K30</f>
        <v>-0.04245525009</v>
      </c>
      <c r="AE30" s="11">
        <f t="shared" ref="AE30:AE62" si="21">(T30-B30)*T30*(1-T30)*L30</f>
        <v>-0.04276924828</v>
      </c>
    </row>
    <row r="31" ht="13.5" customHeight="1">
      <c r="A31" s="9">
        <v>0.01</v>
      </c>
      <c r="B31" s="9">
        <v>0.99</v>
      </c>
      <c r="C31" s="9">
        <v>0.05</v>
      </c>
      <c r="D31" s="9">
        <v>0.1</v>
      </c>
      <c r="E31" s="11">
        <f t="shared" ref="E31:H31" si="4">E30-$H$27*X30</f>
        <v>0.1499058722</v>
      </c>
      <c r="F31" s="11">
        <f t="shared" si="4"/>
        <v>0.1998117443</v>
      </c>
      <c r="G31" s="11">
        <f t="shared" si="4"/>
        <v>0.2498875933</v>
      </c>
      <c r="H31" s="11">
        <f t="shared" si="4"/>
        <v>0.2997751865</v>
      </c>
      <c r="I31" s="11">
        <f t="shared" si="5"/>
        <v>0.02747646804</v>
      </c>
      <c r="J31" s="11">
        <f t="shared" si="6"/>
        <v>0.04247189832</v>
      </c>
      <c r="K31" s="11">
        <f t="shared" ref="K31:L31" si="7">1/(1+exp(-I31))</f>
        <v>0.5068686849</v>
      </c>
      <c r="L31" s="11">
        <f t="shared" si="7"/>
        <v>0.5106163788</v>
      </c>
      <c r="M31" s="11">
        <f t="shared" ref="M31:M62" si="24">M30-$H$27*$AB30</f>
        <v>0.3639214635</v>
      </c>
      <c r="N31" s="11">
        <f t="shared" ref="N31:P31" si="8">N30-$H$27*AC30</f>
        <v>0.4136546274</v>
      </c>
      <c r="O31" s="11">
        <f t="shared" si="8"/>
        <v>0.521227625</v>
      </c>
      <c r="P31" s="11">
        <f t="shared" si="8"/>
        <v>0.5713846241</v>
      </c>
      <c r="Q31" s="11">
        <f t="shared" si="9"/>
        <v>0.3956792215</v>
      </c>
      <c r="R31" s="11">
        <f t="shared" si="10"/>
        <v>0.5559523085</v>
      </c>
      <c r="S31" s="11">
        <f t="shared" ref="S31:T31" si="11">1/(1+exp(-Q31))</f>
        <v>0.5976491054</v>
      </c>
      <c r="T31" s="11">
        <f t="shared" si="11"/>
        <v>0.6355154663</v>
      </c>
      <c r="U31" s="11">
        <f t="shared" ref="U31:V31" si="12">0.5*(A31-S31)^2</f>
        <v>0.1726657356</v>
      </c>
      <c r="V31" s="11">
        <f t="shared" si="12"/>
        <v>0.06282964232</v>
      </c>
      <c r="W31" s="12">
        <f t="shared" si="13"/>
        <v>0.2354953779</v>
      </c>
      <c r="X31" s="11">
        <f t="shared" si="14"/>
        <v>0.0001078131669</v>
      </c>
      <c r="Y31" s="11">
        <f t="shared" si="15"/>
        <v>0.0002156263339</v>
      </c>
      <c r="Z31" s="11">
        <f t="shared" si="16"/>
        <v>0.0001441345454</v>
      </c>
      <c r="AA31" s="11">
        <f t="shared" si="17"/>
        <v>0.0002882690908</v>
      </c>
      <c r="AB31" s="11">
        <f t="shared" si="18"/>
        <v>0.07162502476</v>
      </c>
      <c r="AC31" s="11">
        <f t="shared" si="19"/>
        <v>0.07215460702</v>
      </c>
      <c r="AD31" s="11">
        <f t="shared" si="20"/>
        <v>-0.04161960757</v>
      </c>
      <c r="AE31" s="11">
        <f t="shared" si="21"/>
        <v>-0.0419273353</v>
      </c>
    </row>
    <row r="32" ht="13.5" customHeight="1">
      <c r="A32" s="9">
        <v>0.01</v>
      </c>
      <c r="B32" s="9">
        <v>0.99</v>
      </c>
      <c r="C32" s="9">
        <v>0.05</v>
      </c>
      <c r="D32" s="9">
        <v>0.1</v>
      </c>
      <c r="E32" s="11">
        <f t="shared" ref="E32:H32" si="22">E31-$H$27*X31</f>
        <v>0.1498519656</v>
      </c>
      <c r="F32" s="11">
        <f t="shared" si="22"/>
        <v>0.1997039312</v>
      </c>
      <c r="G32" s="11">
        <f t="shared" si="22"/>
        <v>0.249815526</v>
      </c>
      <c r="H32" s="11">
        <f t="shared" si="22"/>
        <v>0.299631052</v>
      </c>
      <c r="I32" s="11">
        <f t="shared" si="5"/>
        <v>0.0274629914</v>
      </c>
      <c r="J32" s="11">
        <f t="shared" si="6"/>
        <v>0.0424538815</v>
      </c>
      <c r="K32" s="11">
        <f t="shared" ref="K32:L32" si="23">1/(1+exp(-I32))</f>
        <v>0.5068653164</v>
      </c>
      <c r="L32" s="11">
        <f t="shared" si="23"/>
        <v>0.5106118766</v>
      </c>
      <c r="M32" s="11">
        <f t="shared" si="24"/>
        <v>0.3281089512</v>
      </c>
      <c r="N32" s="11">
        <f t="shared" ref="N32:P32" si="25">N31-$H$27*AC31</f>
        <v>0.3775773239</v>
      </c>
      <c r="O32" s="11">
        <f t="shared" si="25"/>
        <v>0.5420374288</v>
      </c>
      <c r="P32" s="11">
        <f t="shared" si="25"/>
        <v>0.5923482918</v>
      </c>
      <c r="Q32" s="11">
        <f t="shared" si="9"/>
        <v>0.3591025132</v>
      </c>
      <c r="R32" s="11">
        <f t="shared" si="10"/>
        <v>0.5772000457</v>
      </c>
      <c r="S32" s="11">
        <f t="shared" ref="S32:T32" si="26">1/(1+exp(-Q32))</f>
        <v>0.5888231605</v>
      </c>
      <c r="T32" s="11">
        <f t="shared" si="26"/>
        <v>0.6404228827</v>
      </c>
      <c r="U32" s="11">
        <f t="shared" ref="U32:V32" si="27">0.5*(A32-S32)^2</f>
        <v>0.1675181256</v>
      </c>
      <c r="V32" s="11">
        <f t="shared" si="27"/>
        <v>0.06110208046</v>
      </c>
      <c r="W32" s="12">
        <f t="shared" si="13"/>
        <v>0.228620206</v>
      </c>
      <c r="X32" s="11">
        <f t="shared" si="14"/>
        <v>0.00002932306962</v>
      </c>
      <c r="Y32" s="11">
        <f t="shared" si="15"/>
        <v>0.00005864613925</v>
      </c>
      <c r="Z32" s="11">
        <f t="shared" si="16"/>
        <v>0.00006532883895</v>
      </c>
      <c r="AA32" s="11">
        <f t="shared" si="17"/>
        <v>0.0001306576779</v>
      </c>
      <c r="AB32" s="11">
        <f t="shared" si="18"/>
        <v>0.0710316663</v>
      </c>
      <c r="AC32" s="11">
        <f t="shared" si="19"/>
        <v>0.07155670601</v>
      </c>
      <c r="AD32" s="11">
        <f t="shared" si="20"/>
        <v>-0.04080322204</v>
      </c>
      <c r="AE32" s="11">
        <f t="shared" si="21"/>
        <v>-0.04110482431</v>
      </c>
    </row>
    <row r="33" ht="13.5" customHeight="1">
      <c r="A33" s="9">
        <v>0.01</v>
      </c>
      <c r="B33" s="9">
        <v>0.99</v>
      </c>
      <c r="C33" s="9">
        <v>0.05</v>
      </c>
      <c r="D33" s="9">
        <v>0.1</v>
      </c>
      <c r="E33" s="11">
        <f t="shared" ref="E33:H33" si="28">E32-$H$27*X32</f>
        <v>0.149837304</v>
      </c>
      <c r="F33" s="11">
        <f t="shared" si="28"/>
        <v>0.1996746081</v>
      </c>
      <c r="G33" s="11">
        <f t="shared" si="28"/>
        <v>0.2497828616</v>
      </c>
      <c r="H33" s="11">
        <f t="shared" si="28"/>
        <v>0.2995657232</v>
      </c>
      <c r="I33" s="11">
        <f t="shared" si="5"/>
        <v>0.02745932601</v>
      </c>
      <c r="J33" s="11">
        <f t="shared" si="6"/>
        <v>0.04244571539</v>
      </c>
      <c r="K33" s="11">
        <f t="shared" ref="K33:L33" si="29">1/(1+exp(-I33))</f>
        <v>0.5068644002</v>
      </c>
      <c r="L33" s="11">
        <f t="shared" si="29"/>
        <v>0.510609836</v>
      </c>
      <c r="M33" s="11">
        <f t="shared" si="24"/>
        <v>0.292593118</v>
      </c>
      <c r="N33" s="11">
        <f t="shared" ref="N33:P33" si="30">N32-$H$27*AC32</f>
        <v>0.3417989709</v>
      </c>
      <c r="O33" s="11">
        <f t="shared" si="30"/>
        <v>0.5624390399</v>
      </c>
      <c r="P33" s="11">
        <f t="shared" si="30"/>
        <v>0.6129007039</v>
      </c>
      <c r="Q33" s="11">
        <f t="shared" si="9"/>
        <v>0.3228309517</v>
      </c>
      <c r="R33" s="11">
        <f t="shared" si="10"/>
        <v>0.5980334545</v>
      </c>
      <c r="S33" s="11">
        <f t="shared" ref="S33:T33" si="31">1/(1+exp(-Q33))</f>
        <v>0.5800140214</v>
      </c>
      <c r="T33" s="11">
        <f t="shared" si="31"/>
        <v>0.6452062628</v>
      </c>
      <c r="U33" s="11">
        <f t="shared" ref="U33:V33" si="32">0.5*(A33-S33)^2</f>
        <v>0.1624579923</v>
      </c>
      <c r="V33" s="11">
        <f t="shared" si="32"/>
        <v>0.05944136059</v>
      </c>
      <c r="W33" s="12">
        <f t="shared" si="13"/>
        <v>0.2218993529</v>
      </c>
      <c r="X33" s="11">
        <f t="shared" si="14"/>
        <v>-0.00004704999164</v>
      </c>
      <c r="Y33" s="11">
        <f t="shared" si="15"/>
        <v>-0.00009409998328</v>
      </c>
      <c r="Z33" s="11">
        <f t="shared" si="16"/>
        <v>-0.00001143405534</v>
      </c>
      <c r="AA33" s="11">
        <f t="shared" si="17"/>
        <v>-0.00002286811068</v>
      </c>
      <c r="AB33" s="11">
        <f t="shared" si="18"/>
        <v>0.07038021872</v>
      </c>
      <c r="AC33" s="11">
        <f t="shared" si="19"/>
        <v>0.07090028798</v>
      </c>
      <c r="AD33" s="11">
        <f t="shared" si="20"/>
        <v>-0.04000605038</v>
      </c>
      <c r="AE33" s="11">
        <f t="shared" si="21"/>
        <v>-0.04030167203</v>
      </c>
    </row>
    <row r="34" ht="13.5" customHeight="1">
      <c r="A34" s="9">
        <v>0.01</v>
      </c>
      <c r="B34" s="9">
        <v>0.99</v>
      </c>
      <c r="C34" s="9">
        <v>0.05</v>
      </c>
      <c r="D34" s="9">
        <v>0.1</v>
      </c>
      <c r="E34" s="11">
        <f t="shared" ref="E34:H34" si="33">E33-$H$27*X33</f>
        <v>0.149860829</v>
      </c>
      <c r="F34" s="11">
        <f t="shared" si="33"/>
        <v>0.1997216581</v>
      </c>
      <c r="G34" s="11">
        <f t="shared" si="33"/>
        <v>0.2497885786</v>
      </c>
      <c r="H34" s="11">
        <f t="shared" si="33"/>
        <v>0.2995771572</v>
      </c>
      <c r="I34" s="11">
        <f t="shared" si="5"/>
        <v>0.02746520726</v>
      </c>
      <c r="J34" s="11">
        <f t="shared" si="6"/>
        <v>0.04244714465</v>
      </c>
      <c r="K34" s="11">
        <f t="shared" ref="K34:L34" si="34">1/(1+exp(-I34))</f>
        <v>0.5068658702</v>
      </c>
      <c r="L34" s="11">
        <f t="shared" si="34"/>
        <v>0.5106101931</v>
      </c>
      <c r="M34" s="11">
        <f t="shared" si="24"/>
        <v>0.2574030087</v>
      </c>
      <c r="N34" s="11">
        <f t="shared" ref="N34:P34" si="35">N33-$H$27*AC33</f>
        <v>0.3063488269</v>
      </c>
      <c r="O34" s="11">
        <f t="shared" si="35"/>
        <v>0.582442065</v>
      </c>
      <c r="P34" s="11">
        <f t="shared" si="35"/>
        <v>0.63305154</v>
      </c>
      <c r="Q34" s="11">
        <f t="shared" si="9"/>
        <v>0.2868936336</v>
      </c>
      <c r="R34" s="11">
        <f t="shared" si="10"/>
        <v>0.6184625732</v>
      </c>
      <c r="S34" s="11">
        <f t="shared" ref="S34:T34" si="36">1/(1+exp(-Q34))</f>
        <v>0.5712354735</v>
      </c>
      <c r="T34" s="11">
        <f t="shared" si="36"/>
        <v>0.6498688042</v>
      </c>
      <c r="U34" s="11">
        <f t="shared" ref="U34:V34" si="37">0.5*(A34-S34)^2</f>
        <v>0.1574926284</v>
      </c>
      <c r="V34" s="11">
        <f t="shared" si="37"/>
        <v>0.05784461519</v>
      </c>
      <c r="W34" s="12">
        <f t="shared" si="13"/>
        <v>0.2153372436</v>
      </c>
      <c r="X34" s="11">
        <f t="shared" si="14"/>
        <v>-0.0001211549864</v>
      </c>
      <c r="Y34" s="11">
        <f t="shared" si="15"/>
        <v>-0.0002423099728</v>
      </c>
      <c r="Z34" s="11">
        <f t="shared" si="16"/>
        <v>-0.00008599778371</v>
      </c>
      <c r="AA34" s="11">
        <f t="shared" si="17"/>
        <v>-0.0001719955674</v>
      </c>
      <c r="AB34" s="11">
        <f t="shared" si="18"/>
        <v>0.06967423012</v>
      </c>
      <c r="AC34" s="11">
        <f t="shared" si="19"/>
        <v>0.07018892805</v>
      </c>
      <c r="AD34" s="11">
        <f t="shared" si="20"/>
        <v>-0.03922798603</v>
      </c>
      <c r="AE34" s="11">
        <f t="shared" si="21"/>
        <v>-0.03951777127</v>
      </c>
    </row>
    <row r="35" ht="13.5" customHeight="1">
      <c r="A35" s="9">
        <v>0.01</v>
      </c>
      <c r="B35" s="9">
        <v>0.99</v>
      </c>
      <c r="C35" s="9">
        <v>0.05</v>
      </c>
      <c r="D35" s="9">
        <v>0.1</v>
      </c>
      <c r="E35" s="11">
        <f t="shared" ref="E35:H35" si="38">E34-$H$27*X34</f>
        <v>0.1499214065</v>
      </c>
      <c r="F35" s="11">
        <f t="shared" si="38"/>
        <v>0.1998428131</v>
      </c>
      <c r="G35" s="11">
        <f t="shared" si="38"/>
        <v>0.2498315775</v>
      </c>
      <c r="H35" s="11">
        <f t="shared" si="38"/>
        <v>0.299663155</v>
      </c>
      <c r="I35" s="11">
        <f t="shared" si="5"/>
        <v>0.02748035163</v>
      </c>
      <c r="J35" s="11">
        <f t="shared" si="6"/>
        <v>0.04245789437</v>
      </c>
      <c r="K35" s="11">
        <f t="shared" ref="K35:L35" si="39">1/(1+exp(-I35))</f>
        <v>0.5068696556</v>
      </c>
      <c r="L35" s="11">
        <f t="shared" si="39"/>
        <v>0.5106128793</v>
      </c>
      <c r="M35" s="11">
        <f t="shared" si="24"/>
        <v>0.2225658936</v>
      </c>
      <c r="N35" s="11">
        <f t="shared" ref="N35:P35" si="40">N34-$H$27*AC34</f>
        <v>0.2712543629</v>
      </c>
      <c r="O35" s="11">
        <f t="shared" si="40"/>
        <v>0.6020560581</v>
      </c>
      <c r="P35" s="11">
        <f t="shared" si="40"/>
        <v>0.6528104256</v>
      </c>
      <c r="Q35" s="11">
        <f t="shared" si="9"/>
        <v>0.2513178691</v>
      </c>
      <c r="R35" s="11">
        <f t="shared" si="10"/>
        <v>0.6384973579</v>
      </c>
      <c r="S35" s="11">
        <f t="shared" ref="S35:T35" si="41">1/(1+exp(-Q35))</f>
        <v>0.5625008468</v>
      </c>
      <c r="T35" s="11">
        <f t="shared" si="41"/>
        <v>0.6544137074</v>
      </c>
      <c r="U35" s="11">
        <f t="shared" ref="U35:V35" si="42">0.5*(A35-S35)^2</f>
        <v>0.1526285928</v>
      </c>
      <c r="V35" s="11">
        <f t="shared" si="42"/>
        <v>0.0563090799</v>
      </c>
      <c r="W35" s="12">
        <f t="shared" si="13"/>
        <v>0.2089376727</v>
      </c>
      <c r="X35" s="11">
        <f t="shared" si="14"/>
        <v>-0.0001928565079</v>
      </c>
      <c r="Y35" s="11">
        <f t="shared" si="15"/>
        <v>-0.0003857130158</v>
      </c>
      <c r="Z35" s="11">
        <f t="shared" si="16"/>
        <v>-0.0001582213504</v>
      </c>
      <c r="AA35" s="11">
        <f t="shared" si="17"/>
        <v>-0.0003164427008</v>
      </c>
      <c r="AB35" s="11">
        <f t="shared" si="18"/>
        <v>0.06891751949</v>
      </c>
      <c r="AC35" s="11">
        <f t="shared" si="19"/>
        <v>0.06942647419</v>
      </c>
      <c r="AD35" s="11">
        <f t="shared" si="20"/>
        <v>-0.03846886753</v>
      </c>
      <c r="AE35" s="11">
        <f t="shared" si="21"/>
        <v>-0.03875295946</v>
      </c>
    </row>
    <row r="36" ht="13.5" customHeight="1">
      <c r="A36" s="9">
        <v>0.01</v>
      </c>
      <c r="B36" s="9">
        <v>0.99</v>
      </c>
      <c r="C36" s="9">
        <v>0.05</v>
      </c>
      <c r="D36" s="9">
        <v>0.1</v>
      </c>
      <c r="E36" s="11">
        <f t="shared" ref="E36:H36" si="43">E35-$H$27*X35</f>
        <v>0.1500178348</v>
      </c>
      <c r="F36" s="11">
        <f t="shared" si="43"/>
        <v>0.2000356696</v>
      </c>
      <c r="G36" s="11">
        <f t="shared" si="43"/>
        <v>0.2499106882</v>
      </c>
      <c r="H36" s="11">
        <f t="shared" si="43"/>
        <v>0.2998213763</v>
      </c>
      <c r="I36" s="11">
        <f t="shared" si="5"/>
        <v>0.0275044587</v>
      </c>
      <c r="J36" s="11">
        <f t="shared" si="6"/>
        <v>0.04247767204</v>
      </c>
      <c r="K36" s="11">
        <f t="shared" ref="K36:L36" si="44">1/(1+exp(-I36))</f>
        <v>0.5068756812</v>
      </c>
      <c r="L36" s="11">
        <f t="shared" si="44"/>
        <v>0.5106178215</v>
      </c>
      <c r="M36" s="11">
        <f t="shared" si="24"/>
        <v>0.1881071338</v>
      </c>
      <c r="N36" s="11">
        <f t="shared" ref="N36:P36" si="45">N35-$H$27*AC35</f>
        <v>0.2365411258</v>
      </c>
      <c r="O36" s="11">
        <f t="shared" si="45"/>
        <v>0.6212904918</v>
      </c>
      <c r="P36" s="11">
        <f t="shared" si="45"/>
        <v>0.6721869053</v>
      </c>
      <c r="Q36" s="11">
        <f t="shared" si="9"/>
        <v>0.216129046</v>
      </c>
      <c r="R36" s="11">
        <f t="shared" si="10"/>
        <v>0.6581476545</v>
      </c>
      <c r="S36" s="11">
        <f t="shared" ref="S36:T36" si="46">1/(1+exp(-Q36))</f>
        <v>0.5538229108</v>
      </c>
      <c r="T36" s="11">
        <f t="shared" si="46"/>
        <v>0.6588441621</v>
      </c>
      <c r="U36" s="11">
        <f t="shared" ref="U36:V36" si="47">0.5*(A36-S36)^2</f>
        <v>0.1478716792</v>
      </c>
      <c r="V36" s="11">
        <f t="shared" si="47"/>
        <v>0.0548320945</v>
      </c>
      <c r="W36" s="12">
        <f t="shared" si="13"/>
        <v>0.2027037737</v>
      </c>
      <c r="X36" s="11">
        <f t="shared" si="14"/>
        <v>-0.000262036356</v>
      </c>
      <c r="Y36" s="11">
        <f t="shared" si="15"/>
        <v>-0.000524072712</v>
      </c>
      <c r="Z36" s="11">
        <f t="shared" si="16"/>
        <v>-0.0002279807886</v>
      </c>
      <c r="AA36" s="11">
        <f t="shared" si="17"/>
        <v>-0.0004559615773</v>
      </c>
      <c r="AB36" s="11">
        <f t="shared" si="18"/>
        <v>0.06811411827</v>
      </c>
      <c r="AC36" s="11">
        <f t="shared" si="19"/>
        <v>0.0686169883</v>
      </c>
      <c r="AD36" s="11">
        <f t="shared" si="20"/>
        <v>-0.03772848622</v>
      </c>
      <c r="AE36" s="11">
        <f t="shared" si="21"/>
        <v>-0.03800702649</v>
      </c>
    </row>
    <row r="37" ht="13.5" customHeight="1">
      <c r="A37" s="9">
        <v>0.01</v>
      </c>
      <c r="B37" s="9">
        <v>0.99</v>
      </c>
      <c r="C37" s="9">
        <v>0.05</v>
      </c>
      <c r="D37" s="9">
        <v>0.1</v>
      </c>
      <c r="E37" s="11">
        <f t="shared" ref="E37:H37" si="48">E36-$H$27*X36</f>
        <v>0.150148853</v>
      </c>
      <c r="F37" s="11">
        <f t="shared" si="48"/>
        <v>0.2002977059</v>
      </c>
      <c r="G37" s="11">
        <f t="shared" si="48"/>
        <v>0.2500246786</v>
      </c>
      <c r="H37" s="11">
        <f t="shared" si="48"/>
        <v>0.3000493571</v>
      </c>
      <c r="I37" s="11">
        <f t="shared" si="5"/>
        <v>0.02753721324</v>
      </c>
      <c r="J37" s="11">
        <f t="shared" si="6"/>
        <v>0.04250616964</v>
      </c>
      <c r="K37" s="11">
        <f t="shared" ref="K37:L37" si="49">1/(1+exp(-I37))</f>
        <v>0.5068838683</v>
      </c>
      <c r="L37" s="11">
        <f t="shared" si="49"/>
        <v>0.5106249427</v>
      </c>
      <c r="M37" s="11">
        <f t="shared" si="24"/>
        <v>0.1540500747</v>
      </c>
      <c r="N37" s="11">
        <f t="shared" ref="N37:P37" si="50">N36-$H$27*AC36</f>
        <v>0.2022326316</v>
      </c>
      <c r="O37" s="11">
        <f t="shared" si="50"/>
        <v>0.6401547349</v>
      </c>
      <c r="P37" s="11">
        <f t="shared" si="50"/>
        <v>0.6911904186</v>
      </c>
      <c r="Q37" s="11">
        <f t="shared" si="9"/>
        <v>0.1813505237</v>
      </c>
      <c r="R37" s="11">
        <f t="shared" si="10"/>
        <v>0.6774231763</v>
      </c>
      <c r="S37" s="11">
        <f t="shared" ref="S37:T37" si="51">1/(1+exp(-Q37))</f>
        <v>0.5452137828</v>
      </c>
      <c r="T37" s="11">
        <f t="shared" si="51"/>
        <v>0.6631633346</v>
      </c>
      <c r="U37" s="11">
        <f t="shared" ref="U37:V37" si="52">0.5*(A37-S37)^2</f>
        <v>0.1432268967</v>
      </c>
      <c r="V37" s="11">
        <f t="shared" si="52"/>
        <v>0.05341110292</v>
      </c>
      <c r="W37" s="12">
        <f t="shared" si="13"/>
        <v>0.1966379996</v>
      </c>
      <c r="X37" s="11">
        <f t="shared" si="14"/>
        <v>-0.0003285946636</v>
      </c>
      <c r="Y37" s="11">
        <f t="shared" si="15"/>
        <v>-0.0006571893273</v>
      </c>
      <c r="Z37" s="11">
        <f t="shared" si="16"/>
        <v>-0.000295170372</v>
      </c>
      <c r="AA37" s="11">
        <f t="shared" si="17"/>
        <v>-0.000590340744</v>
      </c>
      <c r="AB37" s="11">
        <f t="shared" si="18"/>
        <v>0.06726821124</v>
      </c>
      <c r="AC37" s="11">
        <f t="shared" si="19"/>
        <v>0.06776468667</v>
      </c>
      <c r="AD37" s="11">
        <f t="shared" si="20"/>
        <v>-0.03700659326</v>
      </c>
      <c r="AE37" s="11">
        <f t="shared" si="21"/>
        <v>-0.03727972173</v>
      </c>
    </row>
    <row r="38" ht="13.5" customHeight="1">
      <c r="A38" s="9">
        <v>0.01</v>
      </c>
      <c r="B38" s="9">
        <v>0.99</v>
      </c>
      <c r="C38" s="9">
        <v>0.05</v>
      </c>
      <c r="D38" s="9">
        <v>0.1</v>
      </c>
      <c r="E38" s="11">
        <f t="shared" ref="E38:H38" si="53">E37-$H$27*X37</f>
        <v>0.1503131503</v>
      </c>
      <c r="F38" s="11">
        <f t="shared" si="53"/>
        <v>0.2006263006</v>
      </c>
      <c r="G38" s="11">
        <f t="shared" si="53"/>
        <v>0.2501722638</v>
      </c>
      <c r="H38" s="11">
        <f t="shared" si="53"/>
        <v>0.3003445275</v>
      </c>
      <c r="I38" s="11">
        <f t="shared" si="5"/>
        <v>0.02757828758</v>
      </c>
      <c r="J38" s="11">
        <f t="shared" si="6"/>
        <v>0.04254306594</v>
      </c>
      <c r="K38" s="11">
        <f t="shared" ref="K38:L38" si="54">1/(1+exp(-I38))</f>
        <v>0.5068941349</v>
      </c>
      <c r="L38" s="11">
        <f t="shared" si="54"/>
        <v>0.5106341626</v>
      </c>
      <c r="M38" s="11">
        <f t="shared" si="24"/>
        <v>0.1204159691</v>
      </c>
      <c r="N38" s="11">
        <f t="shared" ref="N38:P38" si="55">N37-$H$27*AC37</f>
        <v>0.1683502883</v>
      </c>
      <c r="O38" s="11">
        <f t="shared" si="55"/>
        <v>0.6586580316</v>
      </c>
      <c r="P38" s="11">
        <f t="shared" si="55"/>
        <v>0.7098302794</v>
      </c>
      <c r="Q38" s="11">
        <f t="shared" si="9"/>
        <v>0.147003557</v>
      </c>
      <c r="R38" s="11">
        <f t="shared" si="10"/>
        <v>0.6963334835</v>
      </c>
      <c r="S38" s="11">
        <f t="shared" ref="S38:T38" si="56">1/(1+exp(-Q38))</f>
        <v>0.5366848496</v>
      </c>
      <c r="T38" s="11">
        <f t="shared" si="56"/>
        <v>0.6673743576</v>
      </c>
      <c r="U38" s="11">
        <f t="shared" ref="U38:V38" si="57">0.5*(A38-S38)^2</f>
        <v>0.1386984654</v>
      </c>
      <c r="V38" s="11">
        <f t="shared" si="57"/>
        <v>0.05204365258</v>
      </c>
      <c r="W38" s="12">
        <f t="shared" si="13"/>
        <v>0.190742118</v>
      </c>
      <c r="X38" s="11">
        <f t="shared" si="14"/>
        <v>-0.000392450568</v>
      </c>
      <c r="Y38" s="11">
        <f t="shared" si="15"/>
        <v>-0.0007849011359</v>
      </c>
      <c r="Z38" s="11">
        <f t="shared" si="16"/>
        <v>-0.0003597033654</v>
      </c>
      <c r="AA38" s="11">
        <f t="shared" si="17"/>
        <v>-0.0007194067307</v>
      </c>
      <c r="AB38" s="11">
        <f t="shared" si="18"/>
        <v>0.06638407824</v>
      </c>
      <c r="AC38" s="11">
        <f t="shared" si="19"/>
        <v>0.06687388129</v>
      </c>
      <c r="AD38" s="11">
        <f t="shared" si="20"/>
        <v>-0.03630290597</v>
      </c>
      <c r="AE38" s="11">
        <f t="shared" si="21"/>
        <v>-0.03657076046</v>
      </c>
    </row>
    <row r="39" ht="13.5" customHeight="1">
      <c r="A39" s="9">
        <v>0.01</v>
      </c>
      <c r="B39" s="9">
        <v>0.99</v>
      </c>
      <c r="C39" s="9">
        <v>0.05</v>
      </c>
      <c r="D39" s="9">
        <v>0.1</v>
      </c>
      <c r="E39" s="11">
        <f t="shared" ref="E39:H39" si="58">E38-$H$27*X38</f>
        <v>0.1505093756</v>
      </c>
      <c r="F39" s="11">
        <f t="shared" si="58"/>
        <v>0.2010187512</v>
      </c>
      <c r="G39" s="11">
        <f t="shared" si="58"/>
        <v>0.2503521154</v>
      </c>
      <c r="H39" s="11">
        <f t="shared" si="58"/>
        <v>0.3007042309</v>
      </c>
      <c r="I39" s="11">
        <f t="shared" si="5"/>
        <v>0.0276273439</v>
      </c>
      <c r="J39" s="11">
        <f t="shared" si="6"/>
        <v>0.04258802886</v>
      </c>
      <c r="K39" s="11">
        <f t="shared" ref="K39:L39" si="59">1/(1+exp(-I39))</f>
        <v>0.5069063967</v>
      </c>
      <c r="L39" s="11">
        <f t="shared" si="59"/>
        <v>0.5106453983</v>
      </c>
      <c r="M39" s="11">
        <f t="shared" si="24"/>
        <v>0.08722392997</v>
      </c>
      <c r="N39" s="11">
        <f t="shared" ref="N39:P39" si="60">N38-$H$27*AC38</f>
        <v>0.1349133477</v>
      </c>
      <c r="O39" s="11">
        <f t="shared" si="60"/>
        <v>0.6768094845</v>
      </c>
      <c r="P39" s="11">
        <f t="shared" si="60"/>
        <v>0.7281156597</v>
      </c>
      <c r="Q39" s="11">
        <f t="shared" si="9"/>
        <v>0.1131072482</v>
      </c>
      <c r="R39" s="11">
        <f t="shared" si="10"/>
        <v>0.7148879681</v>
      </c>
      <c r="S39" s="11">
        <f t="shared" ref="S39:T39" si="61">1/(1+exp(-Q39))</f>
        <v>0.5282467045</v>
      </c>
      <c r="T39" s="11">
        <f t="shared" si="61"/>
        <v>0.6714803211</v>
      </c>
      <c r="U39" s="11">
        <f t="shared" ref="U39:V39" si="62">0.5*(A39-S39)^2</f>
        <v>0.1342898234</v>
      </c>
      <c r="V39" s="11">
        <f t="shared" si="62"/>
        <v>0.05072739293</v>
      </c>
      <c r="W39" s="12">
        <f t="shared" si="13"/>
        <v>0.1850172163</v>
      </c>
      <c r="X39" s="11">
        <f t="shared" si="14"/>
        <v>-0.0004535424442</v>
      </c>
      <c r="Y39" s="11">
        <f t="shared" si="15"/>
        <v>-0.0009070848884</v>
      </c>
      <c r="Z39" s="11">
        <f t="shared" si="16"/>
        <v>-0.0004215123321</v>
      </c>
      <c r="AA39" s="11">
        <f t="shared" si="17"/>
        <v>-0.0008430246641</v>
      </c>
      <c r="AB39" s="11">
        <f t="shared" si="18"/>
        <v>0.06546603824</v>
      </c>
      <c r="AC39" s="11">
        <f t="shared" si="19"/>
        <v>0.06594892349</v>
      </c>
      <c r="AD39" s="11">
        <f t="shared" si="20"/>
        <v>-0.03561711348</v>
      </c>
      <c r="AE39" s="11">
        <f t="shared" si="21"/>
        <v>-0.03587982953</v>
      </c>
    </row>
    <row r="40" ht="13.5" customHeight="1">
      <c r="A40" s="9">
        <v>0.01</v>
      </c>
      <c r="B40" s="9">
        <v>0.99</v>
      </c>
      <c r="C40" s="9">
        <v>0.05</v>
      </c>
      <c r="D40" s="9">
        <v>0.1</v>
      </c>
      <c r="E40" s="11">
        <f t="shared" ref="E40:H40" si="63">E39-$H$27*X39</f>
        <v>0.1507361468</v>
      </c>
      <c r="F40" s="11">
        <f t="shared" si="63"/>
        <v>0.2014722936</v>
      </c>
      <c r="G40" s="11">
        <f t="shared" si="63"/>
        <v>0.2505628716</v>
      </c>
      <c r="H40" s="11">
        <f t="shared" si="63"/>
        <v>0.3011257432</v>
      </c>
      <c r="I40" s="11">
        <f t="shared" si="5"/>
        <v>0.0276840367</v>
      </c>
      <c r="J40" s="11">
        <f t="shared" si="6"/>
        <v>0.0426407179</v>
      </c>
      <c r="K40" s="11">
        <f t="shared" ref="K40:L40" si="64">1/(1+exp(-I40))</f>
        <v>0.5069205672</v>
      </c>
      <c r="L40" s="11">
        <f t="shared" si="64"/>
        <v>0.5106585645</v>
      </c>
      <c r="M40" s="11">
        <f t="shared" si="24"/>
        <v>0.05449091085</v>
      </c>
      <c r="N40" s="11">
        <f t="shared" ref="N40:P40" si="65">N39-$H$27*AC39</f>
        <v>0.1019388859</v>
      </c>
      <c r="O40" s="11">
        <f t="shared" si="65"/>
        <v>0.6946180413</v>
      </c>
      <c r="P40" s="11">
        <f t="shared" si="65"/>
        <v>0.7460555744</v>
      </c>
      <c r="Q40" s="11">
        <f t="shared" si="9"/>
        <v>0.07967852859</v>
      </c>
      <c r="R40" s="11">
        <f t="shared" si="10"/>
        <v>0.7330958402</v>
      </c>
      <c r="S40" s="11">
        <f t="shared" ref="S40:T40" si="66">1/(1+exp(-Q40))</f>
        <v>0.5199091002</v>
      </c>
      <c r="T40" s="11">
        <f t="shared" si="66"/>
        <v>0.6754842654</v>
      </c>
      <c r="U40" s="11">
        <f t="shared" ref="U40:V40" si="67">0.5*(A40-S40)^2</f>
        <v>0.1300036453</v>
      </c>
      <c r="V40" s="11">
        <f t="shared" si="67"/>
        <v>0.04946007365</v>
      </c>
      <c r="W40" s="12">
        <f t="shared" si="13"/>
        <v>0.1794637189</v>
      </c>
      <c r="X40" s="11">
        <f t="shared" si="14"/>
        <v>-0.0005118277338</v>
      </c>
      <c r="Y40" s="11">
        <f t="shared" si="15"/>
        <v>-0.001023655468</v>
      </c>
      <c r="Z40" s="11">
        <f t="shared" si="16"/>
        <v>-0.0004805490275</v>
      </c>
      <c r="AA40" s="11">
        <f t="shared" si="17"/>
        <v>-0.000961098055</v>
      </c>
      <c r="AB40" s="11">
        <f t="shared" si="18"/>
        <v>0.06451839692</v>
      </c>
      <c r="AC40" s="11">
        <f t="shared" si="19"/>
        <v>0.06499415114</v>
      </c>
      <c r="AD40" s="11">
        <f t="shared" si="20"/>
        <v>-0.03494888184</v>
      </c>
      <c r="AE40" s="11">
        <f t="shared" si="21"/>
        <v>-0.03520659249</v>
      </c>
    </row>
    <row r="41" ht="13.5" customHeight="1">
      <c r="A41" s="9">
        <v>0.01</v>
      </c>
      <c r="B41" s="9">
        <v>0.99</v>
      </c>
      <c r="C41" s="9">
        <v>0.05</v>
      </c>
      <c r="D41" s="9">
        <v>0.1</v>
      </c>
      <c r="E41" s="11">
        <f t="shared" ref="E41:H41" si="68">E40-$H$27*X40</f>
        <v>0.1509920607</v>
      </c>
      <c r="F41" s="11">
        <f t="shared" si="68"/>
        <v>0.2019841213</v>
      </c>
      <c r="G41" s="11">
        <f t="shared" si="68"/>
        <v>0.2508031461</v>
      </c>
      <c r="H41" s="11">
        <f t="shared" si="68"/>
        <v>0.3016062922</v>
      </c>
      <c r="I41" s="11">
        <f t="shared" si="5"/>
        <v>0.02774801517</v>
      </c>
      <c r="J41" s="11">
        <f t="shared" si="6"/>
        <v>0.04270078653</v>
      </c>
      <c r="K41" s="11">
        <f t="shared" ref="K41:L41" si="69">1/(1+exp(-I41))</f>
        <v>0.5069365587</v>
      </c>
      <c r="L41" s="11">
        <f t="shared" si="69"/>
        <v>0.5106735749</v>
      </c>
      <c r="M41" s="11">
        <f t="shared" si="24"/>
        <v>0.02223171239</v>
      </c>
      <c r="N41" s="11">
        <f t="shared" ref="N41:P41" si="70">N40-$H$27*AC40</f>
        <v>0.06944181034</v>
      </c>
      <c r="O41" s="11">
        <f t="shared" si="70"/>
        <v>0.7120924822</v>
      </c>
      <c r="P41" s="11">
        <f t="shared" si="70"/>
        <v>0.7636588707</v>
      </c>
      <c r="Q41" s="11">
        <f t="shared" si="9"/>
        <v>0.04673216531</v>
      </c>
      <c r="R41" s="11">
        <f t="shared" si="10"/>
        <v>0.7509661179</v>
      </c>
      <c r="S41" s="11">
        <f t="shared" ref="S41:T41" si="71">1/(1+exp(-Q41))</f>
        <v>0.5116809156</v>
      </c>
      <c r="T41" s="11">
        <f t="shared" si="71"/>
        <v>0.679389175</v>
      </c>
      <c r="U41" s="11">
        <f t="shared" ref="U41:V41" si="72">0.5*(A41-S41)^2</f>
        <v>0.1258418705</v>
      </c>
      <c r="V41" s="11">
        <f t="shared" si="72"/>
        <v>0.04823954231</v>
      </c>
      <c r="W41" s="12">
        <f t="shared" si="13"/>
        <v>0.1740814128</v>
      </c>
      <c r="X41" s="11">
        <f t="shared" si="14"/>
        <v>-0.000567282411</v>
      </c>
      <c r="Y41" s="11">
        <f t="shared" si="15"/>
        <v>-0.001134564822</v>
      </c>
      <c r="Z41" s="11">
        <f t="shared" si="16"/>
        <v>-0.0005367839226</v>
      </c>
      <c r="AA41" s="11">
        <f t="shared" si="17"/>
        <v>-0.001073567845</v>
      </c>
      <c r="AB41" s="11">
        <f t="shared" si="18"/>
        <v>0.06354539879</v>
      </c>
      <c r="AC41" s="11">
        <f t="shared" si="19"/>
        <v>0.06401384041</v>
      </c>
      <c r="AD41" s="11">
        <f t="shared" si="20"/>
        <v>-0.03429785847</v>
      </c>
      <c r="AE41" s="11">
        <f t="shared" si="21"/>
        <v>-0.03455069416</v>
      </c>
    </row>
    <row r="42" ht="13.5" customHeight="1">
      <c r="A42" s="9">
        <v>0.01</v>
      </c>
      <c r="B42" s="9">
        <v>0.99</v>
      </c>
      <c r="C42" s="9">
        <v>0.05</v>
      </c>
      <c r="D42" s="9">
        <v>0.1</v>
      </c>
      <c r="E42" s="11">
        <f t="shared" ref="E42:H42" si="73">E41-$H$27*X41</f>
        <v>0.1512757019</v>
      </c>
      <c r="F42" s="11">
        <f t="shared" si="73"/>
        <v>0.2025514038</v>
      </c>
      <c r="G42" s="11">
        <f t="shared" si="73"/>
        <v>0.2510715381</v>
      </c>
      <c r="H42" s="11">
        <f t="shared" si="73"/>
        <v>0.3021430762</v>
      </c>
      <c r="I42" s="11">
        <f t="shared" si="5"/>
        <v>0.02781892547</v>
      </c>
      <c r="J42" s="11">
        <f t="shared" si="6"/>
        <v>0.04276788452</v>
      </c>
      <c r="K42" s="11">
        <f t="shared" ref="K42:L42" si="74">1/(1+exp(-I42))</f>
        <v>0.5069542829</v>
      </c>
      <c r="L42" s="11">
        <f t="shared" si="74"/>
        <v>0.5106903417</v>
      </c>
      <c r="M42" s="11">
        <f t="shared" si="24"/>
        <v>-0.009540987006</v>
      </c>
      <c r="N42" s="11">
        <f t="shared" ref="N42:P42" si="75">N41-$H$27*AC41</f>
        <v>0.03743489014</v>
      </c>
      <c r="O42" s="11">
        <f t="shared" si="75"/>
        <v>0.7292414114</v>
      </c>
      <c r="P42" s="11">
        <f t="shared" si="75"/>
        <v>0.7809342178</v>
      </c>
      <c r="Q42" s="11">
        <f t="shared" si="9"/>
        <v>0.01428079261</v>
      </c>
      <c r="R42" s="11">
        <f t="shared" si="10"/>
        <v>0.7685076193</v>
      </c>
      <c r="S42" s="11">
        <f t="shared" ref="S42:T42" si="76">1/(1+exp(-Q42))</f>
        <v>0.5035701375</v>
      </c>
      <c r="T42" s="11">
        <f t="shared" si="76"/>
        <v>0.6831979734</v>
      </c>
      <c r="U42" s="11">
        <f t="shared" ref="U42:V42" si="77">0.5*(A42-S42)^2</f>
        <v>0.1218057403</v>
      </c>
      <c r="V42" s="11">
        <f t="shared" si="77"/>
        <v>0.04706374175</v>
      </c>
      <c r="W42" s="12">
        <f t="shared" si="13"/>
        <v>0.1688694821</v>
      </c>
      <c r="X42" s="11">
        <f t="shared" si="14"/>
        <v>-0.000619900138</v>
      </c>
      <c r="Y42" s="11">
        <f t="shared" si="15"/>
        <v>-0.001239800276</v>
      </c>
      <c r="Z42" s="11">
        <f t="shared" si="16"/>
        <v>-0.000590205407</v>
      </c>
      <c r="AA42" s="11">
        <f t="shared" si="17"/>
        <v>-0.001180410814</v>
      </c>
      <c r="AB42" s="11">
        <f t="shared" si="18"/>
        <v>0.06255118453</v>
      </c>
      <c r="AC42" s="11">
        <f t="shared" si="19"/>
        <v>0.0630121628</v>
      </c>
      <c r="AD42" s="11">
        <f t="shared" si="20"/>
        <v>-0.03366367621</v>
      </c>
      <c r="AE42" s="11">
        <f t="shared" si="21"/>
        <v>-0.03391176461</v>
      </c>
    </row>
    <row r="43" ht="13.5" customHeight="1">
      <c r="A43" s="9">
        <v>0.01</v>
      </c>
      <c r="B43" s="9">
        <v>0.99</v>
      </c>
      <c r="C43" s="9">
        <v>0.05</v>
      </c>
      <c r="D43" s="9">
        <v>0.1</v>
      </c>
      <c r="E43" s="11">
        <f t="shared" ref="E43:H43" si="78">E42-$H$27*X42</f>
        <v>0.1515856519</v>
      </c>
      <c r="F43" s="11">
        <f t="shared" si="78"/>
        <v>0.2031713039</v>
      </c>
      <c r="G43" s="11">
        <f t="shared" si="78"/>
        <v>0.2513666408</v>
      </c>
      <c r="H43" s="11">
        <f t="shared" si="78"/>
        <v>0.3027332816</v>
      </c>
      <c r="I43" s="11">
        <f t="shared" si="5"/>
        <v>0.02789641299</v>
      </c>
      <c r="J43" s="11">
        <f t="shared" si="6"/>
        <v>0.04284166019</v>
      </c>
      <c r="K43" s="11">
        <f t="shared" ref="K43:L43" si="79">1/(1+exp(-I43))</f>
        <v>0.506973651</v>
      </c>
      <c r="L43" s="11">
        <f t="shared" si="79"/>
        <v>0.5107087772</v>
      </c>
      <c r="M43" s="11">
        <f t="shared" si="24"/>
        <v>-0.04081657927</v>
      </c>
      <c r="N43" s="11">
        <f t="shared" ref="N43:P43" si="80">N42-$H$27*AC42</f>
        <v>0.005928808741</v>
      </c>
      <c r="O43" s="11">
        <f t="shared" si="80"/>
        <v>0.7460732495</v>
      </c>
      <c r="P43" s="11">
        <f t="shared" si="80"/>
        <v>0.7978901001</v>
      </c>
      <c r="Q43" s="11">
        <f t="shared" si="9"/>
        <v>-0.01766503555</v>
      </c>
      <c r="R43" s="11">
        <f t="shared" si="10"/>
        <v>0.7857289566</v>
      </c>
      <c r="S43" s="11">
        <f t="shared" ref="S43:T43" si="81">1/(1+exp(-Q43))</f>
        <v>0.495583856</v>
      </c>
      <c r="T43" s="11">
        <f t="shared" si="81"/>
        <v>0.6869135198</v>
      </c>
      <c r="U43" s="11">
        <f t="shared" ref="U43:V43" si="82">0.5*(A43-S43)^2</f>
        <v>0.1178958406</v>
      </c>
      <c r="V43" s="11">
        <f t="shared" si="82"/>
        <v>0.04593070723</v>
      </c>
      <c r="W43" s="12">
        <f t="shared" si="13"/>
        <v>0.1638265478</v>
      </c>
      <c r="X43" s="11">
        <f t="shared" si="14"/>
        <v>-0.0006696911649</v>
      </c>
      <c r="Y43" s="11">
        <f t="shared" si="15"/>
        <v>-0.00133938233</v>
      </c>
      <c r="Z43" s="11">
        <f t="shared" si="16"/>
        <v>-0.0006408187287</v>
      </c>
      <c r="AA43" s="11">
        <f t="shared" si="17"/>
        <v>-0.001281637457</v>
      </c>
      <c r="AB43" s="11">
        <f t="shared" si="18"/>
        <v>0.06153975403</v>
      </c>
      <c r="AC43" s="11">
        <f t="shared" si="19"/>
        <v>0.0619931479</v>
      </c>
      <c r="AD43" s="11">
        <f t="shared" si="20"/>
        <v>-0.0330459568</v>
      </c>
      <c r="AE43" s="11">
        <f t="shared" si="21"/>
        <v>-0.03328942275</v>
      </c>
    </row>
    <row r="44" ht="13.5" customHeight="1">
      <c r="A44" s="9">
        <v>0.01</v>
      </c>
      <c r="B44" s="9">
        <v>0.99</v>
      </c>
      <c r="C44" s="9">
        <v>0.05</v>
      </c>
      <c r="D44" s="9">
        <v>0.1</v>
      </c>
      <c r="E44" s="11">
        <f t="shared" ref="E44:H44" si="83">E43-$H$27*X43</f>
        <v>0.1519204975</v>
      </c>
      <c r="F44" s="11">
        <f t="shared" si="83"/>
        <v>0.2038409951</v>
      </c>
      <c r="G44" s="11">
        <f t="shared" si="83"/>
        <v>0.2516870501</v>
      </c>
      <c r="H44" s="11">
        <f t="shared" si="83"/>
        <v>0.3033741003</v>
      </c>
      <c r="I44" s="11">
        <f t="shared" si="5"/>
        <v>0.02798012438</v>
      </c>
      <c r="J44" s="11">
        <f t="shared" si="6"/>
        <v>0.04292176254</v>
      </c>
      <c r="K44" s="11">
        <f t="shared" ref="K44:L44" si="84">1/(1+exp(-I44))</f>
        <v>0.5069945748</v>
      </c>
      <c r="L44" s="11">
        <f t="shared" si="84"/>
        <v>0.5107287936</v>
      </c>
      <c r="M44" s="11">
        <f t="shared" si="24"/>
        <v>-0.07158645629</v>
      </c>
      <c r="N44" s="11">
        <f t="shared" ref="N44:P44" si="85">N43-$H$27*AC43</f>
        <v>-0.02506776521</v>
      </c>
      <c r="O44" s="11">
        <f t="shared" si="85"/>
        <v>0.762596228</v>
      </c>
      <c r="P44" s="11">
        <f t="shared" si="85"/>
        <v>0.8145348114</v>
      </c>
      <c r="Q44" s="11">
        <f t="shared" si="9"/>
        <v>-0.04909677445</v>
      </c>
      <c r="R44" s="11">
        <f t="shared" si="10"/>
        <v>0.8026385319</v>
      </c>
      <c r="S44" s="11">
        <f t="shared" ref="S44:T44" si="86">1/(1+exp(-Q44))</f>
        <v>0.4877282714</v>
      </c>
      <c r="T44" s="11">
        <f t="shared" si="86"/>
        <v>0.6905386056</v>
      </c>
      <c r="U44" s="11">
        <f t="shared" ref="U44:V44" si="87">0.5*(A44-S44)^2</f>
        <v>0.1141121506</v>
      </c>
      <c r="V44" s="11">
        <f t="shared" si="87"/>
        <v>0.04483856337</v>
      </c>
      <c r="W44" s="12">
        <f t="shared" si="13"/>
        <v>0.158950714</v>
      </c>
      <c r="X44" s="11">
        <f t="shared" si="14"/>
        <v>-0.0007166810319</v>
      </c>
      <c r="Y44" s="11">
        <f t="shared" si="15"/>
        <v>-0.001433362064</v>
      </c>
      <c r="Z44" s="11">
        <f t="shared" si="16"/>
        <v>-0.0006886447258</v>
      </c>
      <c r="AA44" s="11">
        <f t="shared" si="17"/>
        <v>-0.001377289452</v>
      </c>
      <c r="AB44" s="11">
        <f t="shared" si="18"/>
        <v>0.06051493541</v>
      </c>
      <c r="AC44" s="11">
        <f t="shared" si="19"/>
        <v>0.06096065223</v>
      </c>
      <c r="AD44" s="11">
        <f t="shared" si="20"/>
        <v>-0.03244431402</v>
      </c>
      <c r="AE44" s="11">
        <f t="shared" si="21"/>
        <v>-0.03268327943</v>
      </c>
    </row>
    <row r="45" ht="13.5" customHeight="1">
      <c r="A45" s="9">
        <v>0.01</v>
      </c>
      <c r="B45" s="9">
        <v>0.99</v>
      </c>
      <c r="C45" s="9">
        <v>0.05</v>
      </c>
      <c r="D45" s="9">
        <v>0.1</v>
      </c>
      <c r="E45" s="11">
        <f t="shared" ref="E45:H45" si="88">E44-$H$27*X44</f>
        <v>0.152278838</v>
      </c>
      <c r="F45" s="11">
        <f t="shared" si="88"/>
        <v>0.2045576761</v>
      </c>
      <c r="G45" s="11">
        <f t="shared" si="88"/>
        <v>0.2520313725</v>
      </c>
      <c r="H45" s="11">
        <f t="shared" si="88"/>
        <v>0.304062745</v>
      </c>
      <c r="I45" s="11">
        <f t="shared" si="5"/>
        <v>0.02806970951</v>
      </c>
      <c r="J45" s="11">
        <f t="shared" si="6"/>
        <v>0.04300784313</v>
      </c>
      <c r="K45" s="11">
        <f t="shared" ref="K45:L45" si="89">1/(1+exp(-I45))</f>
        <v>0.5070169667</v>
      </c>
      <c r="L45" s="11">
        <f t="shared" si="89"/>
        <v>0.5107503038</v>
      </c>
      <c r="M45" s="11">
        <f t="shared" si="24"/>
        <v>-0.101843924</v>
      </c>
      <c r="N45" s="11">
        <f t="shared" ref="N45:P45" si="90">N44-$H$27*AC44</f>
        <v>-0.05554809133</v>
      </c>
      <c r="O45" s="11">
        <f t="shared" si="90"/>
        <v>0.778818385</v>
      </c>
      <c r="P45" s="11">
        <f t="shared" si="90"/>
        <v>0.8308764511</v>
      </c>
      <c r="Q45" s="11">
        <f t="shared" si="9"/>
        <v>-0.08000780194</v>
      </c>
      <c r="R45" s="11">
        <f t="shared" si="10"/>
        <v>0.819244535</v>
      </c>
      <c r="S45" s="11">
        <f t="shared" ref="S45:T45" si="91">1/(1+exp(-Q45))</f>
        <v>0.4800087125</v>
      </c>
      <c r="T45" s="11">
        <f t="shared" si="91"/>
        <v>0.6940759523</v>
      </c>
      <c r="U45" s="11">
        <f t="shared" ref="U45:V45" si="92">0.5*(A45-S45)^2</f>
        <v>0.1104540949</v>
      </c>
      <c r="V45" s="11">
        <f t="shared" si="92"/>
        <v>0.043785521</v>
      </c>
      <c r="W45" s="12">
        <f t="shared" si="13"/>
        <v>0.1542396159</v>
      </c>
      <c r="X45" s="11">
        <f t="shared" si="14"/>
        <v>-0.0007609091295</v>
      </c>
      <c r="Y45" s="11">
        <f t="shared" si="15"/>
        <v>-0.001521818259</v>
      </c>
      <c r="Z45" s="11">
        <f t="shared" si="16"/>
        <v>-0.0007337184085</v>
      </c>
      <c r="AA45" s="11">
        <f t="shared" si="17"/>
        <v>-0.001467436817</v>
      </c>
      <c r="AB45" s="11">
        <f t="shared" si="18"/>
        <v>0.05948036</v>
      </c>
      <c r="AC45" s="11">
        <f t="shared" si="19"/>
        <v>0.05991833397</v>
      </c>
      <c r="AD45" s="11">
        <f t="shared" si="20"/>
        <v>-0.03185835635</v>
      </c>
      <c r="AE45" s="11">
        <f t="shared" si="21"/>
        <v>-0.03209294019</v>
      </c>
    </row>
    <row r="46" ht="13.5" customHeight="1">
      <c r="A46" s="9">
        <v>0.01</v>
      </c>
      <c r="B46" s="9">
        <v>0.99</v>
      </c>
      <c r="C46" s="9">
        <v>0.05</v>
      </c>
      <c r="D46" s="9">
        <v>0.1</v>
      </c>
      <c r="E46" s="11">
        <f t="shared" ref="E46:H46" si="93">E45-$H$27*X45</f>
        <v>0.1526592926</v>
      </c>
      <c r="F46" s="11">
        <f t="shared" si="93"/>
        <v>0.2053185852</v>
      </c>
      <c r="G46" s="11">
        <f t="shared" si="93"/>
        <v>0.2523982317</v>
      </c>
      <c r="H46" s="11">
        <f t="shared" si="93"/>
        <v>0.3047964634</v>
      </c>
      <c r="I46" s="11">
        <f t="shared" si="5"/>
        <v>0.02816482315</v>
      </c>
      <c r="J46" s="11">
        <f t="shared" si="6"/>
        <v>0.04309955793</v>
      </c>
      <c r="K46" s="11">
        <f t="shared" ref="K46:L46" si="94">1/(1+exp(-I46))</f>
        <v>0.5070407404</v>
      </c>
      <c r="L46" s="11">
        <f t="shared" si="94"/>
        <v>0.5107732219</v>
      </c>
      <c r="M46" s="11">
        <f t="shared" si="24"/>
        <v>-0.131584104</v>
      </c>
      <c r="N46" s="11">
        <f t="shared" ref="N46:P46" si="95">N45-$H$27*AC45</f>
        <v>-0.08550725831</v>
      </c>
      <c r="O46" s="11">
        <f t="shared" si="95"/>
        <v>0.7947475631</v>
      </c>
      <c r="P46" s="11">
        <f t="shared" si="95"/>
        <v>0.8469229212</v>
      </c>
      <c r="Q46" s="11">
        <f t="shared" si="9"/>
        <v>-0.1103933193</v>
      </c>
      <c r="R46" s="11">
        <f t="shared" si="10"/>
        <v>0.835554942</v>
      </c>
      <c r="S46" s="11">
        <f t="shared" ref="S46:T46" si="96">1/(1+exp(-Q46))</f>
        <v>0.4724296637</v>
      </c>
      <c r="T46" s="11">
        <f t="shared" si="96"/>
        <v>0.6975282103</v>
      </c>
      <c r="U46" s="11">
        <f t="shared" ref="U46:V46" si="97">0.5*(A46-S46)^2</f>
        <v>0.1069205969</v>
      </c>
      <c r="V46" s="11">
        <f t="shared" si="97"/>
        <v>0.04276987388</v>
      </c>
      <c r="W46" s="12">
        <f t="shared" si="13"/>
        <v>0.1496904708</v>
      </c>
      <c r="X46" s="11">
        <f t="shared" si="14"/>
        <v>-0.000802427169</v>
      </c>
      <c r="Y46" s="11">
        <f t="shared" si="15"/>
        <v>-0.001604854338</v>
      </c>
      <c r="Z46" s="11">
        <f t="shared" si="16"/>
        <v>-0.0007760874443</v>
      </c>
      <c r="AA46" s="11">
        <f t="shared" si="17"/>
        <v>-0.001552174889</v>
      </c>
      <c r="AB46" s="11">
        <f t="shared" si="18"/>
        <v>0.05843944311</v>
      </c>
      <c r="AC46" s="11">
        <f t="shared" si="19"/>
        <v>0.05886963367</v>
      </c>
      <c r="AD46" s="11">
        <f t="shared" si="20"/>
        <v>-0.03128768937</v>
      </c>
      <c r="AE46" s="11">
        <f t="shared" si="21"/>
        <v>-0.03151800759</v>
      </c>
    </row>
    <row r="47" ht="13.5" customHeight="1">
      <c r="A47" s="9">
        <v>0.01</v>
      </c>
      <c r="B47" s="9">
        <v>0.99</v>
      </c>
      <c r="C47" s="9">
        <v>0.05</v>
      </c>
      <c r="D47" s="9">
        <v>0.1</v>
      </c>
      <c r="E47" s="11">
        <f t="shared" ref="E47:H47" si="98">E46-$H$27*X46</f>
        <v>0.1530605062</v>
      </c>
      <c r="F47" s="11">
        <f t="shared" si="98"/>
        <v>0.2061210124</v>
      </c>
      <c r="G47" s="11">
        <f t="shared" si="98"/>
        <v>0.2527862754</v>
      </c>
      <c r="H47" s="11">
        <f t="shared" si="98"/>
        <v>0.3055725509</v>
      </c>
      <c r="I47" s="11">
        <f t="shared" si="5"/>
        <v>0.02826512655</v>
      </c>
      <c r="J47" s="11">
        <f t="shared" si="6"/>
        <v>0.04319656886</v>
      </c>
      <c r="K47" s="11">
        <f t="shared" ref="K47:L47" si="99">1/(1+exp(-I47))</f>
        <v>0.5070658112</v>
      </c>
      <c r="L47" s="11">
        <f t="shared" si="99"/>
        <v>0.5107974633</v>
      </c>
      <c r="M47" s="11">
        <f t="shared" si="24"/>
        <v>-0.1608038255</v>
      </c>
      <c r="N47" s="11">
        <f t="shared" ref="N47:P47" si="100">N46-$H$27*AC46</f>
        <v>-0.1149420751</v>
      </c>
      <c r="O47" s="11">
        <f t="shared" si="100"/>
        <v>0.8103914078</v>
      </c>
      <c r="P47" s="11">
        <f t="shared" si="100"/>
        <v>0.862681925</v>
      </c>
      <c r="Q47" s="11">
        <f t="shared" si="9"/>
        <v>-0.1402502427</v>
      </c>
      <c r="R47" s="11">
        <f t="shared" si="10"/>
        <v>0.8515775156</v>
      </c>
      <c r="S47" s="11">
        <f t="shared" ref="S47:T47" si="101">1/(1+exp(-Q47))</f>
        <v>0.4649948003</v>
      </c>
      <c r="T47" s="11">
        <f t="shared" si="101"/>
        <v>0.7008979576</v>
      </c>
      <c r="U47" s="11">
        <f t="shared" ref="U47:V47" si="102">0.5*(A47-S47)^2</f>
        <v>0.1035101341</v>
      </c>
      <c r="V47" s="11">
        <f t="shared" si="102"/>
        <v>0.04178999545</v>
      </c>
      <c r="W47" s="12">
        <f t="shared" si="13"/>
        <v>0.1453001296</v>
      </c>
      <c r="X47" s="11">
        <f t="shared" si="14"/>
        <v>-0.0008412976122</v>
      </c>
      <c r="Y47" s="11">
        <f t="shared" si="15"/>
        <v>-0.001682595224</v>
      </c>
      <c r="Z47" s="11">
        <f t="shared" si="16"/>
        <v>-0.0008158105938</v>
      </c>
      <c r="AA47" s="11">
        <f t="shared" si="17"/>
        <v>-0.001631621188</v>
      </c>
      <c r="AB47" s="11">
        <f t="shared" si="18"/>
        <v>0.05739537032</v>
      </c>
      <c r="AC47" s="11">
        <f t="shared" si="19"/>
        <v>0.05781776037</v>
      </c>
      <c r="AD47" s="11">
        <f t="shared" si="20"/>
        <v>-0.03073191775</v>
      </c>
      <c r="AE47" s="11">
        <f t="shared" si="21"/>
        <v>-0.03095808331</v>
      </c>
    </row>
    <row r="48" ht="13.5" customHeight="1">
      <c r="A48" s="9">
        <v>0.01</v>
      </c>
      <c r="B48" s="9">
        <v>0.99</v>
      </c>
      <c r="C48" s="9">
        <v>0.05</v>
      </c>
      <c r="D48" s="9">
        <v>0.1</v>
      </c>
      <c r="E48" s="11">
        <f t="shared" ref="E48:H48" si="103">E47-$H$27*X47</f>
        <v>0.153481155</v>
      </c>
      <c r="F48" s="11">
        <f t="shared" si="103"/>
        <v>0.20696231</v>
      </c>
      <c r="G48" s="11">
        <f t="shared" si="103"/>
        <v>0.2531941807</v>
      </c>
      <c r="H48" s="11">
        <f t="shared" si="103"/>
        <v>0.3063883615</v>
      </c>
      <c r="I48" s="11">
        <f t="shared" si="5"/>
        <v>0.02837028875</v>
      </c>
      <c r="J48" s="11">
        <f t="shared" si="6"/>
        <v>0.04329854518</v>
      </c>
      <c r="K48" s="11">
        <f t="shared" ref="K48:L48" si="104">1/(1+exp(-I48))</f>
        <v>0.5070920965</v>
      </c>
      <c r="L48" s="11">
        <f t="shared" si="104"/>
        <v>0.5108229455</v>
      </c>
      <c r="M48" s="11">
        <f t="shared" si="24"/>
        <v>-0.1895015107</v>
      </c>
      <c r="N48" s="11">
        <f t="shared" ref="N48:P48" si="105">N47-$H$27*AC47</f>
        <v>-0.1438509553</v>
      </c>
      <c r="O48" s="11">
        <f t="shared" si="105"/>
        <v>0.8257573667</v>
      </c>
      <c r="P48" s="11">
        <f t="shared" si="105"/>
        <v>0.8781609667</v>
      </c>
      <c r="Q48" s="11">
        <f t="shared" si="9"/>
        <v>-0.1695770871</v>
      </c>
      <c r="R48" s="11">
        <f t="shared" si="10"/>
        <v>0.8673198059</v>
      </c>
      <c r="S48" s="11">
        <f t="shared" ref="S48:T48" si="106">1/(1+exp(-Q48))</f>
        <v>0.4577070291</v>
      </c>
      <c r="T48" s="11">
        <f t="shared" si="106"/>
        <v>0.7041876995</v>
      </c>
      <c r="U48" s="11">
        <f t="shared" ref="U48:V48" si="107">0.5*(A48-S48)^2</f>
        <v>0.100220792</v>
      </c>
      <c r="V48" s="11">
        <f t="shared" si="107"/>
        <v>0.04084433556</v>
      </c>
      <c r="W48" s="12">
        <f t="shared" si="13"/>
        <v>0.1410651275</v>
      </c>
      <c r="X48" s="11">
        <f t="shared" si="14"/>
        <v>-0.0008775921016</v>
      </c>
      <c r="Y48" s="11">
        <f t="shared" si="15"/>
        <v>-0.001755184203</v>
      </c>
      <c r="Z48" s="11">
        <f t="shared" si="16"/>
        <v>-0.0008529561427</v>
      </c>
      <c r="AA48" s="11">
        <f t="shared" si="17"/>
        <v>-0.001705912285</v>
      </c>
      <c r="AB48" s="11">
        <f t="shared" si="18"/>
        <v>0.05635108882</v>
      </c>
      <c r="AC48" s="11">
        <f t="shared" si="19"/>
        <v>0.05676568294</v>
      </c>
      <c r="AD48" s="11">
        <f t="shared" si="20"/>
        <v>-0.03019064705</v>
      </c>
      <c r="AE48" s="11">
        <f t="shared" si="21"/>
        <v>-0.0304127699</v>
      </c>
    </row>
    <row r="49" ht="13.5" customHeight="1">
      <c r="A49" s="9">
        <v>0.01</v>
      </c>
      <c r="B49" s="9">
        <v>0.99</v>
      </c>
      <c r="C49" s="9">
        <v>0.05</v>
      </c>
      <c r="D49" s="9">
        <v>0.1</v>
      </c>
      <c r="E49" s="11">
        <f t="shared" ref="E49:H49" si="108">E48-$H$27*X48</f>
        <v>0.1539199511</v>
      </c>
      <c r="F49" s="11">
        <f t="shared" si="108"/>
        <v>0.2078399021</v>
      </c>
      <c r="G49" s="11">
        <f t="shared" si="108"/>
        <v>0.2536206588</v>
      </c>
      <c r="H49" s="11">
        <f t="shared" si="108"/>
        <v>0.3072413176</v>
      </c>
      <c r="I49" s="11">
        <f t="shared" si="5"/>
        <v>0.02847998776</v>
      </c>
      <c r="J49" s="11">
        <f t="shared" si="6"/>
        <v>0.0434051647</v>
      </c>
      <c r="K49" s="11">
        <f t="shared" ref="K49:L49" si="109">1/(1+exp(-I49))</f>
        <v>0.5071195157</v>
      </c>
      <c r="L49" s="11">
        <f t="shared" si="109"/>
        <v>0.5108495878</v>
      </c>
      <c r="M49" s="11">
        <f t="shared" si="24"/>
        <v>-0.2176770551</v>
      </c>
      <c r="N49" s="11">
        <f t="shared" ref="N49:P49" si="110">N48-$H$27*AC48</f>
        <v>-0.1722337968</v>
      </c>
      <c r="O49" s="11">
        <f t="shared" si="110"/>
        <v>0.8408526902</v>
      </c>
      <c r="P49" s="11">
        <f t="shared" si="110"/>
        <v>0.8933673516</v>
      </c>
      <c r="Q49" s="11">
        <f t="shared" si="9"/>
        <v>-0.1983738469</v>
      </c>
      <c r="R49" s="11">
        <f t="shared" si="10"/>
        <v>0.8827891524</v>
      </c>
      <c r="S49" s="11">
        <f t="shared" ref="S49:T49" si="111">1/(1+exp(-Q49))</f>
        <v>0.4505685351</v>
      </c>
      <c r="T49" s="11">
        <f t="shared" si="111"/>
        <v>0.7073998684</v>
      </c>
      <c r="U49" s="11">
        <f t="shared" ref="U49:V49" si="112">0.5*(A49-S49)^2</f>
        <v>0.09705031704</v>
      </c>
      <c r="V49" s="11">
        <f t="shared" si="112"/>
        <v>0.03993141719</v>
      </c>
      <c r="W49" s="12">
        <f t="shared" si="13"/>
        <v>0.1369817342</v>
      </c>
      <c r="X49" s="11">
        <f t="shared" si="14"/>
        <v>-0.0009113899268</v>
      </c>
      <c r="Y49" s="11">
        <f t="shared" si="15"/>
        <v>-0.001822779854</v>
      </c>
      <c r="Z49" s="11">
        <f t="shared" si="16"/>
        <v>-0.0008876003628</v>
      </c>
      <c r="AA49" s="11">
        <f t="shared" si="17"/>
        <v>-0.001775200726</v>
      </c>
      <c r="AB49" s="11">
        <f t="shared" si="18"/>
        <v>0.05530930333</v>
      </c>
      <c r="AC49" s="11">
        <f t="shared" si="19"/>
        <v>0.05571612595</v>
      </c>
      <c r="AD49" s="11">
        <f t="shared" si="20"/>
        <v>-0.02966348521</v>
      </c>
      <c r="AE49" s="11">
        <f t="shared" si="21"/>
        <v>-0.02988167231</v>
      </c>
    </row>
    <row r="50" ht="13.5" customHeight="1">
      <c r="A50" s="9">
        <v>0.01</v>
      </c>
      <c r="B50" s="9">
        <v>0.99</v>
      </c>
      <c r="C50" s="9">
        <v>0.05</v>
      </c>
      <c r="D50" s="9">
        <v>0.1</v>
      </c>
      <c r="E50" s="11">
        <f t="shared" ref="E50:H50" si="113">E49-$H$27*X49</f>
        <v>0.154375646</v>
      </c>
      <c r="F50" s="11">
        <f t="shared" si="113"/>
        <v>0.208751292</v>
      </c>
      <c r="G50" s="11">
        <f t="shared" si="113"/>
        <v>0.254064459</v>
      </c>
      <c r="H50" s="11">
        <f t="shared" si="113"/>
        <v>0.308128918</v>
      </c>
      <c r="I50" s="11">
        <f t="shared" si="5"/>
        <v>0.0285939115</v>
      </c>
      <c r="J50" s="11">
        <f t="shared" si="6"/>
        <v>0.04351611475</v>
      </c>
      <c r="K50" s="11">
        <f t="shared" ref="K50:L50" si="114">1/(1+exp(-I50))</f>
        <v>0.5071479909</v>
      </c>
      <c r="L50" s="11">
        <f t="shared" si="114"/>
        <v>0.5108773123</v>
      </c>
      <c r="M50" s="11">
        <f t="shared" si="24"/>
        <v>-0.2453317068</v>
      </c>
      <c r="N50" s="11">
        <f t="shared" ref="N50:P50" si="115">N49-$H$27*AC49</f>
        <v>-0.2000918598</v>
      </c>
      <c r="O50" s="11">
        <f t="shared" si="115"/>
        <v>0.8556844328</v>
      </c>
      <c r="P50" s="11">
        <f t="shared" si="115"/>
        <v>0.9083081878</v>
      </c>
      <c r="Q50" s="11">
        <f t="shared" si="9"/>
        <v>-0.2266418737</v>
      </c>
      <c r="R50" s="11">
        <f t="shared" si="10"/>
        <v>0.8979926866</v>
      </c>
      <c r="S50" s="11">
        <f t="shared" ref="S50:T50" si="116">1/(1+exp(-Q50))</f>
        <v>0.4435808299</v>
      </c>
      <c r="T50" s="11">
        <f t="shared" si="116"/>
        <v>0.7105368245</v>
      </c>
      <c r="U50" s="11">
        <f t="shared" ref="U50:V50" si="117">0.5*(A50-S50)^2</f>
        <v>0.09399616801</v>
      </c>
      <c r="V50" s="11">
        <f t="shared" si="117"/>
        <v>0.03904983323</v>
      </c>
      <c r="W50" s="12">
        <f t="shared" si="13"/>
        <v>0.1330460012</v>
      </c>
      <c r="X50" s="11">
        <f t="shared" si="14"/>
        <v>-0.0009427765555</v>
      </c>
      <c r="Y50" s="11">
        <f t="shared" si="15"/>
        <v>-0.001885553111</v>
      </c>
      <c r="Z50" s="11">
        <f t="shared" si="16"/>
        <v>-0.0009198260339</v>
      </c>
      <c r="AA50" s="11">
        <f t="shared" si="17"/>
        <v>-0.001839652068</v>
      </c>
      <c r="AB50" s="11">
        <f t="shared" si="18"/>
        <v>0.05427247595</v>
      </c>
      <c r="AC50" s="11">
        <f t="shared" si="19"/>
        <v>0.05467156952</v>
      </c>
      <c r="AD50" s="11">
        <f t="shared" si="20"/>
        <v>-0.02915004381</v>
      </c>
      <c r="AE50" s="11">
        <f t="shared" si="21"/>
        <v>-0.02936439915</v>
      </c>
    </row>
    <row r="51" ht="13.5" customHeight="1">
      <c r="A51" s="9">
        <v>0.01</v>
      </c>
      <c r="B51" s="9">
        <v>0.99</v>
      </c>
      <c r="C51" s="9">
        <v>0.05</v>
      </c>
      <c r="D51" s="9">
        <v>0.1</v>
      </c>
      <c r="E51" s="11">
        <f t="shared" ref="E51:H51" si="118">E50-$H$27*X50</f>
        <v>0.1548470343</v>
      </c>
      <c r="F51" s="11">
        <f t="shared" si="118"/>
        <v>0.2096940686</v>
      </c>
      <c r="G51" s="11">
        <f t="shared" si="118"/>
        <v>0.254524372</v>
      </c>
      <c r="H51" s="11">
        <f t="shared" si="118"/>
        <v>0.309048744</v>
      </c>
      <c r="I51" s="11">
        <f t="shared" si="5"/>
        <v>0.02871175857</v>
      </c>
      <c r="J51" s="11">
        <f t="shared" si="6"/>
        <v>0.043631093</v>
      </c>
      <c r="K51" s="11">
        <f t="shared" ref="K51:L51" si="119">1/(1+exp(-I51))</f>
        <v>0.5071774466</v>
      </c>
      <c r="L51" s="11">
        <f t="shared" si="119"/>
        <v>0.5109060432</v>
      </c>
      <c r="M51" s="11">
        <f t="shared" si="24"/>
        <v>-0.2724679448</v>
      </c>
      <c r="N51" s="11">
        <f t="shared" ref="N51:P51" si="120">N50-$H$27*AC50</f>
        <v>-0.2274276445</v>
      </c>
      <c r="O51" s="11">
        <f t="shared" si="120"/>
        <v>0.8702594547</v>
      </c>
      <c r="P51" s="11">
        <f t="shared" si="120"/>
        <v>0.9229903874</v>
      </c>
      <c r="Q51" s="11">
        <f t="shared" si="9"/>
        <v>-0.2543837545</v>
      </c>
      <c r="R51" s="11">
        <f t="shared" si="10"/>
        <v>0.9129373348</v>
      </c>
      <c r="S51" s="11">
        <f t="shared" ref="S51:T51" si="121">1/(1+exp(-Q51))</f>
        <v>0.4367448035</v>
      </c>
      <c r="T51" s="11">
        <f t="shared" si="121"/>
        <v>0.7136008561</v>
      </c>
      <c r="U51" s="11">
        <f t="shared" ref="U51:V51" si="122">0.5*(A51-S51)^2</f>
        <v>0.09105556364</v>
      </c>
      <c r="V51" s="11">
        <f t="shared" si="122"/>
        <v>0.03819824339</v>
      </c>
      <c r="W51" s="12">
        <f t="shared" si="13"/>
        <v>0.129253807</v>
      </c>
      <c r="X51" s="11">
        <f t="shared" si="14"/>
        <v>-0.0009718422509</v>
      </c>
      <c r="Y51" s="11">
        <f t="shared" si="15"/>
        <v>-0.001943684502</v>
      </c>
      <c r="Z51" s="11">
        <f t="shared" si="16"/>
        <v>-0.0009497210498</v>
      </c>
      <c r="AA51" s="11">
        <f t="shared" si="17"/>
        <v>-0.0018994421</v>
      </c>
      <c r="AB51" s="11">
        <f t="shared" si="18"/>
        <v>0.05324282956</v>
      </c>
      <c r="AC51" s="11">
        <f t="shared" si="19"/>
        <v>0.05363425278</v>
      </c>
      <c r="AD51" s="11">
        <f t="shared" si="20"/>
        <v>-0.02864993918</v>
      </c>
      <c r="AE51" s="11">
        <f t="shared" si="21"/>
        <v>-0.02886056382</v>
      </c>
    </row>
    <row r="52" ht="13.5" customHeight="1">
      <c r="A52" s="9">
        <v>0.01</v>
      </c>
      <c r="B52" s="9">
        <v>0.99</v>
      </c>
      <c r="C52" s="9">
        <v>0.05</v>
      </c>
      <c r="D52" s="9">
        <v>0.1</v>
      </c>
      <c r="E52" s="11">
        <f t="shared" ref="E52:H52" si="123">E51-$H$27*X51</f>
        <v>0.1553329554</v>
      </c>
      <c r="F52" s="11">
        <f t="shared" si="123"/>
        <v>0.2106659108</v>
      </c>
      <c r="G52" s="11">
        <f t="shared" si="123"/>
        <v>0.2549992325</v>
      </c>
      <c r="H52" s="11">
        <f t="shared" si="123"/>
        <v>0.309998465</v>
      </c>
      <c r="I52" s="11">
        <f t="shared" si="5"/>
        <v>0.02883323885</v>
      </c>
      <c r="J52" s="11">
        <f t="shared" si="6"/>
        <v>0.04374980813</v>
      </c>
      <c r="K52" s="11">
        <f t="shared" ref="K52:L52" si="124">1/(1+exp(-I52))</f>
        <v>0.5072078104</v>
      </c>
      <c r="L52" s="11">
        <f t="shared" si="124"/>
        <v>0.5109357078</v>
      </c>
      <c r="M52" s="11">
        <f t="shared" si="24"/>
        <v>-0.2990893595</v>
      </c>
      <c r="N52" s="11">
        <f t="shared" ref="N52:P52" si="125">N51-$H$27*AC51</f>
        <v>-0.2542447709</v>
      </c>
      <c r="O52" s="11">
        <f t="shared" si="125"/>
        <v>0.8845844243</v>
      </c>
      <c r="P52" s="11">
        <f t="shared" si="125"/>
        <v>0.9374206693</v>
      </c>
      <c r="Q52" s="11">
        <f t="shared" si="9"/>
        <v>-0.2816031911</v>
      </c>
      <c r="R52" s="11">
        <f t="shared" si="10"/>
        <v>0.9276298221</v>
      </c>
      <c r="S52" s="11">
        <f t="shared" ref="S52:T52" si="126">1/(1+exp(-Q52))</f>
        <v>0.4300607763</v>
      </c>
      <c r="T52" s="11">
        <f t="shared" si="126"/>
        <v>0.7165941805</v>
      </c>
      <c r="U52" s="11">
        <f t="shared" ref="U52:V52" si="127">0.5*(A52-S52)^2</f>
        <v>0.08822552789</v>
      </c>
      <c r="V52" s="11">
        <f t="shared" si="127"/>
        <v>0.03737537107</v>
      </c>
      <c r="W52" s="12">
        <f t="shared" si="13"/>
        <v>0.125600899</v>
      </c>
      <c r="X52" s="11">
        <f t="shared" si="14"/>
        <v>-0.0009986807926</v>
      </c>
      <c r="Y52" s="11">
        <f t="shared" si="15"/>
        <v>-0.001997361585</v>
      </c>
      <c r="Z52" s="11">
        <f t="shared" si="16"/>
        <v>-0.0009773771226</v>
      </c>
      <c r="AA52" s="11">
        <f t="shared" si="17"/>
        <v>-0.001954754245</v>
      </c>
      <c r="AB52" s="11">
        <f t="shared" si="18"/>
        <v>0.05222235398</v>
      </c>
      <c r="AC52" s="11">
        <f t="shared" si="19"/>
        <v>0.05260618004</v>
      </c>
      <c r="AD52" s="11">
        <f t="shared" si="20"/>
        <v>-0.0281627933</v>
      </c>
      <c r="AE52" s="11">
        <f t="shared" si="21"/>
        <v>-0.02836978539</v>
      </c>
    </row>
    <row r="53" ht="13.5" customHeight="1">
      <c r="A53" s="9">
        <v>0.01</v>
      </c>
      <c r="B53" s="9">
        <v>0.99</v>
      </c>
      <c r="C53" s="9">
        <v>0.05</v>
      </c>
      <c r="D53" s="9">
        <v>0.1</v>
      </c>
      <c r="E53" s="11">
        <f t="shared" ref="E53:H53" si="128">E52-$H$27*X52</f>
        <v>0.1558322958</v>
      </c>
      <c r="F53" s="11">
        <f t="shared" si="128"/>
        <v>0.2116645916</v>
      </c>
      <c r="G53" s="11">
        <f t="shared" si="128"/>
        <v>0.2554879211</v>
      </c>
      <c r="H53" s="11">
        <f t="shared" si="128"/>
        <v>0.3109758422</v>
      </c>
      <c r="I53" s="11">
        <f t="shared" si="5"/>
        <v>0.02895807395</v>
      </c>
      <c r="J53" s="11">
        <f t="shared" si="6"/>
        <v>0.04387198027</v>
      </c>
      <c r="K53" s="11">
        <f t="shared" ref="K53:L53" si="129">1/(1+exp(-I53))</f>
        <v>0.5072390126</v>
      </c>
      <c r="L53" s="11">
        <f t="shared" si="129"/>
        <v>0.5109662362</v>
      </c>
      <c r="M53" s="11">
        <f t="shared" si="24"/>
        <v>-0.3252005365</v>
      </c>
      <c r="N53" s="11">
        <f t="shared" ref="N53:P53" si="130">N52-$H$27*AC52</f>
        <v>-0.2805478609</v>
      </c>
      <c r="O53" s="11">
        <f t="shared" si="130"/>
        <v>0.898665821</v>
      </c>
      <c r="P53" s="11">
        <f t="shared" si="130"/>
        <v>0.951605562</v>
      </c>
      <c r="Q53" s="11">
        <f t="shared" si="9"/>
        <v>-0.3083048836</v>
      </c>
      <c r="R53" s="11">
        <f t="shared" si="10"/>
        <v>0.942076676</v>
      </c>
      <c r="S53" s="11">
        <f t="shared" ref="S53:T53" si="131">1/(1+exp(-Q53))</f>
        <v>0.4235285514</v>
      </c>
      <c r="T53" s="11">
        <f t="shared" si="131"/>
        <v>0.7195189454</v>
      </c>
      <c r="U53" s="11">
        <f t="shared" ref="U53:V53" si="132">0.5*(A53-S53)^2</f>
        <v>0.0855029314</v>
      </c>
      <c r="V53" s="11">
        <f t="shared" si="132"/>
        <v>0.03658000046</v>
      </c>
      <c r="W53" s="12">
        <f t="shared" si="13"/>
        <v>0.1220829319</v>
      </c>
      <c r="X53" s="11">
        <f t="shared" si="14"/>
        <v>-0.00102338831</v>
      </c>
      <c r="Y53" s="11">
        <f t="shared" si="15"/>
        <v>-0.00204677662</v>
      </c>
      <c r="Z53" s="11">
        <f t="shared" si="16"/>
        <v>-0.001002888599</v>
      </c>
      <c r="AA53" s="11">
        <f t="shared" si="17"/>
        <v>-0.002005777198</v>
      </c>
      <c r="AB53" s="11">
        <f t="shared" si="18"/>
        <v>0.05121281448</v>
      </c>
      <c r="AC53" s="11">
        <f t="shared" si="19"/>
        <v>0.0515891294</v>
      </c>
      <c r="AD53" s="11">
        <f t="shared" si="20"/>
        <v>-0.02768823453</v>
      </c>
      <c r="AE53" s="11">
        <f t="shared" si="21"/>
        <v>-0.02789168939</v>
      </c>
    </row>
    <row r="54" ht="13.5" customHeight="1">
      <c r="A54" s="9">
        <v>0.01</v>
      </c>
      <c r="B54" s="9">
        <v>0.99</v>
      </c>
      <c r="C54" s="9">
        <v>0.05</v>
      </c>
      <c r="D54" s="9">
        <v>0.1</v>
      </c>
      <c r="E54" s="11">
        <f t="shared" ref="E54:H54" si="133">E53-$H$27*X53</f>
        <v>0.15634399</v>
      </c>
      <c r="F54" s="11">
        <f t="shared" si="133"/>
        <v>0.2126879799</v>
      </c>
      <c r="G54" s="11">
        <f t="shared" si="133"/>
        <v>0.2559893654</v>
      </c>
      <c r="H54" s="11">
        <f t="shared" si="133"/>
        <v>0.3119787308</v>
      </c>
      <c r="I54" s="11">
        <f t="shared" si="5"/>
        <v>0.02908599749</v>
      </c>
      <c r="J54" s="11">
        <f t="shared" si="6"/>
        <v>0.04399734135</v>
      </c>
      <c r="K54" s="11">
        <f t="shared" ref="K54:L54" si="134">1/(1+exp(-I54))</f>
        <v>0.5072709868</v>
      </c>
      <c r="L54" s="11">
        <f t="shared" si="134"/>
        <v>0.5109975613</v>
      </c>
      <c r="M54" s="11">
        <f t="shared" si="24"/>
        <v>-0.3508069438</v>
      </c>
      <c r="N54" s="11">
        <f t="shared" ref="N54:P54" si="135">N53-$H$27*AC53</f>
        <v>-0.3063424257</v>
      </c>
      <c r="O54" s="11">
        <f t="shared" si="135"/>
        <v>0.9125099382</v>
      </c>
      <c r="P54" s="11">
        <f t="shared" si="135"/>
        <v>0.9655514067</v>
      </c>
      <c r="Q54" s="11">
        <f t="shared" si="9"/>
        <v>-0.334494417</v>
      </c>
      <c r="R54" s="11">
        <f t="shared" si="10"/>
        <v>0.956284231</v>
      </c>
      <c r="S54" s="11">
        <f t="shared" ref="S54:T54" si="136">1/(1+exp(-Q54))</f>
        <v>0.4171474658</v>
      </c>
      <c r="T54" s="11">
        <f t="shared" si="136"/>
        <v>0.7223772298</v>
      </c>
      <c r="U54" s="11">
        <f t="shared" ref="U54:V54" si="137">0.5*(A54-S54)^2</f>
        <v>0.08288452946</v>
      </c>
      <c r="V54" s="11">
        <f t="shared" si="137"/>
        <v>0.03581097356</v>
      </c>
      <c r="W54" s="12">
        <f t="shared" si="13"/>
        <v>0.118695503</v>
      </c>
      <c r="X54" s="11">
        <f t="shared" si="14"/>
        <v>-0.001046062236</v>
      </c>
      <c r="Y54" s="11">
        <f t="shared" si="15"/>
        <v>-0.002092124471</v>
      </c>
      <c r="Z54" s="11">
        <f t="shared" si="16"/>
        <v>-0.001026351395</v>
      </c>
      <c r="AA54" s="11">
        <f t="shared" si="17"/>
        <v>-0.00205270279</v>
      </c>
      <c r="AB54" s="11">
        <f t="shared" si="18"/>
        <v>0.05021576212</v>
      </c>
      <c r="AC54" s="11">
        <f t="shared" si="19"/>
        <v>0.05058466313</v>
      </c>
      <c r="AD54" s="11">
        <f t="shared" si="20"/>
        <v>-0.02722589824</v>
      </c>
      <c r="AE54" s="11">
        <f t="shared" si="21"/>
        <v>-0.02742590838</v>
      </c>
    </row>
    <row r="55" ht="13.5" customHeight="1">
      <c r="A55" s="9">
        <v>0.01</v>
      </c>
      <c r="B55" s="9">
        <v>0.99</v>
      </c>
      <c r="C55" s="9">
        <v>0.05</v>
      </c>
      <c r="D55" s="9">
        <v>0.1</v>
      </c>
      <c r="E55" s="11">
        <f t="shared" ref="E55:H55" si="138">E54-$H$27*X54</f>
        <v>0.1568670211</v>
      </c>
      <c r="F55" s="11">
        <f t="shared" si="138"/>
        <v>0.2137340422</v>
      </c>
      <c r="G55" s="11">
        <f t="shared" si="138"/>
        <v>0.2565025411</v>
      </c>
      <c r="H55" s="11">
        <f t="shared" si="138"/>
        <v>0.3130050822</v>
      </c>
      <c r="I55" s="11">
        <f t="shared" si="5"/>
        <v>0.02921675527</v>
      </c>
      <c r="J55" s="11">
        <f t="shared" si="6"/>
        <v>0.04412563527</v>
      </c>
      <c r="K55" s="11">
        <f t="shared" ref="K55:L55" si="139">1/(1+exp(-I55))</f>
        <v>0.5073036693</v>
      </c>
      <c r="L55" s="11">
        <f t="shared" si="139"/>
        <v>0.5110296193</v>
      </c>
      <c r="M55" s="11">
        <f t="shared" si="24"/>
        <v>-0.3759148248</v>
      </c>
      <c r="N55" s="11">
        <f t="shared" ref="N55:P55" si="140">N54-$H$27*AC54</f>
        <v>-0.3316347572</v>
      </c>
      <c r="O55" s="11">
        <f t="shared" si="140"/>
        <v>0.9261228874</v>
      </c>
      <c r="P55" s="11">
        <f t="shared" si="140"/>
        <v>0.9792643609</v>
      </c>
      <c r="Q55" s="11">
        <f t="shared" si="9"/>
        <v>-0.3601781537</v>
      </c>
      <c r="R55" s="11">
        <f t="shared" si="10"/>
        <v>0.9702586324</v>
      </c>
      <c r="S55" s="11">
        <f t="shared" ref="S55:T55" si="141">1/(1+exp(-Q55))</f>
        <v>0.4109164406</v>
      </c>
      <c r="T55" s="11">
        <f t="shared" si="141"/>
        <v>0.7251710457</v>
      </c>
      <c r="U55" s="11">
        <f t="shared" ref="U55:V55" si="142">0.5*(A55-S55)^2</f>
        <v>0.08036699619</v>
      </c>
      <c r="V55" s="11">
        <f t="shared" si="142"/>
        <v>0.03506718751</v>
      </c>
      <c r="W55" s="12">
        <f t="shared" si="13"/>
        <v>0.1154341837</v>
      </c>
      <c r="X55" s="11">
        <f t="shared" si="14"/>
        <v>-0.001066800376</v>
      </c>
      <c r="Y55" s="11">
        <f t="shared" si="15"/>
        <v>-0.002133600751</v>
      </c>
      <c r="Z55" s="11">
        <f t="shared" si="16"/>
        <v>-0.001047862047</v>
      </c>
      <c r="AA55" s="11">
        <f t="shared" si="17"/>
        <v>-0.002095724093</v>
      </c>
      <c r="AB55" s="11">
        <f t="shared" si="18"/>
        <v>0.04923254533</v>
      </c>
      <c r="AC55" s="11">
        <f t="shared" si="19"/>
        <v>0.0495941394</v>
      </c>
      <c r="AD55" s="11">
        <f t="shared" si="20"/>
        <v>-0.02677542728</v>
      </c>
      <c r="AE55" s="11">
        <f t="shared" si="21"/>
        <v>-0.02697208248</v>
      </c>
    </row>
    <row r="56" ht="13.5" customHeight="1">
      <c r="A56" s="9">
        <v>0.01</v>
      </c>
      <c r="B56" s="9">
        <v>0.99</v>
      </c>
      <c r="C56" s="9">
        <v>0.05</v>
      </c>
      <c r="D56" s="9">
        <v>0.1</v>
      </c>
      <c r="E56" s="11">
        <f t="shared" ref="E56:H56" si="143">E55-$H$27*X55</f>
        <v>0.1574004213</v>
      </c>
      <c r="F56" s="11">
        <f t="shared" si="143"/>
        <v>0.2148008426</v>
      </c>
      <c r="G56" s="11">
        <f t="shared" si="143"/>
        <v>0.2570264721</v>
      </c>
      <c r="H56" s="11">
        <f t="shared" si="143"/>
        <v>0.3140529442</v>
      </c>
      <c r="I56" s="11">
        <f t="shared" si="5"/>
        <v>0.02935010532</v>
      </c>
      <c r="J56" s="11">
        <f t="shared" si="6"/>
        <v>0.04425661803</v>
      </c>
      <c r="K56" s="11">
        <f t="shared" ref="K56:L56" si="144">1/(1+exp(-I56))</f>
        <v>0.5073369996</v>
      </c>
      <c r="L56" s="11">
        <f t="shared" si="144"/>
        <v>0.511062349</v>
      </c>
      <c r="M56" s="11">
        <f t="shared" si="24"/>
        <v>-0.4005310975</v>
      </c>
      <c r="N56" s="11">
        <f t="shared" ref="N56:P56" si="145">N55-$H$27*AC55</f>
        <v>-0.3564318269</v>
      </c>
      <c r="O56" s="11">
        <f t="shared" si="145"/>
        <v>0.939510601</v>
      </c>
      <c r="P56" s="11">
        <f t="shared" si="145"/>
        <v>0.9927504021</v>
      </c>
      <c r="Q56" s="11">
        <f t="shared" si="9"/>
        <v>-0.385363132</v>
      </c>
      <c r="R56" s="11">
        <f t="shared" si="10"/>
        <v>0.9840058419</v>
      </c>
      <c r="S56" s="11">
        <f t="shared" ref="S56:T56" si="146">1/(1+exp(-Q56))</f>
        <v>0.4048340288</v>
      </c>
      <c r="T56" s="11">
        <f t="shared" si="146"/>
        <v>0.7279023394</v>
      </c>
      <c r="U56" s="11">
        <f t="shared" ref="U56:V56" si="147">0.5*(A56-S56)^2</f>
        <v>0.07794695517</v>
      </c>
      <c r="V56" s="11">
        <f t="shared" si="147"/>
        <v>0.03434759184</v>
      </c>
      <c r="W56" s="12">
        <f t="shared" si="13"/>
        <v>0.112294547</v>
      </c>
      <c r="X56" s="11">
        <f t="shared" si="14"/>
        <v>-0.001085700103</v>
      </c>
      <c r="Y56" s="11">
        <f t="shared" si="15"/>
        <v>-0.002171400207</v>
      </c>
      <c r="Z56" s="11">
        <f t="shared" si="16"/>
        <v>-0.001067516884</v>
      </c>
      <c r="AA56" s="11">
        <f t="shared" si="17"/>
        <v>-0.002135033768</v>
      </c>
      <c r="AB56" s="11">
        <f t="shared" si="18"/>
        <v>0.04826432252</v>
      </c>
      <c r="AC56" s="11">
        <f t="shared" si="19"/>
        <v>0.04861872494</v>
      </c>
      <c r="AD56" s="11">
        <f t="shared" si="20"/>
        <v>-0.02633647241</v>
      </c>
      <c r="AE56" s="11">
        <f t="shared" si="21"/>
        <v>-0.02652985977</v>
      </c>
    </row>
    <row r="57" ht="13.5" customHeight="1">
      <c r="A57" s="9">
        <v>0.01</v>
      </c>
      <c r="B57" s="9">
        <v>0.99</v>
      </c>
      <c r="C57" s="9">
        <v>0.05</v>
      </c>
      <c r="D57" s="9">
        <v>0.1</v>
      </c>
      <c r="E57" s="11">
        <f t="shared" ref="E57:H57" si="148">E56-$H$27*X56</f>
        <v>0.1579432713</v>
      </c>
      <c r="F57" s="11">
        <f t="shared" si="148"/>
        <v>0.2158865427</v>
      </c>
      <c r="G57" s="11">
        <f t="shared" si="148"/>
        <v>0.2575602305</v>
      </c>
      <c r="H57" s="11">
        <f t="shared" si="148"/>
        <v>0.3151204611</v>
      </c>
      <c r="I57" s="11">
        <f t="shared" si="5"/>
        <v>0.02948581783</v>
      </c>
      <c r="J57" s="11">
        <f t="shared" si="6"/>
        <v>0.04439005764</v>
      </c>
      <c r="K57" s="11">
        <f t="shared" ref="K57:L57" si="149">1/(1+exp(-I57))</f>
        <v>0.5073709204</v>
      </c>
      <c r="L57" s="11">
        <f t="shared" si="149"/>
        <v>0.5110956925</v>
      </c>
      <c r="M57" s="11">
        <f t="shared" si="24"/>
        <v>-0.4246632587</v>
      </c>
      <c r="N57" s="11">
        <f t="shared" ref="N57:P57" si="150">N56-$H$27*AC56</f>
        <v>-0.3807411894</v>
      </c>
      <c r="O57" s="11">
        <f t="shared" si="150"/>
        <v>0.9526788372</v>
      </c>
      <c r="P57" s="11">
        <f t="shared" si="150"/>
        <v>1.006015332</v>
      </c>
      <c r="Q57" s="11">
        <f t="shared" si="9"/>
        <v>-0.4100569703</v>
      </c>
      <c r="R57" s="11">
        <f t="shared" si="10"/>
        <v>0.9975316413</v>
      </c>
      <c r="S57" s="11">
        <f t="shared" ref="S57:T57" si="151">1/(1+exp(-Q57))</f>
        <v>0.3988984608</v>
      </c>
      <c r="T57" s="11">
        <f t="shared" si="151"/>
        <v>0.7305729931</v>
      </c>
      <c r="U57" s="11">
        <f t="shared" ref="U57:V57" si="152">0.5*(A57-S57)^2</f>
        <v>0.07562100641</v>
      </c>
      <c r="V57" s="11">
        <f t="shared" si="152"/>
        <v>0.03365118594</v>
      </c>
      <c r="W57" s="12">
        <f t="shared" si="13"/>
        <v>0.1092721924</v>
      </c>
      <c r="X57" s="11">
        <f t="shared" si="14"/>
        <v>-0.001102857665</v>
      </c>
      <c r="Y57" s="11">
        <f t="shared" si="15"/>
        <v>-0.002205715329</v>
      </c>
      <c r="Z57" s="11">
        <f t="shared" si="16"/>
        <v>-0.001085411316</v>
      </c>
      <c r="AA57" s="11">
        <f t="shared" si="17"/>
        <v>-0.002170822632</v>
      </c>
      <c r="AB57" s="11">
        <f t="shared" si="18"/>
        <v>0.04731207517</v>
      </c>
      <c r="AC57" s="11">
        <f t="shared" si="19"/>
        <v>0.04765940824</v>
      </c>
      <c r="AD57" s="11">
        <f t="shared" si="20"/>
        <v>-0.02590869256</v>
      </c>
      <c r="AE57" s="11">
        <f t="shared" si="21"/>
        <v>-0.02609889655</v>
      </c>
    </row>
    <row r="58" ht="13.5" customHeight="1">
      <c r="A58" s="9">
        <v>0.01</v>
      </c>
      <c r="B58" s="9">
        <v>0.99</v>
      </c>
      <c r="C58" s="9">
        <v>0.05</v>
      </c>
      <c r="D58" s="9">
        <v>0.1</v>
      </c>
      <c r="E58" s="11">
        <f t="shared" ref="E58:H58" si="153">E57-$H$27*X57</f>
        <v>0.1584947002</v>
      </c>
      <c r="F58" s="11">
        <f t="shared" si="153"/>
        <v>0.2169894003</v>
      </c>
      <c r="G58" s="11">
        <f t="shared" si="153"/>
        <v>0.2581029362</v>
      </c>
      <c r="H58" s="11">
        <f t="shared" si="153"/>
        <v>0.3162058724</v>
      </c>
      <c r="I58" s="11">
        <f t="shared" si="5"/>
        <v>0.02962367504</v>
      </c>
      <c r="J58" s="11">
        <f t="shared" si="6"/>
        <v>0.04452573405</v>
      </c>
      <c r="K58" s="11">
        <f t="shared" ref="K58:L58" si="154">1/(1+exp(-I58))</f>
        <v>0.5074053772</v>
      </c>
      <c r="L58" s="11">
        <f t="shared" si="154"/>
        <v>0.5111295948</v>
      </c>
      <c r="M58" s="11">
        <f t="shared" si="24"/>
        <v>-0.4483192963</v>
      </c>
      <c r="N58" s="11">
        <f t="shared" ref="N58:P58" si="155">N57-$H$27*AC57</f>
        <v>-0.4045708935</v>
      </c>
      <c r="O58" s="11">
        <f t="shared" si="155"/>
        <v>0.9656331835</v>
      </c>
      <c r="P58" s="11">
        <f t="shared" si="155"/>
        <v>1.01906478</v>
      </c>
      <c r="Q58" s="11">
        <f t="shared" si="9"/>
        <v>-0.4342677785</v>
      </c>
      <c r="R58" s="11">
        <f t="shared" si="10"/>
        <v>1.010841638</v>
      </c>
      <c r="S58" s="11">
        <f t="shared" ref="S58:T58" si="156">1/(1+exp(-Q58))</f>
        <v>0.3931076873</v>
      </c>
      <c r="T58" s="11">
        <f t="shared" si="156"/>
        <v>0.7331848268</v>
      </c>
      <c r="U58" s="11">
        <f t="shared" ref="U58:V58" si="157">0.5*(A58-S58)^2</f>
        <v>0.07338575002</v>
      </c>
      <c r="V58" s="11">
        <f t="shared" si="157"/>
        <v>0.03297701658</v>
      </c>
      <c r="W58" s="12">
        <f t="shared" si="13"/>
        <v>0.1063627666</v>
      </c>
      <c r="X58" s="11">
        <f t="shared" si="14"/>
        <v>-0.00111836759</v>
      </c>
      <c r="Y58" s="11">
        <f t="shared" si="15"/>
        <v>-0.00223673518</v>
      </c>
      <c r="Z58" s="11">
        <f t="shared" si="16"/>
        <v>-0.001101639223</v>
      </c>
      <c r="AA58" s="11">
        <f t="shared" si="17"/>
        <v>-0.002203278446</v>
      </c>
      <c r="AB58" s="11">
        <f t="shared" si="18"/>
        <v>0.04637662122</v>
      </c>
      <c r="AC58" s="11">
        <f t="shared" si="19"/>
        <v>0.04671701302</v>
      </c>
      <c r="AD58" s="11">
        <f t="shared" si="20"/>
        <v>-0.02549175504</v>
      </c>
      <c r="AE58" s="11">
        <f t="shared" si="21"/>
        <v>-0.02567885759</v>
      </c>
    </row>
    <row r="59" ht="13.5" customHeight="1">
      <c r="A59" s="9">
        <v>0.01</v>
      </c>
      <c r="B59" s="9">
        <v>0.99</v>
      </c>
      <c r="C59" s="9">
        <v>0.05</v>
      </c>
      <c r="D59" s="9">
        <v>0.1</v>
      </c>
      <c r="E59" s="11">
        <f t="shared" ref="E59:H59" si="158">E58-$H$27*X58</f>
        <v>0.159053884</v>
      </c>
      <c r="F59" s="11">
        <f t="shared" si="158"/>
        <v>0.2181077679</v>
      </c>
      <c r="G59" s="11">
        <f t="shared" si="158"/>
        <v>0.2586537558</v>
      </c>
      <c r="H59" s="11">
        <f t="shared" si="158"/>
        <v>0.3173075116</v>
      </c>
      <c r="I59" s="11">
        <f t="shared" si="5"/>
        <v>0.02976347099</v>
      </c>
      <c r="J59" s="11">
        <f t="shared" si="6"/>
        <v>0.04466343895</v>
      </c>
      <c r="K59" s="11">
        <f t="shared" ref="K59:L59" si="159">1/(1+exp(-I59))</f>
        <v>0.5074403185</v>
      </c>
      <c r="L59" s="11">
        <f t="shared" si="159"/>
        <v>0.5111640039</v>
      </c>
      <c r="M59" s="11">
        <f t="shared" si="24"/>
        <v>-0.4715076069</v>
      </c>
      <c r="N59" s="11">
        <f t="shared" ref="N59:P59" si="160">N58-$H$27*AC58</f>
        <v>-0.4279294</v>
      </c>
      <c r="O59" s="11">
        <f t="shared" si="160"/>
        <v>0.978379061</v>
      </c>
      <c r="P59" s="11">
        <f t="shared" si="160"/>
        <v>1.031904209</v>
      </c>
      <c r="Q59" s="11">
        <f t="shared" si="9"/>
        <v>-0.4580040758</v>
      </c>
      <c r="R59" s="11">
        <f t="shared" si="10"/>
        <v>1.02394127</v>
      </c>
      <c r="S59" s="11">
        <f t="shared" ref="S59:T59" si="161">1/(1+exp(-Q59))</f>
        <v>0.3874594192</v>
      </c>
      <c r="T59" s="11">
        <f t="shared" si="161"/>
        <v>0.7357395997</v>
      </c>
      <c r="U59" s="11">
        <f t="shared" ref="U59:V59" si="162">0.5*(A59-S59)^2</f>
        <v>0.07123780659</v>
      </c>
      <c r="V59" s="11">
        <f t="shared" si="162"/>
        <v>0.03232417558</v>
      </c>
      <c r="W59" s="12">
        <f t="shared" si="13"/>
        <v>0.1035619822</v>
      </c>
      <c r="X59" s="11">
        <f t="shared" si="14"/>
        <v>-0.00113232221</v>
      </c>
      <c r="Y59" s="11">
        <f t="shared" si="15"/>
        <v>-0.00226464442</v>
      </c>
      <c r="Z59" s="11">
        <f t="shared" si="16"/>
        <v>-0.001116292455</v>
      </c>
      <c r="AA59" s="11">
        <f t="shared" si="17"/>
        <v>-0.002232584909</v>
      </c>
      <c r="AB59" s="11">
        <f t="shared" si="18"/>
        <v>0.04545862836</v>
      </c>
      <c r="AC59" s="11">
        <f t="shared" si="19"/>
        <v>0.04579221169</v>
      </c>
      <c r="AD59" s="11">
        <f t="shared" si="20"/>
        <v>-0.02508533572</v>
      </c>
      <c r="AE59" s="11">
        <f t="shared" si="21"/>
        <v>-0.02526941628</v>
      </c>
    </row>
    <row r="60" ht="13.5" customHeight="1">
      <c r="A60" s="9">
        <v>0.01</v>
      </c>
      <c r="B60" s="9">
        <v>0.99</v>
      </c>
      <c r="C60" s="9">
        <v>0.05</v>
      </c>
      <c r="D60" s="9">
        <v>0.1</v>
      </c>
      <c r="E60" s="11">
        <f t="shared" ref="E60:H60" si="163">E59-$H$27*X59</f>
        <v>0.1596200451</v>
      </c>
      <c r="F60" s="11">
        <f t="shared" si="163"/>
        <v>0.2192400901</v>
      </c>
      <c r="G60" s="11">
        <f t="shared" si="163"/>
        <v>0.259211902</v>
      </c>
      <c r="H60" s="11">
        <f t="shared" si="163"/>
        <v>0.3184238041</v>
      </c>
      <c r="I60" s="11">
        <f t="shared" si="5"/>
        <v>0.02990501127</v>
      </c>
      <c r="J60" s="11">
        <f t="shared" si="6"/>
        <v>0.04480297551</v>
      </c>
      <c r="K60" s="11">
        <f t="shared" ref="K60:L60" si="164">1/(1+exp(-I60))</f>
        <v>0.5074756957</v>
      </c>
      <c r="L60" s="11">
        <f t="shared" si="164"/>
        <v>0.5111988706</v>
      </c>
      <c r="M60" s="11">
        <f t="shared" si="24"/>
        <v>-0.4942369211</v>
      </c>
      <c r="N60" s="11">
        <f t="shared" ref="N60:P60" si="165">N59-$H$27*AC59</f>
        <v>-0.4508255059</v>
      </c>
      <c r="O60" s="11">
        <f t="shared" si="165"/>
        <v>0.9909217289</v>
      </c>
      <c r="P60" s="11">
        <f t="shared" si="165"/>
        <v>1.044538917</v>
      </c>
      <c r="Q60" s="11">
        <f t="shared" si="9"/>
        <v>-0.4812747148</v>
      </c>
      <c r="R60" s="11">
        <f t="shared" si="10"/>
        <v>1.036835809</v>
      </c>
      <c r="S60" s="11">
        <f t="shared" ref="S60:T60" si="166">1/(1+exp(-Q60))</f>
        <v>0.3819511651</v>
      </c>
      <c r="T60" s="11">
        <f t="shared" si="166"/>
        <v>0.7382390119</v>
      </c>
      <c r="U60" s="11">
        <f t="shared" ref="U60:V60" si="167">0.5*(A60-S60)^2</f>
        <v>0.06917383461</v>
      </c>
      <c r="V60" s="11">
        <f t="shared" si="167"/>
        <v>0.03169179755</v>
      </c>
      <c r="W60" s="12">
        <f t="shared" si="13"/>
        <v>0.1008656322</v>
      </c>
      <c r="X60" s="11">
        <f t="shared" si="14"/>
        <v>-0.001144811261</v>
      </c>
      <c r="Y60" s="11">
        <f t="shared" si="15"/>
        <v>-0.002289622522</v>
      </c>
      <c r="Z60" s="11">
        <f t="shared" si="16"/>
        <v>-0.001129460416</v>
      </c>
      <c r="AA60" s="11">
        <f t="shared" si="17"/>
        <v>-0.002258920832</v>
      </c>
      <c r="AB60" s="11">
        <f t="shared" si="18"/>
        <v>0.0445586272</v>
      </c>
      <c r="AC60" s="11">
        <f t="shared" si="19"/>
        <v>0.04488553855</v>
      </c>
      <c r="AD60" s="11">
        <f t="shared" si="20"/>
        <v>-0.02468911911</v>
      </c>
      <c r="AE60" s="11">
        <f t="shared" si="21"/>
        <v>-0.0248702547</v>
      </c>
    </row>
    <row r="61" ht="13.5" customHeight="1">
      <c r="A61" s="9">
        <v>0.01</v>
      </c>
      <c r="B61" s="9">
        <v>0.99</v>
      </c>
      <c r="C61" s="9">
        <v>0.05</v>
      </c>
      <c r="D61" s="9">
        <v>0.1</v>
      </c>
      <c r="E61" s="11">
        <f t="shared" ref="E61:H61" si="168">E60-$H$27*X60</f>
        <v>0.1601924507</v>
      </c>
      <c r="F61" s="11">
        <f t="shared" si="168"/>
        <v>0.2203849014</v>
      </c>
      <c r="G61" s="11">
        <f t="shared" si="168"/>
        <v>0.2597766323</v>
      </c>
      <c r="H61" s="11">
        <f t="shared" si="168"/>
        <v>0.3195532645</v>
      </c>
      <c r="I61" s="11">
        <f t="shared" si="5"/>
        <v>0.03004811267</v>
      </c>
      <c r="J61" s="11">
        <f t="shared" si="6"/>
        <v>0.04494415806</v>
      </c>
      <c r="K61" s="11">
        <f t="shared" ref="K61:L61" si="169">1/(1+exp(-I61))</f>
        <v>0.507511463</v>
      </c>
      <c r="L61" s="11">
        <f t="shared" si="169"/>
        <v>0.5112341485</v>
      </c>
      <c r="M61" s="11">
        <f t="shared" si="24"/>
        <v>-0.5165162347</v>
      </c>
      <c r="N61" s="11">
        <f t="shared" ref="N61:P61" si="170">N60-$H$27*AC60</f>
        <v>-0.4732682751</v>
      </c>
      <c r="O61" s="11">
        <f t="shared" si="170"/>
        <v>1.003266288</v>
      </c>
      <c r="P61" s="11">
        <f t="shared" si="170"/>
        <v>1.056974045</v>
      </c>
      <c r="Q61" s="11">
        <f t="shared" si="9"/>
        <v>-0.5040888136</v>
      </c>
      <c r="R61" s="11">
        <f t="shared" si="10"/>
        <v>1.049530367</v>
      </c>
      <c r="S61" s="11">
        <f t="shared" ref="S61:T61" si="171">1/(1+exp(-Q61))</f>
        <v>0.3765802646</v>
      </c>
      <c r="T61" s="11">
        <f t="shared" si="171"/>
        <v>0.7406847067</v>
      </c>
      <c r="U61" s="11">
        <f t="shared" ref="U61:V61" si="172">0.5*(A61-S61)^2</f>
        <v>0.06719054521</v>
      </c>
      <c r="V61" s="11">
        <f t="shared" si="172"/>
        <v>0.03107905775</v>
      </c>
      <c r="W61" s="12">
        <f t="shared" si="13"/>
        <v>0.09826960296</v>
      </c>
      <c r="X61" s="11">
        <f t="shared" si="14"/>
        <v>-0.001155921576</v>
      </c>
      <c r="Y61" s="11">
        <f t="shared" si="15"/>
        <v>-0.002311843151</v>
      </c>
      <c r="Z61" s="11">
        <f t="shared" si="16"/>
        <v>-0.001141229741</v>
      </c>
      <c r="AA61" s="11">
        <f t="shared" si="17"/>
        <v>-0.002282459482</v>
      </c>
      <c r="AB61" s="11">
        <f t="shared" si="18"/>
        <v>0.04367702397</v>
      </c>
      <c r="AC61" s="11">
        <f t="shared" si="19"/>
        <v>0.0439974026</v>
      </c>
      <c r="AD61" s="11">
        <f t="shared" si="20"/>
        <v>-0.02430279836</v>
      </c>
      <c r="AE61" s="11">
        <f t="shared" si="21"/>
        <v>-0.02448106364</v>
      </c>
    </row>
    <row r="62">
      <c r="A62" s="9">
        <v>0.01</v>
      </c>
      <c r="B62" s="9">
        <v>0.99</v>
      </c>
      <c r="C62" s="9">
        <v>0.05</v>
      </c>
      <c r="D62" s="9">
        <v>0.1</v>
      </c>
      <c r="E62" s="11">
        <f t="shared" ref="E62:H62" si="173">E61-$H$27*X61</f>
        <v>0.1607704115</v>
      </c>
      <c r="F62" s="11">
        <f t="shared" si="173"/>
        <v>0.221540823</v>
      </c>
      <c r="G62" s="11">
        <f t="shared" si="173"/>
        <v>0.2603472471</v>
      </c>
      <c r="H62" s="11">
        <f t="shared" si="173"/>
        <v>0.3206944942</v>
      </c>
      <c r="I62" s="11">
        <f t="shared" si="5"/>
        <v>0.03019260287</v>
      </c>
      <c r="J62" s="11">
        <f t="shared" si="6"/>
        <v>0.04508681178</v>
      </c>
      <c r="K62" s="11">
        <f t="shared" ref="K62:L62" si="174">1/(1+exp(-I62))</f>
        <v>0.5075475774</v>
      </c>
      <c r="L62" s="11">
        <f t="shared" si="174"/>
        <v>0.5112697939</v>
      </c>
      <c r="M62" s="11">
        <f t="shared" si="24"/>
        <v>-0.5383547467</v>
      </c>
      <c r="N62" s="11">
        <f t="shared" ref="N62:P62" si="175">N61-$H$27*AC61</f>
        <v>-0.4952669764</v>
      </c>
      <c r="O62" s="11">
        <f t="shared" si="175"/>
        <v>1.015417688</v>
      </c>
      <c r="P62" s="11">
        <f t="shared" si="175"/>
        <v>1.069214576</v>
      </c>
      <c r="Q62" s="11">
        <f t="shared" si="9"/>
        <v>-0.5264556924</v>
      </c>
      <c r="R62" s="11">
        <f t="shared" si="10"/>
        <v>1.062029903</v>
      </c>
      <c r="S62" s="11">
        <f t="shared" ref="S62:T62" si="176">1/(1+exp(-Q62))</f>
        <v>0.3713439202</v>
      </c>
      <c r="T62" s="11">
        <f t="shared" si="176"/>
        <v>0.7430782713</v>
      </c>
      <c r="U62" s="11">
        <f t="shared" ref="U62:V62" si="177">0.5*(A62-S62)^2</f>
        <v>0.06528471433</v>
      </c>
      <c r="V62" s="11">
        <f t="shared" si="177"/>
        <v>0.03048517004</v>
      </c>
      <c r="W62" s="12">
        <f t="shared" si="13"/>
        <v>0.09576988437</v>
      </c>
      <c r="X62" s="11">
        <f t="shared" si="14"/>
        <v>-0.001165736845</v>
      </c>
      <c r="Y62" s="11">
        <f t="shared" si="15"/>
        <v>-0.002331473689</v>
      </c>
      <c r="Z62" s="11">
        <f t="shared" si="16"/>
        <v>-0.00115168404</v>
      </c>
      <c r="AA62" s="11">
        <f t="shared" si="17"/>
        <v>-0.002303368081</v>
      </c>
      <c r="AB62" s="11">
        <f t="shared" si="18"/>
        <v>0.04281411279</v>
      </c>
      <c r="AC62" s="11">
        <f t="shared" si="19"/>
        <v>0.04312809991</v>
      </c>
      <c r="AD62" s="11">
        <f t="shared" si="20"/>
        <v>-0.02392607531</v>
      </c>
      <c r="AE62" s="11">
        <f t="shared" si="21"/>
        <v>-0.02410154267</v>
      </c>
    </row>
  </sheetData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1"/>
</worksheet>
</file>