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ff2d856607ac9b1/Desktop/6000/"/>
    </mc:Choice>
  </mc:AlternateContent>
  <xr:revisionPtr revIDLastSave="11" documentId="11_36C0183ED376BF66C55719692FF9BB5A47DEB5BF" xr6:coauthVersionLast="47" xr6:coauthVersionMax="47" xr10:uidLastSave="{30EF07E8-0D4A-4EB4-AC8D-FB215048748E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1mPcqESeTcHgOZNWSXYlu9MN9pATpDoaWYhBTAh7as="/>
    </ext>
  </extLst>
</workbook>
</file>

<file path=xl/calcChain.xml><?xml version="1.0" encoding="utf-8"?>
<calcChain xmlns="http://schemas.openxmlformats.org/spreadsheetml/2006/main">
  <c r="K21" i="1" l="1"/>
  <c r="J21" i="1"/>
  <c r="F21" i="1"/>
  <c r="K20" i="1"/>
  <c r="J20" i="1"/>
  <c r="F20" i="1"/>
  <c r="K19" i="1"/>
  <c r="J19" i="1"/>
  <c r="F19" i="1"/>
  <c r="K18" i="1"/>
  <c r="J18" i="1"/>
  <c r="F18" i="1"/>
  <c r="K17" i="1"/>
  <c r="J17" i="1"/>
  <c r="F17" i="1"/>
  <c r="K16" i="1"/>
  <c r="J16" i="1"/>
  <c r="F16" i="1"/>
  <c r="K15" i="1"/>
  <c r="J15" i="1"/>
  <c r="F15" i="1"/>
  <c r="K14" i="1"/>
  <c r="J14" i="1"/>
  <c r="F14" i="1"/>
  <c r="K13" i="1"/>
  <c r="J13" i="1"/>
  <c r="F13" i="1"/>
  <c r="K12" i="1"/>
  <c r="J12" i="1"/>
  <c r="F12" i="1"/>
  <c r="K11" i="1"/>
  <c r="J11" i="1"/>
  <c r="F11" i="1"/>
  <c r="K10" i="1"/>
  <c r="J10" i="1"/>
  <c r="F10" i="1"/>
  <c r="K9" i="1"/>
  <c r="J9" i="1"/>
  <c r="F9" i="1"/>
  <c r="K8" i="1"/>
  <c r="J8" i="1"/>
  <c r="F8" i="1"/>
  <c r="K7" i="1"/>
  <c r="J7" i="1"/>
  <c r="F7" i="1"/>
  <c r="K6" i="1"/>
  <c r="J6" i="1"/>
  <c r="F6" i="1"/>
  <c r="K5" i="1"/>
  <c r="J5" i="1"/>
  <c r="F5" i="1"/>
  <c r="K4" i="1"/>
  <c r="J4" i="1"/>
  <c r="F4" i="1"/>
  <c r="K3" i="1"/>
  <c r="J3" i="1"/>
  <c r="F3" i="1"/>
  <c r="K2" i="1"/>
  <c r="J2" i="1"/>
  <c r="F2" i="1"/>
</calcChain>
</file>

<file path=xl/sharedStrings.xml><?xml version="1.0" encoding="utf-8"?>
<sst xmlns="http://schemas.openxmlformats.org/spreadsheetml/2006/main" count="31" uniqueCount="13">
  <si>
    <t>Country</t>
  </si>
  <si>
    <t>Year</t>
  </si>
  <si>
    <t>Estimated number of people (aged 15-49) living with HIV</t>
  </si>
  <si>
    <t>Estimated number of deaths (all ages) due to HIV</t>
  </si>
  <si>
    <t>Women's share of population ages 15+ living with HIV (%)</t>
  </si>
  <si>
    <t>Estimated number of women (15 and older) living with HIV</t>
  </si>
  <si>
    <t>Percent of pregnant women living with HIV receiving lifelong ART</t>
  </si>
  <si>
    <t>Final mother-to-child transmission rate including breastfeeding period</t>
  </si>
  <si>
    <t>Population</t>
  </si>
  <si>
    <t>KPI_1: HIV Prevelence Rate (age 15-49) Trend</t>
  </si>
  <si>
    <t>KPI_2: HIV Mortality Rate (all ages) Trend</t>
  </si>
  <si>
    <t>Nigeria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</si>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</sst>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5B5B5B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M7" sqref="M7"/>
    </sheetView>
  </sheetViews>
  <sheetFormatPr defaultColWidth="12.59765625" defaultRowHeight="15" customHeight="1" x14ac:dyDescent="0.35"/>
  <cols>
    <col min="1" max="1" width="8.59765625" customWidth="1"/>
    <col min="2" max="2" width="4.73046875" customWidth="1"/>
    <col min="3" max="3" width="9.06640625" customWidth="1"/>
    <col min="4" max="4" width="16.53125" customWidth="1"/>
    <col min="5" max="5" width="16.265625" customWidth="1"/>
    <col min="6" max="6" width="11.796875" customWidth="1"/>
    <col min="7" max="7" width="10.86328125" customWidth="1"/>
    <col min="8" max="8" width="12.46484375" customWidth="1"/>
    <col min="9" max="9" width="9.3984375" customWidth="1"/>
    <col min="10" max="10" width="18.33203125" customWidth="1"/>
    <col min="11" max="11" width="9.3984375" customWidth="1"/>
    <col min="12" max="12" width="26.73046875" customWidth="1"/>
    <col min="13" max="13" width="24.7304687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.75" customHeight="1" x14ac:dyDescent="0.35">
      <c r="A2" s="1" t="s">
        <v>11</v>
      </c>
      <c r="B2" s="1">
        <v>2008</v>
      </c>
      <c r="C2" s="1">
        <v>89000</v>
      </c>
      <c r="D2" s="1">
        <v>95773</v>
      </c>
      <c r="E2" s="1">
        <v>59.2</v>
      </c>
      <c r="F2" s="1">
        <f>C2 * 0.01 * E2</f>
        <v>52688</v>
      </c>
      <c r="G2" s="1"/>
      <c r="H2" s="1"/>
      <c r="I2" s="3">
        <v>152382506</v>
      </c>
      <c r="J2" s="2">
        <f t="shared" ref="J2:J21" si="0">(C2 / I2) * 100</f>
        <v>5.8405654517848654E-2</v>
      </c>
      <c r="K2" s="2">
        <f t="shared" ref="K2:K21" si="1">(D2/I2) * 100</f>
        <v>6.285039045098785E-2</v>
      </c>
    </row>
    <row r="3" spans="1:11" ht="15.75" customHeight="1" x14ac:dyDescent="0.35">
      <c r="A3" s="1" t="s">
        <v>11</v>
      </c>
      <c r="B3" s="1">
        <v>2009</v>
      </c>
      <c r="C3" s="1">
        <v>86000</v>
      </c>
      <c r="D3" s="1">
        <v>89799</v>
      </c>
      <c r="E3" s="1">
        <v>59.2</v>
      </c>
      <c r="F3" s="1">
        <f t="shared" ref="F3:F21" si="2">(C3*0.01)*E3</f>
        <v>50912</v>
      </c>
      <c r="G3" s="1"/>
      <c r="H3" s="1"/>
      <c r="I3" s="3">
        <v>156595758</v>
      </c>
      <c r="J3" s="2">
        <f t="shared" si="0"/>
        <v>5.4918473589814609E-2</v>
      </c>
      <c r="K3" s="2">
        <f t="shared" si="1"/>
        <v>5.734446523129956E-2</v>
      </c>
    </row>
    <row r="4" spans="1:11" ht="15.75" customHeight="1" x14ac:dyDescent="0.35">
      <c r="A4" s="1" t="s">
        <v>11</v>
      </c>
      <c r="B4" s="1">
        <v>2010</v>
      </c>
      <c r="C4" s="1">
        <v>84000</v>
      </c>
      <c r="D4" s="1">
        <v>87236</v>
      </c>
      <c r="E4" s="1">
        <v>59.2</v>
      </c>
      <c r="F4" s="1">
        <f t="shared" si="2"/>
        <v>49728</v>
      </c>
      <c r="G4" s="1"/>
      <c r="H4" s="1"/>
      <c r="I4" s="3">
        <v>160952853</v>
      </c>
      <c r="J4" s="2">
        <f t="shared" si="0"/>
        <v>5.2189196049851942E-2</v>
      </c>
      <c r="K4" s="2">
        <f t="shared" si="1"/>
        <v>5.4199722697677193E-2</v>
      </c>
    </row>
    <row r="5" spans="1:11" ht="15.75" customHeight="1" x14ac:dyDescent="0.35">
      <c r="A5" s="1" t="s">
        <v>11</v>
      </c>
      <c r="B5" s="1">
        <v>2011</v>
      </c>
      <c r="C5" s="1">
        <v>84000</v>
      </c>
      <c r="D5" s="1">
        <v>86006</v>
      </c>
      <c r="E5" s="1">
        <v>59.4</v>
      </c>
      <c r="F5" s="1">
        <f t="shared" si="2"/>
        <v>49896</v>
      </c>
      <c r="G5" s="1"/>
      <c r="H5" s="1"/>
      <c r="I5" s="3">
        <v>165463745</v>
      </c>
      <c r="J5" s="2">
        <f t="shared" si="0"/>
        <v>5.0766408073261007E-2</v>
      </c>
      <c r="K5" s="2">
        <f t="shared" si="1"/>
        <v>5.1978758247010544E-2</v>
      </c>
    </row>
    <row r="6" spans="1:11" ht="15.75" customHeight="1" x14ac:dyDescent="0.35">
      <c r="A6" s="1" t="s">
        <v>11</v>
      </c>
      <c r="B6" s="1">
        <v>2012</v>
      </c>
      <c r="C6" s="1">
        <v>84000</v>
      </c>
      <c r="D6" s="1">
        <v>82793</v>
      </c>
      <c r="E6" s="1">
        <v>59.8</v>
      </c>
      <c r="F6" s="1">
        <f t="shared" si="2"/>
        <v>50232</v>
      </c>
      <c r="G6" s="1"/>
      <c r="H6" s="1"/>
      <c r="I6" s="3">
        <v>170075932</v>
      </c>
      <c r="J6" s="2">
        <f t="shared" si="0"/>
        <v>4.9389704358639056E-2</v>
      </c>
      <c r="K6" s="2">
        <f t="shared" si="1"/>
        <v>4.8680021344819087E-2</v>
      </c>
    </row>
    <row r="7" spans="1:11" ht="15.75" customHeight="1" x14ac:dyDescent="0.35">
      <c r="A7" s="1" t="s">
        <v>11</v>
      </c>
      <c r="B7" s="1">
        <v>2013</v>
      </c>
      <c r="C7" s="1">
        <v>79000</v>
      </c>
      <c r="D7" s="1">
        <v>77539</v>
      </c>
      <c r="E7" s="1">
        <v>60.4</v>
      </c>
      <c r="F7" s="1">
        <f t="shared" si="2"/>
        <v>47716</v>
      </c>
      <c r="G7" s="1"/>
      <c r="H7" s="1"/>
      <c r="I7" s="3">
        <v>174726123</v>
      </c>
      <c r="J7" s="2">
        <f t="shared" si="0"/>
        <v>4.5213616970142471E-2</v>
      </c>
      <c r="K7" s="2">
        <f t="shared" si="1"/>
        <v>4.4377451218327556E-2</v>
      </c>
    </row>
    <row r="8" spans="1:11" ht="15.75" customHeight="1" x14ac:dyDescent="0.35">
      <c r="A8" s="1" t="s">
        <v>11</v>
      </c>
      <c r="B8" s="1">
        <v>2014</v>
      </c>
      <c r="C8" s="1">
        <v>77000</v>
      </c>
      <c r="D8" s="1">
        <v>74814</v>
      </c>
      <c r="E8" s="1">
        <v>61</v>
      </c>
      <c r="F8" s="1">
        <f t="shared" si="2"/>
        <v>46970</v>
      </c>
      <c r="G8" s="1"/>
      <c r="H8" s="1"/>
      <c r="I8" s="3">
        <v>179379016</v>
      </c>
      <c r="J8" s="2">
        <f t="shared" si="0"/>
        <v>4.2925868207460784E-2</v>
      </c>
      <c r="K8" s="2">
        <f t="shared" si="1"/>
        <v>4.1707219533415212E-2</v>
      </c>
    </row>
    <row r="9" spans="1:11" ht="15.75" customHeight="1" x14ac:dyDescent="0.35">
      <c r="A9" s="1" t="s">
        <v>11</v>
      </c>
      <c r="B9" s="1">
        <v>2015</v>
      </c>
      <c r="C9" s="1">
        <v>77000</v>
      </c>
      <c r="D9" s="1">
        <v>75930</v>
      </c>
      <c r="E9" s="1">
        <v>61.6</v>
      </c>
      <c r="F9" s="1">
        <f t="shared" si="2"/>
        <v>47432</v>
      </c>
      <c r="G9" s="1"/>
      <c r="H9" s="1"/>
      <c r="I9" s="3">
        <v>183995785</v>
      </c>
      <c r="J9" s="2">
        <f t="shared" si="0"/>
        <v>4.1848784742541792E-2</v>
      </c>
      <c r="K9" s="2">
        <f t="shared" si="1"/>
        <v>4.1267249681833741E-2</v>
      </c>
    </row>
    <row r="10" spans="1:11" ht="15.75" customHeight="1" x14ac:dyDescent="0.35">
      <c r="A10" s="1" t="s">
        <v>11</v>
      </c>
      <c r="B10" s="1">
        <v>2016</v>
      </c>
      <c r="C10" s="1">
        <v>76000</v>
      </c>
      <c r="D10" s="1">
        <v>77599</v>
      </c>
      <c r="E10" s="1">
        <v>62.1</v>
      </c>
      <c r="F10" s="1">
        <f t="shared" si="2"/>
        <v>47196</v>
      </c>
      <c r="G10" s="1"/>
      <c r="H10" s="1"/>
      <c r="I10" s="3">
        <v>188666931</v>
      </c>
      <c r="J10" s="2">
        <f t="shared" si="0"/>
        <v>4.0282629073984354E-2</v>
      </c>
      <c r="K10" s="2">
        <f t="shared" si="1"/>
        <v>4.1130154388317262E-2</v>
      </c>
    </row>
    <row r="11" spans="1:11" ht="15.75" customHeight="1" x14ac:dyDescent="0.35">
      <c r="A11" s="1" t="s">
        <v>11</v>
      </c>
      <c r="B11" s="1">
        <v>2017</v>
      </c>
      <c r="C11" s="1">
        <v>74000</v>
      </c>
      <c r="D11" s="1">
        <v>79121</v>
      </c>
      <c r="E11" s="1">
        <v>62.6</v>
      </c>
      <c r="F11" s="1">
        <f t="shared" si="2"/>
        <v>46324</v>
      </c>
      <c r="G11" s="1"/>
      <c r="H11" s="1"/>
      <c r="I11" s="3">
        <v>193495907</v>
      </c>
      <c r="J11" s="2">
        <f t="shared" si="0"/>
        <v>3.8243703005045988E-2</v>
      </c>
      <c r="K11" s="2">
        <f t="shared" si="1"/>
        <v>4.0890270614354643E-2</v>
      </c>
    </row>
    <row r="12" spans="1:11" ht="15.75" customHeight="1" x14ac:dyDescent="0.35">
      <c r="A12" s="1" t="s">
        <v>12</v>
      </c>
      <c r="B12" s="1">
        <v>2008</v>
      </c>
      <c r="C12" s="1">
        <v>60000</v>
      </c>
      <c r="D12" s="1">
        <v>80466</v>
      </c>
      <c r="E12" s="1">
        <v>57.7</v>
      </c>
      <c r="F12" s="1">
        <f t="shared" si="2"/>
        <v>34620</v>
      </c>
      <c r="G12" s="1"/>
      <c r="H12" s="1"/>
      <c r="I12" s="3">
        <v>12550347</v>
      </c>
      <c r="J12" s="2">
        <f t="shared" si="0"/>
        <v>0.47807443093007707</v>
      </c>
      <c r="K12" s="2">
        <f t="shared" si="1"/>
        <v>0.64114561932032632</v>
      </c>
    </row>
    <row r="13" spans="1:11" ht="15.75" customHeight="1" x14ac:dyDescent="0.35">
      <c r="A13" s="1" t="s">
        <v>12</v>
      </c>
      <c r="B13" s="1">
        <v>2009</v>
      </c>
      <c r="C13" s="1">
        <v>58000</v>
      </c>
      <c r="D13" s="1">
        <v>69602</v>
      </c>
      <c r="E13" s="1">
        <v>57.7</v>
      </c>
      <c r="F13" s="1">
        <f t="shared" si="2"/>
        <v>33466</v>
      </c>
      <c r="G13" s="1"/>
      <c r="H13" s="1"/>
      <c r="I13" s="3">
        <v>12679810</v>
      </c>
      <c r="J13" s="2">
        <f t="shared" si="0"/>
        <v>0.45742010329807781</v>
      </c>
      <c r="K13" s="2">
        <f t="shared" si="1"/>
        <v>0.54891989706470368</v>
      </c>
    </row>
    <row r="14" spans="1:11" ht="15.75" customHeight="1" x14ac:dyDescent="0.35">
      <c r="A14" s="1" t="s">
        <v>12</v>
      </c>
      <c r="B14" s="1">
        <v>2010</v>
      </c>
      <c r="C14" s="1">
        <v>56000</v>
      </c>
      <c r="D14" s="1">
        <v>57069</v>
      </c>
      <c r="E14" s="1">
        <v>58.4</v>
      </c>
      <c r="F14" s="1">
        <f t="shared" si="2"/>
        <v>32704</v>
      </c>
      <c r="G14" s="1">
        <v>29.8</v>
      </c>
      <c r="H14" s="1">
        <v>24.11</v>
      </c>
      <c r="I14" s="3">
        <v>12839771</v>
      </c>
      <c r="J14" s="2">
        <f t="shared" si="0"/>
        <v>0.43614485024693972</v>
      </c>
      <c r="K14" s="2">
        <f t="shared" si="1"/>
        <v>0.4444705439061179</v>
      </c>
    </row>
    <row r="15" spans="1:11" ht="15.75" customHeight="1" x14ac:dyDescent="0.35">
      <c r="A15" s="1" t="s">
        <v>12</v>
      </c>
      <c r="B15" s="1">
        <v>2011</v>
      </c>
      <c r="C15" s="1">
        <v>53000</v>
      </c>
      <c r="D15" s="1">
        <v>45789</v>
      </c>
      <c r="E15" s="1">
        <v>58.6</v>
      </c>
      <c r="F15" s="1">
        <f t="shared" si="2"/>
        <v>31058</v>
      </c>
      <c r="G15" s="1">
        <v>48.3</v>
      </c>
      <c r="H15" s="1">
        <v>19.95</v>
      </c>
      <c r="I15" s="3">
        <v>13025785</v>
      </c>
      <c r="J15" s="2">
        <f t="shared" si="0"/>
        <v>0.40688526641580525</v>
      </c>
      <c r="K15" s="2">
        <f t="shared" si="1"/>
        <v>0.35152583894176054</v>
      </c>
    </row>
    <row r="16" spans="1:11" ht="15.75" customHeight="1" x14ac:dyDescent="0.35">
      <c r="A16" s="1" t="s">
        <v>12</v>
      </c>
      <c r="B16" s="1">
        <v>2012</v>
      </c>
      <c r="C16" s="1">
        <v>49000</v>
      </c>
      <c r="D16" s="1">
        <v>38354</v>
      </c>
      <c r="E16" s="1">
        <v>58.9</v>
      </c>
      <c r="F16" s="1">
        <f t="shared" si="2"/>
        <v>28861</v>
      </c>
      <c r="G16" s="1">
        <v>75.3</v>
      </c>
      <c r="H16" s="1">
        <v>13.72</v>
      </c>
      <c r="I16" s="3">
        <v>13265331</v>
      </c>
      <c r="J16" s="2">
        <f t="shared" si="0"/>
        <v>0.36938392264768966</v>
      </c>
      <c r="K16" s="2">
        <f t="shared" si="1"/>
        <v>0.28912961161692835</v>
      </c>
    </row>
    <row r="17" spans="1:11" ht="15.75" customHeight="1" x14ac:dyDescent="0.35">
      <c r="A17" s="1" t="s">
        <v>12</v>
      </c>
      <c r="B17" s="1">
        <v>2013</v>
      </c>
      <c r="C17" s="1">
        <v>46000</v>
      </c>
      <c r="D17" s="1">
        <v>33646</v>
      </c>
      <c r="E17" s="1">
        <v>59.1</v>
      </c>
      <c r="F17" s="1">
        <f t="shared" si="2"/>
        <v>27186</v>
      </c>
      <c r="G17" s="1">
        <v>74.599999999999994</v>
      </c>
      <c r="H17" s="1">
        <v>13.19</v>
      </c>
      <c r="I17" s="3">
        <v>13555422</v>
      </c>
      <c r="J17" s="2">
        <f t="shared" si="0"/>
        <v>0.33934760570345945</v>
      </c>
      <c r="K17" s="2">
        <f t="shared" si="1"/>
        <v>0.24821064220649125</v>
      </c>
    </row>
    <row r="18" spans="1:11" ht="15.75" customHeight="1" x14ac:dyDescent="0.35">
      <c r="A18" s="1" t="s">
        <v>12</v>
      </c>
      <c r="B18" s="1">
        <v>2014</v>
      </c>
      <c r="C18" s="1">
        <v>43000</v>
      </c>
      <c r="D18" s="1">
        <v>31034</v>
      </c>
      <c r="E18" s="1">
        <v>59.4</v>
      </c>
      <c r="F18" s="1">
        <f t="shared" si="2"/>
        <v>25542</v>
      </c>
      <c r="G18" s="1">
        <v>81.099999999999994</v>
      </c>
      <c r="H18" s="1">
        <v>11.93</v>
      </c>
      <c r="I18" s="3">
        <v>13855753</v>
      </c>
      <c r="J18" s="2">
        <f t="shared" si="0"/>
        <v>0.31034040517321576</v>
      </c>
      <c r="K18" s="2">
        <f t="shared" si="1"/>
        <v>0.22397916591036229</v>
      </c>
    </row>
    <row r="19" spans="1:11" ht="15.75" customHeight="1" x14ac:dyDescent="0.35">
      <c r="A19" s="1" t="s">
        <v>12</v>
      </c>
      <c r="B19" s="1">
        <v>2015</v>
      </c>
      <c r="C19" s="1">
        <v>40000</v>
      </c>
      <c r="D19" s="1">
        <v>29162</v>
      </c>
      <c r="E19" s="1">
        <v>59.5</v>
      </c>
      <c r="F19" s="1">
        <f t="shared" si="2"/>
        <v>23800</v>
      </c>
      <c r="G19" s="1">
        <v>81.099999999999994</v>
      </c>
      <c r="H19" s="1">
        <v>11.87</v>
      </c>
      <c r="I19" s="3">
        <v>14154937</v>
      </c>
      <c r="J19" s="2">
        <f t="shared" si="0"/>
        <v>0.28258691649422391</v>
      </c>
      <c r="K19" s="2">
        <f t="shared" si="1"/>
        <v>0.20601999147011393</v>
      </c>
    </row>
    <row r="20" spans="1:11" ht="15.75" customHeight="1" x14ac:dyDescent="0.35">
      <c r="A20" s="1" t="s">
        <v>12</v>
      </c>
      <c r="B20" s="1">
        <v>2016</v>
      </c>
      <c r="C20" s="1">
        <v>36000</v>
      </c>
      <c r="D20" s="1">
        <v>27141</v>
      </c>
      <c r="E20" s="1">
        <v>59.7</v>
      </c>
      <c r="F20" s="1">
        <f t="shared" si="2"/>
        <v>21492</v>
      </c>
      <c r="G20" s="1">
        <v>86.7</v>
      </c>
      <c r="H20" s="1">
        <v>10.39</v>
      </c>
      <c r="I20" s="3">
        <v>14452704</v>
      </c>
      <c r="J20" s="2">
        <f t="shared" si="0"/>
        <v>0.24908833668772293</v>
      </c>
      <c r="K20" s="2">
        <f t="shared" si="1"/>
        <v>0.18779184850115246</v>
      </c>
    </row>
    <row r="21" spans="1:11" ht="15.75" customHeight="1" x14ac:dyDescent="0.35">
      <c r="A21" s="1" t="s">
        <v>12</v>
      </c>
      <c r="B21" s="1">
        <v>2017</v>
      </c>
      <c r="C21" s="1">
        <v>31000</v>
      </c>
      <c r="D21" s="1">
        <v>24846</v>
      </c>
      <c r="E21" s="1">
        <v>59.9</v>
      </c>
      <c r="F21" s="1">
        <f t="shared" si="2"/>
        <v>18569</v>
      </c>
      <c r="G21" s="1">
        <v>90.5</v>
      </c>
      <c r="H21" s="1">
        <v>8.9499999999999993</v>
      </c>
      <c r="I21" s="3">
        <v>14751101</v>
      </c>
      <c r="J21" s="2">
        <f t="shared" si="0"/>
        <v>0.21015380479057125</v>
      </c>
      <c r="K21" s="2">
        <f t="shared" si="1"/>
        <v>0.1684348849621462</v>
      </c>
    </row>
    <row r="22" spans="1:11" ht="15.75" customHeight="1" x14ac:dyDescent="0.65">
      <c r="D22" s="4"/>
    </row>
    <row r="23" spans="1:11" ht="15.75" customHeight="1" x14ac:dyDescent="0.35"/>
    <row r="24" spans="1:11" ht="15.75" customHeight="1" x14ac:dyDescent="0.35"/>
    <row r="25" spans="1:11" ht="15.75" customHeight="1" x14ac:dyDescent="0.35"/>
    <row r="26" spans="1:11" ht="15.75" customHeight="1" x14ac:dyDescent="0.35"/>
    <row r="27" spans="1:11" ht="15.75" customHeight="1" x14ac:dyDescent="0.35"/>
    <row r="28" spans="1:11" ht="15.75" customHeight="1" x14ac:dyDescent="0.35"/>
    <row r="29" spans="1:11" ht="15.75" customHeight="1" x14ac:dyDescent="0.35"/>
    <row r="30" spans="1:11" ht="15.75" customHeight="1" x14ac:dyDescent="0.35"/>
    <row r="31" spans="1:11" ht="15.75" customHeight="1" x14ac:dyDescent="0.35"/>
    <row r="32" spans="1:1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Bomaraboina</cp:lastModifiedBy>
  <dcterms:modified xsi:type="dcterms:W3CDTF">2024-03-20T19:57:24Z</dcterms:modified>
</cp:coreProperties>
</file>