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drawings/drawing4.xml" ContentType="application/vnd.openxmlformats-officedocument.drawing+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drawings/drawing5.xml" ContentType="application/vnd.openxmlformats-officedocument.drawing+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11"/>
  <workbookPr autoCompressPictures="0"/>
  <mc:AlternateContent xmlns:mc="http://schemas.openxmlformats.org/markup-compatibility/2006">
    <mc:Choice Requires="x15">
      <x15ac:absPath xmlns:x15ac="http://schemas.microsoft.com/office/spreadsheetml/2010/11/ac" url="C:\Users\220034\Desktop\Academy\templates\"/>
    </mc:Choice>
  </mc:AlternateContent>
  <xr:revisionPtr revIDLastSave="0" documentId="8_{4E12504C-F2B4-462D-9738-FEFC9AB12445}" xr6:coauthVersionLast="47" xr6:coauthVersionMax="47" xr10:uidLastSave="{00000000-0000-0000-0000-000000000000}"/>
  <bookViews>
    <workbookView xWindow="0" yWindow="0" windowWidth="20460" windowHeight="7590" firstSheet="3" activeTab="4" xr2:uid="{00000000-000D-0000-FFFF-FFFF00000000}"/>
  </bookViews>
  <sheets>
    <sheet name="Cover Page" sheetId="8" r:id="rId1"/>
    <sheet name="Instructions" sheetId="9" r:id="rId2"/>
    <sheet name=" Sample" sheetId="13" r:id="rId3"/>
    <sheet name="Sprint -1" sheetId="15" r:id="rId4"/>
    <sheet name="Sprint -2" sheetId="16" r:id="rId5"/>
    <sheet name="Data" sheetId="10" state="hidden" r:id="rId6"/>
  </sheets>
  <externalReferences>
    <externalReference r:id="rId7"/>
    <externalReference r:id="rId8"/>
    <externalReference r:id="rId9"/>
    <externalReference r:id="rId10"/>
  </externalReferences>
  <definedNames>
    <definedName name="ActualBurnDown" localSheetId="1">#REF!</definedName>
    <definedName name="ActualBurnDown" localSheetId="4">#REF!</definedName>
    <definedName name="ActualBurnDown">#REF!</definedName>
    <definedName name="ad" localSheetId="4">#REF!</definedName>
    <definedName name="ad">#REF!</definedName>
    <definedName name="BusinessValue" localSheetId="4">#REF!</definedName>
    <definedName name="BusinessValue">#REF!</definedName>
    <definedName name="BusinessValue1" localSheetId="4">#REF!</definedName>
    <definedName name="BusinessValue1">#REF!</definedName>
    <definedName name="Calc_sens2" localSheetId="1">[1]!Calc_sens2</definedName>
    <definedName name="Calc_sens2" localSheetId="4">[1]!Calc_sens2</definedName>
    <definedName name="Calc_sens2">[1]!Calc_sens2</definedName>
    <definedName name="Category" localSheetId="4">#REF!</definedName>
    <definedName name="Category">#REF!</definedName>
    <definedName name="cause" localSheetId="1">#REF!</definedName>
    <definedName name="cause" localSheetId="4">#REF!</definedName>
    <definedName name="cause">#REF!</definedName>
    <definedName name="Clear_sens2" localSheetId="1">[1]!Clear_sens2</definedName>
    <definedName name="Clear_sens2" localSheetId="4">[1]!Clear_sens2</definedName>
    <definedName name="Clear_sens2">[1]!Clear_sens2</definedName>
    <definedName name="Comments" localSheetId="1">#REF!</definedName>
    <definedName name="Comments" localSheetId="4">#REF!</definedName>
    <definedName name="Comments">#REF!</definedName>
    <definedName name="Creator" localSheetId="4">#REF!</definedName>
    <definedName name="Creator">#REF!</definedName>
    <definedName name="creator1" localSheetId="4">#REF!</definedName>
    <definedName name="creator1">#REF!</definedName>
    <definedName name="CRPriority">[2]Data!$B$2:$B$4</definedName>
    <definedName name="CRStatus">[2]Data!$A$2:$A$8</definedName>
    <definedName name="er" localSheetId="4">#REF!</definedName>
    <definedName name="er">#REF!</definedName>
    <definedName name="ereret" localSheetId="4">#REF!</definedName>
    <definedName name="ereret">#REF!</definedName>
    <definedName name="ertert" localSheetId="4">#REF!</definedName>
    <definedName name="ertert">#REF!</definedName>
    <definedName name="erwe" localSheetId="4">'[3]SCM_Team&amp;ReleaseNumberingScheme'!#REF!</definedName>
    <definedName name="erwe">'[3]SCM_Team&amp;ReleaseNumberingScheme'!#REF!</definedName>
    <definedName name="ewrw" localSheetId="4">[4]QTDSCMP_Data!#REF!</definedName>
    <definedName name="ewrw">[4]QTDSCMP_Data!#REF!</definedName>
    <definedName name="Iteration" localSheetId="4">#REF!</definedName>
    <definedName name="Iteration">#REF!</definedName>
    <definedName name="Ltst_TestLog">"'Test log'"</definedName>
    <definedName name="_xlnm.Print_Area" localSheetId="2">' Sample'!$A$2:$U$28</definedName>
    <definedName name="_xlnm.Print_Area" localSheetId="3">'Sprint -1'!$A$2:$U$27</definedName>
    <definedName name="_xlnm.Print_Area" localSheetId="4">'Sprint -2'!$A$2:$U$27</definedName>
    <definedName name="Priority" localSheetId="4">#REF!</definedName>
    <definedName name="Priority">#REF!</definedName>
    <definedName name="Quality_Records" localSheetId="4">#REF!</definedName>
    <definedName name="Quality_Records">#REF!</definedName>
    <definedName name="Resolution" localSheetId="1">[4]QTDSCMP_Data!#REF!</definedName>
    <definedName name="Resolution" localSheetId="4">[4]QTDSCMP_Data!#REF!</definedName>
    <definedName name="Resolution">[4]QTDSCMP_Data!#REF!</definedName>
    <definedName name="Risk" localSheetId="4">#REF!</definedName>
    <definedName name="Risk">#REF!</definedName>
    <definedName name="rter" localSheetId="4">#REF!</definedName>
    <definedName name="rter">#REF!</definedName>
    <definedName name="rtert" localSheetId="4">#REF!</definedName>
    <definedName name="rtert">#REF!</definedName>
    <definedName name="SCIReference" localSheetId="1">[4]QTDSCMP_Data!#REF!</definedName>
    <definedName name="SCIReference" localSheetId="4">[4]QTDSCMP_Data!#REF!</definedName>
    <definedName name="SCIReference">[4]QTDSCMP_Data!#REF!</definedName>
    <definedName name="SCIStatus" localSheetId="1">[4]QTDSCMP_Data!#REF!</definedName>
    <definedName name="SCIStatus" localSheetId="4">[4]QTDSCMP_Data!#REF!</definedName>
    <definedName name="SCIStatus">[4]QTDSCMP_Data!#REF!</definedName>
    <definedName name="SCITools" localSheetId="1">[4]QTDSCMP_Data!#REF!</definedName>
    <definedName name="SCITools" localSheetId="4">[4]QTDSCMP_Data!#REF!</definedName>
    <definedName name="SCITools">[4]QTDSCMP_Data!#REF!</definedName>
    <definedName name="SCM_Access" localSheetId="1">[3]User_Groups_Access!#REF!</definedName>
    <definedName name="SCM_Access" localSheetId="4">[3]User_Groups_Access!#REF!</definedName>
    <definedName name="SCM_Access">[3]User_Groups_Access!#REF!</definedName>
    <definedName name="ScrumMaster" localSheetId="1">#REF!</definedName>
    <definedName name="ScrumMaster" localSheetId="4">#REF!</definedName>
    <definedName name="ScrumMaster">#REF!</definedName>
    <definedName name="Severity" localSheetId="1">#REF!</definedName>
    <definedName name="Severity" localSheetId="4">#REF!</definedName>
    <definedName name="Severity">#REF!</definedName>
    <definedName name="Software_Configuration_Management_Team" localSheetId="1">'[3]SCM_Team&amp;ReleaseNumberingScheme'!#REF!</definedName>
    <definedName name="Software_Configuration_Management_Team" localSheetId="4">'[3]SCM_Team&amp;ReleaseNumberingScheme'!#REF!</definedName>
    <definedName name="Software_Configuration_Management_Team">'[3]SCM_Team&amp;ReleaseNumberingScheme'!#REF!</definedName>
    <definedName name="State_of_Origin" localSheetId="1">#REF!</definedName>
    <definedName name="State_of_Origin" localSheetId="4">#REF!</definedName>
    <definedName name="State_of_Origin">#REF!</definedName>
    <definedName name="Status" localSheetId="4">#REF!</definedName>
    <definedName name="Status">#REF!</definedName>
    <definedName name="Team" localSheetId="4">#REF!</definedName>
    <definedName name="Team">#REF!</definedName>
    <definedName name="Type" localSheetId="4">#REF!</definedName>
    <definedName name="Type">#REF!</definedName>
    <definedName name="werwe" localSheetId="4">#REF!</definedName>
    <definedName name="werwe">#REF!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K50" i="16" l="1"/>
  <c r="J50" i="16"/>
  <c r="I50" i="16"/>
  <c r="H50" i="16"/>
  <c r="G50" i="16"/>
  <c r="F50" i="16"/>
  <c r="G49" i="16"/>
  <c r="H49" i="16" s="1"/>
  <c r="I49" i="16" s="1"/>
  <c r="J49" i="16" s="1"/>
  <c r="K49" i="16" s="1"/>
  <c r="F43" i="15"/>
  <c r="F42" i="15"/>
  <c r="G42" i="15" s="1"/>
  <c r="H42" i="15" s="1"/>
  <c r="I42" i="15" s="1"/>
  <c r="J42" i="15" s="1"/>
  <c r="K42" i="15" s="1"/>
  <c r="F49" i="16"/>
  <c r="F28" i="13"/>
  <c r="G28" i="13"/>
  <c r="H28" i="13"/>
  <c r="I28" i="13"/>
  <c r="J28" i="13"/>
  <c r="K28" i="13"/>
  <c r="K43" i="15" l="1"/>
  <c r="J43" i="15"/>
  <c r="I43" i="15"/>
  <c r="H43" i="15"/>
  <c r="G43" i="15"/>
</calcChain>
</file>

<file path=xl/sharedStrings.xml><?xml version="1.0" encoding="utf-8"?>
<sst xmlns="http://schemas.openxmlformats.org/spreadsheetml/2006/main" count="430" uniqueCount="195">
  <si>
    <t>&lt;Question Paper Generation&gt;</t>
  </si>
  <si>
    <t>Sprint Backlog</t>
  </si>
  <si>
    <t>Prepared By / Last Updated By</t>
  </si>
  <si>
    <t>Reviewed By</t>
  </si>
  <si>
    <t>Approved By</t>
  </si>
  <si>
    <t>Name</t>
  </si>
  <si>
    <t>Akshat Ruhela</t>
  </si>
  <si>
    <t>Role</t>
  </si>
  <si>
    <t>Team Member</t>
  </si>
  <si>
    <t>Signature</t>
  </si>
  <si>
    <t>Date</t>
  </si>
  <si>
    <t>:</t>
  </si>
  <si>
    <r>
      <t xml:space="preserve">Sprint Backlog - Instructions
</t>
    </r>
    <r>
      <rPr>
        <sz val="9"/>
        <color indexed="23"/>
        <rFont val="Arial"/>
        <family val="2"/>
      </rPr>
      <t>C3: Protected          Controlled Copy</t>
    </r>
  </si>
  <si>
    <t>The Sprint Backlog is the set of Product Backlog items selected for the Sprint, plus a plan for delivering the product Increment and realizing the Sprint Goal. The Sprint Backlog is a forecast by the Development Team about what functionality will be in the next Increment and the work needed to deliver that functionality into a “Done” Increment.The Sprint Backlog is the output of the sprint planning meeting. It is essentially the list of tasks that the Scrum team needs to complete during the sprint in order to turn a selected set of product backlog items into a deliverable increment of functionality.</t>
  </si>
  <si>
    <t>Sample</t>
  </si>
  <si>
    <t>The sheet sample is an example sheet on how to fill the sprint backlog. Trainees can refer it to fill the details in the sheets Sprint 1/2/3.</t>
  </si>
  <si>
    <t>Sprint 1/2/3</t>
  </si>
  <si>
    <t>User Story &amp; Task Id</t>
  </si>
  <si>
    <t>List the User Story id taken from product backlog that are selected to be completed in the particular sprint &amp; List the number of tasks the User story is split into..</t>
  </si>
  <si>
    <t>Task</t>
  </si>
  <si>
    <t>Name the tasks the user story is split into.</t>
  </si>
  <si>
    <t>Story Points</t>
  </si>
  <si>
    <t>Enter the story points that was given for the user story during Sprint planning</t>
  </si>
  <si>
    <t>Assigned to</t>
  </si>
  <si>
    <t>Name the person responsible for the particular task</t>
  </si>
  <si>
    <t>Status</t>
  </si>
  <si>
    <t>Status of the Task - In progress/Completed</t>
  </si>
  <si>
    <t>Original Estimate</t>
  </si>
  <si>
    <t>Original estimate of the task</t>
  </si>
  <si>
    <t>Day 1/2/3/4/5</t>
  </si>
  <si>
    <t>Task done in Day1/2/3/4/5 - Sprint review and retrospective to be held on Day 5</t>
  </si>
  <si>
    <t>Total</t>
  </si>
  <si>
    <t>Summation of the estimation per day. To be filled with the total of the estimations filled.</t>
  </si>
  <si>
    <t>Charts</t>
  </si>
  <si>
    <t>Chart is self driven as per the task burned</t>
  </si>
  <si>
    <r>
      <t xml:space="preserve">Sprint Backlog         &lt;Project name&gt;
</t>
    </r>
    <r>
      <rPr>
        <sz val="9"/>
        <color indexed="23"/>
        <rFont val="Arial"/>
        <family val="2"/>
      </rPr>
      <t>Project ID: &lt;Batch code/project id&gt;                                 C3: Protected          Controlled Copy</t>
    </r>
  </si>
  <si>
    <t>USER STORY &amp; TASK ID</t>
  </si>
  <si>
    <t>USER STORY &amp; TASK</t>
  </si>
  <si>
    <t>STORY POINTS</t>
  </si>
  <si>
    <t>ASSIGNED TO</t>
  </si>
  <si>
    <t>STATUS</t>
  </si>
  <si>
    <t>ORIGINAL ESTIMATE</t>
  </si>
  <si>
    <t>DAY 1</t>
  </si>
  <si>
    <t>DAY 2</t>
  </si>
  <si>
    <t>DAY 3</t>
  </si>
  <si>
    <t>DAY 4</t>
  </si>
  <si>
    <t>DAY 5</t>
  </si>
  <si>
    <t>US_1</t>
  </si>
  <si>
    <t>User Registration</t>
  </si>
  <si>
    <t xml:space="preserve">Task_1 </t>
  </si>
  <si>
    <t>Create table to store registration  details</t>
  </si>
  <si>
    <t>Trainee_1</t>
  </si>
  <si>
    <t>Task_2</t>
  </si>
  <si>
    <t>Design the registration page</t>
  </si>
  <si>
    <t>Trainee_2</t>
  </si>
  <si>
    <t>Task_3</t>
  </si>
  <si>
    <t>Design Login page</t>
  </si>
  <si>
    <t>Task_4</t>
  </si>
  <si>
    <t>Develop authentication process for login</t>
  </si>
  <si>
    <t>US_2</t>
  </si>
  <si>
    <t>Admin Home</t>
  </si>
  <si>
    <t>Create table to store Admin details</t>
  </si>
  <si>
    <t>Trainee_3</t>
  </si>
  <si>
    <t>Design the Admin registration page</t>
  </si>
  <si>
    <t>Trainee_4</t>
  </si>
  <si>
    <t>Develop code for authentication</t>
  </si>
  <si>
    <t>Develop code to store the admin details</t>
  </si>
  <si>
    <t>US_3</t>
  </si>
  <si>
    <t>Listing courses</t>
  </si>
  <si>
    <t xml:space="preserve">Develop code for Admin or vendor to add a course
</t>
  </si>
  <si>
    <t xml:space="preserve">Develop Code  ofr Admin or vendor to edit a course
</t>
  </si>
  <si>
    <t xml:space="preserve">Develop code for - On clicking on edit a form should be pop up
With valid input clicking on Add/update will update the database
</t>
  </si>
  <si>
    <t xml:space="preserve">Develop code for Admin or vendor to activate or deactivate a course </t>
  </si>
  <si>
    <t>US_4</t>
  </si>
  <si>
    <t>US_5</t>
  </si>
  <si>
    <t>TOTAL</t>
  </si>
  <si>
    <t>Sprint Backlog         &lt;Question Paper Generation&gt;
Project ID: &lt;CDB21DX044/A034&gt;                                 C3: Protected          Controlled Copy</t>
  </si>
  <si>
    <t>BACKLOG TASK &amp; ID</t>
  </si>
  <si>
    <t>User Story #1</t>
  </si>
  <si>
    <t>Clicking on the “Register” button should open the Registration form. 
And User to fill the basic attributes:
First Name
Last Name
DoB
Gender
Contact Number
Email
User Id
 Password
Category - User
Based on the User Category, the user should be given access privilege</t>
  </si>
  <si>
    <t>AKSHAY</t>
  </si>
  <si>
    <t>Completed</t>
  </si>
  <si>
    <t>Clicking ‘Submit’ button should validate the datatype constraints for each field
And User failing to provide information for the mandatory fields be presented with an alert message – ‘Please update the highlighted mandatory field(s).’ Also, highlight the missed out field in red</t>
  </si>
  <si>
    <t>VAIBHAV</t>
  </si>
  <si>
    <t>Post-successful field validation, save the information in the database</t>
  </si>
  <si>
    <t>DIVYA</t>
  </si>
  <si>
    <t>Upon saving the information in the database, display the message “New user created successfully”</t>
  </si>
  <si>
    <t>User Story #2</t>
  </si>
  <si>
    <t>User Authentication</t>
  </si>
  <si>
    <t>Clicking “Sign In” link should allow the user to enter the User ID and Password and click 
2. Portal to validate the entered user</t>
  </si>
  <si>
    <t>DEEPAK</t>
  </si>
  <si>
    <t>Portal to validate the entered user credentials against the database and allow login for registered users.</t>
  </si>
  <si>
    <t xml:space="preserve">If User ID is not present, it should throw error saying " User ID not present.
For wrong password, it should say "Password not matching" </t>
  </si>
  <si>
    <t>User Story #3</t>
  </si>
  <si>
    <t>Admin credentials</t>
  </si>
  <si>
    <t>System should have a Admin Login credentials stored in the DB.
Category - Admin</t>
  </si>
  <si>
    <t>AKSHAT</t>
  </si>
  <si>
    <t xml:space="preserve"> When keyed in with correct credentials, it should log in. </t>
  </si>
  <si>
    <t xml:space="preserve">If Admin ID is not present, it should throw error saying " Admin ID not present.
For wrong password, it should say "Password not matching" </t>
  </si>
  <si>
    <t>Admin should have access to check on the help request raised by the user.</t>
  </si>
  <si>
    <t>User Story #4</t>
  </si>
  <si>
    <t>Help</t>
  </si>
  <si>
    <t>Clicking Help should redirect th the Page that allows user to report the technical issues:
Issue
Description
Date of ticket - Auto pupulated</t>
  </si>
  <si>
    <t>On submitting the Request ID should be auto generated and tagged to the ticket.
The tickets should be saved to the database and admin should have notification in the home page</t>
  </si>
  <si>
    <t>Portal to display the Contact number to report issues.</t>
  </si>
  <si>
    <t>Resolutions provided by admin should be viewable.</t>
  </si>
  <si>
    <t>User Story #5</t>
  </si>
  <si>
    <t>Resolve help request</t>
  </si>
  <si>
    <t>Clicking on help request should list all the requests raised by the user.</t>
  </si>
  <si>
    <t>Clicking the request ID, it should display the details</t>
  </si>
  <si>
    <t xml:space="preserve"> Admin should be able to provide resolution</t>
  </si>
  <si>
    <t>The details should be saved to the DB</t>
  </si>
  <si>
    <t>User Story #6</t>
  </si>
  <si>
    <t>Feedback  Questionnaire</t>
  </si>
  <si>
    <t xml:space="preserve"> Admin should be able to create review resources / learnings.
Note: Sample questions attached. Can be modified as required.</t>
  </si>
  <si>
    <t>User Story #7</t>
  </si>
  <si>
    <t xml:space="preserve"> User Feedback</t>
  </si>
  <si>
    <t>User should be able to provide feedback / reviews for the assesment.</t>
  </si>
  <si>
    <t>User Story #8</t>
  </si>
  <si>
    <t>Trigger Review</t>
  </si>
  <si>
    <t>When the user logs in after theassesment, system should trigger review / feedback.</t>
  </si>
  <si>
    <t>User Story #9</t>
  </si>
  <si>
    <t>Log off</t>
  </si>
  <si>
    <t xml:space="preserve"> When the user clicks Log off, the system should disconnect from the system.</t>
  </si>
  <si>
    <t>User Story #10</t>
  </si>
  <si>
    <t>Password reset / Retrieve User ID</t>
  </si>
  <si>
    <t xml:space="preserve"> During registration, System should pop up three secret questions for Password recovery</t>
  </si>
  <si>
    <t>When the user clicks Forgot User ID, system should ask for the secret questions, Contact number / email. On answering the questions correctly, the User ID should be displayed.</t>
  </si>
  <si>
    <t>When the user clicks Forgot Password, system should ask for the User ID and secret questions. On answering the questions correctly, the password reset page should be displayed.</t>
  </si>
  <si>
    <t xml:space="preserve"> On entering the details in the password reset page, password should be validated
And On clicking Submit, the details should be saved to the Database</t>
  </si>
  <si>
    <t>User Story #11</t>
  </si>
  <si>
    <t>Add Exam Details</t>
  </si>
  <si>
    <t>Admin should be able to add exam details</t>
  </si>
  <si>
    <t>Effort</t>
  </si>
  <si>
    <t>Ideal Effort</t>
  </si>
  <si>
    <t>User Story #12</t>
  </si>
  <si>
    <t>Add Questions and answers</t>
  </si>
  <si>
    <t xml:space="preserve"> Admin on clicking “Add Question” link should redirect to Question details page. </t>
  </si>
  <si>
    <t xml:space="preserve">Admin should be able to add the Question, Answers and the competency. </t>
  </si>
  <si>
    <t>Admin failing to provide information on the mandatory fields be provided with an alert message – ‘Please update the highlighted mandatory field(s).’ Also, highlight the missed out field in red</t>
  </si>
  <si>
    <t>Post-successful field level validation, save the information in the database
And Upon saving the information in the database, display the message, ‘Your details are submitted successfully’.</t>
  </si>
  <si>
    <t>User Story #13</t>
  </si>
  <si>
    <t>Map Questions to the topics</t>
  </si>
  <si>
    <t xml:space="preserve">When questions are added, it should redirect to the page where all the available topics are listed.
</t>
  </si>
  <si>
    <t xml:space="preserve"> Admin should be able to select the topic and map the added question.</t>
  </si>
  <si>
    <t>Clciking Submit should update the mapping to the DB.</t>
  </si>
  <si>
    <t>User Story #14</t>
  </si>
  <si>
    <t>Take assessment</t>
  </si>
  <si>
    <t xml:space="preserve"> User on clicking Take assessment, it should display the assessments available
And  User should have option to search for the assessment by entering the assessment code, Skill set</t>
  </si>
  <si>
    <t>On searching based on the skill set, it should display all the assessments related to the skill set and the competency level.
And  User should be able to take the assessment by clicking on the assessment code</t>
  </si>
  <si>
    <t>System should pop up message when nearing the time completion</t>
  </si>
  <si>
    <t xml:space="preserve"> System should abort the test once the time is lapsed</t>
  </si>
  <si>
    <t>User Story #15</t>
  </si>
  <si>
    <t>Test Conduction</t>
  </si>
  <si>
    <t>System should be able to pick some random question from the question pool based on the subject and difficulty level</t>
  </si>
  <si>
    <t xml:space="preserve">System should be able to mark the answered and unanswered questions.
</t>
  </si>
  <si>
    <t>System should be able calculate marks based on marking scheme.</t>
  </si>
  <si>
    <t>System should be able to have a timer so that test will end irrespective of completion of the test.</t>
  </si>
  <si>
    <t>User Story #16</t>
  </si>
  <si>
    <t>Update Exam details</t>
  </si>
  <si>
    <t>Admin should be able to update the Exam details available in the DB.</t>
  </si>
  <si>
    <t>Admin should be able to delete the Exam details available in the DB.</t>
  </si>
  <si>
    <t>On clicking Submit, after validation the details should be saved successfully.</t>
  </si>
  <si>
    <t xml:space="preserve"> Appropriate messages should be displayed</t>
  </si>
  <si>
    <t>User Story #17</t>
  </si>
  <si>
    <t>Update Questions and Answers</t>
  </si>
  <si>
    <t>On clicking the questions tab, it should list all the topics available.</t>
  </si>
  <si>
    <t>Admin on selecting the topic, it should display all the questions mapped to it.</t>
  </si>
  <si>
    <t>Admin should be able to update the Question and Answers available in the DB.
and  Admin should be able to delete the Question and Answers available in the DB.</t>
  </si>
  <si>
    <t xml:space="preserve"> On clicking Submit, after validation the details should be saved successfully.
and Topics mapped also should be updated if required.</t>
  </si>
  <si>
    <t>User Story #18</t>
  </si>
  <si>
    <t>Evaluate the assessment</t>
  </si>
  <si>
    <t>When the user clicks Submit Assessment, the system should calculate marks according to marking scheme of the test and questions.</t>
  </si>
  <si>
    <t>After Evaluation, it should display the Results to the User.</t>
  </si>
  <si>
    <t>System should generate Completion Certificate if the user clears the exam.</t>
  </si>
  <si>
    <t>User Story #19</t>
  </si>
  <si>
    <t>Assessment report</t>
  </si>
  <si>
    <t>User on clicking Assessment report should list all the Assessments taken by the user, Mark, Completion status, Date of assessment.</t>
  </si>
  <si>
    <t xml:space="preserve"> On clicking the assessment ID, it should display all the details of the assessment, completion certificate. </t>
  </si>
  <si>
    <t>User should have the option to download the certificate as PDF.</t>
  </si>
  <si>
    <t>User Story #20</t>
  </si>
  <si>
    <t>Report Generation</t>
  </si>
  <si>
    <t xml:space="preserve"> Admin on clicking the Report generation link should display all the assessment codes.
and On clicking the assessment code, it should display the count of Users taken the exam, No of Pass, No of fail, Highest score.</t>
  </si>
  <si>
    <t>Admin should have the option to export to excel.
and Admin should be able to generate report based on
 Date
 Assesment code</t>
  </si>
  <si>
    <t xml:space="preserve"> When date option is selected, Admin should be generate report for selected date range, monthly report, report for last 6 months and yearly report</t>
  </si>
  <si>
    <t>Admin should have the option to generate report of assesment based on total attempts made</t>
  </si>
  <si>
    <t>User Story #21</t>
  </si>
  <si>
    <t>Graphical Representation</t>
  </si>
  <si>
    <t>System should be able to graphically represent the knowledge of the users according to test taken</t>
  </si>
  <si>
    <t xml:space="preserve"> System should be able to graphically represent the most popular skills or the skills on which most people are taking test.</t>
  </si>
  <si>
    <t xml:space="preserve"> System should be able to graphically represent the hierarchy of the topics included in a particular skill and also represent that how the skills are interconnected i.e. for learning a skills what all skill you should already possess and learning this skill you will be ready to learn more skills.</t>
  </si>
  <si>
    <t>EFFORT</t>
  </si>
  <si>
    <t>IDEAL EFFORT</t>
  </si>
  <si>
    <t>In-Progress</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</si>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</sst>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
  </numFmts>
  <fonts count="26">
    <font>
      <sz val="11"/>
      <color theme="1"/>
      <name val="Calibri"/>
      <family val="2"/>
      <scheme val="minor"/>
    </font>
    <font>
      <sz val="10"/>
      <color theme="1"/>
      <name val="Arial"/>
      <family val="2"/>
    </font>
    <font>
      <b/>
      <sz val="10"/>
      <color theme="1"/>
      <name val="Arial"/>
      <family val="2"/>
    </font>
    <font>
      <u/>
      <sz val="11"/>
      <color theme="10"/>
      <name val="Calibri"/>
      <family val="2"/>
      <scheme val="minor"/>
    </font>
    <font>
      <u/>
      <sz val="11"/>
      <color theme="11"/>
      <name val="Calibri"/>
      <family val="2"/>
      <scheme val="minor"/>
    </font>
    <font>
      <sz val="10"/>
      <name val="Arial"/>
      <family val="2"/>
    </font>
    <font>
      <b/>
      <sz val="14"/>
      <name val="Arial"/>
      <family val="2"/>
    </font>
    <font>
      <b/>
      <sz val="20"/>
      <color indexed="18"/>
      <name val="Arial"/>
      <family val="2"/>
    </font>
    <font>
      <sz val="14"/>
      <name val="Arial"/>
      <family val="2"/>
    </font>
    <font>
      <b/>
      <sz val="16"/>
      <color indexed="18"/>
      <name val="Arial"/>
      <family val="2"/>
    </font>
    <font>
      <sz val="10"/>
      <name val="Arial"/>
      <family val="2"/>
    </font>
    <font>
      <u/>
      <sz val="11"/>
      <name val="Arial"/>
      <family val="2"/>
    </font>
    <font>
      <b/>
      <sz val="10"/>
      <color indexed="8"/>
      <name val="Arial"/>
      <family val="2"/>
    </font>
    <font>
      <b/>
      <sz val="10"/>
      <name val="Arial"/>
      <family val="2"/>
    </font>
    <font>
      <i/>
      <sz val="10"/>
      <name val="Arial"/>
      <family val="2"/>
    </font>
    <font>
      <sz val="9"/>
      <color indexed="23"/>
      <name val="Arial"/>
      <family val="2"/>
    </font>
    <font>
      <b/>
      <i/>
      <sz val="10"/>
      <name val="Arial"/>
      <family val="2"/>
    </font>
    <font>
      <b/>
      <sz val="13"/>
      <color indexed="16"/>
      <name val="Arial"/>
      <family val="2"/>
    </font>
    <font>
      <b/>
      <sz val="10"/>
      <color indexed="16"/>
      <name val="Arial"/>
      <family val="2"/>
    </font>
    <font>
      <b/>
      <sz val="10"/>
      <color theme="0"/>
      <name val="Arial"/>
      <family val="2"/>
    </font>
    <font>
      <sz val="10"/>
      <color theme="0"/>
      <name val="Arial"/>
      <family val="2"/>
    </font>
    <font>
      <sz val="12"/>
      <color theme="1"/>
      <name val="Calibri"/>
      <family val="2"/>
      <scheme val="minor"/>
    </font>
    <font>
      <sz val="10"/>
      <color theme="1"/>
      <name val="Century Gothic"/>
      <family val="1"/>
    </font>
    <font>
      <sz val="10"/>
      <color rgb="FFFFFFFF"/>
      <name val="Arial"/>
    </font>
    <font>
      <b/>
      <sz val="10"/>
      <color rgb="FFFFFFFF"/>
      <name val="Arial"/>
    </font>
    <font>
      <sz val="10"/>
      <color rgb="FF000000"/>
      <name val="Arial"/>
      <charset val="1"/>
    </font>
  </fonts>
  <fills count="11">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theme="0"/>
        <bgColor indexed="64"/>
      </patternFill>
    </fill>
    <fill>
      <patternFill patternType="solid">
        <fgColor rgb="FF002060"/>
        <bgColor indexed="64"/>
      </patternFill>
    </fill>
    <fill>
      <patternFill patternType="solid">
        <fgColor theme="8" tint="0.79998168889431442"/>
        <bgColor indexed="64"/>
      </patternFill>
    </fill>
    <fill>
      <patternFill patternType="solid">
        <fgColor rgb="FFFFFFCC"/>
        <bgColor indexed="64"/>
      </patternFill>
    </fill>
    <fill>
      <patternFill patternType="solid">
        <fgColor theme="3" tint="-0.249977111117893"/>
        <bgColor indexed="64"/>
      </patternFill>
    </fill>
    <fill>
      <patternFill patternType="solid">
        <fgColor theme="3" tint="0.79998168889431442"/>
        <bgColor indexed="64"/>
      </patternFill>
    </fill>
    <fill>
      <patternFill patternType="solid">
        <fgColor rgb="FF44546A"/>
        <bgColor indexed="64"/>
      </patternFill>
    </fill>
  </fills>
  <borders count="1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auto="1"/>
      </bottom>
      <diagonal/>
    </border>
    <border>
      <left/>
      <right style="medium">
        <color indexed="64"/>
      </right>
      <top/>
      <bottom style="medium">
        <color indexed="64"/>
      </bottom>
      <diagonal/>
    </border>
    <border>
      <left/>
      <right/>
      <top/>
      <bottom style="thick">
        <color indexed="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s>
  <cellStyleXfs count="2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0" borderId="0"/>
    <xf numFmtId="0" fontId="10" fillId="0" borderId="0"/>
    <xf numFmtId="0" fontId="21" fillId="0" borderId="0"/>
  </cellStyleXfs>
  <cellXfs count="99">
    <xf numFmtId="0" fontId="0" fillId="0" borderId="0" xfId="0"/>
    <xf numFmtId="0" fontId="10" fillId="0" borderId="10" xfId="24" applyBorder="1" applyAlignment="1">
      <alignment horizontal="justify" vertical="center" wrapText="1"/>
    </xf>
    <xf numFmtId="0" fontId="10" fillId="4" borderId="10" xfId="24" applyFill="1" applyBorder="1" applyAlignment="1">
      <alignment horizontal="justify" vertical="center" wrapText="1"/>
    </xf>
    <xf numFmtId="0" fontId="10" fillId="2" borderId="0" xfId="24" applyFill="1"/>
    <xf numFmtId="0" fontId="10" fillId="2" borderId="0" xfId="24" applyFill="1" applyAlignment="1">
      <alignment horizontal="center"/>
    </xf>
    <xf numFmtId="0" fontId="13" fillId="6" borderId="6" xfId="24" applyFont="1" applyFill="1" applyBorder="1" applyAlignment="1">
      <alignment horizontal="center" vertical="top" wrapText="1"/>
    </xf>
    <xf numFmtId="0" fontId="10" fillId="2" borderId="6" xfId="24" applyFill="1" applyBorder="1" applyAlignment="1">
      <alignment vertical="top" wrapText="1"/>
    </xf>
    <xf numFmtId="0" fontId="10" fillId="4" borderId="6" xfId="24" applyFill="1" applyBorder="1" applyAlignment="1">
      <alignment vertical="top" wrapText="1"/>
    </xf>
    <xf numFmtId="0" fontId="13" fillId="2" borderId="0" xfId="24" applyFont="1" applyFill="1"/>
    <xf numFmtId="0" fontId="5" fillId="2" borderId="0" xfId="23" applyFill="1"/>
    <xf numFmtId="0" fontId="6" fillId="2" borderId="0" xfId="23" applyFont="1" applyFill="1"/>
    <xf numFmtId="0" fontId="5" fillId="2" borderId="0" xfId="23" applyFill="1" applyAlignment="1">
      <alignment horizontal="center"/>
    </xf>
    <xf numFmtId="0" fontId="6" fillId="2" borderId="1" xfId="23" applyFont="1" applyFill="1" applyBorder="1"/>
    <xf numFmtId="0" fontId="6" fillId="2" borderId="2" xfId="23" applyFont="1" applyFill="1" applyBorder="1"/>
    <xf numFmtId="0" fontId="5" fillId="2" borderId="2" xfId="23" applyFill="1" applyBorder="1"/>
    <xf numFmtId="0" fontId="5" fillId="2" borderId="3" xfId="23" applyFill="1" applyBorder="1" applyAlignment="1">
      <alignment horizontal="center"/>
    </xf>
    <xf numFmtId="0" fontId="6" fillId="2" borderId="4" xfId="23" applyFont="1" applyFill="1" applyBorder="1"/>
    <xf numFmtId="0" fontId="5" fillId="2" borderId="5" xfId="23" applyFill="1" applyBorder="1" applyAlignment="1">
      <alignment horizontal="center"/>
    </xf>
    <xf numFmtId="0" fontId="5" fillId="2" borderId="4" xfId="23" applyFill="1" applyBorder="1" applyAlignment="1">
      <alignment horizontal="center"/>
    </xf>
    <xf numFmtId="0" fontId="5" fillId="2" borderId="5" xfId="23" applyFill="1" applyBorder="1"/>
    <xf numFmtId="0" fontId="5" fillId="2" borderId="4" xfId="23" applyFill="1" applyBorder="1"/>
    <xf numFmtId="0" fontId="10" fillId="2" borderId="0" xfId="23" applyFont="1" applyFill="1"/>
    <xf numFmtId="0" fontId="5" fillId="0" borderId="0" xfId="23"/>
    <xf numFmtId="49" fontId="12" fillId="3" borderId="6" xfId="23" applyNumberFormat="1" applyFont="1" applyFill="1" applyBorder="1" applyAlignment="1">
      <alignment horizontal="center" vertical="center" wrapText="1"/>
    </xf>
    <xf numFmtId="0" fontId="13" fillId="3" borderId="6" xfId="23" applyFont="1" applyFill="1" applyBorder="1" applyAlignment="1">
      <alignment horizontal="justify" vertical="center" wrapText="1"/>
    </xf>
    <xf numFmtId="0" fontId="14" fillId="2" borderId="0" xfId="23" applyFont="1" applyFill="1" applyAlignment="1">
      <alignment vertical="top"/>
    </xf>
    <xf numFmtId="14" fontId="14" fillId="2" borderId="0" xfId="23" applyNumberFormat="1" applyFont="1" applyFill="1" applyAlignment="1">
      <alignment horizontal="left"/>
    </xf>
    <xf numFmtId="0" fontId="14" fillId="2" borderId="5" xfId="23" applyFont="1" applyFill="1" applyBorder="1" applyAlignment="1">
      <alignment horizontal="center" vertical="top"/>
    </xf>
    <xf numFmtId="0" fontId="13" fillId="2" borderId="4" xfId="23" applyFont="1" applyFill="1" applyBorder="1"/>
    <xf numFmtId="0" fontId="13" fillId="2" borderId="0" xfId="23" applyFont="1" applyFill="1"/>
    <xf numFmtId="0" fontId="14" fillId="2" borderId="0" xfId="23" applyFont="1" applyFill="1" applyAlignment="1">
      <alignment horizontal="center"/>
    </xf>
    <xf numFmtId="0" fontId="15" fillId="2" borderId="7" xfId="23" applyFont="1" applyFill="1" applyBorder="1"/>
    <xf numFmtId="0" fontId="13" fillId="2" borderId="8" xfId="23" applyFont="1" applyFill="1" applyBorder="1"/>
    <xf numFmtId="0" fontId="5" fillId="2" borderId="8" xfId="23" applyFill="1" applyBorder="1"/>
    <xf numFmtId="0" fontId="15" fillId="2" borderId="8" xfId="23" applyFont="1" applyFill="1" applyBorder="1"/>
    <xf numFmtId="0" fontId="5" fillId="2" borderId="9" xfId="23" applyFill="1" applyBorder="1" applyAlignment="1">
      <alignment horizontal="center"/>
    </xf>
    <xf numFmtId="0" fontId="16" fillId="2" borderId="0" xfId="23" applyFont="1" applyFill="1" applyAlignment="1">
      <alignment vertical="top"/>
    </xf>
    <xf numFmtId="0" fontId="13" fillId="2" borderId="0" xfId="23" applyFont="1" applyFill="1" applyAlignment="1">
      <alignment vertical="top"/>
    </xf>
    <xf numFmtId="0" fontId="14" fillId="2" borderId="0" xfId="23" applyFont="1" applyFill="1"/>
    <xf numFmtId="0" fontId="19" fillId="5" borderId="6" xfId="24" applyFont="1" applyFill="1" applyBorder="1" applyAlignment="1">
      <alignment horizontal="center" vertical="center" wrapText="1"/>
    </xf>
    <xf numFmtId="0" fontId="22" fillId="0" borderId="0" xfId="25" applyFont="1"/>
    <xf numFmtId="0" fontId="22" fillId="0" borderId="0" xfId="25" applyFont="1" applyAlignment="1">
      <alignment horizontal="center"/>
    </xf>
    <xf numFmtId="0" fontId="22" fillId="4" borderId="0" xfId="25" applyFont="1" applyFill="1"/>
    <xf numFmtId="0" fontId="22" fillId="4" borderId="0" xfId="25" applyFont="1" applyFill="1" applyAlignment="1">
      <alignment horizontal="center"/>
    </xf>
    <xf numFmtId="0" fontId="2" fillId="9" borderId="11" xfId="25" applyFont="1" applyFill="1" applyBorder="1" applyAlignment="1">
      <alignment horizontal="left" vertical="center" wrapText="1" indent="1"/>
    </xf>
    <xf numFmtId="0" fontId="1" fillId="9" borderId="11" xfId="25" applyFont="1" applyFill="1" applyBorder="1" applyAlignment="1">
      <alignment horizontal="left" vertical="center" wrapText="1" indent="1"/>
    </xf>
    <xf numFmtId="0" fontId="1" fillId="0" borderId="11" xfId="25" applyFont="1" applyBorder="1" applyAlignment="1">
      <alignment horizontal="left" vertical="center" wrapText="1" indent="1"/>
    </xf>
    <xf numFmtId="0" fontId="19" fillId="8" borderId="11" xfId="25" applyFont="1" applyFill="1" applyBorder="1" applyAlignment="1">
      <alignment horizontal="left" vertical="center" wrapText="1" indent="1"/>
    </xf>
    <xf numFmtId="0" fontId="5" fillId="2" borderId="6" xfId="24" applyFont="1" applyFill="1" applyBorder="1" applyAlignment="1">
      <alignment vertical="top" wrapText="1"/>
    </xf>
    <xf numFmtId="0" fontId="5" fillId="7" borderId="6" xfId="23" applyFill="1" applyBorder="1" applyAlignment="1" applyProtection="1">
      <alignment horizontal="center" vertical="center" wrapText="1"/>
      <protection locked="0"/>
    </xf>
    <xf numFmtId="0" fontId="5" fillId="7" borderId="6" xfId="23" applyFill="1" applyBorder="1" applyAlignment="1" applyProtection="1">
      <alignment horizontal="justify" vertical="center" wrapText="1"/>
      <protection locked="0"/>
    </xf>
    <xf numFmtId="164" fontId="5" fillId="7" borderId="6" xfId="23" applyNumberFormat="1" applyFill="1" applyBorder="1" applyAlignment="1" applyProtection="1">
      <alignment horizontal="justify" vertical="center" wrapText="1"/>
      <protection locked="0"/>
    </xf>
    <xf numFmtId="0" fontId="23" fillId="10" borderId="14" xfId="25" applyFont="1" applyFill="1" applyBorder="1" applyAlignment="1">
      <alignment horizontal="center" vertical="center"/>
    </xf>
    <xf numFmtId="0" fontId="5" fillId="0" borderId="10" xfId="24" applyFont="1" applyBorder="1" applyAlignment="1">
      <alignment horizontal="center" vertical="center" wrapText="1"/>
    </xf>
    <xf numFmtId="0" fontId="10" fillId="4" borderId="10" xfId="24" applyFill="1" applyBorder="1" applyAlignment="1">
      <alignment horizontal="center" vertical="center" wrapText="1"/>
    </xf>
    <xf numFmtId="0" fontId="10" fillId="0" borderId="10" xfId="24" applyBorder="1" applyAlignment="1">
      <alignment horizontal="center" vertical="center" wrapText="1"/>
    </xf>
    <xf numFmtId="0" fontId="22" fillId="4" borderId="0" xfId="25" applyFont="1" applyFill="1" applyAlignment="1">
      <alignment horizontal="center" vertical="center"/>
    </xf>
    <xf numFmtId="0" fontId="22" fillId="0" borderId="0" xfId="25" applyFont="1" applyAlignment="1">
      <alignment horizontal="center" vertical="center"/>
    </xf>
    <xf numFmtId="0" fontId="25" fillId="0" borderId="0" xfId="0" applyFont="1" applyAlignment="1">
      <alignment horizontal="center" vertical="center"/>
    </xf>
    <xf numFmtId="0" fontId="25" fillId="0" borderId="14" xfId="0" applyFont="1" applyBorder="1" applyAlignment="1">
      <alignment horizontal="center" vertical="center"/>
    </xf>
    <xf numFmtId="0" fontId="2" fillId="9" borderId="14" xfId="25" applyFont="1" applyFill="1" applyBorder="1" applyAlignment="1">
      <alignment horizontal="center" vertical="center" wrapText="1" indent="1"/>
    </xf>
    <xf numFmtId="0" fontId="1" fillId="9" borderId="14" xfId="25" applyFont="1" applyFill="1" applyBorder="1" applyAlignment="1">
      <alignment horizontal="center" vertical="center" wrapText="1" indent="1"/>
    </xf>
    <xf numFmtId="0" fontId="1" fillId="0" borderId="14" xfId="25" applyFont="1" applyBorder="1" applyAlignment="1">
      <alignment horizontal="center" vertical="center" wrapText="1" indent="1"/>
    </xf>
    <xf numFmtId="0" fontId="20" fillId="8" borderId="14" xfId="25" applyFont="1" applyFill="1" applyBorder="1" applyAlignment="1">
      <alignment horizontal="center" vertical="center" wrapText="1" indent="1"/>
    </xf>
    <xf numFmtId="0" fontId="19" fillId="8" borderId="14" xfId="25" applyFont="1" applyFill="1" applyBorder="1" applyAlignment="1">
      <alignment horizontal="center" vertical="center" wrapText="1" indent="1"/>
    </xf>
    <xf numFmtId="0" fontId="19" fillId="5" borderId="15" xfId="24" applyFont="1" applyFill="1" applyBorder="1" applyAlignment="1">
      <alignment horizontal="center" vertical="center" wrapText="1"/>
    </xf>
    <xf numFmtId="0" fontId="11" fillId="2" borderId="4" xfId="23" applyFont="1" applyFill="1" applyBorder="1" applyAlignment="1">
      <alignment horizontal="left"/>
    </xf>
    <xf numFmtId="0" fontId="5" fillId="2" borderId="0" xfId="23" applyFill="1" applyAlignment="1">
      <alignment horizontal="left"/>
    </xf>
    <xf numFmtId="0" fontId="5" fillId="2" borderId="5" xfId="23" applyFill="1" applyBorder="1" applyAlignment="1">
      <alignment horizontal="left"/>
    </xf>
    <xf numFmtId="0" fontId="7" fillId="2" borderId="4" xfId="23" applyFont="1" applyFill="1" applyBorder="1" applyAlignment="1">
      <alignment horizontal="center" vertical="center" wrapText="1"/>
    </xf>
    <xf numFmtId="0" fontId="7" fillId="2" borderId="0" xfId="23" applyFont="1" applyFill="1" applyAlignment="1">
      <alignment horizontal="center" vertical="center" wrapText="1"/>
    </xf>
    <xf numFmtId="0" fontId="7" fillId="2" borderId="5" xfId="23" applyFont="1" applyFill="1" applyBorder="1" applyAlignment="1">
      <alignment horizontal="center" vertical="center" wrapText="1"/>
    </xf>
    <xf numFmtId="0" fontId="7" fillId="7" borderId="4" xfId="23" applyFont="1" applyFill="1" applyBorder="1" applyAlignment="1" applyProtection="1">
      <alignment horizontal="center" vertical="center" wrapText="1"/>
      <protection locked="0"/>
    </xf>
    <xf numFmtId="0" fontId="7" fillId="7" borderId="0" xfId="23" applyFont="1" applyFill="1" applyAlignment="1" applyProtection="1">
      <alignment horizontal="center" vertical="center" wrapText="1"/>
      <protection locked="0"/>
    </xf>
    <xf numFmtId="0" fontId="7" fillId="7" borderId="5" xfId="23" applyFont="1" applyFill="1" applyBorder="1" applyAlignment="1" applyProtection="1">
      <alignment horizontal="center" vertical="center" wrapText="1"/>
      <protection locked="0"/>
    </xf>
    <xf numFmtId="0" fontId="8" fillId="2" borderId="4" xfId="23" applyFont="1" applyFill="1" applyBorder="1" applyAlignment="1">
      <alignment horizontal="center" vertical="center" wrapText="1"/>
    </xf>
    <xf numFmtId="0" fontId="8" fillId="2" borderId="0" xfId="23" applyFont="1" applyFill="1" applyAlignment="1">
      <alignment horizontal="center" vertical="center" wrapText="1"/>
    </xf>
    <xf numFmtId="0" fontId="8" fillId="2" borderId="5" xfId="23" applyFont="1" applyFill="1" applyBorder="1" applyAlignment="1">
      <alignment horizontal="center" vertical="center" wrapText="1"/>
    </xf>
    <xf numFmtId="0" fontId="9" fillId="2" borderId="4" xfId="23" applyFont="1" applyFill="1" applyBorder="1" applyAlignment="1">
      <alignment horizontal="center" vertical="center" wrapText="1"/>
    </xf>
    <xf numFmtId="0" fontId="9" fillId="2" borderId="0" xfId="23" applyFont="1" applyFill="1" applyAlignment="1">
      <alignment horizontal="center" vertical="center" wrapText="1"/>
    </xf>
    <xf numFmtId="0" fontId="9" fillId="2" borderId="5" xfId="23" applyFont="1" applyFill="1" applyBorder="1" applyAlignment="1">
      <alignment horizontal="center" vertical="center" wrapText="1"/>
    </xf>
    <xf numFmtId="0" fontId="17" fillId="0" borderId="10" xfId="24" applyFont="1" applyBorder="1" applyAlignment="1">
      <alignment vertical="center" wrapText="1"/>
    </xf>
    <xf numFmtId="0" fontId="18" fillId="0" borderId="10" xfId="24" applyFont="1" applyBorder="1" applyAlignment="1">
      <alignment vertical="center" wrapText="1"/>
    </xf>
    <xf numFmtId="0" fontId="19" fillId="5" borderId="6" xfId="24" applyFont="1" applyFill="1" applyBorder="1" applyAlignment="1">
      <alignment horizontal="center" vertical="center" wrapText="1"/>
    </xf>
    <xf numFmtId="0" fontId="20" fillId="5" borderId="6" xfId="24" applyFont="1" applyFill="1" applyBorder="1" applyAlignment="1">
      <alignment horizontal="center" vertical="center"/>
    </xf>
    <xf numFmtId="0" fontId="10" fillId="2" borderId="6" xfId="24" applyFill="1" applyBorder="1" applyAlignment="1">
      <alignment horizontal="left" vertical="top" wrapText="1"/>
    </xf>
    <xf numFmtId="0" fontId="10" fillId="0" borderId="6" xfId="24" applyBorder="1" applyAlignment="1">
      <alignment horizontal="left" vertical="top" wrapText="1"/>
    </xf>
    <xf numFmtId="0" fontId="19" fillId="5" borderId="12" xfId="24" applyFont="1" applyFill="1" applyBorder="1" applyAlignment="1">
      <alignment horizontal="center" vertical="center" wrapText="1"/>
    </xf>
    <xf numFmtId="0" fontId="19" fillId="5" borderId="13" xfId="24" applyFont="1" applyFill="1" applyBorder="1" applyAlignment="1">
      <alignment horizontal="center" vertical="center" wrapText="1"/>
    </xf>
    <xf numFmtId="0" fontId="5" fillId="2" borderId="6" xfId="24" applyFont="1" applyFill="1" applyBorder="1" applyAlignment="1">
      <alignment horizontal="left" vertical="top" wrapText="1"/>
    </xf>
    <xf numFmtId="0" fontId="17" fillId="0" borderId="10" xfId="24" applyFont="1" applyBorder="1" applyAlignment="1" applyProtection="1">
      <alignment vertical="center" wrapText="1"/>
      <protection locked="0"/>
    </xf>
    <xf numFmtId="0" fontId="18" fillId="0" borderId="10" xfId="24" applyFont="1" applyBorder="1" applyAlignment="1" applyProtection="1">
      <alignment vertical="center" wrapText="1"/>
      <protection locked="0"/>
    </xf>
    <xf numFmtId="0" fontId="17" fillId="0" borderId="10" xfId="24" applyFont="1" applyBorder="1" applyAlignment="1" applyProtection="1">
      <alignment horizontal="center" vertical="center" wrapText="1"/>
      <protection locked="0"/>
    </xf>
    <xf numFmtId="0" fontId="18" fillId="0" borderId="10" xfId="24" applyFont="1" applyBorder="1" applyAlignment="1" applyProtection="1">
      <alignment horizontal="center" vertical="center" wrapText="1"/>
      <protection locked="0"/>
    </xf>
    <xf numFmtId="0" fontId="19" fillId="5" borderId="14" xfId="24" applyFont="1" applyFill="1" applyBorder="1" applyAlignment="1">
      <alignment horizontal="center" vertical="center" wrapText="1"/>
    </xf>
    <xf numFmtId="0" fontId="5" fillId="0" borderId="0" xfId="24" applyFont="1" applyBorder="1" applyAlignment="1">
      <alignment horizontal="justify" vertical="center" wrapText="1"/>
    </xf>
    <xf numFmtId="0" fontId="17" fillId="0" borderId="0" xfId="24" applyFont="1" applyBorder="1" applyAlignment="1" applyProtection="1">
      <alignment vertical="center" wrapText="1"/>
      <protection locked="0"/>
    </xf>
    <xf numFmtId="0" fontId="18" fillId="0" borderId="0" xfId="24" applyFont="1" applyBorder="1" applyAlignment="1" applyProtection="1">
      <alignment vertical="center" wrapText="1"/>
      <protection locked="0"/>
    </xf>
    <xf numFmtId="0" fontId="24" fillId="10" borderId="14" xfId="25" applyFont="1" applyFill="1" applyBorder="1" applyAlignment="1">
      <alignment horizontal="center" vertical="center"/>
    </xf>
  </cellXfs>
  <cellStyles count="26">
    <cellStyle name="Followed Hyperlink" xfId="22" builtinId="9" hidden="1"/>
    <cellStyle name="Followed Hyperlink" xfId="6" builtinId="9" hidden="1"/>
    <cellStyle name="Followed Hyperlink" xfId="18" builtinId="9" hidden="1"/>
    <cellStyle name="Followed Hyperlink" xfId="4" builtinId="9" hidden="1"/>
    <cellStyle name="Followed Hyperlink" xfId="12" builtinId="9" hidden="1"/>
    <cellStyle name="Followed Hyperlink" xfId="8" builtinId="9" hidden="1"/>
    <cellStyle name="Followed Hyperlink" xfId="14" builtinId="9" hidden="1"/>
    <cellStyle name="Followed Hyperlink" xfId="10" builtinId="9" hidden="1"/>
    <cellStyle name="Followed Hyperlink" xfId="20" builtinId="9" hidden="1"/>
    <cellStyle name="Followed Hyperlink" xfId="16" builtinId="9" hidden="1"/>
    <cellStyle name="Followed Hyperlink" xfId="2" builtinId="9" hidden="1"/>
    <cellStyle name="Hyperlink" xfId="1" builtinId="8" hidden="1"/>
    <cellStyle name="Hyperlink" xfId="17" builtinId="8" hidden="1"/>
    <cellStyle name="Hyperlink" xfId="19" builtinId="8" hidden="1"/>
    <cellStyle name="Hyperlink" xfId="21" builtinId="8" hidden="1"/>
    <cellStyle name="Hyperlink" xfId="9" builtinId="8" hidden="1"/>
    <cellStyle name="Hyperlink" xfId="13" builtinId="8" hidden="1"/>
    <cellStyle name="Hyperlink" xfId="15" builtinId="8" hidden="1"/>
    <cellStyle name="Hyperlink" xfId="7" builtinId="8" hidden="1"/>
    <cellStyle name="Hyperlink" xfId="3" builtinId="8" hidden="1"/>
    <cellStyle name="Hyperlink" xfId="5" builtinId="8" hidden="1"/>
    <cellStyle name="Hyperlink" xfId="11" builtinId="8" hidden="1"/>
    <cellStyle name="Normal" xfId="0" builtinId="0"/>
    <cellStyle name="Normal 2" xfId="23" xr:uid="{00000000-0005-0000-0000-000017000000}"/>
    <cellStyle name="Normal 2 2" xfId="24" xr:uid="{00000000-0005-0000-0000-000018000000}"/>
    <cellStyle name="Normal 3" xfId="25" xr:uid="{00000000-0005-0000-0000-000019000000}"/>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calcChain" Target="calcChain.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solidFill>
                  <a:schemeClr val="bg1">
                    <a:lumMod val="50000"/>
                  </a:schemeClr>
                </a:solidFill>
              </a:defRPr>
            </a:pPr>
            <a:r>
              <a:rPr lang="en-US" sz="1600" b="1" i="0" u="none" strike="noStrike" kern="1200" baseline="0">
                <a:solidFill>
                  <a:sysClr val="windowText" lastClr="000000"/>
                </a:solidFill>
                <a:latin typeface="Arial"/>
                <a:ea typeface="+mn-ea"/>
                <a:cs typeface="+mn-cs"/>
              </a:rPr>
              <a:t>SPRINT BURNDOWN</a:t>
            </a:r>
          </a:p>
        </c:rich>
      </c:tx>
      <c:layout>
        <c:manualLayout>
          <c:xMode val="edge"/>
          <c:yMode val="edge"/>
          <c:x val="0.35566080109551523"/>
          <c:y val="8.730447435431065E-3"/>
        </c:manualLayout>
      </c:layout>
      <c:overlay val="0"/>
    </c:title>
    <c:autoTitleDeleted val="0"/>
    <c:plotArea>
      <c:layout/>
      <c:lineChart>
        <c:grouping val="standard"/>
        <c:varyColors val="0"/>
        <c:ser>
          <c:idx val="0"/>
          <c:order val="0"/>
          <c:tx>
            <c:v>Sprint Burndown Chart</c:v>
          </c:tx>
          <c:marker>
            <c:symbol val="none"/>
          </c:marker>
          <c:cat>
            <c:strRef>
              <c:f>' Sample'!$G$2:$K$2</c:f>
              <c:strCache>
                <c:ptCount val="5"/>
                <c:pt idx="0">
                  <c:v>DAY 1</c:v>
                </c:pt>
                <c:pt idx="1">
                  <c:v>DAY 2</c:v>
                </c:pt>
                <c:pt idx="2">
                  <c:v>DAY 3</c:v>
                </c:pt>
                <c:pt idx="3">
                  <c:v>DAY 4</c:v>
                </c:pt>
                <c:pt idx="4">
                  <c:v>DAY 5</c:v>
                </c:pt>
              </c:strCache>
            </c:strRef>
          </c:cat>
          <c:val>
            <c:numRef>
              <c:f>' Sample'!$F$28:$K$28</c:f>
              <c:numCache>
                <c:formatCode>General</c:formatCode>
                <c:ptCount val="6"/>
                <c:pt idx="0">
                  <c:v>78</c:v>
                </c:pt>
                <c:pt idx="1">
                  <c:v>60</c:v>
                </c:pt>
                <c:pt idx="2">
                  <c:v>59</c:v>
                </c:pt>
                <c:pt idx="3">
                  <c:v>41</c:v>
                </c:pt>
                <c:pt idx="4">
                  <c:v>20</c:v>
                </c:pt>
                <c:pt idx="5">
                  <c:v>18</c:v>
                </c:pt>
              </c:numCache>
            </c:numRef>
          </c:val>
          <c:smooth val="0"/>
          <c:extLst>
            <c:ext xmlns:c16="http://schemas.microsoft.com/office/drawing/2014/chart" uri="{C3380CC4-5D6E-409C-BE32-E72D297353CC}">
              <c16:uniqueId val="{00000000-EC74-4CCB-85C2-182CBAE08BB1}"/>
            </c:ext>
          </c:extLst>
        </c:ser>
        <c:dLbls>
          <c:showLegendKey val="0"/>
          <c:showVal val="0"/>
          <c:showCatName val="0"/>
          <c:showSerName val="0"/>
          <c:showPercent val="0"/>
          <c:showBubbleSize val="0"/>
        </c:dLbls>
        <c:smooth val="0"/>
        <c:axId val="-2090279592"/>
        <c:axId val="-2090276584"/>
      </c:lineChart>
      <c:catAx>
        <c:axId val="-2090279592"/>
        <c:scaling>
          <c:orientation val="minMax"/>
        </c:scaling>
        <c:delete val="0"/>
        <c:axPos val="b"/>
        <c:numFmt formatCode="General" sourceLinked="0"/>
        <c:majorTickMark val="out"/>
        <c:minorTickMark val="none"/>
        <c:tickLblPos val="nextTo"/>
        <c:crossAx val="-2090276584"/>
        <c:crosses val="autoZero"/>
        <c:auto val="1"/>
        <c:lblAlgn val="ctr"/>
        <c:lblOffset val="100"/>
        <c:noMultiLvlLbl val="0"/>
      </c:catAx>
      <c:valAx>
        <c:axId val="-2090276584"/>
        <c:scaling>
          <c:orientation val="minMax"/>
        </c:scaling>
        <c:delete val="0"/>
        <c:axPos val="l"/>
        <c:majorGridlines/>
        <c:numFmt formatCode="General" sourceLinked="1"/>
        <c:majorTickMark val="out"/>
        <c:minorTickMark val="none"/>
        <c:tickLblPos val="nextTo"/>
        <c:crossAx val="-2090279592"/>
        <c:crosses val="autoZero"/>
        <c:crossBetween val="between"/>
      </c:valAx>
      <c:spPr>
        <a:gradFill>
          <a:gsLst>
            <a:gs pos="0">
              <a:schemeClr val="bg1"/>
            </a:gs>
            <a:gs pos="100000">
              <a:srgbClr val="E5EEF6"/>
            </a:gs>
          </a:gsLst>
          <a:lin ang="9000000" scaled="0"/>
        </a:gradFill>
      </c:spPr>
    </c:plotArea>
    <c:plotVisOnly val="1"/>
    <c:dispBlanksAs val="gap"/>
    <c:showDLblsOverMax val="0"/>
  </c:chart>
  <c:spPr>
    <a:ln>
      <a:noFill/>
    </a:ln>
    <a:effectLst>
      <a:outerShdw blurRad="114300" dist="50800" dir="2700000" algn="tl" rotWithShape="0">
        <a:schemeClr val="bg1">
          <a:lumMod val="75000"/>
          <a:alpha val="40000"/>
        </a:schemeClr>
      </a:outerShdw>
    </a:effectLst>
  </c:spPr>
  <c:txPr>
    <a:bodyPr/>
    <a:lstStyle/>
    <a:p>
      <a:pPr>
        <a:defRPr>
          <a:latin typeface="Century Gothic" panose="020B0502020202020204" pitchFamily="34" charset="0"/>
        </a:defRPr>
      </a:pPr>
      <a:endParaRPr lang="en-US"/>
    </a:p>
  </c:txPr>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500" b="1" i="0" u="none" strike="noStrike" kern="1200" spc="0" baseline="0">
                <a:solidFill>
                  <a:schemeClr val="tx1">
                    <a:lumMod val="65000"/>
                    <a:lumOff val="35000"/>
                  </a:schemeClr>
                </a:solidFill>
                <a:latin typeface="+mn-lt"/>
                <a:ea typeface="+mn-ea"/>
                <a:cs typeface="+mn-cs"/>
              </a:defRPr>
            </a:pPr>
            <a:r>
              <a:rPr lang="en-US"/>
              <a:t>Sprint Burndown</a:t>
            </a:r>
          </a:p>
        </c:rich>
      </c:tx>
      <c:overlay val="0"/>
      <c:spPr>
        <a:noFill/>
        <a:ln>
          <a:noFill/>
        </a:ln>
        <a:effectLst/>
      </c:spPr>
      <c:txPr>
        <a:bodyPr rot="0" spcFirstLastPara="1" vertOverflow="ellipsis" vert="horz" wrap="square" anchor="ctr" anchorCtr="1"/>
        <a:lstStyle/>
        <a:p>
          <a:pPr>
            <a:defRPr sz="25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Effort</c:v>
          </c:tx>
          <c:spPr>
            <a:ln w="28575" cap="rnd">
              <a:solidFill>
                <a:schemeClr val="accent1"/>
              </a:solidFill>
              <a:round/>
            </a:ln>
            <a:effectLst/>
          </c:spPr>
          <c:marker>
            <c:symbol val="none"/>
          </c:marker>
          <c:val>
            <c:numRef>
              <c:f>'Sprint -1'!$F$42:$K$42</c:f>
              <c:numCache>
                <c:formatCode>General</c:formatCode>
                <c:ptCount val="6"/>
                <c:pt idx="0">
                  <c:v>60</c:v>
                </c:pt>
                <c:pt idx="1">
                  <c:v>46.5</c:v>
                </c:pt>
                <c:pt idx="2">
                  <c:v>29.5</c:v>
                </c:pt>
                <c:pt idx="3">
                  <c:v>21</c:v>
                </c:pt>
                <c:pt idx="4">
                  <c:v>11</c:v>
                </c:pt>
                <c:pt idx="5">
                  <c:v>0</c:v>
                </c:pt>
              </c:numCache>
            </c:numRef>
          </c:val>
          <c:smooth val="0"/>
          <c:extLst>
            <c:ext xmlns:c16="http://schemas.microsoft.com/office/drawing/2014/chart" uri="{C3380CC4-5D6E-409C-BE32-E72D297353CC}">
              <c16:uniqueId val="{00000001-B5DD-4E12-8068-B96F31466099}"/>
            </c:ext>
          </c:extLst>
        </c:ser>
        <c:ser>
          <c:idx val="1"/>
          <c:order val="1"/>
          <c:tx>
            <c:v>Ideal Effort</c:v>
          </c:tx>
          <c:spPr>
            <a:ln w="28575" cap="rnd">
              <a:solidFill>
                <a:schemeClr val="accent2"/>
              </a:solidFill>
              <a:round/>
            </a:ln>
            <a:effectLst/>
          </c:spPr>
          <c:marker>
            <c:symbol val="none"/>
          </c:marker>
          <c:val>
            <c:numRef>
              <c:f>'Sprint -1'!$F$43:$K$43</c:f>
              <c:numCache>
                <c:formatCode>General</c:formatCode>
                <c:ptCount val="6"/>
                <c:pt idx="0">
                  <c:v>60</c:v>
                </c:pt>
                <c:pt idx="1">
                  <c:v>48</c:v>
                </c:pt>
                <c:pt idx="2">
                  <c:v>36</c:v>
                </c:pt>
                <c:pt idx="3">
                  <c:v>24</c:v>
                </c:pt>
                <c:pt idx="4">
                  <c:v>12</c:v>
                </c:pt>
                <c:pt idx="5">
                  <c:v>0</c:v>
                </c:pt>
              </c:numCache>
            </c:numRef>
          </c:val>
          <c:smooth val="0"/>
          <c:extLst>
            <c:ext xmlns:c16="http://schemas.microsoft.com/office/drawing/2014/chart" uri="{C3380CC4-5D6E-409C-BE32-E72D297353CC}">
              <c16:uniqueId val="{00000003-B5DD-4E12-8068-B96F31466099}"/>
            </c:ext>
          </c:extLst>
        </c:ser>
        <c:dLbls>
          <c:showLegendKey val="0"/>
          <c:showVal val="0"/>
          <c:showCatName val="0"/>
          <c:showSerName val="0"/>
          <c:showPercent val="0"/>
          <c:showBubbleSize val="0"/>
        </c:dLbls>
        <c:smooth val="0"/>
        <c:axId val="1807738248"/>
        <c:axId val="896139383"/>
      </c:lineChart>
      <c:catAx>
        <c:axId val="1807738248"/>
        <c:scaling>
          <c:orientation val="minMax"/>
        </c:scaling>
        <c:delete val="0"/>
        <c:axPos val="b"/>
        <c:title>
          <c:tx>
            <c:rich>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a:t>Days</a:t>
                </a:r>
              </a:p>
            </c:rich>
          </c:tx>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96139383"/>
        <c:crosses val="autoZero"/>
        <c:auto val="1"/>
        <c:lblAlgn val="ctr"/>
        <c:lblOffset val="100"/>
        <c:noMultiLvlLbl val="0"/>
      </c:catAx>
      <c:valAx>
        <c:axId val="8961393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a:t>HOURS</a:t>
                </a:r>
              </a:p>
            </c:rich>
          </c:tx>
          <c:overlay val="0"/>
          <c:spPr>
            <a:noFill/>
            <a:ln>
              <a:noFill/>
            </a:ln>
            <a:effectLst/>
          </c:spPr>
          <c:txPr>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8077382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EFFORT</c:v>
          </c:tx>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f>'Sprint -2'!$F$49:$K$49</c:f>
              <c:numCache>
                <c:formatCode>General</c:formatCode>
                <c:ptCount val="6"/>
                <c:pt idx="0">
                  <c:v>110.5</c:v>
                </c:pt>
                <c:pt idx="1">
                  <c:v>95</c:v>
                </c:pt>
                <c:pt idx="2">
                  <c:v>77</c:v>
                </c:pt>
                <c:pt idx="3">
                  <c:v>57.5</c:v>
                </c:pt>
                <c:pt idx="4">
                  <c:v>27</c:v>
                </c:pt>
                <c:pt idx="5">
                  <c:v>0</c:v>
                </c:pt>
              </c:numCache>
            </c:numRef>
          </c:val>
          <c:smooth val="0"/>
          <c:extLst>
            <c:ext xmlns:c16="http://schemas.microsoft.com/office/drawing/2014/chart" uri="{C3380CC4-5D6E-409C-BE32-E72D297353CC}">
              <c16:uniqueId val="{00000001-701F-4722-A31F-F59C2BFA596B}"/>
            </c:ext>
          </c:extLst>
        </c:ser>
        <c:ser>
          <c:idx val="1"/>
          <c:order val="1"/>
          <c:tx>
            <c:v>IDEAL EFFORT</c:v>
          </c:tx>
          <c:spPr>
            <a:ln w="28575" cap="rnd">
              <a:solidFill>
                <a:schemeClr val="accent2"/>
              </a:solidFill>
              <a:round/>
            </a:ln>
            <a:effectLst/>
          </c:spPr>
          <c:marker>
            <c:symbol val="circle"/>
            <c:size val="5"/>
            <c:spPr>
              <a:solidFill>
                <a:schemeClr val="accent2"/>
              </a:solidFill>
              <a:ln w="9525">
                <a:solidFill>
                  <a:schemeClr val="accent2"/>
                </a:solidFill>
              </a:ln>
              <a:effectLst/>
            </c:spPr>
          </c:marker>
          <c:val>
            <c:numRef>
              <c:f>'Sprint -2'!$F$50:$K$50</c:f>
              <c:numCache>
                <c:formatCode>General</c:formatCode>
                <c:ptCount val="6"/>
                <c:pt idx="0">
                  <c:v>110.5</c:v>
                </c:pt>
                <c:pt idx="1">
                  <c:v>88.4</c:v>
                </c:pt>
                <c:pt idx="2">
                  <c:v>66.3</c:v>
                </c:pt>
                <c:pt idx="3">
                  <c:v>44.2</c:v>
                </c:pt>
                <c:pt idx="4">
                  <c:v>22.099999999999994</c:v>
                </c:pt>
                <c:pt idx="5">
                  <c:v>0</c:v>
                </c:pt>
              </c:numCache>
            </c:numRef>
          </c:val>
          <c:smooth val="0"/>
          <c:extLst>
            <c:ext xmlns:c16="http://schemas.microsoft.com/office/drawing/2014/chart" uri="{C3380CC4-5D6E-409C-BE32-E72D297353CC}">
              <c16:uniqueId val="{00000003-701F-4722-A31F-F59C2BFA596B}"/>
            </c:ext>
          </c:extLst>
        </c:ser>
        <c:dLbls>
          <c:showLegendKey val="0"/>
          <c:showVal val="0"/>
          <c:showCatName val="0"/>
          <c:showSerName val="0"/>
          <c:showPercent val="0"/>
          <c:showBubbleSize val="0"/>
        </c:dLbls>
        <c:marker val="1"/>
        <c:smooth val="0"/>
        <c:axId val="701480967"/>
        <c:axId val="43086344"/>
      </c:lineChart>
      <c:catAx>
        <c:axId val="701480967"/>
        <c:scaling>
          <c:orientation val="minMax"/>
        </c:scaling>
        <c:delete val="0"/>
        <c:axPos val="b"/>
        <c:title>
          <c:tx>
            <c:rich>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a:t>DAYS</a:t>
                </a:r>
              </a:p>
            </c:rich>
          </c:tx>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086344"/>
        <c:crosses val="autoZero"/>
        <c:auto val="1"/>
        <c:lblAlgn val="ctr"/>
        <c:lblOffset val="100"/>
        <c:noMultiLvlLbl val="0"/>
      </c:catAx>
      <c:valAx>
        <c:axId val="430863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a:t>HOURS</a:t>
                </a:r>
              </a:p>
            </c:rich>
          </c:tx>
          <c:overlay val="0"/>
          <c:spPr>
            <a:noFill/>
            <a:ln>
              <a:noFill/>
            </a:ln>
            <a:effectLst/>
          </c:spPr>
          <c:txPr>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14809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cid:image001.png@01D5D50E.B865DEC0" TargetMode="External"/><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cid:image001.png@01D5D50E.B865DEC0" TargetMode="Externa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hyperlink" Target="https://goo.gl/jTEcFU" TargetMode="External"/><Relationship Id="rId1" Type="http://schemas.openxmlformats.org/officeDocument/2006/relationships/chart" Target="../charts/chart1.xml"/><Relationship Id="rId5" Type="http://schemas.openxmlformats.org/officeDocument/2006/relationships/image" Target="cid:image001.png@01D5D50E.B865DEC0" TargetMode="External"/><Relationship Id="rId4" Type="http://schemas.openxmlformats.org/officeDocument/2006/relationships/image" Target="../media/image2.png"/></Relationships>
</file>

<file path=xl/drawings/_rels/drawing4.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3.png"/><Relationship Id="rId1" Type="http://schemas.openxmlformats.org/officeDocument/2006/relationships/hyperlink" Target="https://goo.gl/jTEcFU" TargetMode="External"/><Relationship Id="rId5" Type="http://schemas.openxmlformats.org/officeDocument/2006/relationships/chart" Target="../charts/chart2.xml"/><Relationship Id="rId4" Type="http://schemas.openxmlformats.org/officeDocument/2006/relationships/image" Target="cid:image001.png@01D5D50E.B865DEC0" TargetMode="External"/></Relationships>
</file>

<file path=xl/drawings/_rels/drawing5.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3.png"/><Relationship Id="rId1" Type="http://schemas.openxmlformats.org/officeDocument/2006/relationships/hyperlink" Target="https://goo.gl/jTEcFU" TargetMode="External"/><Relationship Id="rId5" Type="http://schemas.openxmlformats.org/officeDocument/2006/relationships/chart" Target="../charts/chart3.xml"/><Relationship Id="rId4" Type="http://schemas.openxmlformats.org/officeDocument/2006/relationships/image" Target="cid:image001.png@01D5D50E.B865DEC0" TargetMode="External"/></Relationships>
</file>

<file path=xl/drawings/drawing1.xml><?xml version="1.0" encoding="utf-8"?>
<xdr:wsDr xmlns:xdr="http://schemas.openxmlformats.org/drawingml/2006/spreadsheetDrawing" xmlns:a="http://schemas.openxmlformats.org/drawingml/2006/main">
  <xdr:twoCellAnchor>
    <xdr:from>
      <xdr:col>2</xdr:col>
      <xdr:colOff>104775</xdr:colOff>
      <xdr:row>1</xdr:row>
      <xdr:rowOff>219075</xdr:rowOff>
    </xdr:from>
    <xdr:to>
      <xdr:col>7</xdr:col>
      <xdr:colOff>0</xdr:colOff>
      <xdr:row>2</xdr:row>
      <xdr:rowOff>219075</xdr:rowOff>
    </xdr:to>
    <xdr:sp macro="" textlink="">
      <xdr:nvSpPr>
        <xdr:cNvPr id="2" name="Text Box 1">
          <a:extLst>
            <a:ext uri="{FF2B5EF4-FFF2-40B4-BE49-F238E27FC236}">
              <a16:creationId xmlns:a16="http://schemas.microsoft.com/office/drawing/2014/main" id="{00000000-0008-0000-0000-000002000000}"/>
            </a:ext>
          </a:extLst>
        </xdr:cNvPr>
        <xdr:cNvSpPr txBox="1">
          <a:spLocks noChangeArrowheads="1"/>
        </xdr:cNvSpPr>
      </xdr:nvSpPr>
      <xdr:spPr bwMode="auto">
        <a:xfrm>
          <a:off x="933450" y="457200"/>
          <a:ext cx="5372100" cy="228600"/>
        </a:xfrm>
        <a:prstGeom prst="rect">
          <a:avLst/>
        </a:prstGeom>
        <a:solidFill>
          <a:srgbClr val="FFFFFF"/>
        </a:solidFill>
        <a:ln w="9525">
          <a:noFill/>
          <a:miter lim="800000"/>
          <a:headEnd/>
          <a:tailEnd/>
        </a:ln>
      </xdr:spPr>
      <xdr:txBody>
        <a:bodyPr vertOverflow="clip" wrap="square" lIns="91440" tIns="0" rIns="91440" bIns="0" anchor="t" upright="1"/>
        <a:lstStyle/>
        <a:p>
          <a:pPr algn="ctr" rtl="0">
            <a:defRPr sz="1000"/>
          </a:pPr>
          <a:r>
            <a:rPr lang="en-US" sz="1000" b="1" i="0" strike="noStrike">
              <a:solidFill>
                <a:srgbClr val="969696"/>
              </a:solidFill>
              <a:latin typeface="Arial"/>
              <a:cs typeface="Arial"/>
            </a:rPr>
            <a:t>Controlled copy</a:t>
          </a:r>
        </a:p>
        <a:p>
          <a:pPr algn="ctr" rtl="0">
            <a:defRPr sz="1000"/>
          </a:pPr>
          <a:endParaRPr lang="en-US" sz="1000" b="1" i="0" strike="noStrike">
            <a:solidFill>
              <a:srgbClr val="969696"/>
            </a:solidFill>
            <a:latin typeface="Arial"/>
            <a:cs typeface="Arial"/>
          </a:endParaRPr>
        </a:p>
      </xdr:txBody>
    </xdr:sp>
    <xdr:clientData/>
  </xdr:twoCellAnchor>
  <xdr:twoCellAnchor>
    <xdr:from>
      <xdr:col>1</xdr:col>
      <xdr:colOff>0</xdr:colOff>
      <xdr:row>1</xdr:row>
      <xdr:rowOff>200025</xdr:rowOff>
    </xdr:from>
    <xdr:to>
      <xdr:col>7</xdr:col>
      <xdr:colOff>0</xdr:colOff>
      <xdr:row>1</xdr:row>
      <xdr:rowOff>200025</xdr:rowOff>
    </xdr:to>
    <xdr:sp macro="" textlink="">
      <xdr:nvSpPr>
        <xdr:cNvPr id="3" name="Line 3">
          <a:extLst>
            <a:ext uri="{FF2B5EF4-FFF2-40B4-BE49-F238E27FC236}">
              <a16:creationId xmlns:a16="http://schemas.microsoft.com/office/drawing/2014/main" id="{00000000-0008-0000-0000-000003000000}"/>
            </a:ext>
          </a:extLst>
        </xdr:cNvPr>
        <xdr:cNvSpPr>
          <a:spLocks noChangeShapeType="1"/>
        </xdr:cNvSpPr>
      </xdr:nvSpPr>
      <xdr:spPr bwMode="auto">
        <a:xfrm>
          <a:off x="304800" y="438150"/>
          <a:ext cx="6000750"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0</xdr:colOff>
      <xdr:row>2</xdr:row>
      <xdr:rowOff>200025</xdr:rowOff>
    </xdr:from>
    <xdr:to>
      <xdr:col>7</xdr:col>
      <xdr:colOff>0</xdr:colOff>
      <xdr:row>2</xdr:row>
      <xdr:rowOff>200025</xdr:rowOff>
    </xdr:to>
    <xdr:sp macro="" textlink="">
      <xdr:nvSpPr>
        <xdr:cNvPr id="4" name="Line 4">
          <a:extLst>
            <a:ext uri="{FF2B5EF4-FFF2-40B4-BE49-F238E27FC236}">
              <a16:creationId xmlns:a16="http://schemas.microsoft.com/office/drawing/2014/main" id="{00000000-0008-0000-0000-000004000000}"/>
            </a:ext>
          </a:extLst>
        </xdr:cNvPr>
        <xdr:cNvSpPr>
          <a:spLocks noChangeShapeType="1"/>
        </xdr:cNvSpPr>
      </xdr:nvSpPr>
      <xdr:spPr bwMode="auto">
        <a:xfrm>
          <a:off x="304800" y="666750"/>
          <a:ext cx="6000750"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504825</xdr:colOff>
      <xdr:row>30</xdr:row>
      <xdr:rowOff>142875</xdr:rowOff>
    </xdr:from>
    <xdr:to>
      <xdr:col>5</xdr:col>
      <xdr:colOff>581025</xdr:colOff>
      <xdr:row>31</xdr:row>
      <xdr:rowOff>133350</xdr:rowOff>
    </xdr:to>
    <xdr:sp macro="" textlink="">
      <xdr:nvSpPr>
        <xdr:cNvPr id="6" name="Text Box 6">
          <a:extLst>
            <a:ext uri="{FF2B5EF4-FFF2-40B4-BE49-F238E27FC236}">
              <a16:creationId xmlns:a16="http://schemas.microsoft.com/office/drawing/2014/main" id="{00000000-0008-0000-0000-000006000000}"/>
            </a:ext>
          </a:extLst>
        </xdr:cNvPr>
        <xdr:cNvSpPr txBox="1">
          <a:spLocks noChangeArrowheads="1"/>
        </xdr:cNvSpPr>
      </xdr:nvSpPr>
      <xdr:spPr bwMode="auto">
        <a:xfrm>
          <a:off x="2105025" y="7505700"/>
          <a:ext cx="1743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xdr:col>
      <xdr:colOff>104775</xdr:colOff>
      <xdr:row>1</xdr:row>
      <xdr:rowOff>219075</xdr:rowOff>
    </xdr:from>
    <xdr:to>
      <xdr:col>7</xdr:col>
      <xdr:colOff>0</xdr:colOff>
      <xdr:row>2</xdr:row>
      <xdr:rowOff>219075</xdr:rowOff>
    </xdr:to>
    <xdr:sp macro="" textlink="">
      <xdr:nvSpPr>
        <xdr:cNvPr id="7" name="Text Box 7">
          <a:extLst>
            <a:ext uri="{FF2B5EF4-FFF2-40B4-BE49-F238E27FC236}">
              <a16:creationId xmlns:a16="http://schemas.microsoft.com/office/drawing/2014/main" id="{00000000-0008-0000-0000-000007000000}"/>
            </a:ext>
          </a:extLst>
        </xdr:cNvPr>
        <xdr:cNvSpPr txBox="1">
          <a:spLocks noChangeArrowheads="1"/>
        </xdr:cNvSpPr>
      </xdr:nvSpPr>
      <xdr:spPr bwMode="auto">
        <a:xfrm>
          <a:off x="933450" y="457200"/>
          <a:ext cx="5372100" cy="228600"/>
        </a:xfrm>
        <a:prstGeom prst="rect">
          <a:avLst/>
        </a:prstGeom>
        <a:solidFill>
          <a:srgbClr val="FFFFFF"/>
        </a:solidFill>
        <a:ln w="9525">
          <a:noFill/>
          <a:miter lim="800000"/>
          <a:headEnd/>
          <a:tailEnd/>
        </a:ln>
      </xdr:spPr>
      <xdr:txBody>
        <a:bodyPr vertOverflow="clip" wrap="square" lIns="91440" tIns="0" rIns="91440" bIns="0" anchor="t" upright="1"/>
        <a:lstStyle/>
        <a:p>
          <a:pPr algn="ctr" rtl="0">
            <a:defRPr sz="1000"/>
          </a:pPr>
          <a:r>
            <a:rPr lang="en-US" sz="1000" b="1" i="0" strike="noStrike">
              <a:solidFill>
                <a:srgbClr val="969696"/>
              </a:solidFill>
              <a:latin typeface="Arial"/>
              <a:cs typeface="Arial"/>
            </a:rPr>
            <a:t>Controlled copy</a:t>
          </a:r>
        </a:p>
        <a:p>
          <a:pPr algn="ctr" rtl="0">
            <a:defRPr sz="1000"/>
          </a:pPr>
          <a:endParaRPr lang="en-US" sz="1000" b="1" i="0" strike="noStrike">
            <a:solidFill>
              <a:srgbClr val="969696"/>
            </a:solidFill>
            <a:latin typeface="Arial"/>
            <a:cs typeface="Arial"/>
          </a:endParaRPr>
        </a:p>
      </xdr:txBody>
    </xdr:sp>
    <xdr:clientData/>
  </xdr:twoCellAnchor>
  <xdr:twoCellAnchor>
    <xdr:from>
      <xdr:col>1</xdr:col>
      <xdr:colOff>0</xdr:colOff>
      <xdr:row>1</xdr:row>
      <xdr:rowOff>200025</xdr:rowOff>
    </xdr:from>
    <xdr:to>
      <xdr:col>7</xdr:col>
      <xdr:colOff>0</xdr:colOff>
      <xdr:row>1</xdr:row>
      <xdr:rowOff>200025</xdr:rowOff>
    </xdr:to>
    <xdr:sp macro="" textlink="">
      <xdr:nvSpPr>
        <xdr:cNvPr id="8" name="Line 9">
          <a:extLst>
            <a:ext uri="{FF2B5EF4-FFF2-40B4-BE49-F238E27FC236}">
              <a16:creationId xmlns:a16="http://schemas.microsoft.com/office/drawing/2014/main" id="{00000000-0008-0000-0000-000008000000}"/>
            </a:ext>
          </a:extLst>
        </xdr:cNvPr>
        <xdr:cNvSpPr>
          <a:spLocks noChangeShapeType="1"/>
        </xdr:cNvSpPr>
      </xdr:nvSpPr>
      <xdr:spPr bwMode="auto">
        <a:xfrm>
          <a:off x="304800" y="438150"/>
          <a:ext cx="6000750"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0</xdr:colOff>
      <xdr:row>2</xdr:row>
      <xdr:rowOff>200025</xdr:rowOff>
    </xdr:from>
    <xdr:to>
      <xdr:col>7</xdr:col>
      <xdr:colOff>0</xdr:colOff>
      <xdr:row>2</xdr:row>
      <xdr:rowOff>200025</xdr:rowOff>
    </xdr:to>
    <xdr:sp macro="" textlink="">
      <xdr:nvSpPr>
        <xdr:cNvPr id="9" name="Line 10">
          <a:extLst>
            <a:ext uri="{FF2B5EF4-FFF2-40B4-BE49-F238E27FC236}">
              <a16:creationId xmlns:a16="http://schemas.microsoft.com/office/drawing/2014/main" id="{00000000-0008-0000-0000-000009000000}"/>
            </a:ext>
          </a:extLst>
        </xdr:cNvPr>
        <xdr:cNvSpPr>
          <a:spLocks noChangeShapeType="1"/>
        </xdr:cNvSpPr>
      </xdr:nvSpPr>
      <xdr:spPr bwMode="auto">
        <a:xfrm>
          <a:off x="304800" y="666750"/>
          <a:ext cx="6000750"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2</xdr:col>
      <xdr:colOff>104775</xdr:colOff>
      <xdr:row>1</xdr:row>
      <xdr:rowOff>219075</xdr:rowOff>
    </xdr:from>
    <xdr:to>
      <xdr:col>7</xdr:col>
      <xdr:colOff>0</xdr:colOff>
      <xdr:row>2</xdr:row>
      <xdr:rowOff>219075</xdr:rowOff>
    </xdr:to>
    <xdr:sp macro="" textlink="">
      <xdr:nvSpPr>
        <xdr:cNvPr id="11" name="Text Box 13">
          <a:extLst>
            <a:ext uri="{FF2B5EF4-FFF2-40B4-BE49-F238E27FC236}">
              <a16:creationId xmlns:a16="http://schemas.microsoft.com/office/drawing/2014/main" id="{00000000-0008-0000-0000-00000B000000}"/>
            </a:ext>
          </a:extLst>
        </xdr:cNvPr>
        <xdr:cNvSpPr txBox="1">
          <a:spLocks noChangeArrowheads="1"/>
        </xdr:cNvSpPr>
      </xdr:nvSpPr>
      <xdr:spPr bwMode="auto">
        <a:xfrm>
          <a:off x="933450" y="457200"/>
          <a:ext cx="5372100" cy="228600"/>
        </a:xfrm>
        <a:prstGeom prst="rect">
          <a:avLst/>
        </a:prstGeom>
        <a:solidFill>
          <a:srgbClr val="FFFFFF"/>
        </a:solidFill>
        <a:ln w="9525">
          <a:noFill/>
          <a:miter lim="800000"/>
          <a:headEnd/>
          <a:tailEnd/>
        </a:ln>
      </xdr:spPr>
      <xdr:txBody>
        <a:bodyPr vertOverflow="clip" wrap="square" lIns="91440" tIns="0" rIns="91440" bIns="0" anchor="t" upright="1"/>
        <a:lstStyle/>
        <a:p>
          <a:pPr algn="ctr" rtl="0">
            <a:defRPr sz="1000"/>
          </a:pPr>
          <a:r>
            <a:rPr lang="en-US" sz="1000" b="1" i="0" strike="noStrike">
              <a:solidFill>
                <a:srgbClr val="969696"/>
              </a:solidFill>
              <a:latin typeface="Arial"/>
              <a:cs typeface="Arial"/>
            </a:rPr>
            <a:t>Controlled copy</a:t>
          </a:r>
        </a:p>
        <a:p>
          <a:pPr algn="ctr" rtl="0">
            <a:defRPr sz="1000"/>
          </a:pPr>
          <a:endParaRPr lang="en-US" sz="1000" b="1" i="0" strike="noStrike">
            <a:solidFill>
              <a:srgbClr val="969696"/>
            </a:solidFill>
            <a:latin typeface="Arial"/>
            <a:cs typeface="Arial"/>
          </a:endParaRPr>
        </a:p>
      </xdr:txBody>
    </xdr:sp>
    <xdr:clientData/>
  </xdr:twoCellAnchor>
  <xdr:twoCellAnchor>
    <xdr:from>
      <xdr:col>1</xdr:col>
      <xdr:colOff>0</xdr:colOff>
      <xdr:row>1</xdr:row>
      <xdr:rowOff>200025</xdr:rowOff>
    </xdr:from>
    <xdr:to>
      <xdr:col>7</xdr:col>
      <xdr:colOff>0</xdr:colOff>
      <xdr:row>1</xdr:row>
      <xdr:rowOff>200025</xdr:rowOff>
    </xdr:to>
    <xdr:sp macro="" textlink="">
      <xdr:nvSpPr>
        <xdr:cNvPr id="12" name="Line 15">
          <a:extLst>
            <a:ext uri="{FF2B5EF4-FFF2-40B4-BE49-F238E27FC236}">
              <a16:creationId xmlns:a16="http://schemas.microsoft.com/office/drawing/2014/main" id="{00000000-0008-0000-0000-00000C000000}"/>
            </a:ext>
          </a:extLst>
        </xdr:cNvPr>
        <xdr:cNvSpPr>
          <a:spLocks noChangeShapeType="1"/>
        </xdr:cNvSpPr>
      </xdr:nvSpPr>
      <xdr:spPr bwMode="auto">
        <a:xfrm>
          <a:off x="304800" y="438150"/>
          <a:ext cx="6000750"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0</xdr:colOff>
      <xdr:row>2</xdr:row>
      <xdr:rowOff>200025</xdr:rowOff>
    </xdr:from>
    <xdr:to>
      <xdr:col>7</xdr:col>
      <xdr:colOff>0</xdr:colOff>
      <xdr:row>2</xdr:row>
      <xdr:rowOff>200025</xdr:rowOff>
    </xdr:to>
    <xdr:sp macro="" textlink="">
      <xdr:nvSpPr>
        <xdr:cNvPr id="13" name="Line 16">
          <a:extLst>
            <a:ext uri="{FF2B5EF4-FFF2-40B4-BE49-F238E27FC236}">
              <a16:creationId xmlns:a16="http://schemas.microsoft.com/office/drawing/2014/main" id="{00000000-0008-0000-0000-00000D000000}"/>
            </a:ext>
          </a:extLst>
        </xdr:cNvPr>
        <xdr:cNvSpPr>
          <a:spLocks noChangeShapeType="1"/>
        </xdr:cNvSpPr>
      </xdr:nvSpPr>
      <xdr:spPr bwMode="auto">
        <a:xfrm>
          <a:off x="304800" y="666750"/>
          <a:ext cx="6000750"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2</xdr:col>
      <xdr:colOff>104775</xdr:colOff>
      <xdr:row>1</xdr:row>
      <xdr:rowOff>219075</xdr:rowOff>
    </xdr:from>
    <xdr:to>
      <xdr:col>7</xdr:col>
      <xdr:colOff>0</xdr:colOff>
      <xdr:row>2</xdr:row>
      <xdr:rowOff>219075</xdr:rowOff>
    </xdr:to>
    <xdr:sp macro="" textlink="">
      <xdr:nvSpPr>
        <xdr:cNvPr id="15" name="Text Box 19">
          <a:extLst>
            <a:ext uri="{FF2B5EF4-FFF2-40B4-BE49-F238E27FC236}">
              <a16:creationId xmlns:a16="http://schemas.microsoft.com/office/drawing/2014/main" id="{00000000-0008-0000-0000-00000F000000}"/>
            </a:ext>
          </a:extLst>
        </xdr:cNvPr>
        <xdr:cNvSpPr txBox="1">
          <a:spLocks noChangeArrowheads="1"/>
        </xdr:cNvSpPr>
      </xdr:nvSpPr>
      <xdr:spPr bwMode="auto">
        <a:xfrm>
          <a:off x="933450" y="457200"/>
          <a:ext cx="5372100" cy="228600"/>
        </a:xfrm>
        <a:prstGeom prst="rect">
          <a:avLst/>
        </a:prstGeom>
        <a:solidFill>
          <a:srgbClr val="FFFFFF"/>
        </a:solidFill>
        <a:ln w="9525">
          <a:noFill/>
          <a:miter lim="800000"/>
          <a:headEnd/>
          <a:tailEnd/>
        </a:ln>
      </xdr:spPr>
      <xdr:txBody>
        <a:bodyPr vertOverflow="clip" wrap="square" lIns="91440" tIns="0" rIns="91440" bIns="0" anchor="t" upright="1"/>
        <a:lstStyle/>
        <a:p>
          <a:pPr algn="ctr" rtl="0">
            <a:defRPr sz="1000"/>
          </a:pPr>
          <a:r>
            <a:rPr lang="en-US" sz="1000" b="1" i="0" strike="noStrike">
              <a:solidFill>
                <a:srgbClr val="969696"/>
              </a:solidFill>
              <a:latin typeface="Arial"/>
              <a:cs typeface="Arial"/>
            </a:rPr>
            <a:t>Controlled Copy</a:t>
          </a:r>
        </a:p>
        <a:p>
          <a:pPr algn="ctr" rtl="0">
            <a:defRPr sz="1000"/>
          </a:pPr>
          <a:endParaRPr lang="en-US" sz="1000" b="1" i="0" strike="noStrike">
            <a:solidFill>
              <a:srgbClr val="969696"/>
            </a:solidFill>
            <a:latin typeface="Arial"/>
            <a:cs typeface="Arial"/>
          </a:endParaRPr>
        </a:p>
      </xdr:txBody>
    </xdr:sp>
    <xdr:clientData/>
  </xdr:twoCellAnchor>
  <xdr:twoCellAnchor>
    <xdr:from>
      <xdr:col>1</xdr:col>
      <xdr:colOff>314325</xdr:colOff>
      <xdr:row>12</xdr:row>
      <xdr:rowOff>142875</xdr:rowOff>
    </xdr:from>
    <xdr:to>
      <xdr:col>6</xdr:col>
      <xdr:colOff>847725</xdr:colOff>
      <xdr:row>19</xdr:row>
      <xdr:rowOff>152400</xdr:rowOff>
    </xdr:to>
    <xdr:pic>
      <xdr:nvPicPr>
        <xdr:cNvPr id="16" name="Picture 20" descr="content">
          <a:extLst>
            <a:ext uri="{FF2B5EF4-FFF2-40B4-BE49-F238E27FC236}">
              <a16:creationId xmlns:a16="http://schemas.microsoft.com/office/drawing/2014/main" id="{00000000-0008-0000-0000-00001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52499" b="83333"/>
        <a:stretch>
          <a:fillRect/>
        </a:stretch>
      </xdr:blipFill>
      <xdr:spPr bwMode="auto">
        <a:xfrm>
          <a:off x="619125" y="3762375"/>
          <a:ext cx="5343525" cy="1143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1</xdr:row>
      <xdr:rowOff>200025</xdr:rowOff>
    </xdr:from>
    <xdr:to>
      <xdr:col>7</xdr:col>
      <xdr:colOff>0</xdr:colOff>
      <xdr:row>1</xdr:row>
      <xdr:rowOff>200025</xdr:rowOff>
    </xdr:to>
    <xdr:sp macro="" textlink="">
      <xdr:nvSpPr>
        <xdr:cNvPr id="17" name="Line 21">
          <a:extLst>
            <a:ext uri="{FF2B5EF4-FFF2-40B4-BE49-F238E27FC236}">
              <a16:creationId xmlns:a16="http://schemas.microsoft.com/office/drawing/2014/main" id="{00000000-0008-0000-0000-000011000000}"/>
            </a:ext>
          </a:extLst>
        </xdr:cNvPr>
        <xdr:cNvSpPr>
          <a:spLocks noChangeShapeType="1"/>
        </xdr:cNvSpPr>
      </xdr:nvSpPr>
      <xdr:spPr bwMode="auto">
        <a:xfrm>
          <a:off x="304800" y="438150"/>
          <a:ext cx="6000750"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0</xdr:colOff>
      <xdr:row>2</xdr:row>
      <xdr:rowOff>200025</xdr:rowOff>
    </xdr:from>
    <xdr:to>
      <xdr:col>7</xdr:col>
      <xdr:colOff>0</xdr:colOff>
      <xdr:row>2</xdr:row>
      <xdr:rowOff>200025</xdr:rowOff>
    </xdr:to>
    <xdr:sp macro="" textlink="">
      <xdr:nvSpPr>
        <xdr:cNvPr id="18" name="Line 22">
          <a:extLst>
            <a:ext uri="{FF2B5EF4-FFF2-40B4-BE49-F238E27FC236}">
              <a16:creationId xmlns:a16="http://schemas.microsoft.com/office/drawing/2014/main" id="{00000000-0008-0000-0000-000012000000}"/>
            </a:ext>
          </a:extLst>
        </xdr:cNvPr>
        <xdr:cNvSpPr>
          <a:spLocks noChangeShapeType="1"/>
        </xdr:cNvSpPr>
      </xdr:nvSpPr>
      <xdr:spPr bwMode="auto">
        <a:xfrm>
          <a:off x="304800" y="666750"/>
          <a:ext cx="6000750"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9525</xdr:colOff>
      <xdr:row>1</xdr:row>
      <xdr:rowOff>200025</xdr:rowOff>
    </xdr:from>
    <xdr:to>
      <xdr:col>2</xdr:col>
      <xdr:colOff>488742</xdr:colOff>
      <xdr:row>3</xdr:row>
      <xdr:rowOff>38100</xdr:rowOff>
    </xdr:to>
    <xdr:pic>
      <xdr:nvPicPr>
        <xdr:cNvPr id="21" name="Picture 1" descr="cid:image001.png@01D5D50E.B865DEC0">
          <a:extLst>
            <a:ext uri="{FF2B5EF4-FFF2-40B4-BE49-F238E27FC236}">
              <a16:creationId xmlns:a16="http://schemas.microsoft.com/office/drawing/2014/main" id="{00000000-0008-0000-0000-000015000000}"/>
            </a:ext>
          </a:extLst>
        </xdr:cNvPr>
        <xdr:cNvPicPr>
          <a:picLocks noChangeAspect="1" noChangeArrowheads="1"/>
        </xdr:cNvPicPr>
      </xdr:nvPicPr>
      <xdr:blipFill>
        <a:blip xmlns:r="http://schemas.openxmlformats.org/officeDocument/2006/relationships" r:embed="rId2" r:link="rId3">
          <a:extLst>
            <a:ext uri="{28A0092B-C50C-407E-A947-70E740481C1C}">
              <a14:useLocalDpi xmlns:a14="http://schemas.microsoft.com/office/drawing/2010/main" val="0"/>
            </a:ext>
          </a:extLst>
        </a:blip>
        <a:srcRect/>
        <a:stretch>
          <a:fillRect/>
        </a:stretch>
      </xdr:blipFill>
      <xdr:spPr bwMode="auto">
        <a:xfrm>
          <a:off x="314325" y="438150"/>
          <a:ext cx="1069767"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xdr:colOff>
      <xdr:row>0</xdr:row>
      <xdr:rowOff>133351</xdr:rowOff>
    </xdr:from>
    <xdr:to>
      <xdr:col>0</xdr:col>
      <xdr:colOff>981075</xdr:colOff>
      <xdr:row>0</xdr:row>
      <xdr:rowOff>419101</xdr:rowOff>
    </xdr:to>
    <xdr:pic>
      <xdr:nvPicPr>
        <xdr:cNvPr id="3" name="Picture 1" descr="cid:image001.png@01D5D50E.B865DEC0">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1" y="133351"/>
          <a:ext cx="981074"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12</xdr:col>
      <xdr:colOff>101600</xdr:colOff>
      <xdr:row>1</xdr:row>
      <xdr:rowOff>57150</xdr:rowOff>
    </xdr:from>
    <xdr:to>
      <xdr:col>21</xdr:col>
      <xdr:colOff>31750</xdr:colOff>
      <xdr:row>28</xdr:row>
      <xdr:rowOff>50800</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17</xdr:col>
      <xdr:colOff>25400</xdr:colOff>
      <xdr:row>0</xdr:row>
      <xdr:rowOff>0</xdr:rowOff>
    </xdr:from>
    <xdr:ext cx="234027" cy="45719"/>
    <xdr:pic>
      <xdr:nvPicPr>
        <xdr:cNvPr id="3" name="Picture 2">
          <a:hlinkClick xmlns:r="http://schemas.openxmlformats.org/officeDocument/2006/relationships" r:id="rId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3"/>
        <a:stretch>
          <a:fillRect/>
        </a:stretch>
      </xdr:blipFill>
      <xdr:spPr>
        <a:xfrm>
          <a:off x="13884275" y="0"/>
          <a:ext cx="234027" cy="45719"/>
        </a:xfrm>
        <a:prstGeom prst="rect">
          <a:avLst/>
        </a:prstGeom>
      </xdr:spPr>
    </xdr:pic>
    <xdr:clientData/>
  </xdr:oneCellAnchor>
  <xdr:twoCellAnchor>
    <xdr:from>
      <xdr:col>0</xdr:col>
      <xdr:colOff>0</xdr:colOff>
      <xdr:row>0</xdr:row>
      <xdr:rowOff>171450</xdr:rowOff>
    </xdr:from>
    <xdr:to>
      <xdr:col>0</xdr:col>
      <xdr:colOff>962025</xdr:colOff>
      <xdr:row>0</xdr:row>
      <xdr:rowOff>466725</xdr:rowOff>
    </xdr:to>
    <xdr:pic>
      <xdr:nvPicPr>
        <xdr:cNvPr id="5" name="Picture 1" descr="cid:image001.png@01D5D50E.B865DEC0">
          <a:extLst>
            <a:ext uri="{FF2B5EF4-FFF2-40B4-BE49-F238E27FC236}">
              <a16:creationId xmlns:a16="http://schemas.microsoft.com/office/drawing/2014/main" id="{00000000-0008-0000-0200-000005000000}"/>
            </a:ext>
          </a:extLst>
        </xdr:cNvPr>
        <xdr:cNvPicPr>
          <a:picLocks noChangeAspect="1" noChangeArrowheads="1"/>
        </xdr:cNvPicPr>
      </xdr:nvPicPr>
      <xdr:blipFill>
        <a:blip xmlns:r="http://schemas.openxmlformats.org/officeDocument/2006/relationships" r:embed="rId4" r:link="rId5">
          <a:extLst>
            <a:ext uri="{28A0092B-C50C-407E-A947-70E740481C1C}">
              <a14:useLocalDpi xmlns:a14="http://schemas.microsoft.com/office/drawing/2010/main" val="0"/>
            </a:ext>
          </a:extLst>
        </a:blip>
        <a:srcRect/>
        <a:stretch>
          <a:fillRect/>
        </a:stretch>
      </xdr:blipFill>
      <xdr:spPr bwMode="auto">
        <a:xfrm>
          <a:off x="0" y="171450"/>
          <a:ext cx="96202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oneCellAnchor>
    <xdr:from>
      <xdr:col>17</xdr:col>
      <xdr:colOff>25400</xdr:colOff>
      <xdr:row>0</xdr:row>
      <xdr:rowOff>0</xdr:rowOff>
    </xdr:from>
    <xdr:ext cx="234027" cy="45719"/>
    <xdr:pic>
      <xdr:nvPicPr>
        <xdr:cNvPr id="3" name="Picture 2">
          <a:hlinkClick xmlns:r="http://schemas.openxmlformats.org/officeDocument/2006/relationships" r:id="rId1"/>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2"/>
        <a:stretch>
          <a:fillRect/>
        </a:stretch>
      </xdr:blipFill>
      <xdr:spPr>
        <a:xfrm>
          <a:off x="13884275" y="0"/>
          <a:ext cx="234027" cy="45719"/>
        </a:xfrm>
        <a:prstGeom prst="rect">
          <a:avLst/>
        </a:prstGeom>
      </xdr:spPr>
    </xdr:pic>
    <xdr:clientData/>
  </xdr:oneCellAnchor>
  <xdr:twoCellAnchor>
    <xdr:from>
      <xdr:col>0</xdr:col>
      <xdr:colOff>0</xdr:colOff>
      <xdr:row>0</xdr:row>
      <xdr:rowOff>171450</xdr:rowOff>
    </xdr:from>
    <xdr:to>
      <xdr:col>0</xdr:col>
      <xdr:colOff>962025</xdr:colOff>
      <xdr:row>0</xdr:row>
      <xdr:rowOff>466725</xdr:rowOff>
    </xdr:to>
    <xdr:pic>
      <xdr:nvPicPr>
        <xdr:cNvPr id="4" name="Picture 1" descr="cid:image001.png@01D5D50E.B865DEC0">
          <a:extLst>
            <a:ext uri="{FF2B5EF4-FFF2-40B4-BE49-F238E27FC236}">
              <a16:creationId xmlns:a16="http://schemas.microsoft.com/office/drawing/2014/main" id="{00000000-0008-0000-0300-000004000000}"/>
            </a:ext>
          </a:extLst>
        </xdr:cNvPr>
        <xdr:cNvPicPr>
          <a:picLocks noChangeAspect="1" noChangeArrowheads="1"/>
        </xdr:cNvPicPr>
      </xdr:nvPicPr>
      <xdr:blipFill>
        <a:blip xmlns:r="http://schemas.openxmlformats.org/officeDocument/2006/relationships" r:embed="rId3" r:link="rId4">
          <a:extLst>
            <a:ext uri="{28A0092B-C50C-407E-A947-70E740481C1C}">
              <a14:useLocalDpi xmlns:a14="http://schemas.microsoft.com/office/drawing/2010/main" val="0"/>
            </a:ext>
          </a:extLst>
        </a:blip>
        <a:srcRect/>
        <a:stretch>
          <a:fillRect/>
        </a:stretch>
      </xdr:blipFill>
      <xdr:spPr bwMode="auto">
        <a:xfrm>
          <a:off x="0" y="171450"/>
          <a:ext cx="933450"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76200</xdr:colOff>
      <xdr:row>3</xdr:row>
      <xdr:rowOff>9525</xdr:rowOff>
    </xdr:from>
    <xdr:to>
      <xdr:col>22</xdr:col>
      <xdr:colOff>771525</xdr:colOff>
      <xdr:row>15</xdr:row>
      <xdr:rowOff>38100</xdr:rowOff>
    </xdr:to>
    <xdr:graphicFrame macro="">
      <xdr:nvGraphicFramePr>
        <xdr:cNvPr id="5" name="Chart 4">
          <a:extLst>
            <a:ext uri="{FF2B5EF4-FFF2-40B4-BE49-F238E27FC236}">
              <a16:creationId xmlns:a16="http://schemas.microsoft.com/office/drawing/2014/main" id="{59EE3E3F-B7C1-44D2-A5AC-667A8FE4EE3D}"/>
            </a:ext>
            <a:ext uri="{147F2762-F138-4A5C-976F-8EAC2B608ADB}">
              <a16:predDERef xmlns:a16="http://schemas.microsoft.com/office/drawing/2014/main" pre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5.xml><?xml version="1.0" encoding="utf-8"?>
<xdr:wsDr xmlns:xdr="http://schemas.openxmlformats.org/drawingml/2006/spreadsheetDrawing" xmlns:a="http://schemas.openxmlformats.org/drawingml/2006/main">
  <xdr:oneCellAnchor>
    <xdr:from>
      <xdr:col>17</xdr:col>
      <xdr:colOff>25400</xdr:colOff>
      <xdr:row>0</xdr:row>
      <xdr:rowOff>0</xdr:rowOff>
    </xdr:from>
    <xdr:ext cx="234027" cy="45719"/>
    <xdr:pic>
      <xdr:nvPicPr>
        <xdr:cNvPr id="3" name="Picture 2">
          <a:hlinkClick xmlns:r="http://schemas.openxmlformats.org/officeDocument/2006/relationships" r:id="rId1"/>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2"/>
        <a:stretch>
          <a:fillRect/>
        </a:stretch>
      </xdr:blipFill>
      <xdr:spPr>
        <a:xfrm>
          <a:off x="14389100" y="0"/>
          <a:ext cx="234027" cy="45719"/>
        </a:xfrm>
        <a:prstGeom prst="rect">
          <a:avLst/>
        </a:prstGeom>
      </xdr:spPr>
    </xdr:pic>
    <xdr:clientData/>
  </xdr:oneCellAnchor>
  <xdr:twoCellAnchor>
    <xdr:from>
      <xdr:col>0</xdr:col>
      <xdr:colOff>0</xdr:colOff>
      <xdr:row>0</xdr:row>
      <xdr:rowOff>171450</xdr:rowOff>
    </xdr:from>
    <xdr:to>
      <xdr:col>0</xdr:col>
      <xdr:colOff>962025</xdr:colOff>
      <xdr:row>0</xdr:row>
      <xdr:rowOff>466725</xdr:rowOff>
    </xdr:to>
    <xdr:pic>
      <xdr:nvPicPr>
        <xdr:cNvPr id="4" name="Picture 1" descr="cid:image001.png@01D5D50E.B865DEC0">
          <a:extLst>
            <a:ext uri="{FF2B5EF4-FFF2-40B4-BE49-F238E27FC236}">
              <a16:creationId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3" r:link="rId4">
          <a:extLst>
            <a:ext uri="{28A0092B-C50C-407E-A947-70E740481C1C}">
              <a14:useLocalDpi xmlns:a14="http://schemas.microsoft.com/office/drawing/2010/main" val="0"/>
            </a:ext>
          </a:extLst>
        </a:blip>
        <a:srcRect/>
        <a:stretch>
          <a:fillRect/>
        </a:stretch>
      </xdr:blipFill>
      <xdr:spPr bwMode="auto">
        <a:xfrm>
          <a:off x="0" y="171450"/>
          <a:ext cx="96202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209550</xdr:colOff>
      <xdr:row>2</xdr:row>
      <xdr:rowOff>219075</xdr:rowOff>
    </xdr:from>
    <xdr:to>
      <xdr:col>22</xdr:col>
      <xdr:colOff>57150</xdr:colOff>
      <xdr:row>14</xdr:row>
      <xdr:rowOff>104775</xdr:rowOff>
    </xdr:to>
    <xdr:graphicFrame macro="">
      <xdr:nvGraphicFramePr>
        <xdr:cNvPr id="5" name="Chart 4">
          <a:extLst>
            <a:ext uri="{FF2B5EF4-FFF2-40B4-BE49-F238E27FC236}">
              <a16:creationId xmlns:a16="http://schemas.microsoft.com/office/drawing/2014/main" id="{2E9A8AA4-0852-4612-A786-725DD54F506A}"/>
            </a:ext>
            <a:ext uri="{147F2762-F138-4A5C-976F-8EAC2B608ADB}">
              <a16:predDERef xmlns:a16="http://schemas.microsoft.com/office/drawing/2014/main" pred="{00000000-0008-0000-04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Pcp31297\sw%20dfss\WINDOWS\TEMP\docs2\6SIGMA\CLASS\gb%20datafiles\DFSS\Analysi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tsinentsiwr\qa\CTS\Quality\SCM\SCM_Items_Stagewise_052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tsintdlsqaa\Quality\Documents%20and%20Settings\105557\Desktop\QTDM-SCMPL.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tsintdlsqaa\Quality\Documents%20and%20Settings\105557\Desktop\QTDM-DFTTRK.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alysis"/>
    </sheetNames>
    <definedNames>
      <definedName name="Calc_sens2"/>
      <definedName name="Clear_sens2"/>
    </defined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MG"/>
      <sheetName val="Access Rights - Large projects"/>
      <sheetName val="Access Rights - Small projects"/>
      <sheetName val="Access Rights"/>
      <sheetName val="Change Request Details"/>
      <sheetName val="Change Request - Template Code"/>
      <sheetName val="List of SCI tools"/>
      <sheetName val="List Of SCI Codes"/>
      <sheetName val="SCI Metrics"/>
      <sheetName val="Data"/>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sheetName val="SCM_Team&amp;ReleaseNumberingScheme"/>
      <sheetName val="Project_SCIs"/>
      <sheetName val="Quality_Records"/>
      <sheetName val="Proj_Lib_Bckup_Archival"/>
      <sheetName val="User_Groups_Access"/>
      <sheetName val="User_Access "/>
      <sheetName val="QTDSCMP_Data"/>
    </sheetNames>
    <sheetDataSet>
      <sheetData sheetId="0"/>
      <sheetData sheetId="1"/>
      <sheetData sheetId="2"/>
      <sheetData sheetId="3"/>
      <sheetData sheetId="4"/>
      <sheetData sheetId="5"/>
      <sheetData sheetId="6"/>
      <sheetData sheetId="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sheetName val="Defect_Log"/>
      <sheetName val="Defect_Resolution"/>
      <sheetName val="DefectTypes_Causes"/>
      <sheetName val="QTDSCMP_Data"/>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5"/>
  <sheetViews>
    <sheetView topLeftCell="A2" zoomScaleNormal="100" workbookViewId="0">
      <selection activeCell="D27" sqref="D27"/>
    </sheetView>
  </sheetViews>
  <sheetFormatPr defaultColWidth="9.85546875" defaultRowHeight="12.75"/>
  <cols>
    <col min="1" max="1" width="4.5703125" style="9" customWidth="1"/>
    <col min="2" max="2" width="8.85546875" style="9" customWidth="1"/>
    <col min="3" max="3" width="11.5703125" style="21" customWidth="1"/>
    <col min="4" max="6" width="20.7109375" style="9" customWidth="1"/>
    <col min="7" max="7" width="17.85546875" style="11" customWidth="1"/>
    <col min="8" max="16384" width="9.85546875" style="9"/>
  </cols>
  <sheetData>
    <row r="1" spans="2:7" ht="18.75" thickBot="1">
      <c r="B1" s="10"/>
      <c r="C1" s="10"/>
    </row>
    <row r="2" spans="2:7" ht="18">
      <c r="B2" s="12"/>
      <c r="C2" s="13"/>
      <c r="D2" s="14"/>
      <c r="E2" s="14"/>
      <c r="F2" s="14"/>
      <c r="G2" s="15"/>
    </row>
    <row r="3" spans="2:7" ht="18">
      <c r="B3" s="16"/>
      <c r="C3" s="10"/>
      <c r="G3" s="17"/>
    </row>
    <row r="4" spans="2:7" ht="18">
      <c r="B4" s="16"/>
      <c r="C4" s="10"/>
      <c r="G4" s="17"/>
    </row>
    <row r="5" spans="2:7" ht="18">
      <c r="B5" s="16"/>
      <c r="C5" s="10"/>
      <c r="G5" s="17"/>
    </row>
    <row r="6" spans="2:7" ht="20.25" customHeight="1">
      <c r="B6" s="69"/>
      <c r="C6" s="70"/>
      <c r="D6" s="70"/>
      <c r="E6" s="70"/>
      <c r="F6" s="70"/>
      <c r="G6" s="71"/>
    </row>
    <row r="7" spans="2:7" ht="21" customHeight="1">
      <c r="B7" s="69"/>
      <c r="C7" s="70"/>
      <c r="D7" s="70"/>
      <c r="E7" s="70"/>
      <c r="F7" s="70"/>
      <c r="G7" s="71"/>
    </row>
    <row r="8" spans="2:7" ht="29.25" customHeight="1">
      <c r="B8" s="72" t="s">
        <v>0</v>
      </c>
      <c r="C8" s="73"/>
      <c r="D8" s="73"/>
      <c r="E8" s="73"/>
      <c r="F8" s="73"/>
      <c r="G8" s="74"/>
    </row>
    <row r="9" spans="2:7" ht="29.25" customHeight="1">
      <c r="B9" s="72"/>
      <c r="C9" s="73"/>
      <c r="D9" s="73"/>
      <c r="E9" s="73"/>
      <c r="F9" s="73"/>
      <c r="G9" s="74"/>
    </row>
    <row r="10" spans="2:7" ht="55.5" customHeight="1">
      <c r="B10" s="69" t="s">
        <v>1</v>
      </c>
      <c r="C10" s="70"/>
      <c r="D10" s="70"/>
      <c r="E10" s="70"/>
      <c r="F10" s="70"/>
      <c r="G10" s="71"/>
    </row>
    <row r="11" spans="2:7" ht="18.75" customHeight="1">
      <c r="B11" s="75"/>
      <c r="C11" s="76"/>
      <c r="D11" s="76"/>
      <c r="E11" s="76"/>
      <c r="F11" s="76"/>
      <c r="G11" s="77"/>
    </row>
    <row r="12" spans="2:7" ht="20.25">
      <c r="B12" s="78"/>
      <c r="C12" s="79"/>
      <c r="D12" s="79"/>
      <c r="E12" s="79"/>
      <c r="F12" s="79"/>
      <c r="G12" s="80"/>
    </row>
    <row r="13" spans="2:7">
      <c r="B13" s="18"/>
      <c r="C13" s="11"/>
      <c r="D13" s="11"/>
      <c r="E13" s="11"/>
      <c r="F13" s="11"/>
      <c r="G13" s="19"/>
    </row>
    <row r="14" spans="2:7">
      <c r="B14" s="20"/>
      <c r="C14" s="9"/>
      <c r="G14" s="19"/>
    </row>
    <row r="15" spans="2:7">
      <c r="B15" s="20"/>
      <c r="C15" s="9"/>
      <c r="G15" s="19"/>
    </row>
    <row r="16" spans="2:7">
      <c r="B16" s="20"/>
      <c r="C16" s="9"/>
      <c r="G16" s="19"/>
    </row>
    <row r="17" spans="2:8">
      <c r="B17" s="20"/>
      <c r="C17" s="9"/>
      <c r="G17" s="19"/>
    </row>
    <row r="18" spans="2:8">
      <c r="B18" s="20"/>
      <c r="C18" s="9"/>
      <c r="G18" s="19"/>
    </row>
    <row r="19" spans="2:8">
      <c r="B19" s="20"/>
      <c r="C19" s="9"/>
      <c r="G19" s="19"/>
    </row>
    <row r="20" spans="2:8" ht="13.5">
      <c r="B20" s="66"/>
      <c r="C20" s="67"/>
      <c r="D20" s="67"/>
      <c r="E20" s="67"/>
      <c r="F20" s="67"/>
      <c r="G20" s="68"/>
      <c r="H20" s="22"/>
    </row>
    <row r="21" spans="2:8">
      <c r="B21" s="20"/>
      <c r="C21" s="9"/>
      <c r="G21" s="19"/>
    </row>
    <row r="22" spans="2:8">
      <c r="B22" s="20"/>
      <c r="C22" s="9"/>
      <c r="G22" s="19"/>
    </row>
    <row r="23" spans="2:8">
      <c r="B23" s="20"/>
      <c r="C23" s="9"/>
      <c r="G23" s="19"/>
    </row>
    <row r="24" spans="2:8" ht="55.5" customHeight="1">
      <c r="B24" s="20"/>
      <c r="C24" s="23"/>
      <c r="D24" s="23" t="s">
        <v>2</v>
      </c>
      <c r="E24" s="23" t="s">
        <v>3</v>
      </c>
      <c r="F24" s="23" t="s">
        <v>4</v>
      </c>
      <c r="G24" s="17"/>
    </row>
    <row r="25" spans="2:8" ht="15" customHeight="1">
      <c r="B25" s="20"/>
      <c r="C25" s="24" t="s">
        <v>5</v>
      </c>
      <c r="D25" s="49" t="s">
        <v>6</v>
      </c>
      <c r="E25" s="49"/>
      <c r="F25" s="49"/>
      <c r="G25" s="17"/>
    </row>
    <row r="26" spans="2:8" ht="15" customHeight="1">
      <c r="B26" s="20"/>
      <c r="C26" s="24" t="s">
        <v>7</v>
      </c>
      <c r="D26" s="49" t="s">
        <v>8</v>
      </c>
      <c r="E26" s="49"/>
      <c r="F26" s="49"/>
      <c r="G26" s="17"/>
    </row>
    <row r="27" spans="2:8" ht="15" customHeight="1">
      <c r="B27" s="20"/>
      <c r="C27" s="24" t="s">
        <v>9</v>
      </c>
      <c r="D27" s="50"/>
      <c r="E27" s="50"/>
      <c r="F27" s="50"/>
      <c r="G27" s="17"/>
    </row>
    <row r="28" spans="2:8" ht="15" customHeight="1">
      <c r="B28" s="20"/>
      <c r="C28" s="24" t="s">
        <v>10</v>
      </c>
      <c r="D28" s="51"/>
      <c r="E28" s="51"/>
      <c r="F28" s="51"/>
      <c r="G28" s="17"/>
    </row>
    <row r="29" spans="2:8" s="25" customFormat="1">
      <c r="B29" s="20"/>
      <c r="C29" s="26"/>
      <c r="D29" s="9"/>
      <c r="E29" s="9"/>
      <c r="G29" s="27"/>
    </row>
    <row r="30" spans="2:8" s="25" customFormat="1">
      <c r="B30" s="28"/>
      <c r="C30" s="29"/>
      <c r="D30" s="9"/>
      <c r="E30" s="9"/>
      <c r="G30" s="27"/>
    </row>
    <row r="31" spans="2:8">
      <c r="B31" s="20"/>
      <c r="C31" s="30"/>
      <c r="D31" s="11"/>
      <c r="E31" s="11"/>
      <c r="F31" s="11"/>
      <c r="G31" s="17"/>
    </row>
    <row r="32" spans="2:8" ht="13.5" thickBot="1">
      <c r="B32" s="31"/>
      <c r="C32" s="32"/>
      <c r="D32" s="33"/>
      <c r="E32" s="33"/>
      <c r="F32" s="34"/>
      <c r="G32" s="35"/>
    </row>
    <row r="33" spans="2:9" ht="12.75" customHeight="1">
      <c r="C33" s="9"/>
      <c r="I33" s="9" t="s">
        <v>11</v>
      </c>
    </row>
    <row r="34" spans="2:9">
      <c r="B34" s="36"/>
      <c r="C34" s="37"/>
      <c r="D34" s="29"/>
    </row>
    <row r="35" spans="2:9">
      <c r="B35" s="38"/>
      <c r="C35" s="9"/>
    </row>
  </sheetData>
  <sheetProtection selectLockedCells="1"/>
  <mergeCells count="6">
    <mergeCell ref="B20:G20"/>
    <mergeCell ref="B6:G7"/>
    <mergeCell ref="B8:G9"/>
    <mergeCell ref="B10:G10"/>
    <mergeCell ref="B11:G11"/>
    <mergeCell ref="B12:G12"/>
  </mergeCells>
  <pageMargins left="0.75" right="0.75" top="1" bottom="1" header="0.5" footer="0.5"/>
  <pageSetup scale="94" orientation="portrait" r:id="rId1"/>
  <headerFooter alignWithMargins="0">
    <oddFooter>&amp;RPage &amp;P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59"/>
  <sheetViews>
    <sheetView topLeftCell="A6" zoomScaleNormal="100" workbookViewId="0">
      <selection activeCell="D21" sqref="D21"/>
    </sheetView>
  </sheetViews>
  <sheetFormatPr defaultColWidth="9.85546875" defaultRowHeight="12.75"/>
  <cols>
    <col min="1" max="1" width="15.7109375" style="3" customWidth="1"/>
    <col min="2" max="2" width="7.85546875" style="3" customWidth="1"/>
    <col min="3" max="3" width="41.42578125" style="3" customWidth="1"/>
    <col min="4" max="4" width="89.140625" style="3" customWidth="1"/>
    <col min="5" max="5" width="15.85546875" style="3" customWidth="1"/>
    <col min="6" max="6" width="22.7109375" style="4" bestFit="1" customWidth="1"/>
    <col min="7" max="16384" width="9.85546875" style="3"/>
  </cols>
  <sheetData>
    <row r="1" spans="2:15" s="1" customFormat="1" ht="57" customHeight="1" thickBot="1">
      <c r="B1" s="81" t="s">
        <v>12</v>
      </c>
      <c r="C1" s="82"/>
      <c r="D1" s="82"/>
      <c r="E1" s="82"/>
      <c r="F1" s="82"/>
      <c r="G1" s="82"/>
      <c r="H1" s="82"/>
      <c r="N1" s="2"/>
      <c r="O1" s="2"/>
    </row>
    <row r="2" spans="2:15" ht="13.5" thickTop="1"/>
    <row r="3" spans="2:15" ht="3" customHeight="1"/>
    <row r="4" spans="2:15" ht="3" customHeight="1"/>
    <row r="5" spans="2:15" ht="28.5" customHeight="1">
      <c r="C5" s="83" t="s">
        <v>1</v>
      </c>
      <c r="D5" s="84"/>
    </row>
    <row r="6" spans="2:15" ht="60" customHeight="1">
      <c r="C6" s="85" t="s">
        <v>13</v>
      </c>
      <c r="D6" s="86"/>
    </row>
    <row r="7" spans="2:15" ht="28.5" customHeight="1">
      <c r="C7" s="87" t="s">
        <v>14</v>
      </c>
      <c r="D7" s="88"/>
    </row>
    <row r="8" spans="2:15">
      <c r="C8" s="89" t="s">
        <v>15</v>
      </c>
      <c r="D8" s="86"/>
    </row>
    <row r="9" spans="2:15" ht="28.5" customHeight="1">
      <c r="C9" s="87" t="s">
        <v>16</v>
      </c>
      <c r="D9" s="88"/>
    </row>
    <row r="10" spans="2:15" ht="13.5" customHeight="1">
      <c r="C10" s="5" t="s">
        <v>17</v>
      </c>
      <c r="D10" s="48" t="s">
        <v>18</v>
      </c>
    </row>
    <row r="11" spans="2:15">
      <c r="C11" s="5" t="s">
        <v>19</v>
      </c>
      <c r="D11" s="48" t="s">
        <v>20</v>
      </c>
    </row>
    <row r="12" spans="2:15">
      <c r="C12" s="5" t="s">
        <v>21</v>
      </c>
      <c r="D12" s="48" t="s">
        <v>22</v>
      </c>
    </row>
    <row r="13" spans="2:15">
      <c r="C13" s="5" t="s">
        <v>23</v>
      </c>
      <c r="D13" s="6" t="s">
        <v>24</v>
      </c>
    </row>
    <row r="14" spans="2:15">
      <c r="C14" s="5" t="s">
        <v>25</v>
      </c>
      <c r="D14" s="6" t="s">
        <v>26</v>
      </c>
    </row>
    <row r="15" spans="2:15">
      <c r="C15" s="5" t="s">
        <v>27</v>
      </c>
      <c r="D15" s="6" t="s">
        <v>28</v>
      </c>
    </row>
    <row r="16" spans="2:15">
      <c r="C16" s="5" t="s">
        <v>29</v>
      </c>
      <c r="D16" s="7" t="s">
        <v>30</v>
      </c>
    </row>
    <row r="17" spans="3:4">
      <c r="C17" s="5" t="s">
        <v>31</v>
      </c>
      <c r="D17" s="7" t="s">
        <v>32</v>
      </c>
    </row>
    <row r="18" spans="3:4">
      <c r="C18" s="5" t="s">
        <v>33</v>
      </c>
      <c r="D18" s="7" t="s">
        <v>34</v>
      </c>
    </row>
    <row r="22" spans="3:4" ht="30" customHeight="1"/>
    <row r="23" spans="3:4" ht="48" customHeight="1"/>
    <row r="35" spans="1:2" ht="135" customHeight="1"/>
    <row r="37" spans="1:2" ht="119.25" customHeight="1"/>
    <row r="38" spans="1:2" ht="177.75" customHeight="1"/>
    <row r="40" spans="1:2">
      <c r="A40" s="8"/>
      <c r="B40" s="8"/>
    </row>
    <row r="44" spans="1:2" ht="354.75" customHeight="1"/>
    <row r="48" spans="1:2" ht="360.75" customHeight="1"/>
    <row r="50" ht="153" customHeight="1"/>
    <row r="53" ht="33" customHeight="1"/>
    <row r="54" ht="33" customHeight="1"/>
    <row r="55" ht="25.5" customHeight="1"/>
    <row r="56" ht="25.5" customHeight="1"/>
    <row r="57" ht="18" customHeight="1"/>
    <row r="58" ht="25.5" customHeight="1"/>
    <row r="59" ht="25.5" customHeight="1"/>
  </sheetData>
  <sheetProtection selectLockedCells="1" selectUnlockedCells="1"/>
  <mergeCells count="6">
    <mergeCell ref="B1:H1"/>
    <mergeCell ref="C5:D5"/>
    <mergeCell ref="C6:D6"/>
    <mergeCell ref="C9:D9"/>
    <mergeCell ref="C7:D7"/>
    <mergeCell ref="C8:D8"/>
  </mergeCells>
  <dataValidations count="2">
    <dataValidation type="list" allowBlank="1" showInputMessage="1" showErrorMessage="1" sqref="H1" xr:uid="{00000000-0002-0000-0100-000000000000}">
      <formula1>"Functional, External Interface, User Interface,System Interface, Non functional"</formula1>
    </dataValidation>
    <dataValidation type="list" allowBlank="1" showInputMessage="1" showErrorMessage="1" sqref="D1:G1" xr:uid="{00000000-0002-0000-0100-000001000000}">
      <formula1>"Simple,Average,Complex"</formula1>
    </dataValidation>
  </dataValidations>
  <pageMargins left="0.75" right="0.75" top="1" bottom="1" header="0.5" footer="0.5"/>
  <pageSetup paperSize="9" orientation="portrait" r:id="rId1"/>
  <headerFooter alignWithMargins="0">
    <oddFooter>&amp;RPage &amp;P of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pageSetUpPr fitToPage="1"/>
  </sheetPr>
  <dimension ref="A1:AA123"/>
  <sheetViews>
    <sheetView showGridLines="0" zoomScaleNormal="100" workbookViewId="0">
      <pane ySplit="1" topLeftCell="A18" activePane="bottomLeft" state="frozen"/>
      <selection pane="bottomLeft" activeCell="G29" sqref="G29"/>
    </sheetView>
  </sheetViews>
  <sheetFormatPr defaultColWidth="12.28515625" defaultRowHeight="12.75"/>
  <cols>
    <col min="1" max="2" width="14" style="40" customWidth="1"/>
    <col min="3" max="3" width="13.42578125" style="41" customWidth="1"/>
    <col min="4" max="4" width="15.5703125" style="40" customWidth="1"/>
    <col min="5" max="5" width="15.42578125" style="40" customWidth="1"/>
    <col min="6" max="6" width="12.28515625" style="40" customWidth="1"/>
    <col min="7" max="11" width="12.28515625" style="40"/>
    <col min="12" max="12" width="2" style="40" customWidth="1"/>
    <col min="13" max="19" width="12.28515625" style="40"/>
    <col min="20" max="20" width="12.28515625" style="40" customWidth="1"/>
    <col min="21" max="21" width="12.28515625" style="40"/>
    <col min="22" max="22" width="3.7109375" style="40" customWidth="1"/>
    <col min="23" max="16384" width="12.28515625" style="40"/>
  </cols>
  <sheetData>
    <row r="1" spans="1:27" s="1" customFormat="1" ht="57" customHeight="1" thickBot="1">
      <c r="C1" s="90" t="s">
        <v>35</v>
      </c>
      <c r="D1" s="91"/>
      <c r="E1" s="91"/>
      <c r="F1" s="91"/>
      <c r="G1" s="91"/>
      <c r="H1" s="91"/>
      <c r="I1" s="91"/>
      <c r="L1" s="2"/>
      <c r="M1" s="2"/>
    </row>
    <row r="2" spans="1:27" ht="34.9" customHeight="1" thickTop="1">
      <c r="A2" s="39" t="s">
        <v>36</v>
      </c>
      <c r="B2" s="39" t="s">
        <v>37</v>
      </c>
      <c r="C2" s="39" t="s">
        <v>38</v>
      </c>
      <c r="D2" s="39" t="s">
        <v>39</v>
      </c>
      <c r="E2" s="39" t="s">
        <v>40</v>
      </c>
      <c r="F2" s="39" t="s">
        <v>41</v>
      </c>
      <c r="G2" s="39" t="s">
        <v>42</v>
      </c>
      <c r="H2" s="39" t="s">
        <v>43</v>
      </c>
      <c r="I2" s="39" t="s">
        <v>44</v>
      </c>
      <c r="J2" s="39" t="s">
        <v>45</v>
      </c>
      <c r="K2" s="39" t="s">
        <v>46</v>
      </c>
      <c r="L2" s="42"/>
      <c r="M2" s="42"/>
      <c r="N2" s="42"/>
      <c r="O2" s="42"/>
      <c r="P2" s="42"/>
      <c r="Q2" s="42"/>
      <c r="R2" s="42"/>
      <c r="S2" s="42"/>
      <c r="T2" s="42"/>
      <c r="U2" s="42"/>
      <c r="V2" s="42"/>
      <c r="W2" s="42"/>
      <c r="X2" s="42"/>
      <c r="Y2" s="42"/>
      <c r="Z2" s="42"/>
      <c r="AA2" s="42"/>
    </row>
    <row r="3" spans="1:27" ht="25.15" customHeight="1">
      <c r="A3" s="44" t="s">
        <v>47</v>
      </c>
      <c r="B3" s="44" t="s">
        <v>48</v>
      </c>
      <c r="C3" s="44">
        <v>8</v>
      </c>
      <c r="D3" s="45"/>
      <c r="E3" s="45"/>
      <c r="F3" s="45"/>
      <c r="G3" s="45"/>
      <c r="H3" s="45"/>
      <c r="I3" s="45"/>
      <c r="J3" s="45"/>
      <c r="K3" s="45"/>
      <c r="L3" s="42"/>
      <c r="M3" s="42"/>
      <c r="N3" s="42"/>
      <c r="O3" s="42"/>
      <c r="P3" s="42"/>
      <c r="Q3" s="42"/>
      <c r="R3" s="42"/>
      <c r="S3" s="42"/>
      <c r="T3" s="42"/>
      <c r="U3" s="42"/>
      <c r="V3" s="42"/>
      <c r="W3" s="42"/>
      <c r="X3" s="42"/>
      <c r="Y3" s="42"/>
      <c r="Z3" s="42"/>
      <c r="AA3" s="42"/>
    </row>
    <row r="4" spans="1:27" ht="25.15" customHeight="1">
      <c r="A4" s="46" t="s">
        <v>49</v>
      </c>
      <c r="B4" s="46" t="s">
        <v>50</v>
      </c>
      <c r="C4" s="46"/>
      <c r="D4" s="46" t="s">
        <v>51</v>
      </c>
      <c r="E4" s="46"/>
      <c r="F4" s="46">
        <v>7</v>
      </c>
      <c r="G4" s="46">
        <v>5</v>
      </c>
      <c r="H4" s="46">
        <v>3</v>
      </c>
      <c r="I4" s="46">
        <v>0</v>
      </c>
      <c r="J4" s="46">
        <v>0</v>
      </c>
      <c r="K4" s="46">
        <v>0</v>
      </c>
      <c r="L4" s="42"/>
      <c r="M4" s="42"/>
      <c r="N4" s="42"/>
      <c r="O4" s="42"/>
      <c r="P4" s="42"/>
      <c r="Q4" s="42"/>
      <c r="R4" s="42"/>
      <c r="S4" s="42"/>
      <c r="T4" s="42"/>
      <c r="U4" s="42"/>
      <c r="V4" s="42"/>
      <c r="W4" s="42"/>
      <c r="X4" s="42"/>
      <c r="Y4" s="42"/>
      <c r="Z4" s="42"/>
      <c r="AA4" s="42"/>
    </row>
    <row r="5" spans="1:27" ht="25.15" customHeight="1">
      <c r="A5" s="46" t="s">
        <v>52</v>
      </c>
      <c r="B5" s="46" t="s">
        <v>53</v>
      </c>
      <c r="C5" s="46"/>
      <c r="D5" s="46" t="s">
        <v>54</v>
      </c>
      <c r="E5" s="46"/>
      <c r="F5" s="46">
        <v>3</v>
      </c>
      <c r="G5" s="46">
        <v>1</v>
      </c>
      <c r="H5" s="46">
        <v>1</v>
      </c>
      <c r="I5" s="46">
        <v>5</v>
      </c>
      <c r="J5" s="46">
        <v>0</v>
      </c>
      <c r="K5" s="46">
        <v>1</v>
      </c>
      <c r="L5" s="42"/>
      <c r="M5" s="42"/>
      <c r="N5" s="42"/>
      <c r="O5" s="42"/>
      <c r="P5" s="42"/>
      <c r="Q5" s="42"/>
      <c r="R5" s="42"/>
      <c r="S5" s="42"/>
      <c r="T5" s="42"/>
      <c r="U5" s="42"/>
      <c r="V5" s="42"/>
      <c r="W5" s="42"/>
      <c r="X5" s="42"/>
      <c r="Y5" s="42"/>
      <c r="Z5" s="42"/>
      <c r="AA5" s="42"/>
    </row>
    <row r="6" spans="1:27" ht="25.15" customHeight="1">
      <c r="A6" s="46" t="s">
        <v>55</v>
      </c>
      <c r="B6" s="46" t="s">
        <v>56</v>
      </c>
      <c r="C6" s="46"/>
      <c r="D6" s="46" t="s">
        <v>51</v>
      </c>
      <c r="E6" s="46"/>
      <c r="F6" s="46">
        <v>1</v>
      </c>
      <c r="G6" s="46">
        <v>0.5</v>
      </c>
      <c r="H6" s="46">
        <v>0</v>
      </c>
      <c r="I6" s="46">
        <v>3</v>
      </c>
      <c r="J6" s="46">
        <v>0</v>
      </c>
      <c r="K6" s="46">
        <v>0</v>
      </c>
      <c r="L6" s="42"/>
      <c r="M6" s="42"/>
      <c r="N6" s="42"/>
      <c r="O6" s="42"/>
      <c r="P6" s="42"/>
      <c r="Q6" s="42"/>
      <c r="R6" s="42"/>
      <c r="S6" s="42"/>
      <c r="T6" s="42"/>
      <c r="U6" s="42"/>
      <c r="V6" s="42"/>
      <c r="W6" s="42"/>
      <c r="X6" s="42"/>
      <c r="Y6" s="42"/>
      <c r="Z6" s="42"/>
      <c r="AA6" s="42"/>
    </row>
    <row r="7" spans="1:27" ht="25.15" customHeight="1">
      <c r="A7" s="46" t="s">
        <v>57</v>
      </c>
      <c r="B7" s="46" t="s">
        <v>58</v>
      </c>
      <c r="C7" s="46"/>
      <c r="D7" s="46" t="s">
        <v>54</v>
      </c>
      <c r="E7" s="46"/>
      <c r="F7" s="46">
        <v>0.5</v>
      </c>
      <c r="G7" s="46">
        <v>1</v>
      </c>
      <c r="H7" s="46">
        <v>2</v>
      </c>
      <c r="I7" s="46">
        <v>3</v>
      </c>
      <c r="J7" s="46">
        <v>1</v>
      </c>
      <c r="K7" s="46">
        <v>0</v>
      </c>
      <c r="L7" s="42"/>
      <c r="M7" s="42"/>
      <c r="N7" s="42"/>
      <c r="O7" s="42"/>
      <c r="P7" s="42"/>
      <c r="Q7" s="42"/>
      <c r="R7" s="42"/>
      <c r="S7" s="42"/>
      <c r="T7" s="42"/>
      <c r="U7" s="42"/>
      <c r="V7" s="42"/>
      <c r="W7" s="42"/>
      <c r="X7" s="42"/>
      <c r="Y7" s="42"/>
      <c r="Z7" s="42"/>
      <c r="AA7" s="42"/>
    </row>
    <row r="8" spans="1:27" ht="25.15" customHeight="1">
      <c r="A8" s="44" t="s">
        <v>59</v>
      </c>
      <c r="B8" s="44" t="s">
        <v>60</v>
      </c>
      <c r="C8" s="44">
        <v>1</v>
      </c>
      <c r="D8" s="45"/>
      <c r="E8" s="45"/>
      <c r="F8" s="45"/>
      <c r="G8" s="45"/>
      <c r="H8" s="45"/>
      <c r="I8" s="45"/>
      <c r="J8" s="45"/>
      <c r="K8" s="45"/>
      <c r="L8" s="42"/>
      <c r="M8" s="42"/>
      <c r="N8" s="42"/>
      <c r="O8" s="42"/>
      <c r="P8" s="42"/>
      <c r="Q8" s="42"/>
      <c r="R8" s="42"/>
      <c r="S8" s="42"/>
      <c r="T8" s="42"/>
      <c r="U8" s="42"/>
      <c r="V8" s="42"/>
      <c r="W8" s="42"/>
      <c r="X8" s="42"/>
      <c r="Y8" s="42"/>
      <c r="Z8" s="42"/>
      <c r="AA8" s="42"/>
    </row>
    <row r="9" spans="1:27" ht="25.15" customHeight="1">
      <c r="A9" s="46" t="s">
        <v>49</v>
      </c>
      <c r="B9" s="46" t="s">
        <v>61</v>
      </c>
      <c r="C9" s="46"/>
      <c r="D9" s="46" t="s">
        <v>62</v>
      </c>
      <c r="E9" s="46"/>
      <c r="F9" s="46">
        <v>3</v>
      </c>
      <c r="G9" s="46">
        <v>3</v>
      </c>
      <c r="H9" s="46">
        <v>0.5</v>
      </c>
      <c r="I9" s="46">
        <v>0.5</v>
      </c>
      <c r="J9" s="46">
        <v>0</v>
      </c>
      <c r="K9" s="46">
        <v>0</v>
      </c>
      <c r="L9" s="42"/>
      <c r="M9" s="42"/>
      <c r="N9" s="42"/>
      <c r="O9" s="42"/>
      <c r="P9" s="42"/>
      <c r="Q9" s="42"/>
      <c r="R9" s="42"/>
      <c r="S9" s="42"/>
      <c r="T9" s="42"/>
      <c r="U9" s="42"/>
      <c r="V9" s="42"/>
      <c r="W9" s="42"/>
      <c r="X9" s="42"/>
      <c r="Y9" s="42"/>
      <c r="Z9" s="42"/>
      <c r="AA9" s="42"/>
    </row>
    <row r="10" spans="1:27" ht="25.15" customHeight="1">
      <c r="A10" s="46" t="s">
        <v>52</v>
      </c>
      <c r="B10" s="46" t="s">
        <v>63</v>
      </c>
      <c r="C10" s="46"/>
      <c r="D10" s="46" t="s">
        <v>64</v>
      </c>
      <c r="E10" s="46"/>
      <c r="F10" s="46">
        <v>3</v>
      </c>
      <c r="G10" s="46">
        <v>5</v>
      </c>
      <c r="H10" s="46">
        <v>5</v>
      </c>
      <c r="I10" s="46">
        <v>1</v>
      </c>
      <c r="J10" s="46">
        <v>1</v>
      </c>
      <c r="K10" s="46">
        <v>1</v>
      </c>
      <c r="L10" s="42"/>
      <c r="M10" s="42"/>
      <c r="N10" s="42"/>
      <c r="O10" s="42"/>
      <c r="P10" s="42"/>
      <c r="Q10" s="42"/>
      <c r="R10" s="42"/>
      <c r="S10" s="42"/>
      <c r="T10" s="42"/>
      <c r="U10" s="42"/>
      <c r="V10" s="42"/>
      <c r="W10" s="42"/>
      <c r="X10" s="42"/>
      <c r="Y10" s="42"/>
      <c r="Z10" s="42"/>
      <c r="AA10" s="42"/>
    </row>
    <row r="11" spans="1:27" ht="25.15" customHeight="1">
      <c r="A11" s="46" t="s">
        <v>55</v>
      </c>
      <c r="B11" s="46" t="s">
        <v>65</v>
      </c>
      <c r="C11" s="46"/>
      <c r="D11" s="46" t="s">
        <v>62</v>
      </c>
      <c r="E11" s="46"/>
      <c r="F11" s="46">
        <v>2</v>
      </c>
      <c r="G11" s="46">
        <v>2</v>
      </c>
      <c r="H11" s="46">
        <v>5</v>
      </c>
      <c r="I11" s="46">
        <v>0</v>
      </c>
      <c r="J11" s="46">
        <v>1</v>
      </c>
      <c r="K11" s="46">
        <v>0</v>
      </c>
      <c r="L11" s="42"/>
      <c r="M11" s="42"/>
      <c r="N11" s="42"/>
      <c r="O11" s="42"/>
      <c r="P11" s="42"/>
      <c r="Q11" s="42"/>
      <c r="R11" s="42"/>
      <c r="S11" s="42"/>
      <c r="T11" s="42"/>
      <c r="U11" s="42"/>
      <c r="V11" s="42"/>
      <c r="W11" s="42"/>
      <c r="X11" s="42"/>
      <c r="Y11" s="42"/>
      <c r="Z11" s="42"/>
      <c r="AA11" s="42"/>
    </row>
    <row r="12" spans="1:27" ht="25.15" customHeight="1">
      <c r="A12" s="46" t="s">
        <v>57</v>
      </c>
      <c r="B12" s="46" t="s">
        <v>66</v>
      </c>
      <c r="C12" s="46"/>
      <c r="D12" s="46" t="s">
        <v>64</v>
      </c>
      <c r="E12" s="46"/>
      <c r="F12" s="46">
        <v>5</v>
      </c>
      <c r="G12" s="46">
        <v>5</v>
      </c>
      <c r="H12" s="46">
        <v>9</v>
      </c>
      <c r="I12" s="46">
        <v>5</v>
      </c>
      <c r="J12" s="46">
        <v>1</v>
      </c>
      <c r="K12" s="46">
        <v>0</v>
      </c>
      <c r="L12" s="42"/>
      <c r="M12" s="42"/>
      <c r="N12" s="42"/>
      <c r="O12" s="42"/>
      <c r="P12" s="42"/>
      <c r="Q12" s="42"/>
      <c r="R12" s="42"/>
      <c r="S12" s="42"/>
      <c r="T12" s="42"/>
      <c r="U12" s="42"/>
      <c r="V12" s="42"/>
      <c r="W12" s="42"/>
      <c r="X12" s="42"/>
      <c r="Y12" s="42"/>
      <c r="Z12" s="42"/>
      <c r="AA12" s="42"/>
    </row>
    <row r="13" spans="1:27" ht="25.15" customHeight="1">
      <c r="A13" s="44" t="s">
        <v>67</v>
      </c>
      <c r="B13" s="44" t="s">
        <v>68</v>
      </c>
      <c r="C13" s="44">
        <v>5</v>
      </c>
      <c r="D13" s="45"/>
      <c r="E13" s="45"/>
      <c r="F13" s="45"/>
      <c r="G13" s="45"/>
      <c r="H13" s="45"/>
      <c r="I13" s="45"/>
      <c r="J13" s="45"/>
      <c r="K13" s="45"/>
      <c r="L13" s="42"/>
      <c r="M13" s="42"/>
      <c r="N13" s="42"/>
      <c r="O13" s="42"/>
      <c r="P13" s="42"/>
      <c r="Q13" s="42"/>
      <c r="R13" s="42"/>
      <c r="S13" s="42"/>
      <c r="T13" s="42"/>
      <c r="U13" s="42"/>
      <c r="V13" s="42"/>
      <c r="W13" s="42"/>
      <c r="X13" s="42"/>
      <c r="Y13" s="42"/>
      <c r="Z13" s="42"/>
      <c r="AA13" s="42"/>
    </row>
    <row r="14" spans="1:27" ht="25.15" customHeight="1">
      <c r="A14" s="46" t="s">
        <v>49</v>
      </c>
      <c r="B14" s="46" t="s">
        <v>69</v>
      </c>
      <c r="C14" s="46"/>
      <c r="D14" s="46" t="s">
        <v>51</v>
      </c>
      <c r="E14" s="46"/>
      <c r="F14" s="46">
        <v>8</v>
      </c>
      <c r="G14" s="46">
        <v>6</v>
      </c>
      <c r="H14" s="46">
        <v>0</v>
      </c>
      <c r="I14" s="46">
        <v>0</v>
      </c>
      <c r="J14" s="46">
        <v>0</v>
      </c>
      <c r="K14" s="46">
        <v>0</v>
      </c>
      <c r="L14" s="42"/>
      <c r="M14" s="42"/>
      <c r="N14" s="42"/>
      <c r="O14" s="42"/>
      <c r="P14" s="42"/>
      <c r="Q14" s="42"/>
      <c r="R14" s="42"/>
      <c r="S14" s="42"/>
      <c r="T14" s="42"/>
      <c r="U14" s="42"/>
      <c r="V14" s="42"/>
      <c r="W14" s="42"/>
      <c r="X14" s="42"/>
      <c r="Y14" s="42"/>
      <c r="Z14" s="42"/>
      <c r="AA14" s="42"/>
    </row>
    <row r="15" spans="1:27" ht="25.15" customHeight="1">
      <c r="A15" s="46" t="s">
        <v>52</v>
      </c>
      <c r="B15" s="46" t="s">
        <v>70</v>
      </c>
      <c r="C15" s="46"/>
      <c r="D15" s="46" t="s">
        <v>54</v>
      </c>
      <c r="E15" s="46"/>
      <c r="F15" s="46">
        <v>3</v>
      </c>
      <c r="G15" s="46">
        <v>1</v>
      </c>
      <c r="H15" s="46">
        <v>3</v>
      </c>
      <c r="I15" s="46">
        <v>3</v>
      </c>
      <c r="J15" s="46">
        <v>3</v>
      </c>
      <c r="K15" s="46">
        <v>0</v>
      </c>
      <c r="L15" s="42"/>
      <c r="M15" s="42"/>
      <c r="N15" s="42"/>
      <c r="O15" s="42"/>
      <c r="P15" s="42"/>
      <c r="Q15" s="42"/>
      <c r="R15" s="42"/>
      <c r="S15" s="42"/>
      <c r="T15" s="42"/>
      <c r="U15" s="42"/>
      <c r="V15" s="42"/>
      <c r="W15" s="42"/>
      <c r="X15" s="42"/>
      <c r="Y15" s="42"/>
      <c r="Z15" s="42"/>
      <c r="AA15" s="42"/>
    </row>
    <row r="16" spans="1:27" ht="25.15" customHeight="1">
      <c r="A16" s="46" t="s">
        <v>55</v>
      </c>
      <c r="B16" s="46" t="s">
        <v>71</v>
      </c>
      <c r="C16" s="46"/>
      <c r="D16" s="46" t="s">
        <v>62</v>
      </c>
      <c r="E16" s="46"/>
      <c r="F16" s="46">
        <v>1.5</v>
      </c>
      <c r="G16" s="46">
        <v>1</v>
      </c>
      <c r="H16" s="46">
        <v>0.5</v>
      </c>
      <c r="I16" s="46">
        <v>0.5</v>
      </c>
      <c r="J16" s="46">
        <v>1</v>
      </c>
      <c r="K16" s="46">
        <v>1</v>
      </c>
      <c r="L16" s="42"/>
      <c r="M16" s="42"/>
      <c r="N16" s="42"/>
      <c r="O16" s="42"/>
      <c r="P16" s="42"/>
      <c r="Q16" s="42"/>
      <c r="R16" s="42"/>
      <c r="S16" s="42"/>
      <c r="T16" s="42"/>
      <c r="U16" s="42"/>
      <c r="V16" s="42"/>
      <c r="W16" s="42"/>
      <c r="X16" s="42"/>
      <c r="Y16" s="42"/>
      <c r="Z16" s="42"/>
      <c r="AA16" s="42"/>
    </row>
    <row r="17" spans="1:27" ht="25.15" customHeight="1">
      <c r="A17" s="46" t="s">
        <v>57</v>
      </c>
      <c r="B17" s="46" t="s">
        <v>72</v>
      </c>
      <c r="C17" s="46"/>
      <c r="D17" s="46" t="s">
        <v>64</v>
      </c>
      <c r="E17" s="46"/>
      <c r="F17" s="46">
        <v>2</v>
      </c>
      <c r="G17" s="46">
        <v>0.5</v>
      </c>
      <c r="H17" s="46">
        <v>0</v>
      </c>
      <c r="I17" s="46">
        <v>0</v>
      </c>
      <c r="J17" s="46">
        <v>0</v>
      </c>
      <c r="K17" s="46">
        <v>0</v>
      </c>
      <c r="L17" s="42"/>
      <c r="M17" s="42"/>
      <c r="N17" s="42"/>
      <c r="O17" s="42"/>
      <c r="P17" s="42"/>
      <c r="Q17" s="42"/>
      <c r="R17" s="42"/>
      <c r="S17" s="42"/>
      <c r="T17" s="42"/>
      <c r="U17" s="42"/>
      <c r="V17" s="42"/>
      <c r="W17" s="42"/>
      <c r="X17" s="42"/>
      <c r="Y17" s="42"/>
      <c r="Z17" s="42"/>
      <c r="AA17" s="42"/>
    </row>
    <row r="18" spans="1:27" ht="25.15" customHeight="1">
      <c r="A18" s="44" t="s">
        <v>73</v>
      </c>
      <c r="B18" s="44"/>
      <c r="C18" s="44">
        <v>8</v>
      </c>
      <c r="D18" s="45"/>
      <c r="E18" s="45"/>
      <c r="F18" s="45"/>
      <c r="G18" s="45"/>
      <c r="H18" s="45"/>
      <c r="I18" s="45"/>
      <c r="J18" s="45"/>
      <c r="K18" s="45"/>
      <c r="L18" s="42"/>
      <c r="M18" s="42"/>
      <c r="N18" s="42"/>
      <c r="O18" s="42"/>
      <c r="P18" s="42"/>
      <c r="Q18" s="42"/>
      <c r="R18" s="42"/>
      <c r="S18" s="42"/>
      <c r="T18" s="42"/>
      <c r="U18" s="42"/>
      <c r="V18" s="42"/>
      <c r="W18" s="42"/>
      <c r="X18" s="42"/>
      <c r="Y18" s="42"/>
      <c r="Z18" s="42"/>
      <c r="AA18" s="42"/>
    </row>
    <row r="19" spans="1:27" ht="25.15" customHeight="1">
      <c r="A19" s="46" t="s">
        <v>49</v>
      </c>
      <c r="B19" s="46"/>
      <c r="C19" s="46"/>
      <c r="D19" s="46"/>
      <c r="E19" s="46"/>
      <c r="F19" s="46">
        <v>9</v>
      </c>
      <c r="G19" s="46">
        <v>4</v>
      </c>
      <c r="H19" s="46">
        <v>2</v>
      </c>
      <c r="I19" s="46">
        <v>2</v>
      </c>
      <c r="J19" s="46">
        <v>1</v>
      </c>
      <c r="K19" s="46">
        <v>1</v>
      </c>
      <c r="L19" s="42"/>
      <c r="M19" s="42"/>
      <c r="N19" s="42"/>
      <c r="O19" s="42"/>
      <c r="P19" s="42"/>
      <c r="Q19" s="42"/>
      <c r="R19" s="42"/>
      <c r="S19" s="42"/>
      <c r="T19" s="42"/>
      <c r="U19" s="42"/>
      <c r="V19" s="42"/>
      <c r="W19" s="42"/>
      <c r="X19" s="42"/>
      <c r="Y19" s="42"/>
      <c r="Z19" s="42"/>
      <c r="AA19" s="42"/>
    </row>
    <row r="20" spans="1:27" ht="25.15" customHeight="1">
      <c r="A20" s="46" t="s">
        <v>52</v>
      </c>
      <c r="B20" s="46"/>
      <c r="C20" s="46"/>
      <c r="D20" s="46"/>
      <c r="E20" s="46"/>
      <c r="F20" s="46">
        <v>6</v>
      </c>
      <c r="G20" s="46">
        <v>6</v>
      </c>
      <c r="H20" s="46">
        <v>3</v>
      </c>
      <c r="I20" s="46">
        <v>3</v>
      </c>
      <c r="J20" s="46">
        <v>3</v>
      </c>
      <c r="K20" s="46">
        <v>1</v>
      </c>
      <c r="L20" s="42"/>
      <c r="M20" s="42"/>
      <c r="N20" s="42"/>
      <c r="O20" s="42"/>
      <c r="P20" s="42"/>
      <c r="Q20" s="42"/>
      <c r="R20" s="42"/>
      <c r="S20" s="42"/>
      <c r="T20" s="42"/>
      <c r="U20" s="42"/>
      <c r="V20" s="42"/>
      <c r="W20" s="42"/>
      <c r="X20" s="42"/>
      <c r="Y20" s="42"/>
      <c r="Z20" s="42"/>
      <c r="AA20" s="42"/>
    </row>
    <row r="21" spans="1:27" ht="25.15" customHeight="1">
      <c r="A21" s="46" t="s">
        <v>55</v>
      </c>
      <c r="B21" s="46"/>
      <c r="C21" s="46"/>
      <c r="D21" s="46"/>
      <c r="E21" s="46"/>
      <c r="F21" s="46">
        <v>6</v>
      </c>
      <c r="G21" s="46">
        <v>2</v>
      </c>
      <c r="H21" s="46">
        <v>8</v>
      </c>
      <c r="I21" s="46">
        <v>8</v>
      </c>
      <c r="J21" s="46">
        <v>1</v>
      </c>
      <c r="K21" s="46">
        <v>0</v>
      </c>
      <c r="L21" s="42"/>
      <c r="M21" s="42"/>
      <c r="N21" s="42"/>
      <c r="O21" s="42"/>
      <c r="P21" s="42"/>
      <c r="Q21" s="42"/>
      <c r="R21" s="42"/>
      <c r="S21" s="42"/>
      <c r="T21" s="42"/>
      <c r="U21" s="42"/>
      <c r="V21" s="42"/>
      <c r="W21" s="42"/>
      <c r="X21" s="42"/>
      <c r="Y21" s="42"/>
      <c r="Z21" s="42"/>
      <c r="AA21" s="42"/>
    </row>
    <row r="22" spans="1:27" ht="25.15" customHeight="1">
      <c r="A22" s="46" t="s">
        <v>57</v>
      </c>
      <c r="B22" s="46"/>
      <c r="C22" s="46"/>
      <c r="D22" s="46"/>
      <c r="E22" s="46"/>
      <c r="F22" s="46">
        <v>0.5</v>
      </c>
      <c r="G22" s="46">
        <v>0.5</v>
      </c>
      <c r="H22" s="46">
        <v>0.5</v>
      </c>
      <c r="I22" s="46">
        <v>0.5</v>
      </c>
      <c r="J22" s="46">
        <v>0</v>
      </c>
      <c r="K22" s="46">
        <v>0</v>
      </c>
      <c r="L22" s="42"/>
      <c r="M22" s="42"/>
      <c r="N22" s="42"/>
      <c r="O22" s="42"/>
      <c r="P22" s="42"/>
      <c r="Q22" s="42"/>
      <c r="R22" s="42"/>
      <c r="S22" s="42"/>
      <c r="T22" s="42"/>
      <c r="U22" s="42"/>
      <c r="V22" s="42"/>
      <c r="W22" s="42"/>
      <c r="X22" s="42"/>
      <c r="Y22" s="42"/>
      <c r="Z22" s="42"/>
      <c r="AA22" s="42"/>
    </row>
    <row r="23" spans="1:27" ht="25.15" customHeight="1">
      <c r="A23" s="44" t="s">
        <v>74</v>
      </c>
      <c r="B23" s="44"/>
      <c r="C23" s="44">
        <v>3</v>
      </c>
      <c r="D23" s="45"/>
      <c r="E23" s="45"/>
      <c r="F23" s="45"/>
      <c r="G23" s="45"/>
      <c r="H23" s="45"/>
      <c r="I23" s="45"/>
      <c r="J23" s="45"/>
      <c r="K23" s="45"/>
      <c r="L23" s="42"/>
      <c r="M23" s="42"/>
      <c r="N23" s="42"/>
      <c r="O23" s="42"/>
      <c r="P23" s="42"/>
      <c r="Q23" s="42"/>
      <c r="R23" s="42"/>
      <c r="S23" s="42"/>
      <c r="T23" s="42"/>
      <c r="U23" s="42"/>
      <c r="V23" s="42"/>
      <c r="W23" s="42"/>
      <c r="X23" s="42"/>
      <c r="Y23" s="42"/>
      <c r="Z23" s="42"/>
      <c r="AA23" s="42"/>
    </row>
    <row r="24" spans="1:27" ht="25.15" customHeight="1">
      <c r="A24" s="46" t="s">
        <v>49</v>
      </c>
      <c r="B24" s="46"/>
      <c r="C24" s="46"/>
      <c r="D24" s="46"/>
      <c r="E24" s="46"/>
      <c r="F24" s="46">
        <v>2</v>
      </c>
      <c r="G24" s="46">
        <v>1</v>
      </c>
      <c r="H24" s="46">
        <v>1</v>
      </c>
      <c r="I24" s="46">
        <v>1</v>
      </c>
      <c r="J24" s="46">
        <v>0.5</v>
      </c>
      <c r="K24" s="46">
        <v>1</v>
      </c>
      <c r="L24" s="42"/>
      <c r="M24" s="42"/>
      <c r="N24" s="42"/>
      <c r="O24" s="42"/>
      <c r="P24" s="42"/>
      <c r="Q24" s="42"/>
      <c r="R24" s="42"/>
      <c r="S24" s="42"/>
      <c r="T24" s="42"/>
      <c r="U24" s="42"/>
      <c r="V24" s="42"/>
      <c r="W24" s="42"/>
      <c r="X24" s="42"/>
      <c r="Y24" s="42"/>
      <c r="Z24" s="42"/>
      <c r="AA24" s="42"/>
    </row>
    <row r="25" spans="1:27" ht="25.15" customHeight="1">
      <c r="A25" s="46" t="s">
        <v>52</v>
      </c>
      <c r="B25" s="46"/>
      <c r="C25" s="46"/>
      <c r="D25" s="46"/>
      <c r="E25" s="46"/>
      <c r="F25" s="46">
        <v>6</v>
      </c>
      <c r="G25" s="46">
        <v>6</v>
      </c>
      <c r="H25" s="46">
        <v>6</v>
      </c>
      <c r="I25" s="46">
        <v>0.5</v>
      </c>
      <c r="J25" s="46">
        <v>3</v>
      </c>
      <c r="K25" s="46">
        <v>9</v>
      </c>
      <c r="L25" s="42"/>
      <c r="M25" s="42"/>
      <c r="N25" s="42"/>
      <c r="O25" s="42"/>
      <c r="P25" s="42"/>
      <c r="Q25" s="42"/>
      <c r="R25" s="42"/>
      <c r="S25" s="42"/>
      <c r="T25" s="42"/>
      <c r="U25" s="42"/>
      <c r="V25" s="42"/>
      <c r="W25" s="42"/>
      <c r="X25" s="42"/>
      <c r="Y25" s="42"/>
      <c r="Z25" s="42"/>
      <c r="AA25" s="42"/>
    </row>
    <row r="26" spans="1:27" ht="25.15" customHeight="1">
      <c r="A26" s="46" t="s">
        <v>55</v>
      </c>
      <c r="B26" s="46"/>
      <c r="C26" s="46"/>
      <c r="D26" s="46"/>
      <c r="E26" s="46"/>
      <c r="F26" s="46">
        <v>9</v>
      </c>
      <c r="G26" s="46">
        <v>9</v>
      </c>
      <c r="H26" s="46">
        <v>9</v>
      </c>
      <c r="I26" s="46">
        <v>4</v>
      </c>
      <c r="J26" s="46">
        <v>3</v>
      </c>
      <c r="K26" s="46">
        <v>3</v>
      </c>
      <c r="L26" s="42"/>
      <c r="M26" s="42"/>
      <c r="N26" s="42"/>
      <c r="O26" s="42"/>
      <c r="P26" s="42"/>
      <c r="Q26" s="42"/>
      <c r="R26" s="42"/>
      <c r="S26" s="42"/>
      <c r="T26" s="42"/>
      <c r="U26" s="42"/>
      <c r="V26" s="42"/>
      <c r="W26" s="42"/>
      <c r="X26" s="42"/>
      <c r="Y26" s="42"/>
      <c r="Z26" s="42"/>
      <c r="AA26" s="42"/>
    </row>
    <row r="27" spans="1:27" ht="25.15" customHeight="1">
      <c r="A27" s="46" t="s">
        <v>57</v>
      </c>
      <c r="B27" s="46"/>
      <c r="C27" s="46"/>
      <c r="D27" s="46"/>
      <c r="E27" s="46"/>
      <c r="F27" s="46">
        <v>0.5</v>
      </c>
      <c r="G27" s="46">
        <v>0.5</v>
      </c>
      <c r="H27" s="46">
        <v>0.5</v>
      </c>
      <c r="I27" s="46">
        <v>1</v>
      </c>
      <c r="J27" s="46">
        <v>0.5</v>
      </c>
      <c r="K27" s="46">
        <v>0</v>
      </c>
      <c r="L27" s="42"/>
      <c r="M27" s="42"/>
      <c r="N27" s="42"/>
      <c r="O27" s="42"/>
      <c r="P27" s="42"/>
      <c r="Q27" s="42"/>
      <c r="R27" s="42"/>
      <c r="S27" s="42"/>
      <c r="T27" s="42"/>
      <c r="U27" s="42"/>
      <c r="V27" s="42"/>
      <c r="W27" s="42"/>
      <c r="X27" s="42"/>
      <c r="Y27" s="42"/>
      <c r="Z27" s="42"/>
      <c r="AA27" s="42"/>
    </row>
    <row r="28" spans="1:27" ht="34.9" customHeight="1">
      <c r="A28" s="47" t="s">
        <v>75</v>
      </c>
      <c r="B28" s="47"/>
      <c r="C28" s="47"/>
      <c r="D28" s="47"/>
      <c r="E28" s="47"/>
      <c r="F28" s="47">
        <f>SUM(F3:F27)</f>
        <v>78</v>
      </c>
      <c r="G28" s="47">
        <f>SUM(G4:G27)</f>
        <v>60</v>
      </c>
      <c r="H28" s="47">
        <f>SUM(H3:H27)</f>
        <v>59</v>
      </c>
      <c r="I28" s="47">
        <f>SUM(I3:I27)</f>
        <v>41</v>
      </c>
      <c r="J28" s="47">
        <f>SUM(J3:J27)</f>
        <v>20</v>
      </c>
      <c r="K28" s="47">
        <f>SUM(K3:K27)</f>
        <v>18</v>
      </c>
      <c r="L28" s="42"/>
      <c r="M28" s="42"/>
      <c r="N28" s="42"/>
      <c r="O28" s="42"/>
      <c r="P28" s="42"/>
      <c r="Q28" s="42"/>
      <c r="R28" s="42"/>
      <c r="S28" s="42"/>
      <c r="T28" s="42"/>
      <c r="U28" s="42"/>
      <c r="V28" s="42"/>
      <c r="W28" s="42"/>
      <c r="X28" s="42"/>
      <c r="Y28" s="42"/>
      <c r="Z28" s="42"/>
      <c r="AA28" s="42"/>
    </row>
    <row r="29" spans="1:27" ht="21" customHeight="1">
      <c r="A29" s="42"/>
      <c r="B29" s="42"/>
      <c r="C29" s="43"/>
      <c r="D29" s="42"/>
      <c r="E29" s="42"/>
      <c r="F29" s="42"/>
      <c r="G29" s="42"/>
      <c r="H29" s="42"/>
      <c r="I29" s="42"/>
      <c r="J29" s="42"/>
      <c r="K29" s="42"/>
      <c r="L29" s="42"/>
      <c r="M29" s="42"/>
      <c r="N29" s="42"/>
      <c r="O29" s="42"/>
      <c r="P29" s="42"/>
      <c r="Q29" s="42"/>
      <c r="R29" s="42"/>
      <c r="S29" s="42"/>
      <c r="T29" s="42"/>
      <c r="U29" s="42"/>
      <c r="V29" s="42"/>
      <c r="W29" s="42"/>
      <c r="X29" s="42"/>
      <c r="Y29" s="42"/>
      <c r="Z29" s="42"/>
      <c r="AA29" s="42"/>
    </row>
    <row r="30" spans="1:27">
      <c r="A30" s="42"/>
      <c r="B30" s="42"/>
      <c r="C30" s="43"/>
      <c r="D30" s="42"/>
      <c r="E30" s="42"/>
      <c r="F30" s="42"/>
      <c r="G30" s="42"/>
      <c r="H30" s="42"/>
      <c r="I30" s="42"/>
      <c r="J30" s="42"/>
      <c r="K30" s="42"/>
      <c r="L30" s="42"/>
      <c r="M30" s="42"/>
      <c r="N30" s="42"/>
      <c r="O30" s="42"/>
      <c r="P30" s="42"/>
      <c r="Q30" s="42"/>
      <c r="R30" s="42"/>
      <c r="S30" s="42"/>
      <c r="T30" s="42"/>
      <c r="U30" s="42"/>
      <c r="V30" s="42"/>
      <c r="W30" s="42"/>
      <c r="X30" s="42"/>
      <c r="Y30" s="42"/>
      <c r="Z30" s="42"/>
      <c r="AA30" s="42"/>
    </row>
    <row r="31" spans="1:27">
      <c r="A31" s="42"/>
      <c r="B31" s="42"/>
      <c r="C31" s="43"/>
      <c r="D31" s="42"/>
      <c r="E31" s="42"/>
      <c r="F31" s="42"/>
      <c r="G31" s="42"/>
      <c r="H31" s="42"/>
      <c r="I31" s="42"/>
      <c r="J31" s="42"/>
      <c r="K31" s="42"/>
      <c r="L31" s="42"/>
      <c r="M31" s="42"/>
      <c r="N31" s="42"/>
      <c r="O31" s="42"/>
      <c r="P31" s="42"/>
      <c r="Q31" s="42"/>
      <c r="R31" s="42"/>
      <c r="S31" s="42"/>
      <c r="T31" s="42"/>
      <c r="U31" s="42"/>
      <c r="V31" s="42"/>
      <c r="W31" s="42"/>
      <c r="X31" s="42"/>
      <c r="Y31" s="42"/>
      <c r="Z31" s="42"/>
      <c r="AA31" s="42"/>
    </row>
    <row r="32" spans="1:27">
      <c r="A32" s="42"/>
      <c r="B32" s="42"/>
      <c r="C32" s="43"/>
      <c r="D32" s="42"/>
      <c r="E32" s="42"/>
      <c r="F32" s="42"/>
      <c r="G32" s="42"/>
      <c r="H32" s="42"/>
      <c r="I32" s="42"/>
      <c r="J32" s="42"/>
      <c r="K32" s="42"/>
      <c r="L32" s="42"/>
      <c r="M32" s="42"/>
      <c r="N32" s="42"/>
      <c r="O32" s="42"/>
      <c r="P32" s="42"/>
      <c r="Q32" s="42"/>
      <c r="R32" s="42"/>
      <c r="S32" s="42"/>
      <c r="T32" s="42"/>
      <c r="U32" s="42"/>
      <c r="V32" s="42"/>
      <c r="W32" s="42"/>
      <c r="X32" s="42"/>
      <c r="Y32" s="42"/>
      <c r="Z32" s="42"/>
      <c r="AA32" s="42"/>
    </row>
    <row r="33" spans="1:27">
      <c r="A33" s="42"/>
      <c r="B33" s="42"/>
      <c r="C33" s="43"/>
      <c r="D33" s="42"/>
      <c r="E33" s="42"/>
      <c r="F33" s="42"/>
      <c r="G33" s="42"/>
      <c r="H33" s="42"/>
      <c r="I33" s="42"/>
      <c r="J33" s="42"/>
      <c r="K33" s="42"/>
      <c r="L33" s="42"/>
      <c r="M33" s="42"/>
      <c r="N33" s="42"/>
      <c r="O33" s="42"/>
      <c r="P33" s="42"/>
      <c r="Q33" s="42"/>
      <c r="R33" s="42"/>
      <c r="S33" s="42"/>
      <c r="T33" s="42"/>
      <c r="U33" s="42"/>
      <c r="V33" s="42"/>
      <c r="W33" s="42"/>
      <c r="X33" s="42"/>
      <c r="Y33" s="42"/>
      <c r="Z33" s="42"/>
      <c r="AA33" s="42"/>
    </row>
    <row r="34" spans="1:27">
      <c r="A34" s="42"/>
      <c r="B34" s="42"/>
      <c r="C34" s="43"/>
      <c r="D34" s="42"/>
      <c r="E34" s="42"/>
      <c r="F34" s="42"/>
      <c r="G34" s="42"/>
      <c r="H34" s="42"/>
      <c r="I34" s="42"/>
      <c r="J34" s="42"/>
      <c r="K34" s="42"/>
      <c r="L34" s="42"/>
      <c r="M34" s="42"/>
      <c r="N34" s="42"/>
      <c r="O34" s="42"/>
      <c r="P34" s="42"/>
      <c r="Q34" s="42"/>
      <c r="R34" s="42"/>
      <c r="S34" s="42"/>
      <c r="T34" s="42"/>
      <c r="U34" s="42"/>
      <c r="V34" s="42"/>
      <c r="W34" s="42"/>
      <c r="X34" s="42"/>
      <c r="Y34" s="42"/>
      <c r="Z34" s="42"/>
      <c r="AA34" s="42"/>
    </row>
    <row r="35" spans="1:27">
      <c r="A35" s="42"/>
      <c r="B35" s="42"/>
      <c r="C35" s="43"/>
      <c r="D35" s="42"/>
      <c r="E35" s="42"/>
      <c r="F35" s="42"/>
      <c r="G35" s="42"/>
      <c r="H35" s="42"/>
      <c r="I35" s="42"/>
      <c r="J35" s="42"/>
      <c r="K35" s="42"/>
      <c r="L35" s="42"/>
      <c r="M35" s="42"/>
      <c r="N35" s="42"/>
      <c r="O35" s="42"/>
      <c r="P35" s="42"/>
      <c r="Q35" s="42"/>
      <c r="R35" s="42"/>
      <c r="S35" s="42"/>
      <c r="T35" s="42"/>
      <c r="U35" s="42"/>
      <c r="V35" s="42"/>
      <c r="W35" s="42"/>
      <c r="X35" s="42"/>
      <c r="Y35" s="42"/>
      <c r="Z35" s="42"/>
      <c r="AA35" s="42"/>
    </row>
    <row r="36" spans="1:27">
      <c r="A36" s="42"/>
      <c r="B36" s="42"/>
      <c r="C36" s="43"/>
      <c r="D36" s="42"/>
      <c r="E36" s="42"/>
      <c r="F36" s="42"/>
      <c r="G36" s="42"/>
      <c r="H36" s="42"/>
      <c r="I36" s="42"/>
      <c r="J36" s="42"/>
      <c r="K36" s="42"/>
      <c r="L36" s="42"/>
      <c r="M36" s="42"/>
      <c r="N36" s="42"/>
      <c r="O36" s="42"/>
      <c r="P36" s="42"/>
      <c r="Q36" s="42"/>
      <c r="R36" s="42"/>
      <c r="S36" s="42"/>
      <c r="T36" s="42"/>
      <c r="U36" s="42"/>
      <c r="V36" s="42"/>
      <c r="W36" s="42"/>
      <c r="X36" s="42"/>
      <c r="Y36" s="42"/>
      <c r="Z36" s="42"/>
      <c r="AA36" s="42"/>
    </row>
    <row r="37" spans="1:27">
      <c r="A37" s="42"/>
      <c r="B37" s="42"/>
      <c r="C37" s="43"/>
      <c r="D37" s="42"/>
      <c r="E37" s="42"/>
      <c r="F37" s="42"/>
      <c r="G37" s="42"/>
      <c r="H37" s="42"/>
      <c r="I37" s="42"/>
      <c r="J37" s="42"/>
      <c r="K37" s="42"/>
      <c r="L37" s="42"/>
      <c r="M37" s="42"/>
      <c r="N37" s="42"/>
      <c r="O37" s="42"/>
      <c r="P37" s="42"/>
      <c r="Q37" s="42"/>
      <c r="R37" s="42"/>
      <c r="S37" s="42"/>
      <c r="T37" s="42"/>
      <c r="U37" s="42"/>
      <c r="V37" s="42"/>
      <c r="W37" s="42"/>
      <c r="X37" s="42"/>
      <c r="Y37" s="42"/>
      <c r="Z37" s="42"/>
      <c r="AA37" s="42"/>
    </row>
    <row r="38" spans="1:27">
      <c r="A38" s="42"/>
      <c r="B38" s="42"/>
      <c r="C38" s="43"/>
      <c r="D38" s="42"/>
      <c r="E38" s="42"/>
      <c r="F38" s="42"/>
      <c r="G38" s="42"/>
      <c r="H38" s="42"/>
      <c r="I38" s="42"/>
      <c r="J38" s="42"/>
      <c r="K38" s="42"/>
      <c r="L38" s="42"/>
      <c r="M38" s="42"/>
      <c r="N38" s="42"/>
      <c r="O38" s="42"/>
      <c r="P38" s="42"/>
      <c r="Q38" s="42"/>
      <c r="R38" s="42"/>
      <c r="S38" s="42"/>
      <c r="T38" s="42"/>
      <c r="U38" s="42"/>
      <c r="V38" s="42"/>
      <c r="W38" s="42"/>
      <c r="X38" s="42"/>
      <c r="Y38" s="42"/>
      <c r="Z38" s="42"/>
      <c r="AA38" s="42"/>
    </row>
    <row r="39" spans="1:27">
      <c r="A39" s="42"/>
      <c r="B39" s="42"/>
      <c r="C39" s="43"/>
      <c r="D39" s="42"/>
      <c r="E39" s="42"/>
      <c r="F39" s="42"/>
      <c r="G39" s="42"/>
      <c r="H39" s="42"/>
      <c r="I39" s="42"/>
      <c r="J39" s="42"/>
      <c r="K39" s="42"/>
      <c r="L39" s="42"/>
      <c r="M39" s="42"/>
      <c r="N39" s="42"/>
      <c r="O39" s="42"/>
      <c r="P39" s="42"/>
      <c r="Q39" s="42"/>
      <c r="R39" s="42"/>
      <c r="S39" s="42"/>
      <c r="T39" s="42"/>
      <c r="U39" s="42"/>
      <c r="V39" s="42"/>
      <c r="W39" s="42"/>
      <c r="X39" s="42"/>
      <c r="Y39" s="42"/>
      <c r="Z39" s="42"/>
      <c r="AA39" s="42"/>
    </row>
    <row r="40" spans="1:27">
      <c r="A40" s="42"/>
      <c r="B40" s="42"/>
      <c r="C40" s="43"/>
      <c r="D40" s="42"/>
      <c r="E40" s="42"/>
      <c r="F40" s="42"/>
      <c r="G40" s="42"/>
      <c r="H40" s="42"/>
      <c r="I40" s="42"/>
      <c r="J40" s="42"/>
      <c r="K40" s="42"/>
      <c r="L40" s="42"/>
      <c r="M40" s="42"/>
      <c r="N40" s="42"/>
      <c r="O40" s="42"/>
      <c r="P40" s="42"/>
      <c r="Q40" s="42"/>
      <c r="R40" s="42"/>
      <c r="S40" s="42"/>
      <c r="T40" s="42"/>
      <c r="U40" s="42"/>
      <c r="V40" s="42"/>
      <c r="W40" s="42"/>
      <c r="X40" s="42"/>
      <c r="Y40" s="42"/>
      <c r="Z40" s="42"/>
      <c r="AA40" s="42"/>
    </row>
    <row r="41" spans="1:27">
      <c r="A41" s="42"/>
      <c r="B41" s="42"/>
      <c r="C41" s="43"/>
      <c r="D41" s="42"/>
      <c r="E41" s="42"/>
      <c r="F41" s="42"/>
      <c r="G41" s="42"/>
      <c r="H41" s="42"/>
      <c r="I41" s="42"/>
      <c r="J41" s="42"/>
      <c r="K41" s="42"/>
      <c r="L41" s="42"/>
      <c r="M41" s="42"/>
      <c r="N41" s="42"/>
      <c r="O41" s="42"/>
      <c r="P41" s="42"/>
      <c r="Q41" s="42"/>
      <c r="R41" s="42"/>
      <c r="S41" s="42"/>
      <c r="T41" s="42"/>
      <c r="U41" s="42"/>
      <c r="V41" s="42"/>
      <c r="W41" s="42"/>
      <c r="X41" s="42"/>
      <c r="Y41" s="42"/>
      <c r="Z41" s="42"/>
      <c r="AA41" s="42"/>
    </row>
    <row r="42" spans="1:27">
      <c r="A42" s="42"/>
      <c r="B42" s="42"/>
      <c r="C42" s="43"/>
      <c r="D42" s="42"/>
      <c r="E42" s="42"/>
      <c r="F42" s="42"/>
      <c r="G42" s="42"/>
      <c r="H42" s="42"/>
      <c r="I42" s="42"/>
      <c r="J42" s="42"/>
      <c r="K42" s="42"/>
      <c r="L42" s="42"/>
      <c r="M42" s="42"/>
      <c r="N42" s="42"/>
      <c r="O42" s="42"/>
      <c r="P42" s="42"/>
      <c r="Q42" s="42"/>
      <c r="R42" s="42"/>
      <c r="S42" s="42"/>
      <c r="T42" s="42"/>
      <c r="U42" s="42"/>
      <c r="V42" s="42"/>
      <c r="W42" s="42"/>
      <c r="X42" s="42"/>
      <c r="Y42" s="42"/>
      <c r="Z42" s="42"/>
      <c r="AA42" s="42"/>
    </row>
    <row r="43" spans="1:27">
      <c r="A43" s="42"/>
      <c r="B43" s="42"/>
      <c r="C43" s="43"/>
      <c r="D43" s="42"/>
      <c r="E43" s="42"/>
      <c r="F43" s="42"/>
      <c r="G43" s="42"/>
      <c r="H43" s="42"/>
      <c r="I43" s="42"/>
      <c r="J43" s="42"/>
      <c r="K43" s="42"/>
      <c r="L43" s="42"/>
      <c r="M43" s="42"/>
      <c r="N43" s="42"/>
      <c r="O43" s="42"/>
      <c r="P43" s="42"/>
      <c r="Q43" s="42"/>
      <c r="R43" s="42"/>
      <c r="S43" s="42"/>
      <c r="T43" s="42"/>
      <c r="U43" s="42"/>
      <c r="V43" s="42"/>
      <c r="W43" s="42"/>
      <c r="X43" s="42"/>
      <c r="Y43" s="42"/>
      <c r="Z43" s="42"/>
      <c r="AA43" s="42"/>
    </row>
    <row r="44" spans="1:27">
      <c r="A44" s="42"/>
      <c r="B44" s="42"/>
      <c r="C44" s="43"/>
      <c r="D44" s="42"/>
      <c r="E44" s="42"/>
      <c r="F44" s="42"/>
      <c r="G44" s="42"/>
      <c r="H44" s="42"/>
      <c r="I44" s="42"/>
      <c r="J44" s="42"/>
      <c r="K44" s="42"/>
      <c r="L44" s="42"/>
      <c r="M44" s="42"/>
      <c r="N44" s="42"/>
      <c r="O44" s="42"/>
      <c r="P44" s="42"/>
      <c r="Q44" s="42"/>
      <c r="R44" s="42"/>
      <c r="S44" s="42"/>
      <c r="T44" s="42"/>
      <c r="U44" s="42"/>
      <c r="V44" s="42"/>
      <c r="W44" s="42"/>
      <c r="X44" s="42"/>
      <c r="Y44" s="42"/>
      <c r="Z44" s="42"/>
      <c r="AA44" s="42"/>
    </row>
    <row r="45" spans="1:27">
      <c r="A45" s="42"/>
      <c r="B45" s="42"/>
      <c r="C45" s="43"/>
      <c r="D45" s="42"/>
      <c r="E45" s="42"/>
      <c r="F45" s="42"/>
      <c r="G45" s="42"/>
      <c r="H45" s="42"/>
      <c r="I45" s="42"/>
      <c r="J45" s="42"/>
      <c r="K45" s="42"/>
      <c r="L45" s="42"/>
      <c r="M45" s="42"/>
      <c r="N45" s="42"/>
      <c r="O45" s="42"/>
      <c r="P45" s="42"/>
      <c r="Q45" s="42"/>
      <c r="R45" s="42"/>
      <c r="S45" s="42"/>
      <c r="T45" s="42"/>
      <c r="U45" s="42"/>
      <c r="V45" s="42"/>
      <c r="W45" s="42"/>
      <c r="X45" s="42"/>
      <c r="Y45" s="42"/>
      <c r="Z45" s="42"/>
      <c r="AA45" s="42"/>
    </row>
    <row r="46" spans="1:27">
      <c r="A46" s="42"/>
      <c r="B46" s="42"/>
      <c r="C46" s="43"/>
      <c r="D46" s="42"/>
      <c r="E46" s="42"/>
      <c r="F46" s="42"/>
      <c r="G46" s="42"/>
      <c r="H46" s="42"/>
      <c r="I46" s="42"/>
      <c r="J46" s="42"/>
      <c r="K46" s="42"/>
      <c r="L46" s="42"/>
      <c r="M46" s="42"/>
      <c r="N46" s="42"/>
      <c r="O46" s="42"/>
      <c r="P46" s="42"/>
      <c r="Q46" s="42"/>
      <c r="R46" s="42"/>
      <c r="S46" s="42"/>
      <c r="T46" s="42"/>
      <c r="U46" s="42"/>
      <c r="V46" s="42"/>
      <c r="W46" s="42"/>
      <c r="X46" s="42"/>
      <c r="Y46" s="42"/>
      <c r="Z46" s="42"/>
      <c r="AA46" s="42"/>
    </row>
    <row r="47" spans="1:27">
      <c r="A47" s="42"/>
      <c r="B47" s="42"/>
      <c r="C47" s="43"/>
      <c r="D47" s="42"/>
      <c r="E47" s="42"/>
      <c r="F47" s="42"/>
      <c r="G47" s="42"/>
      <c r="H47" s="42"/>
      <c r="I47" s="42"/>
      <c r="J47" s="42"/>
      <c r="K47" s="42"/>
      <c r="L47" s="42"/>
      <c r="M47" s="42"/>
      <c r="N47" s="42"/>
      <c r="O47" s="42"/>
      <c r="P47" s="42"/>
      <c r="Q47" s="42"/>
      <c r="R47" s="42"/>
      <c r="S47" s="42"/>
      <c r="T47" s="42"/>
      <c r="U47" s="42"/>
      <c r="V47" s="42"/>
      <c r="W47" s="42"/>
      <c r="X47" s="42"/>
      <c r="Y47" s="42"/>
      <c r="Z47" s="42"/>
      <c r="AA47" s="42"/>
    </row>
    <row r="48" spans="1:27">
      <c r="A48" s="42"/>
      <c r="B48" s="42"/>
      <c r="C48" s="43"/>
      <c r="D48" s="42"/>
      <c r="E48" s="42"/>
      <c r="F48" s="42"/>
      <c r="G48" s="42"/>
      <c r="H48" s="42"/>
      <c r="I48" s="42"/>
      <c r="J48" s="42"/>
      <c r="K48" s="42"/>
      <c r="L48" s="42"/>
      <c r="M48" s="42"/>
      <c r="N48" s="42"/>
      <c r="O48" s="42"/>
      <c r="P48" s="42"/>
      <c r="Q48" s="42"/>
      <c r="R48" s="42"/>
      <c r="S48" s="42"/>
      <c r="T48" s="42"/>
      <c r="U48" s="42"/>
      <c r="V48" s="42"/>
      <c r="W48" s="42"/>
      <c r="X48" s="42"/>
      <c r="Y48" s="42"/>
      <c r="Z48" s="42"/>
      <c r="AA48" s="42"/>
    </row>
    <row r="49" spans="1:27">
      <c r="A49" s="42"/>
      <c r="B49" s="42"/>
      <c r="C49" s="43"/>
      <c r="D49" s="42"/>
      <c r="E49" s="42"/>
      <c r="F49" s="42"/>
      <c r="G49" s="42"/>
      <c r="H49" s="42"/>
      <c r="I49" s="42"/>
      <c r="J49" s="42"/>
      <c r="K49" s="42"/>
      <c r="L49" s="42"/>
      <c r="M49" s="42"/>
      <c r="N49" s="42"/>
      <c r="O49" s="42"/>
      <c r="P49" s="42"/>
      <c r="Q49" s="42"/>
      <c r="R49" s="42"/>
      <c r="S49" s="42"/>
      <c r="T49" s="42"/>
      <c r="U49" s="42"/>
      <c r="V49" s="42"/>
      <c r="W49" s="42"/>
      <c r="X49" s="42"/>
      <c r="Y49" s="42"/>
      <c r="Z49" s="42"/>
      <c r="AA49" s="42"/>
    </row>
    <row r="50" spans="1:27">
      <c r="A50" s="42"/>
      <c r="B50" s="42"/>
      <c r="C50" s="43"/>
      <c r="D50" s="42"/>
      <c r="E50" s="42"/>
      <c r="F50" s="42"/>
      <c r="G50" s="42"/>
      <c r="H50" s="42"/>
      <c r="I50" s="42"/>
      <c r="J50" s="42"/>
      <c r="K50" s="42"/>
      <c r="L50" s="42"/>
      <c r="M50" s="42"/>
      <c r="N50" s="42"/>
      <c r="O50" s="42"/>
      <c r="P50" s="42"/>
      <c r="Q50" s="42"/>
      <c r="R50" s="42"/>
      <c r="S50" s="42"/>
      <c r="T50" s="42"/>
      <c r="U50" s="42"/>
      <c r="V50" s="42"/>
      <c r="W50" s="42"/>
      <c r="X50" s="42"/>
      <c r="Y50" s="42"/>
      <c r="Z50" s="42"/>
      <c r="AA50" s="42"/>
    </row>
    <row r="51" spans="1:27">
      <c r="A51" s="42"/>
      <c r="B51" s="42"/>
      <c r="C51" s="43"/>
      <c r="D51" s="42"/>
      <c r="E51" s="42"/>
      <c r="F51" s="42"/>
      <c r="G51" s="42"/>
      <c r="H51" s="42"/>
      <c r="I51" s="42"/>
      <c r="J51" s="42"/>
      <c r="K51" s="42"/>
      <c r="L51" s="42"/>
      <c r="M51" s="42"/>
      <c r="N51" s="42"/>
      <c r="O51" s="42"/>
      <c r="P51" s="42"/>
      <c r="Q51" s="42"/>
      <c r="R51" s="42"/>
      <c r="S51" s="42"/>
      <c r="T51" s="42"/>
      <c r="U51" s="42"/>
      <c r="V51" s="42"/>
      <c r="W51" s="42"/>
      <c r="X51" s="42"/>
      <c r="Y51" s="42"/>
      <c r="Z51" s="42"/>
      <c r="AA51" s="42"/>
    </row>
    <row r="52" spans="1:27">
      <c r="A52" s="42"/>
      <c r="B52" s="42"/>
      <c r="C52" s="43"/>
      <c r="D52" s="42"/>
      <c r="E52" s="42"/>
      <c r="F52" s="42"/>
      <c r="G52" s="42"/>
      <c r="H52" s="42"/>
      <c r="I52" s="42"/>
      <c r="J52" s="42"/>
      <c r="K52" s="42"/>
      <c r="L52" s="42"/>
      <c r="M52" s="42"/>
      <c r="N52" s="42"/>
      <c r="O52" s="42"/>
      <c r="P52" s="42"/>
      <c r="Q52" s="42"/>
      <c r="R52" s="42"/>
      <c r="S52" s="42"/>
      <c r="T52" s="42"/>
      <c r="U52" s="42"/>
      <c r="V52" s="42"/>
      <c r="W52" s="42"/>
      <c r="X52" s="42"/>
      <c r="Y52" s="42"/>
      <c r="Z52" s="42"/>
      <c r="AA52" s="42"/>
    </row>
    <row r="53" spans="1:27">
      <c r="A53" s="42"/>
      <c r="B53" s="42"/>
      <c r="C53" s="43"/>
      <c r="D53" s="42"/>
      <c r="E53" s="42"/>
      <c r="F53" s="42"/>
      <c r="G53" s="42"/>
      <c r="H53" s="42"/>
      <c r="I53" s="42"/>
      <c r="J53" s="42"/>
      <c r="K53" s="42"/>
      <c r="L53" s="42"/>
      <c r="M53" s="42"/>
      <c r="N53" s="42"/>
      <c r="O53" s="42"/>
      <c r="P53" s="42"/>
      <c r="Q53" s="42"/>
      <c r="R53" s="42"/>
      <c r="S53" s="42"/>
      <c r="T53" s="42"/>
      <c r="U53" s="42"/>
      <c r="V53" s="42"/>
      <c r="W53" s="42"/>
      <c r="X53" s="42"/>
      <c r="Y53" s="42"/>
      <c r="Z53" s="42"/>
      <c r="AA53" s="42"/>
    </row>
    <row r="54" spans="1:27">
      <c r="A54" s="42"/>
      <c r="B54" s="42"/>
      <c r="C54" s="43"/>
      <c r="D54" s="42"/>
      <c r="E54" s="42"/>
      <c r="F54" s="42"/>
      <c r="G54" s="42"/>
      <c r="H54" s="42"/>
      <c r="I54" s="42"/>
      <c r="J54" s="42"/>
      <c r="K54" s="42"/>
      <c r="L54" s="42"/>
      <c r="M54" s="42"/>
      <c r="N54" s="42"/>
      <c r="O54" s="42"/>
      <c r="P54" s="42"/>
      <c r="Q54" s="42"/>
      <c r="R54" s="42"/>
      <c r="S54" s="42"/>
      <c r="T54" s="42"/>
      <c r="U54" s="42"/>
      <c r="V54" s="42"/>
      <c r="W54" s="42"/>
      <c r="X54" s="42"/>
      <c r="Y54" s="42"/>
      <c r="Z54" s="42"/>
      <c r="AA54" s="42"/>
    </row>
    <row r="55" spans="1:27">
      <c r="A55" s="42"/>
      <c r="B55" s="42"/>
      <c r="C55" s="43"/>
      <c r="D55" s="42"/>
      <c r="E55" s="42"/>
      <c r="F55" s="42"/>
      <c r="G55" s="42"/>
      <c r="H55" s="42"/>
      <c r="I55" s="42"/>
      <c r="J55" s="42"/>
      <c r="K55" s="42"/>
      <c r="L55" s="42"/>
      <c r="M55" s="42"/>
      <c r="N55" s="42"/>
      <c r="O55" s="42"/>
      <c r="P55" s="42"/>
      <c r="Q55" s="42"/>
      <c r="R55" s="42"/>
      <c r="S55" s="42"/>
      <c r="T55" s="42"/>
      <c r="U55" s="42"/>
      <c r="V55" s="42"/>
      <c r="W55" s="42"/>
      <c r="X55" s="42"/>
      <c r="Y55" s="42"/>
      <c r="Z55" s="42"/>
      <c r="AA55" s="42"/>
    </row>
    <row r="56" spans="1:27">
      <c r="A56" s="42"/>
      <c r="B56" s="42"/>
      <c r="C56" s="43"/>
      <c r="D56" s="42"/>
      <c r="E56" s="42"/>
      <c r="F56" s="42"/>
      <c r="G56" s="42"/>
      <c r="H56" s="42"/>
      <c r="I56" s="42"/>
      <c r="J56" s="42"/>
      <c r="K56" s="42"/>
      <c r="L56" s="42"/>
      <c r="M56" s="42"/>
      <c r="N56" s="42"/>
      <c r="O56" s="42"/>
      <c r="P56" s="42"/>
      <c r="Q56" s="42"/>
      <c r="R56" s="42"/>
      <c r="S56" s="42"/>
      <c r="T56" s="42"/>
      <c r="U56" s="42"/>
      <c r="V56" s="42"/>
      <c r="W56" s="42"/>
      <c r="X56" s="42"/>
      <c r="Y56" s="42"/>
      <c r="Z56" s="42"/>
      <c r="AA56" s="42"/>
    </row>
    <row r="57" spans="1:27">
      <c r="A57" s="42"/>
      <c r="B57" s="42"/>
      <c r="C57" s="43"/>
      <c r="D57" s="42"/>
      <c r="E57" s="42"/>
      <c r="F57" s="42"/>
      <c r="G57" s="42"/>
      <c r="H57" s="42"/>
      <c r="I57" s="42"/>
      <c r="J57" s="42"/>
      <c r="K57" s="42"/>
      <c r="L57" s="42"/>
      <c r="M57" s="42"/>
      <c r="N57" s="42"/>
      <c r="O57" s="42"/>
      <c r="P57" s="42"/>
      <c r="Q57" s="42"/>
      <c r="R57" s="42"/>
      <c r="S57" s="42"/>
      <c r="T57" s="42"/>
      <c r="U57" s="42"/>
      <c r="V57" s="42"/>
      <c r="W57" s="42"/>
      <c r="X57" s="42"/>
      <c r="Y57" s="42"/>
      <c r="Z57" s="42"/>
      <c r="AA57" s="42"/>
    </row>
    <row r="58" spans="1:27">
      <c r="A58" s="42"/>
      <c r="B58" s="42"/>
      <c r="C58" s="43"/>
      <c r="D58" s="42"/>
      <c r="E58" s="42"/>
      <c r="F58" s="42"/>
      <c r="G58" s="42"/>
      <c r="H58" s="42"/>
      <c r="I58" s="42"/>
      <c r="J58" s="42"/>
      <c r="K58" s="42"/>
      <c r="L58" s="42"/>
      <c r="M58" s="42"/>
      <c r="N58" s="42"/>
      <c r="O58" s="42"/>
      <c r="P58" s="42"/>
      <c r="Q58" s="42"/>
      <c r="R58" s="42"/>
      <c r="S58" s="42"/>
      <c r="T58" s="42"/>
      <c r="U58" s="42"/>
      <c r="V58" s="42"/>
      <c r="W58" s="42"/>
      <c r="X58" s="42"/>
      <c r="Y58" s="42"/>
      <c r="Z58" s="42"/>
      <c r="AA58" s="42"/>
    </row>
    <row r="59" spans="1:27">
      <c r="A59" s="42"/>
      <c r="B59" s="42"/>
      <c r="C59" s="43"/>
      <c r="D59" s="42"/>
      <c r="E59" s="42"/>
      <c r="F59" s="42"/>
      <c r="G59" s="42"/>
      <c r="H59" s="42"/>
      <c r="I59" s="42"/>
      <c r="J59" s="42"/>
      <c r="K59" s="42"/>
      <c r="L59" s="42"/>
      <c r="M59" s="42"/>
      <c r="N59" s="42"/>
      <c r="O59" s="42"/>
      <c r="P59" s="42"/>
      <c r="Q59" s="42"/>
      <c r="R59" s="42"/>
      <c r="S59" s="42"/>
      <c r="T59" s="42"/>
      <c r="U59" s="42"/>
      <c r="V59" s="42"/>
      <c r="W59" s="42"/>
      <c r="X59" s="42"/>
      <c r="Y59" s="42"/>
      <c r="Z59" s="42"/>
      <c r="AA59" s="42"/>
    </row>
    <row r="60" spans="1:27">
      <c r="A60" s="42"/>
      <c r="B60" s="42"/>
      <c r="C60" s="43"/>
      <c r="D60" s="42"/>
      <c r="E60" s="42"/>
      <c r="F60" s="42"/>
      <c r="G60" s="42"/>
      <c r="H60" s="42"/>
      <c r="I60" s="42"/>
      <c r="J60" s="42"/>
      <c r="K60" s="42"/>
      <c r="L60" s="42"/>
      <c r="M60" s="42"/>
      <c r="N60" s="42"/>
      <c r="O60" s="42"/>
      <c r="P60" s="42"/>
      <c r="Q60" s="42"/>
      <c r="R60" s="42"/>
      <c r="S60" s="42"/>
      <c r="T60" s="42"/>
      <c r="U60" s="42"/>
      <c r="V60" s="42"/>
      <c r="W60" s="42"/>
      <c r="X60" s="42"/>
      <c r="Y60" s="42"/>
      <c r="Z60" s="42"/>
      <c r="AA60" s="42"/>
    </row>
    <row r="61" spans="1:27">
      <c r="A61" s="42"/>
      <c r="B61" s="42"/>
      <c r="C61" s="43"/>
      <c r="D61" s="42"/>
      <c r="E61" s="42"/>
      <c r="F61" s="42"/>
      <c r="G61" s="42"/>
      <c r="H61" s="42"/>
      <c r="I61" s="42"/>
      <c r="J61" s="42"/>
      <c r="K61" s="42"/>
      <c r="L61" s="42"/>
      <c r="M61" s="42"/>
      <c r="N61" s="42"/>
      <c r="O61" s="42"/>
      <c r="P61" s="42"/>
      <c r="Q61" s="42"/>
      <c r="R61" s="42"/>
      <c r="S61" s="42"/>
      <c r="T61" s="42"/>
      <c r="U61" s="42"/>
      <c r="V61" s="42"/>
      <c r="W61" s="42"/>
      <c r="X61" s="42"/>
      <c r="Y61" s="42"/>
      <c r="Z61" s="42"/>
      <c r="AA61" s="42"/>
    </row>
    <row r="62" spans="1:27">
      <c r="A62" s="42"/>
      <c r="B62" s="42"/>
      <c r="C62" s="43"/>
      <c r="D62" s="42"/>
      <c r="E62" s="42"/>
      <c r="F62" s="42"/>
      <c r="G62" s="42"/>
      <c r="H62" s="42"/>
      <c r="I62" s="42"/>
      <c r="J62" s="42"/>
      <c r="K62" s="42"/>
      <c r="L62" s="42"/>
      <c r="M62" s="42"/>
      <c r="N62" s="42"/>
      <c r="O62" s="42"/>
      <c r="P62" s="42"/>
      <c r="Q62" s="42"/>
      <c r="R62" s="42"/>
      <c r="S62" s="42"/>
      <c r="T62" s="42"/>
      <c r="U62" s="42"/>
      <c r="V62" s="42"/>
      <c r="W62" s="42"/>
      <c r="X62" s="42"/>
      <c r="Y62" s="42"/>
      <c r="Z62" s="42"/>
      <c r="AA62" s="42"/>
    </row>
    <row r="63" spans="1:27">
      <c r="A63" s="42"/>
      <c r="B63" s="42"/>
      <c r="C63" s="43"/>
      <c r="D63" s="42"/>
      <c r="E63" s="42"/>
      <c r="F63" s="42"/>
      <c r="G63" s="42"/>
      <c r="H63" s="42"/>
      <c r="I63" s="42"/>
      <c r="J63" s="42"/>
      <c r="K63" s="42"/>
      <c r="L63" s="42"/>
      <c r="M63" s="42"/>
      <c r="N63" s="42"/>
      <c r="O63" s="42"/>
      <c r="P63" s="42"/>
      <c r="Q63" s="42"/>
      <c r="R63" s="42"/>
      <c r="S63" s="42"/>
      <c r="T63" s="42"/>
      <c r="U63" s="42"/>
      <c r="V63" s="42"/>
      <c r="W63" s="42"/>
      <c r="X63" s="42"/>
      <c r="Y63" s="42"/>
      <c r="Z63" s="42"/>
      <c r="AA63" s="42"/>
    </row>
    <row r="64" spans="1:27">
      <c r="A64" s="42"/>
      <c r="B64" s="42"/>
      <c r="C64" s="43"/>
      <c r="D64" s="42"/>
      <c r="E64" s="42"/>
      <c r="F64" s="42"/>
      <c r="G64" s="42"/>
      <c r="H64" s="42"/>
      <c r="I64" s="42"/>
      <c r="J64" s="42"/>
      <c r="K64" s="42"/>
      <c r="L64" s="42"/>
      <c r="M64" s="42"/>
      <c r="N64" s="42"/>
      <c r="O64" s="42"/>
      <c r="P64" s="42"/>
      <c r="Q64" s="42"/>
      <c r="R64" s="42"/>
      <c r="S64" s="42"/>
      <c r="T64" s="42"/>
      <c r="U64" s="42"/>
      <c r="V64" s="42"/>
      <c r="W64" s="42"/>
      <c r="X64" s="42"/>
      <c r="Y64" s="42"/>
      <c r="Z64" s="42"/>
      <c r="AA64" s="42"/>
    </row>
    <row r="65" spans="1:27">
      <c r="A65" s="42"/>
      <c r="B65" s="42"/>
      <c r="C65" s="43"/>
      <c r="D65" s="42"/>
      <c r="E65" s="42"/>
      <c r="F65" s="42"/>
      <c r="G65" s="42"/>
      <c r="H65" s="42"/>
      <c r="I65" s="42"/>
      <c r="J65" s="42"/>
      <c r="K65" s="42"/>
      <c r="L65" s="42"/>
      <c r="M65" s="42"/>
      <c r="N65" s="42"/>
      <c r="O65" s="42"/>
      <c r="P65" s="42"/>
      <c r="Q65" s="42"/>
      <c r="R65" s="42"/>
      <c r="S65" s="42"/>
      <c r="T65" s="42"/>
      <c r="U65" s="42"/>
      <c r="V65" s="42"/>
      <c r="W65" s="42"/>
      <c r="X65" s="42"/>
      <c r="Y65" s="42"/>
      <c r="Z65" s="42"/>
      <c r="AA65" s="42"/>
    </row>
    <row r="66" spans="1:27">
      <c r="A66" s="42"/>
      <c r="B66" s="42"/>
      <c r="C66" s="43"/>
      <c r="D66" s="42"/>
      <c r="E66" s="42"/>
      <c r="F66" s="42"/>
      <c r="G66" s="42"/>
      <c r="H66" s="42"/>
      <c r="I66" s="42"/>
      <c r="J66" s="42"/>
      <c r="K66" s="42"/>
      <c r="L66" s="42"/>
      <c r="M66" s="42"/>
      <c r="N66" s="42"/>
      <c r="O66" s="42"/>
      <c r="P66" s="42"/>
      <c r="Q66" s="42"/>
      <c r="R66" s="42"/>
      <c r="S66" s="42"/>
      <c r="T66" s="42"/>
      <c r="U66" s="42"/>
      <c r="V66" s="42"/>
      <c r="W66" s="42"/>
      <c r="X66" s="42"/>
      <c r="Y66" s="42"/>
      <c r="Z66" s="42"/>
      <c r="AA66" s="42"/>
    </row>
    <row r="67" spans="1:27">
      <c r="A67" s="42"/>
      <c r="B67" s="42"/>
      <c r="C67" s="43"/>
      <c r="D67" s="42"/>
      <c r="E67" s="42"/>
      <c r="F67" s="42"/>
      <c r="G67" s="42"/>
      <c r="H67" s="42"/>
      <c r="I67" s="42"/>
      <c r="J67" s="42"/>
      <c r="K67" s="42"/>
      <c r="L67" s="42"/>
      <c r="M67" s="42"/>
      <c r="N67" s="42"/>
      <c r="O67" s="42"/>
      <c r="P67" s="42"/>
      <c r="Q67" s="42"/>
      <c r="R67" s="42"/>
      <c r="S67" s="42"/>
      <c r="T67" s="42"/>
      <c r="U67" s="42"/>
      <c r="V67" s="42"/>
      <c r="W67" s="42"/>
      <c r="X67" s="42"/>
      <c r="Y67" s="42"/>
      <c r="Z67" s="42"/>
      <c r="AA67" s="42"/>
    </row>
    <row r="68" spans="1:27">
      <c r="A68" s="42"/>
      <c r="B68" s="42"/>
      <c r="C68" s="43"/>
      <c r="D68" s="42"/>
      <c r="E68" s="42"/>
      <c r="F68" s="42"/>
      <c r="G68" s="42"/>
      <c r="H68" s="42"/>
      <c r="I68" s="42"/>
      <c r="J68" s="42"/>
      <c r="K68" s="42"/>
      <c r="L68" s="42"/>
      <c r="M68" s="42"/>
      <c r="N68" s="42"/>
      <c r="O68" s="42"/>
      <c r="P68" s="42"/>
      <c r="Q68" s="42"/>
      <c r="R68" s="42"/>
      <c r="S68" s="42"/>
      <c r="T68" s="42"/>
      <c r="U68" s="42"/>
      <c r="V68" s="42"/>
      <c r="W68" s="42"/>
      <c r="X68" s="42"/>
      <c r="Y68" s="42"/>
      <c r="Z68" s="42"/>
      <c r="AA68" s="42"/>
    </row>
    <row r="69" spans="1:27">
      <c r="A69" s="42"/>
      <c r="B69" s="42"/>
      <c r="C69" s="43"/>
      <c r="D69" s="42"/>
      <c r="E69" s="42"/>
      <c r="F69" s="42"/>
      <c r="G69" s="42"/>
      <c r="H69" s="42"/>
      <c r="I69" s="42"/>
      <c r="J69" s="42"/>
      <c r="K69" s="42"/>
      <c r="L69" s="42"/>
      <c r="M69" s="42"/>
      <c r="N69" s="42"/>
      <c r="O69" s="42"/>
      <c r="P69" s="42"/>
      <c r="Q69" s="42"/>
      <c r="R69" s="42"/>
      <c r="S69" s="42"/>
      <c r="T69" s="42"/>
      <c r="U69" s="42"/>
      <c r="V69" s="42"/>
      <c r="W69" s="42"/>
      <c r="X69" s="42"/>
      <c r="Y69" s="42"/>
      <c r="Z69" s="42"/>
      <c r="AA69" s="42"/>
    </row>
    <row r="70" spans="1:27">
      <c r="A70" s="42"/>
      <c r="B70" s="42"/>
      <c r="C70" s="43"/>
      <c r="D70" s="42"/>
      <c r="E70" s="42"/>
      <c r="F70" s="42"/>
      <c r="G70" s="42"/>
      <c r="H70" s="42"/>
      <c r="I70" s="42"/>
      <c r="J70" s="42"/>
      <c r="K70" s="42"/>
      <c r="L70" s="42"/>
      <c r="M70" s="42"/>
      <c r="N70" s="42"/>
      <c r="O70" s="42"/>
      <c r="P70" s="42"/>
      <c r="Q70" s="42"/>
      <c r="R70" s="42"/>
      <c r="S70" s="42"/>
      <c r="T70" s="42"/>
      <c r="U70" s="42"/>
      <c r="V70" s="42"/>
      <c r="W70" s="42"/>
      <c r="X70" s="42"/>
      <c r="Y70" s="42"/>
      <c r="Z70" s="42"/>
      <c r="AA70" s="42"/>
    </row>
    <row r="71" spans="1:27">
      <c r="A71" s="42"/>
      <c r="B71" s="42"/>
      <c r="C71" s="43"/>
      <c r="D71" s="42"/>
      <c r="E71" s="42"/>
      <c r="F71" s="42"/>
      <c r="G71" s="42"/>
      <c r="H71" s="42"/>
      <c r="I71" s="42"/>
      <c r="J71" s="42"/>
      <c r="K71" s="42"/>
      <c r="L71" s="42"/>
      <c r="M71" s="42"/>
      <c r="N71" s="42"/>
      <c r="O71" s="42"/>
      <c r="P71" s="42"/>
      <c r="Q71" s="42"/>
      <c r="R71" s="42"/>
      <c r="S71" s="42"/>
      <c r="T71" s="42"/>
      <c r="U71" s="42"/>
      <c r="V71" s="42"/>
      <c r="W71" s="42"/>
      <c r="X71" s="42"/>
      <c r="Y71" s="42"/>
      <c r="Z71" s="42"/>
      <c r="AA71" s="42"/>
    </row>
    <row r="72" spans="1:27">
      <c r="A72" s="42"/>
      <c r="B72" s="42"/>
      <c r="C72" s="43"/>
      <c r="D72" s="42"/>
      <c r="E72" s="42"/>
      <c r="F72" s="42"/>
      <c r="G72" s="42"/>
      <c r="H72" s="42"/>
      <c r="I72" s="42"/>
      <c r="J72" s="42"/>
      <c r="K72" s="42"/>
      <c r="L72" s="42"/>
      <c r="M72" s="42"/>
      <c r="N72" s="42"/>
      <c r="O72" s="42"/>
      <c r="P72" s="42"/>
      <c r="Q72" s="42"/>
      <c r="R72" s="42"/>
      <c r="S72" s="42"/>
      <c r="T72" s="42"/>
      <c r="U72" s="42"/>
      <c r="V72" s="42"/>
      <c r="W72" s="42"/>
      <c r="X72" s="42"/>
      <c r="Y72" s="42"/>
      <c r="Z72" s="42"/>
      <c r="AA72" s="42"/>
    </row>
    <row r="73" spans="1:27">
      <c r="A73" s="42"/>
      <c r="B73" s="42"/>
      <c r="C73" s="43"/>
      <c r="D73" s="42"/>
      <c r="E73" s="42"/>
      <c r="F73" s="42"/>
      <c r="G73" s="42"/>
      <c r="H73" s="42"/>
      <c r="I73" s="42"/>
      <c r="J73" s="42"/>
      <c r="K73" s="42"/>
      <c r="L73" s="42"/>
      <c r="M73" s="42"/>
      <c r="N73" s="42"/>
      <c r="O73" s="42"/>
      <c r="P73" s="42"/>
      <c r="Q73" s="42"/>
      <c r="R73" s="42"/>
      <c r="S73" s="42"/>
      <c r="T73" s="42"/>
      <c r="U73" s="42"/>
      <c r="V73" s="42"/>
      <c r="W73" s="42"/>
      <c r="X73" s="42"/>
      <c r="Y73" s="42"/>
      <c r="Z73" s="42"/>
      <c r="AA73" s="42"/>
    </row>
    <row r="74" spans="1:27">
      <c r="A74" s="42"/>
      <c r="B74" s="42"/>
      <c r="C74" s="43"/>
      <c r="D74" s="42"/>
      <c r="E74" s="42"/>
      <c r="F74" s="42"/>
      <c r="G74" s="42"/>
      <c r="H74" s="42"/>
      <c r="I74" s="42"/>
      <c r="J74" s="42"/>
      <c r="K74" s="42"/>
      <c r="L74" s="42"/>
      <c r="M74" s="42"/>
      <c r="N74" s="42"/>
      <c r="O74" s="42"/>
      <c r="P74" s="42"/>
      <c r="Q74" s="42"/>
      <c r="R74" s="42"/>
      <c r="S74" s="42"/>
      <c r="T74" s="42"/>
      <c r="U74" s="42"/>
      <c r="V74" s="42"/>
      <c r="W74" s="42"/>
      <c r="X74" s="42"/>
      <c r="Y74" s="42"/>
      <c r="Z74" s="42"/>
      <c r="AA74" s="42"/>
    </row>
    <row r="75" spans="1:27">
      <c r="A75" s="42"/>
      <c r="B75" s="42"/>
      <c r="C75" s="43"/>
      <c r="D75" s="42"/>
      <c r="E75" s="42"/>
      <c r="F75" s="42"/>
      <c r="G75" s="42"/>
      <c r="H75" s="42"/>
      <c r="I75" s="42"/>
      <c r="J75" s="42"/>
      <c r="K75" s="42"/>
      <c r="L75" s="42"/>
      <c r="M75" s="42"/>
      <c r="N75" s="42"/>
      <c r="O75" s="42"/>
      <c r="P75" s="42"/>
      <c r="Q75" s="42"/>
      <c r="R75" s="42"/>
      <c r="S75" s="42"/>
      <c r="T75" s="42"/>
      <c r="U75" s="42"/>
      <c r="V75" s="42"/>
      <c r="W75" s="42"/>
      <c r="X75" s="42"/>
      <c r="Y75" s="42"/>
      <c r="Z75" s="42"/>
      <c r="AA75" s="42"/>
    </row>
    <row r="76" spans="1:27">
      <c r="A76" s="42"/>
      <c r="B76" s="42"/>
      <c r="C76" s="43"/>
      <c r="D76" s="42"/>
      <c r="E76" s="42"/>
      <c r="F76" s="42"/>
      <c r="G76" s="42"/>
      <c r="H76" s="42"/>
      <c r="I76" s="42"/>
      <c r="J76" s="42"/>
      <c r="K76" s="42"/>
      <c r="L76" s="42"/>
      <c r="M76" s="42"/>
      <c r="N76" s="42"/>
      <c r="O76" s="42"/>
      <c r="P76" s="42"/>
      <c r="Q76" s="42"/>
      <c r="R76" s="42"/>
      <c r="S76" s="42"/>
      <c r="T76" s="42"/>
      <c r="U76" s="42"/>
      <c r="V76" s="42"/>
      <c r="W76" s="42"/>
      <c r="X76" s="42"/>
      <c r="Y76" s="42"/>
      <c r="Z76" s="42"/>
      <c r="AA76" s="42"/>
    </row>
    <row r="77" spans="1:27">
      <c r="A77" s="42"/>
      <c r="B77" s="42"/>
      <c r="C77" s="43"/>
      <c r="D77" s="42"/>
      <c r="E77" s="42"/>
      <c r="F77" s="42"/>
      <c r="G77" s="42"/>
      <c r="H77" s="42"/>
      <c r="I77" s="42"/>
      <c r="J77" s="42"/>
      <c r="K77" s="42"/>
      <c r="L77" s="42"/>
      <c r="M77" s="42"/>
      <c r="N77" s="42"/>
      <c r="O77" s="42"/>
      <c r="P77" s="42"/>
      <c r="Q77" s="42"/>
      <c r="R77" s="42"/>
      <c r="S77" s="42"/>
      <c r="T77" s="42"/>
      <c r="U77" s="42"/>
      <c r="V77" s="42"/>
      <c r="W77" s="42"/>
      <c r="X77" s="42"/>
      <c r="Y77" s="42"/>
      <c r="Z77" s="42"/>
      <c r="AA77" s="42"/>
    </row>
    <row r="78" spans="1:27">
      <c r="A78" s="42"/>
      <c r="B78" s="42"/>
      <c r="C78" s="43"/>
      <c r="D78" s="42"/>
      <c r="E78" s="42"/>
      <c r="F78" s="42"/>
      <c r="G78" s="42"/>
      <c r="H78" s="42"/>
      <c r="I78" s="42"/>
      <c r="J78" s="42"/>
      <c r="K78" s="42"/>
      <c r="L78" s="42"/>
      <c r="M78" s="42"/>
      <c r="N78" s="42"/>
      <c r="O78" s="42"/>
      <c r="P78" s="42"/>
      <c r="Q78" s="42"/>
      <c r="R78" s="42"/>
      <c r="S78" s="42"/>
      <c r="T78" s="42"/>
      <c r="U78" s="42"/>
      <c r="V78" s="42"/>
      <c r="W78" s="42"/>
      <c r="X78" s="42"/>
      <c r="Y78" s="42"/>
      <c r="Z78" s="42"/>
      <c r="AA78" s="42"/>
    </row>
    <row r="79" spans="1:27">
      <c r="A79" s="42"/>
      <c r="B79" s="42"/>
      <c r="C79" s="43"/>
      <c r="D79" s="42"/>
      <c r="E79" s="42"/>
      <c r="F79" s="42"/>
      <c r="G79" s="42"/>
      <c r="H79" s="42"/>
      <c r="I79" s="42"/>
      <c r="J79" s="42"/>
      <c r="K79" s="42"/>
      <c r="L79" s="42"/>
      <c r="M79" s="42"/>
      <c r="N79" s="42"/>
      <c r="O79" s="42"/>
      <c r="P79" s="42"/>
      <c r="Q79" s="42"/>
      <c r="R79" s="42"/>
      <c r="S79" s="42"/>
      <c r="T79" s="42"/>
      <c r="U79" s="42"/>
      <c r="V79" s="42"/>
      <c r="W79" s="42"/>
      <c r="X79" s="42"/>
      <c r="Y79" s="42"/>
      <c r="Z79" s="42"/>
      <c r="AA79" s="42"/>
    </row>
    <row r="80" spans="1:27">
      <c r="A80" s="42"/>
      <c r="B80" s="42"/>
      <c r="C80" s="43"/>
      <c r="D80" s="42"/>
      <c r="E80" s="42"/>
      <c r="F80" s="42"/>
      <c r="G80" s="42"/>
      <c r="H80" s="42"/>
      <c r="I80" s="42"/>
      <c r="J80" s="42"/>
      <c r="K80" s="42"/>
      <c r="L80" s="42"/>
      <c r="M80" s="42"/>
      <c r="N80" s="42"/>
      <c r="O80" s="42"/>
      <c r="P80" s="42"/>
      <c r="Q80" s="42"/>
      <c r="R80" s="42"/>
      <c r="S80" s="42"/>
      <c r="T80" s="42"/>
      <c r="U80" s="42"/>
      <c r="V80" s="42"/>
      <c r="W80" s="42"/>
      <c r="X80" s="42"/>
      <c r="Y80" s="42"/>
      <c r="Z80" s="42"/>
      <c r="AA80" s="42"/>
    </row>
    <row r="81" spans="1:27">
      <c r="A81" s="42"/>
      <c r="B81" s="42"/>
      <c r="C81" s="43"/>
      <c r="D81" s="42"/>
      <c r="E81" s="42"/>
      <c r="F81" s="42"/>
      <c r="G81" s="42"/>
      <c r="H81" s="42"/>
      <c r="I81" s="42"/>
      <c r="J81" s="42"/>
      <c r="K81" s="42"/>
      <c r="L81" s="42"/>
      <c r="M81" s="42"/>
      <c r="N81" s="42"/>
      <c r="O81" s="42"/>
      <c r="P81" s="42"/>
      <c r="Q81" s="42"/>
      <c r="R81" s="42"/>
      <c r="S81" s="42"/>
      <c r="T81" s="42"/>
      <c r="U81" s="42"/>
      <c r="V81" s="42"/>
      <c r="W81" s="42"/>
      <c r="X81" s="42"/>
      <c r="Y81" s="42"/>
      <c r="Z81" s="42"/>
      <c r="AA81" s="42"/>
    </row>
    <row r="82" spans="1:27">
      <c r="A82" s="42"/>
      <c r="B82" s="42"/>
      <c r="C82" s="43"/>
      <c r="D82" s="42"/>
      <c r="E82" s="42"/>
      <c r="F82" s="42"/>
      <c r="G82" s="42"/>
      <c r="H82" s="42"/>
      <c r="I82" s="42"/>
      <c r="J82" s="42"/>
      <c r="K82" s="42"/>
      <c r="L82" s="42"/>
      <c r="M82" s="42"/>
      <c r="N82" s="42"/>
      <c r="O82" s="42"/>
      <c r="P82" s="42"/>
      <c r="Q82" s="42"/>
      <c r="R82" s="42"/>
      <c r="S82" s="42"/>
      <c r="T82" s="42"/>
      <c r="U82" s="42"/>
      <c r="V82" s="42"/>
      <c r="W82" s="42"/>
      <c r="X82" s="42"/>
      <c r="Y82" s="42"/>
      <c r="Z82" s="42"/>
      <c r="AA82" s="42"/>
    </row>
    <row r="83" spans="1:27">
      <c r="A83" s="42"/>
      <c r="B83" s="42"/>
      <c r="C83" s="43"/>
      <c r="D83" s="42"/>
      <c r="E83" s="42"/>
      <c r="F83" s="42"/>
      <c r="G83" s="42"/>
      <c r="H83" s="42"/>
      <c r="I83" s="42"/>
      <c r="J83" s="42"/>
      <c r="K83" s="42"/>
      <c r="L83" s="42"/>
      <c r="M83" s="42"/>
      <c r="N83" s="42"/>
      <c r="O83" s="42"/>
      <c r="P83" s="42"/>
      <c r="Q83" s="42"/>
      <c r="R83" s="42"/>
      <c r="S83" s="42"/>
      <c r="T83" s="42"/>
      <c r="U83" s="42"/>
      <c r="V83" s="42"/>
      <c r="W83" s="42"/>
      <c r="X83" s="42"/>
      <c r="Y83" s="42"/>
      <c r="Z83" s="42"/>
      <c r="AA83" s="42"/>
    </row>
    <row r="84" spans="1:27">
      <c r="A84" s="42"/>
      <c r="B84" s="42"/>
      <c r="C84" s="43"/>
      <c r="D84" s="42"/>
      <c r="E84" s="42"/>
      <c r="F84" s="42"/>
      <c r="G84" s="42"/>
      <c r="H84" s="42"/>
      <c r="I84" s="42"/>
      <c r="J84" s="42"/>
      <c r="K84" s="42"/>
      <c r="L84" s="42"/>
      <c r="M84" s="42"/>
      <c r="N84" s="42"/>
      <c r="O84" s="42"/>
      <c r="P84" s="42"/>
      <c r="Q84" s="42"/>
      <c r="R84" s="42"/>
      <c r="S84" s="42"/>
      <c r="T84" s="42"/>
      <c r="U84" s="42"/>
      <c r="V84" s="42"/>
      <c r="W84" s="42"/>
      <c r="X84" s="42"/>
      <c r="Y84" s="42"/>
      <c r="Z84" s="42"/>
      <c r="AA84" s="42"/>
    </row>
    <row r="85" spans="1:27">
      <c r="A85" s="42"/>
      <c r="B85" s="42"/>
      <c r="C85" s="43"/>
      <c r="D85" s="42"/>
      <c r="E85" s="42"/>
      <c r="F85" s="42"/>
      <c r="G85" s="42"/>
      <c r="H85" s="42"/>
      <c r="I85" s="42"/>
      <c r="J85" s="42"/>
      <c r="K85" s="42"/>
      <c r="L85" s="42"/>
      <c r="M85" s="42"/>
      <c r="N85" s="42"/>
      <c r="O85" s="42"/>
      <c r="P85" s="42"/>
      <c r="Q85" s="42"/>
      <c r="R85" s="42"/>
      <c r="S85" s="42"/>
      <c r="T85" s="42"/>
      <c r="U85" s="42"/>
      <c r="V85" s="42"/>
      <c r="W85" s="42"/>
      <c r="X85" s="42"/>
      <c r="Y85" s="42"/>
      <c r="Z85" s="42"/>
      <c r="AA85" s="42"/>
    </row>
    <row r="86" spans="1:27">
      <c r="A86" s="42"/>
      <c r="B86" s="42"/>
      <c r="C86" s="43"/>
      <c r="D86" s="42"/>
      <c r="E86" s="42"/>
      <c r="F86" s="42"/>
      <c r="G86" s="42"/>
      <c r="H86" s="42"/>
      <c r="I86" s="42"/>
      <c r="J86" s="42"/>
      <c r="K86" s="42"/>
      <c r="L86" s="42"/>
      <c r="M86" s="42"/>
      <c r="N86" s="42"/>
      <c r="O86" s="42"/>
      <c r="P86" s="42"/>
      <c r="Q86" s="42"/>
      <c r="R86" s="42"/>
      <c r="S86" s="42"/>
      <c r="T86" s="42"/>
      <c r="U86" s="42"/>
      <c r="V86" s="42"/>
      <c r="W86" s="42"/>
      <c r="X86" s="42"/>
      <c r="Y86" s="42"/>
      <c r="Z86" s="42"/>
      <c r="AA86" s="42"/>
    </row>
    <row r="87" spans="1:27">
      <c r="A87" s="42"/>
      <c r="B87" s="42"/>
      <c r="C87" s="43"/>
      <c r="D87" s="42"/>
      <c r="E87" s="42"/>
      <c r="F87" s="42"/>
      <c r="G87" s="42"/>
      <c r="H87" s="42"/>
      <c r="I87" s="42"/>
      <c r="J87" s="42"/>
      <c r="K87" s="42"/>
      <c r="L87" s="42"/>
      <c r="M87" s="42"/>
      <c r="N87" s="42"/>
      <c r="O87" s="42"/>
      <c r="P87" s="42"/>
      <c r="Q87" s="42"/>
      <c r="R87" s="42"/>
      <c r="S87" s="42"/>
      <c r="T87" s="42"/>
      <c r="U87" s="42"/>
      <c r="V87" s="42"/>
      <c r="W87" s="42"/>
      <c r="X87" s="42"/>
      <c r="Y87" s="42"/>
      <c r="Z87" s="42"/>
      <c r="AA87" s="42"/>
    </row>
    <row r="88" spans="1:27">
      <c r="A88" s="42"/>
      <c r="B88" s="42"/>
      <c r="C88" s="43"/>
      <c r="D88" s="42"/>
      <c r="E88" s="42"/>
      <c r="F88" s="42"/>
      <c r="G88" s="42"/>
      <c r="H88" s="42"/>
      <c r="I88" s="42"/>
      <c r="J88" s="42"/>
      <c r="K88" s="42"/>
      <c r="L88" s="42"/>
      <c r="M88" s="42"/>
      <c r="N88" s="42"/>
      <c r="O88" s="42"/>
      <c r="P88" s="42"/>
      <c r="Q88" s="42"/>
      <c r="R88" s="42"/>
      <c r="S88" s="42"/>
      <c r="T88" s="42"/>
      <c r="U88" s="42"/>
      <c r="V88" s="42"/>
      <c r="W88" s="42"/>
      <c r="X88" s="42"/>
      <c r="Y88" s="42"/>
      <c r="Z88" s="42"/>
      <c r="AA88" s="42"/>
    </row>
    <row r="89" spans="1:27">
      <c r="A89" s="42"/>
      <c r="B89" s="42"/>
      <c r="C89" s="43"/>
      <c r="D89" s="42"/>
      <c r="E89" s="42"/>
      <c r="F89" s="42"/>
      <c r="G89" s="42"/>
      <c r="H89" s="42"/>
      <c r="I89" s="42"/>
      <c r="J89" s="42"/>
      <c r="K89" s="42"/>
      <c r="L89" s="42"/>
      <c r="M89" s="42"/>
      <c r="N89" s="42"/>
      <c r="O89" s="42"/>
      <c r="P89" s="42"/>
      <c r="Q89" s="42"/>
      <c r="R89" s="42"/>
      <c r="S89" s="42"/>
      <c r="T89" s="42"/>
      <c r="U89" s="42"/>
      <c r="V89" s="42"/>
      <c r="W89" s="42"/>
      <c r="X89" s="42"/>
      <c r="Y89" s="42"/>
      <c r="Z89" s="42"/>
      <c r="AA89" s="42"/>
    </row>
    <row r="90" spans="1:27">
      <c r="A90" s="42"/>
      <c r="B90" s="42"/>
      <c r="C90" s="43"/>
      <c r="D90" s="42"/>
      <c r="E90" s="42"/>
      <c r="F90" s="42"/>
      <c r="G90" s="42"/>
      <c r="H90" s="42"/>
      <c r="I90" s="42"/>
      <c r="J90" s="42"/>
      <c r="K90" s="42"/>
      <c r="L90" s="42"/>
      <c r="M90" s="42"/>
      <c r="N90" s="42"/>
      <c r="O90" s="42"/>
      <c r="P90" s="42"/>
      <c r="Q90" s="42"/>
      <c r="R90" s="42"/>
      <c r="S90" s="42"/>
      <c r="T90" s="42"/>
      <c r="U90" s="42"/>
      <c r="V90" s="42"/>
      <c r="W90" s="42"/>
      <c r="X90" s="42"/>
      <c r="Y90" s="42"/>
      <c r="Z90" s="42"/>
      <c r="AA90" s="42"/>
    </row>
    <row r="91" spans="1:27">
      <c r="A91" s="42"/>
      <c r="B91" s="42"/>
      <c r="C91" s="43"/>
      <c r="D91" s="42"/>
      <c r="E91" s="42"/>
      <c r="F91" s="42"/>
      <c r="G91" s="42"/>
      <c r="H91" s="42"/>
      <c r="I91" s="42"/>
      <c r="J91" s="42"/>
      <c r="K91" s="42"/>
      <c r="L91" s="42"/>
      <c r="M91" s="42"/>
      <c r="N91" s="42"/>
      <c r="O91" s="42"/>
      <c r="P91" s="42"/>
      <c r="Q91" s="42"/>
      <c r="R91" s="42"/>
      <c r="S91" s="42"/>
      <c r="T91" s="42"/>
      <c r="U91" s="42"/>
      <c r="V91" s="42"/>
      <c r="W91" s="42"/>
      <c r="X91" s="42"/>
      <c r="Y91" s="42"/>
      <c r="Z91" s="42"/>
      <c r="AA91" s="42"/>
    </row>
    <row r="92" spans="1:27">
      <c r="A92" s="42"/>
      <c r="B92" s="42"/>
      <c r="C92" s="43"/>
      <c r="D92" s="42"/>
      <c r="E92" s="42"/>
      <c r="F92" s="42"/>
      <c r="G92" s="42"/>
      <c r="H92" s="42"/>
      <c r="I92" s="42"/>
      <c r="J92" s="42"/>
      <c r="K92" s="42"/>
      <c r="L92" s="42"/>
      <c r="M92" s="42"/>
      <c r="N92" s="42"/>
      <c r="O92" s="42"/>
      <c r="P92" s="42"/>
      <c r="Q92" s="42"/>
      <c r="R92" s="42"/>
      <c r="S92" s="42"/>
      <c r="T92" s="42"/>
      <c r="U92" s="42"/>
      <c r="V92" s="42"/>
      <c r="W92" s="42"/>
      <c r="X92" s="42"/>
      <c r="Y92" s="42"/>
      <c r="Z92" s="42"/>
      <c r="AA92" s="42"/>
    </row>
    <row r="93" spans="1:27">
      <c r="A93" s="42"/>
      <c r="B93" s="42"/>
      <c r="C93" s="43"/>
      <c r="D93" s="42"/>
      <c r="E93" s="42"/>
      <c r="F93" s="42"/>
      <c r="G93" s="42"/>
      <c r="H93" s="42"/>
      <c r="I93" s="42"/>
      <c r="J93" s="42"/>
      <c r="K93" s="42"/>
      <c r="L93" s="42"/>
      <c r="M93" s="42"/>
      <c r="N93" s="42"/>
      <c r="O93" s="42"/>
      <c r="P93" s="42"/>
      <c r="Q93" s="42"/>
      <c r="R93" s="42"/>
      <c r="S93" s="42"/>
      <c r="T93" s="42"/>
      <c r="U93" s="42"/>
      <c r="V93" s="42"/>
      <c r="W93" s="42"/>
      <c r="X93" s="42"/>
      <c r="Y93" s="42"/>
      <c r="Z93" s="42"/>
      <c r="AA93" s="42"/>
    </row>
    <row r="94" spans="1:27">
      <c r="A94" s="42"/>
      <c r="B94" s="42"/>
      <c r="C94" s="43"/>
      <c r="D94" s="42"/>
      <c r="E94" s="42"/>
      <c r="F94" s="42"/>
      <c r="G94" s="42"/>
      <c r="H94" s="42"/>
      <c r="I94" s="42"/>
      <c r="J94" s="42"/>
      <c r="K94" s="42"/>
      <c r="L94" s="42"/>
      <c r="M94" s="42"/>
      <c r="N94" s="42"/>
      <c r="O94" s="42"/>
      <c r="P94" s="42"/>
      <c r="Q94" s="42"/>
      <c r="R94" s="42"/>
      <c r="S94" s="42"/>
      <c r="T94" s="42"/>
      <c r="U94" s="42"/>
      <c r="V94" s="42"/>
      <c r="W94" s="42"/>
      <c r="X94" s="42"/>
      <c r="Y94" s="42"/>
      <c r="Z94" s="42"/>
      <c r="AA94" s="42"/>
    </row>
    <row r="95" spans="1:27">
      <c r="A95" s="42"/>
      <c r="B95" s="42"/>
      <c r="C95" s="43"/>
      <c r="D95" s="42"/>
      <c r="E95" s="42"/>
      <c r="F95" s="42"/>
      <c r="G95" s="42"/>
      <c r="H95" s="42"/>
      <c r="I95" s="42"/>
      <c r="J95" s="42"/>
      <c r="K95" s="42"/>
      <c r="L95" s="42"/>
      <c r="M95" s="42"/>
      <c r="N95" s="42"/>
      <c r="O95" s="42"/>
      <c r="P95" s="42"/>
      <c r="Q95" s="42"/>
      <c r="R95" s="42"/>
      <c r="S95" s="42"/>
      <c r="T95" s="42"/>
      <c r="U95" s="42"/>
      <c r="V95" s="42"/>
      <c r="W95" s="42"/>
      <c r="X95" s="42"/>
      <c r="Y95" s="42"/>
      <c r="Z95" s="42"/>
      <c r="AA95" s="42"/>
    </row>
    <row r="96" spans="1:27">
      <c r="A96" s="42"/>
      <c r="B96" s="42"/>
      <c r="C96" s="43"/>
      <c r="D96" s="42"/>
      <c r="E96" s="42"/>
      <c r="F96" s="42"/>
      <c r="G96" s="42"/>
      <c r="H96" s="42"/>
      <c r="I96" s="42"/>
      <c r="J96" s="42"/>
      <c r="K96" s="42"/>
      <c r="L96" s="42"/>
      <c r="M96" s="42"/>
      <c r="N96" s="42"/>
      <c r="O96" s="42"/>
      <c r="P96" s="42"/>
      <c r="Q96" s="42"/>
      <c r="R96" s="42"/>
      <c r="S96" s="42"/>
      <c r="T96" s="42"/>
      <c r="U96" s="42"/>
      <c r="V96" s="42"/>
      <c r="W96" s="42"/>
      <c r="X96" s="42"/>
      <c r="Y96" s="42"/>
      <c r="Z96" s="42"/>
      <c r="AA96" s="42"/>
    </row>
    <row r="97" spans="1:27">
      <c r="A97" s="42"/>
      <c r="B97" s="42"/>
      <c r="C97" s="43"/>
      <c r="D97" s="42"/>
      <c r="E97" s="42"/>
      <c r="F97" s="42"/>
      <c r="G97" s="42"/>
      <c r="H97" s="42"/>
      <c r="I97" s="42"/>
      <c r="J97" s="42"/>
      <c r="K97" s="42"/>
      <c r="L97" s="42"/>
      <c r="M97" s="42"/>
      <c r="N97" s="42"/>
      <c r="O97" s="42"/>
      <c r="P97" s="42"/>
      <c r="Q97" s="42"/>
      <c r="R97" s="42"/>
      <c r="S97" s="42"/>
      <c r="T97" s="42"/>
      <c r="U97" s="42"/>
      <c r="V97" s="42"/>
      <c r="W97" s="42"/>
      <c r="X97" s="42"/>
      <c r="Y97" s="42"/>
      <c r="Z97" s="42"/>
      <c r="AA97" s="42"/>
    </row>
    <row r="98" spans="1:27">
      <c r="A98" s="42"/>
      <c r="B98" s="42"/>
      <c r="C98" s="43"/>
      <c r="D98" s="42"/>
      <c r="E98" s="42"/>
      <c r="F98" s="42"/>
      <c r="G98" s="42"/>
      <c r="H98" s="42"/>
      <c r="I98" s="42"/>
      <c r="J98" s="42"/>
      <c r="K98" s="42"/>
      <c r="L98" s="42"/>
      <c r="M98" s="42"/>
      <c r="N98" s="42"/>
      <c r="O98" s="42"/>
      <c r="P98" s="42"/>
      <c r="Q98" s="42"/>
      <c r="R98" s="42"/>
      <c r="S98" s="42"/>
      <c r="T98" s="42"/>
      <c r="U98" s="42"/>
      <c r="V98" s="42"/>
      <c r="W98" s="42"/>
      <c r="X98" s="42"/>
      <c r="Y98" s="42"/>
      <c r="Z98" s="42"/>
      <c r="AA98" s="42"/>
    </row>
    <row r="99" spans="1:27">
      <c r="A99" s="42"/>
      <c r="B99" s="42"/>
      <c r="C99" s="43"/>
      <c r="D99" s="42"/>
      <c r="E99" s="42"/>
      <c r="F99" s="42"/>
      <c r="G99" s="42"/>
      <c r="H99" s="42"/>
      <c r="I99" s="42"/>
      <c r="J99" s="42"/>
      <c r="K99" s="42"/>
      <c r="L99" s="42"/>
      <c r="M99" s="42"/>
      <c r="N99" s="42"/>
      <c r="O99" s="42"/>
      <c r="P99" s="42"/>
      <c r="Q99" s="42"/>
      <c r="R99" s="42"/>
      <c r="S99" s="42"/>
      <c r="T99" s="42"/>
      <c r="U99" s="42"/>
      <c r="V99" s="42"/>
      <c r="W99" s="42"/>
      <c r="X99" s="42"/>
      <c r="Y99" s="42"/>
      <c r="Z99" s="42"/>
      <c r="AA99" s="42"/>
    </row>
    <row r="100" spans="1:27">
      <c r="A100" s="42"/>
      <c r="B100" s="42"/>
      <c r="C100" s="43"/>
      <c r="D100" s="42"/>
      <c r="E100" s="42"/>
      <c r="F100" s="42"/>
      <c r="G100" s="42"/>
      <c r="H100" s="42"/>
      <c r="I100" s="42"/>
      <c r="J100" s="42"/>
      <c r="K100" s="42"/>
      <c r="L100" s="42"/>
      <c r="M100" s="42"/>
      <c r="N100" s="42"/>
      <c r="O100" s="42"/>
      <c r="P100" s="42"/>
      <c r="Q100" s="42"/>
      <c r="R100" s="42"/>
      <c r="S100" s="42"/>
      <c r="T100" s="42"/>
      <c r="U100" s="42"/>
      <c r="V100" s="42"/>
      <c r="W100" s="42"/>
      <c r="X100" s="42"/>
      <c r="Y100" s="42"/>
      <c r="Z100" s="42"/>
      <c r="AA100" s="42"/>
    </row>
    <row r="101" spans="1:27">
      <c r="A101" s="42"/>
      <c r="B101" s="42"/>
      <c r="C101" s="43"/>
      <c r="D101" s="42"/>
      <c r="E101" s="42"/>
      <c r="F101" s="42"/>
      <c r="G101" s="42"/>
      <c r="H101" s="42"/>
      <c r="I101" s="42"/>
      <c r="J101" s="42"/>
      <c r="K101" s="42"/>
      <c r="L101" s="42"/>
      <c r="M101" s="42"/>
      <c r="N101" s="42"/>
      <c r="O101" s="42"/>
      <c r="P101" s="42"/>
      <c r="Q101" s="42"/>
      <c r="R101" s="42"/>
      <c r="S101" s="42"/>
      <c r="T101" s="42"/>
      <c r="U101" s="42"/>
      <c r="V101" s="42"/>
      <c r="W101" s="42"/>
      <c r="X101" s="42"/>
      <c r="Y101" s="42"/>
      <c r="Z101" s="42"/>
      <c r="AA101" s="42"/>
    </row>
    <row r="102" spans="1:27">
      <c r="A102" s="42"/>
      <c r="B102" s="42"/>
      <c r="C102" s="43"/>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row>
    <row r="103" spans="1:27">
      <c r="A103" s="42"/>
      <c r="B103" s="42"/>
      <c r="C103" s="43"/>
      <c r="D103" s="42"/>
      <c r="E103" s="42"/>
      <c r="F103" s="42"/>
      <c r="G103" s="42"/>
      <c r="H103" s="42"/>
      <c r="I103" s="42"/>
      <c r="J103" s="42"/>
      <c r="K103" s="42"/>
      <c r="L103" s="42"/>
      <c r="M103" s="42"/>
      <c r="N103" s="42"/>
      <c r="O103" s="42"/>
      <c r="P103" s="42"/>
      <c r="Q103" s="42"/>
      <c r="R103" s="42"/>
      <c r="S103" s="42"/>
      <c r="T103" s="42"/>
      <c r="U103" s="42"/>
      <c r="V103" s="42"/>
      <c r="W103" s="42"/>
      <c r="X103" s="42"/>
      <c r="Y103" s="42"/>
      <c r="Z103" s="42"/>
      <c r="AA103" s="42"/>
    </row>
    <row r="104" spans="1:27">
      <c r="A104" s="42"/>
      <c r="B104" s="42"/>
      <c r="C104" s="43"/>
      <c r="D104" s="42"/>
      <c r="E104" s="42"/>
      <c r="F104" s="42"/>
      <c r="G104" s="42"/>
      <c r="H104" s="42"/>
      <c r="I104" s="42"/>
      <c r="J104" s="42"/>
      <c r="K104" s="42"/>
      <c r="L104" s="42"/>
      <c r="M104" s="42"/>
      <c r="N104" s="42"/>
      <c r="O104" s="42"/>
      <c r="P104" s="42"/>
      <c r="Q104" s="42"/>
      <c r="R104" s="42"/>
      <c r="S104" s="42"/>
      <c r="T104" s="42"/>
      <c r="U104" s="42"/>
      <c r="V104" s="42"/>
      <c r="W104" s="42"/>
      <c r="X104" s="42"/>
      <c r="Y104" s="42"/>
      <c r="Z104" s="42"/>
      <c r="AA104" s="42"/>
    </row>
    <row r="105" spans="1:27">
      <c r="A105" s="42"/>
      <c r="B105" s="42"/>
      <c r="C105" s="43"/>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row>
    <row r="106" spans="1:27">
      <c r="A106" s="42"/>
      <c r="B106" s="42"/>
      <c r="C106" s="43"/>
      <c r="D106" s="42"/>
      <c r="E106" s="42"/>
      <c r="F106" s="42"/>
      <c r="G106" s="42"/>
      <c r="H106" s="42"/>
      <c r="I106" s="42"/>
      <c r="J106" s="42"/>
      <c r="K106" s="42"/>
      <c r="L106" s="42"/>
      <c r="M106" s="42"/>
      <c r="N106" s="42"/>
      <c r="O106" s="42"/>
      <c r="P106" s="42"/>
      <c r="Q106" s="42"/>
      <c r="R106" s="42"/>
      <c r="S106" s="42"/>
      <c r="T106" s="42"/>
      <c r="U106" s="42"/>
      <c r="V106" s="42"/>
      <c r="W106" s="42"/>
      <c r="X106" s="42"/>
      <c r="Y106" s="42"/>
      <c r="Z106" s="42"/>
      <c r="AA106" s="42"/>
    </row>
    <row r="107" spans="1:27">
      <c r="A107" s="42"/>
      <c r="B107" s="42"/>
      <c r="C107" s="43"/>
      <c r="D107" s="42"/>
      <c r="E107" s="42"/>
      <c r="F107" s="42"/>
      <c r="G107" s="42"/>
      <c r="H107" s="42"/>
      <c r="I107" s="42"/>
      <c r="J107" s="42"/>
      <c r="K107" s="42"/>
      <c r="L107" s="42"/>
      <c r="M107" s="42"/>
      <c r="N107" s="42"/>
      <c r="O107" s="42"/>
      <c r="P107" s="42"/>
      <c r="Q107" s="42"/>
      <c r="R107" s="42"/>
      <c r="S107" s="42"/>
      <c r="T107" s="42"/>
      <c r="U107" s="42"/>
      <c r="V107" s="42"/>
      <c r="W107" s="42"/>
      <c r="X107" s="42"/>
      <c r="Y107" s="42"/>
      <c r="Z107" s="42"/>
      <c r="AA107" s="42"/>
    </row>
    <row r="108" spans="1:27">
      <c r="A108" s="42"/>
      <c r="B108" s="42"/>
      <c r="C108" s="43"/>
      <c r="D108" s="42"/>
      <c r="E108" s="42"/>
      <c r="F108" s="42"/>
      <c r="G108" s="42"/>
      <c r="H108" s="42"/>
      <c r="I108" s="42"/>
      <c r="J108" s="42"/>
      <c r="K108" s="42"/>
      <c r="L108" s="42"/>
      <c r="M108" s="42"/>
      <c r="N108" s="42"/>
      <c r="O108" s="42"/>
      <c r="P108" s="42"/>
      <c r="Q108" s="42"/>
      <c r="R108" s="42"/>
      <c r="S108" s="42"/>
      <c r="T108" s="42"/>
      <c r="U108" s="42"/>
      <c r="V108" s="42"/>
      <c r="W108" s="42"/>
      <c r="X108" s="42"/>
      <c r="Y108" s="42"/>
      <c r="Z108" s="42"/>
      <c r="AA108" s="42"/>
    </row>
    <row r="109" spans="1:27">
      <c r="A109" s="42"/>
      <c r="B109" s="42"/>
      <c r="C109" s="43"/>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row>
    <row r="110" spans="1:27">
      <c r="A110" s="42"/>
      <c r="B110" s="42"/>
      <c r="C110" s="43"/>
      <c r="D110" s="42"/>
      <c r="E110" s="42"/>
      <c r="F110" s="42"/>
      <c r="G110" s="42"/>
      <c r="H110" s="42"/>
      <c r="I110" s="42"/>
      <c r="J110" s="42"/>
      <c r="K110" s="42"/>
      <c r="L110" s="42"/>
      <c r="M110" s="42"/>
      <c r="N110" s="42"/>
      <c r="O110" s="42"/>
      <c r="P110" s="42"/>
      <c r="Q110" s="42"/>
      <c r="R110" s="42"/>
      <c r="S110" s="42"/>
      <c r="T110" s="42"/>
      <c r="U110" s="42"/>
      <c r="V110" s="42"/>
      <c r="W110" s="42"/>
      <c r="X110" s="42"/>
      <c r="Y110" s="42"/>
      <c r="Z110" s="42"/>
      <c r="AA110" s="42"/>
    </row>
    <row r="111" spans="1:27">
      <c r="A111" s="42"/>
      <c r="B111" s="42"/>
      <c r="C111" s="43"/>
      <c r="D111" s="42"/>
      <c r="E111" s="42"/>
      <c r="F111" s="42"/>
      <c r="G111" s="42"/>
      <c r="H111" s="42"/>
      <c r="I111" s="42"/>
      <c r="J111" s="42"/>
      <c r="K111" s="42"/>
      <c r="L111" s="42"/>
      <c r="M111" s="42"/>
      <c r="N111" s="42"/>
      <c r="O111" s="42"/>
      <c r="P111" s="42"/>
      <c r="Q111" s="42"/>
      <c r="R111" s="42"/>
      <c r="S111" s="42"/>
      <c r="T111" s="42"/>
      <c r="U111" s="42"/>
      <c r="V111" s="42"/>
      <c r="W111" s="42"/>
      <c r="X111" s="42"/>
      <c r="Y111" s="42"/>
      <c r="Z111" s="42"/>
      <c r="AA111" s="42"/>
    </row>
    <row r="112" spans="1:27">
      <c r="A112" s="42"/>
      <c r="B112" s="42"/>
      <c r="C112" s="43"/>
      <c r="D112" s="42"/>
      <c r="E112" s="42"/>
      <c r="F112" s="42"/>
      <c r="G112" s="42"/>
      <c r="H112" s="42"/>
      <c r="I112" s="42"/>
      <c r="J112" s="42"/>
      <c r="K112" s="42"/>
      <c r="L112" s="42"/>
      <c r="M112" s="42"/>
      <c r="N112" s="42"/>
      <c r="O112" s="42"/>
      <c r="P112" s="42"/>
      <c r="Q112" s="42"/>
      <c r="R112" s="42"/>
      <c r="S112" s="42"/>
      <c r="T112" s="42"/>
      <c r="U112" s="42"/>
      <c r="V112" s="42"/>
      <c r="W112" s="42"/>
      <c r="X112" s="42"/>
      <c r="Y112" s="42"/>
      <c r="Z112" s="42"/>
      <c r="AA112" s="42"/>
    </row>
    <row r="113" spans="1:27">
      <c r="A113" s="42"/>
      <c r="B113" s="42"/>
      <c r="C113" s="43"/>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row>
    <row r="114" spans="1:27">
      <c r="A114" s="42"/>
      <c r="B114" s="42"/>
      <c r="C114" s="43"/>
      <c r="D114" s="42"/>
      <c r="E114" s="42"/>
      <c r="F114" s="42"/>
      <c r="G114" s="42"/>
      <c r="H114" s="42"/>
      <c r="I114" s="42"/>
      <c r="J114" s="42"/>
      <c r="K114" s="42"/>
      <c r="L114" s="42"/>
      <c r="M114" s="42"/>
      <c r="N114" s="42"/>
      <c r="O114" s="42"/>
      <c r="P114" s="42"/>
      <c r="Q114" s="42"/>
      <c r="R114" s="42"/>
      <c r="S114" s="42"/>
      <c r="T114" s="42"/>
      <c r="U114" s="42"/>
      <c r="V114" s="42"/>
      <c r="W114" s="42"/>
      <c r="X114" s="42"/>
      <c r="Y114" s="42"/>
      <c r="Z114" s="42"/>
      <c r="AA114" s="42"/>
    </row>
    <row r="115" spans="1:27">
      <c r="A115" s="42"/>
      <c r="B115" s="42"/>
      <c r="C115" s="43"/>
      <c r="D115" s="42"/>
      <c r="E115" s="42"/>
      <c r="F115" s="42"/>
      <c r="G115" s="42"/>
      <c r="H115" s="42"/>
      <c r="I115" s="42"/>
      <c r="J115" s="42"/>
      <c r="K115" s="42"/>
      <c r="L115" s="42"/>
      <c r="M115" s="42"/>
      <c r="N115" s="42"/>
      <c r="O115" s="42"/>
      <c r="P115" s="42"/>
      <c r="Q115" s="42"/>
      <c r="R115" s="42"/>
      <c r="S115" s="42"/>
      <c r="T115" s="42"/>
      <c r="U115" s="42"/>
      <c r="V115" s="42"/>
      <c r="W115" s="42"/>
      <c r="X115" s="42"/>
      <c r="Y115" s="42"/>
      <c r="Z115" s="42"/>
      <c r="AA115" s="42"/>
    </row>
    <row r="116" spans="1:27">
      <c r="A116" s="42"/>
      <c r="B116" s="42"/>
      <c r="C116" s="43"/>
      <c r="D116" s="42"/>
      <c r="E116" s="42"/>
      <c r="F116" s="42"/>
      <c r="G116" s="42"/>
      <c r="H116" s="42"/>
      <c r="I116" s="42"/>
      <c r="J116" s="42"/>
      <c r="K116" s="42"/>
      <c r="L116" s="42"/>
      <c r="M116" s="42"/>
      <c r="N116" s="42"/>
      <c r="O116" s="42"/>
      <c r="P116" s="42"/>
      <c r="Q116" s="42"/>
      <c r="R116" s="42"/>
      <c r="S116" s="42"/>
      <c r="T116" s="42"/>
      <c r="U116" s="42"/>
      <c r="V116" s="42"/>
      <c r="W116" s="42"/>
      <c r="X116" s="42"/>
      <c r="Y116" s="42"/>
      <c r="Z116" s="42"/>
      <c r="AA116" s="42"/>
    </row>
    <row r="117" spans="1:27">
      <c r="A117" s="42"/>
      <c r="B117" s="42"/>
      <c r="C117" s="43"/>
      <c r="D117" s="42"/>
      <c r="E117" s="42"/>
      <c r="F117" s="42"/>
      <c r="G117" s="42"/>
      <c r="H117" s="42"/>
      <c r="I117" s="42"/>
      <c r="J117" s="42"/>
      <c r="K117" s="42"/>
      <c r="L117" s="42"/>
      <c r="M117" s="42"/>
      <c r="N117" s="42"/>
      <c r="O117" s="42"/>
      <c r="P117" s="42"/>
      <c r="Q117" s="42"/>
      <c r="R117" s="42"/>
      <c r="S117" s="42"/>
      <c r="T117" s="42"/>
      <c r="U117" s="42"/>
      <c r="V117" s="42"/>
      <c r="W117" s="42"/>
      <c r="X117" s="42"/>
      <c r="Y117" s="42"/>
      <c r="Z117" s="42"/>
      <c r="AA117" s="42"/>
    </row>
    <row r="118" spans="1:27">
      <c r="A118" s="42"/>
      <c r="B118" s="42"/>
      <c r="C118" s="43"/>
      <c r="D118" s="42"/>
      <c r="E118" s="42"/>
      <c r="F118" s="42"/>
      <c r="G118" s="42"/>
      <c r="H118" s="42"/>
      <c r="I118" s="42"/>
      <c r="J118" s="42"/>
      <c r="K118" s="42"/>
      <c r="L118" s="42"/>
      <c r="M118" s="42"/>
      <c r="N118" s="42"/>
      <c r="O118" s="42"/>
      <c r="P118" s="42"/>
      <c r="Q118" s="42"/>
      <c r="R118" s="42"/>
      <c r="S118" s="42"/>
      <c r="T118" s="42"/>
      <c r="U118" s="42"/>
      <c r="V118" s="42"/>
      <c r="W118" s="42"/>
      <c r="X118" s="42"/>
      <c r="Y118" s="42"/>
      <c r="Z118" s="42"/>
      <c r="AA118" s="42"/>
    </row>
    <row r="119" spans="1:27">
      <c r="A119" s="42"/>
      <c r="B119" s="42"/>
      <c r="C119" s="43"/>
      <c r="D119" s="42"/>
      <c r="E119" s="42"/>
      <c r="F119" s="42"/>
      <c r="G119" s="42"/>
      <c r="H119" s="42"/>
      <c r="I119" s="42"/>
      <c r="J119" s="42"/>
      <c r="K119" s="42"/>
      <c r="L119" s="42"/>
      <c r="M119" s="42"/>
      <c r="N119" s="42"/>
      <c r="O119" s="42"/>
      <c r="P119" s="42"/>
      <c r="Q119" s="42"/>
      <c r="R119" s="42"/>
      <c r="S119" s="42"/>
      <c r="T119" s="42"/>
      <c r="U119" s="42"/>
      <c r="V119" s="42"/>
      <c r="W119" s="42"/>
      <c r="X119" s="42"/>
      <c r="Y119" s="42"/>
      <c r="Z119" s="42"/>
      <c r="AA119" s="42"/>
    </row>
    <row r="120" spans="1:27">
      <c r="A120" s="42"/>
      <c r="B120" s="42"/>
      <c r="C120" s="43"/>
      <c r="D120" s="42"/>
      <c r="E120" s="42"/>
      <c r="F120" s="42"/>
      <c r="G120" s="42"/>
      <c r="H120" s="42"/>
      <c r="I120" s="42"/>
      <c r="J120" s="42"/>
      <c r="K120" s="42"/>
      <c r="L120" s="42"/>
      <c r="M120" s="42"/>
      <c r="N120" s="42"/>
      <c r="O120" s="42"/>
      <c r="P120" s="42"/>
      <c r="Q120" s="42"/>
      <c r="R120" s="42"/>
      <c r="S120" s="42"/>
      <c r="T120" s="42"/>
      <c r="U120" s="42"/>
      <c r="V120" s="42"/>
      <c r="W120" s="42"/>
      <c r="X120" s="42"/>
      <c r="Y120" s="42"/>
      <c r="Z120" s="42"/>
      <c r="AA120" s="42"/>
    </row>
    <row r="121" spans="1:27">
      <c r="A121" s="42"/>
      <c r="B121" s="42"/>
      <c r="C121" s="43"/>
      <c r="D121" s="42"/>
      <c r="E121" s="42"/>
      <c r="F121" s="42"/>
      <c r="G121" s="42"/>
      <c r="H121" s="42"/>
      <c r="I121" s="42"/>
      <c r="J121" s="42"/>
      <c r="K121" s="42"/>
      <c r="L121" s="42"/>
      <c r="M121" s="42"/>
      <c r="N121" s="42"/>
      <c r="O121" s="42"/>
      <c r="P121" s="42"/>
      <c r="Q121" s="42"/>
      <c r="R121" s="42"/>
      <c r="S121" s="42"/>
      <c r="T121" s="42"/>
      <c r="U121" s="42"/>
      <c r="V121" s="42"/>
      <c r="W121" s="42"/>
      <c r="X121" s="42"/>
      <c r="Y121" s="42"/>
      <c r="Z121" s="42"/>
      <c r="AA121" s="42"/>
    </row>
    <row r="122" spans="1:27">
      <c r="A122" s="42"/>
      <c r="B122" s="42"/>
      <c r="C122" s="43"/>
      <c r="D122" s="42"/>
      <c r="E122" s="42"/>
      <c r="F122" s="42"/>
      <c r="G122" s="42"/>
      <c r="H122" s="42"/>
      <c r="I122" s="42"/>
      <c r="J122" s="42"/>
      <c r="K122" s="42"/>
      <c r="L122" s="42"/>
      <c r="M122" s="42"/>
      <c r="N122" s="42"/>
      <c r="O122" s="42"/>
      <c r="P122" s="42"/>
      <c r="Q122" s="42"/>
      <c r="R122" s="42"/>
      <c r="S122" s="42"/>
      <c r="T122" s="42"/>
      <c r="U122" s="42"/>
      <c r="V122" s="42"/>
      <c r="W122" s="42"/>
      <c r="X122" s="42"/>
      <c r="Y122" s="42"/>
      <c r="Z122" s="42"/>
      <c r="AA122" s="42"/>
    </row>
    <row r="123" spans="1:27">
      <c r="A123" s="42"/>
      <c r="B123" s="42"/>
      <c r="C123" s="43"/>
      <c r="D123" s="42"/>
      <c r="E123" s="42"/>
      <c r="F123" s="42"/>
      <c r="G123" s="42"/>
      <c r="H123" s="42"/>
      <c r="I123" s="42"/>
      <c r="J123" s="42"/>
      <c r="K123" s="42"/>
      <c r="L123" s="42"/>
      <c r="M123" s="42"/>
      <c r="N123" s="42"/>
      <c r="O123" s="42"/>
      <c r="P123" s="42"/>
      <c r="Q123" s="42"/>
      <c r="R123" s="42"/>
      <c r="S123" s="42"/>
      <c r="T123" s="42"/>
      <c r="U123" s="42"/>
      <c r="V123" s="42"/>
      <c r="W123" s="42"/>
      <c r="X123" s="42"/>
      <c r="Y123" s="42"/>
      <c r="Z123" s="42"/>
      <c r="AA123" s="42"/>
    </row>
  </sheetData>
  <mergeCells count="1">
    <mergeCell ref="C1:I1"/>
  </mergeCells>
  <dataValidations count="2">
    <dataValidation type="list" allowBlank="1" showInputMessage="1" showErrorMessage="1" sqref="I1" xr:uid="{00000000-0002-0000-0200-000000000000}">
      <formula1>"Functional, External Interface, User Interface,System Interface, Non functional"</formula1>
    </dataValidation>
    <dataValidation type="list" allowBlank="1" showInputMessage="1" showErrorMessage="1" sqref="E1:H1" xr:uid="{00000000-0002-0000-0200-000001000000}">
      <formula1>"Simple,Average,Complex"</formula1>
    </dataValidation>
  </dataValidations>
  <pageMargins left="0.3" right="0.3" top="0.3" bottom="0.3" header="0" footer="0"/>
  <pageSetup scale="45" fitToHeight="0"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tint="0.39997558519241921"/>
    <pageSetUpPr fitToPage="1"/>
  </sheetPr>
  <dimension ref="A1:AA123"/>
  <sheetViews>
    <sheetView showGridLines="0" workbookViewId="0">
      <pane ySplit="1" topLeftCell="A34" activePane="bottomLeft" state="frozen"/>
      <selection pane="bottomLeft" activeCell="D37" sqref="D37"/>
    </sheetView>
  </sheetViews>
  <sheetFormatPr defaultColWidth="12.28515625" defaultRowHeight="12.75"/>
  <cols>
    <col min="1" max="1" width="20.7109375" style="57" customWidth="1"/>
    <col min="2" max="2" width="15.140625" style="57" customWidth="1"/>
    <col min="3" max="3" width="9.5703125" style="57" customWidth="1"/>
    <col min="4" max="4" width="15.85546875" style="57" customWidth="1"/>
    <col min="5" max="5" width="10.28515625" style="57" customWidth="1"/>
    <col min="6" max="6" width="12.28515625" style="57" customWidth="1"/>
    <col min="7" max="11" width="12.28515625" style="57"/>
    <col min="12" max="12" width="2" style="57" customWidth="1"/>
    <col min="13" max="19" width="12.28515625" style="57"/>
    <col min="20" max="20" width="12.28515625" style="57" customWidth="1"/>
    <col min="21" max="21" width="12.28515625" style="57"/>
    <col min="22" max="22" width="3.7109375" style="57" customWidth="1"/>
    <col min="23" max="16384" width="12.28515625" style="57"/>
  </cols>
  <sheetData>
    <row r="1" spans="1:27" s="55" customFormat="1" ht="57" customHeight="1" thickBot="1">
      <c r="A1" s="53"/>
      <c r="B1" s="53"/>
      <c r="C1" s="92" t="s">
        <v>76</v>
      </c>
      <c r="D1" s="93"/>
      <c r="E1" s="93"/>
      <c r="F1" s="93"/>
      <c r="G1" s="93"/>
      <c r="H1" s="93"/>
      <c r="I1" s="93"/>
      <c r="J1" s="53"/>
      <c r="K1" s="53"/>
      <c r="L1" s="54"/>
      <c r="M1" s="54"/>
    </row>
    <row r="2" spans="1:27" ht="33" customHeight="1" thickTop="1">
      <c r="A2" s="65" t="s">
        <v>77</v>
      </c>
      <c r="B2" s="65" t="s">
        <v>37</v>
      </c>
      <c r="C2" s="65" t="s">
        <v>38</v>
      </c>
      <c r="D2" s="65" t="s">
        <v>39</v>
      </c>
      <c r="E2" s="65" t="s">
        <v>40</v>
      </c>
      <c r="F2" s="65" t="s">
        <v>41</v>
      </c>
      <c r="G2" s="65" t="s">
        <v>42</v>
      </c>
      <c r="H2" s="65" t="s">
        <v>43</v>
      </c>
      <c r="I2" s="65" t="s">
        <v>44</v>
      </c>
      <c r="J2" s="65" t="s">
        <v>45</v>
      </c>
      <c r="K2" s="65" t="s">
        <v>46</v>
      </c>
      <c r="L2" s="56"/>
      <c r="M2" s="56"/>
      <c r="N2" s="56"/>
      <c r="O2" s="56"/>
      <c r="P2" s="56"/>
      <c r="Q2" s="56"/>
      <c r="R2" s="56"/>
      <c r="S2" s="56"/>
      <c r="T2" s="56"/>
      <c r="U2" s="56"/>
      <c r="V2" s="56"/>
      <c r="W2" s="56"/>
      <c r="X2" s="56"/>
      <c r="Y2" s="56"/>
      <c r="Z2" s="56"/>
      <c r="AA2" s="56"/>
    </row>
    <row r="3" spans="1:27" ht="33" customHeight="1">
      <c r="A3" s="60" t="s">
        <v>78</v>
      </c>
      <c r="B3" s="60" t="s">
        <v>48</v>
      </c>
      <c r="C3" s="60">
        <v>4</v>
      </c>
      <c r="D3" s="61"/>
      <c r="E3" s="61"/>
      <c r="F3" s="61"/>
      <c r="G3" s="61"/>
      <c r="H3" s="61"/>
      <c r="I3" s="61"/>
      <c r="J3" s="61"/>
      <c r="K3" s="61"/>
      <c r="L3" s="56"/>
      <c r="M3" s="56"/>
      <c r="N3" s="56"/>
      <c r="O3" s="56"/>
      <c r="P3" s="56"/>
      <c r="Q3" s="56"/>
      <c r="R3" s="56"/>
      <c r="S3" s="56"/>
      <c r="T3" s="56"/>
      <c r="U3" s="56"/>
      <c r="V3" s="56"/>
      <c r="W3" s="56"/>
      <c r="X3" s="56"/>
      <c r="Y3" s="56"/>
      <c r="Z3" s="56"/>
      <c r="AA3" s="56"/>
    </row>
    <row r="4" spans="1:27" ht="33" customHeight="1">
      <c r="A4" s="62" t="s">
        <v>49</v>
      </c>
      <c r="B4" s="62" t="s">
        <v>79</v>
      </c>
      <c r="C4" s="62"/>
      <c r="D4" s="62" t="s">
        <v>80</v>
      </c>
      <c r="E4" s="62" t="s">
        <v>81</v>
      </c>
      <c r="F4" s="62">
        <v>5</v>
      </c>
      <c r="G4" s="62">
        <v>3</v>
      </c>
      <c r="H4" s="62">
        <v>1</v>
      </c>
      <c r="I4" s="62">
        <v>0</v>
      </c>
      <c r="J4" s="62">
        <v>0</v>
      </c>
      <c r="K4" s="62">
        <v>0</v>
      </c>
      <c r="L4" s="56"/>
      <c r="M4" s="56"/>
      <c r="N4" s="56"/>
      <c r="O4" s="56"/>
      <c r="P4" s="56"/>
      <c r="Q4" s="56"/>
      <c r="R4" s="56"/>
      <c r="S4" s="56"/>
      <c r="T4" s="56"/>
      <c r="U4" s="56"/>
      <c r="V4" s="56"/>
      <c r="W4" s="56"/>
      <c r="X4" s="56"/>
      <c r="Y4" s="56"/>
      <c r="Z4" s="56"/>
      <c r="AA4" s="56"/>
    </row>
    <row r="5" spans="1:27" ht="33" customHeight="1">
      <c r="A5" s="62" t="s">
        <v>52</v>
      </c>
      <c r="B5" s="62" t="s">
        <v>82</v>
      </c>
      <c r="C5" s="62"/>
      <c r="D5" s="62" t="s">
        <v>83</v>
      </c>
      <c r="E5" s="59" t="s">
        <v>81</v>
      </c>
      <c r="F5" s="62">
        <v>2</v>
      </c>
      <c r="G5" s="62">
        <v>1</v>
      </c>
      <c r="H5" s="62">
        <v>1</v>
      </c>
      <c r="I5" s="62">
        <v>0</v>
      </c>
      <c r="J5" s="62">
        <v>0</v>
      </c>
      <c r="K5" s="62">
        <v>0</v>
      </c>
      <c r="L5" s="56"/>
      <c r="M5" s="56"/>
      <c r="N5" s="56"/>
      <c r="O5" s="56"/>
      <c r="P5" s="56"/>
      <c r="Q5" s="56"/>
      <c r="R5" s="56"/>
      <c r="S5" s="56"/>
      <c r="T5" s="56"/>
      <c r="U5" s="56"/>
      <c r="V5" s="56"/>
      <c r="W5" s="56"/>
      <c r="X5" s="56"/>
      <c r="Y5" s="56"/>
      <c r="Z5" s="56"/>
      <c r="AA5" s="56"/>
    </row>
    <row r="6" spans="1:27" ht="33" customHeight="1">
      <c r="A6" s="62" t="s">
        <v>55</v>
      </c>
      <c r="B6" s="62" t="s">
        <v>84</v>
      </c>
      <c r="C6" s="62"/>
      <c r="D6" s="62" t="s">
        <v>85</v>
      </c>
      <c r="E6" s="59" t="s">
        <v>81</v>
      </c>
      <c r="F6" s="62">
        <v>1</v>
      </c>
      <c r="G6" s="62">
        <v>1</v>
      </c>
      <c r="H6" s="62">
        <v>0</v>
      </c>
      <c r="I6" s="62">
        <v>0</v>
      </c>
      <c r="J6" s="62">
        <v>0</v>
      </c>
      <c r="K6" s="62">
        <v>0</v>
      </c>
      <c r="L6" s="56"/>
      <c r="M6" s="56"/>
      <c r="N6" s="56"/>
      <c r="O6" s="56"/>
      <c r="P6" s="56"/>
      <c r="Q6" s="56"/>
      <c r="R6" s="56"/>
      <c r="S6" s="56"/>
      <c r="T6" s="56"/>
      <c r="U6" s="56"/>
      <c r="V6" s="56"/>
      <c r="W6" s="56"/>
      <c r="X6" s="56"/>
      <c r="Y6" s="56"/>
      <c r="Z6" s="56"/>
      <c r="AA6" s="56"/>
    </row>
    <row r="7" spans="1:27" ht="33" customHeight="1">
      <c r="A7" s="62" t="s">
        <v>57</v>
      </c>
      <c r="B7" s="62" t="s">
        <v>86</v>
      </c>
      <c r="C7" s="62"/>
      <c r="D7" s="62" t="s">
        <v>80</v>
      </c>
      <c r="E7" s="59" t="s">
        <v>81</v>
      </c>
      <c r="F7" s="62">
        <v>1</v>
      </c>
      <c r="G7" s="62">
        <v>0</v>
      </c>
      <c r="H7" s="62">
        <v>1</v>
      </c>
      <c r="I7" s="62">
        <v>0</v>
      </c>
      <c r="J7" s="62">
        <v>0</v>
      </c>
      <c r="K7" s="62">
        <v>0</v>
      </c>
      <c r="L7" s="56"/>
      <c r="M7" s="56"/>
      <c r="N7" s="56"/>
      <c r="O7" s="56"/>
      <c r="P7" s="56"/>
      <c r="Q7" s="56"/>
      <c r="R7" s="56"/>
      <c r="S7" s="56"/>
      <c r="T7" s="56"/>
      <c r="U7" s="56"/>
      <c r="V7" s="56"/>
      <c r="W7" s="56"/>
      <c r="X7" s="56"/>
      <c r="Y7" s="56"/>
      <c r="Z7" s="56"/>
      <c r="AA7" s="56"/>
    </row>
    <row r="8" spans="1:27" ht="33" customHeight="1">
      <c r="A8" s="60" t="s">
        <v>87</v>
      </c>
      <c r="B8" s="60" t="s">
        <v>88</v>
      </c>
      <c r="C8" s="60">
        <v>3</v>
      </c>
      <c r="D8" s="61"/>
      <c r="E8" s="61"/>
      <c r="F8" s="61"/>
      <c r="G8" s="61"/>
      <c r="H8" s="61"/>
      <c r="I8" s="61"/>
      <c r="J8" s="61"/>
      <c r="K8" s="61"/>
      <c r="L8" s="56"/>
      <c r="M8" s="56"/>
      <c r="N8" s="56"/>
      <c r="O8" s="56"/>
      <c r="P8" s="56"/>
      <c r="Q8" s="56"/>
      <c r="R8" s="56"/>
      <c r="S8" s="56"/>
      <c r="T8" s="56"/>
      <c r="U8" s="56"/>
      <c r="V8" s="56"/>
      <c r="W8" s="56"/>
      <c r="X8" s="56"/>
      <c r="Y8" s="56"/>
      <c r="Z8" s="56"/>
      <c r="AA8" s="56"/>
    </row>
    <row r="9" spans="1:27" ht="33" customHeight="1">
      <c r="A9" s="62" t="s">
        <v>49</v>
      </c>
      <c r="B9" s="62" t="s">
        <v>89</v>
      </c>
      <c r="C9" s="62"/>
      <c r="D9" s="62" t="s">
        <v>90</v>
      </c>
      <c r="E9" s="59" t="s">
        <v>81</v>
      </c>
      <c r="F9" s="62">
        <v>2</v>
      </c>
      <c r="G9" s="62">
        <v>1</v>
      </c>
      <c r="H9" s="62">
        <v>1</v>
      </c>
      <c r="I9" s="62">
        <v>0</v>
      </c>
      <c r="J9" s="62">
        <v>0</v>
      </c>
      <c r="K9" s="62">
        <v>0</v>
      </c>
      <c r="L9" s="56"/>
      <c r="M9" s="56"/>
      <c r="N9" s="56"/>
      <c r="O9" s="56"/>
      <c r="P9" s="56"/>
      <c r="Q9" s="56"/>
      <c r="R9" s="56"/>
      <c r="S9" s="56"/>
      <c r="T9" s="56"/>
      <c r="U9" s="56"/>
      <c r="V9" s="56"/>
      <c r="W9" s="56"/>
      <c r="X9" s="56"/>
      <c r="Y9" s="56"/>
      <c r="Z9" s="56"/>
      <c r="AA9" s="56"/>
    </row>
    <row r="10" spans="1:27" ht="33" customHeight="1">
      <c r="A10" s="62" t="s">
        <v>52</v>
      </c>
      <c r="B10" s="62" t="s">
        <v>91</v>
      </c>
      <c r="C10" s="62"/>
      <c r="D10" s="58" t="s">
        <v>83</v>
      </c>
      <c r="E10" s="59" t="s">
        <v>81</v>
      </c>
      <c r="F10" s="62">
        <v>1</v>
      </c>
      <c r="G10" s="62">
        <v>0</v>
      </c>
      <c r="H10" s="62">
        <v>1</v>
      </c>
      <c r="I10" s="62">
        <v>0</v>
      </c>
      <c r="J10" s="62">
        <v>0</v>
      </c>
      <c r="K10" s="62">
        <v>0</v>
      </c>
      <c r="L10" s="56"/>
      <c r="M10" s="56"/>
      <c r="N10" s="56"/>
      <c r="O10" s="56"/>
      <c r="P10" s="56"/>
      <c r="Q10" s="56"/>
      <c r="R10" s="56"/>
      <c r="S10" s="56"/>
      <c r="T10" s="56"/>
      <c r="U10" s="56"/>
      <c r="V10" s="56"/>
      <c r="W10" s="56"/>
      <c r="X10" s="56"/>
      <c r="Y10" s="56"/>
      <c r="Z10" s="56"/>
      <c r="AA10" s="56"/>
    </row>
    <row r="11" spans="1:27" ht="33" customHeight="1">
      <c r="A11" s="62" t="s">
        <v>55</v>
      </c>
      <c r="B11" s="62" t="s">
        <v>92</v>
      </c>
      <c r="C11" s="62"/>
      <c r="D11" s="62" t="s">
        <v>80</v>
      </c>
      <c r="E11" s="59" t="s">
        <v>81</v>
      </c>
      <c r="F11" s="62">
        <v>1</v>
      </c>
      <c r="G11" s="62">
        <v>0</v>
      </c>
      <c r="H11" s="62">
        <v>1</v>
      </c>
      <c r="I11" s="62">
        <v>0</v>
      </c>
      <c r="J11" s="62">
        <v>0</v>
      </c>
      <c r="K11" s="62">
        <v>0</v>
      </c>
      <c r="L11" s="56"/>
      <c r="M11" s="56"/>
      <c r="N11" s="56"/>
      <c r="O11" s="56"/>
      <c r="P11" s="56"/>
      <c r="Q11" s="56"/>
      <c r="R11" s="56"/>
      <c r="S11" s="56"/>
      <c r="T11" s="56"/>
      <c r="U11" s="56"/>
      <c r="V11" s="56"/>
      <c r="W11" s="56"/>
      <c r="X11" s="56"/>
      <c r="Y11" s="56"/>
      <c r="Z11" s="56"/>
      <c r="AA11" s="56"/>
    </row>
    <row r="12" spans="1:27" ht="33" customHeight="1">
      <c r="A12" s="60" t="s">
        <v>93</v>
      </c>
      <c r="B12" s="60" t="s">
        <v>94</v>
      </c>
      <c r="C12" s="60">
        <v>5</v>
      </c>
      <c r="D12" s="61"/>
      <c r="E12" s="61"/>
      <c r="F12" s="61"/>
      <c r="G12" s="61"/>
      <c r="H12" s="61"/>
      <c r="I12" s="61"/>
      <c r="J12" s="61"/>
      <c r="K12" s="61"/>
      <c r="L12" s="56"/>
      <c r="M12" s="56"/>
      <c r="N12" s="56"/>
      <c r="O12" s="56"/>
      <c r="P12" s="56"/>
      <c r="Q12" s="56"/>
      <c r="R12" s="56"/>
      <c r="S12" s="56"/>
      <c r="T12" s="56"/>
      <c r="U12" s="56"/>
      <c r="V12" s="56"/>
      <c r="W12" s="56"/>
      <c r="X12" s="56"/>
      <c r="Y12" s="56"/>
      <c r="Z12" s="56"/>
      <c r="AA12" s="56"/>
    </row>
    <row r="13" spans="1:27" ht="33" customHeight="1">
      <c r="A13" s="62" t="s">
        <v>49</v>
      </c>
      <c r="B13" s="62" t="s">
        <v>95</v>
      </c>
      <c r="C13" s="62"/>
      <c r="D13" s="58" t="s">
        <v>96</v>
      </c>
      <c r="E13" s="59" t="s">
        <v>81</v>
      </c>
      <c r="F13" s="62">
        <v>1</v>
      </c>
      <c r="G13" s="62">
        <v>1</v>
      </c>
      <c r="H13" s="62">
        <v>0</v>
      </c>
      <c r="I13" s="62">
        <v>0</v>
      </c>
      <c r="J13" s="62">
        <v>0</v>
      </c>
      <c r="K13" s="62">
        <v>0</v>
      </c>
      <c r="L13" s="56"/>
      <c r="M13" s="56"/>
      <c r="N13" s="56"/>
      <c r="O13" s="56"/>
      <c r="P13" s="56"/>
      <c r="Q13" s="56"/>
      <c r="R13" s="56"/>
      <c r="S13" s="56"/>
      <c r="T13" s="56"/>
      <c r="U13" s="56"/>
      <c r="V13" s="56"/>
      <c r="W13" s="56"/>
      <c r="X13" s="56"/>
      <c r="Y13" s="56"/>
      <c r="Z13" s="56"/>
      <c r="AA13" s="56"/>
    </row>
    <row r="14" spans="1:27" ht="33" customHeight="1">
      <c r="A14" s="62" t="s">
        <v>52</v>
      </c>
      <c r="B14" s="62" t="s">
        <v>97</v>
      </c>
      <c r="C14" s="62"/>
      <c r="D14" s="58" t="s">
        <v>83</v>
      </c>
      <c r="E14" s="59" t="s">
        <v>81</v>
      </c>
      <c r="F14" s="62">
        <v>1</v>
      </c>
      <c r="G14" s="62">
        <v>0.5</v>
      </c>
      <c r="H14" s="62">
        <v>0.5</v>
      </c>
      <c r="I14" s="62">
        <v>0</v>
      </c>
      <c r="J14" s="62">
        <v>0</v>
      </c>
      <c r="K14" s="62">
        <v>0</v>
      </c>
      <c r="L14" s="56"/>
      <c r="M14" s="56"/>
      <c r="N14" s="56"/>
      <c r="O14" s="56"/>
      <c r="P14" s="56"/>
      <c r="Q14" s="56"/>
      <c r="R14" s="56"/>
      <c r="S14" s="56"/>
      <c r="T14" s="56"/>
      <c r="U14" s="56"/>
      <c r="V14" s="56"/>
      <c r="W14" s="56"/>
      <c r="X14" s="56"/>
      <c r="Y14" s="56"/>
      <c r="Z14" s="56"/>
      <c r="AA14" s="56"/>
    </row>
    <row r="15" spans="1:27" ht="33" customHeight="1">
      <c r="A15" s="62" t="s">
        <v>55</v>
      </c>
      <c r="B15" s="62" t="s">
        <v>98</v>
      </c>
      <c r="C15" s="62"/>
      <c r="D15" s="62" t="s">
        <v>96</v>
      </c>
      <c r="E15" s="59" t="s">
        <v>81</v>
      </c>
      <c r="F15" s="62">
        <v>0.5</v>
      </c>
      <c r="G15" s="62">
        <v>0</v>
      </c>
      <c r="H15" s="62">
        <v>0.5</v>
      </c>
      <c r="I15" s="62">
        <v>0</v>
      </c>
      <c r="J15" s="62">
        <v>0</v>
      </c>
      <c r="K15" s="62">
        <v>0</v>
      </c>
      <c r="L15" s="56"/>
      <c r="M15" s="56"/>
      <c r="N15" s="56"/>
      <c r="O15" s="56"/>
      <c r="P15" s="56"/>
      <c r="Q15" s="56"/>
      <c r="R15" s="56"/>
      <c r="S15" s="56"/>
      <c r="T15" s="56"/>
      <c r="U15" s="56"/>
      <c r="V15" s="56"/>
      <c r="W15" s="56"/>
      <c r="X15" s="56"/>
      <c r="Y15" s="56"/>
      <c r="Z15" s="56"/>
      <c r="AA15" s="56"/>
    </row>
    <row r="16" spans="1:27" ht="33" customHeight="1">
      <c r="A16" s="62" t="s">
        <v>57</v>
      </c>
      <c r="B16" s="62" t="s">
        <v>99</v>
      </c>
      <c r="C16" s="62"/>
      <c r="D16" s="62" t="s">
        <v>85</v>
      </c>
      <c r="E16" s="59" t="s">
        <v>81</v>
      </c>
      <c r="F16" s="62">
        <v>0.5</v>
      </c>
      <c r="G16" s="62">
        <v>0</v>
      </c>
      <c r="H16" s="62">
        <v>0.5</v>
      </c>
      <c r="I16" s="62">
        <v>0</v>
      </c>
      <c r="J16" s="62">
        <v>0</v>
      </c>
      <c r="K16" s="62">
        <v>0</v>
      </c>
      <c r="L16" s="56"/>
      <c r="M16" s="56"/>
      <c r="N16" s="56"/>
      <c r="O16" s="56"/>
      <c r="P16" s="56"/>
      <c r="Q16" s="56"/>
      <c r="R16" s="56"/>
      <c r="S16" s="56"/>
      <c r="T16" s="56"/>
      <c r="U16" s="56"/>
      <c r="V16" s="56"/>
      <c r="W16" s="56"/>
      <c r="X16" s="56"/>
      <c r="Y16" s="56"/>
      <c r="Z16" s="56"/>
      <c r="AA16" s="56"/>
    </row>
    <row r="17" spans="1:27" ht="33" customHeight="1">
      <c r="A17" s="60" t="s">
        <v>100</v>
      </c>
      <c r="B17" s="60" t="s">
        <v>101</v>
      </c>
      <c r="C17" s="60">
        <v>4</v>
      </c>
      <c r="D17" s="61"/>
      <c r="E17" s="61"/>
      <c r="F17" s="61"/>
      <c r="G17" s="61"/>
      <c r="H17" s="61"/>
      <c r="I17" s="61"/>
      <c r="J17" s="61"/>
      <c r="K17" s="61"/>
      <c r="L17" s="56"/>
      <c r="M17" s="56"/>
      <c r="N17" s="56"/>
      <c r="O17" s="56"/>
      <c r="P17" s="56"/>
      <c r="Q17" s="56"/>
      <c r="R17" s="56"/>
      <c r="S17" s="56"/>
      <c r="T17" s="56"/>
      <c r="U17" s="56"/>
      <c r="V17" s="56"/>
      <c r="W17" s="56"/>
      <c r="X17" s="56"/>
      <c r="Y17" s="56"/>
      <c r="Z17" s="56"/>
      <c r="AA17" s="56"/>
    </row>
    <row r="18" spans="1:27" ht="33" customHeight="1">
      <c r="A18" s="62" t="s">
        <v>49</v>
      </c>
      <c r="B18" s="62" t="s">
        <v>102</v>
      </c>
      <c r="C18" s="62"/>
      <c r="D18" s="58" t="s">
        <v>90</v>
      </c>
      <c r="E18" s="59" t="s">
        <v>81</v>
      </c>
      <c r="F18" s="62">
        <v>3</v>
      </c>
      <c r="G18" s="62">
        <v>1</v>
      </c>
      <c r="H18" s="62">
        <v>1.5</v>
      </c>
      <c r="I18" s="62">
        <v>0</v>
      </c>
      <c r="J18" s="62">
        <v>0</v>
      </c>
      <c r="K18" s="62">
        <v>0.5</v>
      </c>
      <c r="L18" s="56"/>
      <c r="M18" s="56"/>
      <c r="N18" s="56"/>
      <c r="O18" s="56"/>
      <c r="P18" s="56"/>
      <c r="Q18" s="56"/>
      <c r="R18" s="56"/>
      <c r="S18" s="56"/>
      <c r="T18" s="56"/>
      <c r="U18" s="56"/>
      <c r="V18" s="56"/>
      <c r="W18" s="56"/>
      <c r="X18" s="56"/>
      <c r="Y18" s="56"/>
      <c r="Z18" s="56"/>
      <c r="AA18" s="56"/>
    </row>
    <row r="19" spans="1:27" ht="33" customHeight="1">
      <c r="A19" s="62" t="s">
        <v>52</v>
      </c>
      <c r="B19" s="62" t="s">
        <v>103</v>
      </c>
      <c r="C19" s="62"/>
      <c r="D19" s="62" t="s">
        <v>85</v>
      </c>
      <c r="E19" s="59" t="s">
        <v>81</v>
      </c>
      <c r="F19" s="62">
        <v>3</v>
      </c>
      <c r="G19" s="62">
        <v>1</v>
      </c>
      <c r="H19" s="62">
        <v>1</v>
      </c>
      <c r="I19" s="62">
        <v>1</v>
      </c>
      <c r="J19" s="62">
        <v>0</v>
      </c>
      <c r="K19" s="62">
        <v>0</v>
      </c>
      <c r="L19" s="56"/>
      <c r="M19" s="56"/>
      <c r="N19" s="56"/>
      <c r="O19" s="56"/>
      <c r="P19" s="56"/>
      <c r="Q19" s="56"/>
      <c r="R19" s="56"/>
      <c r="S19" s="56"/>
      <c r="T19" s="56"/>
      <c r="U19" s="56"/>
      <c r="V19" s="56"/>
      <c r="W19" s="56"/>
      <c r="X19" s="56"/>
      <c r="Y19" s="56"/>
      <c r="Z19" s="56"/>
      <c r="AA19" s="56"/>
    </row>
    <row r="20" spans="1:27" ht="33" customHeight="1">
      <c r="A20" s="62" t="s">
        <v>55</v>
      </c>
      <c r="B20" s="62" t="s">
        <v>104</v>
      </c>
      <c r="C20" s="62"/>
      <c r="D20" s="62" t="s">
        <v>96</v>
      </c>
      <c r="E20" s="59" t="s">
        <v>81</v>
      </c>
      <c r="F20" s="62">
        <v>1</v>
      </c>
      <c r="G20" s="62">
        <v>0</v>
      </c>
      <c r="H20" s="62">
        <v>1</v>
      </c>
      <c r="I20" s="62">
        <v>0</v>
      </c>
      <c r="J20" s="62">
        <v>0</v>
      </c>
      <c r="K20" s="62">
        <v>0</v>
      </c>
      <c r="L20" s="56"/>
      <c r="M20" s="56"/>
      <c r="N20" s="56"/>
      <c r="O20" s="56"/>
      <c r="P20" s="56"/>
      <c r="Q20" s="56"/>
      <c r="R20" s="56"/>
      <c r="S20" s="56"/>
      <c r="T20" s="56"/>
      <c r="U20" s="56"/>
      <c r="V20" s="56"/>
      <c r="W20" s="56"/>
      <c r="X20" s="56"/>
      <c r="Y20" s="56"/>
      <c r="Z20" s="56"/>
      <c r="AA20" s="56"/>
    </row>
    <row r="21" spans="1:27" ht="33" customHeight="1">
      <c r="A21" s="62" t="s">
        <v>57</v>
      </c>
      <c r="B21" s="62" t="s">
        <v>105</v>
      </c>
      <c r="C21" s="62"/>
      <c r="D21" s="62" t="s">
        <v>90</v>
      </c>
      <c r="E21" s="59" t="s">
        <v>81</v>
      </c>
      <c r="F21" s="62">
        <v>1</v>
      </c>
      <c r="G21" s="62">
        <v>0</v>
      </c>
      <c r="H21" s="62">
        <v>1</v>
      </c>
      <c r="I21" s="62">
        <v>0</v>
      </c>
      <c r="J21" s="62">
        <v>0</v>
      </c>
      <c r="K21" s="62">
        <v>0</v>
      </c>
      <c r="L21" s="56"/>
      <c r="M21" s="56"/>
      <c r="N21" s="56"/>
      <c r="O21" s="56"/>
      <c r="P21" s="56"/>
      <c r="Q21" s="56"/>
      <c r="R21" s="56"/>
      <c r="S21" s="56"/>
      <c r="T21" s="56"/>
      <c r="U21" s="56"/>
      <c r="V21" s="56"/>
      <c r="W21" s="56"/>
      <c r="X21" s="56"/>
      <c r="Y21" s="56"/>
      <c r="Z21" s="56"/>
      <c r="AA21" s="56"/>
    </row>
    <row r="22" spans="1:27" ht="33" customHeight="1">
      <c r="A22" s="60" t="s">
        <v>106</v>
      </c>
      <c r="B22" s="60" t="s">
        <v>107</v>
      </c>
      <c r="C22" s="60">
        <v>4</v>
      </c>
      <c r="D22" s="61"/>
      <c r="E22" s="61"/>
      <c r="F22" s="61"/>
      <c r="G22" s="61"/>
      <c r="H22" s="61"/>
      <c r="I22" s="61"/>
      <c r="J22" s="61"/>
      <c r="K22" s="61"/>
      <c r="L22" s="56"/>
      <c r="M22" s="56"/>
      <c r="N22" s="56"/>
      <c r="O22" s="56"/>
      <c r="P22" s="56"/>
      <c r="Q22" s="56"/>
      <c r="R22" s="56"/>
      <c r="S22" s="56"/>
      <c r="T22" s="56"/>
      <c r="U22" s="56"/>
      <c r="V22" s="56"/>
      <c r="W22" s="56"/>
      <c r="X22" s="56"/>
      <c r="Y22" s="56"/>
      <c r="Z22" s="56"/>
      <c r="AA22" s="56"/>
    </row>
    <row r="23" spans="1:27" ht="33" customHeight="1">
      <c r="A23" s="62" t="s">
        <v>49</v>
      </c>
      <c r="B23" s="62" t="s">
        <v>108</v>
      </c>
      <c r="C23" s="62"/>
      <c r="D23" s="58" t="s">
        <v>90</v>
      </c>
      <c r="E23" s="59" t="s">
        <v>81</v>
      </c>
      <c r="F23" s="62">
        <v>1</v>
      </c>
      <c r="G23" s="62">
        <v>0</v>
      </c>
      <c r="H23" s="62">
        <v>0</v>
      </c>
      <c r="I23" s="62">
        <v>1</v>
      </c>
      <c r="J23" s="62">
        <v>0</v>
      </c>
      <c r="K23" s="62">
        <v>0</v>
      </c>
      <c r="L23" s="56"/>
      <c r="M23" s="56"/>
      <c r="N23" s="56"/>
      <c r="O23" s="56"/>
      <c r="P23" s="56"/>
      <c r="Q23" s="56"/>
      <c r="R23" s="56"/>
      <c r="S23" s="56"/>
      <c r="T23" s="56"/>
      <c r="U23" s="56"/>
      <c r="V23" s="56"/>
      <c r="W23" s="56"/>
      <c r="X23" s="56"/>
      <c r="Y23" s="56"/>
      <c r="Z23" s="56"/>
      <c r="AA23" s="56"/>
    </row>
    <row r="24" spans="1:27" ht="33" customHeight="1">
      <c r="A24" s="62" t="s">
        <v>52</v>
      </c>
      <c r="B24" s="62" t="s">
        <v>109</v>
      </c>
      <c r="C24" s="62"/>
      <c r="D24" s="62" t="s">
        <v>83</v>
      </c>
      <c r="E24" s="59" t="s">
        <v>81</v>
      </c>
      <c r="F24" s="62">
        <v>1</v>
      </c>
      <c r="G24" s="62">
        <v>0</v>
      </c>
      <c r="H24" s="62">
        <v>0</v>
      </c>
      <c r="I24" s="62">
        <v>1</v>
      </c>
      <c r="J24" s="62">
        <v>0</v>
      </c>
      <c r="K24" s="62">
        <v>0</v>
      </c>
      <c r="L24" s="56"/>
      <c r="M24" s="56"/>
      <c r="N24" s="56"/>
      <c r="O24" s="56"/>
      <c r="P24" s="56"/>
      <c r="Q24" s="56"/>
      <c r="R24" s="56"/>
      <c r="S24" s="56"/>
      <c r="T24" s="56"/>
      <c r="U24" s="56"/>
      <c r="V24" s="56"/>
      <c r="W24" s="56"/>
      <c r="X24" s="56"/>
      <c r="Y24" s="56"/>
      <c r="Z24" s="56"/>
      <c r="AA24" s="56"/>
    </row>
    <row r="25" spans="1:27" ht="33" customHeight="1">
      <c r="A25" s="62" t="s">
        <v>55</v>
      </c>
      <c r="B25" s="62" t="s">
        <v>110</v>
      </c>
      <c r="C25" s="62"/>
      <c r="D25" s="62" t="s">
        <v>85</v>
      </c>
      <c r="E25" s="59" t="s">
        <v>81</v>
      </c>
      <c r="F25" s="62">
        <v>1</v>
      </c>
      <c r="G25" s="62">
        <v>0</v>
      </c>
      <c r="H25" s="62">
        <v>0</v>
      </c>
      <c r="I25" s="62">
        <v>0</v>
      </c>
      <c r="J25" s="62">
        <v>1</v>
      </c>
      <c r="K25" s="62">
        <v>0</v>
      </c>
      <c r="L25" s="56"/>
      <c r="M25" s="56"/>
      <c r="N25" s="56"/>
      <c r="O25" s="56"/>
      <c r="P25" s="56"/>
      <c r="Q25" s="56"/>
      <c r="R25" s="56"/>
      <c r="S25" s="56"/>
      <c r="T25" s="56"/>
      <c r="U25" s="56"/>
      <c r="V25" s="56"/>
      <c r="W25" s="56"/>
      <c r="X25" s="56"/>
      <c r="Y25" s="56"/>
      <c r="Z25" s="56"/>
      <c r="AA25" s="56"/>
    </row>
    <row r="26" spans="1:27" ht="33" customHeight="1">
      <c r="A26" s="62" t="s">
        <v>57</v>
      </c>
      <c r="B26" s="62" t="s">
        <v>111</v>
      </c>
      <c r="C26" s="62"/>
      <c r="D26" s="62" t="s">
        <v>80</v>
      </c>
      <c r="E26" s="59" t="s">
        <v>81</v>
      </c>
      <c r="F26" s="62">
        <v>1</v>
      </c>
      <c r="G26" s="62">
        <v>0</v>
      </c>
      <c r="H26" s="62">
        <v>0</v>
      </c>
      <c r="I26" s="62">
        <v>0</v>
      </c>
      <c r="J26" s="62">
        <v>1</v>
      </c>
      <c r="K26" s="62">
        <v>1</v>
      </c>
      <c r="L26" s="56"/>
      <c r="M26" s="56"/>
      <c r="N26" s="56"/>
      <c r="O26" s="56"/>
      <c r="P26" s="56"/>
      <c r="Q26" s="56"/>
      <c r="R26" s="56"/>
      <c r="S26" s="56"/>
      <c r="T26" s="56"/>
      <c r="U26" s="56"/>
      <c r="V26" s="56"/>
      <c r="W26" s="56"/>
      <c r="X26" s="56"/>
      <c r="Y26" s="56"/>
      <c r="Z26" s="56"/>
      <c r="AA26" s="56"/>
    </row>
    <row r="27" spans="1:27" ht="33" customHeight="1">
      <c r="A27" s="60" t="s">
        <v>112</v>
      </c>
      <c r="B27" s="60" t="s">
        <v>113</v>
      </c>
      <c r="C27" s="60">
        <v>3</v>
      </c>
      <c r="D27" s="61"/>
      <c r="E27" s="61"/>
      <c r="F27" s="61"/>
      <c r="G27" s="61"/>
      <c r="H27" s="61"/>
      <c r="I27" s="61"/>
      <c r="J27" s="61"/>
      <c r="K27" s="61"/>
      <c r="L27" s="56"/>
      <c r="M27" s="56"/>
      <c r="N27" s="56"/>
      <c r="O27" s="56"/>
      <c r="P27" s="56"/>
      <c r="Q27" s="56"/>
      <c r="R27" s="56"/>
      <c r="S27" s="56"/>
      <c r="T27" s="56"/>
      <c r="U27" s="56"/>
      <c r="V27" s="56"/>
      <c r="W27" s="56"/>
      <c r="X27" s="56"/>
      <c r="Y27" s="56"/>
      <c r="Z27" s="56"/>
      <c r="AA27" s="56"/>
    </row>
    <row r="28" spans="1:27" ht="33" customHeight="1">
      <c r="A28" s="62" t="s">
        <v>49</v>
      </c>
      <c r="B28" s="62" t="s">
        <v>114</v>
      </c>
      <c r="C28" s="62"/>
      <c r="D28" s="62" t="s">
        <v>96</v>
      </c>
      <c r="E28" s="59" t="s">
        <v>81</v>
      </c>
      <c r="F28" s="62">
        <v>6</v>
      </c>
      <c r="G28" s="62">
        <v>1</v>
      </c>
      <c r="H28" s="62">
        <v>2</v>
      </c>
      <c r="I28" s="62">
        <v>1</v>
      </c>
      <c r="J28" s="62">
        <v>2</v>
      </c>
      <c r="K28" s="62">
        <v>0</v>
      </c>
      <c r="L28" s="56"/>
      <c r="M28" s="56"/>
      <c r="N28" s="56"/>
      <c r="O28" s="56"/>
      <c r="P28" s="56"/>
      <c r="Q28" s="56"/>
      <c r="R28" s="56"/>
      <c r="S28" s="56"/>
      <c r="T28" s="56"/>
      <c r="U28" s="56"/>
      <c r="V28" s="56"/>
      <c r="W28" s="56"/>
      <c r="X28" s="56"/>
      <c r="Y28" s="56"/>
      <c r="Z28" s="56"/>
      <c r="AA28" s="56"/>
    </row>
    <row r="29" spans="1:27" ht="33" customHeight="1">
      <c r="A29" s="60" t="s">
        <v>115</v>
      </c>
      <c r="B29" s="60" t="s">
        <v>116</v>
      </c>
      <c r="C29" s="60">
        <v>3</v>
      </c>
      <c r="D29" s="61"/>
      <c r="E29" s="61"/>
      <c r="F29" s="61"/>
      <c r="G29" s="61"/>
      <c r="H29" s="61"/>
      <c r="I29" s="61"/>
      <c r="J29" s="61"/>
      <c r="K29" s="61"/>
      <c r="L29" s="56"/>
      <c r="M29" s="56"/>
      <c r="N29" s="56"/>
      <c r="O29" s="56"/>
      <c r="P29" s="56"/>
      <c r="Q29" s="56"/>
      <c r="R29" s="56"/>
      <c r="S29" s="56"/>
      <c r="T29" s="56"/>
      <c r="U29" s="56"/>
      <c r="V29" s="56"/>
      <c r="W29" s="56"/>
      <c r="X29" s="56"/>
      <c r="Y29" s="56"/>
      <c r="Z29" s="56"/>
      <c r="AA29" s="56"/>
    </row>
    <row r="30" spans="1:27" ht="33" customHeight="1">
      <c r="A30" s="62" t="s">
        <v>49</v>
      </c>
      <c r="B30" s="62" t="s">
        <v>117</v>
      </c>
      <c r="C30" s="62"/>
      <c r="D30" s="62" t="s">
        <v>83</v>
      </c>
      <c r="E30" s="59" t="s">
        <v>81</v>
      </c>
      <c r="F30" s="62">
        <v>6</v>
      </c>
      <c r="G30" s="62">
        <v>0</v>
      </c>
      <c r="H30" s="62">
        <v>0</v>
      </c>
      <c r="I30" s="62">
        <v>0</v>
      </c>
      <c r="J30" s="62">
        <v>1</v>
      </c>
      <c r="K30" s="62">
        <v>2</v>
      </c>
      <c r="L30" s="56"/>
      <c r="M30" s="56"/>
      <c r="N30" s="56"/>
      <c r="O30" s="56"/>
      <c r="P30" s="56"/>
      <c r="Q30" s="56"/>
      <c r="R30" s="56"/>
      <c r="S30" s="56"/>
      <c r="T30" s="56"/>
      <c r="U30" s="56"/>
      <c r="V30" s="56"/>
      <c r="W30" s="56"/>
      <c r="X30" s="56"/>
      <c r="Y30" s="56"/>
      <c r="Z30" s="56"/>
      <c r="AA30" s="56"/>
    </row>
    <row r="31" spans="1:27" ht="33" customHeight="1">
      <c r="A31" s="60" t="s">
        <v>118</v>
      </c>
      <c r="B31" s="60" t="s">
        <v>119</v>
      </c>
      <c r="C31" s="60">
        <v>6</v>
      </c>
      <c r="D31" s="61"/>
      <c r="E31" s="61"/>
      <c r="F31" s="61"/>
      <c r="G31" s="61"/>
      <c r="H31" s="61"/>
      <c r="I31" s="61"/>
      <c r="J31" s="61"/>
      <c r="K31" s="61"/>
      <c r="L31" s="56"/>
      <c r="M31" s="56"/>
      <c r="N31" s="56"/>
      <c r="O31" s="56"/>
      <c r="P31" s="56"/>
      <c r="Q31" s="56"/>
      <c r="R31" s="56"/>
      <c r="S31" s="56"/>
      <c r="T31" s="56"/>
      <c r="U31" s="56"/>
      <c r="V31" s="56"/>
      <c r="W31" s="56"/>
      <c r="X31" s="56"/>
      <c r="Y31" s="56"/>
      <c r="Z31" s="56"/>
      <c r="AA31" s="56"/>
    </row>
    <row r="32" spans="1:27" ht="33" customHeight="1">
      <c r="A32" s="62" t="s">
        <v>49</v>
      </c>
      <c r="B32" s="62" t="s">
        <v>120</v>
      </c>
      <c r="C32" s="62"/>
      <c r="D32" s="62" t="s">
        <v>85</v>
      </c>
      <c r="E32" s="59" t="s">
        <v>81</v>
      </c>
      <c r="F32" s="62">
        <v>7</v>
      </c>
      <c r="G32" s="62">
        <v>0</v>
      </c>
      <c r="H32" s="62">
        <v>2</v>
      </c>
      <c r="I32" s="62">
        <v>1</v>
      </c>
      <c r="J32" s="62">
        <v>1</v>
      </c>
      <c r="K32" s="62">
        <v>4</v>
      </c>
      <c r="L32" s="56"/>
      <c r="M32" s="56"/>
      <c r="N32" s="56"/>
      <c r="O32" s="56"/>
      <c r="P32" s="56"/>
      <c r="Q32" s="56"/>
      <c r="R32" s="56"/>
      <c r="S32" s="56"/>
      <c r="T32" s="56"/>
      <c r="U32" s="56"/>
      <c r="V32" s="56"/>
      <c r="W32" s="56"/>
      <c r="X32" s="56"/>
      <c r="Y32" s="56"/>
      <c r="Z32" s="56"/>
      <c r="AA32" s="56"/>
    </row>
    <row r="33" spans="1:27" ht="33" customHeight="1">
      <c r="A33" s="60" t="s">
        <v>121</v>
      </c>
      <c r="B33" s="60" t="s">
        <v>122</v>
      </c>
      <c r="C33" s="60">
        <v>1</v>
      </c>
      <c r="D33" s="61"/>
      <c r="E33" s="61"/>
      <c r="F33" s="61"/>
      <c r="G33" s="61"/>
      <c r="H33" s="61"/>
      <c r="I33" s="61"/>
      <c r="J33" s="61"/>
      <c r="K33" s="61"/>
      <c r="L33" s="56"/>
      <c r="M33" s="56"/>
      <c r="N33" s="56"/>
      <c r="O33" s="56"/>
      <c r="P33" s="56"/>
      <c r="Q33" s="56"/>
      <c r="R33" s="56"/>
      <c r="S33" s="56"/>
      <c r="T33" s="56"/>
      <c r="U33" s="56"/>
      <c r="V33" s="56"/>
      <c r="W33" s="56"/>
      <c r="X33" s="56"/>
      <c r="Y33" s="56"/>
      <c r="Z33" s="56"/>
      <c r="AA33" s="56"/>
    </row>
    <row r="34" spans="1:27" ht="33" customHeight="1">
      <c r="A34" s="62" t="s">
        <v>49</v>
      </c>
      <c r="B34" s="62" t="s">
        <v>123</v>
      </c>
      <c r="C34" s="62"/>
      <c r="D34" s="62" t="s">
        <v>90</v>
      </c>
      <c r="E34" s="59" t="s">
        <v>81</v>
      </c>
      <c r="F34" s="62">
        <v>0</v>
      </c>
      <c r="G34" s="62">
        <v>0</v>
      </c>
      <c r="H34" s="62">
        <v>0</v>
      </c>
      <c r="I34" s="62">
        <v>0.5</v>
      </c>
      <c r="J34" s="62">
        <v>0</v>
      </c>
      <c r="K34" s="62">
        <v>0.5</v>
      </c>
      <c r="L34" s="56"/>
      <c r="M34" s="56"/>
      <c r="N34" s="56"/>
      <c r="O34" s="56"/>
      <c r="P34" s="56"/>
      <c r="Q34" s="56"/>
      <c r="R34" s="56"/>
      <c r="S34" s="56"/>
      <c r="T34" s="56"/>
      <c r="U34" s="56"/>
      <c r="V34" s="56"/>
      <c r="W34" s="56"/>
      <c r="X34" s="56"/>
      <c r="Y34" s="56"/>
      <c r="Z34" s="56"/>
      <c r="AA34" s="56"/>
    </row>
    <row r="35" spans="1:27" ht="33" customHeight="1">
      <c r="A35" s="60" t="s">
        <v>124</v>
      </c>
      <c r="B35" s="60" t="s">
        <v>125</v>
      </c>
      <c r="C35" s="60">
        <v>5</v>
      </c>
      <c r="D35" s="61"/>
      <c r="E35" s="61"/>
      <c r="F35" s="61"/>
      <c r="G35" s="61"/>
      <c r="H35" s="61"/>
      <c r="I35" s="61"/>
      <c r="J35" s="61"/>
      <c r="K35" s="61"/>
      <c r="L35" s="56"/>
      <c r="M35" s="56"/>
      <c r="N35" s="56"/>
      <c r="O35" s="56"/>
      <c r="P35" s="56"/>
      <c r="Q35" s="56"/>
      <c r="R35" s="56"/>
      <c r="S35" s="56"/>
      <c r="T35" s="56"/>
      <c r="U35" s="56"/>
      <c r="V35" s="56"/>
      <c r="W35" s="56"/>
      <c r="X35" s="56"/>
      <c r="Y35" s="56"/>
      <c r="Z35" s="56"/>
      <c r="AA35" s="56"/>
    </row>
    <row r="36" spans="1:27" ht="33" customHeight="1">
      <c r="A36" s="62" t="s">
        <v>49</v>
      </c>
      <c r="B36" s="62" t="s">
        <v>126</v>
      </c>
      <c r="C36" s="62"/>
      <c r="D36" s="62" t="s">
        <v>83</v>
      </c>
      <c r="E36" s="59" t="s">
        <v>81</v>
      </c>
      <c r="F36" s="62">
        <v>2</v>
      </c>
      <c r="G36" s="62">
        <v>1</v>
      </c>
      <c r="H36" s="62">
        <v>0</v>
      </c>
      <c r="I36" s="62">
        <v>1</v>
      </c>
      <c r="J36" s="62">
        <v>1</v>
      </c>
      <c r="K36" s="62">
        <v>0</v>
      </c>
      <c r="L36" s="56"/>
      <c r="M36" s="56"/>
      <c r="N36" s="56"/>
      <c r="O36" s="56"/>
      <c r="P36" s="56"/>
      <c r="Q36" s="56"/>
      <c r="R36" s="56"/>
      <c r="S36" s="56"/>
      <c r="T36" s="56"/>
      <c r="U36" s="56"/>
      <c r="V36" s="56"/>
      <c r="W36" s="56"/>
      <c r="X36" s="56"/>
      <c r="Y36" s="56"/>
      <c r="Z36" s="56"/>
      <c r="AA36" s="56"/>
    </row>
    <row r="37" spans="1:27" ht="33" customHeight="1">
      <c r="A37" s="62" t="s">
        <v>52</v>
      </c>
      <c r="B37" s="62" t="s">
        <v>127</v>
      </c>
      <c r="C37" s="62"/>
      <c r="D37" s="62" t="s">
        <v>90</v>
      </c>
      <c r="E37" s="59" t="s">
        <v>81</v>
      </c>
      <c r="F37" s="62">
        <v>1</v>
      </c>
      <c r="G37" s="62">
        <v>0</v>
      </c>
      <c r="H37" s="62">
        <v>0</v>
      </c>
      <c r="I37" s="62">
        <v>0</v>
      </c>
      <c r="J37" s="62">
        <v>1</v>
      </c>
      <c r="K37" s="62">
        <v>0</v>
      </c>
      <c r="L37" s="56"/>
      <c r="M37" s="56"/>
      <c r="N37" s="56"/>
      <c r="O37" s="56"/>
      <c r="P37" s="56"/>
      <c r="Q37" s="56"/>
      <c r="R37" s="56"/>
      <c r="S37" s="56"/>
      <c r="T37" s="56"/>
      <c r="U37" s="56"/>
      <c r="V37" s="56"/>
      <c r="W37" s="56"/>
      <c r="X37" s="56"/>
      <c r="Y37" s="56"/>
      <c r="Z37" s="56"/>
      <c r="AA37" s="56"/>
    </row>
    <row r="38" spans="1:27" ht="33" customHeight="1">
      <c r="A38" s="62" t="s">
        <v>55</v>
      </c>
      <c r="B38" s="62" t="s">
        <v>128</v>
      </c>
      <c r="C38" s="62"/>
      <c r="D38" s="62" t="s">
        <v>96</v>
      </c>
      <c r="E38" s="59" t="s">
        <v>81</v>
      </c>
      <c r="F38" s="62">
        <v>1.5</v>
      </c>
      <c r="G38" s="62">
        <v>0</v>
      </c>
      <c r="H38" s="62">
        <v>1</v>
      </c>
      <c r="I38" s="62">
        <v>0</v>
      </c>
      <c r="J38" s="62">
        <v>1</v>
      </c>
      <c r="K38" s="62">
        <v>0.5</v>
      </c>
      <c r="L38" s="56"/>
      <c r="M38" s="56"/>
      <c r="N38" s="56"/>
      <c r="O38" s="56"/>
      <c r="P38" s="56"/>
      <c r="Q38" s="56"/>
      <c r="R38" s="56"/>
      <c r="S38" s="56"/>
      <c r="T38" s="56"/>
      <c r="U38" s="56"/>
      <c r="V38" s="56"/>
      <c r="W38" s="56"/>
      <c r="X38" s="56"/>
      <c r="Y38" s="56"/>
      <c r="Z38" s="56"/>
      <c r="AA38" s="56"/>
    </row>
    <row r="39" spans="1:27" ht="33" customHeight="1">
      <c r="A39" s="62" t="s">
        <v>57</v>
      </c>
      <c r="B39" s="62" t="s">
        <v>129</v>
      </c>
      <c r="C39" s="62"/>
      <c r="D39" s="62" t="s">
        <v>85</v>
      </c>
      <c r="E39" s="59" t="s">
        <v>81</v>
      </c>
      <c r="F39" s="62">
        <v>0.5</v>
      </c>
      <c r="G39" s="62">
        <v>0</v>
      </c>
      <c r="H39" s="62">
        <v>0</v>
      </c>
      <c r="I39" s="62">
        <v>0</v>
      </c>
      <c r="J39" s="62">
        <v>0</v>
      </c>
      <c r="K39" s="62">
        <v>0.5</v>
      </c>
      <c r="L39" s="56"/>
      <c r="M39" s="56"/>
      <c r="N39" s="56"/>
      <c r="O39" s="56"/>
      <c r="P39" s="56"/>
      <c r="Q39" s="56"/>
      <c r="R39" s="56"/>
      <c r="S39" s="56"/>
      <c r="T39" s="56"/>
      <c r="U39" s="56"/>
      <c r="V39" s="56"/>
      <c r="W39" s="56"/>
      <c r="X39" s="56"/>
      <c r="Y39" s="56"/>
      <c r="Z39" s="56"/>
      <c r="AA39" s="56"/>
    </row>
    <row r="40" spans="1:27" ht="33" customHeight="1">
      <c r="A40" s="60" t="s">
        <v>130</v>
      </c>
      <c r="B40" s="60" t="s">
        <v>131</v>
      </c>
      <c r="C40" s="60">
        <v>5</v>
      </c>
      <c r="D40" s="61"/>
      <c r="E40" s="61"/>
      <c r="F40" s="61"/>
      <c r="G40" s="61"/>
      <c r="H40" s="61"/>
      <c r="I40" s="61"/>
      <c r="J40" s="61"/>
      <c r="K40" s="61"/>
      <c r="L40" s="56"/>
      <c r="M40" s="56"/>
      <c r="N40" s="56"/>
      <c r="O40" s="56"/>
      <c r="P40" s="56"/>
      <c r="Q40" s="56"/>
      <c r="R40" s="56"/>
      <c r="S40" s="56"/>
      <c r="T40" s="56"/>
      <c r="U40" s="56"/>
      <c r="V40" s="56"/>
      <c r="W40" s="56"/>
      <c r="X40" s="56"/>
      <c r="Y40" s="56"/>
      <c r="Z40" s="56"/>
      <c r="AA40" s="56"/>
    </row>
    <row r="41" spans="1:27" ht="33" customHeight="1">
      <c r="A41" s="62" t="s">
        <v>49</v>
      </c>
      <c r="B41" s="62" t="s">
        <v>132</v>
      </c>
      <c r="C41" s="62"/>
      <c r="D41" s="58" t="s">
        <v>80</v>
      </c>
      <c r="E41" s="59" t="s">
        <v>81</v>
      </c>
      <c r="F41" s="62">
        <v>8</v>
      </c>
      <c r="G41" s="62">
        <v>2</v>
      </c>
      <c r="H41" s="62">
        <v>0</v>
      </c>
      <c r="I41" s="62">
        <v>2</v>
      </c>
      <c r="J41" s="62">
        <v>1</v>
      </c>
      <c r="K41" s="62">
        <v>2</v>
      </c>
      <c r="L41" s="56"/>
      <c r="M41" s="56"/>
      <c r="N41" s="56"/>
      <c r="O41" s="56"/>
      <c r="P41" s="56"/>
      <c r="Q41" s="56"/>
      <c r="R41" s="56"/>
      <c r="S41" s="56"/>
      <c r="T41" s="56"/>
      <c r="U41" s="56"/>
      <c r="V41" s="56"/>
      <c r="W41" s="56"/>
      <c r="X41" s="56"/>
      <c r="Y41" s="56"/>
      <c r="Z41" s="56"/>
      <c r="AA41" s="56"/>
    </row>
    <row r="42" spans="1:27" ht="33" customHeight="1">
      <c r="A42" s="63" t="s">
        <v>133</v>
      </c>
      <c r="B42" s="64"/>
      <c r="C42" s="64"/>
      <c r="D42" s="64"/>
      <c r="E42" s="64"/>
      <c r="F42" s="64">
        <f>SUM(F3:F41)</f>
        <v>60</v>
      </c>
      <c r="G42" s="64">
        <f>F42 -SUM(G4:G41)</f>
        <v>46.5</v>
      </c>
      <c r="H42" s="64">
        <f t="shared" ref="H42:K42" si="0">G42 -SUM(H4:H41)</f>
        <v>29.5</v>
      </c>
      <c r="I42" s="64">
        <f t="shared" si="0"/>
        <v>21</v>
      </c>
      <c r="J42" s="64">
        <f t="shared" si="0"/>
        <v>11</v>
      </c>
      <c r="K42" s="64">
        <f>J42 -SUM(K4:K41)</f>
        <v>0</v>
      </c>
      <c r="L42" s="56"/>
      <c r="M42" s="56"/>
      <c r="N42" s="56"/>
      <c r="O42" s="56"/>
      <c r="P42" s="56"/>
      <c r="Q42" s="56"/>
      <c r="R42" s="56"/>
      <c r="S42" s="56"/>
      <c r="T42" s="56"/>
      <c r="U42" s="56"/>
      <c r="V42" s="56"/>
      <c r="W42" s="56"/>
      <c r="X42" s="56"/>
      <c r="Y42" s="56"/>
      <c r="Z42" s="56"/>
      <c r="AA42" s="56"/>
    </row>
    <row r="43" spans="1:27" ht="33" customHeight="1">
      <c r="A43" s="52" t="s">
        <v>134</v>
      </c>
      <c r="B43" s="52"/>
      <c r="C43" s="52"/>
      <c r="D43" s="52"/>
      <c r="E43" s="52"/>
      <c r="F43" s="52">
        <f>SUM(F4:F41)</f>
        <v>60</v>
      </c>
      <c r="G43" s="52">
        <f>$F$43 -($F$43*0.2)</f>
        <v>48</v>
      </c>
      <c r="H43" s="52">
        <f>$F$43 -($F$43*0.4)</f>
        <v>36</v>
      </c>
      <c r="I43" s="52">
        <f>$F$43 -($F$43*0.6)</f>
        <v>24</v>
      </c>
      <c r="J43" s="52">
        <f>$F$43 -($F$43*0.8)</f>
        <v>12</v>
      </c>
      <c r="K43" s="52">
        <f>$F$43 -($F$43*1)</f>
        <v>0</v>
      </c>
      <c r="L43" s="56"/>
      <c r="M43" s="56"/>
      <c r="N43" s="56"/>
      <c r="O43" s="56"/>
      <c r="P43" s="56"/>
      <c r="Q43" s="56"/>
      <c r="R43" s="56"/>
      <c r="S43" s="56"/>
      <c r="T43" s="56"/>
      <c r="U43" s="56"/>
      <c r="V43" s="56"/>
      <c r="W43" s="56"/>
      <c r="X43" s="56"/>
      <c r="Y43" s="56"/>
      <c r="Z43" s="56"/>
      <c r="AA43" s="56"/>
    </row>
    <row r="44" spans="1:27" ht="33" customHeight="1">
      <c r="L44" s="56"/>
      <c r="M44" s="56"/>
      <c r="N44" s="56"/>
      <c r="O44" s="56"/>
      <c r="P44" s="56"/>
      <c r="Q44" s="56"/>
      <c r="R44" s="56"/>
      <c r="S44" s="56"/>
      <c r="T44" s="56"/>
      <c r="U44" s="56"/>
      <c r="V44" s="56"/>
      <c r="W44" s="56"/>
      <c r="X44" s="56"/>
      <c r="Y44" s="56"/>
      <c r="Z44" s="56"/>
      <c r="AA44" s="56"/>
    </row>
    <row r="45" spans="1:27" ht="13.5">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row>
    <row r="46" spans="1:27" ht="13.5">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row>
    <row r="47" spans="1:27" ht="13.5">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row>
    <row r="48" spans="1:27" ht="13.5">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row>
    <row r="49" spans="1:27" ht="13.5">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row>
    <row r="50" spans="1:27" ht="13.5">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row>
    <row r="51" spans="1:27" ht="13.5">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row>
    <row r="52" spans="1:27" ht="13.5">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row>
    <row r="53" spans="1:27" ht="13.5">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row>
    <row r="54" spans="1:27" ht="13.5">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row>
    <row r="55" spans="1:27" ht="13.5">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row>
    <row r="56" spans="1:27" ht="13.5">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row>
    <row r="57" spans="1:27" ht="13.5">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row>
    <row r="58" spans="1:27" ht="13.5">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row>
    <row r="59" spans="1:27" ht="13.5">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row>
    <row r="60" spans="1:27" ht="13.5">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row>
    <row r="61" spans="1:27" ht="13.5">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row>
    <row r="62" spans="1:27" ht="13.5">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row>
    <row r="63" spans="1:27" ht="13.5">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row>
    <row r="64" spans="1:27" ht="13.5">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row>
    <row r="65" spans="1:27" ht="13.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row>
    <row r="66" spans="1:27" ht="13.5">
      <c r="A66" s="56"/>
      <c r="B66" s="56"/>
      <c r="C66" s="56"/>
      <c r="D66" s="56"/>
      <c r="E66" s="56"/>
      <c r="F66" s="56"/>
      <c r="G66" s="56"/>
      <c r="H66" s="56"/>
      <c r="I66" s="56"/>
      <c r="J66" s="56"/>
      <c r="K66" s="56"/>
      <c r="L66" s="56"/>
      <c r="M66" s="56"/>
      <c r="N66" s="56"/>
      <c r="O66" s="56"/>
      <c r="P66" s="56"/>
      <c r="Q66" s="56"/>
      <c r="R66" s="56"/>
      <c r="S66" s="56"/>
      <c r="T66" s="56"/>
      <c r="U66" s="56"/>
      <c r="V66" s="56"/>
      <c r="W66" s="56"/>
      <c r="X66" s="56"/>
      <c r="Y66" s="56"/>
      <c r="Z66" s="56"/>
      <c r="AA66" s="56"/>
    </row>
    <row r="67" spans="1:27" ht="13.5">
      <c r="A67" s="56"/>
      <c r="B67" s="56"/>
      <c r="C67" s="56"/>
      <c r="D67" s="56"/>
      <c r="E67" s="56"/>
      <c r="F67" s="56"/>
      <c r="G67" s="56"/>
      <c r="H67" s="56"/>
      <c r="I67" s="56"/>
      <c r="J67" s="56"/>
      <c r="K67" s="56"/>
      <c r="L67" s="56"/>
      <c r="M67" s="56"/>
      <c r="N67" s="56"/>
      <c r="O67" s="56"/>
      <c r="P67" s="56"/>
      <c r="Q67" s="56"/>
      <c r="R67" s="56"/>
      <c r="S67" s="56"/>
      <c r="T67" s="56"/>
      <c r="U67" s="56"/>
      <c r="V67" s="56"/>
      <c r="W67" s="56"/>
      <c r="X67" s="56"/>
      <c r="Y67" s="56"/>
      <c r="Z67" s="56"/>
      <c r="AA67" s="56"/>
    </row>
    <row r="68" spans="1:27" ht="13.5">
      <c r="A68" s="56"/>
      <c r="B68" s="56"/>
      <c r="C68" s="56"/>
      <c r="D68" s="56"/>
      <c r="E68" s="56"/>
      <c r="F68" s="56"/>
      <c r="G68" s="56"/>
      <c r="H68" s="56"/>
      <c r="I68" s="56"/>
      <c r="J68" s="56"/>
      <c r="K68" s="56"/>
      <c r="L68" s="56"/>
      <c r="M68" s="56"/>
      <c r="N68" s="56"/>
      <c r="O68" s="56"/>
      <c r="P68" s="56"/>
      <c r="Q68" s="56"/>
      <c r="R68" s="56"/>
      <c r="S68" s="56"/>
      <c r="T68" s="56"/>
      <c r="U68" s="56"/>
      <c r="V68" s="56"/>
      <c r="W68" s="56"/>
      <c r="X68" s="56"/>
      <c r="Y68" s="56"/>
      <c r="Z68" s="56"/>
      <c r="AA68" s="56"/>
    </row>
    <row r="69" spans="1:27" ht="13.5">
      <c r="A69" s="56"/>
      <c r="B69" s="56"/>
      <c r="C69" s="56"/>
      <c r="D69" s="56"/>
      <c r="E69" s="56"/>
      <c r="F69" s="56"/>
      <c r="G69" s="56"/>
      <c r="H69" s="56"/>
      <c r="I69" s="56"/>
      <c r="J69" s="56"/>
      <c r="K69" s="56"/>
      <c r="L69" s="56"/>
      <c r="M69" s="56"/>
      <c r="N69" s="56"/>
      <c r="O69" s="56"/>
      <c r="P69" s="56"/>
      <c r="Q69" s="56"/>
      <c r="R69" s="56"/>
      <c r="S69" s="56"/>
      <c r="T69" s="56"/>
      <c r="U69" s="56"/>
      <c r="V69" s="56"/>
      <c r="W69" s="56"/>
      <c r="X69" s="56"/>
      <c r="Y69" s="56"/>
      <c r="Z69" s="56"/>
      <c r="AA69" s="56"/>
    </row>
    <row r="70" spans="1:27" ht="13.5">
      <c r="A70" s="56"/>
      <c r="B70" s="56"/>
      <c r="C70" s="56"/>
      <c r="D70" s="56"/>
      <c r="E70" s="56"/>
      <c r="F70" s="56"/>
      <c r="G70" s="56"/>
      <c r="H70" s="56"/>
      <c r="I70" s="56"/>
      <c r="J70" s="56"/>
      <c r="K70" s="56"/>
      <c r="L70" s="56"/>
      <c r="M70" s="56"/>
      <c r="N70" s="56"/>
      <c r="O70" s="56"/>
      <c r="P70" s="56"/>
      <c r="Q70" s="56"/>
      <c r="R70" s="56"/>
      <c r="S70" s="56"/>
      <c r="T70" s="56"/>
      <c r="U70" s="56"/>
      <c r="V70" s="56"/>
      <c r="W70" s="56"/>
      <c r="X70" s="56"/>
      <c r="Y70" s="56"/>
      <c r="Z70" s="56"/>
      <c r="AA70" s="56"/>
    </row>
    <row r="71" spans="1:27" ht="13.5">
      <c r="A71" s="56"/>
      <c r="B71" s="56"/>
      <c r="C71" s="56"/>
      <c r="D71" s="56"/>
      <c r="E71" s="56"/>
      <c r="F71" s="56"/>
      <c r="G71" s="56"/>
      <c r="H71" s="56"/>
      <c r="I71" s="56"/>
      <c r="J71" s="56"/>
      <c r="K71" s="56"/>
      <c r="L71" s="56"/>
      <c r="M71" s="56"/>
      <c r="N71" s="56"/>
      <c r="O71" s="56"/>
      <c r="P71" s="56"/>
      <c r="Q71" s="56"/>
      <c r="R71" s="56"/>
      <c r="S71" s="56"/>
      <c r="T71" s="56"/>
      <c r="U71" s="56"/>
      <c r="V71" s="56"/>
      <c r="W71" s="56"/>
      <c r="X71" s="56"/>
      <c r="Y71" s="56"/>
      <c r="Z71" s="56"/>
      <c r="AA71" s="56"/>
    </row>
    <row r="72" spans="1:27" ht="13.5">
      <c r="A72" s="56"/>
      <c r="B72" s="56"/>
      <c r="C72" s="56"/>
      <c r="D72" s="56"/>
      <c r="E72" s="56"/>
      <c r="F72" s="56"/>
      <c r="G72" s="56"/>
      <c r="H72" s="56"/>
      <c r="I72" s="56"/>
      <c r="J72" s="56"/>
      <c r="K72" s="56"/>
      <c r="L72" s="56"/>
      <c r="M72" s="56"/>
      <c r="N72" s="56"/>
      <c r="O72" s="56"/>
      <c r="P72" s="56"/>
      <c r="Q72" s="56"/>
      <c r="R72" s="56"/>
      <c r="S72" s="56"/>
      <c r="T72" s="56"/>
      <c r="U72" s="56"/>
      <c r="V72" s="56"/>
      <c r="W72" s="56"/>
      <c r="X72" s="56"/>
      <c r="Y72" s="56"/>
      <c r="Z72" s="56"/>
      <c r="AA72" s="56"/>
    </row>
    <row r="73" spans="1:27" ht="13.5">
      <c r="A73" s="56"/>
      <c r="B73" s="56"/>
      <c r="C73" s="56"/>
      <c r="D73" s="56"/>
      <c r="E73" s="56"/>
      <c r="F73" s="56"/>
      <c r="G73" s="56"/>
      <c r="H73" s="56"/>
      <c r="I73" s="56"/>
      <c r="J73" s="56"/>
      <c r="K73" s="56"/>
      <c r="L73" s="56"/>
      <c r="M73" s="56"/>
      <c r="N73" s="56"/>
      <c r="O73" s="56"/>
      <c r="P73" s="56"/>
      <c r="Q73" s="56"/>
      <c r="R73" s="56"/>
      <c r="S73" s="56"/>
      <c r="T73" s="56"/>
      <c r="U73" s="56"/>
      <c r="V73" s="56"/>
      <c r="W73" s="56"/>
      <c r="X73" s="56"/>
      <c r="Y73" s="56"/>
      <c r="Z73" s="56"/>
      <c r="AA73" s="56"/>
    </row>
    <row r="74" spans="1:27" ht="13.5">
      <c r="A74" s="56"/>
      <c r="B74" s="56"/>
      <c r="C74" s="56"/>
      <c r="D74" s="56"/>
      <c r="E74" s="56"/>
      <c r="F74" s="56"/>
      <c r="G74" s="56"/>
      <c r="H74" s="56"/>
      <c r="I74" s="56"/>
      <c r="J74" s="56"/>
      <c r="K74" s="56"/>
      <c r="L74" s="56"/>
      <c r="M74" s="56"/>
      <c r="N74" s="56"/>
      <c r="O74" s="56"/>
      <c r="P74" s="56"/>
      <c r="Q74" s="56"/>
      <c r="R74" s="56"/>
      <c r="S74" s="56"/>
      <c r="T74" s="56"/>
      <c r="U74" s="56"/>
      <c r="V74" s="56"/>
      <c r="W74" s="56"/>
      <c r="X74" s="56"/>
      <c r="Y74" s="56"/>
      <c r="Z74" s="56"/>
      <c r="AA74" s="56"/>
    </row>
    <row r="75" spans="1:27" ht="13.5">
      <c r="A75" s="56"/>
      <c r="B75" s="56"/>
      <c r="C75" s="56"/>
      <c r="D75" s="56"/>
      <c r="E75" s="56"/>
      <c r="F75" s="56"/>
      <c r="G75" s="56"/>
      <c r="H75" s="56"/>
      <c r="I75" s="56"/>
      <c r="J75" s="56"/>
      <c r="K75" s="56"/>
      <c r="L75" s="56"/>
      <c r="M75" s="56"/>
      <c r="N75" s="56"/>
      <c r="O75" s="56"/>
      <c r="P75" s="56"/>
      <c r="Q75" s="56"/>
      <c r="R75" s="56"/>
      <c r="S75" s="56"/>
      <c r="T75" s="56"/>
      <c r="U75" s="56"/>
      <c r="V75" s="56"/>
      <c r="W75" s="56"/>
      <c r="X75" s="56"/>
      <c r="Y75" s="56"/>
      <c r="Z75" s="56"/>
      <c r="AA75" s="56"/>
    </row>
    <row r="76" spans="1:27" ht="13.5">
      <c r="A76" s="56"/>
      <c r="B76" s="56"/>
      <c r="C76" s="56"/>
      <c r="D76" s="56"/>
      <c r="E76" s="56"/>
      <c r="F76" s="56"/>
      <c r="G76" s="56"/>
      <c r="H76" s="56"/>
      <c r="I76" s="56"/>
      <c r="J76" s="56"/>
      <c r="K76" s="56"/>
      <c r="L76" s="56"/>
      <c r="M76" s="56"/>
      <c r="N76" s="56"/>
      <c r="O76" s="56"/>
      <c r="P76" s="56"/>
      <c r="Q76" s="56"/>
      <c r="R76" s="56"/>
      <c r="S76" s="56"/>
      <c r="T76" s="56"/>
      <c r="U76" s="56"/>
      <c r="V76" s="56"/>
      <c r="W76" s="56"/>
      <c r="X76" s="56"/>
      <c r="Y76" s="56"/>
      <c r="Z76" s="56"/>
      <c r="AA76" s="56"/>
    </row>
    <row r="77" spans="1:27" ht="13.5">
      <c r="A77" s="56"/>
      <c r="B77" s="56"/>
      <c r="C77" s="56"/>
      <c r="D77" s="56"/>
      <c r="E77" s="56"/>
      <c r="F77" s="56"/>
      <c r="G77" s="56"/>
      <c r="H77" s="56"/>
      <c r="I77" s="56"/>
      <c r="J77" s="56"/>
      <c r="K77" s="56"/>
      <c r="L77" s="56"/>
      <c r="M77" s="56"/>
      <c r="N77" s="56"/>
      <c r="O77" s="56"/>
      <c r="P77" s="56"/>
      <c r="Q77" s="56"/>
      <c r="R77" s="56"/>
      <c r="S77" s="56"/>
      <c r="T77" s="56"/>
      <c r="U77" s="56"/>
      <c r="V77" s="56"/>
      <c r="W77" s="56"/>
      <c r="X77" s="56"/>
      <c r="Y77" s="56"/>
      <c r="Z77" s="56"/>
      <c r="AA77" s="56"/>
    </row>
    <row r="78" spans="1:27" ht="13.5">
      <c r="A78" s="56"/>
      <c r="B78" s="56"/>
      <c r="C78" s="56"/>
      <c r="D78" s="56"/>
      <c r="E78" s="56"/>
      <c r="F78" s="56"/>
      <c r="G78" s="56"/>
      <c r="H78" s="56"/>
      <c r="I78" s="56"/>
      <c r="J78" s="56"/>
      <c r="K78" s="56"/>
      <c r="L78" s="56"/>
      <c r="M78" s="56"/>
      <c r="N78" s="56"/>
      <c r="O78" s="56"/>
      <c r="P78" s="56"/>
      <c r="Q78" s="56"/>
      <c r="R78" s="56"/>
      <c r="S78" s="56"/>
      <c r="T78" s="56"/>
      <c r="U78" s="56"/>
      <c r="V78" s="56"/>
      <c r="W78" s="56"/>
      <c r="X78" s="56"/>
      <c r="Y78" s="56"/>
      <c r="Z78" s="56"/>
      <c r="AA78" s="56"/>
    </row>
    <row r="79" spans="1:27" ht="13.5">
      <c r="A79" s="56"/>
      <c r="B79" s="56"/>
      <c r="C79" s="56"/>
      <c r="D79" s="56"/>
      <c r="E79" s="56"/>
      <c r="F79" s="56"/>
      <c r="G79" s="56"/>
      <c r="H79" s="56"/>
      <c r="I79" s="56"/>
      <c r="J79" s="56"/>
      <c r="K79" s="56"/>
      <c r="L79" s="56"/>
      <c r="M79" s="56"/>
      <c r="N79" s="56"/>
      <c r="O79" s="56"/>
      <c r="P79" s="56"/>
      <c r="Q79" s="56"/>
      <c r="R79" s="56"/>
      <c r="S79" s="56"/>
      <c r="T79" s="56"/>
      <c r="U79" s="56"/>
      <c r="V79" s="56"/>
      <c r="W79" s="56"/>
      <c r="X79" s="56"/>
      <c r="Y79" s="56"/>
      <c r="Z79" s="56"/>
      <c r="AA79" s="56"/>
    </row>
    <row r="80" spans="1:27" ht="13.5">
      <c r="A80" s="56"/>
      <c r="B80" s="56"/>
      <c r="C80" s="56"/>
      <c r="D80" s="56"/>
      <c r="E80" s="56"/>
      <c r="F80" s="56"/>
      <c r="G80" s="56"/>
      <c r="H80" s="56"/>
      <c r="I80" s="56"/>
      <c r="J80" s="56"/>
      <c r="K80" s="56"/>
      <c r="L80" s="56"/>
      <c r="M80" s="56"/>
      <c r="N80" s="56"/>
      <c r="O80" s="56"/>
      <c r="P80" s="56"/>
      <c r="Q80" s="56"/>
      <c r="R80" s="56"/>
      <c r="S80" s="56"/>
      <c r="T80" s="56"/>
      <c r="U80" s="56"/>
      <c r="V80" s="56"/>
      <c r="W80" s="56"/>
      <c r="X80" s="56"/>
      <c r="Y80" s="56"/>
      <c r="Z80" s="56"/>
      <c r="AA80" s="56"/>
    </row>
    <row r="81" spans="1:27" ht="13.5">
      <c r="A81" s="56"/>
      <c r="B81" s="56"/>
      <c r="C81" s="56"/>
      <c r="D81" s="56"/>
      <c r="E81" s="56"/>
      <c r="F81" s="56"/>
      <c r="G81" s="56"/>
      <c r="H81" s="56"/>
      <c r="I81" s="56"/>
      <c r="J81" s="56"/>
      <c r="K81" s="56"/>
      <c r="L81" s="56"/>
      <c r="M81" s="56"/>
      <c r="N81" s="56"/>
      <c r="O81" s="56"/>
      <c r="P81" s="56"/>
      <c r="Q81" s="56"/>
      <c r="R81" s="56"/>
      <c r="S81" s="56"/>
      <c r="T81" s="56"/>
      <c r="U81" s="56"/>
      <c r="V81" s="56"/>
      <c r="W81" s="56"/>
      <c r="X81" s="56"/>
      <c r="Y81" s="56"/>
      <c r="Z81" s="56"/>
      <c r="AA81" s="56"/>
    </row>
    <row r="82" spans="1:27" ht="13.5">
      <c r="A82" s="56"/>
      <c r="B82" s="56"/>
      <c r="C82" s="56"/>
      <c r="D82" s="56"/>
      <c r="E82" s="56"/>
      <c r="F82" s="56"/>
      <c r="G82" s="56"/>
      <c r="H82" s="56"/>
      <c r="I82" s="56"/>
      <c r="J82" s="56"/>
      <c r="K82" s="56"/>
      <c r="L82" s="56"/>
      <c r="M82" s="56"/>
      <c r="N82" s="56"/>
      <c r="O82" s="56"/>
      <c r="P82" s="56"/>
      <c r="Q82" s="56"/>
      <c r="R82" s="56"/>
      <c r="S82" s="56"/>
      <c r="T82" s="56"/>
      <c r="U82" s="56"/>
      <c r="V82" s="56"/>
      <c r="W82" s="56"/>
      <c r="X82" s="56"/>
      <c r="Y82" s="56"/>
      <c r="Z82" s="56"/>
      <c r="AA82" s="56"/>
    </row>
    <row r="83" spans="1:27" ht="13.5">
      <c r="A83" s="56"/>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row>
    <row r="84" spans="1:27" ht="13.5">
      <c r="A84" s="56"/>
      <c r="B84" s="56"/>
      <c r="C84" s="56"/>
      <c r="D84" s="56"/>
      <c r="E84" s="56"/>
      <c r="F84" s="56"/>
      <c r="G84" s="56"/>
      <c r="H84" s="56"/>
      <c r="I84" s="56"/>
      <c r="J84" s="56"/>
      <c r="K84" s="56"/>
      <c r="L84" s="56"/>
      <c r="M84" s="56"/>
      <c r="N84" s="56"/>
      <c r="O84" s="56"/>
      <c r="P84" s="56"/>
      <c r="Q84" s="56"/>
      <c r="R84" s="56"/>
      <c r="S84" s="56"/>
      <c r="T84" s="56"/>
      <c r="U84" s="56"/>
      <c r="V84" s="56"/>
      <c r="W84" s="56"/>
      <c r="X84" s="56"/>
      <c r="Y84" s="56"/>
      <c r="Z84" s="56"/>
      <c r="AA84" s="56"/>
    </row>
    <row r="85" spans="1:27" ht="13.5">
      <c r="A85" s="56"/>
      <c r="B85" s="56"/>
      <c r="C85" s="56"/>
      <c r="D85" s="56"/>
      <c r="E85" s="56"/>
      <c r="F85" s="56"/>
      <c r="G85" s="56"/>
      <c r="H85" s="56"/>
      <c r="I85" s="56"/>
      <c r="J85" s="56"/>
      <c r="K85" s="56"/>
      <c r="L85" s="56"/>
      <c r="M85" s="56"/>
      <c r="N85" s="56"/>
      <c r="O85" s="56"/>
      <c r="P85" s="56"/>
      <c r="Q85" s="56"/>
      <c r="R85" s="56"/>
      <c r="S85" s="56"/>
      <c r="T85" s="56"/>
      <c r="U85" s="56"/>
      <c r="V85" s="56"/>
      <c r="W85" s="56"/>
      <c r="X85" s="56"/>
      <c r="Y85" s="56"/>
      <c r="Z85" s="56"/>
      <c r="AA85" s="56"/>
    </row>
    <row r="86" spans="1:27" ht="13.5">
      <c r="A86" s="56"/>
      <c r="B86" s="56"/>
      <c r="C86" s="56"/>
      <c r="D86" s="56"/>
      <c r="E86" s="56"/>
      <c r="F86" s="56"/>
      <c r="G86" s="56"/>
      <c r="H86" s="56"/>
      <c r="I86" s="56"/>
      <c r="J86" s="56"/>
      <c r="K86" s="56"/>
      <c r="L86" s="56"/>
      <c r="M86" s="56"/>
      <c r="N86" s="56"/>
      <c r="O86" s="56"/>
      <c r="P86" s="56"/>
      <c r="Q86" s="56"/>
      <c r="R86" s="56"/>
      <c r="S86" s="56"/>
      <c r="T86" s="56"/>
      <c r="U86" s="56"/>
      <c r="V86" s="56"/>
      <c r="W86" s="56"/>
      <c r="X86" s="56"/>
      <c r="Y86" s="56"/>
      <c r="Z86" s="56"/>
      <c r="AA86" s="56"/>
    </row>
    <row r="87" spans="1:27" ht="13.5">
      <c r="A87" s="56"/>
      <c r="B87" s="56"/>
      <c r="C87" s="56"/>
      <c r="D87" s="56"/>
      <c r="E87" s="56"/>
      <c r="F87" s="56"/>
      <c r="G87" s="56"/>
      <c r="H87" s="56"/>
      <c r="I87" s="56"/>
      <c r="J87" s="56"/>
      <c r="K87" s="56"/>
      <c r="L87" s="56"/>
      <c r="M87" s="56"/>
      <c r="N87" s="56"/>
      <c r="O87" s="56"/>
      <c r="P87" s="56"/>
      <c r="Q87" s="56"/>
      <c r="R87" s="56"/>
      <c r="S87" s="56"/>
      <c r="T87" s="56"/>
      <c r="U87" s="56"/>
      <c r="V87" s="56"/>
      <c r="W87" s="56"/>
      <c r="X87" s="56"/>
      <c r="Y87" s="56"/>
      <c r="Z87" s="56"/>
      <c r="AA87" s="56"/>
    </row>
    <row r="88" spans="1:27" ht="13.5">
      <c r="A88" s="56"/>
      <c r="B88" s="56"/>
      <c r="C88" s="56"/>
      <c r="D88" s="56"/>
      <c r="E88" s="56"/>
      <c r="F88" s="56"/>
      <c r="G88" s="56"/>
      <c r="H88" s="56"/>
      <c r="I88" s="56"/>
      <c r="J88" s="56"/>
      <c r="K88" s="56"/>
      <c r="L88" s="56"/>
      <c r="M88" s="56"/>
      <c r="N88" s="56"/>
      <c r="O88" s="56"/>
      <c r="P88" s="56"/>
      <c r="Q88" s="56"/>
      <c r="R88" s="56"/>
      <c r="S88" s="56"/>
      <c r="T88" s="56"/>
      <c r="U88" s="56"/>
      <c r="V88" s="56"/>
      <c r="W88" s="56"/>
      <c r="X88" s="56"/>
      <c r="Y88" s="56"/>
      <c r="Z88" s="56"/>
      <c r="AA88" s="56"/>
    </row>
    <row r="89" spans="1:27" ht="13.5">
      <c r="A89" s="56"/>
      <c r="B89" s="56"/>
      <c r="C89" s="56"/>
      <c r="D89" s="56"/>
      <c r="E89" s="56"/>
      <c r="F89" s="56"/>
      <c r="G89" s="56"/>
      <c r="H89" s="56"/>
      <c r="I89" s="56"/>
      <c r="J89" s="56"/>
      <c r="K89" s="56"/>
      <c r="L89" s="56"/>
      <c r="M89" s="56"/>
      <c r="N89" s="56"/>
      <c r="O89" s="56"/>
      <c r="P89" s="56"/>
      <c r="Q89" s="56"/>
      <c r="R89" s="56"/>
      <c r="S89" s="56"/>
      <c r="T89" s="56"/>
      <c r="U89" s="56"/>
      <c r="V89" s="56"/>
      <c r="W89" s="56"/>
      <c r="X89" s="56"/>
      <c r="Y89" s="56"/>
      <c r="Z89" s="56"/>
      <c r="AA89" s="56"/>
    </row>
    <row r="90" spans="1:27" ht="13.5">
      <c r="A90" s="56"/>
      <c r="B90" s="56"/>
      <c r="C90" s="56"/>
      <c r="D90" s="56"/>
      <c r="E90" s="56"/>
      <c r="F90" s="56"/>
      <c r="G90" s="56"/>
      <c r="H90" s="56"/>
      <c r="I90" s="56"/>
      <c r="J90" s="56"/>
      <c r="K90" s="56"/>
      <c r="L90" s="56"/>
      <c r="M90" s="56"/>
      <c r="N90" s="56"/>
      <c r="O90" s="56"/>
      <c r="P90" s="56"/>
      <c r="Q90" s="56"/>
      <c r="R90" s="56"/>
      <c r="S90" s="56"/>
      <c r="T90" s="56"/>
      <c r="U90" s="56"/>
      <c r="V90" s="56"/>
      <c r="W90" s="56"/>
      <c r="X90" s="56"/>
      <c r="Y90" s="56"/>
      <c r="Z90" s="56"/>
      <c r="AA90" s="56"/>
    </row>
    <row r="91" spans="1:27" ht="13.5">
      <c r="A91" s="56"/>
      <c r="B91" s="56"/>
      <c r="C91" s="56"/>
      <c r="D91" s="56"/>
      <c r="E91" s="56"/>
      <c r="F91" s="56"/>
      <c r="G91" s="56"/>
      <c r="H91" s="56"/>
      <c r="I91" s="56"/>
      <c r="J91" s="56"/>
      <c r="K91" s="56"/>
      <c r="L91" s="56"/>
      <c r="M91" s="56"/>
      <c r="N91" s="56"/>
      <c r="O91" s="56"/>
      <c r="P91" s="56"/>
      <c r="Q91" s="56"/>
      <c r="R91" s="56"/>
      <c r="S91" s="56"/>
      <c r="T91" s="56"/>
      <c r="U91" s="56"/>
      <c r="V91" s="56"/>
      <c r="W91" s="56"/>
      <c r="X91" s="56"/>
      <c r="Y91" s="56"/>
      <c r="Z91" s="56"/>
      <c r="AA91" s="56"/>
    </row>
    <row r="92" spans="1:27" ht="13.5">
      <c r="A92" s="56"/>
      <c r="B92" s="56"/>
      <c r="C92" s="56"/>
      <c r="D92" s="56"/>
      <c r="E92" s="56"/>
      <c r="F92" s="56"/>
      <c r="G92" s="56"/>
      <c r="H92" s="56"/>
      <c r="I92" s="56"/>
      <c r="J92" s="56"/>
      <c r="K92" s="56"/>
      <c r="L92" s="56"/>
      <c r="M92" s="56"/>
      <c r="N92" s="56"/>
      <c r="O92" s="56"/>
      <c r="P92" s="56"/>
      <c r="Q92" s="56"/>
      <c r="R92" s="56"/>
      <c r="S92" s="56"/>
      <c r="T92" s="56"/>
      <c r="U92" s="56"/>
      <c r="V92" s="56"/>
      <c r="W92" s="56"/>
      <c r="X92" s="56"/>
      <c r="Y92" s="56"/>
      <c r="Z92" s="56"/>
      <c r="AA92" s="56"/>
    </row>
    <row r="93" spans="1:27" ht="13.5">
      <c r="A93" s="56"/>
      <c r="B93" s="56"/>
      <c r="C93" s="56"/>
      <c r="D93" s="56"/>
      <c r="E93" s="56"/>
      <c r="F93" s="56"/>
      <c r="G93" s="56"/>
      <c r="H93" s="56"/>
      <c r="I93" s="56"/>
      <c r="J93" s="56"/>
      <c r="K93" s="56"/>
      <c r="L93" s="56"/>
      <c r="M93" s="56"/>
      <c r="N93" s="56"/>
      <c r="O93" s="56"/>
      <c r="P93" s="56"/>
      <c r="Q93" s="56"/>
      <c r="R93" s="56"/>
      <c r="S93" s="56"/>
      <c r="T93" s="56"/>
      <c r="U93" s="56"/>
      <c r="V93" s="56"/>
      <c r="W93" s="56"/>
      <c r="X93" s="56"/>
      <c r="Y93" s="56"/>
      <c r="Z93" s="56"/>
      <c r="AA93" s="56"/>
    </row>
    <row r="94" spans="1:27" ht="13.5">
      <c r="A94" s="56"/>
      <c r="B94" s="56"/>
      <c r="C94" s="56"/>
      <c r="D94" s="56"/>
      <c r="E94" s="56"/>
      <c r="F94" s="56"/>
      <c r="G94" s="56"/>
      <c r="H94" s="56"/>
      <c r="I94" s="56"/>
      <c r="J94" s="56"/>
      <c r="K94" s="56"/>
      <c r="L94" s="56"/>
      <c r="M94" s="56"/>
      <c r="N94" s="56"/>
      <c r="O94" s="56"/>
      <c r="P94" s="56"/>
      <c r="Q94" s="56"/>
      <c r="R94" s="56"/>
      <c r="S94" s="56"/>
      <c r="T94" s="56"/>
      <c r="U94" s="56"/>
      <c r="V94" s="56"/>
      <c r="W94" s="56"/>
      <c r="X94" s="56"/>
      <c r="Y94" s="56"/>
      <c r="Z94" s="56"/>
      <c r="AA94" s="56"/>
    </row>
    <row r="95" spans="1:27" ht="13.5">
      <c r="A95" s="56"/>
      <c r="B95" s="56"/>
      <c r="C95" s="56"/>
      <c r="D95" s="56"/>
      <c r="E95" s="56"/>
      <c r="F95" s="56"/>
      <c r="G95" s="56"/>
      <c r="H95" s="56"/>
      <c r="I95" s="56"/>
      <c r="J95" s="56"/>
      <c r="K95" s="56"/>
      <c r="L95" s="56"/>
      <c r="M95" s="56"/>
      <c r="N95" s="56"/>
      <c r="O95" s="56"/>
      <c r="P95" s="56"/>
      <c r="Q95" s="56"/>
      <c r="R95" s="56"/>
      <c r="S95" s="56"/>
      <c r="T95" s="56"/>
      <c r="U95" s="56"/>
      <c r="V95" s="56"/>
      <c r="W95" s="56"/>
      <c r="X95" s="56"/>
      <c r="Y95" s="56"/>
      <c r="Z95" s="56"/>
      <c r="AA95" s="56"/>
    </row>
    <row r="96" spans="1:27" ht="13.5">
      <c r="A96" s="56"/>
      <c r="B96" s="56"/>
      <c r="C96" s="56"/>
      <c r="D96" s="56"/>
      <c r="E96" s="56"/>
      <c r="F96" s="56"/>
      <c r="G96" s="56"/>
      <c r="H96" s="56"/>
      <c r="I96" s="56"/>
      <c r="J96" s="56"/>
      <c r="K96" s="56"/>
      <c r="L96" s="56"/>
      <c r="M96" s="56"/>
      <c r="N96" s="56"/>
      <c r="O96" s="56"/>
      <c r="P96" s="56"/>
      <c r="Q96" s="56"/>
      <c r="R96" s="56"/>
      <c r="S96" s="56"/>
      <c r="T96" s="56"/>
      <c r="U96" s="56"/>
      <c r="V96" s="56"/>
      <c r="W96" s="56"/>
      <c r="X96" s="56"/>
      <c r="Y96" s="56"/>
      <c r="Z96" s="56"/>
      <c r="AA96" s="56"/>
    </row>
    <row r="97" spans="1:27" ht="13.5">
      <c r="A97" s="56"/>
      <c r="B97" s="56"/>
      <c r="C97" s="56"/>
      <c r="D97" s="56"/>
      <c r="E97" s="56"/>
      <c r="F97" s="56"/>
      <c r="G97" s="56"/>
      <c r="H97" s="56"/>
      <c r="I97" s="56"/>
      <c r="J97" s="56"/>
      <c r="K97" s="56"/>
      <c r="L97" s="56"/>
      <c r="M97" s="56"/>
      <c r="N97" s="56"/>
      <c r="O97" s="56"/>
      <c r="P97" s="56"/>
      <c r="Q97" s="56"/>
      <c r="R97" s="56"/>
      <c r="S97" s="56"/>
      <c r="T97" s="56"/>
      <c r="U97" s="56"/>
      <c r="V97" s="56"/>
      <c r="W97" s="56"/>
      <c r="X97" s="56"/>
      <c r="Y97" s="56"/>
      <c r="Z97" s="56"/>
      <c r="AA97" s="56"/>
    </row>
    <row r="98" spans="1:27" ht="13.5">
      <c r="A98" s="56"/>
      <c r="B98" s="56"/>
      <c r="C98" s="56"/>
      <c r="D98" s="56"/>
      <c r="E98" s="56"/>
      <c r="F98" s="56"/>
      <c r="G98" s="56"/>
      <c r="H98" s="56"/>
      <c r="I98" s="56"/>
      <c r="J98" s="56"/>
      <c r="K98" s="56"/>
      <c r="L98" s="56"/>
      <c r="M98" s="56"/>
      <c r="N98" s="56"/>
      <c r="O98" s="56"/>
      <c r="P98" s="56"/>
      <c r="Q98" s="56"/>
      <c r="R98" s="56"/>
      <c r="S98" s="56"/>
      <c r="T98" s="56"/>
      <c r="U98" s="56"/>
      <c r="V98" s="56"/>
      <c r="W98" s="56"/>
      <c r="X98" s="56"/>
      <c r="Y98" s="56"/>
      <c r="Z98" s="56"/>
      <c r="AA98" s="56"/>
    </row>
    <row r="99" spans="1:27" ht="13.5">
      <c r="A99" s="56"/>
      <c r="B99" s="56"/>
      <c r="C99" s="56"/>
      <c r="D99" s="56"/>
      <c r="E99" s="56"/>
      <c r="F99" s="56"/>
      <c r="G99" s="56"/>
      <c r="H99" s="56"/>
      <c r="I99" s="56"/>
      <c r="J99" s="56"/>
      <c r="K99" s="56"/>
      <c r="L99" s="56"/>
      <c r="M99" s="56"/>
      <c r="N99" s="56"/>
      <c r="O99" s="56"/>
      <c r="P99" s="56"/>
      <c r="Q99" s="56"/>
      <c r="R99" s="56"/>
      <c r="S99" s="56"/>
      <c r="T99" s="56"/>
      <c r="U99" s="56"/>
      <c r="V99" s="56"/>
      <c r="W99" s="56"/>
      <c r="X99" s="56"/>
      <c r="Y99" s="56"/>
      <c r="Z99" s="56"/>
      <c r="AA99" s="56"/>
    </row>
    <row r="100" spans="1:27" ht="13.5">
      <c r="A100" s="56"/>
      <c r="B100" s="56"/>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c r="AA100" s="56"/>
    </row>
    <row r="101" spans="1:27" ht="13.5">
      <c r="A101" s="56"/>
      <c r="B101" s="56"/>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row>
    <row r="102" spans="1:27" ht="13.5">
      <c r="A102" s="56"/>
      <c r="B102" s="56"/>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row>
    <row r="103" spans="1:27" ht="13.5">
      <c r="A103" s="56"/>
      <c r="B103" s="56"/>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row>
    <row r="104" spans="1:27" ht="13.5">
      <c r="A104" s="56"/>
      <c r="B104" s="56"/>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row>
    <row r="105" spans="1:27" ht="13.5">
      <c r="A105" s="56"/>
      <c r="B105" s="56"/>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row>
    <row r="106" spans="1:27" ht="13.5">
      <c r="A106" s="56"/>
      <c r="B106" s="56"/>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row>
    <row r="107" spans="1:27" ht="13.5">
      <c r="A107" s="56"/>
      <c r="B107" s="56"/>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row>
    <row r="108" spans="1:27" ht="13.5"/>
    <row r="109" spans="1:27" ht="13.5"/>
    <row r="110" spans="1:27" ht="13.5"/>
    <row r="111" spans="1:27" ht="13.5"/>
    <row r="112" spans="1:27" ht="13.5"/>
    <row r="113" s="57" customFormat="1" ht="13.5"/>
    <row r="114" s="57" customFormat="1" ht="13.5"/>
    <row r="115" s="57" customFormat="1" ht="13.5"/>
    <row r="116" s="57" customFormat="1" ht="13.5"/>
    <row r="117" s="57" customFormat="1" ht="13.5"/>
    <row r="118" s="57" customFormat="1" ht="13.5"/>
    <row r="119" s="57" customFormat="1" ht="13.5"/>
    <row r="120" s="57" customFormat="1" ht="13.5"/>
    <row r="121" s="57" customFormat="1" ht="13.5"/>
    <row r="122" s="57" customFormat="1" ht="13.5"/>
    <row r="123" s="57" customFormat="1" ht="13.5"/>
  </sheetData>
  <mergeCells count="1">
    <mergeCell ref="C1:I1"/>
  </mergeCells>
  <dataValidations count="4">
    <dataValidation type="list" allowBlank="1" showInputMessage="1" showErrorMessage="1" sqref="E1:H1" xr:uid="{00000000-0002-0000-0300-000000000000}">
      <formula1>"Simple,Average,Complex"</formula1>
    </dataValidation>
    <dataValidation type="list" allowBlank="1" showInputMessage="1" showErrorMessage="1" sqref="I1" xr:uid="{00000000-0002-0000-0300-000001000000}">
      <formula1>"Functional, External Interface, User Interface,System Interface, Non functional"</formula1>
    </dataValidation>
    <dataValidation type="decimal" allowBlank="1" showInputMessage="1" showErrorMessage="1" sqref="F3:F41" xr:uid="{00000000-0002-0000-0300-000002000000}">
      <formula1>0</formula1>
      <formula2>40</formula2>
    </dataValidation>
    <dataValidation type="decimal" allowBlank="1" showInputMessage="1" showErrorMessage="1" sqref="G3:K41" xr:uid="{00000000-0002-0000-0300-000003000000}">
      <formula1>0</formula1>
      <formula2>24</formula2>
    </dataValidation>
  </dataValidations>
  <pageMargins left="0.3" right="0.3" top="0.3" bottom="0.3" header="0" footer="0"/>
  <pageSetup scale="45" fitToHeight="0" orientation="landscape" horizontalDpi="0" verticalDpi="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tint="0.39997558519241921"/>
    <pageSetUpPr fitToPage="1"/>
  </sheetPr>
  <dimension ref="A1:AA119"/>
  <sheetViews>
    <sheetView showGridLines="0" tabSelected="1" workbookViewId="0">
      <pane ySplit="1" topLeftCell="A31" activePane="bottomLeft" state="frozen"/>
      <selection pane="bottomLeft" activeCell="M36" sqref="M36"/>
    </sheetView>
  </sheetViews>
  <sheetFormatPr defaultColWidth="12.28515625" defaultRowHeight="13.5"/>
  <cols>
    <col min="1" max="2" width="15.140625" style="40" customWidth="1"/>
    <col min="3" max="3" width="9.5703125" style="41" customWidth="1"/>
    <col min="4" max="4" width="15.85546875" style="40" customWidth="1"/>
    <col min="5" max="5" width="10.28515625" style="40" customWidth="1"/>
    <col min="6" max="6" width="12.28515625" style="40" customWidth="1"/>
    <col min="7" max="11" width="12.28515625" style="40"/>
    <col min="12" max="12" width="2" style="40" customWidth="1"/>
    <col min="13" max="19" width="12.28515625" style="40"/>
    <col min="20" max="20" width="12.28515625" style="40" customWidth="1"/>
    <col min="21" max="21" width="12.28515625" style="40"/>
    <col min="22" max="22" width="3.7109375" style="40" customWidth="1"/>
    <col min="23" max="16384" width="12.28515625" style="40"/>
  </cols>
  <sheetData>
    <row r="1" spans="1:27" s="1" customFormat="1" ht="57" customHeight="1">
      <c r="A1" s="95"/>
      <c r="B1" s="95"/>
      <c r="C1" s="96" t="s">
        <v>35</v>
      </c>
      <c r="D1" s="97"/>
      <c r="E1" s="97"/>
      <c r="F1" s="97"/>
      <c r="G1" s="97"/>
      <c r="H1" s="97"/>
      <c r="I1" s="97"/>
      <c r="J1" s="95"/>
      <c r="K1" s="95"/>
      <c r="L1" s="2"/>
      <c r="M1" s="2"/>
    </row>
    <row r="2" spans="1:27" ht="33" customHeight="1">
      <c r="A2" s="94" t="s">
        <v>77</v>
      </c>
      <c r="B2" s="94" t="s">
        <v>37</v>
      </c>
      <c r="C2" s="94" t="s">
        <v>38</v>
      </c>
      <c r="D2" s="94" t="s">
        <v>39</v>
      </c>
      <c r="E2" s="94" t="s">
        <v>40</v>
      </c>
      <c r="F2" s="94" t="s">
        <v>41</v>
      </c>
      <c r="G2" s="94" t="s">
        <v>42</v>
      </c>
      <c r="H2" s="94" t="s">
        <v>43</v>
      </c>
      <c r="I2" s="94" t="s">
        <v>44</v>
      </c>
      <c r="J2" s="94" t="s">
        <v>45</v>
      </c>
      <c r="K2" s="94" t="s">
        <v>46</v>
      </c>
      <c r="L2" s="42"/>
      <c r="M2" s="42"/>
      <c r="N2" s="42"/>
      <c r="O2" s="42"/>
      <c r="P2" s="42"/>
      <c r="Q2" s="42"/>
      <c r="R2" s="42"/>
      <c r="S2" s="42"/>
      <c r="T2" s="42"/>
      <c r="U2" s="42"/>
      <c r="V2" s="42"/>
      <c r="W2" s="42"/>
      <c r="X2" s="42"/>
      <c r="Y2" s="42"/>
      <c r="Z2" s="42"/>
      <c r="AA2" s="42"/>
    </row>
    <row r="3" spans="1:27" ht="33" customHeight="1">
      <c r="A3" s="60" t="s">
        <v>135</v>
      </c>
      <c r="B3" s="60" t="s">
        <v>136</v>
      </c>
      <c r="C3" s="60">
        <v>6</v>
      </c>
      <c r="D3" s="61"/>
      <c r="E3" s="61"/>
      <c r="F3" s="61"/>
      <c r="G3" s="61"/>
      <c r="H3" s="61"/>
      <c r="I3" s="61"/>
      <c r="J3" s="61"/>
      <c r="K3" s="61"/>
      <c r="L3" s="42"/>
      <c r="M3" s="42"/>
      <c r="N3" s="42"/>
      <c r="O3" s="42"/>
      <c r="P3" s="42"/>
      <c r="Q3" s="42"/>
      <c r="R3" s="42"/>
      <c r="S3" s="42"/>
      <c r="T3" s="42"/>
      <c r="U3" s="42"/>
      <c r="V3" s="42"/>
      <c r="W3" s="42"/>
      <c r="X3" s="42"/>
      <c r="Y3" s="42"/>
      <c r="Z3" s="42"/>
      <c r="AA3" s="42"/>
    </row>
    <row r="4" spans="1:27" ht="33" customHeight="1">
      <c r="A4" s="62" t="s">
        <v>49</v>
      </c>
      <c r="B4" s="62" t="s">
        <v>137</v>
      </c>
      <c r="C4" s="62"/>
      <c r="D4" s="62" t="s">
        <v>80</v>
      </c>
      <c r="E4" s="59" t="s">
        <v>81</v>
      </c>
      <c r="F4" s="62">
        <v>4</v>
      </c>
      <c r="G4" s="62">
        <v>3</v>
      </c>
      <c r="H4" s="62">
        <v>1</v>
      </c>
      <c r="I4" s="62">
        <v>0</v>
      </c>
      <c r="J4" s="62">
        <v>0</v>
      </c>
      <c r="K4" s="62">
        <v>0</v>
      </c>
      <c r="L4" s="42"/>
      <c r="M4" s="42"/>
      <c r="N4" s="42"/>
      <c r="O4" s="42"/>
      <c r="P4" s="42"/>
      <c r="Q4" s="42"/>
      <c r="R4" s="42"/>
      <c r="S4" s="42"/>
      <c r="T4" s="42"/>
      <c r="U4" s="42"/>
      <c r="V4" s="42"/>
      <c r="W4" s="42"/>
      <c r="X4" s="42"/>
      <c r="Y4" s="42"/>
      <c r="Z4" s="42"/>
      <c r="AA4" s="42"/>
    </row>
    <row r="5" spans="1:27" ht="33" customHeight="1">
      <c r="A5" s="62" t="s">
        <v>52</v>
      </c>
      <c r="B5" s="62" t="s">
        <v>138</v>
      </c>
      <c r="C5" s="62"/>
      <c r="D5" s="59" t="s">
        <v>83</v>
      </c>
      <c r="E5" s="59" t="s">
        <v>81</v>
      </c>
      <c r="F5" s="62">
        <v>2</v>
      </c>
      <c r="G5" s="62">
        <v>1</v>
      </c>
      <c r="H5" s="62">
        <v>1</v>
      </c>
      <c r="I5" s="62">
        <v>0</v>
      </c>
      <c r="J5" s="62">
        <v>0</v>
      </c>
      <c r="K5" s="62">
        <v>0</v>
      </c>
      <c r="L5" s="42"/>
      <c r="M5" s="42"/>
      <c r="N5" s="42"/>
      <c r="O5" s="42"/>
      <c r="P5" s="42"/>
      <c r="Q5" s="42"/>
      <c r="R5" s="42"/>
      <c r="S5" s="42"/>
      <c r="T5" s="42"/>
      <c r="U5" s="42"/>
      <c r="V5" s="42"/>
      <c r="W5" s="42"/>
      <c r="X5" s="42"/>
      <c r="Y5" s="42"/>
      <c r="Z5" s="42"/>
      <c r="AA5" s="42"/>
    </row>
    <row r="6" spans="1:27" ht="33" customHeight="1">
      <c r="A6" s="62" t="s">
        <v>55</v>
      </c>
      <c r="B6" s="62" t="s">
        <v>139</v>
      </c>
      <c r="C6" s="62"/>
      <c r="D6" s="59" t="s">
        <v>85</v>
      </c>
      <c r="E6" s="59" t="s">
        <v>81</v>
      </c>
      <c r="F6" s="62">
        <v>1</v>
      </c>
      <c r="G6" s="62">
        <v>1</v>
      </c>
      <c r="H6" s="62">
        <v>0</v>
      </c>
      <c r="I6" s="62">
        <v>0</v>
      </c>
      <c r="J6" s="62">
        <v>0</v>
      </c>
      <c r="K6" s="62">
        <v>0</v>
      </c>
      <c r="L6" s="42"/>
      <c r="M6" s="42"/>
      <c r="N6" s="42"/>
      <c r="O6" s="42"/>
      <c r="P6" s="42"/>
      <c r="Q6" s="42"/>
      <c r="R6" s="42"/>
      <c r="S6" s="42"/>
      <c r="T6" s="42"/>
      <c r="U6" s="42"/>
      <c r="V6" s="42"/>
      <c r="W6" s="42"/>
      <c r="X6" s="42"/>
      <c r="Y6" s="42"/>
      <c r="Z6" s="42"/>
      <c r="AA6" s="42"/>
    </row>
    <row r="7" spans="1:27" ht="33" customHeight="1">
      <c r="A7" s="62" t="s">
        <v>57</v>
      </c>
      <c r="B7" s="62" t="s">
        <v>140</v>
      </c>
      <c r="C7" s="62"/>
      <c r="D7" s="62" t="s">
        <v>90</v>
      </c>
      <c r="E7" s="59" t="s">
        <v>81</v>
      </c>
      <c r="F7" s="62">
        <v>1</v>
      </c>
      <c r="G7" s="62">
        <v>1</v>
      </c>
      <c r="H7" s="62">
        <v>0</v>
      </c>
      <c r="I7" s="62">
        <v>0</v>
      </c>
      <c r="J7" s="62">
        <v>0</v>
      </c>
      <c r="K7" s="62">
        <v>0</v>
      </c>
      <c r="L7" s="42"/>
      <c r="M7" s="42"/>
      <c r="N7" s="42"/>
      <c r="O7" s="42"/>
      <c r="P7" s="42"/>
      <c r="Q7" s="42"/>
      <c r="R7" s="42"/>
      <c r="S7" s="42"/>
      <c r="T7" s="42"/>
      <c r="U7" s="42"/>
      <c r="V7" s="42"/>
      <c r="W7" s="42"/>
      <c r="X7" s="42"/>
      <c r="Y7" s="42"/>
      <c r="Z7" s="42"/>
      <c r="AA7" s="42"/>
    </row>
    <row r="8" spans="1:27" ht="33" customHeight="1">
      <c r="A8" s="60" t="s">
        <v>141</v>
      </c>
      <c r="B8" s="60" t="s">
        <v>142</v>
      </c>
      <c r="C8" s="60">
        <v>4</v>
      </c>
      <c r="D8" s="61"/>
      <c r="E8" s="61"/>
      <c r="F8" s="61"/>
      <c r="G8" s="61"/>
      <c r="H8" s="61"/>
      <c r="I8" s="61"/>
      <c r="J8" s="61"/>
      <c r="K8" s="61"/>
      <c r="L8" s="42"/>
      <c r="M8" s="42"/>
      <c r="N8" s="42"/>
      <c r="O8" s="42"/>
      <c r="P8" s="42"/>
      <c r="Q8" s="42"/>
      <c r="R8" s="42"/>
      <c r="S8" s="42"/>
      <c r="T8" s="42"/>
      <c r="U8" s="42"/>
      <c r="V8" s="42"/>
      <c r="W8" s="42"/>
      <c r="X8" s="42"/>
      <c r="Y8" s="42"/>
      <c r="Z8" s="42"/>
      <c r="AA8" s="42"/>
    </row>
    <row r="9" spans="1:27" ht="33" customHeight="1">
      <c r="A9" s="62" t="s">
        <v>49</v>
      </c>
      <c r="B9" s="62" t="s">
        <v>143</v>
      </c>
      <c r="C9" s="62"/>
      <c r="D9" s="59" t="s">
        <v>83</v>
      </c>
      <c r="E9" s="59" t="s">
        <v>81</v>
      </c>
      <c r="F9" s="62">
        <v>0.5</v>
      </c>
      <c r="G9" s="62">
        <v>0</v>
      </c>
      <c r="H9" s="62">
        <v>0.5</v>
      </c>
      <c r="I9" s="62">
        <v>0</v>
      </c>
      <c r="J9" s="62">
        <v>0</v>
      </c>
      <c r="K9" s="62">
        <v>0</v>
      </c>
      <c r="L9" s="42"/>
      <c r="M9" s="42"/>
      <c r="N9" s="42"/>
      <c r="O9" s="42"/>
      <c r="P9" s="42"/>
      <c r="Q9" s="42"/>
      <c r="R9" s="42"/>
      <c r="S9" s="42"/>
      <c r="T9" s="42"/>
      <c r="U9" s="42"/>
      <c r="V9" s="42"/>
      <c r="W9" s="42"/>
      <c r="X9" s="42"/>
      <c r="Y9" s="42"/>
      <c r="Z9" s="42"/>
      <c r="AA9" s="42"/>
    </row>
    <row r="10" spans="1:27" ht="33" customHeight="1">
      <c r="A10" s="62" t="s">
        <v>52</v>
      </c>
      <c r="B10" s="62" t="s">
        <v>144</v>
      </c>
      <c r="C10" s="62"/>
      <c r="D10" s="62" t="s">
        <v>90</v>
      </c>
      <c r="E10" s="59" t="s">
        <v>81</v>
      </c>
      <c r="F10" s="62">
        <v>0.5</v>
      </c>
      <c r="G10" s="62">
        <v>0.5</v>
      </c>
      <c r="H10" s="62">
        <v>0</v>
      </c>
      <c r="I10" s="62">
        <v>0</v>
      </c>
      <c r="J10" s="62">
        <v>0</v>
      </c>
      <c r="K10" s="62">
        <v>0</v>
      </c>
      <c r="L10" s="42"/>
      <c r="M10" s="42"/>
      <c r="N10" s="42"/>
      <c r="O10" s="42"/>
      <c r="P10" s="42"/>
      <c r="Q10" s="42"/>
      <c r="R10" s="42"/>
      <c r="S10" s="42"/>
      <c r="T10" s="42"/>
      <c r="U10" s="42"/>
      <c r="V10" s="42"/>
      <c r="W10" s="42"/>
      <c r="X10" s="42"/>
      <c r="Y10" s="42"/>
      <c r="Z10" s="42"/>
      <c r="AA10" s="42"/>
    </row>
    <row r="11" spans="1:27" ht="33" customHeight="1">
      <c r="A11" s="62" t="s">
        <v>55</v>
      </c>
      <c r="B11" s="62" t="s">
        <v>145</v>
      </c>
      <c r="C11" s="62"/>
      <c r="D11" s="62" t="s">
        <v>90</v>
      </c>
      <c r="E11" s="59" t="s">
        <v>81</v>
      </c>
      <c r="F11" s="62">
        <v>0.5</v>
      </c>
      <c r="G11" s="62">
        <v>0.5</v>
      </c>
      <c r="H11" s="62">
        <v>0</v>
      </c>
      <c r="I11" s="62">
        <v>0</v>
      </c>
      <c r="J11" s="62">
        <v>0</v>
      </c>
      <c r="K11" s="62">
        <v>0</v>
      </c>
      <c r="L11" s="42"/>
      <c r="M11" s="42"/>
      <c r="N11" s="42"/>
      <c r="O11" s="42"/>
      <c r="P11" s="42"/>
      <c r="Q11" s="42"/>
      <c r="R11" s="42"/>
      <c r="S11" s="42"/>
      <c r="T11" s="42"/>
      <c r="U11" s="42"/>
      <c r="V11" s="42"/>
      <c r="W11" s="42"/>
      <c r="X11" s="42"/>
      <c r="Y11" s="42"/>
      <c r="Z11" s="42"/>
      <c r="AA11" s="42"/>
    </row>
    <row r="12" spans="1:27" ht="33" customHeight="1">
      <c r="A12" s="60" t="s">
        <v>146</v>
      </c>
      <c r="B12" s="60" t="s">
        <v>147</v>
      </c>
      <c r="C12" s="60">
        <v>7</v>
      </c>
      <c r="D12" s="61"/>
      <c r="E12" s="61"/>
      <c r="F12" s="61"/>
      <c r="G12" s="61"/>
      <c r="H12" s="61"/>
      <c r="I12" s="61"/>
      <c r="J12" s="61"/>
      <c r="K12" s="61"/>
      <c r="L12" s="42"/>
      <c r="M12" s="42"/>
      <c r="N12" s="42"/>
      <c r="O12" s="42"/>
      <c r="P12" s="42"/>
      <c r="Q12" s="42"/>
      <c r="R12" s="42"/>
      <c r="S12" s="42"/>
      <c r="T12" s="42"/>
      <c r="U12" s="42"/>
      <c r="V12" s="42"/>
      <c r="W12" s="42"/>
      <c r="X12" s="42"/>
      <c r="Y12" s="42"/>
      <c r="Z12" s="42"/>
      <c r="AA12" s="42"/>
    </row>
    <row r="13" spans="1:27" ht="33" customHeight="1">
      <c r="A13" s="62" t="s">
        <v>49</v>
      </c>
      <c r="B13" s="62" t="s">
        <v>148</v>
      </c>
      <c r="C13" s="62"/>
      <c r="D13" s="59" t="s">
        <v>80</v>
      </c>
      <c r="E13" s="59" t="s">
        <v>81</v>
      </c>
      <c r="F13" s="62">
        <v>3</v>
      </c>
      <c r="G13" s="62">
        <v>1.5</v>
      </c>
      <c r="H13" s="62">
        <v>1.5</v>
      </c>
      <c r="I13" s="62">
        <v>0</v>
      </c>
      <c r="J13" s="62">
        <v>0</v>
      </c>
      <c r="K13" s="62">
        <v>0</v>
      </c>
      <c r="L13" s="42"/>
      <c r="M13" s="42"/>
      <c r="N13" s="42"/>
      <c r="O13" s="42"/>
      <c r="P13" s="42"/>
      <c r="Q13" s="42"/>
      <c r="R13" s="42"/>
      <c r="S13" s="42"/>
      <c r="T13" s="42"/>
      <c r="U13" s="42"/>
      <c r="V13" s="42"/>
      <c r="W13" s="42"/>
      <c r="X13" s="42"/>
      <c r="Y13" s="42"/>
      <c r="Z13" s="42"/>
      <c r="AA13" s="42"/>
    </row>
    <row r="14" spans="1:27" ht="33" customHeight="1">
      <c r="A14" s="62" t="s">
        <v>52</v>
      </c>
      <c r="B14" s="62" t="s">
        <v>149</v>
      </c>
      <c r="C14" s="62"/>
      <c r="D14" s="59" t="s">
        <v>83</v>
      </c>
      <c r="E14" s="59" t="s">
        <v>81</v>
      </c>
      <c r="F14" s="62">
        <v>3</v>
      </c>
      <c r="G14" s="62">
        <v>0</v>
      </c>
      <c r="H14" s="62">
        <v>2</v>
      </c>
      <c r="I14" s="62">
        <v>1</v>
      </c>
      <c r="J14" s="62">
        <v>0</v>
      </c>
      <c r="K14" s="62">
        <v>0</v>
      </c>
      <c r="L14" s="42"/>
      <c r="M14" s="42"/>
      <c r="N14" s="42"/>
      <c r="O14" s="42"/>
      <c r="P14" s="42"/>
      <c r="Q14" s="42"/>
      <c r="R14" s="42"/>
      <c r="S14" s="42"/>
      <c r="T14" s="42"/>
      <c r="U14" s="42"/>
      <c r="V14" s="42"/>
      <c r="W14" s="42"/>
      <c r="X14" s="42"/>
      <c r="Y14" s="42"/>
      <c r="Z14" s="42"/>
      <c r="AA14" s="42"/>
    </row>
    <row r="15" spans="1:27" ht="33" customHeight="1">
      <c r="A15" s="62" t="s">
        <v>55</v>
      </c>
      <c r="B15" s="62" t="s">
        <v>150</v>
      </c>
      <c r="C15" s="62"/>
      <c r="D15" s="59" t="s">
        <v>96</v>
      </c>
      <c r="E15" s="59" t="s">
        <v>81</v>
      </c>
      <c r="F15" s="62">
        <v>2</v>
      </c>
      <c r="G15" s="62">
        <v>1</v>
      </c>
      <c r="H15" s="62">
        <v>1</v>
      </c>
      <c r="I15" s="62">
        <v>0</v>
      </c>
      <c r="J15" s="62">
        <v>0</v>
      </c>
      <c r="K15" s="62">
        <v>0</v>
      </c>
      <c r="L15" s="42"/>
      <c r="M15" s="42"/>
      <c r="N15" s="42"/>
      <c r="O15" s="42"/>
      <c r="P15" s="42"/>
      <c r="Q15" s="42"/>
      <c r="R15" s="42"/>
      <c r="S15" s="42"/>
      <c r="T15" s="42"/>
      <c r="U15" s="42"/>
      <c r="V15" s="42"/>
      <c r="W15" s="42"/>
      <c r="X15" s="42"/>
      <c r="Y15" s="42"/>
      <c r="Z15" s="42"/>
      <c r="AA15" s="42"/>
    </row>
    <row r="16" spans="1:27" ht="33" customHeight="1">
      <c r="A16" s="62" t="s">
        <v>57</v>
      </c>
      <c r="B16" s="62" t="s">
        <v>151</v>
      </c>
      <c r="C16" s="62"/>
      <c r="D16" s="62" t="s">
        <v>90</v>
      </c>
      <c r="E16" s="59" t="s">
        <v>81</v>
      </c>
      <c r="F16" s="62">
        <v>2</v>
      </c>
      <c r="G16" s="62">
        <v>0</v>
      </c>
      <c r="H16" s="62">
        <v>2</v>
      </c>
      <c r="I16" s="62">
        <v>0</v>
      </c>
      <c r="J16" s="62">
        <v>0</v>
      </c>
      <c r="K16" s="62">
        <v>0</v>
      </c>
      <c r="L16" s="42"/>
      <c r="M16" s="42"/>
      <c r="N16" s="42"/>
      <c r="O16" s="42"/>
      <c r="P16" s="42"/>
      <c r="Q16" s="42"/>
      <c r="R16" s="42"/>
      <c r="S16" s="42"/>
      <c r="T16" s="42"/>
      <c r="U16" s="42"/>
      <c r="V16" s="42"/>
      <c r="W16" s="42"/>
      <c r="X16" s="42"/>
      <c r="Y16" s="42"/>
      <c r="Z16" s="42"/>
      <c r="AA16" s="42"/>
    </row>
    <row r="17" spans="1:27" ht="33" customHeight="1">
      <c r="A17" s="60" t="s">
        <v>152</v>
      </c>
      <c r="B17" s="60" t="s">
        <v>153</v>
      </c>
      <c r="C17" s="60">
        <v>8</v>
      </c>
      <c r="D17" s="61"/>
      <c r="E17" s="61"/>
      <c r="F17" s="61"/>
      <c r="G17" s="61"/>
      <c r="H17" s="61"/>
      <c r="I17" s="61"/>
      <c r="J17" s="61"/>
      <c r="K17" s="61"/>
      <c r="L17" s="42"/>
      <c r="M17" s="42"/>
      <c r="N17" s="42"/>
      <c r="O17" s="42"/>
      <c r="P17" s="42"/>
      <c r="Q17" s="42"/>
      <c r="R17" s="42"/>
      <c r="S17" s="42"/>
      <c r="T17" s="42"/>
      <c r="U17" s="42"/>
      <c r="V17" s="42"/>
      <c r="W17" s="42"/>
      <c r="X17" s="42"/>
      <c r="Y17" s="42"/>
      <c r="Z17" s="42"/>
      <c r="AA17" s="42"/>
    </row>
    <row r="18" spans="1:27" ht="33" customHeight="1">
      <c r="A18" s="62" t="s">
        <v>49</v>
      </c>
      <c r="B18" s="62" t="s">
        <v>154</v>
      </c>
      <c r="C18" s="62"/>
      <c r="D18" s="59" t="s">
        <v>85</v>
      </c>
      <c r="E18" s="59" t="s">
        <v>81</v>
      </c>
      <c r="F18" s="62">
        <v>3</v>
      </c>
      <c r="G18" s="62">
        <v>1</v>
      </c>
      <c r="H18" s="62">
        <v>1.5</v>
      </c>
      <c r="I18" s="62">
        <v>0.5</v>
      </c>
      <c r="J18" s="62">
        <v>0</v>
      </c>
      <c r="K18" s="62">
        <v>0</v>
      </c>
      <c r="L18" s="42"/>
      <c r="M18" s="42"/>
      <c r="N18" s="42"/>
      <c r="O18" s="42"/>
      <c r="P18" s="42"/>
      <c r="Q18" s="42"/>
      <c r="R18" s="42"/>
      <c r="S18" s="42"/>
      <c r="T18" s="42"/>
      <c r="U18" s="42"/>
      <c r="V18" s="42"/>
      <c r="W18" s="42"/>
      <c r="X18" s="42"/>
      <c r="Y18" s="42"/>
      <c r="Z18" s="42"/>
      <c r="AA18" s="42"/>
    </row>
    <row r="19" spans="1:27" ht="33" customHeight="1">
      <c r="A19" s="62" t="s">
        <v>52</v>
      </c>
      <c r="B19" s="62" t="s">
        <v>155</v>
      </c>
      <c r="C19" s="62"/>
      <c r="D19" s="59" t="s">
        <v>85</v>
      </c>
      <c r="E19" s="59" t="s">
        <v>81</v>
      </c>
      <c r="F19" s="62">
        <v>3</v>
      </c>
      <c r="G19" s="62">
        <v>0</v>
      </c>
      <c r="H19" s="62">
        <v>0</v>
      </c>
      <c r="I19" s="62">
        <v>3</v>
      </c>
      <c r="J19" s="62">
        <v>0</v>
      </c>
      <c r="K19" s="62">
        <v>0</v>
      </c>
      <c r="L19" s="42"/>
      <c r="M19" s="42"/>
      <c r="N19" s="42"/>
      <c r="O19" s="42"/>
      <c r="P19" s="42"/>
      <c r="Q19" s="42"/>
      <c r="R19" s="42"/>
      <c r="S19" s="42"/>
      <c r="T19" s="42"/>
      <c r="U19" s="42"/>
      <c r="V19" s="42"/>
      <c r="W19" s="42"/>
      <c r="X19" s="42"/>
      <c r="Y19" s="42"/>
      <c r="Z19" s="42"/>
      <c r="AA19" s="42"/>
    </row>
    <row r="20" spans="1:27" ht="33" customHeight="1">
      <c r="A20" s="62" t="s">
        <v>55</v>
      </c>
      <c r="B20" s="62" t="s">
        <v>156</v>
      </c>
      <c r="C20" s="62"/>
      <c r="D20" s="62" t="s">
        <v>80</v>
      </c>
      <c r="E20" s="59" t="s">
        <v>81</v>
      </c>
      <c r="F20" s="62">
        <v>1</v>
      </c>
      <c r="G20" s="62">
        <v>0</v>
      </c>
      <c r="H20" s="62">
        <v>0</v>
      </c>
      <c r="I20" s="62">
        <v>1</v>
      </c>
      <c r="J20" s="62">
        <v>0</v>
      </c>
      <c r="K20" s="62">
        <v>0</v>
      </c>
      <c r="L20" s="42"/>
      <c r="M20" s="42"/>
      <c r="N20" s="42"/>
      <c r="O20" s="42"/>
      <c r="P20" s="42"/>
      <c r="Q20" s="42"/>
      <c r="R20" s="42"/>
      <c r="S20" s="42"/>
      <c r="T20" s="42"/>
      <c r="U20" s="42"/>
      <c r="V20" s="42"/>
      <c r="W20" s="42"/>
      <c r="X20" s="42"/>
      <c r="Y20" s="42"/>
      <c r="Z20" s="42"/>
      <c r="AA20" s="42"/>
    </row>
    <row r="21" spans="1:27" ht="33" customHeight="1">
      <c r="A21" s="62" t="s">
        <v>57</v>
      </c>
      <c r="B21" s="62" t="s">
        <v>157</v>
      </c>
      <c r="C21" s="62"/>
      <c r="D21" s="62" t="s">
        <v>96</v>
      </c>
      <c r="E21" s="59" t="s">
        <v>81</v>
      </c>
      <c r="F21" s="62">
        <v>1</v>
      </c>
      <c r="G21" s="62">
        <v>0</v>
      </c>
      <c r="H21" s="62">
        <v>0.5</v>
      </c>
      <c r="I21" s="62">
        <v>0.5</v>
      </c>
      <c r="J21" s="62">
        <v>0</v>
      </c>
      <c r="K21" s="62">
        <v>0</v>
      </c>
      <c r="L21" s="42"/>
      <c r="M21" s="42"/>
      <c r="N21" s="42"/>
      <c r="O21" s="42"/>
      <c r="P21" s="42"/>
      <c r="Q21" s="42"/>
      <c r="R21" s="42"/>
      <c r="S21" s="42"/>
      <c r="T21" s="42"/>
      <c r="U21" s="42"/>
      <c r="V21" s="42"/>
      <c r="W21" s="42"/>
      <c r="X21" s="42"/>
      <c r="Y21" s="42"/>
      <c r="Z21" s="42"/>
      <c r="AA21" s="42"/>
    </row>
    <row r="22" spans="1:27" ht="33" customHeight="1">
      <c r="A22" s="60" t="s">
        <v>158</v>
      </c>
      <c r="B22" s="60" t="s">
        <v>159</v>
      </c>
      <c r="C22" s="60">
        <v>6</v>
      </c>
      <c r="D22" s="61"/>
      <c r="E22" s="61"/>
      <c r="F22" s="61">
        <v>8</v>
      </c>
      <c r="G22" s="61"/>
      <c r="H22" s="61"/>
      <c r="I22" s="61"/>
      <c r="J22" s="61"/>
      <c r="K22" s="61"/>
      <c r="L22" s="42"/>
      <c r="M22" s="42"/>
      <c r="N22" s="42"/>
      <c r="O22" s="42"/>
      <c r="P22" s="42"/>
      <c r="Q22" s="42"/>
      <c r="R22" s="42"/>
      <c r="S22" s="42"/>
      <c r="T22" s="42"/>
      <c r="U22" s="42"/>
      <c r="V22" s="42"/>
      <c r="W22" s="42"/>
      <c r="X22" s="42"/>
      <c r="Y22" s="42"/>
      <c r="Z22" s="42"/>
      <c r="AA22" s="42"/>
    </row>
    <row r="23" spans="1:27" ht="33" customHeight="1">
      <c r="A23" s="62" t="s">
        <v>49</v>
      </c>
      <c r="B23" s="62" t="s">
        <v>160</v>
      </c>
      <c r="C23" s="62"/>
      <c r="D23" s="59" t="s">
        <v>96</v>
      </c>
      <c r="E23" s="59" t="s">
        <v>81</v>
      </c>
      <c r="F23" s="62">
        <v>4</v>
      </c>
      <c r="G23" s="62">
        <v>0</v>
      </c>
      <c r="H23" s="62">
        <v>0</v>
      </c>
      <c r="I23" s="62">
        <v>2</v>
      </c>
      <c r="J23" s="62">
        <v>2</v>
      </c>
      <c r="K23" s="62">
        <v>0</v>
      </c>
      <c r="L23" s="42"/>
      <c r="M23" s="42"/>
      <c r="N23" s="42"/>
      <c r="O23" s="42"/>
      <c r="P23" s="42"/>
      <c r="Q23" s="42"/>
      <c r="R23" s="42"/>
      <c r="S23" s="42"/>
      <c r="T23" s="42"/>
      <c r="U23" s="42"/>
      <c r="V23" s="42"/>
      <c r="W23" s="42"/>
      <c r="X23" s="42"/>
      <c r="Y23" s="42"/>
      <c r="Z23" s="42"/>
      <c r="AA23" s="42"/>
    </row>
    <row r="24" spans="1:27" ht="33" customHeight="1">
      <c r="A24" s="62" t="s">
        <v>52</v>
      </c>
      <c r="B24" s="62" t="s">
        <v>161</v>
      </c>
      <c r="C24" s="62"/>
      <c r="D24" s="62" t="s">
        <v>90</v>
      </c>
      <c r="E24" s="59" t="s">
        <v>81</v>
      </c>
      <c r="F24" s="62">
        <v>2</v>
      </c>
      <c r="G24" s="62">
        <v>0</v>
      </c>
      <c r="H24" s="62">
        <v>0</v>
      </c>
      <c r="I24" s="62">
        <v>1</v>
      </c>
      <c r="J24" s="62">
        <v>1</v>
      </c>
      <c r="K24" s="62">
        <v>2</v>
      </c>
      <c r="L24" s="42"/>
      <c r="M24" s="42"/>
      <c r="N24" s="42"/>
      <c r="O24" s="42"/>
      <c r="P24" s="42"/>
      <c r="Q24" s="42"/>
      <c r="R24" s="42"/>
      <c r="S24" s="42"/>
      <c r="T24" s="42"/>
      <c r="U24" s="42"/>
      <c r="V24" s="42"/>
      <c r="W24" s="42"/>
      <c r="X24" s="42"/>
      <c r="Y24" s="42"/>
      <c r="Z24" s="42"/>
      <c r="AA24" s="42"/>
    </row>
    <row r="25" spans="1:27" ht="33" customHeight="1">
      <c r="A25" s="62" t="s">
        <v>55</v>
      </c>
      <c r="B25" s="62" t="s">
        <v>162</v>
      </c>
      <c r="C25" s="62"/>
      <c r="D25" s="62" t="s">
        <v>80</v>
      </c>
      <c r="E25" s="59" t="s">
        <v>81</v>
      </c>
      <c r="F25" s="62">
        <v>1</v>
      </c>
      <c r="G25" s="62">
        <v>0</v>
      </c>
      <c r="H25" s="62">
        <v>0</v>
      </c>
      <c r="I25" s="62">
        <v>0</v>
      </c>
      <c r="J25" s="62">
        <v>1</v>
      </c>
      <c r="K25" s="62">
        <v>0</v>
      </c>
      <c r="L25" s="42"/>
      <c r="M25" s="42"/>
      <c r="N25" s="42"/>
      <c r="O25" s="42"/>
      <c r="P25" s="42"/>
      <c r="Q25" s="42"/>
      <c r="R25" s="42"/>
      <c r="S25" s="42"/>
      <c r="T25" s="42"/>
      <c r="U25" s="42"/>
      <c r="V25" s="42"/>
      <c r="W25" s="42"/>
      <c r="X25" s="42"/>
      <c r="Y25" s="42"/>
      <c r="Z25" s="42"/>
      <c r="AA25" s="42"/>
    </row>
    <row r="26" spans="1:27" ht="33" customHeight="1">
      <c r="A26" s="62" t="s">
        <v>57</v>
      </c>
      <c r="B26" s="62" t="s">
        <v>163</v>
      </c>
      <c r="C26" s="62"/>
      <c r="D26" s="62" t="s">
        <v>80</v>
      </c>
      <c r="E26" s="59" t="s">
        <v>81</v>
      </c>
      <c r="F26" s="62">
        <v>1</v>
      </c>
      <c r="G26" s="62">
        <v>0</v>
      </c>
      <c r="H26" s="62">
        <v>0</v>
      </c>
      <c r="I26" s="62">
        <v>0</v>
      </c>
      <c r="J26" s="62">
        <v>1</v>
      </c>
      <c r="K26" s="62">
        <v>0</v>
      </c>
      <c r="L26" s="42"/>
      <c r="M26" s="42"/>
      <c r="N26" s="42"/>
      <c r="O26" s="42"/>
      <c r="P26" s="42"/>
      <c r="Q26" s="42"/>
      <c r="R26" s="42"/>
      <c r="S26" s="42"/>
      <c r="T26" s="42"/>
      <c r="U26" s="42"/>
      <c r="V26" s="42"/>
      <c r="W26" s="42"/>
      <c r="X26" s="42"/>
      <c r="Y26" s="42"/>
      <c r="Z26" s="42"/>
      <c r="AA26" s="42"/>
    </row>
    <row r="27" spans="1:27" ht="33" customHeight="1">
      <c r="A27" s="60" t="s">
        <v>164</v>
      </c>
      <c r="B27" s="60" t="s">
        <v>165</v>
      </c>
      <c r="C27" s="60">
        <v>7</v>
      </c>
      <c r="D27" s="61"/>
      <c r="E27" s="61"/>
      <c r="F27" s="61"/>
      <c r="G27" s="61"/>
      <c r="H27" s="61"/>
      <c r="I27" s="61"/>
      <c r="J27" s="61"/>
      <c r="K27" s="61"/>
      <c r="L27" s="42"/>
      <c r="M27" s="42"/>
      <c r="N27" s="42"/>
      <c r="O27" s="42"/>
      <c r="P27" s="42"/>
      <c r="Q27" s="42"/>
      <c r="R27" s="42"/>
      <c r="S27" s="42"/>
      <c r="T27" s="42"/>
      <c r="U27" s="42"/>
      <c r="V27" s="42"/>
      <c r="W27" s="42"/>
      <c r="X27" s="42"/>
      <c r="Y27" s="42"/>
      <c r="Z27" s="42"/>
      <c r="AA27" s="42"/>
    </row>
    <row r="28" spans="1:27" ht="33" customHeight="1">
      <c r="A28" s="62" t="s">
        <v>49</v>
      </c>
      <c r="B28" s="62" t="s">
        <v>166</v>
      </c>
      <c r="C28" s="62"/>
      <c r="D28" s="59" t="s">
        <v>96</v>
      </c>
      <c r="E28" s="59" t="s">
        <v>81</v>
      </c>
      <c r="F28" s="62">
        <v>8</v>
      </c>
      <c r="G28" s="62">
        <v>2</v>
      </c>
      <c r="H28" s="62">
        <v>0</v>
      </c>
      <c r="I28" s="62">
        <v>2</v>
      </c>
      <c r="J28" s="62">
        <v>4</v>
      </c>
      <c r="K28" s="62">
        <v>0</v>
      </c>
      <c r="L28" s="42"/>
      <c r="M28" s="42"/>
      <c r="N28" s="42"/>
      <c r="O28" s="42"/>
      <c r="P28" s="42"/>
      <c r="Q28" s="42"/>
      <c r="R28" s="42"/>
      <c r="S28" s="42"/>
      <c r="T28" s="42"/>
      <c r="U28" s="42"/>
      <c r="V28" s="42"/>
      <c r="W28" s="42"/>
      <c r="X28" s="42"/>
      <c r="Y28" s="42"/>
      <c r="Z28" s="42"/>
      <c r="AA28" s="42"/>
    </row>
    <row r="29" spans="1:27" ht="33" customHeight="1">
      <c r="A29" s="62" t="s">
        <v>52</v>
      </c>
      <c r="B29" s="62" t="s">
        <v>167</v>
      </c>
      <c r="C29" s="62"/>
      <c r="D29" s="59" t="s">
        <v>80</v>
      </c>
      <c r="E29" s="59" t="s">
        <v>81</v>
      </c>
      <c r="F29" s="62">
        <v>8</v>
      </c>
      <c r="G29" s="62">
        <v>0</v>
      </c>
      <c r="H29" s="62">
        <v>4</v>
      </c>
      <c r="I29" s="62">
        <v>0</v>
      </c>
      <c r="J29" s="62">
        <v>4</v>
      </c>
      <c r="K29" s="62">
        <v>0</v>
      </c>
      <c r="L29" s="42"/>
      <c r="M29" s="42"/>
      <c r="N29" s="42"/>
      <c r="O29" s="42"/>
      <c r="P29" s="42"/>
      <c r="Q29" s="42"/>
      <c r="R29" s="42"/>
      <c r="S29" s="42"/>
      <c r="T29" s="42"/>
      <c r="U29" s="42"/>
      <c r="V29" s="42"/>
      <c r="W29" s="42"/>
      <c r="X29" s="42"/>
      <c r="Y29" s="42"/>
      <c r="Z29" s="42"/>
      <c r="AA29" s="42"/>
    </row>
    <row r="30" spans="1:27" ht="33" customHeight="1">
      <c r="A30" s="62" t="s">
        <v>55</v>
      </c>
      <c r="B30" s="62" t="s">
        <v>168</v>
      </c>
      <c r="C30" s="62"/>
      <c r="D30" s="59" t="s">
        <v>85</v>
      </c>
      <c r="E30" s="59" t="s">
        <v>81</v>
      </c>
      <c r="F30" s="62">
        <v>5</v>
      </c>
      <c r="G30" s="62">
        <v>1</v>
      </c>
      <c r="H30" s="62">
        <v>1</v>
      </c>
      <c r="I30" s="62">
        <v>2</v>
      </c>
      <c r="J30" s="62">
        <v>1</v>
      </c>
      <c r="K30" s="62">
        <v>0</v>
      </c>
      <c r="L30" s="42"/>
      <c r="M30" s="42"/>
      <c r="N30" s="42"/>
      <c r="O30" s="42"/>
      <c r="P30" s="42"/>
      <c r="Q30" s="42"/>
      <c r="R30" s="42"/>
      <c r="S30" s="42"/>
      <c r="T30" s="42"/>
      <c r="U30" s="42"/>
      <c r="V30" s="42"/>
      <c r="W30" s="42"/>
      <c r="X30" s="42"/>
      <c r="Y30" s="42"/>
      <c r="Z30" s="42"/>
      <c r="AA30" s="42"/>
    </row>
    <row r="31" spans="1:27" ht="33" customHeight="1">
      <c r="A31" s="62" t="s">
        <v>57</v>
      </c>
      <c r="B31" s="62" t="s">
        <v>169</v>
      </c>
      <c r="C31" s="62"/>
      <c r="D31" s="62" t="s">
        <v>80</v>
      </c>
      <c r="E31" s="59" t="s">
        <v>81</v>
      </c>
      <c r="F31" s="62">
        <v>4</v>
      </c>
      <c r="G31" s="62">
        <v>0</v>
      </c>
      <c r="H31" s="62">
        <v>0</v>
      </c>
      <c r="I31" s="62">
        <v>0</v>
      </c>
      <c r="J31" s="62">
        <v>1</v>
      </c>
      <c r="K31" s="62">
        <v>3</v>
      </c>
      <c r="L31" s="42"/>
      <c r="M31" s="42"/>
      <c r="N31" s="42"/>
      <c r="O31" s="42"/>
      <c r="P31" s="42"/>
      <c r="Q31" s="42"/>
      <c r="R31" s="42"/>
      <c r="S31" s="42"/>
      <c r="T31" s="42"/>
      <c r="U31" s="42"/>
      <c r="V31" s="42"/>
      <c r="W31" s="42"/>
      <c r="X31" s="42"/>
      <c r="Y31" s="42"/>
      <c r="Z31" s="42"/>
      <c r="AA31" s="42"/>
    </row>
    <row r="32" spans="1:27" ht="33" customHeight="1">
      <c r="A32" s="60" t="s">
        <v>170</v>
      </c>
      <c r="B32" s="60" t="s">
        <v>171</v>
      </c>
      <c r="C32" s="60">
        <v>8</v>
      </c>
      <c r="D32" s="61"/>
      <c r="E32" s="61"/>
      <c r="F32" s="61"/>
      <c r="G32" s="61"/>
      <c r="H32" s="61"/>
      <c r="I32" s="61"/>
      <c r="J32" s="61"/>
      <c r="K32" s="61"/>
      <c r="L32" s="42"/>
      <c r="M32" s="42"/>
      <c r="N32" s="42"/>
      <c r="O32" s="42"/>
      <c r="P32" s="42"/>
      <c r="Q32" s="42"/>
      <c r="R32" s="42"/>
      <c r="S32" s="42"/>
      <c r="T32" s="42"/>
      <c r="U32" s="42"/>
      <c r="V32" s="42"/>
      <c r="W32" s="42"/>
      <c r="X32" s="42"/>
      <c r="Y32" s="42"/>
      <c r="Z32" s="42"/>
      <c r="AA32" s="42"/>
    </row>
    <row r="33" spans="1:27" ht="33" customHeight="1">
      <c r="A33" s="62" t="s">
        <v>49</v>
      </c>
      <c r="B33" s="62" t="s">
        <v>172</v>
      </c>
      <c r="C33" s="62"/>
      <c r="D33" s="59" t="s">
        <v>83</v>
      </c>
      <c r="E33" s="59" t="s">
        <v>81</v>
      </c>
      <c r="F33" s="62">
        <v>5</v>
      </c>
      <c r="G33" s="62">
        <v>2</v>
      </c>
      <c r="H33" s="62">
        <v>0</v>
      </c>
      <c r="I33" s="62">
        <v>0</v>
      </c>
      <c r="J33" s="62">
        <v>2</v>
      </c>
      <c r="K33" s="62">
        <v>2</v>
      </c>
      <c r="L33" s="42"/>
      <c r="M33" s="42"/>
      <c r="N33" s="42"/>
      <c r="O33" s="42"/>
      <c r="P33" s="42"/>
      <c r="Q33" s="42"/>
      <c r="R33" s="42"/>
      <c r="S33" s="42"/>
      <c r="T33" s="42"/>
      <c r="U33" s="42"/>
      <c r="V33" s="42"/>
      <c r="W33" s="42"/>
      <c r="X33" s="42"/>
      <c r="Y33" s="42"/>
      <c r="Z33" s="42"/>
      <c r="AA33" s="42"/>
    </row>
    <row r="34" spans="1:27" ht="33" customHeight="1">
      <c r="A34" s="62" t="s">
        <v>52</v>
      </c>
      <c r="B34" s="62" t="s">
        <v>173</v>
      </c>
      <c r="C34" s="62"/>
      <c r="D34" s="59" t="s">
        <v>83</v>
      </c>
      <c r="E34" s="59" t="s">
        <v>81</v>
      </c>
      <c r="F34" s="62">
        <v>2</v>
      </c>
      <c r="G34" s="62">
        <v>0</v>
      </c>
      <c r="H34" s="62">
        <v>0</v>
      </c>
      <c r="I34" s="62">
        <v>0</v>
      </c>
      <c r="J34" s="62">
        <v>1</v>
      </c>
      <c r="K34" s="62">
        <v>2</v>
      </c>
      <c r="L34" s="42"/>
      <c r="M34" s="42"/>
      <c r="N34" s="42"/>
      <c r="O34" s="42"/>
      <c r="P34" s="42"/>
      <c r="Q34" s="42"/>
      <c r="R34" s="42"/>
      <c r="S34" s="42"/>
      <c r="T34" s="42"/>
      <c r="U34" s="42"/>
      <c r="V34" s="42"/>
      <c r="W34" s="42"/>
      <c r="X34" s="42"/>
      <c r="Y34" s="42"/>
      <c r="Z34" s="42"/>
      <c r="AA34" s="42"/>
    </row>
    <row r="35" spans="1:27" ht="33" customHeight="1">
      <c r="A35" s="62" t="s">
        <v>55</v>
      </c>
      <c r="B35" s="62" t="s">
        <v>174</v>
      </c>
      <c r="C35" s="62"/>
      <c r="D35" s="59" t="s">
        <v>83</v>
      </c>
      <c r="E35" s="59" t="s">
        <v>81</v>
      </c>
      <c r="F35" s="62">
        <v>1</v>
      </c>
      <c r="G35" s="62">
        <v>0</v>
      </c>
      <c r="H35" s="62">
        <v>0</v>
      </c>
      <c r="I35" s="62">
        <v>0</v>
      </c>
      <c r="J35" s="62">
        <v>0</v>
      </c>
      <c r="K35" s="62">
        <v>1</v>
      </c>
      <c r="L35" s="42"/>
      <c r="M35" s="42"/>
      <c r="N35" s="42"/>
      <c r="O35" s="42"/>
      <c r="P35" s="42"/>
      <c r="Q35" s="42"/>
      <c r="R35" s="42"/>
      <c r="S35" s="42"/>
      <c r="T35" s="42"/>
      <c r="U35" s="42"/>
      <c r="V35" s="42"/>
      <c r="W35" s="42"/>
      <c r="X35" s="42"/>
      <c r="Y35" s="42"/>
      <c r="Z35" s="42"/>
      <c r="AA35" s="42"/>
    </row>
    <row r="36" spans="1:27" ht="33" customHeight="1">
      <c r="A36" s="60" t="s">
        <v>175</v>
      </c>
      <c r="B36" s="60" t="s">
        <v>176</v>
      </c>
      <c r="C36" s="60">
        <v>8</v>
      </c>
      <c r="D36" s="61"/>
      <c r="E36" s="61"/>
      <c r="F36" s="61"/>
      <c r="G36" s="61"/>
      <c r="H36" s="61"/>
      <c r="I36" s="61"/>
      <c r="J36" s="61"/>
      <c r="K36" s="61"/>
      <c r="L36" s="42"/>
      <c r="M36" s="42"/>
      <c r="N36" s="42"/>
      <c r="O36" s="42"/>
      <c r="P36" s="42"/>
      <c r="Q36" s="42"/>
      <c r="R36" s="42"/>
      <c r="S36" s="42"/>
      <c r="T36" s="42"/>
      <c r="U36" s="42"/>
      <c r="V36" s="42"/>
      <c r="W36" s="42"/>
      <c r="X36" s="42"/>
      <c r="Y36" s="42"/>
      <c r="Z36" s="42"/>
      <c r="AA36" s="42"/>
    </row>
    <row r="37" spans="1:27" ht="33" customHeight="1">
      <c r="A37" s="62" t="s">
        <v>49</v>
      </c>
      <c r="B37" s="62" t="s">
        <v>177</v>
      </c>
      <c r="C37" s="62"/>
      <c r="D37" s="62" t="s">
        <v>85</v>
      </c>
      <c r="E37" s="59" t="s">
        <v>81</v>
      </c>
      <c r="F37" s="62">
        <v>3</v>
      </c>
      <c r="G37" s="62">
        <v>0</v>
      </c>
      <c r="H37" s="62">
        <v>0</v>
      </c>
      <c r="I37" s="62">
        <v>0</v>
      </c>
      <c r="J37" s="62">
        <v>1</v>
      </c>
      <c r="K37" s="62">
        <v>2</v>
      </c>
      <c r="L37" s="42"/>
      <c r="M37" s="42"/>
      <c r="N37" s="42"/>
      <c r="O37" s="42"/>
      <c r="P37" s="42"/>
      <c r="Q37" s="42"/>
      <c r="R37" s="42"/>
      <c r="S37" s="42"/>
      <c r="T37" s="42"/>
      <c r="U37" s="42"/>
      <c r="V37" s="42"/>
      <c r="W37" s="42"/>
      <c r="X37" s="42"/>
      <c r="Y37" s="42"/>
      <c r="Z37" s="42"/>
      <c r="AA37" s="42"/>
    </row>
    <row r="38" spans="1:27" ht="33" customHeight="1">
      <c r="A38" s="62" t="s">
        <v>52</v>
      </c>
      <c r="B38" s="62" t="s">
        <v>178</v>
      </c>
      <c r="C38" s="62"/>
      <c r="D38" s="62" t="s">
        <v>83</v>
      </c>
      <c r="E38" s="59" t="s">
        <v>81</v>
      </c>
      <c r="F38" s="62">
        <v>3</v>
      </c>
      <c r="G38" s="62">
        <v>0</v>
      </c>
      <c r="H38" s="62">
        <v>0</v>
      </c>
      <c r="I38" s="62">
        <v>0</v>
      </c>
      <c r="J38" s="62">
        <v>2</v>
      </c>
      <c r="K38" s="62">
        <v>1</v>
      </c>
      <c r="L38" s="42"/>
      <c r="M38" s="42"/>
      <c r="N38" s="42"/>
      <c r="O38" s="42"/>
      <c r="P38" s="42"/>
      <c r="Q38" s="42"/>
      <c r="R38" s="42"/>
      <c r="S38" s="42"/>
      <c r="T38" s="42"/>
      <c r="U38" s="42"/>
      <c r="V38" s="42"/>
      <c r="W38" s="42"/>
      <c r="X38" s="42"/>
      <c r="Y38" s="42"/>
      <c r="Z38" s="42"/>
      <c r="AA38" s="42"/>
    </row>
    <row r="39" spans="1:27" ht="33" customHeight="1">
      <c r="A39" s="62" t="s">
        <v>55</v>
      </c>
      <c r="B39" s="62" t="s">
        <v>179</v>
      </c>
      <c r="C39" s="62"/>
      <c r="D39" s="59" t="s">
        <v>80</v>
      </c>
      <c r="E39" s="59" t="s">
        <v>81</v>
      </c>
      <c r="F39" s="62">
        <v>2</v>
      </c>
      <c r="G39" s="62">
        <v>0</v>
      </c>
      <c r="H39" s="62">
        <v>0</v>
      </c>
      <c r="I39" s="62">
        <v>0</v>
      </c>
      <c r="J39" s="62">
        <v>0</v>
      </c>
      <c r="K39" s="62">
        <v>2</v>
      </c>
      <c r="L39" s="42"/>
      <c r="M39" s="42"/>
      <c r="N39" s="42"/>
      <c r="O39" s="42"/>
      <c r="P39" s="42"/>
      <c r="Q39" s="42"/>
      <c r="R39" s="42"/>
      <c r="S39" s="42"/>
      <c r="T39" s="42"/>
      <c r="U39" s="42"/>
      <c r="V39" s="42"/>
      <c r="W39" s="42"/>
      <c r="X39" s="42"/>
      <c r="Y39" s="42"/>
      <c r="Z39" s="42"/>
      <c r="AA39" s="42"/>
    </row>
    <row r="40" spans="1:27" ht="33" customHeight="1">
      <c r="A40" s="60" t="s">
        <v>180</v>
      </c>
      <c r="B40" s="60" t="s">
        <v>181</v>
      </c>
      <c r="C40" s="60">
        <v>8</v>
      </c>
      <c r="D40" s="61"/>
      <c r="E40" s="61"/>
      <c r="F40" s="61"/>
      <c r="G40" s="61"/>
      <c r="H40" s="61"/>
      <c r="I40" s="61"/>
      <c r="J40" s="61"/>
      <c r="K40" s="61"/>
      <c r="L40" s="42"/>
      <c r="M40" s="42"/>
      <c r="N40" s="42"/>
      <c r="O40" s="42"/>
      <c r="P40" s="42"/>
      <c r="Q40" s="42"/>
      <c r="R40" s="42"/>
      <c r="S40" s="42"/>
      <c r="T40" s="42"/>
      <c r="U40" s="42"/>
      <c r="V40" s="42"/>
      <c r="W40" s="42"/>
      <c r="X40" s="42"/>
      <c r="Y40" s="42"/>
      <c r="Z40" s="42"/>
      <c r="AA40" s="42"/>
    </row>
    <row r="41" spans="1:27" ht="33" customHeight="1">
      <c r="A41" s="62" t="s">
        <v>49</v>
      </c>
      <c r="B41" s="62" t="s">
        <v>182</v>
      </c>
      <c r="C41" s="62"/>
      <c r="D41" s="59" t="s">
        <v>85</v>
      </c>
      <c r="E41" s="59" t="s">
        <v>81</v>
      </c>
      <c r="F41" s="62">
        <v>8</v>
      </c>
      <c r="G41" s="62">
        <v>0</v>
      </c>
      <c r="H41" s="62">
        <v>2</v>
      </c>
      <c r="I41" s="62">
        <v>2</v>
      </c>
      <c r="J41" s="62">
        <v>2</v>
      </c>
      <c r="K41" s="62">
        <v>2</v>
      </c>
      <c r="L41" s="42"/>
      <c r="M41" s="42"/>
      <c r="N41" s="42"/>
      <c r="O41" s="42"/>
      <c r="P41" s="42"/>
      <c r="Q41" s="42"/>
      <c r="R41" s="42"/>
      <c r="S41" s="42"/>
      <c r="T41" s="42"/>
      <c r="U41" s="42"/>
      <c r="V41" s="42"/>
      <c r="W41" s="42"/>
      <c r="X41" s="42"/>
      <c r="Y41" s="42"/>
      <c r="Z41" s="42"/>
      <c r="AA41" s="42"/>
    </row>
    <row r="42" spans="1:27" ht="33" customHeight="1">
      <c r="A42" s="62" t="s">
        <v>52</v>
      </c>
      <c r="B42" s="62" t="s">
        <v>183</v>
      </c>
      <c r="C42" s="62"/>
      <c r="D42" s="59" t="s">
        <v>80</v>
      </c>
      <c r="E42" s="59" t="s">
        <v>81</v>
      </c>
      <c r="F42" s="62">
        <v>6</v>
      </c>
      <c r="G42" s="62">
        <v>0</v>
      </c>
      <c r="H42" s="62">
        <v>0</v>
      </c>
      <c r="I42" s="62">
        <v>3</v>
      </c>
      <c r="J42" s="62">
        <v>1.5</v>
      </c>
      <c r="K42" s="62">
        <v>1.5</v>
      </c>
      <c r="L42" s="42"/>
      <c r="M42" s="42"/>
      <c r="N42" s="42"/>
      <c r="O42" s="42"/>
      <c r="P42" s="42"/>
      <c r="Q42" s="42"/>
      <c r="R42" s="42"/>
      <c r="S42" s="42"/>
      <c r="T42" s="42"/>
      <c r="U42" s="42"/>
      <c r="V42" s="42"/>
      <c r="W42" s="42"/>
      <c r="X42" s="42"/>
      <c r="Y42" s="42"/>
      <c r="Z42" s="42"/>
      <c r="AA42" s="42"/>
    </row>
    <row r="43" spans="1:27" ht="33" customHeight="1">
      <c r="A43" s="62" t="s">
        <v>55</v>
      </c>
      <c r="B43" s="62" t="s">
        <v>184</v>
      </c>
      <c r="C43" s="62"/>
      <c r="D43" s="59" t="s">
        <v>96</v>
      </c>
      <c r="E43" s="59" t="s">
        <v>81</v>
      </c>
      <c r="F43" s="62">
        <v>2</v>
      </c>
      <c r="G43" s="62">
        <v>0</v>
      </c>
      <c r="H43" s="62">
        <v>0</v>
      </c>
      <c r="I43" s="62">
        <v>0</v>
      </c>
      <c r="J43" s="62">
        <v>1</v>
      </c>
      <c r="K43" s="62">
        <v>1</v>
      </c>
      <c r="L43" s="42"/>
      <c r="M43" s="42"/>
      <c r="N43" s="42"/>
      <c r="O43" s="42"/>
      <c r="P43" s="42"/>
      <c r="Q43" s="42"/>
      <c r="R43" s="42"/>
      <c r="S43" s="42"/>
      <c r="T43" s="42"/>
      <c r="U43" s="42"/>
      <c r="V43" s="42"/>
      <c r="W43" s="42"/>
      <c r="X43" s="42"/>
      <c r="Y43" s="42"/>
      <c r="Z43" s="42"/>
      <c r="AA43" s="42"/>
    </row>
    <row r="44" spans="1:27" ht="33" customHeight="1">
      <c r="A44" s="62" t="s">
        <v>57</v>
      </c>
      <c r="B44" s="62" t="s">
        <v>185</v>
      </c>
      <c r="C44" s="62"/>
      <c r="D44" s="62" t="s">
        <v>90</v>
      </c>
      <c r="E44" s="59" t="s">
        <v>81</v>
      </c>
      <c r="F44" s="62">
        <v>2</v>
      </c>
      <c r="G44" s="62">
        <v>0</v>
      </c>
      <c r="H44" s="62">
        <v>0</v>
      </c>
      <c r="I44" s="62">
        <v>0</v>
      </c>
      <c r="J44" s="62">
        <v>1</v>
      </c>
      <c r="K44" s="62">
        <v>2</v>
      </c>
      <c r="L44" s="42"/>
      <c r="M44" s="42"/>
      <c r="N44" s="42"/>
      <c r="O44" s="42"/>
      <c r="P44" s="42"/>
      <c r="Q44" s="42"/>
      <c r="R44" s="42"/>
      <c r="S44" s="42"/>
      <c r="T44" s="42"/>
      <c r="U44" s="42"/>
      <c r="V44" s="42"/>
      <c r="W44" s="42"/>
      <c r="X44" s="42"/>
      <c r="Y44" s="42"/>
      <c r="Z44" s="42"/>
      <c r="AA44" s="42"/>
    </row>
    <row r="45" spans="1:27" ht="33" customHeight="1">
      <c r="A45" s="60" t="s">
        <v>186</v>
      </c>
      <c r="B45" s="60" t="s">
        <v>187</v>
      </c>
      <c r="C45" s="60">
        <v>6</v>
      </c>
      <c r="D45" s="61"/>
      <c r="E45" s="61"/>
      <c r="F45" s="61"/>
      <c r="G45" s="61"/>
      <c r="H45" s="61"/>
      <c r="I45" s="61"/>
      <c r="J45" s="61"/>
      <c r="K45" s="61"/>
      <c r="L45" s="42"/>
      <c r="M45" s="42"/>
      <c r="N45" s="42"/>
      <c r="O45" s="42"/>
      <c r="P45" s="42"/>
      <c r="Q45" s="42"/>
      <c r="R45" s="42"/>
      <c r="S45" s="42"/>
      <c r="T45" s="42"/>
      <c r="U45" s="42"/>
      <c r="V45" s="42"/>
      <c r="W45" s="42"/>
      <c r="X45" s="42"/>
      <c r="Y45" s="42"/>
      <c r="Z45" s="42"/>
      <c r="AA45" s="42"/>
    </row>
    <row r="46" spans="1:27" ht="33" customHeight="1">
      <c r="A46" s="62" t="s">
        <v>49</v>
      </c>
      <c r="B46" s="62" t="s">
        <v>188</v>
      </c>
      <c r="C46" s="62"/>
      <c r="D46" s="59" t="s">
        <v>83</v>
      </c>
      <c r="E46" s="59" t="s">
        <v>81</v>
      </c>
      <c r="F46" s="62">
        <v>3</v>
      </c>
      <c r="G46" s="62">
        <v>0</v>
      </c>
      <c r="H46" s="62">
        <v>0</v>
      </c>
      <c r="I46" s="62">
        <v>1.5</v>
      </c>
      <c r="J46" s="62">
        <v>0</v>
      </c>
      <c r="K46" s="62">
        <v>1.5</v>
      </c>
      <c r="L46" s="42"/>
      <c r="M46" s="42"/>
      <c r="N46" s="42"/>
      <c r="O46" s="42"/>
      <c r="P46" s="42"/>
      <c r="Q46" s="42"/>
      <c r="R46" s="42"/>
      <c r="S46" s="42"/>
      <c r="T46" s="42"/>
      <c r="U46" s="42"/>
      <c r="V46" s="42"/>
      <c r="W46" s="42"/>
      <c r="X46" s="42"/>
      <c r="Y46" s="42"/>
      <c r="Z46" s="42"/>
      <c r="AA46" s="42"/>
    </row>
    <row r="47" spans="1:27" ht="33" customHeight="1">
      <c r="A47" s="62" t="s">
        <v>52</v>
      </c>
      <c r="B47" s="62" t="s">
        <v>189</v>
      </c>
      <c r="C47" s="62"/>
      <c r="D47" s="62" t="s">
        <v>90</v>
      </c>
      <c r="E47" s="59" t="s">
        <v>81</v>
      </c>
      <c r="F47" s="62">
        <v>3</v>
      </c>
      <c r="G47" s="62">
        <v>0</v>
      </c>
      <c r="H47" s="62">
        <v>0</v>
      </c>
      <c r="I47" s="62">
        <v>0</v>
      </c>
      <c r="J47" s="62">
        <v>2</v>
      </c>
      <c r="K47" s="62">
        <v>2</v>
      </c>
      <c r="L47" s="42"/>
      <c r="M47" s="42"/>
      <c r="N47" s="42"/>
      <c r="O47" s="42"/>
      <c r="P47" s="42"/>
      <c r="Q47" s="42"/>
      <c r="R47" s="42"/>
      <c r="S47" s="42"/>
      <c r="T47" s="42"/>
      <c r="U47" s="42"/>
      <c r="V47" s="42"/>
      <c r="W47" s="42"/>
      <c r="X47" s="42"/>
      <c r="Y47" s="42"/>
      <c r="Z47" s="42"/>
      <c r="AA47" s="42"/>
    </row>
    <row r="48" spans="1:27" ht="33" customHeight="1">
      <c r="A48" s="62" t="s">
        <v>55</v>
      </c>
      <c r="B48" s="62" t="s">
        <v>190</v>
      </c>
      <c r="C48" s="62"/>
      <c r="D48" s="62" t="s">
        <v>96</v>
      </c>
      <c r="E48" s="59" t="s">
        <v>81</v>
      </c>
      <c r="F48" s="62">
        <v>2</v>
      </c>
      <c r="G48" s="62">
        <v>0</v>
      </c>
      <c r="H48" s="62">
        <v>0</v>
      </c>
      <c r="I48" s="62">
        <v>0</v>
      </c>
      <c r="J48" s="62">
        <v>2</v>
      </c>
      <c r="K48" s="62">
        <v>2</v>
      </c>
      <c r="L48" s="42"/>
      <c r="M48" s="42"/>
      <c r="N48" s="42"/>
      <c r="O48" s="42"/>
      <c r="P48" s="42"/>
      <c r="Q48" s="42"/>
      <c r="R48" s="42"/>
      <c r="S48" s="42"/>
      <c r="T48" s="42"/>
      <c r="U48" s="42"/>
      <c r="V48" s="42"/>
      <c r="W48" s="42"/>
      <c r="X48" s="42"/>
      <c r="Y48" s="42"/>
      <c r="Z48" s="42"/>
      <c r="AA48" s="42"/>
    </row>
    <row r="49" spans="1:27" ht="33" customHeight="1">
      <c r="A49" s="64" t="s">
        <v>191</v>
      </c>
      <c r="B49" s="64"/>
      <c r="C49" s="64"/>
      <c r="D49" s="64"/>
      <c r="E49" s="64"/>
      <c r="F49" s="64">
        <f>SUM(F3:F48)</f>
        <v>110.5</v>
      </c>
      <c r="G49" s="64">
        <f>F49 - SUM(G4:G48)</f>
        <v>95</v>
      </c>
      <c r="H49" s="64">
        <f t="shared" ref="H49:K49" si="0">G49 - SUM(H4:H48)</f>
        <v>77</v>
      </c>
      <c r="I49" s="64">
        <f t="shared" si="0"/>
        <v>57.5</v>
      </c>
      <c r="J49" s="64">
        <f t="shared" si="0"/>
        <v>27</v>
      </c>
      <c r="K49" s="64">
        <f t="shared" si="0"/>
        <v>0</v>
      </c>
      <c r="L49" s="42"/>
      <c r="M49" s="42"/>
      <c r="N49" s="42"/>
      <c r="O49" s="42"/>
      <c r="P49" s="42"/>
      <c r="Q49" s="42"/>
      <c r="R49" s="42"/>
      <c r="S49" s="42"/>
      <c r="T49" s="42"/>
      <c r="U49" s="42"/>
      <c r="V49" s="42"/>
      <c r="W49" s="42"/>
      <c r="X49" s="42"/>
      <c r="Y49" s="42"/>
      <c r="Z49" s="42"/>
      <c r="AA49" s="42"/>
    </row>
    <row r="50" spans="1:27" ht="33" customHeight="1">
      <c r="A50" s="98" t="s">
        <v>192</v>
      </c>
      <c r="B50" s="52"/>
      <c r="C50" s="52"/>
      <c r="D50" s="52"/>
      <c r="E50" s="52"/>
      <c r="F50" s="64">
        <f>SUM(F4:F48)</f>
        <v>110.5</v>
      </c>
      <c r="G50" s="52">
        <f>$F$50 - ($F$50*0.2)</f>
        <v>88.4</v>
      </c>
      <c r="H50" s="52">
        <f>$F$50 - ($F$50*0.4)</f>
        <v>66.3</v>
      </c>
      <c r="I50" s="52">
        <f>$F$50 - ($F$50*0.6)</f>
        <v>44.2</v>
      </c>
      <c r="J50" s="52">
        <f>$F$50 - ($F$50*0.8)</f>
        <v>22.099999999999994</v>
      </c>
      <c r="K50" s="52">
        <f>$F$50 - ($F$50*1)</f>
        <v>0</v>
      </c>
      <c r="L50" s="42"/>
      <c r="M50" s="42"/>
      <c r="N50" s="42"/>
      <c r="O50" s="42"/>
      <c r="P50" s="42"/>
      <c r="Q50" s="42"/>
      <c r="R50" s="42"/>
      <c r="S50" s="42"/>
      <c r="T50" s="42"/>
      <c r="U50" s="42"/>
      <c r="V50" s="42"/>
      <c r="W50" s="42"/>
      <c r="X50" s="42"/>
      <c r="Y50" s="42"/>
      <c r="Z50" s="42"/>
      <c r="AA50" s="42"/>
    </row>
    <row r="51" spans="1:27">
      <c r="A51" s="42"/>
      <c r="B51" s="42"/>
      <c r="C51" s="43"/>
      <c r="D51" s="42"/>
      <c r="E51" s="42"/>
      <c r="F51" s="42"/>
      <c r="G51" s="42"/>
      <c r="H51" s="42"/>
      <c r="I51" s="42"/>
      <c r="J51" s="42"/>
      <c r="K51" s="42"/>
      <c r="L51" s="42"/>
      <c r="M51" s="42"/>
      <c r="N51" s="42"/>
      <c r="O51" s="42"/>
      <c r="P51" s="42"/>
      <c r="Q51" s="42"/>
      <c r="R51" s="42"/>
      <c r="S51" s="42"/>
      <c r="T51" s="42"/>
      <c r="U51" s="42"/>
      <c r="V51" s="42"/>
      <c r="W51" s="42"/>
      <c r="X51" s="42"/>
      <c r="Y51" s="42"/>
      <c r="Z51" s="42"/>
      <c r="AA51" s="42"/>
    </row>
    <row r="52" spans="1:27">
      <c r="L52" s="42"/>
      <c r="M52" s="42"/>
      <c r="N52" s="42"/>
      <c r="O52" s="42"/>
      <c r="P52" s="42"/>
      <c r="Q52" s="42"/>
      <c r="R52" s="42"/>
      <c r="S52" s="42"/>
      <c r="T52" s="42"/>
      <c r="U52" s="42"/>
      <c r="V52" s="42"/>
      <c r="W52" s="42"/>
      <c r="X52" s="42"/>
      <c r="Y52" s="42"/>
      <c r="Z52" s="42"/>
      <c r="AA52" s="42"/>
    </row>
    <row r="53" spans="1:27">
      <c r="A53" s="42"/>
      <c r="B53" s="42"/>
      <c r="C53" s="43"/>
      <c r="D53" s="42"/>
      <c r="E53" s="42"/>
      <c r="F53" s="42"/>
      <c r="G53" s="42"/>
      <c r="H53" s="42"/>
      <c r="I53" s="42"/>
      <c r="J53" s="42"/>
      <c r="K53" s="42"/>
      <c r="L53" s="42"/>
      <c r="M53" s="42"/>
      <c r="N53" s="42"/>
      <c r="O53" s="42"/>
      <c r="P53" s="42"/>
      <c r="Q53" s="42"/>
      <c r="R53" s="42"/>
      <c r="S53" s="42"/>
      <c r="T53" s="42"/>
      <c r="U53" s="42"/>
      <c r="V53" s="42"/>
      <c r="W53" s="42"/>
      <c r="X53" s="42"/>
      <c r="Y53" s="42"/>
      <c r="Z53" s="42"/>
      <c r="AA53" s="42"/>
    </row>
    <row r="54" spans="1:27">
      <c r="A54" s="42"/>
      <c r="B54" s="42"/>
      <c r="C54" s="43"/>
      <c r="D54" s="42"/>
      <c r="E54" s="42"/>
      <c r="F54" s="42"/>
      <c r="G54" s="42"/>
      <c r="H54" s="42"/>
      <c r="I54" s="42"/>
      <c r="J54" s="42"/>
      <c r="K54" s="42"/>
      <c r="L54" s="42"/>
      <c r="M54" s="42"/>
      <c r="N54" s="42"/>
      <c r="O54" s="42"/>
      <c r="P54" s="42"/>
      <c r="Q54" s="42"/>
      <c r="R54" s="42"/>
      <c r="S54" s="42"/>
      <c r="T54" s="42"/>
      <c r="U54" s="42"/>
      <c r="V54" s="42"/>
      <c r="W54" s="42"/>
      <c r="X54" s="42"/>
      <c r="Y54" s="42"/>
      <c r="Z54" s="42"/>
      <c r="AA54" s="42"/>
    </row>
    <row r="55" spans="1:27">
      <c r="A55" s="42"/>
      <c r="B55" s="42"/>
      <c r="C55" s="43"/>
      <c r="D55" s="42"/>
      <c r="E55" s="42"/>
      <c r="F55" s="42"/>
      <c r="G55" s="42"/>
      <c r="H55" s="42"/>
      <c r="I55" s="42"/>
      <c r="J55" s="42"/>
      <c r="K55" s="42"/>
      <c r="L55" s="42"/>
      <c r="M55" s="42"/>
      <c r="N55" s="42"/>
      <c r="O55" s="42"/>
      <c r="P55" s="42"/>
      <c r="Q55" s="42"/>
      <c r="R55" s="42"/>
      <c r="S55" s="42"/>
      <c r="T55" s="42"/>
      <c r="U55" s="42"/>
      <c r="V55" s="42"/>
      <c r="W55" s="42"/>
      <c r="X55" s="42"/>
      <c r="Y55" s="42"/>
      <c r="Z55" s="42"/>
      <c r="AA55" s="42"/>
    </row>
    <row r="56" spans="1:27">
      <c r="A56" s="42"/>
      <c r="B56" s="42"/>
      <c r="C56" s="43"/>
      <c r="D56" s="42"/>
      <c r="E56" s="42"/>
      <c r="F56" s="42"/>
      <c r="G56" s="42"/>
      <c r="H56" s="42"/>
      <c r="I56" s="42"/>
      <c r="J56" s="42"/>
      <c r="K56" s="42"/>
      <c r="L56" s="42"/>
      <c r="M56" s="42"/>
      <c r="N56" s="42"/>
      <c r="O56" s="42"/>
      <c r="P56" s="42"/>
      <c r="Q56" s="42"/>
      <c r="R56" s="42"/>
      <c r="S56" s="42"/>
      <c r="T56" s="42"/>
      <c r="U56" s="42"/>
      <c r="V56" s="42"/>
      <c r="W56" s="42"/>
      <c r="X56" s="42"/>
      <c r="Y56" s="42"/>
      <c r="Z56" s="42"/>
      <c r="AA56" s="42"/>
    </row>
    <row r="57" spans="1:27">
      <c r="A57" s="42"/>
      <c r="B57" s="42"/>
      <c r="C57" s="43"/>
      <c r="D57" s="42"/>
      <c r="E57" s="42"/>
      <c r="F57" s="42"/>
      <c r="G57" s="42"/>
      <c r="H57" s="42"/>
      <c r="I57" s="42"/>
      <c r="J57" s="42"/>
      <c r="K57" s="42"/>
      <c r="L57" s="42"/>
      <c r="M57" s="42"/>
      <c r="N57" s="42"/>
      <c r="O57" s="42"/>
      <c r="P57" s="42"/>
      <c r="Q57" s="42"/>
      <c r="R57" s="42"/>
      <c r="S57" s="42"/>
      <c r="T57" s="42"/>
      <c r="U57" s="42"/>
      <c r="V57" s="42"/>
      <c r="W57" s="42"/>
      <c r="X57" s="42"/>
      <c r="Y57" s="42"/>
      <c r="Z57" s="42"/>
      <c r="AA57" s="42"/>
    </row>
    <row r="58" spans="1:27">
      <c r="A58" s="42"/>
      <c r="B58" s="42"/>
      <c r="C58" s="43"/>
      <c r="D58" s="42"/>
      <c r="E58" s="42"/>
      <c r="F58" s="42"/>
      <c r="G58" s="42"/>
      <c r="H58" s="42"/>
      <c r="I58" s="42"/>
      <c r="J58" s="42"/>
      <c r="K58" s="42"/>
      <c r="L58" s="42"/>
      <c r="M58" s="42"/>
      <c r="N58" s="42"/>
      <c r="O58" s="42"/>
      <c r="P58" s="42"/>
      <c r="Q58" s="42"/>
      <c r="R58" s="42"/>
      <c r="S58" s="42"/>
      <c r="T58" s="42"/>
      <c r="U58" s="42"/>
      <c r="V58" s="42"/>
      <c r="W58" s="42"/>
      <c r="X58" s="42"/>
      <c r="Y58" s="42"/>
      <c r="Z58" s="42"/>
      <c r="AA58" s="42"/>
    </row>
    <row r="59" spans="1:27">
      <c r="A59" s="42"/>
      <c r="B59" s="42"/>
      <c r="C59" s="43"/>
      <c r="D59" s="42"/>
      <c r="E59" s="42"/>
      <c r="F59" s="42"/>
      <c r="G59" s="42"/>
      <c r="H59" s="42"/>
      <c r="I59" s="42"/>
      <c r="J59" s="42"/>
      <c r="K59" s="42"/>
      <c r="L59" s="42"/>
      <c r="M59" s="42"/>
      <c r="N59" s="42"/>
      <c r="O59" s="42"/>
      <c r="P59" s="42"/>
      <c r="Q59" s="42"/>
      <c r="R59" s="42"/>
      <c r="S59" s="42"/>
      <c r="T59" s="42"/>
      <c r="U59" s="42"/>
      <c r="V59" s="42"/>
      <c r="W59" s="42"/>
      <c r="X59" s="42"/>
      <c r="Y59" s="42"/>
      <c r="Z59" s="42"/>
      <c r="AA59" s="42"/>
    </row>
    <row r="60" spans="1:27">
      <c r="A60" s="42"/>
      <c r="B60" s="42"/>
      <c r="C60" s="43"/>
      <c r="D60" s="42"/>
      <c r="E60" s="42"/>
      <c r="F60" s="42"/>
      <c r="G60" s="42"/>
      <c r="H60" s="42"/>
      <c r="I60" s="42"/>
      <c r="J60" s="42"/>
      <c r="K60" s="42"/>
      <c r="L60" s="42"/>
      <c r="M60" s="42"/>
      <c r="N60" s="42"/>
      <c r="O60" s="42"/>
      <c r="P60" s="42"/>
      <c r="Q60" s="42"/>
      <c r="R60" s="42"/>
      <c r="S60" s="42"/>
      <c r="T60" s="42"/>
      <c r="U60" s="42"/>
      <c r="V60" s="42"/>
      <c r="W60" s="42"/>
      <c r="X60" s="42"/>
      <c r="Y60" s="42"/>
      <c r="Z60" s="42"/>
      <c r="AA60" s="42"/>
    </row>
    <row r="61" spans="1:27">
      <c r="A61" s="42"/>
      <c r="B61" s="42"/>
      <c r="C61" s="43"/>
      <c r="D61" s="42"/>
      <c r="E61" s="42"/>
      <c r="F61" s="42"/>
      <c r="G61" s="42"/>
      <c r="H61" s="42"/>
      <c r="I61" s="42"/>
      <c r="J61" s="42"/>
      <c r="K61" s="42"/>
      <c r="L61" s="42"/>
      <c r="M61" s="42"/>
      <c r="N61" s="42"/>
      <c r="O61" s="42"/>
      <c r="P61" s="42"/>
      <c r="Q61" s="42"/>
      <c r="R61" s="42"/>
      <c r="S61" s="42"/>
      <c r="T61" s="42"/>
      <c r="U61" s="42"/>
      <c r="V61" s="42"/>
      <c r="W61" s="42"/>
      <c r="X61" s="42"/>
      <c r="Y61" s="42"/>
      <c r="Z61" s="42"/>
      <c r="AA61" s="42"/>
    </row>
    <row r="62" spans="1:27">
      <c r="A62" s="42"/>
      <c r="B62" s="42"/>
      <c r="C62" s="43"/>
      <c r="D62" s="42"/>
      <c r="E62" s="42"/>
      <c r="F62" s="42"/>
      <c r="G62" s="42"/>
      <c r="H62" s="42"/>
      <c r="I62" s="42"/>
      <c r="J62" s="42"/>
      <c r="K62" s="42"/>
      <c r="L62" s="42"/>
      <c r="M62" s="42"/>
      <c r="N62" s="42"/>
      <c r="O62" s="42"/>
      <c r="P62" s="42"/>
      <c r="Q62" s="42"/>
      <c r="R62" s="42"/>
      <c r="S62" s="42"/>
      <c r="T62" s="42"/>
      <c r="U62" s="42"/>
      <c r="V62" s="42"/>
      <c r="W62" s="42"/>
      <c r="X62" s="42"/>
      <c r="Y62" s="42"/>
      <c r="Z62" s="42"/>
      <c r="AA62" s="42"/>
    </row>
    <row r="63" spans="1:27">
      <c r="A63" s="42"/>
      <c r="B63" s="42"/>
      <c r="C63" s="43"/>
      <c r="D63" s="42"/>
      <c r="E63" s="42"/>
      <c r="F63" s="42"/>
      <c r="G63" s="42"/>
      <c r="H63" s="42"/>
      <c r="I63" s="42"/>
      <c r="J63" s="42"/>
      <c r="K63" s="42"/>
      <c r="L63" s="42"/>
      <c r="M63" s="42"/>
      <c r="N63" s="42"/>
      <c r="O63" s="42"/>
      <c r="P63" s="42"/>
      <c r="Q63" s="42"/>
      <c r="R63" s="42"/>
      <c r="S63" s="42"/>
      <c r="T63" s="42"/>
      <c r="U63" s="42"/>
      <c r="V63" s="42"/>
      <c r="W63" s="42"/>
      <c r="X63" s="42"/>
      <c r="Y63" s="42"/>
      <c r="Z63" s="42"/>
      <c r="AA63" s="42"/>
    </row>
    <row r="64" spans="1:27">
      <c r="A64" s="42"/>
      <c r="B64" s="42"/>
      <c r="C64" s="43"/>
      <c r="D64" s="42"/>
      <c r="E64" s="42"/>
      <c r="F64" s="42"/>
      <c r="G64" s="42"/>
      <c r="H64" s="42"/>
      <c r="I64" s="42"/>
      <c r="J64" s="42"/>
      <c r="K64" s="42"/>
      <c r="L64" s="42"/>
      <c r="M64" s="42"/>
      <c r="N64" s="42"/>
      <c r="O64" s="42"/>
      <c r="P64" s="42"/>
      <c r="Q64" s="42"/>
      <c r="R64" s="42"/>
      <c r="S64" s="42"/>
      <c r="T64" s="42"/>
      <c r="U64" s="42"/>
      <c r="V64" s="42"/>
      <c r="W64" s="42"/>
      <c r="X64" s="42"/>
      <c r="Y64" s="42"/>
      <c r="Z64" s="42"/>
      <c r="AA64" s="42"/>
    </row>
    <row r="65" spans="1:27">
      <c r="A65" s="42"/>
      <c r="B65" s="42"/>
      <c r="C65" s="43"/>
      <c r="D65" s="42"/>
      <c r="E65" s="42"/>
      <c r="F65" s="42"/>
      <c r="G65" s="42"/>
      <c r="H65" s="42"/>
      <c r="I65" s="42"/>
      <c r="J65" s="42"/>
      <c r="K65" s="42"/>
      <c r="L65" s="42"/>
      <c r="M65" s="42"/>
      <c r="N65" s="42"/>
      <c r="O65" s="42"/>
      <c r="P65" s="42"/>
      <c r="Q65" s="42"/>
      <c r="R65" s="42"/>
      <c r="S65" s="42"/>
      <c r="T65" s="42"/>
      <c r="U65" s="42"/>
      <c r="V65" s="42"/>
      <c r="W65" s="42"/>
      <c r="X65" s="42"/>
      <c r="Y65" s="42"/>
      <c r="Z65" s="42"/>
      <c r="AA65" s="42"/>
    </row>
    <row r="66" spans="1:27">
      <c r="A66" s="42"/>
      <c r="B66" s="42"/>
      <c r="C66" s="43"/>
      <c r="D66" s="42"/>
      <c r="E66" s="42"/>
      <c r="F66" s="42"/>
      <c r="G66" s="42"/>
      <c r="H66" s="42"/>
      <c r="I66" s="42"/>
      <c r="J66" s="42"/>
      <c r="K66" s="42"/>
      <c r="L66" s="42"/>
      <c r="M66" s="42"/>
      <c r="N66" s="42"/>
      <c r="O66" s="42"/>
      <c r="P66" s="42"/>
      <c r="Q66" s="42"/>
      <c r="R66" s="42"/>
      <c r="S66" s="42"/>
      <c r="T66" s="42"/>
      <c r="U66" s="42"/>
      <c r="V66" s="42"/>
      <c r="W66" s="42"/>
      <c r="X66" s="42"/>
      <c r="Y66" s="42"/>
      <c r="Z66" s="42"/>
      <c r="AA66" s="42"/>
    </row>
    <row r="67" spans="1:27">
      <c r="A67" s="42"/>
      <c r="B67" s="42"/>
      <c r="C67" s="43"/>
      <c r="D67" s="42"/>
      <c r="E67" s="42"/>
      <c r="F67" s="42"/>
      <c r="G67" s="42"/>
      <c r="H67" s="42"/>
      <c r="I67" s="42"/>
      <c r="J67" s="42"/>
      <c r="K67" s="42"/>
      <c r="L67" s="42"/>
      <c r="M67" s="42"/>
      <c r="N67" s="42"/>
      <c r="O67" s="42"/>
      <c r="P67" s="42"/>
      <c r="Q67" s="42"/>
      <c r="R67" s="42"/>
      <c r="S67" s="42"/>
      <c r="T67" s="42"/>
      <c r="U67" s="42"/>
      <c r="V67" s="42"/>
      <c r="W67" s="42"/>
      <c r="X67" s="42"/>
      <c r="Y67" s="42"/>
      <c r="Z67" s="42"/>
      <c r="AA67" s="42"/>
    </row>
    <row r="68" spans="1:27">
      <c r="A68" s="42"/>
      <c r="B68" s="42"/>
      <c r="C68" s="43"/>
      <c r="D68" s="42"/>
      <c r="E68" s="42"/>
      <c r="F68" s="42"/>
      <c r="G68" s="42"/>
      <c r="H68" s="42"/>
      <c r="I68" s="42"/>
      <c r="J68" s="42"/>
      <c r="K68" s="42"/>
      <c r="L68" s="42"/>
      <c r="M68" s="42"/>
      <c r="N68" s="42"/>
      <c r="O68" s="42"/>
      <c r="P68" s="42"/>
      <c r="Q68" s="42"/>
      <c r="R68" s="42"/>
      <c r="S68" s="42"/>
      <c r="T68" s="42"/>
      <c r="U68" s="42"/>
      <c r="V68" s="42"/>
      <c r="W68" s="42"/>
      <c r="X68" s="42"/>
      <c r="Y68" s="42"/>
      <c r="Z68" s="42"/>
      <c r="AA68" s="42"/>
    </row>
    <row r="69" spans="1:27">
      <c r="A69" s="42"/>
      <c r="B69" s="42"/>
      <c r="C69" s="43"/>
      <c r="D69" s="42"/>
      <c r="E69" s="42"/>
      <c r="F69" s="42"/>
      <c r="G69" s="42"/>
      <c r="H69" s="42"/>
      <c r="I69" s="42"/>
      <c r="J69" s="42"/>
      <c r="K69" s="42"/>
      <c r="L69" s="42"/>
      <c r="M69" s="42"/>
      <c r="N69" s="42"/>
      <c r="O69" s="42"/>
      <c r="P69" s="42"/>
      <c r="Q69" s="42"/>
      <c r="R69" s="42"/>
      <c r="S69" s="42"/>
      <c r="T69" s="42"/>
      <c r="U69" s="42"/>
      <c r="V69" s="42"/>
      <c r="W69" s="42"/>
      <c r="X69" s="42"/>
      <c r="Y69" s="42"/>
      <c r="Z69" s="42"/>
      <c r="AA69" s="42"/>
    </row>
    <row r="70" spans="1:27">
      <c r="A70" s="42"/>
      <c r="B70" s="42"/>
      <c r="C70" s="43"/>
      <c r="D70" s="42"/>
      <c r="E70" s="42"/>
      <c r="F70" s="42"/>
      <c r="G70" s="42"/>
      <c r="H70" s="42"/>
      <c r="I70" s="42"/>
      <c r="J70" s="42"/>
      <c r="K70" s="42"/>
      <c r="L70" s="42"/>
      <c r="M70" s="42"/>
      <c r="N70" s="42"/>
      <c r="O70" s="42"/>
      <c r="P70" s="42"/>
      <c r="Q70" s="42"/>
      <c r="R70" s="42"/>
      <c r="S70" s="42"/>
      <c r="T70" s="42"/>
      <c r="U70" s="42"/>
      <c r="V70" s="42"/>
      <c r="W70" s="42"/>
      <c r="X70" s="42"/>
      <c r="Y70" s="42"/>
      <c r="Z70" s="42"/>
      <c r="AA70" s="42"/>
    </row>
    <row r="71" spans="1:27">
      <c r="A71" s="42"/>
      <c r="B71" s="42"/>
      <c r="C71" s="43"/>
      <c r="D71" s="42"/>
      <c r="E71" s="42"/>
      <c r="F71" s="42"/>
      <c r="G71" s="42"/>
      <c r="H71" s="42"/>
      <c r="I71" s="42"/>
      <c r="J71" s="42"/>
      <c r="K71" s="42"/>
      <c r="L71" s="42"/>
      <c r="M71" s="42"/>
      <c r="N71" s="42"/>
      <c r="O71" s="42"/>
      <c r="P71" s="42"/>
      <c r="Q71" s="42"/>
      <c r="R71" s="42"/>
      <c r="S71" s="42"/>
      <c r="T71" s="42"/>
      <c r="U71" s="42"/>
      <c r="V71" s="42"/>
      <c r="W71" s="42"/>
      <c r="X71" s="42"/>
      <c r="Y71" s="42"/>
      <c r="Z71" s="42"/>
      <c r="AA71" s="42"/>
    </row>
    <row r="72" spans="1:27">
      <c r="A72" s="42"/>
      <c r="B72" s="42"/>
      <c r="C72" s="43"/>
      <c r="D72" s="42"/>
      <c r="E72" s="42"/>
      <c r="F72" s="42"/>
      <c r="G72" s="42"/>
      <c r="H72" s="42"/>
      <c r="I72" s="42"/>
      <c r="J72" s="42"/>
      <c r="K72" s="42"/>
      <c r="L72" s="42"/>
      <c r="M72" s="42"/>
      <c r="N72" s="42"/>
      <c r="O72" s="42"/>
      <c r="P72" s="42"/>
      <c r="Q72" s="42"/>
      <c r="R72" s="42"/>
      <c r="S72" s="42"/>
      <c r="T72" s="42"/>
      <c r="U72" s="42"/>
      <c r="V72" s="42"/>
      <c r="W72" s="42"/>
      <c r="X72" s="42"/>
      <c r="Y72" s="42"/>
      <c r="Z72" s="42"/>
      <c r="AA72" s="42"/>
    </row>
    <row r="73" spans="1:27">
      <c r="A73" s="42"/>
      <c r="B73" s="42"/>
      <c r="C73" s="43"/>
      <c r="D73" s="42"/>
      <c r="E73" s="42"/>
      <c r="F73" s="42"/>
      <c r="G73" s="42"/>
      <c r="H73" s="42"/>
      <c r="I73" s="42"/>
      <c r="J73" s="42"/>
      <c r="K73" s="42"/>
      <c r="L73" s="42"/>
      <c r="M73" s="42"/>
      <c r="N73" s="42"/>
      <c r="O73" s="42"/>
      <c r="P73" s="42"/>
      <c r="Q73" s="42"/>
      <c r="R73" s="42"/>
      <c r="S73" s="42"/>
      <c r="T73" s="42"/>
      <c r="U73" s="42"/>
      <c r="V73" s="42"/>
      <c r="W73" s="42"/>
      <c r="X73" s="42"/>
      <c r="Y73" s="42"/>
      <c r="Z73" s="42"/>
      <c r="AA73" s="42"/>
    </row>
    <row r="74" spans="1:27">
      <c r="A74" s="42"/>
      <c r="B74" s="42"/>
      <c r="C74" s="43"/>
      <c r="D74" s="42"/>
      <c r="E74" s="42"/>
      <c r="F74" s="42"/>
      <c r="G74" s="42"/>
      <c r="H74" s="42"/>
      <c r="I74" s="42"/>
      <c r="J74" s="42"/>
      <c r="K74" s="42"/>
      <c r="L74" s="42"/>
      <c r="M74" s="42"/>
      <c r="N74" s="42"/>
      <c r="O74" s="42"/>
      <c r="P74" s="42"/>
      <c r="Q74" s="42"/>
      <c r="R74" s="42"/>
      <c r="S74" s="42"/>
      <c r="T74" s="42"/>
      <c r="U74" s="42"/>
      <c r="V74" s="42"/>
      <c r="W74" s="42"/>
      <c r="X74" s="42"/>
      <c r="Y74" s="42"/>
      <c r="Z74" s="42"/>
      <c r="AA74" s="42"/>
    </row>
    <row r="75" spans="1:27">
      <c r="A75" s="42"/>
      <c r="B75" s="42"/>
      <c r="C75" s="43"/>
      <c r="D75" s="42"/>
      <c r="E75" s="42"/>
      <c r="F75" s="42"/>
      <c r="G75" s="42"/>
      <c r="H75" s="42"/>
      <c r="I75" s="42"/>
      <c r="J75" s="42"/>
      <c r="K75" s="42"/>
      <c r="L75" s="42"/>
      <c r="M75" s="42"/>
      <c r="N75" s="42"/>
      <c r="O75" s="42"/>
      <c r="P75" s="42"/>
      <c r="Q75" s="42"/>
      <c r="R75" s="42"/>
      <c r="S75" s="42"/>
      <c r="T75" s="42"/>
      <c r="U75" s="42"/>
      <c r="V75" s="42"/>
      <c r="W75" s="42"/>
      <c r="X75" s="42"/>
      <c r="Y75" s="42"/>
      <c r="Z75" s="42"/>
      <c r="AA75" s="42"/>
    </row>
    <row r="76" spans="1:27">
      <c r="A76" s="42"/>
      <c r="B76" s="42"/>
      <c r="C76" s="43"/>
      <c r="D76" s="42"/>
      <c r="E76" s="42"/>
      <c r="F76" s="42"/>
      <c r="G76" s="42"/>
      <c r="H76" s="42"/>
      <c r="I76" s="42"/>
      <c r="J76" s="42"/>
      <c r="K76" s="42"/>
      <c r="L76" s="42"/>
      <c r="M76" s="42"/>
      <c r="N76" s="42"/>
      <c r="O76" s="42"/>
      <c r="P76" s="42"/>
      <c r="Q76" s="42"/>
      <c r="R76" s="42"/>
      <c r="S76" s="42"/>
      <c r="T76" s="42"/>
      <c r="U76" s="42"/>
      <c r="V76" s="42"/>
      <c r="W76" s="42"/>
      <c r="X76" s="42"/>
      <c r="Y76" s="42"/>
      <c r="Z76" s="42"/>
      <c r="AA76" s="42"/>
    </row>
    <row r="77" spans="1:27">
      <c r="A77" s="42"/>
      <c r="B77" s="42"/>
      <c r="C77" s="43"/>
      <c r="D77" s="42"/>
      <c r="E77" s="42"/>
      <c r="F77" s="42"/>
      <c r="G77" s="42"/>
      <c r="H77" s="42"/>
      <c r="I77" s="42"/>
      <c r="J77" s="42"/>
      <c r="K77" s="42"/>
      <c r="L77" s="42"/>
      <c r="M77" s="42"/>
      <c r="N77" s="42"/>
      <c r="O77" s="42"/>
      <c r="P77" s="42"/>
      <c r="Q77" s="42"/>
      <c r="R77" s="42"/>
      <c r="S77" s="42"/>
      <c r="T77" s="42"/>
      <c r="U77" s="42"/>
      <c r="V77" s="42"/>
      <c r="W77" s="42"/>
      <c r="X77" s="42"/>
      <c r="Y77" s="42"/>
      <c r="Z77" s="42"/>
      <c r="AA77" s="42"/>
    </row>
    <row r="78" spans="1:27">
      <c r="A78" s="42"/>
      <c r="B78" s="42"/>
      <c r="C78" s="43"/>
      <c r="D78" s="42"/>
      <c r="E78" s="42"/>
      <c r="F78" s="42"/>
      <c r="G78" s="42"/>
      <c r="H78" s="42"/>
      <c r="I78" s="42"/>
      <c r="J78" s="42"/>
      <c r="K78" s="42"/>
      <c r="L78" s="42"/>
      <c r="M78" s="42"/>
      <c r="N78" s="42"/>
      <c r="O78" s="42"/>
      <c r="P78" s="42"/>
      <c r="Q78" s="42"/>
      <c r="R78" s="42"/>
      <c r="S78" s="42"/>
      <c r="T78" s="42"/>
      <c r="U78" s="42"/>
      <c r="V78" s="42"/>
      <c r="W78" s="42"/>
      <c r="X78" s="42"/>
      <c r="Y78" s="42"/>
      <c r="Z78" s="42"/>
      <c r="AA78" s="42"/>
    </row>
    <row r="79" spans="1:27">
      <c r="A79" s="42"/>
      <c r="B79" s="42"/>
      <c r="C79" s="43"/>
      <c r="D79" s="42"/>
      <c r="E79" s="42"/>
      <c r="F79" s="42"/>
      <c r="G79" s="42"/>
      <c r="H79" s="42"/>
      <c r="I79" s="42"/>
      <c r="J79" s="42"/>
      <c r="K79" s="42"/>
      <c r="L79" s="42"/>
      <c r="M79" s="42"/>
      <c r="N79" s="42"/>
      <c r="O79" s="42"/>
      <c r="P79" s="42"/>
      <c r="Q79" s="42"/>
      <c r="R79" s="42"/>
      <c r="S79" s="42"/>
      <c r="T79" s="42"/>
      <c r="U79" s="42"/>
      <c r="V79" s="42"/>
      <c r="W79" s="42"/>
      <c r="X79" s="42"/>
      <c r="Y79" s="42"/>
      <c r="Z79" s="42"/>
      <c r="AA79" s="42"/>
    </row>
    <row r="80" spans="1:27">
      <c r="A80" s="42"/>
      <c r="B80" s="42"/>
      <c r="C80" s="43"/>
      <c r="D80" s="42"/>
      <c r="E80" s="42"/>
      <c r="F80" s="42"/>
      <c r="G80" s="42"/>
      <c r="H80" s="42"/>
      <c r="I80" s="42"/>
      <c r="J80" s="42"/>
      <c r="K80" s="42"/>
      <c r="L80" s="42"/>
      <c r="M80" s="42"/>
      <c r="N80" s="42"/>
      <c r="O80" s="42"/>
      <c r="P80" s="42"/>
      <c r="Q80" s="42"/>
      <c r="R80" s="42"/>
      <c r="S80" s="42"/>
      <c r="T80" s="42"/>
      <c r="U80" s="42"/>
      <c r="V80" s="42"/>
      <c r="W80" s="42"/>
      <c r="X80" s="42"/>
      <c r="Y80" s="42"/>
      <c r="Z80" s="42"/>
      <c r="AA80" s="42"/>
    </row>
    <row r="81" spans="1:27">
      <c r="A81" s="42"/>
      <c r="B81" s="42"/>
      <c r="C81" s="43"/>
      <c r="D81" s="42"/>
      <c r="E81" s="42"/>
      <c r="F81" s="42"/>
      <c r="G81" s="42"/>
      <c r="H81" s="42"/>
      <c r="I81" s="42"/>
      <c r="J81" s="42"/>
      <c r="K81" s="42"/>
      <c r="L81" s="42"/>
      <c r="M81" s="42"/>
      <c r="N81" s="42"/>
      <c r="O81" s="42"/>
      <c r="P81" s="42"/>
      <c r="Q81" s="42"/>
      <c r="R81" s="42"/>
      <c r="S81" s="42"/>
      <c r="T81" s="42"/>
      <c r="U81" s="42"/>
      <c r="V81" s="42"/>
      <c r="W81" s="42"/>
      <c r="X81" s="42"/>
      <c r="Y81" s="42"/>
      <c r="Z81" s="42"/>
      <c r="AA81" s="42"/>
    </row>
    <row r="82" spans="1:27">
      <c r="A82" s="42"/>
      <c r="B82" s="42"/>
      <c r="C82" s="43"/>
      <c r="D82" s="42"/>
      <c r="E82" s="42"/>
      <c r="F82" s="42"/>
      <c r="G82" s="42"/>
      <c r="H82" s="42"/>
      <c r="I82" s="42"/>
      <c r="J82" s="42"/>
      <c r="K82" s="42"/>
      <c r="L82" s="42"/>
      <c r="M82" s="42"/>
      <c r="N82" s="42"/>
      <c r="O82" s="42"/>
      <c r="P82" s="42"/>
      <c r="Q82" s="42"/>
      <c r="R82" s="42"/>
      <c r="S82" s="42"/>
      <c r="T82" s="42"/>
      <c r="U82" s="42"/>
      <c r="V82" s="42"/>
      <c r="W82" s="42"/>
      <c r="X82" s="42"/>
      <c r="Y82" s="42"/>
      <c r="Z82" s="42"/>
      <c r="AA82" s="42"/>
    </row>
    <row r="83" spans="1:27">
      <c r="A83" s="42"/>
      <c r="B83" s="42"/>
      <c r="C83" s="43"/>
      <c r="D83" s="42"/>
      <c r="E83" s="42"/>
      <c r="F83" s="42"/>
      <c r="G83" s="42"/>
      <c r="H83" s="42"/>
      <c r="I83" s="42"/>
      <c r="J83" s="42"/>
      <c r="K83" s="42"/>
      <c r="L83" s="42"/>
      <c r="M83" s="42"/>
      <c r="N83" s="42"/>
      <c r="O83" s="42"/>
      <c r="P83" s="42"/>
      <c r="Q83" s="42"/>
      <c r="R83" s="42"/>
      <c r="S83" s="42"/>
      <c r="T83" s="42"/>
      <c r="U83" s="42"/>
      <c r="V83" s="42"/>
      <c r="W83" s="42"/>
      <c r="X83" s="42"/>
      <c r="Y83" s="42"/>
      <c r="Z83" s="42"/>
      <c r="AA83" s="42"/>
    </row>
    <row r="84" spans="1:27">
      <c r="A84" s="42"/>
      <c r="B84" s="42"/>
      <c r="C84" s="43"/>
      <c r="D84" s="42"/>
      <c r="E84" s="42"/>
      <c r="F84" s="42"/>
      <c r="G84" s="42"/>
      <c r="H84" s="42"/>
      <c r="I84" s="42"/>
      <c r="J84" s="42"/>
      <c r="K84" s="42"/>
      <c r="L84" s="42"/>
      <c r="M84" s="42"/>
      <c r="N84" s="42"/>
      <c r="O84" s="42"/>
      <c r="P84" s="42"/>
      <c r="Q84" s="42"/>
      <c r="R84" s="42"/>
      <c r="S84" s="42"/>
      <c r="T84" s="42"/>
      <c r="U84" s="42"/>
      <c r="V84" s="42"/>
      <c r="W84" s="42"/>
      <c r="X84" s="42"/>
      <c r="Y84" s="42"/>
      <c r="Z84" s="42"/>
      <c r="AA84" s="42"/>
    </row>
    <row r="85" spans="1:27">
      <c r="A85" s="42"/>
      <c r="B85" s="42"/>
      <c r="C85" s="43"/>
      <c r="D85" s="42"/>
      <c r="E85" s="42"/>
      <c r="F85" s="42"/>
      <c r="G85" s="42"/>
      <c r="H85" s="42"/>
      <c r="I85" s="42"/>
      <c r="J85" s="42"/>
      <c r="K85" s="42"/>
      <c r="L85" s="42"/>
      <c r="M85" s="42"/>
      <c r="N85" s="42"/>
      <c r="O85" s="42"/>
      <c r="P85" s="42"/>
      <c r="Q85" s="42"/>
      <c r="R85" s="42"/>
      <c r="S85" s="42"/>
      <c r="T85" s="42"/>
      <c r="U85" s="42"/>
      <c r="V85" s="42"/>
      <c r="W85" s="42"/>
      <c r="X85" s="42"/>
      <c r="Y85" s="42"/>
      <c r="Z85" s="42"/>
      <c r="AA85" s="42"/>
    </row>
    <row r="86" spans="1:27">
      <c r="A86" s="42"/>
      <c r="B86" s="42"/>
      <c r="C86" s="43"/>
      <c r="D86" s="42"/>
      <c r="E86" s="42"/>
      <c r="F86" s="42"/>
      <c r="G86" s="42"/>
      <c r="H86" s="42"/>
      <c r="I86" s="42"/>
      <c r="J86" s="42"/>
      <c r="K86" s="42"/>
      <c r="L86" s="42"/>
      <c r="M86" s="42"/>
      <c r="N86" s="42"/>
      <c r="O86" s="42"/>
      <c r="P86" s="42"/>
      <c r="Q86" s="42"/>
      <c r="R86" s="42"/>
      <c r="S86" s="42"/>
      <c r="T86" s="42"/>
      <c r="U86" s="42"/>
      <c r="V86" s="42"/>
      <c r="W86" s="42"/>
      <c r="X86" s="42"/>
      <c r="Y86" s="42"/>
      <c r="Z86" s="42"/>
      <c r="AA86" s="42"/>
    </row>
    <row r="87" spans="1:27">
      <c r="A87" s="42"/>
      <c r="B87" s="42"/>
      <c r="C87" s="43"/>
      <c r="D87" s="42"/>
      <c r="E87" s="42"/>
      <c r="F87" s="42"/>
      <c r="G87" s="42"/>
      <c r="H87" s="42"/>
      <c r="I87" s="42"/>
      <c r="J87" s="42"/>
      <c r="K87" s="42"/>
      <c r="L87" s="42"/>
      <c r="M87" s="42"/>
      <c r="N87" s="42"/>
      <c r="O87" s="42"/>
      <c r="P87" s="42"/>
      <c r="Q87" s="42"/>
      <c r="R87" s="42"/>
      <c r="S87" s="42"/>
      <c r="T87" s="42"/>
      <c r="U87" s="42"/>
      <c r="V87" s="42"/>
      <c r="W87" s="42"/>
      <c r="X87" s="42"/>
      <c r="Y87" s="42"/>
      <c r="Z87" s="42"/>
      <c r="AA87" s="42"/>
    </row>
    <row r="88" spans="1:27">
      <c r="A88" s="42"/>
      <c r="B88" s="42"/>
      <c r="C88" s="43"/>
      <c r="D88" s="42"/>
      <c r="E88" s="42"/>
      <c r="F88" s="42"/>
      <c r="G88" s="42"/>
      <c r="H88" s="42"/>
      <c r="I88" s="42"/>
      <c r="J88" s="42"/>
      <c r="K88" s="42"/>
      <c r="L88" s="42"/>
      <c r="M88" s="42"/>
      <c r="N88" s="42"/>
      <c r="O88" s="42"/>
      <c r="P88" s="42"/>
      <c r="Q88" s="42"/>
      <c r="R88" s="42"/>
      <c r="S88" s="42"/>
      <c r="T88" s="42"/>
      <c r="U88" s="42"/>
      <c r="V88" s="42"/>
      <c r="W88" s="42"/>
      <c r="X88" s="42"/>
      <c r="Y88" s="42"/>
      <c r="Z88" s="42"/>
      <c r="AA88" s="42"/>
    </row>
    <row r="89" spans="1:27">
      <c r="A89" s="42"/>
      <c r="B89" s="42"/>
      <c r="C89" s="43"/>
      <c r="D89" s="42"/>
      <c r="E89" s="42"/>
      <c r="F89" s="42"/>
      <c r="G89" s="42"/>
      <c r="H89" s="42"/>
      <c r="I89" s="42"/>
      <c r="J89" s="42"/>
      <c r="K89" s="42"/>
      <c r="L89" s="42"/>
      <c r="M89" s="42"/>
      <c r="N89" s="42"/>
      <c r="O89" s="42"/>
      <c r="P89" s="42"/>
      <c r="Q89" s="42"/>
      <c r="R89" s="42"/>
      <c r="S89" s="42"/>
      <c r="T89" s="42"/>
      <c r="U89" s="42"/>
      <c r="V89" s="42"/>
      <c r="W89" s="42"/>
      <c r="X89" s="42"/>
      <c r="Y89" s="42"/>
      <c r="Z89" s="42"/>
      <c r="AA89" s="42"/>
    </row>
    <row r="90" spans="1:27">
      <c r="A90" s="42"/>
      <c r="B90" s="42"/>
      <c r="C90" s="43"/>
      <c r="D90" s="42"/>
      <c r="E90" s="42"/>
      <c r="F90" s="42"/>
      <c r="G90" s="42"/>
      <c r="H90" s="42"/>
      <c r="I90" s="42"/>
      <c r="J90" s="42"/>
      <c r="K90" s="42"/>
      <c r="L90" s="42"/>
      <c r="M90" s="42"/>
      <c r="N90" s="42"/>
      <c r="O90" s="42"/>
      <c r="P90" s="42"/>
      <c r="Q90" s="42"/>
      <c r="R90" s="42"/>
      <c r="S90" s="42"/>
      <c r="T90" s="42"/>
      <c r="U90" s="42"/>
      <c r="V90" s="42"/>
      <c r="W90" s="42"/>
      <c r="X90" s="42"/>
      <c r="Y90" s="42"/>
      <c r="Z90" s="42"/>
      <c r="AA90" s="42"/>
    </row>
    <row r="91" spans="1:27">
      <c r="A91" s="42"/>
      <c r="B91" s="42"/>
      <c r="C91" s="43"/>
      <c r="D91" s="42"/>
      <c r="E91" s="42"/>
      <c r="F91" s="42"/>
      <c r="G91" s="42"/>
      <c r="H91" s="42"/>
      <c r="I91" s="42"/>
      <c r="J91" s="42"/>
      <c r="K91" s="42"/>
      <c r="L91" s="42"/>
      <c r="M91" s="42"/>
      <c r="N91" s="42"/>
      <c r="O91" s="42"/>
      <c r="P91" s="42"/>
      <c r="Q91" s="42"/>
      <c r="R91" s="42"/>
      <c r="S91" s="42"/>
      <c r="T91" s="42"/>
      <c r="U91" s="42"/>
      <c r="V91" s="42"/>
      <c r="W91" s="42"/>
      <c r="X91" s="42"/>
      <c r="Y91" s="42"/>
      <c r="Z91" s="42"/>
      <c r="AA91" s="42"/>
    </row>
    <row r="92" spans="1:27">
      <c r="A92" s="42"/>
      <c r="B92" s="42"/>
      <c r="C92" s="43"/>
      <c r="D92" s="42"/>
      <c r="E92" s="42"/>
      <c r="F92" s="42"/>
      <c r="G92" s="42"/>
      <c r="H92" s="42"/>
      <c r="I92" s="42"/>
      <c r="J92" s="42"/>
      <c r="K92" s="42"/>
      <c r="L92" s="42"/>
      <c r="M92" s="42"/>
      <c r="N92" s="42"/>
      <c r="O92" s="42"/>
      <c r="P92" s="42"/>
      <c r="Q92" s="42"/>
      <c r="R92" s="42"/>
      <c r="S92" s="42"/>
      <c r="T92" s="42"/>
      <c r="U92" s="42"/>
      <c r="V92" s="42"/>
      <c r="W92" s="42"/>
      <c r="X92" s="42"/>
      <c r="Y92" s="42"/>
      <c r="Z92" s="42"/>
      <c r="AA92" s="42"/>
    </row>
    <row r="93" spans="1:27">
      <c r="A93" s="42"/>
      <c r="B93" s="42"/>
      <c r="C93" s="43"/>
      <c r="D93" s="42"/>
      <c r="E93" s="42"/>
      <c r="F93" s="42"/>
      <c r="G93" s="42"/>
      <c r="H93" s="42"/>
      <c r="I93" s="42"/>
      <c r="J93" s="42"/>
      <c r="K93" s="42"/>
      <c r="L93" s="42"/>
      <c r="M93" s="42"/>
      <c r="N93" s="42"/>
      <c r="O93" s="42"/>
      <c r="P93" s="42"/>
      <c r="Q93" s="42"/>
      <c r="R93" s="42"/>
      <c r="S93" s="42"/>
      <c r="T93" s="42"/>
      <c r="U93" s="42"/>
      <c r="V93" s="42"/>
      <c r="W93" s="42"/>
      <c r="X93" s="42"/>
      <c r="Y93" s="42"/>
      <c r="Z93" s="42"/>
      <c r="AA93" s="42"/>
    </row>
    <row r="94" spans="1:27">
      <c r="A94" s="42"/>
      <c r="B94" s="42"/>
      <c r="C94" s="43"/>
      <c r="D94" s="42"/>
      <c r="E94" s="42"/>
      <c r="F94" s="42"/>
      <c r="G94" s="42"/>
      <c r="H94" s="42"/>
      <c r="I94" s="42"/>
      <c r="J94" s="42"/>
      <c r="K94" s="42"/>
      <c r="L94" s="42"/>
      <c r="M94" s="42"/>
      <c r="N94" s="42"/>
      <c r="O94" s="42"/>
      <c r="P94" s="42"/>
      <c r="Q94" s="42"/>
      <c r="R94" s="42"/>
      <c r="S94" s="42"/>
      <c r="T94" s="42"/>
      <c r="U94" s="42"/>
      <c r="V94" s="42"/>
      <c r="W94" s="42"/>
      <c r="X94" s="42"/>
      <c r="Y94" s="42"/>
      <c r="Z94" s="42"/>
      <c r="AA94" s="42"/>
    </row>
    <row r="95" spans="1:27">
      <c r="A95" s="42"/>
      <c r="B95" s="42"/>
      <c r="C95" s="43"/>
      <c r="D95" s="42"/>
      <c r="E95" s="42"/>
      <c r="F95" s="42"/>
      <c r="G95" s="42"/>
      <c r="H95" s="42"/>
      <c r="I95" s="42"/>
      <c r="J95" s="42"/>
      <c r="K95" s="42"/>
      <c r="L95" s="42"/>
      <c r="M95" s="42"/>
      <c r="N95" s="42"/>
      <c r="O95" s="42"/>
      <c r="P95" s="42"/>
      <c r="Q95" s="42"/>
      <c r="R95" s="42"/>
      <c r="S95" s="42"/>
      <c r="T95" s="42"/>
      <c r="U95" s="42"/>
      <c r="V95" s="42"/>
      <c r="W95" s="42"/>
      <c r="X95" s="42"/>
      <c r="Y95" s="42"/>
      <c r="Z95" s="42"/>
      <c r="AA95" s="42"/>
    </row>
    <row r="96" spans="1:27">
      <c r="A96" s="42"/>
      <c r="B96" s="42"/>
      <c r="C96" s="43"/>
      <c r="D96" s="42"/>
      <c r="E96" s="42"/>
      <c r="F96" s="42"/>
      <c r="G96" s="42"/>
      <c r="H96" s="42"/>
      <c r="I96" s="42"/>
      <c r="J96" s="42"/>
      <c r="K96" s="42"/>
      <c r="L96" s="42"/>
      <c r="M96" s="42"/>
      <c r="N96" s="42"/>
      <c r="O96" s="42"/>
      <c r="P96" s="42"/>
      <c r="Q96" s="42"/>
      <c r="R96" s="42"/>
      <c r="S96" s="42"/>
      <c r="T96" s="42"/>
      <c r="U96" s="42"/>
      <c r="V96" s="42"/>
      <c r="W96" s="42"/>
      <c r="X96" s="42"/>
      <c r="Y96" s="42"/>
      <c r="Z96" s="42"/>
      <c r="AA96" s="42"/>
    </row>
    <row r="97" spans="1:27">
      <c r="A97" s="42"/>
      <c r="B97" s="42"/>
      <c r="C97" s="43"/>
      <c r="D97" s="42"/>
      <c r="E97" s="42"/>
      <c r="F97" s="42"/>
      <c r="G97" s="42"/>
      <c r="H97" s="42"/>
      <c r="I97" s="42"/>
      <c r="J97" s="42"/>
      <c r="K97" s="42"/>
      <c r="L97" s="42"/>
      <c r="M97" s="42"/>
      <c r="N97" s="42"/>
      <c r="O97" s="42"/>
      <c r="P97" s="42"/>
      <c r="Q97" s="42"/>
      <c r="R97" s="42"/>
      <c r="S97" s="42"/>
      <c r="T97" s="42"/>
      <c r="U97" s="42"/>
      <c r="V97" s="42"/>
      <c r="W97" s="42"/>
      <c r="X97" s="42"/>
      <c r="Y97" s="42"/>
      <c r="Z97" s="42"/>
      <c r="AA97" s="42"/>
    </row>
    <row r="98" spans="1:27">
      <c r="A98" s="42"/>
      <c r="B98" s="42"/>
      <c r="C98" s="43"/>
      <c r="D98" s="42"/>
      <c r="E98" s="42"/>
      <c r="F98" s="42"/>
      <c r="G98" s="42"/>
      <c r="H98" s="42"/>
      <c r="I98" s="42"/>
      <c r="J98" s="42"/>
      <c r="K98" s="42"/>
      <c r="L98" s="42"/>
      <c r="M98" s="42"/>
      <c r="N98" s="42"/>
      <c r="O98" s="42"/>
      <c r="P98" s="42"/>
      <c r="Q98" s="42"/>
      <c r="R98" s="42"/>
      <c r="S98" s="42"/>
      <c r="T98" s="42"/>
      <c r="U98" s="42"/>
      <c r="V98" s="42"/>
      <c r="W98" s="42"/>
      <c r="X98" s="42"/>
      <c r="Y98" s="42"/>
      <c r="Z98" s="42"/>
      <c r="AA98" s="42"/>
    </row>
    <row r="99" spans="1:27">
      <c r="A99" s="42"/>
      <c r="B99" s="42"/>
      <c r="C99" s="43"/>
      <c r="D99" s="42"/>
      <c r="E99" s="42"/>
      <c r="F99" s="42"/>
      <c r="G99" s="42"/>
      <c r="H99" s="42"/>
      <c r="I99" s="42"/>
      <c r="J99" s="42"/>
      <c r="K99" s="42"/>
      <c r="L99" s="42"/>
      <c r="M99" s="42"/>
      <c r="N99" s="42"/>
      <c r="O99" s="42"/>
      <c r="P99" s="42"/>
      <c r="Q99" s="42"/>
      <c r="R99" s="42"/>
      <c r="S99" s="42"/>
      <c r="T99" s="42"/>
      <c r="U99" s="42"/>
      <c r="V99" s="42"/>
      <c r="W99" s="42"/>
      <c r="X99" s="42"/>
      <c r="Y99" s="42"/>
      <c r="Z99" s="42"/>
      <c r="AA99" s="42"/>
    </row>
    <row r="100" spans="1:27">
      <c r="A100" s="42"/>
      <c r="B100" s="42"/>
      <c r="C100" s="43"/>
      <c r="D100" s="42"/>
      <c r="E100" s="42"/>
      <c r="F100" s="42"/>
      <c r="G100" s="42"/>
      <c r="H100" s="42"/>
      <c r="I100" s="42"/>
      <c r="J100" s="42"/>
      <c r="K100" s="42"/>
      <c r="L100" s="42"/>
      <c r="M100" s="42"/>
      <c r="N100" s="42"/>
      <c r="O100" s="42"/>
      <c r="P100" s="42"/>
      <c r="Q100" s="42"/>
      <c r="R100" s="42"/>
      <c r="S100" s="42"/>
      <c r="T100" s="42"/>
      <c r="U100" s="42"/>
      <c r="V100" s="42"/>
      <c r="W100" s="42"/>
      <c r="X100" s="42"/>
      <c r="Y100" s="42"/>
      <c r="Z100" s="42"/>
      <c r="AA100" s="42"/>
    </row>
    <row r="101" spans="1:27">
      <c r="A101" s="42"/>
      <c r="B101" s="42"/>
      <c r="C101" s="43"/>
      <c r="D101" s="42"/>
      <c r="E101" s="42"/>
      <c r="F101" s="42"/>
      <c r="G101" s="42"/>
      <c r="H101" s="42"/>
      <c r="I101" s="42"/>
      <c r="J101" s="42"/>
      <c r="K101" s="42"/>
      <c r="L101" s="42"/>
      <c r="M101" s="42"/>
      <c r="N101" s="42"/>
      <c r="O101" s="42"/>
      <c r="P101" s="42"/>
      <c r="Q101" s="42"/>
      <c r="R101" s="42"/>
      <c r="S101" s="42"/>
      <c r="T101" s="42"/>
      <c r="U101" s="42"/>
      <c r="V101" s="42"/>
      <c r="W101" s="42"/>
      <c r="X101" s="42"/>
      <c r="Y101" s="42"/>
      <c r="Z101" s="42"/>
      <c r="AA101" s="42"/>
    </row>
    <row r="102" spans="1:27">
      <c r="A102" s="42"/>
      <c r="B102" s="42"/>
      <c r="C102" s="43"/>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row>
    <row r="103" spans="1:27">
      <c r="A103" s="42"/>
      <c r="B103" s="42"/>
      <c r="C103" s="43"/>
      <c r="D103" s="42"/>
      <c r="E103" s="42"/>
      <c r="F103" s="42"/>
      <c r="G103" s="42"/>
      <c r="H103" s="42"/>
      <c r="I103" s="42"/>
      <c r="J103" s="42"/>
      <c r="K103" s="42"/>
      <c r="L103" s="42"/>
      <c r="M103" s="42"/>
      <c r="N103" s="42"/>
      <c r="O103" s="42"/>
      <c r="P103" s="42"/>
      <c r="Q103" s="42"/>
      <c r="R103" s="42"/>
      <c r="S103" s="42"/>
      <c r="T103" s="42"/>
      <c r="U103" s="42"/>
      <c r="V103" s="42"/>
      <c r="W103" s="42"/>
      <c r="X103" s="42"/>
      <c r="Y103" s="42"/>
      <c r="Z103" s="42"/>
      <c r="AA103" s="42"/>
    </row>
    <row r="104" spans="1:27">
      <c r="A104" s="42"/>
      <c r="B104" s="42"/>
      <c r="C104" s="43"/>
      <c r="D104" s="42"/>
      <c r="E104" s="42"/>
      <c r="F104" s="42"/>
      <c r="G104" s="42"/>
      <c r="H104" s="42"/>
      <c r="I104" s="42"/>
      <c r="J104" s="42"/>
      <c r="K104" s="42"/>
      <c r="L104" s="42"/>
      <c r="M104" s="42"/>
      <c r="N104" s="42"/>
      <c r="O104" s="42"/>
      <c r="P104" s="42"/>
      <c r="Q104" s="42"/>
      <c r="R104" s="42"/>
      <c r="S104" s="42"/>
      <c r="T104" s="42"/>
      <c r="U104" s="42"/>
      <c r="V104" s="42"/>
      <c r="W104" s="42"/>
      <c r="X104" s="42"/>
      <c r="Y104" s="42"/>
      <c r="Z104" s="42"/>
      <c r="AA104" s="42"/>
    </row>
    <row r="105" spans="1:27">
      <c r="A105" s="42"/>
      <c r="B105" s="42"/>
      <c r="C105" s="43"/>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row>
    <row r="106" spans="1:27">
      <c r="A106" s="42"/>
      <c r="B106" s="42"/>
      <c r="C106" s="43"/>
      <c r="D106" s="42"/>
      <c r="E106" s="42"/>
      <c r="F106" s="42"/>
      <c r="G106" s="42"/>
      <c r="H106" s="42"/>
      <c r="I106" s="42"/>
      <c r="J106" s="42"/>
      <c r="K106" s="42"/>
      <c r="L106" s="42"/>
      <c r="M106" s="42"/>
      <c r="N106" s="42"/>
      <c r="O106" s="42"/>
      <c r="P106" s="42"/>
      <c r="Q106" s="42"/>
      <c r="R106" s="42"/>
      <c r="S106" s="42"/>
      <c r="T106" s="42"/>
      <c r="U106" s="42"/>
      <c r="V106" s="42"/>
      <c r="W106" s="42"/>
      <c r="X106" s="42"/>
      <c r="Y106" s="42"/>
      <c r="Z106" s="42"/>
      <c r="AA106" s="42"/>
    </row>
    <row r="107" spans="1:27">
      <c r="A107" s="42"/>
      <c r="B107" s="42"/>
      <c r="C107" s="43"/>
      <c r="D107" s="42"/>
      <c r="E107" s="42"/>
      <c r="F107" s="42"/>
      <c r="G107" s="42"/>
      <c r="H107" s="42"/>
      <c r="I107" s="42"/>
      <c r="J107" s="42"/>
      <c r="K107" s="42"/>
      <c r="L107" s="42"/>
      <c r="M107" s="42"/>
      <c r="N107" s="42"/>
      <c r="O107" s="42"/>
      <c r="P107" s="42"/>
      <c r="Q107" s="42"/>
      <c r="R107" s="42"/>
      <c r="S107" s="42"/>
      <c r="T107" s="42"/>
      <c r="U107" s="42"/>
      <c r="V107" s="42"/>
      <c r="W107" s="42"/>
      <c r="X107" s="42"/>
      <c r="Y107" s="42"/>
      <c r="Z107" s="42"/>
      <c r="AA107" s="42"/>
    </row>
    <row r="108" spans="1:27">
      <c r="A108" s="42"/>
      <c r="B108" s="42"/>
      <c r="C108" s="43"/>
      <c r="D108" s="42"/>
      <c r="E108" s="42"/>
      <c r="F108" s="42"/>
      <c r="G108" s="42"/>
      <c r="H108" s="42"/>
      <c r="I108" s="42"/>
      <c r="J108" s="42"/>
      <c r="K108" s="42"/>
      <c r="L108" s="42"/>
      <c r="M108" s="42"/>
      <c r="N108" s="42"/>
      <c r="O108" s="42"/>
      <c r="P108" s="42"/>
      <c r="Q108" s="42"/>
      <c r="R108" s="42"/>
      <c r="S108" s="42"/>
      <c r="T108" s="42"/>
      <c r="U108" s="42"/>
      <c r="V108" s="42"/>
      <c r="W108" s="42"/>
      <c r="X108" s="42"/>
      <c r="Y108" s="42"/>
      <c r="Z108" s="42"/>
      <c r="AA108" s="42"/>
    </row>
    <row r="109" spans="1:27">
      <c r="A109" s="42"/>
      <c r="B109" s="42"/>
      <c r="C109" s="43"/>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row>
    <row r="110" spans="1:27">
      <c r="A110" s="42"/>
      <c r="B110" s="42"/>
      <c r="C110" s="43"/>
      <c r="D110" s="42"/>
      <c r="E110" s="42"/>
      <c r="F110" s="42"/>
      <c r="G110" s="42"/>
      <c r="H110" s="42"/>
      <c r="I110" s="42"/>
      <c r="J110" s="42"/>
      <c r="K110" s="42"/>
      <c r="L110" s="42"/>
      <c r="M110" s="42"/>
      <c r="N110" s="42"/>
      <c r="O110" s="42"/>
      <c r="P110" s="42"/>
      <c r="Q110" s="42"/>
      <c r="R110" s="42"/>
      <c r="S110" s="42"/>
      <c r="T110" s="42"/>
      <c r="U110" s="42"/>
      <c r="V110" s="42"/>
      <c r="W110" s="42"/>
      <c r="X110" s="42"/>
      <c r="Y110" s="42"/>
      <c r="Z110" s="42"/>
      <c r="AA110" s="42"/>
    </row>
    <row r="111" spans="1:27">
      <c r="A111" s="42"/>
      <c r="B111" s="42"/>
      <c r="C111" s="43"/>
      <c r="D111" s="42"/>
      <c r="E111" s="42"/>
      <c r="F111" s="42"/>
      <c r="G111" s="42"/>
      <c r="H111" s="42"/>
      <c r="I111" s="42"/>
      <c r="J111" s="42"/>
      <c r="K111" s="42"/>
      <c r="L111" s="42"/>
      <c r="M111" s="42"/>
      <c r="N111" s="42"/>
      <c r="O111" s="42"/>
      <c r="P111" s="42"/>
      <c r="Q111" s="42"/>
      <c r="R111" s="42"/>
      <c r="S111" s="42"/>
      <c r="T111" s="42"/>
      <c r="U111" s="42"/>
      <c r="V111" s="42"/>
      <c r="W111" s="42"/>
      <c r="X111" s="42"/>
      <c r="Y111" s="42"/>
      <c r="Z111" s="42"/>
      <c r="AA111" s="42"/>
    </row>
    <row r="112" spans="1:27">
      <c r="A112" s="42"/>
      <c r="B112" s="42"/>
      <c r="C112" s="43"/>
      <c r="D112" s="42"/>
      <c r="E112" s="42"/>
      <c r="F112" s="42"/>
      <c r="G112" s="42"/>
      <c r="H112" s="42"/>
      <c r="I112" s="42"/>
      <c r="J112" s="42"/>
      <c r="K112" s="42"/>
      <c r="L112" s="42"/>
      <c r="M112" s="42"/>
      <c r="N112" s="42"/>
      <c r="O112" s="42"/>
      <c r="P112" s="42"/>
      <c r="Q112" s="42"/>
      <c r="R112" s="42"/>
      <c r="S112" s="42"/>
      <c r="T112" s="42"/>
      <c r="U112" s="42"/>
      <c r="V112" s="42"/>
      <c r="W112" s="42"/>
      <c r="X112" s="42"/>
      <c r="Y112" s="42"/>
      <c r="Z112" s="42"/>
      <c r="AA112" s="42"/>
    </row>
    <row r="113" spans="1:27">
      <c r="A113" s="42"/>
      <c r="B113" s="42"/>
      <c r="C113" s="43"/>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row>
    <row r="114" spans="1:27">
      <c r="A114" s="42"/>
      <c r="B114" s="42"/>
      <c r="C114" s="43"/>
      <c r="D114" s="42"/>
      <c r="E114" s="42"/>
      <c r="F114" s="42"/>
      <c r="G114" s="42"/>
      <c r="H114" s="42"/>
      <c r="I114" s="42"/>
      <c r="J114" s="42"/>
      <c r="K114" s="42"/>
      <c r="L114" s="42"/>
      <c r="M114" s="42"/>
      <c r="N114" s="42"/>
      <c r="O114" s="42"/>
      <c r="P114" s="42"/>
      <c r="Q114" s="42"/>
      <c r="R114" s="42"/>
      <c r="S114" s="42"/>
      <c r="T114" s="42"/>
      <c r="U114" s="42"/>
      <c r="V114" s="42"/>
      <c r="W114" s="42"/>
      <c r="X114" s="42"/>
      <c r="Y114" s="42"/>
      <c r="Z114" s="42"/>
      <c r="AA114" s="42"/>
    </row>
    <row r="115" spans="1:27">
      <c r="A115" s="42"/>
      <c r="B115" s="42"/>
      <c r="C115" s="43"/>
      <c r="D115" s="42"/>
      <c r="E115" s="42"/>
      <c r="F115" s="42"/>
      <c r="G115" s="42"/>
      <c r="H115" s="42"/>
      <c r="I115" s="42"/>
      <c r="J115" s="42"/>
      <c r="K115" s="42"/>
      <c r="L115" s="42"/>
      <c r="M115" s="42"/>
      <c r="N115" s="42"/>
      <c r="O115" s="42"/>
      <c r="P115" s="42"/>
      <c r="Q115" s="42"/>
      <c r="R115" s="42"/>
      <c r="S115" s="42"/>
      <c r="T115" s="42"/>
      <c r="U115" s="42"/>
      <c r="V115" s="42"/>
      <c r="W115" s="42"/>
      <c r="X115" s="42"/>
      <c r="Y115" s="42"/>
      <c r="Z115" s="42"/>
      <c r="AA115" s="42"/>
    </row>
    <row r="116" spans="1:27">
      <c r="A116" s="42"/>
      <c r="B116" s="42"/>
      <c r="C116" s="43"/>
      <c r="D116" s="42"/>
      <c r="E116" s="42"/>
      <c r="F116" s="42"/>
      <c r="G116" s="42"/>
      <c r="H116" s="42"/>
      <c r="I116" s="42"/>
      <c r="J116" s="42"/>
      <c r="K116" s="42"/>
      <c r="L116" s="42"/>
      <c r="M116" s="42"/>
      <c r="N116" s="42"/>
      <c r="O116" s="42"/>
      <c r="P116" s="42"/>
      <c r="Q116" s="42"/>
      <c r="R116" s="42"/>
      <c r="S116" s="42"/>
      <c r="T116" s="42"/>
      <c r="U116" s="42"/>
      <c r="V116" s="42"/>
      <c r="W116" s="42"/>
      <c r="X116" s="42"/>
      <c r="Y116" s="42"/>
      <c r="Z116" s="42"/>
      <c r="AA116" s="42"/>
    </row>
    <row r="117" spans="1:27">
      <c r="A117" s="42"/>
      <c r="B117" s="42"/>
      <c r="C117" s="43"/>
      <c r="D117" s="42"/>
      <c r="E117" s="42"/>
      <c r="F117" s="42"/>
      <c r="G117" s="42"/>
      <c r="H117" s="42"/>
      <c r="I117" s="42"/>
      <c r="J117" s="42"/>
      <c r="K117" s="42"/>
      <c r="L117" s="42"/>
      <c r="M117" s="42"/>
      <c r="N117" s="42"/>
      <c r="O117" s="42"/>
      <c r="P117" s="42"/>
      <c r="Q117" s="42"/>
      <c r="R117" s="42"/>
      <c r="S117" s="42"/>
      <c r="T117" s="42"/>
      <c r="U117" s="42"/>
      <c r="V117" s="42"/>
      <c r="W117" s="42"/>
      <c r="X117" s="42"/>
      <c r="Y117" s="42"/>
      <c r="Z117" s="42"/>
      <c r="AA117" s="42"/>
    </row>
    <row r="118" spans="1:27">
      <c r="A118" s="42"/>
      <c r="B118" s="42"/>
      <c r="C118" s="43"/>
      <c r="D118" s="42"/>
      <c r="E118" s="42"/>
      <c r="F118" s="42"/>
      <c r="G118" s="42"/>
      <c r="H118" s="42"/>
      <c r="I118" s="42"/>
      <c r="J118" s="42"/>
      <c r="K118" s="42"/>
      <c r="L118" s="42"/>
      <c r="M118" s="42"/>
      <c r="N118" s="42"/>
      <c r="O118" s="42"/>
      <c r="P118" s="42"/>
      <c r="Q118" s="42"/>
      <c r="R118" s="42"/>
      <c r="S118" s="42"/>
      <c r="T118" s="42"/>
      <c r="U118" s="42"/>
      <c r="V118" s="42"/>
      <c r="W118" s="42"/>
      <c r="X118" s="42"/>
      <c r="Y118" s="42"/>
      <c r="Z118" s="42"/>
      <c r="AA118" s="42"/>
    </row>
    <row r="119" spans="1:27">
      <c r="A119" s="42"/>
      <c r="B119" s="42"/>
      <c r="C119" s="43"/>
      <c r="D119" s="42"/>
      <c r="E119" s="42"/>
      <c r="F119" s="42"/>
      <c r="G119" s="42"/>
      <c r="H119" s="42"/>
      <c r="I119" s="42"/>
      <c r="J119" s="42"/>
      <c r="K119" s="42"/>
      <c r="L119" s="42"/>
      <c r="M119" s="42"/>
      <c r="N119" s="42"/>
      <c r="O119" s="42"/>
      <c r="P119" s="42"/>
      <c r="Q119" s="42"/>
      <c r="R119" s="42"/>
      <c r="S119" s="42"/>
      <c r="T119" s="42"/>
      <c r="U119" s="42"/>
      <c r="V119" s="42"/>
      <c r="W119" s="42"/>
      <c r="X119" s="42"/>
      <c r="Y119" s="42"/>
      <c r="Z119" s="42"/>
      <c r="AA119" s="42"/>
    </row>
  </sheetData>
  <mergeCells count="1">
    <mergeCell ref="C1:I1"/>
  </mergeCells>
  <dataValidations count="4">
    <dataValidation type="list" allowBlank="1" showInputMessage="1" showErrorMessage="1" sqref="I1" xr:uid="{00000000-0002-0000-0400-000002000000}">
      <formula1>"Functional, External Interface, User Interface,System Interface, Non functional"</formula1>
    </dataValidation>
    <dataValidation type="list" allowBlank="1" showInputMessage="1" showErrorMessage="1" sqref="E1:H1" xr:uid="{00000000-0002-0000-0400-000003000000}">
      <formula1>"Simple,Average,Complex"</formula1>
    </dataValidation>
    <dataValidation type="decimal" allowBlank="1" showInputMessage="1" showErrorMessage="1" sqref="G3:K48" xr:uid="{00000000-0002-0000-0400-000000000000}">
      <formula1>0</formula1>
      <formula2>24</formula2>
    </dataValidation>
    <dataValidation type="decimal" allowBlank="1" showInputMessage="1" showErrorMessage="1" sqref="F3:F48" xr:uid="{00000000-0002-0000-0400-000001000000}">
      <formula1>0</formula1>
      <formula2>40</formula2>
    </dataValidation>
  </dataValidations>
  <pageMargins left="0.3" right="0.3" top="0.3" bottom="0.3" header="0" footer="0"/>
  <pageSetup scale="45" fitToHeight="0" orientation="landscape" horizontalDpi="0" verticalDpi="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3"/>
  <sheetViews>
    <sheetView workbookViewId="0">
      <selection activeCell="I31" sqref="I31"/>
    </sheetView>
  </sheetViews>
  <sheetFormatPr defaultRowHeight="15"/>
  <sheetData>
    <row r="1" spans="1:1">
      <c r="A1" t="s">
        <v>193</v>
      </c>
    </row>
    <row r="2" spans="1:1">
      <c r="A2" t="s">
        <v>81</v>
      </c>
    </row>
    <row r="3" spans="1:1">
      <c r="A3" t="s">
        <v>194</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A9C735C9F3CD54A948D0AD38DF112BF" ma:contentTypeVersion="5" ma:contentTypeDescription="Create a new document." ma:contentTypeScope="" ma:versionID="3dab60aa55af7873d4fb0fb0a2c8c369">
  <xsd:schema xmlns:xsd="http://www.w3.org/2001/XMLSchema" xmlns:xs="http://www.w3.org/2001/XMLSchema" xmlns:p="http://schemas.microsoft.com/office/2006/metadata/properties" xmlns:ns2="eac52b12-2228-488c-9d59-8a93d308b64e" xmlns:ns3="951c5514-b77c-4532-82d5-a05f2f7d58e2" targetNamespace="http://schemas.microsoft.com/office/2006/metadata/properties" ma:root="true" ma:fieldsID="984ff00f1b2cb8248b6feb67eea399b9" ns2:_="" ns3:_="">
    <xsd:import namespace="eac52b12-2228-488c-9d59-8a93d308b64e"/>
    <xsd:import namespace="951c5514-b77c-4532-82d5-a05f2f7d58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ac52b12-2228-488c-9d59-8a93d308b6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51c5514-b77c-4532-82d5-a05f2f7d58e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2B9EEEF-7393-4E57-9716-D967A23AC816}"/>
</file>

<file path=customXml/itemProps2.xml><?xml version="1.0" encoding="utf-8"?>
<ds:datastoreItem xmlns:ds="http://schemas.openxmlformats.org/officeDocument/2006/customXml" ds:itemID="{8AA6FE04-BF92-47CB-B66D-81938C881A10}"/>
</file>

<file path=customXml/itemProps3.xml><?xml version="1.0" encoding="utf-8"?>
<ds:datastoreItem xmlns:ds="http://schemas.openxmlformats.org/officeDocument/2006/customXml" ds:itemID="{47BCCC64-3980-40D2-8C4F-F5BACE67ECB4}"/>
</file>

<file path=docProps/app.xml><?xml version="1.0" encoding="utf-8"?>
<Properties xmlns="http://schemas.openxmlformats.org/officeDocument/2006/extended-properties" xmlns:vt="http://schemas.openxmlformats.org/officeDocument/2006/docPropsVTypes">
  <Application>Microsoft Excel Online</Application>
  <Manager/>
  <Company>NPS Limited</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158153 [Leema Rose Alexander Raj]</dc:creator>
  <cp:keywords/>
  <dc:description/>
  <cp:lastModifiedBy/>
  <cp:revision/>
  <dcterms:created xsi:type="dcterms:W3CDTF">2014-04-13T23:19:47Z</dcterms:created>
  <dcterms:modified xsi:type="dcterms:W3CDTF">2022-01-18T06:50:56Z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6bb566c2-11de-405f-9ffb-8b5f2053bc07</vt:lpwstr>
  </property>
  <property fmtid="{D5CDD505-2E9C-101B-9397-08002B2CF9AE}" pid="3" name="ContentTypeId">
    <vt:lpwstr>0x0101007A9C735C9F3CD54A948D0AD38DF112BF</vt:lpwstr>
  </property>
  <property fmtid="{D5CDD505-2E9C-101B-9397-08002B2CF9AE}" pid="4" name="TaxKeyword">
    <vt:lpwstr/>
  </property>
  <property fmtid="{D5CDD505-2E9C-101B-9397-08002B2CF9AE}" pid="5" name="TaxCatchAll">
    <vt:lpwstr/>
  </property>
  <property fmtid="{D5CDD505-2E9C-101B-9397-08002B2CF9AE}" pid="6" name="TaxKeywordTaxHTField">
    <vt:lpwstr/>
  </property>
</Properties>
</file>