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15135\Desktop\RUST_PROJECTS\SnellGenetic\geneticColumn\"/>
    </mc:Choice>
  </mc:AlternateContent>
  <xr:revisionPtr revIDLastSave="0" documentId="13_ncr:1_{E199DA87-45AB-414F-873C-170FEC88FD26}" xr6:coauthVersionLast="47" xr6:coauthVersionMax="47" xr10:uidLastSave="{00000000-0000-0000-0000-000000000000}"/>
  <bookViews>
    <workbookView xWindow="-28920" yWindow="-2025" windowWidth="29040" windowHeight="15720" xr2:uid="{52C59AAF-DEF0-4A22-9306-F45441C10103}"/>
  </bookViews>
  <sheets>
    <sheet name="Results" sheetId="1" r:id="rId1"/>
    <sheet name="Graph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13" i="1" l="1"/>
  <c r="E114" i="1"/>
  <c r="E115" i="1"/>
  <c r="E116" i="1"/>
  <c r="E112" i="1"/>
  <c r="I113" i="1"/>
  <c r="I114" i="1"/>
  <c r="I115" i="1"/>
  <c r="I116" i="1"/>
  <c r="I117" i="1"/>
  <c r="I112" i="1"/>
  <c r="H112" i="1" a="1"/>
  <c r="H112" i="1" s="1"/>
  <c r="D112" i="1" a="1"/>
  <c r="D112" i="1" s="1"/>
  <c r="F111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3" i="1"/>
  <c r="B9" i="2"/>
  <c r="B8" i="2"/>
  <c r="B7" i="2"/>
  <c r="B6" i="2"/>
  <c r="B5" i="2"/>
  <c r="B4" i="2"/>
  <c r="B3" i="2"/>
  <c r="B2" i="2"/>
  <c r="J111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3" i="1"/>
  <c r="AF112" i="1" a="1"/>
  <c r="AF112" i="1" s="1"/>
  <c r="AG112" i="1" s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3" i="1"/>
  <c r="AB112" i="1" a="1"/>
  <c r="AB112" i="1" s="1"/>
  <c r="AC112" i="1" s="1"/>
  <c r="AE4" i="1"/>
  <c r="AE5" i="1"/>
  <c r="AE6" i="1"/>
  <c r="AE7" i="1"/>
  <c r="AE8" i="1"/>
  <c r="AE9" i="1"/>
  <c r="AE10" i="1"/>
  <c r="AE11" i="1"/>
  <c r="AE12" i="1"/>
  <c r="AE13" i="1"/>
  <c r="AE14" i="1"/>
  <c r="AE15" i="1"/>
  <c r="AE16" i="1"/>
  <c r="AE17" i="1"/>
  <c r="AE18" i="1"/>
  <c r="AE19" i="1"/>
  <c r="AE20" i="1"/>
  <c r="AE21" i="1"/>
  <c r="AE22" i="1"/>
  <c r="AE23" i="1"/>
  <c r="AE24" i="1"/>
  <c r="AE25" i="1"/>
  <c r="AE26" i="1"/>
  <c r="AE27" i="1"/>
  <c r="AE28" i="1"/>
  <c r="AE29" i="1"/>
  <c r="AE30" i="1"/>
  <c r="AE31" i="1"/>
  <c r="AE32" i="1"/>
  <c r="AE33" i="1"/>
  <c r="AE34" i="1"/>
  <c r="AE35" i="1"/>
  <c r="AE36" i="1"/>
  <c r="AE37" i="1"/>
  <c r="AE38" i="1"/>
  <c r="AE39" i="1"/>
  <c r="AE40" i="1"/>
  <c r="AE41" i="1"/>
  <c r="AE42" i="1"/>
  <c r="AE43" i="1"/>
  <c r="AE44" i="1"/>
  <c r="AE45" i="1"/>
  <c r="AE46" i="1"/>
  <c r="AE47" i="1"/>
  <c r="AE48" i="1"/>
  <c r="AE49" i="1"/>
  <c r="AE50" i="1"/>
  <c r="AE51" i="1"/>
  <c r="AE52" i="1"/>
  <c r="AE53" i="1"/>
  <c r="AE54" i="1"/>
  <c r="AE55" i="1"/>
  <c r="AE56" i="1"/>
  <c r="AE57" i="1"/>
  <c r="AE58" i="1"/>
  <c r="AE59" i="1"/>
  <c r="AE60" i="1"/>
  <c r="AE61" i="1"/>
  <c r="AE62" i="1"/>
  <c r="AE63" i="1"/>
  <c r="AE64" i="1"/>
  <c r="AE65" i="1"/>
  <c r="AE66" i="1"/>
  <c r="AE67" i="1"/>
  <c r="AE68" i="1"/>
  <c r="AE69" i="1"/>
  <c r="AE70" i="1"/>
  <c r="AE71" i="1"/>
  <c r="AE72" i="1"/>
  <c r="AE73" i="1"/>
  <c r="AE74" i="1"/>
  <c r="AE75" i="1"/>
  <c r="AE76" i="1"/>
  <c r="AE77" i="1"/>
  <c r="AE78" i="1"/>
  <c r="AE79" i="1"/>
  <c r="AE80" i="1"/>
  <c r="AE81" i="1"/>
  <c r="AE82" i="1"/>
  <c r="AE83" i="1"/>
  <c r="AE84" i="1"/>
  <c r="AE85" i="1"/>
  <c r="AE86" i="1"/>
  <c r="AE87" i="1"/>
  <c r="AE88" i="1"/>
  <c r="AE89" i="1"/>
  <c r="AE90" i="1"/>
  <c r="AE91" i="1"/>
  <c r="AE92" i="1"/>
  <c r="AE93" i="1"/>
  <c r="AE94" i="1"/>
  <c r="AE95" i="1"/>
  <c r="AE96" i="1"/>
  <c r="AE97" i="1"/>
  <c r="AE98" i="1"/>
  <c r="AE99" i="1"/>
  <c r="AE100" i="1"/>
  <c r="AE101" i="1"/>
  <c r="AE102" i="1"/>
  <c r="AE103" i="1"/>
  <c r="AE104" i="1"/>
  <c r="AE105" i="1"/>
  <c r="AE106" i="1"/>
  <c r="AE107" i="1"/>
  <c r="AE108" i="1"/>
  <c r="AE109" i="1"/>
  <c r="AE110" i="1"/>
  <c r="AE3" i="1"/>
  <c r="AA3" i="1"/>
  <c r="X112" i="1" a="1"/>
  <c r="X112" i="1" s="1"/>
  <c r="Y112" i="1" s="1"/>
  <c r="AA4" i="1"/>
  <c r="AA5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W3" i="1"/>
  <c r="T112" i="1" a="1"/>
  <c r="T112" i="1" s="1"/>
  <c r="U112" i="1" s="1"/>
  <c r="W4" i="1"/>
  <c r="W5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P112" i="1" a="1"/>
  <c r="P112" i="1" s="1"/>
  <c r="Q112" i="1" s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3" i="1"/>
  <c r="L112" i="1" a="1"/>
  <c r="L112" i="1" s="1"/>
  <c r="N111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3" i="1"/>
  <c r="V111" i="1" l="1"/>
  <c r="AH111" i="1"/>
  <c r="R111" i="1"/>
  <c r="Z111" i="1"/>
  <c r="AD111" i="1"/>
  <c r="Y121" i="1"/>
  <c r="Y120" i="1"/>
  <c r="AC122" i="1"/>
  <c r="Y119" i="1"/>
  <c r="AG123" i="1"/>
  <c r="AC120" i="1"/>
  <c r="AG122" i="1"/>
  <c r="U117" i="1"/>
  <c r="Y117" i="1"/>
  <c r="AC119" i="1"/>
  <c r="AG121" i="1"/>
  <c r="Q113" i="1"/>
  <c r="Y118" i="1"/>
  <c r="Q119" i="1"/>
  <c r="U116" i="1"/>
  <c r="Y116" i="1"/>
  <c r="AC118" i="1"/>
  <c r="AG120" i="1"/>
  <c r="Q118" i="1"/>
  <c r="U115" i="1"/>
  <c r="Y115" i="1"/>
  <c r="AC117" i="1"/>
  <c r="AG119" i="1"/>
  <c r="U119" i="1"/>
  <c r="AC121" i="1"/>
  <c r="U118" i="1"/>
  <c r="Q117" i="1"/>
  <c r="U114" i="1"/>
  <c r="Y114" i="1"/>
  <c r="AC116" i="1"/>
  <c r="AG118" i="1"/>
  <c r="U120" i="1"/>
  <c r="Q116" i="1"/>
  <c r="U113" i="1"/>
  <c r="Y113" i="1"/>
  <c r="AC115" i="1"/>
  <c r="AG117" i="1"/>
  <c r="Q115" i="1"/>
  <c r="AC114" i="1"/>
  <c r="AG116" i="1"/>
  <c r="Q114" i="1"/>
  <c r="AC113" i="1"/>
  <c r="AG115" i="1"/>
  <c r="AG114" i="1"/>
  <c r="AG113" i="1"/>
  <c r="M114" i="1"/>
  <c r="M118" i="1"/>
  <c r="M115" i="1"/>
  <c r="M117" i="1"/>
  <c r="M116" i="1"/>
  <c r="M113" i="1"/>
  <c r="M112" i="1"/>
</calcChain>
</file>

<file path=xl/metadata.xml><?xml version="1.0" encoding="utf-8"?>
<metadata xmlns="http://schemas.openxmlformats.org/spreadsheetml/2006/main" xmlns:xlrd="http://schemas.microsoft.com/office/spreadsheetml/2017/richdata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<sst xmlns="http://schemas.openxmlformats.org/spreadsheetml/2006/main" count="1011" uniqueCount="132">
  <si>
    <t>Column Label</t>
  </si>
  <si>
    <t>Maximum Axial Load</t>
  </si>
  <si>
    <t>Length</t>
  </si>
  <si>
    <t>Assigned Section</t>
  </si>
  <si>
    <t>Axial Capacity</t>
  </si>
  <si>
    <t>Weight of Column</t>
  </si>
  <si>
    <t>Build2_CS1</t>
  </si>
  <si>
    <t>HSS7X7X4</t>
  </si>
  <si>
    <t>Build2_CS2</t>
  </si>
  <si>
    <t>HSS6X6X4</t>
  </si>
  <si>
    <t>Build2_CS3</t>
  </si>
  <si>
    <t>Build2_CS4</t>
  </si>
  <si>
    <t>HSS5X5X4</t>
  </si>
  <si>
    <t>Build2_CS5</t>
  </si>
  <si>
    <t>Build2_CS6</t>
  </si>
  <si>
    <t>Build2_CS7</t>
  </si>
  <si>
    <t>Build2_CS8</t>
  </si>
  <si>
    <t>Build2_CS9</t>
  </si>
  <si>
    <t>HSS4X4X4</t>
  </si>
  <si>
    <t>Build2_CS10</t>
  </si>
  <si>
    <t>Build2_CS11</t>
  </si>
  <si>
    <t>Build2_CS12</t>
  </si>
  <si>
    <t>Build2_CS13</t>
  </si>
  <si>
    <t>Build2_CS14</t>
  </si>
  <si>
    <t>Build2_CS15</t>
  </si>
  <si>
    <t>HSS4X4X5</t>
  </si>
  <si>
    <t>Build2_CS16</t>
  </si>
  <si>
    <t>Build2_CS17</t>
  </si>
  <si>
    <t>Build2_CS18</t>
  </si>
  <si>
    <t>Build2_CS19</t>
  </si>
  <si>
    <t>Build2_CS20</t>
  </si>
  <si>
    <t>Build2_CS21</t>
  </si>
  <si>
    <t>Build2_CS22</t>
  </si>
  <si>
    <t>Build2_CS23</t>
  </si>
  <si>
    <t>Build2_CS24</t>
  </si>
  <si>
    <t>Build2_CS25</t>
  </si>
  <si>
    <t>Build1_CS1</t>
  </si>
  <si>
    <t>Build1_CS2</t>
  </si>
  <si>
    <t>Build1_CS4</t>
  </si>
  <si>
    <t>Build1_CS5</t>
  </si>
  <si>
    <t>Build1_CS6</t>
  </si>
  <si>
    <t>Build1_CS7</t>
  </si>
  <si>
    <t>Build1_CS8</t>
  </si>
  <si>
    <t>Build1_CS9</t>
  </si>
  <si>
    <t>Build1_CS10</t>
  </si>
  <si>
    <t>Build1_CS11</t>
  </si>
  <si>
    <t>Build1_CS12</t>
  </si>
  <si>
    <t>Build1_CS14</t>
  </si>
  <si>
    <t>Build1_CS15</t>
  </si>
  <si>
    <t>Build1_CS16</t>
  </si>
  <si>
    <t>Build1_CS17</t>
  </si>
  <si>
    <t>Build1_CS18</t>
  </si>
  <si>
    <t>Build1_CS19</t>
  </si>
  <si>
    <t>Build4_CS1</t>
  </si>
  <si>
    <t>Build4_CS2</t>
  </si>
  <si>
    <t>Build4_CS3</t>
  </si>
  <si>
    <t>Build4_CS4</t>
  </si>
  <si>
    <t>Build4_CS5</t>
  </si>
  <si>
    <t>HSS8X8X4</t>
  </si>
  <si>
    <t>Build4_CS6</t>
  </si>
  <si>
    <t>Build4_CS8</t>
  </si>
  <si>
    <t>Build4_CS9</t>
  </si>
  <si>
    <t>Build4_CS10</t>
  </si>
  <si>
    <t>Build4_CS11</t>
  </si>
  <si>
    <t>Build4_CS12</t>
  </si>
  <si>
    <t>HSS9X9X4</t>
  </si>
  <si>
    <t>Build4_CS13</t>
  </si>
  <si>
    <t>Build4_CS14</t>
  </si>
  <si>
    <t>Build4_CS15</t>
  </si>
  <si>
    <t>Build4_CS16</t>
  </si>
  <si>
    <t>Build4_CS17</t>
  </si>
  <si>
    <t>Build4_CS18</t>
  </si>
  <si>
    <t>Build4_CS19</t>
  </si>
  <si>
    <t>Build4_CS19_1</t>
  </si>
  <si>
    <t>Build4_CS20</t>
  </si>
  <si>
    <t>Build4_CS21</t>
  </si>
  <si>
    <t>Build4_CS22</t>
  </si>
  <si>
    <t>Build4_CS23</t>
  </si>
  <si>
    <t>Build4_CS24</t>
  </si>
  <si>
    <t>Build4_CS25</t>
  </si>
  <si>
    <t>Build4_CS26</t>
  </si>
  <si>
    <t>Build4_CS27</t>
  </si>
  <si>
    <t>Build4_CS28</t>
  </si>
  <si>
    <t>Build4_CS29</t>
  </si>
  <si>
    <t>Build4_CS31</t>
  </si>
  <si>
    <t>Build3_CS1</t>
  </si>
  <si>
    <t>Build3_CS2</t>
  </si>
  <si>
    <t>Build3_CS3</t>
  </si>
  <si>
    <t>Build3_CS4</t>
  </si>
  <si>
    <t>Build3_CS5</t>
  </si>
  <si>
    <t>Build3_CS6</t>
  </si>
  <si>
    <t>Build3_CS7</t>
  </si>
  <si>
    <t>Build3_CS8</t>
  </si>
  <si>
    <t>Build3_CS9</t>
  </si>
  <si>
    <t>Build3_CS10</t>
  </si>
  <si>
    <t>Build3_CS11</t>
  </si>
  <si>
    <t>Build3_CS12</t>
  </si>
  <si>
    <t>Build3_CS13</t>
  </si>
  <si>
    <t>Build3_CS14</t>
  </si>
  <si>
    <t>Build3_CS15</t>
  </si>
  <si>
    <t>Build3_CS16</t>
  </si>
  <si>
    <t>Build3_CS17</t>
  </si>
  <si>
    <t>Build3_CS18</t>
  </si>
  <si>
    <t>Build3_CS19</t>
  </si>
  <si>
    <t>Build3_CS20</t>
  </si>
  <si>
    <t>Build3_CS21</t>
  </si>
  <si>
    <t>Build3_CS22</t>
  </si>
  <si>
    <t>Build3_CS23</t>
  </si>
  <si>
    <t>Build3_CS24</t>
  </si>
  <si>
    <t>Build3_CS25</t>
  </si>
  <si>
    <t>Build3_CS26</t>
  </si>
  <si>
    <t>Build3_CS27</t>
  </si>
  <si>
    <t>Build3_CS28</t>
  </si>
  <si>
    <t>Build3_CS29</t>
  </si>
  <si>
    <t>Build3_CS30</t>
  </si>
  <si>
    <t>Build3_CS31</t>
  </si>
  <si>
    <t>Build3_CS32</t>
  </si>
  <si>
    <t>Build3_CS33</t>
  </si>
  <si>
    <t>Build3_CS20_1</t>
  </si>
  <si>
    <t>Build3_CS21_1</t>
  </si>
  <si>
    <t>Build3_CS25_1</t>
  </si>
  <si>
    <t>Ratio</t>
  </si>
  <si>
    <t>HSS5X5X5</t>
  </si>
  <si>
    <t>HSS6X6X5</t>
  </si>
  <si>
    <t>HSS7X7X5</t>
  </si>
  <si>
    <t>HSS4X4X6</t>
  </si>
  <si>
    <t>HSS5X5X6</t>
  </si>
  <si>
    <t>HSS8X8X5</t>
  </si>
  <si>
    <t>Variety</t>
  </si>
  <si>
    <t>Total Weigth [Lb]</t>
  </si>
  <si>
    <t>Distinct Types</t>
  </si>
  <si>
    <t>TOTAL WEIGHT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</si>
</sst>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1"/>
      <color theme="0" tint="-0.14999847407452621"/>
      <name val="Aptos Narrow"/>
      <family val="2"/>
      <scheme val="minor"/>
    </font>
    <font>
      <sz val="2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18" fillId="0" borderId="0" xfId="0" applyFont="1"/>
    <xf numFmtId="0" fontId="19" fillId="0" borderId="10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wrapText="1"/>
    </xf>
    <xf numFmtId="0" fontId="0" fillId="0" borderId="10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6" fillId="0" borderId="10" xfId="0" applyFont="1" applyBorder="1" applyAlignment="1">
      <alignment horizontal="center" vertical="center"/>
    </xf>
    <xf numFmtId="0" fontId="19" fillId="0" borderId="12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wrapText="1"/>
    </xf>
    <xf numFmtId="0" fontId="0" fillId="0" borderId="12" xfId="0" applyBorder="1" applyAlignment="1">
      <alignment horizont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4" xfId="0" applyBorder="1" applyAlignment="1">
      <alignment horizontal="center" vertical="center" wrapText="1"/>
    </xf>
    <xf numFmtId="9" fontId="0" fillId="0" borderId="14" xfId="1" applyFont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9" fontId="0" fillId="0" borderId="11" xfId="1" applyFont="1" applyBorder="1" applyAlignment="1">
      <alignment horizontal="center" vertical="center"/>
    </xf>
    <xf numFmtId="0" fontId="19" fillId="0" borderId="14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/>
    </xf>
    <xf numFmtId="0" fontId="20" fillId="33" borderId="10" xfId="0" applyFont="1" applyFill="1" applyBorder="1" applyAlignment="1">
      <alignment horizontal="center" vertical="center" wrapText="1"/>
    </xf>
    <xf numFmtId="0" fontId="16" fillId="33" borderId="10" xfId="0" applyFont="1" applyFill="1" applyBorder="1" applyAlignment="1">
      <alignment vertical="center" wrapText="1"/>
    </xf>
    <xf numFmtId="0" fontId="16" fillId="33" borderId="11" xfId="0" applyFont="1" applyFill="1" applyBorder="1" applyAlignment="1">
      <alignment vertical="center" wrapText="1"/>
    </xf>
    <xf numFmtId="0" fontId="16" fillId="33" borderId="10" xfId="0" applyFont="1" applyFill="1" applyBorder="1" applyAlignment="1">
      <alignment horizontal="center" vertical="center"/>
    </xf>
    <xf numFmtId="0" fontId="16" fillId="33" borderId="11" xfId="0" applyFont="1" applyFill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 vertical="center"/>
    </xf>
    <xf numFmtId="9" fontId="16" fillId="0" borderId="0" xfId="1" applyFont="1" applyBorder="1" applyAlignment="1">
      <alignment horizontal="center" vertical="center"/>
    </xf>
    <xf numFmtId="9" fontId="16" fillId="0" borderId="15" xfId="1" applyFont="1" applyBorder="1" applyAlignment="1">
      <alignment horizontal="center" vertical="center"/>
    </xf>
    <xf numFmtId="0" fontId="16" fillId="0" borderId="15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16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">
    <dxf>
      <font>
        <b/>
        <i val="0"/>
        <color theme="9" tint="-0.24994659260841701"/>
      </font>
    </dxf>
    <dxf>
      <font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eetMetadata" Target="metadata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Variation of Distinct Section Types with Total Weight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Graph!$B$1</c:f>
              <c:strCache>
                <c:ptCount val="1"/>
                <c:pt idx="0">
                  <c:v>Total Weigth [Lb]</c:v>
                </c:pt>
              </c:strCache>
            </c:strRef>
          </c:tx>
          <c:spPr>
            <a:ln w="28575" cap="rnd">
              <a:solidFill>
                <a:schemeClr val="lt1">
                  <a:alpha val="50000"/>
                </a:schemeClr>
              </a:solidFill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xVal>
            <c:numRef>
              <c:f>Graph!$A$2:$A$9</c:f>
              <c:numCache>
                <c:formatCode>General</c:formatCode>
                <c:ptCount val="8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</c:numCache>
            </c:numRef>
          </c:xVal>
          <c:yVal>
            <c:numRef>
              <c:f>Graph!$B$2:$B$9</c:f>
              <c:numCache>
                <c:formatCode>General</c:formatCode>
                <c:ptCount val="8"/>
                <c:pt idx="0">
                  <c:v>39916.28</c:v>
                </c:pt>
                <c:pt idx="1">
                  <c:v>39568.460000000006</c:v>
                </c:pt>
                <c:pt idx="2">
                  <c:v>39622.240000000005</c:v>
                </c:pt>
                <c:pt idx="3">
                  <c:v>39531.500000000007</c:v>
                </c:pt>
                <c:pt idx="4">
                  <c:v>39620.53</c:v>
                </c:pt>
                <c:pt idx="5">
                  <c:v>39575.560000000005</c:v>
                </c:pt>
                <c:pt idx="6">
                  <c:v>39643.680000000008</c:v>
                </c:pt>
                <c:pt idx="7">
                  <c:v>39693.270000000004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1A-4A89-8C01-F248C43D0FF6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79194288"/>
        <c:axId val="456123583"/>
      </c:scatterChart>
      <c:valAx>
        <c:axId val="679194288"/>
        <c:scaling>
          <c:orientation val="minMax"/>
          <c:min val="4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minorGridlines>
          <c:spPr>
            <a:ln w="0">
              <a:solidFill>
                <a:schemeClr val="lt1">
                  <a:alpha val="10000"/>
                </a:schemeClr>
              </a:solidFill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Distinct Section Types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123583"/>
        <c:crosses val="autoZero"/>
        <c:crossBetween val="midCat"/>
      </c:valAx>
      <c:valAx>
        <c:axId val="456123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Weight in Pounds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9194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2</xdr:row>
      <xdr:rowOff>0</xdr:rowOff>
    </xdr:from>
    <xdr:to>
      <xdr:col>18</xdr:col>
      <xdr:colOff>514350</xdr:colOff>
      <xdr:row>25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9C44F95-017B-4942-2856-D0F49BA6B0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55399-4E37-4446-894E-27E2ED0A4F9B}">
  <dimension ref="A1:AI124"/>
  <sheetViews>
    <sheetView tabSelected="1" workbookViewId="0">
      <pane ySplit="2" topLeftCell="A3" activePane="bottomLeft" state="frozen"/>
      <selection pane="bottomLeft" activeCell="K17" sqref="K17"/>
    </sheetView>
  </sheetViews>
  <sheetFormatPr defaultRowHeight="15" x14ac:dyDescent="0.25"/>
  <cols>
    <col min="1" max="1" width="13.5703125" style="1" bestFit="1" customWidth="1"/>
    <col min="2" max="2" width="11" style="1" customWidth="1"/>
    <col min="3" max="3" width="9.140625" style="1"/>
    <col min="4" max="4" width="10" style="14" bestFit="1" customWidth="1"/>
    <col min="5" max="5" width="8.5703125" style="15" bestFit="1" customWidth="1"/>
    <col min="6" max="6" width="9.140625" style="15"/>
    <col min="7" max="7" width="7.85546875" style="15" bestFit="1" customWidth="1"/>
    <col min="8" max="8" width="10" style="14" bestFit="1" customWidth="1"/>
    <col min="9" max="9" width="8.5703125" style="15" bestFit="1" customWidth="1"/>
    <col min="10" max="10" width="9.140625" style="15"/>
    <col min="11" max="11" width="7.85546875" style="18" bestFit="1" customWidth="1"/>
    <col min="12" max="12" width="10" style="14" bestFit="1" customWidth="1"/>
    <col min="13" max="13" width="8.5703125" style="15" bestFit="1" customWidth="1"/>
    <col min="14" max="14" width="9.140625" style="15"/>
    <col min="15" max="15" width="7.85546875" style="18" bestFit="1" customWidth="1"/>
    <col min="16" max="16" width="10" style="14" bestFit="1" customWidth="1"/>
    <col min="17" max="17" width="8.5703125" style="15" bestFit="1" customWidth="1"/>
    <col min="18" max="18" width="9.140625" style="15"/>
    <col min="19" max="19" width="7.85546875" style="18" bestFit="1" customWidth="1"/>
    <col min="20" max="20" width="10" style="14" bestFit="1" customWidth="1"/>
    <col min="21" max="21" width="8.5703125" style="15" bestFit="1" customWidth="1"/>
    <col min="22" max="22" width="9.140625" style="15"/>
    <col min="23" max="23" width="7.85546875" style="18" bestFit="1" customWidth="1"/>
    <col min="24" max="24" width="10" style="14" bestFit="1" customWidth="1"/>
    <col min="25" max="25" width="8.5703125" style="15" bestFit="1" customWidth="1"/>
    <col min="26" max="26" width="9.140625" style="15"/>
    <col min="27" max="27" width="7.85546875" style="18" bestFit="1" customWidth="1"/>
    <col min="28" max="28" width="10" style="14" bestFit="1" customWidth="1"/>
    <col min="29" max="29" width="8.5703125" style="15" bestFit="1" customWidth="1"/>
    <col min="30" max="30" width="9.140625" style="15"/>
    <col min="31" max="31" width="7.85546875" style="18" bestFit="1" customWidth="1"/>
    <col min="32" max="32" width="10" style="14" bestFit="1" customWidth="1"/>
    <col min="33" max="33" width="8.5703125" style="15" bestFit="1" customWidth="1"/>
    <col min="34" max="34" width="9.140625" style="15"/>
    <col min="35" max="35" width="7.85546875" style="18" bestFit="1" customWidth="1"/>
    <col min="36" max="16384" width="9.140625" style="1"/>
  </cols>
  <sheetData>
    <row r="1" spans="1:35" s="2" customFormat="1" ht="26.25" customHeight="1" x14ac:dyDescent="0.25">
      <c r="A1" s="24" t="s">
        <v>130</v>
      </c>
      <c r="B1" s="24"/>
      <c r="C1" s="24"/>
      <c r="D1" s="10">
        <v>5</v>
      </c>
      <c r="E1" s="4"/>
      <c r="F1" s="4"/>
      <c r="G1" s="4"/>
      <c r="H1" s="10">
        <v>6</v>
      </c>
      <c r="I1" s="4"/>
      <c r="J1" s="4"/>
      <c r="K1" s="21"/>
      <c r="L1" s="10">
        <v>7</v>
      </c>
      <c r="M1" s="4"/>
      <c r="N1" s="4"/>
      <c r="O1" s="21"/>
      <c r="P1" s="10">
        <v>8</v>
      </c>
      <c r="Q1" s="4"/>
      <c r="R1" s="4"/>
      <c r="S1" s="21"/>
      <c r="T1" s="10">
        <v>9</v>
      </c>
      <c r="U1" s="4"/>
      <c r="V1" s="4"/>
      <c r="W1" s="21"/>
      <c r="X1" s="10">
        <v>10</v>
      </c>
      <c r="Y1" s="4"/>
      <c r="Z1" s="4"/>
      <c r="AA1" s="21"/>
      <c r="AB1" s="10">
        <v>11</v>
      </c>
      <c r="AC1" s="4"/>
      <c r="AD1" s="4"/>
      <c r="AE1" s="21"/>
      <c r="AF1" s="10">
        <v>12</v>
      </c>
      <c r="AG1" s="4"/>
      <c r="AH1" s="4"/>
      <c r="AI1" s="21"/>
    </row>
    <row r="2" spans="1:35" s="2" customFormat="1" ht="30" x14ac:dyDescent="0.25">
      <c r="A2" s="25" t="s">
        <v>0</v>
      </c>
      <c r="B2" s="25" t="s">
        <v>1</v>
      </c>
      <c r="C2" s="26" t="s">
        <v>2</v>
      </c>
      <c r="D2" s="11" t="s">
        <v>3</v>
      </c>
      <c r="E2" s="5" t="s">
        <v>4</v>
      </c>
      <c r="F2" s="5" t="s">
        <v>5</v>
      </c>
      <c r="G2" s="19" t="s">
        <v>121</v>
      </c>
      <c r="H2" s="11" t="s">
        <v>3</v>
      </c>
      <c r="I2" s="5" t="s">
        <v>4</v>
      </c>
      <c r="J2" s="5" t="s">
        <v>5</v>
      </c>
      <c r="K2" s="16" t="s">
        <v>121</v>
      </c>
      <c r="L2" s="22" t="s">
        <v>3</v>
      </c>
      <c r="M2" s="6" t="s">
        <v>4</v>
      </c>
      <c r="N2" s="6" t="s">
        <v>5</v>
      </c>
      <c r="O2" s="16" t="s">
        <v>121</v>
      </c>
      <c r="P2" s="11" t="s">
        <v>3</v>
      </c>
      <c r="Q2" s="5" t="s">
        <v>4</v>
      </c>
      <c r="R2" s="5" t="s">
        <v>5</v>
      </c>
      <c r="S2" s="16" t="s">
        <v>121</v>
      </c>
      <c r="T2" s="22" t="s">
        <v>3</v>
      </c>
      <c r="U2" s="6" t="s">
        <v>4</v>
      </c>
      <c r="V2" s="6" t="s">
        <v>5</v>
      </c>
      <c r="W2" s="16" t="s">
        <v>121</v>
      </c>
      <c r="X2" s="22" t="s">
        <v>3</v>
      </c>
      <c r="Y2" s="6" t="s">
        <v>4</v>
      </c>
      <c r="Z2" s="6" t="s">
        <v>5</v>
      </c>
      <c r="AA2" s="16" t="s">
        <v>121</v>
      </c>
      <c r="AB2" s="22" t="s">
        <v>3</v>
      </c>
      <c r="AC2" s="6" t="s">
        <v>4</v>
      </c>
      <c r="AD2" s="6" t="s">
        <v>5</v>
      </c>
      <c r="AE2" s="16" t="s">
        <v>121</v>
      </c>
      <c r="AF2" s="22" t="s">
        <v>3</v>
      </c>
      <c r="AG2" s="6" t="s">
        <v>4</v>
      </c>
      <c r="AH2" s="6" t="s">
        <v>5</v>
      </c>
      <c r="AI2" s="16" t="s">
        <v>121</v>
      </c>
    </row>
    <row r="3" spans="1:35" x14ac:dyDescent="0.25">
      <c r="A3" s="27" t="s">
        <v>6</v>
      </c>
      <c r="B3" s="27">
        <v>86.01</v>
      </c>
      <c r="C3" s="28">
        <v>16</v>
      </c>
      <c r="D3" s="12" t="s">
        <v>7</v>
      </c>
      <c r="E3" s="8">
        <v>112</v>
      </c>
      <c r="F3" s="8">
        <v>358.72</v>
      </c>
      <c r="G3" s="20">
        <f>B3/E3</f>
        <v>0.76794642857142859</v>
      </c>
      <c r="H3" s="12" t="s">
        <v>7</v>
      </c>
      <c r="I3" s="8">
        <v>112</v>
      </c>
      <c r="J3" s="8">
        <v>358.72</v>
      </c>
      <c r="K3" s="17">
        <f>B3/I3</f>
        <v>0.76794642857142859</v>
      </c>
      <c r="L3" s="13" t="s">
        <v>7</v>
      </c>
      <c r="M3" s="7">
        <v>112</v>
      </c>
      <c r="N3" s="7">
        <v>358.72</v>
      </c>
      <c r="O3" s="17">
        <f>B3/M3</f>
        <v>0.76794642857142859</v>
      </c>
      <c r="P3" s="12" t="s">
        <v>7</v>
      </c>
      <c r="Q3" s="8">
        <v>112</v>
      </c>
      <c r="R3" s="8">
        <v>358.72</v>
      </c>
      <c r="S3" s="17">
        <f>B3/Q3</f>
        <v>0.76794642857142859</v>
      </c>
      <c r="T3" s="13" t="s">
        <v>7</v>
      </c>
      <c r="U3" s="7">
        <v>112</v>
      </c>
      <c r="V3" s="7">
        <v>358.72</v>
      </c>
      <c r="W3" s="17">
        <f>B3/U3</f>
        <v>0.76794642857142859</v>
      </c>
      <c r="X3" s="13" t="s">
        <v>7</v>
      </c>
      <c r="Y3" s="7">
        <v>112</v>
      </c>
      <c r="Z3" s="7">
        <v>358.72</v>
      </c>
      <c r="AA3" s="17">
        <f>B3/Y3</f>
        <v>0.76794642857142859</v>
      </c>
      <c r="AB3" s="13" t="s">
        <v>7</v>
      </c>
      <c r="AC3" s="7">
        <v>112</v>
      </c>
      <c r="AD3" s="7">
        <v>358.72</v>
      </c>
      <c r="AE3" s="17">
        <f>B3/AC3</f>
        <v>0.76794642857142859</v>
      </c>
      <c r="AF3" s="13" t="s">
        <v>7</v>
      </c>
      <c r="AG3" s="7">
        <v>112</v>
      </c>
      <c r="AH3" s="7">
        <v>358.72</v>
      </c>
      <c r="AI3" s="17">
        <f>B3/AG3</f>
        <v>0.76794642857142859</v>
      </c>
    </row>
    <row r="4" spans="1:35" x14ac:dyDescent="0.25">
      <c r="A4" s="27" t="s">
        <v>8</v>
      </c>
      <c r="B4" s="27">
        <v>74.94</v>
      </c>
      <c r="C4" s="28">
        <v>16</v>
      </c>
      <c r="D4" s="12" t="s">
        <v>9</v>
      </c>
      <c r="E4" s="8">
        <v>78.400000000000006</v>
      </c>
      <c r="F4" s="8">
        <v>304.32</v>
      </c>
      <c r="G4" s="20">
        <f t="shared" ref="G4:G67" si="0">B4/E4</f>
        <v>0.9558673469387754</v>
      </c>
      <c r="H4" s="12" t="s">
        <v>9</v>
      </c>
      <c r="I4" s="8">
        <v>78.400000000000006</v>
      </c>
      <c r="J4" s="8">
        <v>304.32</v>
      </c>
      <c r="K4" s="17">
        <f t="shared" ref="K4:K67" si="1">B4/I4</f>
        <v>0.9558673469387754</v>
      </c>
      <c r="L4" s="13" t="s">
        <v>9</v>
      </c>
      <c r="M4" s="7">
        <v>78.400000000000006</v>
      </c>
      <c r="N4" s="7">
        <v>304.32</v>
      </c>
      <c r="O4" s="17">
        <f>B4/M4</f>
        <v>0.9558673469387754</v>
      </c>
      <c r="P4" s="12" t="s">
        <v>9</v>
      </c>
      <c r="Q4" s="8">
        <v>78.400000000000006</v>
      </c>
      <c r="R4" s="8">
        <v>304.32</v>
      </c>
      <c r="S4" s="17">
        <f>B4/Q4</f>
        <v>0.9558673469387754</v>
      </c>
      <c r="T4" s="13" t="s">
        <v>9</v>
      </c>
      <c r="U4" s="7">
        <v>78.400000000000006</v>
      </c>
      <c r="V4" s="7">
        <v>304.32</v>
      </c>
      <c r="W4" s="17">
        <f>B4/U4</f>
        <v>0.9558673469387754</v>
      </c>
      <c r="X4" s="13" t="s">
        <v>9</v>
      </c>
      <c r="Y4" s="7">
        <v>78.400000000000006</v>
      </c>
      <c r="Z4" s="7">
        <v>304.32</v>
      </c>
      <c r="AA4" s="17">
        <f>B4/Y4</f>
        <v>0.9558673469387754</v>
      </c>
      <c r="AB4" s="13" t="s">
        <v>9</v>
      </c>
      <c r="AC4" s="7">
        <v>78.400000000000006</v>
      </c>
      <c r="AD4" s="7">
        <v>304.32</v>
      </c>
      <c r="AE4" s="17">
        <f>B4/AC4</f>
        <v>0.9558673469387754</v>
      </c>
      <c r="AF4" s="13" t="s">
        <v>9</v>
      </c>
      <c r="AG4" s="7">
        <v>78.400000000000006</v>
      </c>
      <c r="AH4" s="7">
        <v>304.32</v>
      </c>
      <c r="AI4" s="17">
        <f>B4/AG4</f>
        <v>0.9558673469387754</v>
      </c>
    </row>
    <row r="5" spans="1:35" x14ac:dyDescent="0.25">
      <c r="A5" s="27" t="s">
        <v>10</v>
      </c>
      <c r="B5" s="27">
        <v>56.32</v>
      </c>
      <c r="C5" s="28">
        <v>16</v>
      </c>
      <c r="D5" s="12" t="s">
        <v>9</v>
      </c>
      <c r="E5" s="8">
        <v>78.400000000000006</v>
      </c>
      <c r="F5" s="8">
        <v>304.32</v>
      </c>
      <c r="G5" s="20">
        <f t="shared" si="0"/>
        <v>0.71836734693877546</v>
      </c>
      <c r="H5" s="12" t="s">
        <v>9</v>
      </c>
      <c r="I5" s="8">
        <v>78.400000000000006</v>
      </c>
      <c r="J5" s="8">
        <v>304.32</v>
      </c>
      <c r="K5" s="17">
        <f t="shared" si="1"/>
        <v>0.71836734693877546</v>
      </c>
      <c r="L5" s="13" t="s">
        <v>9</v>
      </c>
      <c r="M5" s="7">
        <v>78.400000000000006</v>
      </c>
      <c r="N5" s="7">
        <v>304.32</v>
      </c>
      <c r="O5" s="17">
        <f>B5/M5</f>
        <v>0.71836734693877546</v>
      </c>
      <c r="P5" s="12" t="s">
        <v>9</v>
      </c>
      <c r="Q5" s="8">
        <v>78.400000000000006</v>
      </c>
      <c r="R5" s="8">
        <v>304.32</v>
      </c>
      <c r="S5" s="17">
        <f>B5/Q5</f>
        <v>0.71836734693877546</v>
      </c>
      <c r="T5" s="13" t="s">
        <v>9</v>
      </c>
      <c r="U5" s="7">
        <v>78.400000000000006</v>
      </c>
      <c r="V5" s="7">
        <v>304.32</v>
      </c>
      <c r="W5" s="17">
        <f>B5/U5</f>
        <v>0.71836734693877546</v>
      </c>
      <c r="X5" s="13" t="s">
        <v>9</v>
      </c>
      <c r="Y5" s="7">
        <v>78.400000000000006</v>
      </c>
      <c r="Z5" s="7">
        <v>304.32</v>
      </c>
      <c r="AA5" s="17">
        <f>B5/Y5</f>
        <v>0.71836734693877546</v>
      </c>
      <c r="AB5" s="13" t="s">
        <v>9</v>
      </c>
      <c r="AC5" s="7">
        <v>78.400000000000006</v>
      </c>
      <c r="AD5" s="7">
        <v>304.32</v>
      </c>
      <c r="AE5" s="17">
        <f>B5/AC5</f>
        <v>0.71836734693877546</v>
      </c>
      <c r="AF5" s="13" t="s">
        <v>9</v>
      </c>
      <c r="AG5" s="7">
        <v>78.400000000000006</v>
      </c>
      <c r="AH5" s="7">
        <v>304.32</v>
      </c>
      <c r="AI5" s="17">
        <f>B5/AG5</f>
        <v>0.71836734693877546</v>
      </c>
    </row>
    <row r="6" spans="1:35" x14ac:dyDescent="0.25">
      <c r="A6" s="27" t="s">
        <v>11</v>
      </c>
      <c r="B6" s="27">
        <v>26.86</v>
      </c>
      <c r="C6" s="28">
        <v>16</v>
      </c>
      <c r="D6" s="12" t="s">
        <v>12</v>
      </c>
      <c r="E6" s="8">
        <v>46.3</v>
      </c>
      <c r="F6" s="8">
        <v>249.92</v>
      </c>
      <c r="G6" s="20">
        <f t="shared" si="0"/>
        <v>0.58012958963282935</v>
      </c>
      <c r="H6" s="12" t="s">
        <v>12</v>
      </c>
      <c r="I6" s="8">
        <v>46.3</v>
      </c>
      <c r="J6" s="8">
        <v>249.92</v>
      </c>
      <c r="K6" s="17">
        <f t="shared" si="1"/>
        <v>0.58012958963282935</v>
      </c>
      <c r="L6" s="13" t="s">
        <v>12</v>
      </c>
      <c r="M6" s="7">
        <v>46.3</v>
      </c>
      <c r="N6" s="7">
        <v>249.92</v>
      </c>
      <c r="O6" s="17">
        <f>B6/M6</f>
        <v>0.58012958963282935</v>
      </c>
      <c r="P6" s="12" t="s">
        <v>12</v>
      </c>
      <c r="Q6" s="8">
        <v>46.3</v>
      </c>
      <c r="R6" s="8">
        <v>249.92</v>
      </c>
      <c r="S6" s="17">
        <f>B6/Q6</f>
        <v>0.58012958963282935</v>
      </c>
      <c r="T6" s="13" t="s">
        <v>12</v>
      </c>
      <c r="U6" s="7">
        <v>46.3</v>
      </c>
      <c r="V6" s="7">
        <v>249.92</v>
      </c>
      <c r="W6" s="17">
        <f>B6/U6</f>
        <v>0.58012958963282935</v>
      </c>
      <c r="X6" s="13" t="s">
        <v>12</v>
      </c>
      <c r="Y6" s="7">
        <v>46.3</v>
      </c>
      <c r="Z6" s="7">
        <v>249.92</v>
      </c>
      <c r="AA6" s="17">
        <f>B6/Y6</f>
        <v>0.58012958963282935</v>
      </c>
      <c r="AB6" s="13" t="s">
        <v>12</v>
      </c>
      <c r="AC6" s="7">
        <v>46.3</v>
      </c>
      <c r="AD6" s="7">
        <v>249.92</v>
      </c>
      <c r="AE6" s="17">
        <f>B6/AC6</f>
        <v>0.58012958963282935</v>
      </c>
      <c r="AF6" s="13" t="s">
        <v>12</v>
      </c>
      <c r="AG6" s="7">
        <v>46.3</v>
      </c>
      <c r="AH6" s="7">
        <v>249.92</v>
      </c>
      <c r="AI6" s="17">
        <f>B6/AG6</f>
        <v>0.58012958963282935</v>
      </c>
    </row>
    <row r="7" spans="1:35" x14ac:dyDescent="0.25">
      <c r="A7" s="27" t="s">
        <v>13</v>
      </c>
      <c r="B7" s="27">
        <v>106.46</v>
      </c>
      <c r="C7" s="28">
        <v>16</v>
      </c>
      <c r="D7" s="12" t="s">
        <v>7</v>
      </c>
      <c r="E7" s="8">
        <v>112</v>
      </c>
      <c r="F7" s="8">
        <v>358.72</v>
      </c>
      <c r="G7" s="20">
        <f t="shared" si="0"/>
        <v>0.95053571428571426</v>
      </c>
      <c r="H7" s="12" t="s">
        <v>7</v>
      </c>
      <c r="I7" s="8">
        <v>112</v>
      </c>
      <c r="J7" s="8">
        <v>358.72</v>
      </c>
      <c r="K7" s="17">
        <f t="shared" si="1"/>
        <v>0.95053571428571426</v>
      </c>
      <c r="L7" s="13" t="s">
        <v>7</v>
      </c>
      <c r="M7" s="7">
        <v>112</v>
      </c>
      <c r="N7" s="7">
        <v>358.72</v>
      </c>
      <c r="O7" s="17">
        <f>B7/M7</f>
        <v>0.95053571428571426</v>
      </c>
      <c r="P7" s="12" t="s">
        <v>7</v>
      </c>
      <c r="Q7" s="8">
        <v>112</v>
      </c>
      <c r="R7" s="8">
        <v>358.72</v>
      </c>
      <c r="S7" s="17">
        <f>B7/Q7</f>
        <v>0.95053571428571426</v>
      </c>
      <c r="T7" s="13" t="s">
        <v>7</v>
      </c>
      <c r="U7" s="7">
        <v>112</v>
      </c>
      <c r="V7" s="7">
        <v>358.72</v>
      </c>
      <c r="W7" s="17">
        <f>B7/U7</f>
        <v>0.95053571428571426</v>
      </c>
      <c r="X7" s="13" t="s">
        <v>7</v>
      </c>
      <c r="Y7" s="7">
        <v>112</v>
      </c>
      <c r="Z7" s="7">
        <v>358.72</v>
      </c>
      <c r="AA7" s="17">
        <f>B7/Y7</f>
        <v>0.95053571428571426</v>
      </c>
      <c r="AB7" s="13" t="s">
        <v>7</v>
      </c>
      <c r="AC7" s="7">
        <v>112</v>
      </c>
      <c r="AD7" s="7">
        <v>358.72</v>
      </c>
      <c r="AE7" s="17">
        <f>B7/AC7</f>
        <v>0.95053571428571426</v>
      </c>
      <c r="AF7" s="13" t="s">
        <v>7</v>
      </c>
      <c r="AG7" s="7">
        <v>112</v>
      </c>
      <c r="AH7" s="7">
        <v>358.72</v>
      </c>
      <c r="AI7" s="17">
        <f>B7/AG7</f>
        <v>0.95053571428571426</v>
      </c>
    </row>
    <row r="8" spans="1:35" x14ac:dyDescent="0.25">
      <c r="A8" s="27" t="s">
        <v>14</v>
      </c>
      <c r="B8" s="27">
        <v>57.31</v>
      </c>
      <c r="C8" s="28">
        <v>16</v>
      </c>
      <c r="D8" s="12" t="s">
        <v>9</v>
      </c>
      <c r="E8" s="8">
        <v>78.400000000000006</v>
      </c>
      <c r="F8" s="8">
        <v>304.32</v>
      </c>
      <c r="G8" s="20">
        <f t="shared" si="0"/>
        <v>0.7309948979591836</v>
      </c>
      <c r="H8" s="12" t="s">
        <v>9</v>
      </c>
      <c r="I8" s="8">
        <v>78.400000000000006</v>
      </c>
      <c r="J8" s="8">
        <v>304.32</v>
      </c>
      <c r="K8" s="17">
        <f t="shared" si="1"/>
        <v>0.7309948979591836</v>
      </c>
      <c r="L8" s="13" t="s">
        <v>9</v>
      </c>
      <c r="M8" s="7">
        <v>78.400000000000006</v>
      </c>
      <c r="N8" s="7">
        <v>304.32</v>
      </c>
      <c r="O8" s="17">
        <f>B8/M8</f>
        <v>0.7309948979591836</v>
      </c>
      <c r="P8" s="12" t="s">
        <v>9</v>
      </c>
      <c r="Q8" s="8">
        <v>78.400000000000006</v>
      </c>
      <c r="R8" s="8">
        <v>304.32</v>
      </c>
      <c r="S8" s="17">
        <f>B8/Q8</f>
        <v>0.7309948979591836</v>
      </c>
      <c r="T8" s="13" t="s">
        <v>9</v>
      </c>
      <c r="U8" s="7">
        <v>78.400000000000006</v>
      </c>
      <c r="V8" s="7">
        <v>304.32</v>
      </c>
      <c r="W8" s="17">
        <f>B8/U8</f>
        <v>0.7309948979591836</v>
      </c>
      <c r="X8" s="13" t="s">
        <v>9</v>
      </c>
      <c r="Y8" s="7">
        <v>78.400000000000006</v>
      </c>
      <c r="Z8" s="7">
        <v>304.32</v>
      </c>
      <c r="AA8" s="17">
        <f>B8/Y8</f>
        <v>0.7309948979591836</v>
      </c>
      <c r="AB8" s="13" t="s">
        <v>9</v>
      </c>
      <c r="AC8" s="7">
        <v>78.400000000000006</v>
      </c>
      <c r="AD8" s="7">
        <v>304.32</v>
      </c>
      <c r="AE8" s="17">
        <f>B8/AC8</f>
        <v>0.7309948979591836</v>
      </c>
      <c r="AF8" s="13" t="s">
        <v>9</v>
      </c>
      <c r="AG8" s="7">
        <v>78.400000000000006</v>
      </c>
      <c r="AH8" s="7">
        <v>304.32</v>
      </c>
      <c r="AI8" s="17">
        <f>B8/AG8</f>
        <v>0.7309948979591836</v>
      </c>
    </row>
    <row r="9" spans="1:35" x14ac:dyDescent="0.25">
      <c r="A9" s="27" t="s">
        <v>15</v>
      </c>
      <c r="B9" s="27">
        <v>44.16</v>
      </c>
      <c r="C9" s="28">
        <v>16</v>
      </c>
      <c r="D9" s="12" t="s">
        <v>12</v>
      </c>
      <c r="E9" s="8">
        <v>46.3</v>
      </c>
      <c r="F9" s="8">
        <v>249.92</v>
      </c>
      <c r="G9" s="20">
        <f t="shared" si="0"/>
        <v>0.95377969762419001</v>
      </c>
      <c r="H9" s="12" t="s">
        <v>12</v>
      </c>
      <c r="I9" s="8">
        <v>46.3</v>
      </c>
      <c r="J9" s="8">
        <v>249.92</v>
      </c>
      <c r="K9" s="17">
        <f t="shared" si="1"/>
        <v>0.95377969762419001</v>
      </c>
      <c r="L9" s="13" t="s">
        <v>12</v>
      </c>
      <c r="M9" s="7">
        <v>46.3</v>
      </c>
      <c r="N9" s="7">
        <v>249.92</v>
      </c>
      <c r="O9" s="17">
        <f>B9/M9</f>
        <v>0.95377969762419001</v>
      </c>
      <c r="P9" s="12" t="s">
        <v>12</v>
      </c>
      <c r="Q9" s="8">
        <v>46.3</v>
      </c>
      <c r="R9" s="8">
        <v>249.92</v>
      </c>
      <c r="S9" s="17">
        <f>B9/Q9</f>
        <v>0.95377969762419001</v>
      </c>
      <c r="T9" s="13" t="s">
        <v>12</v>
      </c>
      <c r="U9" s="7">
        <v>46.3</v>
      </c>
      <c r="V9" s="7">
        <v>249.92</v>
      </c>
      <c r="W9" s="17">
        <f>B9/U9</f>
        <v>0.95377969762419001</v>
      </c>
      <c r="X9" s="13" t="s">
        <v>12</v>
      </c>
      <c r="Y9" s="7">
        <v>46.3</v>
      </c>
      <c r="Z9" s="7">
        <v>249.92</v>
      </c>
      <c r="AA9" s="17">
        <f>B9/Y9</f>
        <v>0.95377969762419001</v>
      </c>
      <c r="AB9" s="13" t="s">
        <v>12</v>
      </c>
      <c r="AC9" s="7">
        <v>46.3</v>
      </c>
      <c r="AD9" s="7">
        <v>249.92</v>
      </c>
      <c r="AE9" s="17">
        <f>B9/AC9</f>
        <v>0.95377969762419001</v>
      </c>
      <c r="AF9" s="13" t="s">
        <v>12</v>
      </c>
      <c r="AG9" s="7">
        <v>46.3</v>
      </c>
      <c r="AH9" s="7">
        <v>249.92</v>
      </c>
      <c r="AI9" s="17">
        <f>B9/AG9</f>
        <v>0.95377969762419001</v>
      </c>
    </row>
    <row r="10" spans="1:35" x14ac:dyDescent="0.25">
      <c r="A10" s="27" t="s">
        <v>16</v>
      </c>
      <c r="B10" s="27">
        <v>67.12</v>
      </c>
      <c r="C10" s="28">
        <v>16</v>
      </c>
      <c r="D10" s="12" t="s">
        <v>9</v>
      </c>
      <c r="E10" s="8">
        <v>78.400000000000006</v>
      </c>
      <c r="F10" s="8">
        <v>304.32</v>
      </c>
      <c r="G10" s="20">
        <f t="shared" si="0"/>
        <v>0.85612244897959189</v>
      </c>
      <c r="H10" s="12" t="s">
        <v>9</v>
      </c>
      <c r="I10" s="8">
        <v>78.400000000000006</v>
      </c>
      <c r="J10" s="8">
        <v>304.32</v>
      </c>
      <c r="K10" s="17">
        <f t="shared" si="1"/>
        <v>0.85612244897959189</v>
      </c>
      <c r="L10" s="13" t="s">
        <v>9</v>
      </c>
      <c r="M10" s="7">
        <v>78.400000000000006</v>
      </c>
      <c r="N10" s="7">
        <v>304.32</v>
      </c>
      <c r="O10" s="17">
        <f>B10/M10</f>
        <v>0.85612244897959189</v>
      </c>
      <c r="P10" s="12" t="s">
        <v>9</v>
      </c>
      <c r="Q10" s="8">
        <v>78.400000000000006</v>
      </c>
      <c r="R10" s="8">
        <v>304.32</v>
      </c>
      <c r="S10" s="17">
        <f>B10/Q10</f>
        <v>0.85612244897959189</v>
      </c>
      <c r="T10" s="13" t="s">
        <v>9</v>
      </c>
      <c r="U10" s="7">
        <v>78.400000000000006</v>
      </c>
      <c r="V10" s="7">
        <v>304.32</v>
      </c>
      <c r="W10" s="17">
        <f>B10/U10</f>
        <v>0.85612244897959189</v>
      </c>
      <c r="X10" s="13" t="s">
        <v>9</v>
      </c>
      <c r="Y10" s="7">
        <v>78.400000000000006</v>
      </c>
      <c r="Z10" s="7">
        <v>304.32</v>
      </c>
      <c r="AA10" s="17">
        <f>B10/Y10</f>
        <v>0.85612244897959189</v>
      </c>
      <c r="AB10" s="13" t="s">
        <v>9</v>
      </c>
      <c r="AC10" s="7">
        <v>78.400000000000006</v>
      </c>
      <c r="AD10" s="7">
        <v>304.32</v>
      </c>
      <c r="AE10" s="17">
        <f>B10/AC10</f>
        <v>0.85612244897959189</v>
      </c>
      <c r="AF10" s="13" t="s">
        <v>9</v>
      </c>
      <c r="AG10" s="7">
        <v>78.400000000000006</v>
      </c>
      <c r="AH10" s="7">
        <v>304.32</v>
      </c>
      <c r="AI10" s="17">
        <f>B10/AG10</f>
        <v>0.85612244897959189</v>
      </c>
    </row>
    <row r="11" spans="1:35" x14ac:dyDescent="0.25">
      <c r="A11" s="27" t="s">
        <v>17</v>
      </c>
      <c r="B11" s="27">
        <v>14.15</v>
      </c>
      <c r="C11" s="28">
        <v>16</v>
      </c>
      <c r="D11" s="12" t="s">
        <v>12</v>
      </c>
      <c r="E11" s="8">
        <v>46.3</v>
      </c>
      <c r="F11" s="8">
        <v>249.92</v>
      </c>
      <c r="G11" s="20">
        <f t="shared" si="0"/>
        <v>0.30561555075593955</v>
      </c>
      <c r="H11" s="12" t="s">
        <v>18</v>
      </c>
      <c r="I11" s="8">
        <v>22.5</v>
      </c>
      <c r="J11" s="8">
        <v>195.36</v>
      </c>
      <c r="K11" s="17">
        <f t="shared" si="1"/>
        <v>0.62888888888888894</v>
      </c>
      <c r="L11" s="13" t="s">
        <v>18</v>
      </c>
      <c r="M11" s="7">
        <v>22.5</v>
      </c>
      <c r="N11" s="7">
        <v>195.36</v>
      </c>
      <c r="O11" s="17">
        <f>B11/M11</f>
        <v>0.62888888888888894</v>
      </c>
      <c r="P11" s="12" t="s">
        <v>18</v>
      </c>
      <c r="Q11" s="8">
        <v>22.5</v>
      </c>
      <c r="R11" s="8">
        <v>195.36</v>
      </c>
      <c r="S11" s="17">
        <f>B11/Q11</f>
        <v>0.62888888888888894</v>
      </c>
      <c r="T11" s="13" t="s">
        <v>18</v>
      </c>
      <c r="U11" s="7">
        <v>22.5</v>
      </c>
      <c r="V11" s="7">
        <v>195.36</v>
      </c>
      <c r="W11" s="17">
        <f>B11/U11</f>
        <v>0.62888888888888894</v>
      </c>
      <c r="X11" s="13" t="s">
        <v>18</v>
      </c>
      <c r="Y11" s="7">
        <v>22.5</v>
      </c>
      <c r="Z11" s="7">
        <v>195.36</v>
      </c>
      <c r="AA11" s="17">
        <f>B11/Y11</f>
        <v>0.62888888888888894</v>
      </c>
      <c r="AB11" s="13" t="s">
        <v>18</v>
      </c>
      <c r="AC11" s="7">
        <v>22.5</v>
      </c>
      <c r="AD11" s="7">
        <v>195.36</v>
      </c>
      <c r="AE11" s="17">
        <f>B11/AC11</f>
        <v>0.62888888888888894</v>
      </c>
      <c r="AF11" s="13" t="s">
        <v>18</v>
      </c>
      <c r="AG11" s="7">
        <v>22.5</v>
      </c>
      <c r="AH11" s="7">
        <v>195.36</v>
      </c>
      <c r="AI11" s="17">
        <f>B11/AG11</f>
        <v>0.62888888888888894</v>
      </c>
    </row>
    <row r="12" spans="1:35" x14ac:dyDescent="0.25">
      <c r="A12" s="27" t="s">
        <v>19</v>
      </c>
      <c r="B12" s="27">
        <v>11.22</v>
      </c>
      <c r="C12" s="28">
        <v>16</v>
      </c>
      <c r="D12" s="12" t="s">
        <v>12</v>
      </c>
      <c r="E12" s="8">
        <v>46.3</v>
      </c>
      <c r="F12" s="8">
        <v>249.92</v>
      </c>
      <c r="G12" s="20">
        <f t="shared" si="0"/>
        <v>0.24233261339092876</v>
      </c>
      <c r="H12" s="12" t="s">
        <v>18</v>
      </c>
      <c r="I12" s="8">
        <v>22.5</v>
      </c>
      <c r="J12" s="8">
        <v>195.36</v>
      </c>
      <c r="K12" s="17">
        <f t="shared" si="1"/>
        <v>0.4986666666666667</v>
      </c>
      <c r="L12" s="13" t="s">
        <v>18</v>
      </c>
      <c r="M12" s="7">
        <v>22.5</v>
      </c>
      <c r="N12" s="7">
        <v>195.36</v>
      </c>
      <c r="O12" s="17">
        <f>B12/M12</f>
        <v>0.4986666666666667</v>
      </c>
      <c r="P12" s="12" t="s">
        <v>18</v>
      </c>
      <c r="Q12" s="8">
        <v>22.5</v>
      </c>
      <c r="R12" s="8">
        <v>195.36</v>
      </c>
      <c r="S12" s="17">
        <f>B12/Q12</f>
        <v>0.4986666666666667</v>
      </c>
      <c r="T12" s="13" t="s">
        <v>18</v>
      </c>
      <c r="U12" s="7">
        <v>22.5</v>
      </c>
      <c r="V12" s="7">
        <v>195.36</v>
      </c>
      <c r="W12" s="17">
        <f>B12/U12</f>
        <v>0.4986666666666667</v>
      </c>
      <c r="X12" s="13" t="s">
        <v>18</v>
      </c>
      <c r="Y12" s="7">
        <v>22.5</v>
      </c>
      <c r="Z12" s="7">
        <v>195.36</v>
      </c>
      <c r="AA12" s="17">
        <f>B12/Y12</f>
        <v>0.4986666666666667</v>
      </c>
      <c r="AB12" s="13" t="s">
        <v>18</v>
      </c>
      <c r="AC12" s="7">
        <v>22.5</v>
      </c>
      <c r="AD12" s="7">
        <v>195.36</v>
      </c>
      <c r="AE12" s="17">
        <f>B12/AC12</f>
        <v>0.4986666666666667</v>
      </c>
      <c r="AF12" s="13" t="s">
        <v>18</v>
      </c>
      <c r="AG12" s="7">
        <v>22.5</v>
      </c>
      <c r="AH12" s="7">
        <v>195.36</v>
      </c>
      <c r="AI12" s="17">
        <f>B12/AG12</f>
        <v>0.4986666666666667</v>
      </c>
    </row>
    <row r="13" spans="1:35" x14ac:dyDescent="0.25">
      <c r="A13" s="27" t="s">
        <v>20</v>
      </c>
      <c r="B13" s="27">
        <v>53.79</v>
      </c>
      <c r="C13" s="28">
        <v>16</v>
      </c>
      <c r="D13" s="12" t="s">
        <v>9</v>
      </c>
      <c r="E13" s="8">
        <v>78.400000000000006</v>
      </c>
      <c r="F13" s="8">
        <v>304.32</v>
      </c>
      <c r="G13" s="20">
        <f t="shared" si="0"/>
        <v>0.68609693877551015</v>
      </c>
      <c r="H13" s="12" t="s">
        <v>9</v>
      </c>
      <c r="I13" s="8">
        <v>78.400000000000006</v>
      </c>
      <c r="J13" s="8">
        <v>304.32</v>
      </c>
      <c r="K13" s="17">
        <f t="shared" si="1"/>
        <v>0.68609693877551015</v>
      </c>
      <c r="L13" s="13" t="s">
        <v>9</v>
      </c>
      <c r="M13" s="7">
        <v>78.400000000000006</v>
      </c>
      <c r="N13" s="7">
        <v>304.32</v>
      </c>
      <c r="O13" s="17">
        <f>B13/M13</f>
        <v>0.68609693877551015</v>
      </c>
      <c r="P13" s="12" t="s">
        <v>122</v>
      </c>
      <c r="Q13" s="8">
        <v>54.9</v>
      </c>
      <c r="R13" s="8">
        <v>305.27999999999997</v>
      </c>
      <c r="S13" s="17">
        <f>B13/Q13</f>
        <v>0.97978142076502728</v>
      </c>
      <c r="T13" s="13" t="s">
        <v>9</v>
      </c>
      <c r="U13" s="7">
        <v>78.400000000000006</v>
      </c>
      <c r="V13" s="7">
        <v>304.32</v>
      </c>
      <c r="W13" s="17">
        <f>B13/U13</f>
        <v>0.68609693877551015</v>
      </c>
      <c r="X13" s="13" t="s">
        <v>9</v>
      </c>
      <c r="Y13" s="7">
        <v>78.400000000000006</v>
      </c>
      <c r="Z13" s="7">
        <v>304.32</v>
      </c>
      <c r="AA13" s="17">
        <f>B13/Y13</f>
        <v>0.68609693877551015</v>
      </c>
      <c r="AB13" s="13" t="s">
        <v>9</v>
      </c>
      <c r="AC13" s="7">
        <v>78.400000000000006</v>
      </c>
      <c r="AD13" s="7">
        <v>304.32</v>
      </c>
      <c r="AE13" s="17">
        <f>B13/AC13</f>
        <v>0.68609693877551015</v>
      </c>
      <c r="AF13" s="13" t="s">
        <v>9</v>
      </c>
      <c r="AG13" s="7">
        <v>78.400000000000006</v>
      </c>
      <c r="AH13" s="7">
        <v>304.32</v>
      </c>
      <c r="AI13" s="17">
        <f>B13/AG13</f>
        <v>0.68609693877551015</v>
      </c>
    </row>
    <row r="14" spans="1:35" x14ac:dyDescent="0.25">
      <c r="A14" s="27" t="s">
        <v>21</v>
      </c>
      <c r="B14" s="27">
        <v>53.05</v>
      </c>
      <c r="C14" s="28">
        <v>16</v>
      </c>
      <c r="D14" s="12" t="s">
        <v>9</v>
      </c>
      <c r="E14" s="8">
        <v>78.400000000000006</v>
      </c>
      <c r="F14" s="8">
        <v>304.32</v>
      </c>
      <c r="G14" s="20">
        <f t="shared" si="0"/>
        <v>0.67665816326530603</v>
      </c>
      <c r="H14" s="12" t="s">
        <v>9</v>
      </c>
      <c r="I14" s="8">
        <v>78.400000000000006</v>
      </c>
      <c r="J14" s="8">
        <v>304.32</v>
      </c>
      <c r="K14" s="17">
        <f t="shared" si="1"/>
        <v>0.67665816326530603</v>
      </c>
      <c r="L14" s="13" t="s">
        <v>9</v>
      </c>
      <c r="M14" s="7">
        <v>78.400000000000006</v>
      </c>
      <c r="N14" s="7">
        <v>304.32</v>
      </c>
      <c r="O14" s="17">
        <f>B14/M14</f>
        <v>0.67665816326530603</v>
      </c>
      <c r="P14" s="12" t="s">
        <v>9</v>
      </c>
      <c r="Q14" s="8">
        <v>78.400000000000006</v>
      </c>
      <c r="R14" s="8">
        <v>304.32</v>
      </c>
      <c r="S14" s="17">
        <f>B14/Q14</f>
        <v>0.67665816326530603</v>
      </c>
      <c r="T14" s="13" t="s">
        <v>9</v>
      </c>
      <c r="U14" s="7">
        <v>78.400000000000006</v>
      </c>
      <c r="V14" s="7">
        <v>304.32</v>
      </c>
      <c r="W14" s="17">
        <f>B14/U14</f>
        <v>0.67665816326530603</v>
      </c>
      <c r="X14" s="13" t="s">
        <v>9</v>
      </c>
      <c r="Y14" s="7">
        <v>78.400000000000006</v>
      </c>
      <c r="Z14" s="7">
        <v>304.32</v>
      </c>
      <c r="AA14" s="17">
        <f>B14/Y14</f>
        <v>0.67665816326530603</v>
      </c>
      <c r="AB14" s="13" t="s">
        <v>9</v>
      </c>
      <c r="AC14" s="7">
        <v>78.400000000000006</v>
      </c>
      <c r="AD14" s="7">
        <v>304.32</v>
      </c>
      <c r="AE14" s="17">
        <f>B14/AC14</f>
        <v>0.67665816326530603</v>
      </c>
      <c r="AF14" s="13" t="s">
        <v>9</v>
      </c>
      <c r="AG14" s="7">
        <v>78.400000000000006</v>
      </c>
      <c r="AH14" s="7">
        <v>304.32</v>
      </c>
      <c r="AI14" s="17">
        <f>B14/AG14</f>
        <v>0.67665816326530603</v>
      </c>
    </row>
    <row r="15" spans="1:35" x14ac:dyDescent="0.25">
      <c r="A15" s="27" t="s">
        <v>22</v>
      </c>
      <c r="B15" s="27">
        <v>71</v>
      </c>
      <c r="C15" s="28">
        <v>16</v>
      </c>
      <c r="D15" s="12" t="s">
        <v>9</v>
      </c>
      <c r="E15" s="8">
        <v>78.400000000000006</v>
      </c>
      <c r="F15" s="8">
        <v>304.32</v>
      </c>
      <c r="G15" s="20">
        <f t="shared" si="0"/>
        <v>0.90561224489795911</v>
      </c>
      <c r="H15" s="12" t="s">
        <v>9</v>
      </c>
      <c r="I15" s="8">
        <v>78.400000000000006</v>
      </c>
      <c r="J15" s="8">
        <v>304.32</v>
      </c>
      <c r="K15" s="17">
        <f t="shared" si="1"/>
        <v>0.90561224489795911</v>
      </c>
      <c r="L15" s="13" t="s">
        <v>9</v>
      </c>
      <c r="M15" s="7">
        <v>78.400000000000006</v>
      </c>
      <c r="N15" s="7">
        <v>304.32</v>
      </c>
      <c r="O15" s="17">
        <f>B15/M15</f>
        <v>0.90561224489795911</v>
      </c>
      <c r="P15" s="12" t="s">
        <v>9</v>
      </c>
      <c r="Q15" s="8">
        <v>78.400000000000006</v>
      </c>
      <c r="R15" s="8">
        <v>304.32</v>
      </c>
      <c r="S15" s="17">
        <f>B15/Q15</f>
        <v>0.90561224489795911</v>
      </c>
      <c r="T15" s="13" t="s">
        <v>9</v>
      </c>
      <c r="U15" s="7">
        <v>78.400000000000006</v>
      </c>
      <c r="V15" s="7">
        <v>304.32</v>
      </c>
      <c r="W15" s="17">
        <f>B15/U15</f>
        <v>0.90561224489795911</v>
      </c>
      <c r="X15" s="13" t="s">
        <v>9</v>
      </c>
      <c r="Y15" s="7">
        <v>78.400000000000006</v>
      </c>
      <c r="Z15" s="7">
        <v>304.32</v>
      </c>
      <c r="AA15" s="17">
        <f>B15/Y15</f>
        <v>0.90561224489795911</v>
      </c>
      <c r="AB15" s="13" t="s">
        <v>9</v>
      </c>
      <c r="AC15" s="7">
        <v>78.400000000000006</v>
      </c>
      <c r="AD15" s="7">
        <v>304.32</v>
      </c>
      <c r="AE15" s="17">
        <f>B15/AC15</f>
        <v>0.90561224489795911</v>
      </c>
      <c r="AF15" s="13" t="s">
        <v>9</v>
      </c>
      <c r="AG15" s="7">
        <v>78.400000000000006</v>
      </c>
      <c r="AH15" s="7">
        <v>304.32</v>
      </c>
      <c r="AI15" s="17">
        <f>B15/AG15</f>
        <v>0.90561224489795911</v>
      </c>
    </row>
    <row r="16" spans="1:35" x14ac:dyDescent="0.25">
      <c r="A16" s="27" t="s">
        <v>23</v>
      </c>
      <c r="B16" s="27">
        <v>34.07</v>
      </c>
      <c r="C16" s="28">
        <v>16</v>
      </c>
      <c r="D16" s="12" t="s">
        <v>12</v>
      </c>
      <c r="E16" s="8">
        <v>46.3</v>
      </c>
      <c r="F16" s="8">
        <v>249.92</v>
      </c>
      <c r="G16" s="20">
        <f t="shared" si="0"/>
        <v>0.7358531317494601</v>
      </c>
      <c r="H16" s="12" t="s">
        <v>12</v>
      </c>
      <c r="I16" s="8">
        <v>46.3</v>
      </c>
      <c r="J16" s="8">
        <v>249.92</v>
      </c>
      <c r="K16" s="17">
        <f t="shared" si="1"/>
        <v>0.7358531317494601</v>
      </c>
      <c r="L16" s="13" t="s">
        <v>12</v>
      </c>
      <c r="M16" s="7">
        <v>46.3</v>
      </c>
      <c r="N16" s="7">
        <v>249.92</v>
      </c>
      <c r="O16" s="17">
        <f>B16/M16</f>
        <v>0.7358531317494601</v>
      </c>
      <c r="P16" s="12" t="s">
        <v>12</v>
      </c>
      <c r="Q16" s="8">
        <v>46.3</v>
      </c>
      <c r="R16" s="8">
        <v>249.92</v>
      </c>
      <c r="S16" s="17">
        <f>B16/Q16</f>
        <v>0.7358531317494601</v>
      </c>
      <c r="T16" s="13" t="s">
        <v>12</v>
      </c>
      <c r="U16" s="7">
        <v>46.3</v>
      </c>
      <c r="V16" s="7">
        <v>249.92</v>
      </c>
      <c r="W16" s="17">
        <f>B16/U16</f>
        <v>0.7358531317494601</v>
      </c>
      <c r="X16" s="13" t="s">
        <v>12</v>
      </c>
      <c r="Y16" s="7">
        <v>46.3</v>
      </c>
      <c r="Z16" s="7">
        <v>249.92</v>
      </c>
      <c r="AA16" s="17">
        <f>B16/Y16</f>
        <v>0.7358531317494601</v>
      </c>
      <c r="AB16" s="13" t="s">
        <v>12</v>
      </c>
      <c r="AC16" s="7">
        <v>46.3</v>
      </c>
      <c r="AD16" s="7">
        <v>249.92</v>
      </c>
      <c r="AE16" s="17">
        <f>B16/AC16</f>
        <v>0.7358531317494601</v>
      </c>
      <c r="AF16" s="13" t="s">
        <v>12</v>
      </c>
      <c r="AG16" s="7">
        <v>46.3</v>
      </c>
      <c r="AH16" s="7">
        <v>249.92</v>
      </c>
      <c r="AI16" s="17">
        <f>B16/AG16</f>
        <v>0.7358531317494601</v>
      </c>
    </row>
    <row r="17" spans="1:35" x14ac:dyDescent="0.25">
      <c r="A17" s="27" t="s">
        <v>24</v>
      </c>
      <c r="B17" s="27">
        <v>8.24</v>
      </c>
      <c r="C17" s="28">
        <v>16</v>
      </c>
      <c r="D17" s="12" t="s">
        <v>12</v>
      </c>
      <c r="E17" s="8">
        <v>46.3</v>
      </c>
      <c r="F17" s="8">
        <v>249.92</v>
      </c>
      <c r="G17" s="20">
        <f t="shared" si="0"/>
        <v>0.1779697624190065</v>
      </c>
      <c r="H17" s="12" t="s">
        <v>18</v>
      </c>
      <c r="I17" s="8">
        <v>22.5</v>
      </c>
      <c r="J17" s="8">
        <v>195.36</v>
      </c>
      <c r="K17" s="17">
        <f t="shared" si="1"/>
        <v>0.36622222222222223</v>
      </c>
      <c r="L17" s="13" t="s">
        <v>25</v>
      </c>
      <c r="M17" s="7">
        <v>26.3</v>
      </c>
      <c r="N17" s="7">
        <v>237.28</v>
      </c>
      <c r="O17" s="17">
        <f>B17/M17</f>
        <v>0.31330798479087452</v>
      </c>
      <c r="P17" s="12" t="s">
        <v>18</v>
      </c>
      <c r="Q17" s="8">
        <v>22.5</v>
      </c>
      <c r="R17" s="8">
        <v>195.36</v>
      </c>
      <c r="S17" s="17">
        <f>B17/Q17</f>
        <v>0.36622222222222223</v>
      </c>
      <c r="T17" s="13" t="s">
        <v>18</v>
      </c>
      <c r="U17" s="7">
        <v>22.5</v>
      </c>
      <c r="V17" s="7">
        <v>195.36</v>
      </c>
      <c r="W17" s="17">
        <f>B17/U17</f>
        <v>0.36622222222222223</v>
      </c>
      <c r="X17" s="13" t="s">
        <v>18</v>
      </c>
      <c r="Y17" s="7">
        <v>22.5</v>
      </c>
      <c r="Z17" s="7">
        <v>195.36</v>
      </c>
      <c r="AA17" s="17">
        <f>B17/Y17</f>
        <v>0.36622222222222223</v>
      </c>
      <c r="AB17" s="13" t="s">
        <v>18</v>
      </c>
      <c r="AC17" s="7">
        <v>22.5</v>
      </c>
      <c r="AD17" s="7">
        <v>195.36</v>
      </c>
      <c r="AE17" s="17">
        <f>B17/AC17</f>
        <v>0.36622222222222223</v>
      </c>
      <c r="AF17" s="13" t="s">
        <v>18</v>
      </c>
      <c r="AG17" s="7">
        <v>22.5</v>
      </c>
      <c r="AH17" s="7">
        <v>195.36</v>
      </c>
      <c r="AI17" s="17">
        <f>B17/AG17</f>
        <v>0.36622222222222223</v>
      </c>
    </row>
    <row r="18" spans="1:35" x14ac:dyDescent="0.25">
      <c r="A18" s="27" t="s">
        <v>26</v>
      </c>
      <c r="B18" s="27">
        <v>25.37</v>
      </c>
      <c r="C18" s="28">
        <v>16</v>
      </c>
      <c r="D18" s="12" t="s">
        <v>12</v>
      </c>
      <c r="E18" s="8">
        <v>46.3</v>
      </c>
      <c r="F18" s="8">
        <v>249.92</v>
      </c>
      <c r="G18" s="20">
        <f t="shared" si="0"/>
        <v>0.54794816414686831</v>
      </c>
      <c r="H18" s="12" t="s">
        <v>12</v>
      </c>
      <c r="I18" s="8">
        <v>46.3</v>
      </c>
      <c r="J18" s="8">
        <v>249.92</v>
      </c>
      <c r="K18" s="17">
        <f t="shared" si="1"/>
        <v>0.54794816414686831</v>
      </c>
      <c r="L18" s="13" t="s">
        <v>25</v>
      </c>
      <c r="M18" s="7">
        <v>26.3</v>
      </c>
      <c r="N18" s="7">
        <v>237.28</v>
      </c>
      <c r="O18" s="17">
        <f>B18/M18</f>
        <v>0.964638783269962</v>
      </c>
      <c r="P18" s="12" t="s">
        <v>25</v>
      </c>
      <c r="Q18" s="8">
        <v>26.3</v>
      </c>
      <c r="R18" s="8">
        <v>237.28</v>
      </c>
      <c r="S18" s="17">
        <f>B18/Q18</f>
        <v>0.964638783269962</v>
      </c>
      <c r="T18" s="13" t="s">
        <v>12</v>
      </c>
      <c r="U18" s="7">
        <v>46.3</v>
      </c>
      <c r="V18" s="7">
        <v>249.92</v>
      </c>
      <c r="W18" s="17">
        <f>B18/U18</f>
        <v>0.54794816414686831</v>
      </c>
      <c r="X18" s="13" t="s">
        <v>25</v>
      </c>
      <c r="Y18" s="7">
        <v>26.3</v>
      </c>
      <c r="Z18" s="7">
        <v>237.28</v>
      </c>
      <c r="AA18" s="17">
        <f>B18/Y18</f>
        <v>0.964638783269962</v>
      </c>
      <c r="AB18" s="13" t="s">
        <v>25</v>
      </c>
      <c r="AC18" s="7">
        <v>26.3</v>
      </c>
      <c r="AD18" s="7">
        <v>237.28</v>
      </c>
      <c r="AE18" s="17">
        <f>B18/AC18</f>
        <v>0.964638783269962</v>
      </c>
      <c r="AF18" s="13" t="s">
        <v>25</v>
      </c>
      <c r="AG18" s="7">
        <v>26.3</v>
      </c>
      <c r="AH18" s="7">
        <v>237.28</v>
      </c>
      <c r="AI18" s="17">
        <f>B18/AG18</f>
        <v>0.964638783269962</v>
      </c>
    </row>
    <row r="19" spans="1:35" x14ac:dyDescent="0.25">
      <c r="A19" s="27" t="s">
        <v>27</v>
      </c>
      <c r="B19" s="27">
        <v>30.24</v>
      </c>
      <c r="C19" s="28">
        <v>16</v>
      </c>
      <c r="D19" s="12" t="s">
        <v>12</v>
      </c>
      <c r="E19" s="8">
        <v>46.3</v>
      </c>
      <c r="F19" s="8">
        <v>249.92</v>
      </c>
      <c r="G19" s="20">
        <f t="shared" si="0"/>
        <v>0.65313174946004315</v>
      </c>
      <c r="H19" s="12" t="s">
        <v>12</v>
      </c>
      <c r="I19" s="8">
        <v>46.3</v>
      </c>
      <c r="J19" s="8">
        <v>249.92</v>
      </c>
      <c r="K19" s="17">
        <f t="shared" si="1"/>
        <v>0.65313174946004315</v>
      </c>
      <c r="L19" s="13" t="s">
        <v>12</v>
      </c>
      <c r="M19" s="7">
        <v>46.3</v>
      </c>
      <c r="N19" s="7">
        <v>249.92</v>
      </c>
      <c r="O19" s="17">
        <f>B19/M19</f>
        <v>0.65313174946004315</v>
      </c>
      <c r="P19" s="12" t="s">
        <v>12</v>
      </c>
      <c r="Q19" s="8">
        <v>46.3</v>
      </c>
      <c r="R19" s="8">
        <v>249.92</v>
      </c>
      <c r="S19" s="17">
        <f>B19/Q19</f>
        <v>0.65313174946004315</v>
      </c>
      <c r="T19" s="13" t="s">
        <v>12</v>
      </c>
      <c r="U19" s="7">
        <v>46.3</v>
      </c>
      <c r="V19" s="7">
        <v>249.92</v>
      </c>
      <c r="W19" s="17">
        <f>B19/U19</f>
        <v>0.65313174946004315</v>
      </c>
      <c r="X19" s="13" t="s">
        <v>12</v>
      </c>
      <c r="Y19" s="7">
        <v>46.3</v>
      </c>
      <c r="Z19" s="7">
        <v>249.92</v>
      </c>
      <c r="AA19" s="17">
        <f>B19/Y19</f>
        <v>0.65313174946004315</v>
      </c>
      <c r="AB19" s="13" t="s">
        <v>12</v>
      </c>
      <c r="AC19" s="7">
        <v>46.3</v>
      </c>
      <c r="AD19" s="7">
        <v>249.92</v>
      </c>
      <c r="AE19" s="17">
        <f>B19/AC19</f>
        <v>0.65313174946004315</v>
      </c>
      <c r="AF19" s="13" t="s">
        <v>12</v>
      </c>
      <c r="AG19" s="7">
        <v>46.3</v>
      </c>
      <c r="AH19" s="7">
        <v>249.92</v>
      </c>
      <c r="AI19" s="17">
        <f>B19/AG19</f>
        <v>0.65313174946004315</v>
      </c>
    </row>
    <row r="20" spans="1:35" x14ac:dyDescent="0.25">
      <c r="A20" s="27" t="s">
        <v>28</v>
      </c>
      <c r="B20" s="27">
        <v>29.28</v>
      </c>
      <c r="C20" s="28">
        <v>16</v>
      </c>
      <c r="D20" s="12" t="s">
        <v>12</v>
      </c>
      <c r="E20" s="8">
        <v>46.3</v>
      </c>
      <c r="F20" s="8">
        <v>249.92</v>
      </c>
      <c r="G20" s="20">
        <f t="shared" si="0"/>
        <v>0.63239740820734347</v>
      </c>
      <c r="H20" s="12" t="s">
        <v>12</v>
      </c>
      <c r="I20" s="8">
        <v>46.3</v>
      </c>
      <c r="J20" s="8">
        <v>249.92</v>
      </c>
      <c r="K20" s="17">
        <f t="shared" si="1"/>
        <v>0.63239740820734347</v>
      </c>
      <c r="L20" s="13" t="s">
        <v>12</v>
      </c>
      <c r="M20" s="7">
        <v>46.3</v>
      </c>
      <c r="N20" s="7">
        <v>249.92</v>
      </c>
      <c r="O20" s="17">
        <f>B20/M20</f>
        <v>0.63239740820734347</v>
      </c>
      <c r="P20" s="12" t="s">
        <v>12</v>
      </c>
      <c r="Q20" s="8">
        <v>46.3</v>
      </c>
      <c r="R20" s="8">
        <v>249.92</v>
      </c>
      <c r="S20" s="17">
        <f>B20/Q20</f>
        <v>0.63239740820734347</v>
      </c>
      <c r="T20" s="13" t="s">
        <v>12</v>
      </c>
      <c r="U20" s="7">
        <v>46.3</v>
      </c>
      <c r="V20" s="7">
        <v>249.92</v>
      </c>
      <c r="W20" s="17">
        <f>B20/U20</f>
        <v>0.63239740820734347</v>
      </c>
      <c r="X20" s="13" t="s">
        <v>125</v>
      </c>
      <c r="Y20" s="7">
        <v>29.9</v>
      </c>
      <c r="Z20" s="7">
        <v>276.32</v>
      </c>
      <c r="AA20" s="17">
        <f>B20/Y20</f>
        <v>0.97926421404682285</v>
      </c>
      <c r="AB20" s="13" t="s">
        <v>12</v>
      </c>
      <c r="AC20" s="7">
        <v>46.3</v>
      </c>
      <c r="AD20" s="7">
        <v>249.92</v>
      </c>
      <c r="AE20" s="17">
        <f>B20/AC20</f>
        <v>0.63239740820734347</v>
      </c>
      <c r="AF20" s="13" t="s">
        <v>12</v>
      </c>
      <c r="AG20" s="7">
        <v>46.3</v>
      </c>
      <c r="AH20" s="7">
        <v>249.92</v>
      </c>
      <c r="AI20" s="17">
        <f>B20/AG20</f>
        <v>0.63239740820734347</v>
      </c>
    </row>
    <row r="21" spans="1:35" x14ac:dyDescent="0.25">
      <c r="A21" s="27" t="s">
        <v>29</v>
      </c>
      <c r="B21" s="27">
        <v>68.17</v>
      </c>
      <c r="C21" s="28">
        <v>19</v>
      </c>
      <c r="D21" s="12" t="s">
        <v>9</v>
      </c>
      <c r="E21" s="8">
        <v>78.400000000000006</v>
      </c>
      <c r="F21" s="8">
        <v>361.38</v>
      </c>
      <c r="G21" s="20">
        <f t="shared" si="0"/>
        <v>0.86951530612244898</v>
      </c>
      <c r="H21" s="12" t="s">
        <v>9</v>
      </c>
      <c r="I21" s="8">
        <v>78.400000000000006</v>
      </c>
      <c r="J21" s="8">
        <v>361.38</v>
      </c>
      <c r="K21" s="17">
        <f t="shared" si="1"/>
        <v>0.86951530612244898</v>
      </c>
      <c r="L21" s="13" t="s">
        <v>9</v>
      </c>
      <c r="M21" s="7">
        <v>78.400000000000006</v>
      </c>
      <c r="N21" s="7">
        <v>361.38</v>
      </c>
      <c r="O21" s="17">
        <f>B21/M21</f>
        <v>0.86951530612244898</v>
      </c>
      <c r="P21" s="12" t="s">
        <v>9</v>
      </c>
      <c r="Q21" s="8">
        <v>78.400000000000006</v>
      </c>
      <c r="R21" s="8">
        <v>361.38</v>
      </c>
      <c r="S21" s="17">
        <f>B21/Q21</f>
        <v>0.86951530612244898</v>
      </c>
      <c r="T21" s="13" t="s">
        <v>9</v>
      </c>
      <c r="U21" s="7">
        <v>78.400000000000006</v>
      </c>
      <c r="V21" s="7">
        <v>361.38</v>
      </c>
      <c r="W21" s="17">
        <f>B21/U21</f>
        <v>0.86951530612244898</v>
      </c>
      <c r="X21" s="13" t="s">
        <v>9</v>
      </c>
      <c r="Y21" s="7">
        <v>78.400000000000006</v>
      </c>
      <c r="Z21" s="7">
        <v>361.38</v>
      </c>
      <c r="AA21" s="17">
        <f>B21/Y21</f>
        <v>0.86951530612244898</v>
      </c>
      <c r="AB21" s="13" t="s">
        <v>9</v>
      </c>
      <c r="AC21" s="7">
        <v>78.400000000000006</v>
      </c>
      <c r="AD21" s="7">
        <v>361.38</v>
      </c>
      <c r="AE21" s="17">
        <f>B21/AC21</f>
        <v>0.86951530612244898</v>
      </c>
      <c r="AF21" s="13" t="s">
        <v>9</v>
      </c>
      <c r="AG21" s="7">
        <v>78.400000000000006</v>
      </c>
      <c r="AH21" s="7">
        <v>361.38</v>
      </c>
      <c r="AI21" s="17">
        <f>B21/AG21</f>
        <v>0.86951530612244898</v>
      </c>
    </row>
    <row r="22" spans="1:35" x14ac:dyDescent="0.25">
      <c r="A22" s="27" t="s">
        <v>30</v>
      </c>
      <c r="B22" s="27">
        <v>64.7</v>
      </c>
      <c r="C22" s="28">
        <v>19</v>
      </c>
      <c r="D22" s="12" t="s">
        <v>9</v>
      </c>
      <c r="E22" s="8">
        <v>78.400000000000006</v>
      </c>
      <c r="F22" s="8">
        <v>361.38</v>
      </c>
      <c r="G22" s="20">
        <f t="shared" si="0"/>
        <v>0.82525510204081631</v>
      </c>
      <c r="H22" s="12" t="s">
        <v>9</v>
      </c>
      <c r="I22" s="8">
        <v>78.400000000000006</v>
      </c>
      <c r="J22" s="8">
        <v>361.38</v>
      </c>
      <c r="K22" s="17">
        <f t="shared" si="1"/>
        <v>0.82525510204081631</v>
      </c>
      <c r="L22" s="13" t="s">
        <v>9</v>
      </c>
      <c r="M22" s="7">
        <v>78.400000000000006</v>
      </c>
      <c r="N22" s="7">
        <v>361.38</v>
      </c>
      <c r="O22" s="17">
        <f>B22/M22</f>
        <v>0.82525510204081631</v>
      </c>
      <c r="P22" s="12" t="s">
        <v>9</v>
      </c>
      <c r="Q22" s="8">
        <v>78.400000000000006</v>
      </c>
      <c r="R22" s="8">
        <v>361.38</v>
      </c>
      <c r="S22" s="17">
        <f>B22/Q22</f>
        <v>0.82525510204081631</v>
      </c>
      <c r="T22" s="13" t="s">
        <v>9</v>
      </c>
      <c r="U22" s="7">
        <v>78.400000000000006</v>
      </c>
      <c r="V22" s="7">
        <v>361.38</v>
      </c>
      <c r="W22" s="17">
        <f>B22/U22</f>
        <v>0.82525510204081631</v>
      </c>
      <c r="X22" s="13" t="s">
        <v>9</v>
      </c>
      <c r="Y22" s="7">
        <v>78.400000000000006</v>
      </c>
      <c r="Z22" s="7">
        <v>361.38</v>
      </c>
      <c r="AA22" s="17">
        <f>B22/Y22</f>
        <v>0.82525510204081631</v>
      </c>
      <c r="AB22" s="13" t="s">
        <v>9</v>
      </c>
      <c r="AC22" s="7">
        <v>78.400000000000006</v>
      </c>
      <c r="AD22" s="7">
        <v>361.38</v>
      </c>
      <c r="AE22" s="17">
        <f>B22/AC22</f>
        <v>0.82525510204081631</v>
      </c>
      <c r="AF22" s="13" t="s">
        <v>9</v>
      </c>
      <c r="AG22" s="7">
        <v>78.400000000000006</v>
      </c>
      <c r="AH22" s="7">
        <v>361.38</v>
      </c>
      <c r="AI22" s="17">
        <f>B22/AG22</f>
        <v>0.82525510204081631</v>
      </c>
    </row>
    <row r="23" spans="1:35" x14ac:dyDescent="0.25">
      <c r="A23" s="27" t="s">
        <v>31</v>
      </c>
      <c r="B23" s="27">
        <v>35.44</v>
      </c>
      <c r="C23" s="28">
        <v>19</v>
      </c>
      <c r="D23" s="12" t="s">
        <v>12</v>
      </c>
      <c r="E23" s="8">
        <v>46.3</v>
      </c>
      <c r="F23" s="8">
        <v>296.77999999999997</v>
      </c>
      <c r="G23" s="20">
        <f t="shared" si="0"/>
        <v>0.76544276457883365</v>
      </c>
      <c r="H23" s="12" t="s">
        <v>12</v>
      </c>
      <c r="I23" s="8">
        <v>46.3</v>
      </c>
      <c r="J23" s="8">
        <v>296.77999999999997</v>
      </c>
      <c r="K23" s="17">
        <f t="shared" si="1"/>
        <v>0.76544276457883365</v>
      </c>
      <c r="L23" s="13" t="s">
        <v>12</v>
      </c>
      <c r="M23" s="7">
        <v>46.3</v>
      </c>
      <c r="N23" s="7">
        <v>296.77999999999997</v>
      </c>
      <c r="O23" s="17">
        <f>B23/M23</f>
        <v>0.76544276457883365</v>
      </c>
      <c r="P23" s="12" t="s">
        <v>12</v>
      </c>
      <c r="Q23" s="8">
        <v>46.3</v>
      </c>
      <c r="R23" s="8">
        <v>296.77999999999997</v>
      </c>
      <c r="S23" s="17">
        <f>B23/Q23</f>
        <v>0.76544276457883365</v>
      </c>
      <c r="T23" s="13" t="s">
        <v>12</v>
      </c>
      <c r="U23" s="7">
        <v>46.3</v>
      </c>
      <c r="V23" s="7">
        <v>296.77999999999997</v>
      </c>
      <c r="W23" s="17">
        <f>B23/U23</f>
        <v>0.76544276457883365</v>
      </c>
      <c r="X23" s="13" t="s">
        <v>12</v>
      </c>
      <c r="Y23" s="7">
        <v>46.3</v>
      </c>
      <c r="Z23" s="7">
        <v>296.77999999999997</v>
      </c>
      <c r="AA23" s="17">
        <f>B23/Y23</f>
        <v>0.76544276457883365</v>
      </c>
      <c r="AB23" s="13" t="s">
        <v>12</v>
      </c>
      <c r="AC23" s="7">
        <v>46.3</v>
      </c>
      <c r="AD23" s="7">
        <v>296.77999999999997</v>
      </c>
      <c r="AE23" s="17">
        <f>B23/AC23</f>
        <v>0.76544276457883365</v>
      </c>
      <c r="AF23" s="13" t="s">
        <v>12</v>
      </c>
      <c r="AG23" s="7">
        <v>46.3</v>
      </c>
      <c r="AH23" s="7">
        <v>296.77999999999997</v>
      </c>
      <c r="AI23" s="17">
        <f>B23/AG23</f>
        <v>0.76544276457883365</v>
      </c>
    </row>
    <row r="24" spans="1:35" x14ac:dyDescent="0.25">
      <c r="A24" s="27" t="s">
        <v>32</v>
      </c>
      <c r="B24" s="27">
        <v>55.46</v>
      </c>
      <c r="C24" s="28">
        <v>19</v>
      </c>
      <c r="D24" s="12" t="s">
        <v>9</v>
      </c>
      <c r="E24" s="8">
        <v>78.400000000000006</v>
      </c>
      <c r="F24" s="8">
        <v>361.38</v>
      </c>
      <c r="G24" s="20">
        <f t="shared" si="0"/>
        <v>0.70739795918367343</v>
      </c>
      <c r="H24" s="12" t="s">
        <v>9</v>
      </c>
      <c r="I24" s="8">
        <v>78.400000000000006</v>
      </c>
      <c r="J24" s="8">
        <v>361.38</v>
      </c>
      <c r="K24" s="17">
        <f t="shared" si="1"/>
        <v>0.70739795918367343</v>
      </c>
      <c r="L24" s="13" t="s">
        <v>9</v>
      </c>
      <c r="M24" s="7">
        <v>78.400000000000006</v>
      </c>
      <c r="N24" s="7">
        <v>361.38</v>
      </c>
      <c r="O24" s="17">
        <f>B24/M24</f>
        <v>0.70739795918367343</v>
      </c>
      <c r="P24" s="12" t="s">
        <v>9</v>
      </c>
      <c r="Q24" s="8">
        <v>78.400000000000006</v>
      </c>
      <c r="R24" s="8">
        <v>361.38</v>
      </c>
      <c r="S24" s="17">
        <f>B24/Q24</f>
        <v>0.70739795918367343</v>
      </c>
      <c r="T24" s="13" t="s">
        <v>9</v>
      </c>
      <c r="U24" s="7">
        <v>78.400000000000006</v>
      </c>
      <c r="V24" s="7">
        <v>361.38</v>
      </c>
      <c r="W24" s="17">
        <f>B24/U24</f>
        <v>0.70739795918367343</v>
      </c>
      <c r="X24" s="13" t="s">
        <v>9</v>
      </c>
      <c r="Y24" s="7">
        <v>78.400000000000006</v>
      </c>
      <c r="Z24" s="7">
        <v>361.38</v>
      </c>
      <c r="AA24" s="17">
        <f>B24/Y24</f>
        <v>0.70739795918367343</v>
      </c>
      <c r="AB24" s="13" t="s">
        <v>9</v>
      </c>
      <c r="AC24" s="7">
        <v>78.400000000000006</v>
      </c>
      <c r="AD24" s="7">
        <v>361.38</v>
      </c>
      <c r="AE24" s="17">
        <f>B24/AC24</f>
        <v>0.70739795918367343</v>
      </c>
      <c r="AF24" s="13" t="s">
        <v>9</v>
      </c>
      <c r="AG24" s="7">
        <v>78.400000000000006</v>
      </c>
      <c r="AH24" s="7">
        <v>361.38</v>
      </c>
      <c r="AI24" s="17">
        <f>B24/AG24</f>
        <v>0.70739795918367343</v>
      </c>
    </row>
    <row r="25" spans="1:35" x14ac:dyDescent="0.25">
      <c r="A25" s="27" t="s">
        <v>33</v>
      </c>
      <c r="B25" s="27">
        <v>52.66</v>
      </c>
      <c r="C25" s="28">
        <v>19</v>
      </c>
      <c r="D25" s="12" t="s">
        <v>9</v>
      </c>
      <c r="E25" s="8">
        <v>78.400000000000006</v>
      </c>
      <c r="F25" s="8">
        <v>361.38</v>
      </c>
      <c r="G25" s="20">
        <f t="shared" si="0"/>
        <v>0.67168367346938762</v>
      </c>
      <c r="H25" s="12" t="s">
        <v>9</v>
      </c>
      <c r="I25" s="8">
        <v>78.400000000000006</v>
      </c>
      <c r="J25" s="8">
        <v>361.38</v>
      </c>
      <c r="K25" s="17">
        <f t="shared" si="1"/>
        <v>0.67168367346938762</v>
      </c>
      <c r="L25" s="13" t="s">
        <v>9</v>
      </c>
      <c r="M25" s="7">
        <v>78.400000000000006</v>
      </c>
      <c r="N25" s="7">
        <v>361.38</v>
      </c>
      <c r="O25" s="17">
        <f>B25/M25</f>
        <v>0.67168367346938762</v>
      </c>
      <c r="P25" s="12" t="s">
        <v>9</v>
      </c>
      <c r="Q25" s="8">
        <v>78.400000000000006</v>
      </c>
      <c r="R25" s="8">
        <v>361.38</v>
      </c>
      <c r="S25" s="17">
        <f>B25/Q25</f>
        <v>0.67168367346938762</v>
      </c>
      <c r="T25" s="13" t="s">
        <v>9</v>
      </c>
      <c r="U25" s="7">
        <v>78.400000000000006</v>
      </c>
      <c r="V25" s="7">
        <v>361.38</v>
      </c>
      <c r="W25" s="17">
        <f>B25/U25</f>
        <v>0.67168367346938762</v>
      </c>
      <c r="X25" s="13" t="s">
        <v>9</v>
      </c>
      <c r="Y25" s="7">
        <v>78.400000000000006</v>
      </c>
      <c r="Z25" s="7">
        <v>361.38</v>
      </c>
      <c r="AA25" s="17">
        <f>B25/Y25</f>
        <v>0.67168367346938762</v>
      </c>
      <c r="AB25" s="13" t="s">
        <v>122</v>
      </c>
      <c r="AC25" s="7">
        <v>54.9</v>
      </c>
      <c r="AD25" s="7">
        <v>362.52</v>
      </c>
      <c r="AE25" s="17">
        <f>B25/AC25</f>
        <v>0.9591985428051002</v>
      </c>
      <c r="AF25" s="13" t="s">
        <v>122</v>
      </c>
      <c r="AG25" s="7">
        <v>54.9</v>
      </c>
      <c r="AH25" s="7">
        <v>362.52</v>
      </c>
      <c r="AI25" s="17">
        <f>B25/AG25</f>
        <v>0.9591985428051002</v>
      </c>
    </row>
    <row r="26" spans="1:35" x14ac:dyDescent="0.25">
      <c r="A26" s="27" t="s">
        <v>34</v>
      </c>
      <c r="B26" s="27">
        <v>46.27</v>
      </c>
      <c r="C26" s="28">
        <v>19</v>
      </c>
      <c r="D26" s="12" t="s">
        <v>12</v>
      </c>
      <c r="E26" s="8">
        <v>46.3</v>
      </c>
      <c r="F26" s="8">
        <v>296.77999999999997</v>
      </c>
      <c r="G26" s="20">
        <f t="shared" si="0"/>
        <v>0.99935205183585329</v>
      </c>
      <c r="H26" s="12" t="s">
        <v>12</v>
      </c>
      <c r="I26" s="8">
        <v>46.3</v>
      </c>
      <c r="J26" s="8">
        <v>296.77999999999997</v>
      </c>
      <c r="K26" s="17">
        <f t="shared" si="1"/>
        <v>0.99935205183585329</v>
      </c>
      <c r="L26" s="13" t="s">
        <v>12</v>
      </c>
      <c r="M26" s="7">
        <v>46.3</v>
      </c>
      <c r="N26" s="7">
        <v>296.77999999999997</v>
      </c>
      <c r="O26" s="17">
        <f>B26/M26</f>
        <v>0.99935205183585329</v>
      </c>
      <c r="P26" s="12" t="s">
        <v>12</v>
      </c>
      <c r="Q26" s="8">
        <v>46.3</v>
      </c>
      <c r="R26" s="8">
        <v>296.77999999999997</v>
      </c>
      <c r="S26" s="17">
        <f>B26/Q26</f>
        <v>0.99935205183585329</v>
      </c>
      <c r="T26" s="13" t="s">
        <v>12</v>
      </c>
      <c r="U26" s="7">
        <v>46.3</v>
      </c>
      <c r="V26" s="7">
        <v>296.77999999999997</v>
      </c>
      <c r="W26" s="17">
        <f>B26/U26</f>
        <v>0.99935205183585329</v>
      </c>
      <c r="X26" s="13" t="s">
        <v>12</v>
      </c>
      <c r="Y26" s="7">
        <v>46.3</v>
      </c>
      <c r="Z26" s="7">
        <v>296.77999999999997</v>
      </c>
      <c r="AA26" s="17">
        <f>B26/Y26</f>
        <v>0.99935205183585329</v>
      </c>
      <c r="AB26" s="13" t="s">
        <v>12</v>
      </c>
      <c r="AC26" s="7">
        <v>46.3</v>
      </c>
      <c r="AD26" s="7">
        <v>296.77999999999997</v>
      </c>
      <c r="AE26" s="17">
        <f>B26/AC26</f>
        <v>0.99935205183585329</v>
      </c>
      <c r="AF26" s="13" t="s">
        <v>12</v>
      </c>
      <c r="AG26" s="7">
        <v>46.3</v>
      </c>
      <c r="AH26" s="7">
        <v>296.77999999999997</v>
      </c>
      <c r="AI26" s="17">
        <f>B26/AG26</f>
        <v>0.99935205183585329</v>
      </c>
    </row>
    <row r="27" spans="1:35" x14ac:dyDescent="0.25">
      <c r="A27" s="27" t="s">
        <v>35</v>
      </c>
      <c r="B27" s="27">
        <v>61.42</v>
      </c>
      <c r="C27" s="28">
        <v>19</v>
      </c>
      <c r="D27" s="12" t="s">
        <v>9</v>
      </c>
      <c r="E27" s="8">
        <v>78.400000000000006</v>
      </c>
      <c r="F27" s="8">
        <v>361.38</v>
      </c>
      <c r="G27" s="20">
        <f t="shared" si="0"/>
        <v>0.7834183673469387</v>
      </c>
      <c r="H27" s="12" t="s">
        <v>9</v>
      </c>
      <c r="I27" s="8">
        <v>78.400000000000006</v>
      </c>
      <c r="J27" s="8">
        <v>361.38</v>
      </c>
      <c r="K27" s="17">
        <f t="shared" si="1"/>
        <v>0.7834183673469387</v>
      </c>
      <c r="L27" s="13" t="s">
        <v>9</v>
      </c>
      <c r="M27" s="7">
        <v>78.400000000000006</v>
      </c>
      <c r="N27" s="7">
        <v>361.38</v>
      </c>
      <c r="O27" s="17">
        <f>B27/M27</f>
        <v>0.7834183673469387</v>
      </c>
      <c r="P27" s="12" t="s">
        <v>9</v>
      </c>
      <c r="Q27" s="8">
        <v>78.400000000000006</v>
      </c>
      <c r="R27" s="8">
        <v>361.38</v>
      </c>
      <c r="S27" s="17">
        <f>B27/Q27</f>
        <v>0.7834183673469387</v>
      </c>
      <c r="T27" s="13" t="s">
        <v>9</v>
      </c>
      <c r="U27" s="7">
        <v>78.400000000000006</v>
      </c>
      <c r="V27" s="7">
        <v>361.38</v>
      </c>
      <c r="W27" s="17">
        <f>B27/U27</f>
        <v>0.7834183673469387</v>
      </c>
      <c r="X27" s="13" t="s">
        <v>9</v>
      </c>
      <c r="Y27" s="7">
        <v>78.400000000000006</v>
      </c>
      <c r="Z27" s="7">
        <v>361.38</v>
      </c>
      <c r="AA27" s="17">
        <f>B27/Y27</f>
        <v>0.7834183673469387</v>
      </c>
      <c r="AB27" s="13" t="s">
        <v>9</v>
      </c>
      <c r="AC27" s="7">
        <v>78.400000000000006</v>
      </c>
      <c r="AD27" s="7">
        <v>361.38</v>
      </c>
      <c r="AE27" s="17">
        <f>B27/AC27</f>
        <v>0.7834183673469387</v>
      </c>
      <c r="AF27" s="13" t="s">
        <v>9</v>
      </c>
      <c r="AG27" s="7">
        <v>78.400000000000006</v>
      </c>
      <c r="AH27" s="7">
        <v>361.38</v>
      </c>
      <c r="AI27" s="17">
        <f>B27/AG27</f>
        <v>0.7834183673469387</v>
      </c>
    </row>
    <row r="28" spans="1:35" x14ac:dyDescent="0.25">
      <c r="A28" s="27" t="s">
        <v>36</v>
      </c>
      <c r="B28" s="27">
        <v>42.73</v>
      </c>
      <c r="C28" s="28">
        <v>19</v>
      </c>
      <c r="D28" s="12" t="s">
        <v>12</v>
      </c>
      <c r="E28" s="8">
        <v>46.3</v>
      </c>
      <c r="F28" s="8">
        <v>296.77999999999997</v>
      </c>
      <c r="G28" s="20">
        <f t="shared" si="0"/>
        <v>0.92289416846652261</v>
      </c>
      <c r="H28" s="12" t="s">
        <v>12</v>
      </c>
      <c r="I28" s="8">
        <v>46.3</v>
      </c>
      <c r="J28" s="8">
        <v>296.77999999999997</v>
      </c>
      <c r="K28" s="17">
        <f t="shared" si="1"/>
        <v>0.92289416846652261</v>
      </c>
      <c r="L28" s="13" t="s">
        <v>12</v>
      </c>
      <c r="M28" s="7">
        <v>46.3</v>
      </c>
      <c r="N28" s="7">
        <v>296.77999999999997</v>
      </c>
      <c r="O28" s="17">
        <f>B28/M28</f>
        <v>0.92289416846652261</v>
      </c>
      <c r="P28" s="12" t="s">
        <v>12</v>
      </c>
      <c r="Q28" s="8">
        <v>46.3</v>
      </c>
      <c r="R28" s="8">
        <v>296.77999999999997</v>
      </c>
      <c r="S28" s="17">
        <f>B28/Q28</f>
        <v>0.92289416846652261</v>
      </c>
      <c r="T28" s="13" t="s">
        <v>12</v>
      </c>
      <c r="U28" s="7">
        <v>46.3</v>
      </c>
      <c r="V28" s="7">
        <v>296.77999999999997</v>
      </c>
      <c r="W28" s="17">
        <f>B28/U28</f>
        <v>0.92289416846652261</v>
      </c>
      <c r="X28" s="13" t="s">
        <v>12</v>
      </c>
      <c r="Y28" s="7">
        <v>46.3</v>
      </c>
      <c r="Z28" s="7">
        <v>296.77999999999997</v>
      </c>
      <c r="AA28" s="17">
        <f>B28/Y28</f>
        <v>0.92289416846652261</v>
      </c>
      <c r="AB28" s="13" t="s">
        <v>12</v>
      </c>
      <c r="AC28" s="7">
        <v>46.3</v>
      </c>
      <c r="AD28" s="7">
        <v>296.77999999999997</v>
      </c>
      <c r="AE28" s="17">
        <f>B28/AC28</f>
        <v>0.92289416846652261</v>
      </c>
      <c r="AF28" s="13" t="s">
        <v>12</v>
      </c>
      <c r="AG28" s="7">
        <v>46.3</v>
      </c>
      <c r="AH28" s="7">
        <v>296.77999999999997</v>
      </c>
      <c r="AI28" s="17">
        <f>B28/AG28</f>
        <v>0.92289416846652261</v>
      </c>
    </row>
    <row r="29" spans="1:35" x14ac:dyDescent="0.25">
      <c r="A29" s="27" t="s">
        <v>37</v>
      </c>
      <c r="B29" s="27">
        <v>50.43</v>
      </c>
      <c r="C29" s="28">
        <v>19</v>
      </c>
      <c r="D29" s="12" t="s">
        <v>9</v>
      </c>
      <c r="E29" s="8">
        <v>78.400000000000006</v>
      </c>
      <c r="F29" s="8">
        <v>361.38</v>
      </c>
      <c r="G29" s="20">
        <f t="shared" si="0"/>
        <v>0.64323979591836733</v>
      </c>
      <c r="H29" s="12" t="s">
        <v>9</v>
      </c>
      <c r="I29" s="8">
        <v>78.400000000000006</v>
      </c>
      <c r="J29" s="8">
        <v>361.38</v>
      </c>
      <c r="K29" s="17">
        <f t="shared" si="1"/>
        <v>0.64323979591836733</v>
      </c>
      <c r="L29" s="13" t="s">
        <v>9</v>
      </c>
      <c r="M29" s="7">
        <v>78.400000000000006</v>
      </c>
      <c r="N29" s="7">
        <v>361.38</v>
      </c>
      <c r="O29" s="17">
        <f>B29/M29</f>
        <v>0.64323979591836733</v>
      </c>
      <c r="P29" s="12" t="s">
        <v>9</v>
      </c>
      <c r="Q29" s="8">
        <v>78.400000000000006</v>
      </c>
      <c r="R29" s="8">
        <v>361.38</v>
      </c>
      <c r="S29" s="17">
        <f>B29/Q29</f>
        <v>0.64323979591836733</v>
      </c>
      <c r="T29" s="13" t="s">
        <v>9</v>
      </c>
      <c r="U29" s="7">
        <v>78.400000000000006</v>
      </c>
      <c r="V29" s="7">
        <v>361.38</v>
      </c>
      <c r="W29" s="17">
        <f>B29/U29</f>
        <v>0.64323979591836733</v>
      </c>
      <c r="X29" s="13" t="s">
        <v>9</v>
      </c>
      <c r="Y29" s="7">
        <v>78.400000000000006</v>
      </c>
      <c r="Z29" s="7">
        <v>361.38</v>
      </c>
      <c r="AA29" s="17">
        <f>B29/Y29</f>
        <v>0.64323979591836733</v>
      </c>
      <c r="AB29" s="13" t="s">
        <v>9</v>
      </c>
      <c r="AC29" s="7">
        <v>78.400000000000006</v>
      </c>
      <c r="AD29" s="7">
        <v>361.38</v>
      </c>
      <c r="AE29" s="17">
        <f>B29/AC29</f>
        <v>0.64323979591836733</v>
      </c>
      <c r="AF29" s="13" t="s">
        <v>9</v>
      </c>
      <c r="AG29" s="7">
        <v>78.400000000000006</v>
      </c>
      <c r="AH29" s="7">
        <v>361.38</v>
      </c>
      <c r="AI29" s="17">
        <f>B29/AG29</f>
        <v>0.64323979591836733</v>
      </c>
    </row>
    <row r="30" spans="1:35" x14ac:dyDescent="0.25">
      <c r="A30" s="27" t="s">
        <v>38</v>
      </c>
      <c r="B30" s="27">
        <v>57.83</v>
      </c>
      <c r="C30" s="28">
        <v>19</v>
      </c>
      <c r="D30" s="12" t="s">
        <v>9</v>
      </c>
      <c r="E30" s="8">
        <v>78.400000000000006</v>
      </c>
      <c r="F30" s="8">
        <v>361.38</v>
      </c>
      <c r="G30" s="20">
        <f t="shared" si="0"/>
        <v>0.73762755102040811</v>
      </c>
      <c r="H30" s="12" t="s">
        <v>9</v>
      </c>
      <c r="I30" s="8">
        <v>78.400000000000006</v>
      </c>
      <c r="J30" s="8">
        <v>361.38</v>
      </c>
      <c r="K30" s="17">
        <f t="shared" si="1"/>
        <v>0.73762755102040811</v>
      </c>
      <c r="L30" s="13" t="s">
        <v>9</v>
      </c>
      <c r="M30" s="7">
        <v>78.400000000000006</v>
      </c>
      <c r="N30" s="7">
        <v>361.38</v>
      </c>
      <c r="O30" s="17">
        <f>B30/M30</f>
        <v>0.73762755102040811</v>
      </c>
      <c r="P30" s="12" t="s">
        <v>9</v>
      </c>
      <c r="Q30" s="8">
        <v>78.400000000000006</v>
      </c>
      <c r="R30" s="8">
        <v>361.38</v>
      </c>
      <c r="S30" s="17">
        <f>B30/Q30</f>
        <v>0.73762755102040811</v>
      </c>
      <c r="T30" s="13" t="s">
        <v>9</v>
      </c>
      <c r="U30" s="7">
        <v>78.400000000000006</v>
      </c>
      <c r="V30" s="7">
        <v>361.38</v>
      </c>
      <c r="W30" s="17">
        <f>B30/U30</f>
        <v>0.73762755102040811</v>
      </c>
      <c r="X30" s="13" t="s">
        <v>9</v>
      </c>
      <c r="Y30" s="7">
        <v>78.400000000000006</v>
      </c>
      <c r="Z30" s="7">
        <v>361.38</v>
      </c>
      <c r="AA30" s="17">
        <f>B30/Y30</f>
        <v>0.73762755102040811</v>
      </c>
      <c r="AB30" s="13" t="s">
        <v>9</v>
      </c>
      <c r="AC30" s="7">
        <v>78.400000000000006</v>
      </c>
      <c r="AD30" s="7">
        <v>361.38</v>
      </c>
      <c r="AE30" s="17">
        <f>B30/AC30</f>
        <v>0.73762755102040811</v>
      </c>
      <c r="AF30" s="13" t="s">
        <v>9</v>
      </c>
      <c r="AG30" s="7">
        <v>78.400000000000006</v>
      </c>
      <c r="AH30" s="7">
        <v>361.38</v>
      </c>
      <c r="AI30" s="17">
        <f>B30/AG30</f>
        <v>0.73762755102040811</v>
      </c>
    </row>
    <row r="31" spans="1:35" x14ac:dyDescent="0.25">
      <c r="A31" s="27" t="s">
        <v>39</v>
      </c>
      <c r="B31" s="27">
        <v>70.5</v>
      </c>
      <c r="C31" s="28">
        <v>19</v>
      </c>
      <c r="D31" s="12" t="s">
        <v>9</v>
      </c>
      <c r="E31" s="8">
        <v>78.400000000000006</v>
      </c>
      <c r="F31" s="8">
        <v>361.38</v>
      </c>
      <c r="G31" s="20">
        <f t="shared" si="0"/>
        <v>0.89923469387755095</v>
      </c>
      <c r="H31" s="12" t="s">
        <v>9</v>
      </c>
      <c r="I31" s="8">
        <v>78.400000000000006</v>
      </c>
      <c r="J31" s="8">
        <v>361.38</v>
      </c>
      <c r="K31" s="17">
        <f t="shared" si="1"/>
        <v>0.89923469387755095</v>
      </c>
      <c r="L31" s="13" t="s">
        <v>9</v>
      </c>
      <c r="M31" s="7">
        <v>78.400000000000006</v>
      </c>
      <c r="N31" s="7">
        <v>361.38</v>
      </c>
      <c r="O31" s="17">
        <f>B31/M31</f>
        <v>0.89923469387755095</v>
      </c>
      <c r="P31" s="12" t="s">
        <v>9</v>
      </c>
      <c r="Q31" s="8">
        <v>78.400000000000006</v>
      </c>
      <c r="R31" s="8">
        <v>361.38</v>
      </c>
      <c r="S31" s="17">
        <f>B31/Q31</f>
        <v>0.89923469387755095</v>
      </c>
      <c r="T31" s="13" t="s">
        <v>9</v>
      </c>
      <c r="U31" s="7">
        <v>78.400000000000006</v>
      </c>
      <c r="V31" s="7">
        <v>361.38</v>
      </c>
      <c r="W31" s="17">
        <f>B31/U31</f>
        <v>0.89923469387755095</v>
      </c>
      <c r="X31" s="13" t="s">
        <v>9</v>
      </c>
      <c r="Y31" s="7">
        <v>78.400000000000006</v>
      </c>
      <c r="Z31" s="7">
        <v>361.38</v>
      </c>
      <c r="AA31" s="17">
        <f>B31/Y31</f>
        <v>0.89923469387755095</v>
      </c>
      <c r="AB31" s="13" t="s">
        <v>9</v>
      </c>
      <c r="AC31" s="7">
        <v>78.400000000000006</v>
      </c>
      <c r="AD31" s="7">
        <v>361.38</v>
      </c>
      <c r="AE31" s="17">
        <f>B31/AC31</f>
        <v>0.89923469387755095</v>
      </c>
      <c r="AF31" s="13" t="s">
        <v>9</v>
      </c>
      <c r="AG31" s="7">
        <v>78.400000000000006</v>
      </c>
      <c r="AH31" s="7">
        <v>361.38</v>
      </c>
      <c r="AI31" s="17">
        <f>B31/AG31</f>
        <v>0.89923469387755095</v>
      </c>
    </row>
    <row r="32" spans="1:35" x14ac:dyDescent="0.25">
      <c r="A32" s="27" t="s">
        <v>40</v>
      </c>
      <c r="B32" s="27">
        <v>69.72</v>
      </c>
      <c r="C32" s="28">
        <v>19</v>
      </c>
      <c r="D32" s="12" t="s">
        <v>9</v>
      </c>
      <c r="E32" s="8">
        <v>78.400000000000006</v>
      </c>
      <c r="F32" s="8">
        <v>361.38</v>
      </c>
      <c r="G32" s="20">
        <f t="shared" si="0"/>
        <v>0.88928571428571423</v>
      </c>
      <c r="H32" s="12" t="s">
        <v>9</v>
      </c>
      <c r="I32" s="8">
        <v>78.400000000000006</v>
      </c>
      <c r="J32" s="8">
        <v>361.38</v>
      </c>
      <c r="K32" s="17">
        <f t="shared" si="1"/>
        <v>0.88928571428571423</v>
      </c>
      <c r="L32" s="13" t="s">
        <v>9</v>
      </c>
      <c r="M32" s="7">
        <v>78.400000000000006</v>
      </c>
      <c r="N32" s="7">
        <v>361.38</v>
      </c>
      <c r="O32" s="17">
        <f>B32/M32</f>
        <v>0.88928571428571423</v>
      </c>
      <c r="P32" s="12" t="s">
        <v>9</v>
      </c>
      <c r="Q32" s="8">
        <v>78.400000000000006</v>
      </c>
      <c r="R32" s="8">
        <v>361.38</v>
      </c>
      <c r="S32" s="17">
        <f>B32/Q32</f>
        <v>0.88928571428571423</v>
      </c>
      <c r="T32" s="13" t="s">
        <v>9</v>
      </c>
      <c r="U32" s="7">
        <v>78.400000000000006</v>
      </c>
      <c r="V32" s="7">
        <v>361.38</v>
      </c>
      <c r="W32" s="17">
        <f>B32/U32</f>
        <v>0.88928571428571423</v>
      </c>
      <c r="X32" s="13" t="s">
        <v>9</v>
      </c>
      <c r="Y32" s="7">
        <v>78.400000000000006</v>
      </c>
      <c r="Z32" s="7">
        <v>361.38</v>
      </c>
      <c r="AA32" s="17">
        <f>B32/Y32</f>
        <v>0.88928571428571423</v>
      </c>
      <c r="AB32" s="13" t="s">
        <v>9</v>
      </c>
      <c r="AC32" s="7">
        <v>78.400000000000006</v>
      </c>
      <c r="AD32" s="7">
        <v>361.38</v>
      </c>
      <c r="AE32" s="17">
        <f>B32/AC32</f>
        <v>0.88928571428571423</v>
      </c>
      <c r="AF32" s="13" t="s">
        <v>9</v>
      </c>
      <c r="AG32" s="7">
        <v>78.400000000000006</v>
      </c>
      <c r="AH32" s="7">
        <v>361.38</v>
      </c>
      <c r="AI32" s="17">
        <f>B32/AG32</f>
        <v>0.88928571428571423</v>
      </c>
    </row>
    <row r="33" spans="1:35" x14ac:dyDescent="0.25">
      <c r="A33" s="27" t="s">
        <v>41</v>
      </c>
      <c r="B33" s="27">
        <v>19.13</v>
      </c>
      <c r="C33" s="28">
        <v>19</v>
      </c>
      <c r="D33" s="12" t="s">
        <v>12</v>
      </c>
      <c r="E33" s="8">
        <v>46.3</v>
      </c>
      <c r="F33" s="8">
        <v>296.77999999999997</v>
      </c>
      <c r="G33" s="20">
        <f t="shared" si="0"/>
        <v>0.41317494600431964</v>
      </c>
      <c r="H33" s="12" t="s">
        <v>18</v>
      </c>
      <c r="I33" s="8">
        <v>22.5</v>
      </c>
      <c r="J33" s="8">
        <v>231.99</v>
      </c>
      <c r="K33" s="17">
        <f t="shared" si="1"/>
        <v>0.85022222222222221</v>
      </c>
      <c r="L33" s="13" t="s">
        <v>18</v>
      </c>
      <c r="M33" s="7">
        <v>22.5</v>
      </c>
      <c r="N33" s="7">
        <v>231.99</v>
      </c>
      <c r="O33" s="17">
        <f>B33/M33</f>
        <v>0.85022222222222221</v>
      </c>
      <c r="P33" s="12" t="s">
        <v>18</v>
      </c>
      <c r="Q33" s="8">
        <v>22.5</v>
      </c>
      <c r="R33" s="8">
        <v>231.99</v>
      </c>
      <c r="S33" s="17">
        <f>B33/Q33</f>
        <v>0.85022222222222221</v>
      </c>
      <c r="T33" s="13" t="s">
        <v>18</v>
      </c>
      <c r="U33" s="7">
        <v>22.5</v>
      </c>
      <c r="V33" s="7">
        <v>231.99</v>
      </c>
      <c r="W33" s="17">
        <f>B33/U33</f>
        <v>0.85022222222222221</v>
      </c>
      <c r="X33" s="13" t="s">
        <v>18</v>
      </c>
      <c r="Y33" s="7">
        <v>22.5</v>
      </c>
      <c r="Z33" s="7">
        <v>231.99</v>
      </c>
      <c r="AA33" s="17">
        <f>B33/Y33</f>
        <v>0.85022222222222221</v>
      </c>
      <c r="AB33" s="13" t="s">
        <v>18</v>
      </c>
      <c r="AC33" s="7">
        <v>22.5</v>
      </c>
      <c r="AD33" s="7">
        <v>231.99</v>
      </c>
      <c r="AE33" s="17">
        <f>B33/AC33</f>
        <v>0.85022222222222221</v>
      </c>
      <c r="AF33" s="13" t="s">
        <v>18</v>
      </c>
      <c r="AG33" s="7">
        <v>22.5</v>
      </c>
      <c r="AH33" s="7">
        <v>231.99</v>
      </c>
      <c r="AI33" s="17">
        <f>B33/AG33</f>
        <v>0.85022222222222221</v>
      </c>
    </row>
    <row r="34" spans="1:35" x14ac:dyDescent="0.25">
      <c r="A34" s="27" t="s">
        <v>42</v>
      </c>
      <c r="B34" s="27">
        <v>50.37</v>
      </c>
      <c r="C34" s="28">
        <v>19</v>
      </c>
      <c r="D34" s="12" t="s">
        <v>9</v>
      </c>
      <c r="E34" s="8">
        <v>78.400000000000006</v>
      </c>
      <c r="F34" s="8">
        <v>361.38</v>
      </c>
      <c r="G34" s="20">
        <f t="shared" si="0"/>
        <v>0.64247448979591826</v>
      </c>
      <c r="H34" s="12" t="s">
        <v>9</v>
      </c>
      <c r="I34" s="8">
        <v>78.400000000000006</v>
      </c>
      <c r="J34" s="8">
        <v>361.38</v>
      </c>
      <c r="K34" s="17">
        <f t="shared" si="1"/>
        <v>0.64247448979591826</v>
      </c>
      <c r="L34" s="13" t="s">
        <v>9</v>
      </c>
      <c r="M34" s="7">
        <v>78.400000000000006</v>
      </c>
      <c r="N34" s="7">
        <v>361.38</v>
      </c>
      <c r="O34" s="17">
        <f>B34/M34</f>
        <v>0.64247448979591826</v>
      </c>
      <c r="P34" s="12" t="s">
        <v>9</v>
      </c>
      <c r="Q34" s="8">
        <v>78.400000000000006</v>
      </c>
      <c r="R34" s="8">
        <v>361.38</v>
      </c>
      <c r="S34" s="17">
        <f>B34/Q34</f>
        <v>0.64247448979591826</v>
      </c>
      <c r="T34" s="13" t="s">
        <v>9</v>
      </c>
      <c r="U34" s="7">
        <v>78.400000000000006</v>
      </c>
      <c r="V34" s="7">
        <v>361.38</v>
      </c>
      <c r="W34" s="17">
        <f>B34/U34</f>
        <v>0.64247448979591826</v>
      </c>
      <c r="X34" s="13" t="s">
        <v>9</v>
      </c>
      <c r="Y34" s="7">
        <v>78.400000000000006</v>
      </c>
      <c r="Z34" s="7">
        <v>361.38</v>
      </c>
      <c r="AA34" s="17">
        <f>B34/Y34</f>
        <v>0.64247448979591826</v>
      </c>
      <c r="AB34" s="13" t="s">
        <v>9</v>
      </c>
      <c r="AC34" s="7">
        <v>78.400000000000006</v>
      </c>
      <c r="AD34" s="7">
        <v>361.38</v>
      </c>
      <c r="AE34" s="17">
        <f>B34/AC34</f>
        <v>0.64247448979591826</v>
      </c>
      <c r="AF34" s="13" t="s">
        <v>9</v>
      </c>
      <c r="AG34" s="7">
        <v>78.400000000000006</v>
      </c>
      <c r="AH34" s="7">
        <v>361.38</v>
      </c>
      <c r="AI34" s="17">
        <f>B34/AG34</f>
        <v>0.64247448979591826</v>
      </c>
    </row>
    <row r="35" spans="1:35" x14ac:dyDescent="0.25">
      <c r="A35" s="27" t="s">
        <v>43</v>
      </c>
      <c r="B35" s="27">
        <v>33.85</v>
      </c>
      <c r="C35" s="28">
        <v>19</v>
      </c>
      <c r="D35" s="12" t="s">
        <v>12</v>
      </c>
      <c r="E35" s="8">
        <v>46.3</v>
      </c>
      <c r="F35" s="8">
        <v>296.77999999999997</v>
      </c>
      <c r="G35" s="20">
        <f t="shared" si="0"/>
        <v>0.7311015118790497</v>
      </c>
      <c r="H35" s="12" t="s">
        <v>12</v>
      </c>
      <c r="I35" s="8">
        <v>46.3</v>
      </c>
      <c r="J35" s="8">
        <v>296.77999999999997</v>
      </c>
      <c r="K35" s="17">
        <f t="shared" si="1"/>
        <v>0.7311015118790497</v>
      </c>
      <c r="L35" s="13" t="s">
        <v>12</v>
      </c>
      <c r="M35" s="7">
        <v>46.3</v>
      </c>
      <c r="N35" s="7">
        <v>296.77999999999997</v>
      </c>
      <c r="O35" s="17">
        <f>B35/M35</f>
        <v>0.7311015118790497</v>
      </c>
      <c r="P35" s="12" t="s">
        <v>12</v>
      </c>
      <c r="Q35" s="8">
        <v>46.3</v>
      </c>
      <c r="R35" s="8">
        <v>296.77999999999997</v>
      </c>
      <c r="S35" s="17">
        <f>B35/Q35</f>
        <v>0.7311015118790497</v>
      </c>
      <c r="T35" s="13" t="s">
        <v>12</v>
      </c>
      <c r="U35" s="7">
        <v>46.3</v>
      </c>
      <c r="V35" s="7">
        <v>296.77999999999997</v>
      </c>
      <c r="W35" s="17">
        <f>B35/U35</f>
        <v>0.7311015118790497</v>
      </c>
      <c r="X35" s="13" t="s">
        <v>12</v>
      </c>
      <c r="Y35" s="7">
        <v>46.3</v>
      </c>
      <c r="Z35" s="7">
        <v>296.77999999999997</v>
      </c>
      <c r="AA35" s="17">
        <f>B35/Y35</f>
        <v>0.7311015118790497</v>
      </c>
      <c r="AB35" s="13" t="s">
        <v>12</v>
      </c>
      <c r="AC35" s="7">
        <v>46.3</v>
      </c>
      <c r="AD35" s="7">
        <v>296.77999999999997</v>
      </c>
      <c r="AE35" s="17">
        <f>B35/AC35</f>
        <v>0.7311015118790497</v>
      </c>
      <c r="AF35" s="13" t="s">
        <v>12</v>
      </c>
      <c r="AG35" s="7">
        <v>46.3</v>
      </c>
      <c r="AH35" s="7">
        <v>296.77999999999997</v>
      </c>
      <c r="AI35" s="17">
        <f>B35/AG35</f>
        <v>0.7311015118790497</v>
      </c>
    </row>
    <row r="36" spans="1:35" x14ac:dyDescent="0.25">
      <c r="A36" s="27" t="s">
        <v>44</v>
      </c>
      <c r="B36" s="27">
        <v>44.39</v>
      </c>
      <c r="C36" s="28">
        <v>19</v>
      </c>
      <c r="D36" s="12" t="s">
        <v>12</v>
      </c>
      <c r="E36" s="8">
        <v>46.3</v>
      </c>
      <c r="F36" s="8">
        <v>296.77999999999997</v>
      </c>
      <c r="G36" s="20">
        <f t="shared" si="0"/>
        <v>0.95874730021598276</v>
      </c>
      <c r="H36" s="12" t="s">
        <v>12</v>
      </c>
      <c r="I36" s="8">
        <v>46.3</v>
      </c>
      <c r="J36" s="8">
        <v>296.77999999999997</v>
      </c>
      <c r="K36" s="17">
        <f t="shared" si="1"/>
        <v>0.95874730021598276</v>
      </c>
      <c r="L36" s="13" t="s">
        <v>12</v>
      </c>
      <c r="M36" s="7">
        <v>46.3</v>
      </c>
      <c r="N36" s="7">
        <v>296.77999999999997</v>
      </c>
      <c r="O36" s="17">
        <f>B36/M36</f>
        <v>0.95874730021598276</v>
      </c>
      <c r="P36" s="12" t="s">
        <v>12</v>
      </c>
      <c r="Q36" s="8">
        <v>46.3</v>
      </c>
      <c r="R36" s="8">
        <v>296.77999999999997</v>
      </c>
      <c r="S36" s="17">
        <f>B36/Q36</f>
        <v>0.95874730021598276</v>
      </c>
      <c r="T36" s="13" t="s">
        <v>12</v>
      </c>
      <c r="U36" s="7">
        <v>46.3</v>
      </c>
      <c r="V36" s="7">
        <v>296.77999999999997</v>
      </c>
      <c r="W36" s="17">
        <f>B36/U36</f>
        <v>0.95874730021598276</v>
      </c>
      <c r="X36" s="13" t="s">
        <v>12</v>
      </c>
      <c r="Y36" s="7">
        <v>46.3</v>
      </c>
      <c r="Z36" s="7">
        <v>296.77999999999997</v>
      </c>
      <c r="AA36" s="17">
        <f>B36/Y36</f>
        <v>0.95874730021598276</v>
      </c>
      <c r="AB36" s="13" t="s">
        <v>12</v>
      </c>
      <c r="AC36" s="7">
        <v>46.3</v>
      </c>
      <c r="AD36" s="7">
        <v>296.77999999999997</v>
      </c>
      <c r="AE36" s="17">
        <f>B36/AC36</f>
        <v>0.95874730021598276</v>
      </c>
      <c r="AF36" s="13" t="s">
        <v>12</v>
      </c>
      <c r="AG36" s="7">
        <v>46.3</v>
      </c>
      <c r="AH36" s="7">
        <v>296.77999999999997</v>
      </c>
      <c r="AI36" s="17">
        <f>B36/AG36</f>
        <v>0.95874730021598276</v>
      </c>
    </row>
    <row r="37" spans="1:35" x14ac:dyDescent="0.25">
      <c r="A37" s="27" t="s">
        <v>45</v>
      </c>
      <c r="B37" s="27">
        <v>56.71</v>
      </c>
      <c r="C37" s="28">
        <v>19</v>
      </c>
      <c r="D37" s="12" t="s">
        <v>9</v>
      </c>
      <c r="E37" s="8">
        <v>78.400000000000006</v>
      </c>
      <c r="F37" s="8">
        <v>361.38</v>
      </c>
      <c r="G37" s="20">
        <f t="shared" si="0"/>
        <v>0.72334183673469388</v>
      </c>
      <c r="H37" s="12" t="s">
        <v>9</v>
      </c>
      <c r="I37" s="8">
        <v>78.400000000000006</v>
      </c>
      <c r="J37" s="8">
        <v>361.38</v>
      </c>
      <c r="K37" s="17">
        <f t="shared" si="1"/>
        <v>0.72334183673469388</v>
      </c>
      <c r="L37" s="13" t="s">
        <v>9</v>
      </c>
      <c r="M37" s="7">
        <v>78.400000000000006</v>
      </c>
      <c r="N37" s="7">
        <v>361.38</v>
      </c>
      <c r="O37" s="17">
        <f>B37/M37</f>
        <v>0.72334183673469388</v>
      </c>
      <c r="P37" s="12" t="s">
        <v>9</v>
      </c>
      <c r="Q37" s="8">
        <v>78.400000000000006</v>
      </c>
      <c r="R37" s="8">
        <v>361.38</v>
      </c>
      <c r="S37" s="17">
        <f>B37/Q37</f>
        <v>0.72334183673469388</v>
      </c>
      <c r="T37" s="13" t="s">
        <v>9</v>
      </c>
      <c r="U37" s="7">
        <v>78.400000000000006</v>
      </c>
      <c r="V37" s="7">
        <v>361.38</v>
      </c>
      <c r="W37" s="17">
        <f>B37/U37</f>
        <v>0.72334183673469388</v>
      </c>
      <c r="X37" s="13" t="s">
        <v>9</v>
      </c>
      <c r="Y37" s="7">
        <v>78.400000000000006</v>
      </c>
      <c r="Z37" s="7">
        <v>361.38</v>
      </c>
      <c r="AA37" s="17">
        <f>B37/Y37</f>
        <v>0.72334183673469388</v>
      </c>
      <c r="AB37" s="13" t="s">
        <v>9</v>
      </c>
      <c r="AC37" s="7">
        <v>78.400000000000006</v>
      </c>
      <c r="AD37" s="7">
        <v>361.38</v>
      </c>
      <c r="AE37" s="17">
        <f>B37/AC37</f>
        <v>0.72334183673469388</v>
      </c>
      <c r="AF37" s="13" t="s">
        <v>9</v>
      </c>
      <c r="AG37" s="7">
        <v>78.400000000000006</v>
      </c>
      <c r="AH37" s="7">
        <v>361.38</v>
      </c>
      <c r="AI37" s="17">
        <f>B37/AG37</f>
        <v>0.72334183673469388</v>
      </c>
    </row>
    <row r="38" spans="1:35" x14ac:dyDescent="0.25">
      <c r="A38" s="27" t="s">
        <v>46</v>
      </c>
      <c r="B38" s="27">
        <v>61.13</v>
      </c>
      <c r="C38" s="28">
        <v>19</v>
      </c>
      <c r="D38" s="12" t="s">
        <v>9</v>
      </c>
      <c r="E38" s="8">
        <v>78.400000000000006</v>
      </c>
      <c r="F38" s="8">
        <v>361.38</v>
      </c>
      <c r="G38" s="20">
        <f t="shared" si="0"/>
        <v>0.77971938775510197</v>
      </c>
      <c r="H38" s="12" t="s">
        <v>9</v>
      </c>
      <c r="I38" s="8">
        <v>78.400000000000006</v>
      </c>
      <c r="J38" s="8">
        <v>361.38</v>
      </c>
      <c r="K38" s="17">
        <f t="shared" si="1"/>
        <v>0.77971938775510197</v>
      </c>
      <c r="L38" s="13" t="s">
        <v>9</v>
      </c>
      <c r="M38" s="7">
        <v>78.400000000000006</v>
      </c>
      <c r="N38" s="7">
        <v>361.38</v>
      </c>
      <c r="O38" s="17">
        <f>B38/M38</f>
        <v>0.77971938775510197</v>
      </c>
      <c r="P38" s="12" t="s">
        <v>9</v>
      </c>
      <c r="Q38" s="8">
        <v>78.400000000000006</v>
      </c>
      <c r="R38" s="8">
        <v>361.38</v>
      </c>
      <c r="S38" s="17">
        <f>B38/Q38</f>
        <v>0.77971938775510197</v>
      </c>
      <c r="T38" s="13" t="s">
        <v>9</v>
      </c>
      <c r="U38" s="7">
        <v>78.400000000000006</v>
      </c>
      <c r="V38" s="7">
        <v>361.38</v>
      </c>
      <c r="W38" s="17">
        <f>B38/U38</f>
        <v>0.77971938775510197</v>
      </c>
      <c r="X38" s="13" t="s">
        <v>9</v>
      </c>
      <c r="Y38" s="7">
        <v>78.400000000000006</v>
      </c>
      <c r="Z38" s="7">
        <v>361.38</v>
      </c>
      <c r="AA38" s="17">
        <f>B38/Y38</f>
        <v>0.77971938775510197</v>
      </c>
      <c r="AB38" s="13" t="s">
        <v>9</v>
      </c>
      <c r="AC38" s="7">
        <v>78.400000000000006</v>
      </c>
      <c r="AD38" s="7">
        <v>361.38</v>
      </c>
      <c r="AE38" s="17">
        <f>B38/AC38</f>
        <v>0.77971938775510197</v>
      </c>
      <c r="AF38" s="13" t="s">
        <v>9</v>
      </c>
      <c r="AG38" s="7">
        <v>78.400000000000006</v>
      </c>
      <c r="AH38" s="7">
        <v>361.38</v>
      </c>
      <c r="AI38" s="17">
        <f>B38/AG38</f>
        <v>0.77971938775510197</v>
      </c>
    </row>
    <row r="39" spans="1:35" x14ac:dyDescent="0.25">
      <c r="A39" s="27" t="s">
        <v>47</v>
      </c>
      <c r="B39" s="27">
        <v>76.83</v>
      </c>
      <c r="C39" s="28">
        <v>19</v>
      </c>
      <c r="D39" s="12" t="s">
        <v>9</v>
      </c>
      <c r="E39" s="8">
        <v>78.400000000000006</v>
      </c>
      <c r="F39" s="8">
        <v>361.38</v>
      </c>
      <c r="G39" s="20">
        <f t="shared" si="0"/>
        <v>0.97997448979591828</v>
      </c>
      <c r="H39" s="12" t="s">
        <v>9</v>
      </c>
      <c r="I39" s="8">
        <v>78.400000000000006</v>
      </c>
      <c r="J39" s="8">
        <v>361.38</v>
      </c>
      <c r="K39" s="17">
        <f t="shared" si="1"/>
        <v>0.97997448979591828</v>
      </c>
      <c r="L39" s="13" t="s">
        <v>9</v>
      </c>
      <c r="M39" s="7">
        <v>78.400000000000006</v>
      </c>
      <c r="N39" s="7">
        <v>361.38</v>
      </c>
      <c r="O39" s="17">
        <f>B39/M39</f>
        <v>0.97997448979591828</v>
      </c>
      <c r="P39" s="12" t="s">
        <v>9</v>
      </c>
      <c r="Q39" s="8">
        <v>78.400000000000006</v>
      </c>
      <c r="R39" s="8">
        <v>361.38</v>
      </c>
      <c r="S39" s="17">
        <f>B39/Q39</f>
        <v>0.97997448979591828</v>
      </c>
      <c r="T39" s="13" t="s">
        <v>9</v>
      </c>
      <c r="U39" s="7">
        <v>78.400000000000006</v>
      </c>
      <c r="V39" s="7">
        <v>361.38</v>
      </c>
      <c r="W39" s="17">
        <f>B39/U39</f>
        <v>0.97997448979591828</v>
      </c>
      <c r="X39" s="13" t="s">
        <v>9</v>
      </c>
      <c r="Y39" s="7">
        <v>78.400000000000006</v>
      </c>
      <c r="Z39" s="7">
        <v>361.38</v>
      </c>
      <c r="AA39" s="17">
        <f>B39/Y39</f>
        <v>0.97997448979591828</v>
      </c>
      <c r="AB39" s="13" t="s">
        <v>9</v>
      </c>
      <c r="AC39" s="7">
        <v>78.400000000000006</v>
      </c>
      <c r="AD39" s="7">
        <v>361.38</v>
      </c>
      <c r="AE39" s="17">
        <f>B39/AC39</f>
        <v>0.97997448979591828</v>
      </c>
      <c r="AF39" s="13" t="s">
        <v>9</v>
      </c>
      <c r="AG39" s="7">
        <v>78.400000000000006</v>
      </c>
      <c r="AH39" s="7">
        <v>361.38</v>
      </c>
      <c r="AI39" s="17">
        <f>B39/AG39</f>
        <v>0.97997448979591828</v>
      </c>
    </row>
    <row r="40" spans="1:35" x14ac:dyDescent="0.25">
      <c r="A40" s="27" t="s">
        <v>48</v>
      </c>
      <c r="B40" s="27">
        <v>75.59</v>
      </c>
      <c r="C40" s="28">
        <v>19</v>
      </c>
      <c r="D40" s="12" t="s">
        <v>9</v>
      </c>
      <c r="E40" s="8">
        <v>78.400000000000006</v>
      </c>
      <c r="F40" s="8">
        <v>361.38</v>
      </c>
      <c r="G40" s="20">
        <f t="shared" si="0"/>
        <v>0.96415816326530612</v>
      </c>
      <c r="H40" s="12" t="s">
        <v>9</v>
      </c>
      <c r="I40" s="8">
        <v>78.400000000000006</v>
      </c>
      <c r="J40" s="8">
        <v>361.38</v>
      </c>
      <c r="K40" s="17">
        <f t="shared" si="1"/>
        <v>0.96415816326530612</v>
      </c>
      <c r="L40" s="13" t="s">
        <v>9</v>
      </c>
      <c r="M40" s="7">
        <v>78.400000000000006</v>
      </c>
      <c r="N40" s="7">
        <v>361.38</v>
      </c>
      <c r="O40" s="17">
        <f>B40/M40</f>
        <v>0.96415816326530612</v>
      </c>
      <c r="P40" s="12" t="s">
        <v>9</v>
      </c>
      <c r="Q40" s="8">
        <v>78.400000000000006</v>
      </c>
      <c r="R40" s="8">
        <v>361.38</v>
      </c>
      <c r="S40" s="17">
        <f>B40/Q40</f>
        <v>0.96415816326530612</v>
      </c>
      <c r="T40" s="13" t="s">
        <v>9</v>
      </c>
      <c r="U40" s="7">
        <v>78.400000000000006</v>
      </c>
      <c r="V40" s="7">
        <v>361.38</v>
      </c>
      <c r="W40" s="17">
        <f>B40/U40</f>
        <v>0.96415816326530612</v>
      </c>
      <c r="X40" s="13" t="s">
        <v>9</v>
      </c>
      <c r="Y40" s="7">
        <v>78.400000000000006</v>
      </c>
      <c r="Z40" s="7">
        <v>361.38</v>
      </c>
      <c r="AA40" s="17">
        <f>B40/Y40</f>
        <v>0.96415816326530612</v>
      </c>
      <c r="AB40" s="13" t="s">
        <v>9</v>
      </c>
      <c r="AC40" s="7">
        <v>78.400000000000006</v>
      </c>
      <c r="AD40" s="7">
        <v>361.38</v>
      </c>
      <c r="AE40" s="17">
        <f>B40/AC40</f>
        <v>0.96415816326530612</v>
      </c>
      <c r="AF40" s="13" t="s">
        <v>9</v>
      </c>
      <c r="AG40" s="7">
        <v>78.400000000000006</v>
      </c>
      <c r="AH40" s="7">
        <v>361.38</v>
      </c>
      <c r="AI40" s="17">
        <f>B40/AG40</f>
        <v>0.96415816326530612</v>
      </c>
    </row>
    <row r="41" spans="1:35" x14ac:dyDescent="0.25">
      <c r="A41" s="27" t="s">
        <v>49</v>
      </c>
      <c r="B41" s="27">
        <v>78.040000000000006</v>
      </c>
      <c r="C41" s="28">
        <v>19</v>
      </c>
      <c r="D41" s="12" t="s">
        <v>9</v>
      </c>
      <c r="E41" s="8">
        <v>78.400000000000006</v>
      </c>
      <c r="F41" s="8">
        <v>361.38</v>
      </c>
      <c r="G41" s="20">
        <f t="shared" si="0"/>
        <v>0.99540816326530612</v>
      </c>
      <c r="H41" s="12" t="s">
        <v>9</v>
      </c>
      <c r="I41" s="8">
        <v>78.400000000000006</v>
      </c>
      <c r="J41" s="8">
        <v>361.38</v>
      </c>
      <c r="K41" s="17">
        <f t="shared" si="1"/>
        <v>0.99540816326530612</v>
      </c>
      <c r="L41" s="13" t="s">
        <v>9</v>
      </c>
      <c r="M41" s="7">
        <v>78.400000000000006</v>
      </c>
      <c r="N41" s="7">
        <v>361.38</v>
      </c>
      <c r="O41" s="17">
        <f>B41/M41</f>
        <v>0.99540816326530612</v>
      </c>
      <c r="P41" s="12" t="s">
        <v>9</v>
      </c>
      <c r="Q41" s="8">
        <v>78.400000000000006</v>
      </c>
      <c r="R41" s="8">
        <v>361.38</v>
      </c>
      <c r="S41" s="17">
        <f>B41/Q41</f>
        <v>0.99540816326530612</v>
      </c>
      <c r="T41" s="13" t="s">
        <v>9</v>
      </c>
      <c r="U41" s="7">
        <v>78.400000000000006</v>
      </c>
      <c r="V41" s="7">
        <v>361.38</v>
      </c>
      <c r="W41" s="17">
        <f>B41/U41</f>
        <v>0.99540816326530612</v>
      </c>
      <c r="X41" s="13" t="s">
        <v>9</v>
      </c>
      <c r="Y41" s="7">
        <v>78.400000000000006</v>
      </c>
      <c r="Z41" s="7">
        <v>361.38</v>
      </c>
      <c r="AA41" s="17">
        <f>B41/Y41</f>
        <v>0.99540816326530612</v>
      </c>
      <c r="AB41" s="13" t="s">
        <v>9</v>
      </c>
      <c r="AC41" s="7">
        <v>78.400000000000006</v>
      </c>
      <c r="AD41" s="7">
        <v>361.38</v>
      </c>
      <c r="AE41" s="17">
        <f>B41/AC41</f>
        <v>0.99540816326530612</v>
      </c>
      <c r="AF41" s="13" t="s">
        <v>9</v>
      </c>
      <c r="AG41" s="7">
        <v>78.400000000000006</v>
      </c>
      <c r="AH41" s="7">
        <v>361.38</v>
      </c>
      <c r="AI41" s="17">
        <f>B41/AG41</f>
        <v>0.99540816326530612</v>
      </c>
    </row>
    <row r="42" spans="1:35" x14ac:dyDescent="0.25">
      <c r="A42" s="27" t="s">
        <v>50</v>
      </c>
      <c r="B42" s="27">
        <v>61.95</v>
      </c>
      <c r="C42" s="28">
        <v>19</v>
      </c>
      <c r="D42" s="12" t="s">
        <v>9</v>
      </c>
      <c r="E42" s="8">
        <v>78.400000000000006</v>
      </c>
      <c r="F42" s="8">
        <v>361.38</v>
      </c>
      <c r="G42" s="20">
        <f t="shared" si="0"/>
        <v>0.7901785714285714</v>
      </c>
      <c r="H42" s="12" t="s">
        <v>9</v>
      </c>
      <c r="I42" s="8">
        <v>78.400000000000006</v>
      </c>
      <c r="J42" s="8">
        <v>361.38</v>
      </c>
      <c r="K42" s="17">
        <f t="shared" si="1"/>
        <v>0.7901785714285714</v>
      </c>
      <c r="L42" s="13" t="s">
        <v>9</v>
      </c>
      <c r="M42" s="7">
        <v>78.400000000000006</v>
      </c>
      <c r="N42" s="7">
        <v>361.38</v>
      </c>
      <c r="O42" s="17">
        <f>B42/M42</f>
        <v>0.7901785714285714</v>
      </c>
      <c r="P42" s="12" t="s">
        <v>9</v>
      </c>
      <c r="Q42" s="8">
        <v>78.400000000000006</v>
      </c>
      <c r="R42" s="8">
        <v>361.38</v>
      </c>
      <c r="S42" s="17">
        <f>B42/Q42</f>
        <v>0.7901785714285714</v>
      </c>
      <c r="T42" s="13" t="s">
        <v>9</v>
      </c>
      <c r="U42" s="7">
        <v>78.400000000000006</v>
      </c>
      <c r="V42" s="7">
        <v>361.38</v>
      </c>
      <c r="W42" s="17">
        <f>B42/U42</f>
        <v>0.7901785714285714</v>
      </c>
      <c r="X42" s="13" t="s">
        <v>9</v>
      </c>
      <c r="Y42" s="7">
        <v>78.400000000000006</v>
      </c>
      <c r="Z42" s="7">
        <v>361.38</v>
      </c>
      <c r="AA42" s="17">
        <f>B42/Y42</f>
        <v>0.7901785714285714</v>
      </c>
      <c r="AB42" s="13" t="s">
        <v>9</v>
      </c>
      <c r="AC42" s="7">
        <v>78.400000000000006</v>
      </c>
      <c r="AD42" s="7">
        <v>361.38</v>
      </c>
      <c r="AE42" s="17">
        <f>B42/AC42</f>
        <v>0.7901785714285714</v>
      </c>
      <c r="AF42" s="13" t="s">
        <v>9</v>
      </c>
      <c r="AG42" s="7">
        <v>78.400000000000006</v>
      </c>
      <c r="AH42" s="7">
        <v>361.38</v>
      </c>
      <c r="AI42" s="17">
        <f>B42/AG42</f>
        <v>0.7901785714285714</v>
      </c>
    </row>
    <row r="43" spans="1:35" x14ac:dyDescent="0.25">
      <c r="A43" s="27" t="s">
        <v>51</v>
      </c>
      <c r="B43" s="27">
        <v>61.01</v>
      </c>
      <c r="C43" s="28">
        <v>19</v>
      </c>
      <c r="D43" s="12" t="s">
        <v>9</v>
      </c>
      <c r="E43" s="8">
        <v>78.400000000000006</v>
      </c>
      <c r="F43" s="8">
        <v>361.38</v>
      </c>
      <c r="G43" s="20">
        <f t="shared" si="0"/>
        <v>0.77818877551020404</v>
      </c>
      <c r="H43" s="12" t="s">
        <v>9</v>
      </c>
      <c r="I43" s="8">
        <v>78.400000000000006</v>
      </c>
      <c r="J43" s="8">
        <v>361.38</v>
      </c>
      <c r="K43" s="17">
        <f t="shared" si="1"/>
        <v>0.77818877551020404</v>
      </c>
      <c r="L43" s="13" t="s">
        <v>9</v>
      </c>
      <c r="M43" s="7">
        <v>78.400000000000006</v>
      </c>
      <c r="N43" s="7">
        <v>361.38</v>
      </c>
      <c r="O43" s="17">
        <f>B43/M43</f>
        <v>0.77818877551020404</v>
      </c>
      <c r="P43" s="12" t="s">
        <v>9</v>
      </c>
      <c r="Q43" s="8">
        <v>78.400000000000006</v>
      </c>
      <c r="R43" s="8">
        <v>361.38</v>
      </c>
      <c r="S43" s="17">
        <f>B43/Q43</f>
        <v>0.77818877551020404</v>
      </c>
      <c r="T43" s="13" t="s">
        <v>9</v>
      </c>
      <c r="U43" s="7">
        <v>78.400000000000006</v>
      </c>
      <c r="V43" s="7">
        <v>361.38</v>
      </c>
      <c r="W43" s="17">
        <f>B43/U43</f>
        <v>0.77818877551020404</v>
      </c>
      <c r="X43" s="13" t="s">
        <v>9</v>
      </c>
      <c r="Y43" s="7">
        <v>78.400000000000006</v>
      </c>
      <c r="Z43" s="7">
        <v>361.38</v>
      </c>
      <c r="AA43" s="17">
        <f>B43/Y43</f>
        <v>0.77818877551020404</v>
      </c>
      <c r="AB43" s="13" t="s">
        <v>126</v>
      </c>
      <c r="AC43" s="7">
        <v>62.5</v>
      </c>
      <c r="AD43" s="7">
        <v>425.03</v>
      </c>
      <c r="AE43" s="17">
        <f>B43/AC43</f>
        <v>0.97615999999999992</v>
      </c>
      <c r="AF43" s="13" t="s">
        <v>126</v>
      </c>
      <c r="AG43" s="7">
        <v>62.5</v>
      </c>
      <c r="AH43" s="7">
        <v>425.03</v>
      </c>
      <c r="AI43" s="17">
        <f>B43/AG43</f>
        <v>0.97615999999999992</v>
      </c>
    </row>
    <row r="44" spans="1:35" x14ac:dyDescent="0.25">
      <c r="A44" s="27" t="s">
        <v>52</v>
      </c>
      <c r="B44" s="27">
        <v>76.13</v>
      </c>
      <c r="C44" s="28">
        <v>19</v>
      </c>
      <c r="D44" s="12" t="s">
        <v>9</v>
      </c>
      <c r="E44" s="8">
        <v>78.400000000000006</v>
      </c>
      <c r="F44" s="8">
        <v>361.38</v>
      </c>
      <c r="G44" s="20">
        <f t="shared" si="0"/>
        <v>0.97104591836734677</v>
      </c>
      <c r="H44" s="12" t="s">
        <v>9</v>
      </c>
      <c r="I44" s="8">
        <v>78.400000000000006</v>
      </c>
      <c r="J44" s="8">
        <v>361.38</v>
      </c>
      <c r="K44" s="17">
        <f t="shared" si="1"/>
        <v>0.97104591836734677</v>
      </c>
      <c r="L44" s="13" t="s">
        <v>9</v>
      </c>
      <c r="M44" s="7">
        <v>78.400000000000006</v>
      </c>
      <c r="N44" s="7">
        <v>361.38</v>
      </c>
      <c r="O44" s="17">
        <f>B44/M44</f>
        <v>0.97104591836734677</v>
      </c>
      <c r="P44" s="12" t="s">
        <v>9</v>
      </c>
      <c r="Q44" s="8">
        <v>78.400000000000006</v>
      </c>
      <c r="R44" s="8">
        <v>361.38</v>
      </c>
      <c r="S44" s="17">
        <f>B44/Q44</f>
        <v>0.97104591836734677</v>
      </c>
      <c r="T44" s="13" t="s">
        <v>9</v>
      </c>
      <c r="U44" s="7">
        <v>78.400000000000006</v>
      </c>
      <c r="V44" s="7">
        <v>361.38</v>
      </c>
      <c r="W44" s="17">
        <f>B44/U44</f>
        <v>0.97104591836734677</v>
      </c>
      <c r="X44" s="13" t="s">
        <v>9</v>
      </c>
      <c r="Y44" s="7">
        <v>78.400000000000006</v>
      </c>
      <c r="Z44" s="7">
        <v>361.38</v>
      </c>
      <c r="AA44" s="17">
        <f>B44/Y44</f>
        <v>0.97104591836734677</v>
      </c>
      <c r="AB44" s="13" t="s">
        <v>9</v>
      </c>
      <c r="AC44" s="7">
        <v>78.400000000000006</v>
      </c>
      <c r="AD44" s="7">
        <v>361.38</v>
      </c>
      <c r="AE44" s="17">
        <f>B44/AC44</f>
        <v>0.97104591836734677</v>
      </c>
      <c r="AF44" s="13" t="s">
        <v>9</v>
      </c>
      <c r="AG44" s="7">
        <v>78.400000000000006</v>
      </c>
      <c r="AH44" s="7">
        <v>361.38</v>
      </c>
      <c r="AI44" s="17">
        <f>B44/AG44</f>
        <v>0.97104591836734677</v>
      </c>
    </row>
    <row r="45" spans="1:35" x14ac:dyDescent="0.25">
      <c r="A45" s="27" t="s">
        <v>53</v>
      </c>
      <c r="B45" s="27">
        <v>76.180000000000007</v>
      </c>
      <c r="C45" s="28">
        <v>19</v>
      </c>
      <c r="D45" s="12" t="s">
        <v>9</v>
      </c>
      <c r="E45" s="8">
        <v>78.400000000000006</v>
      </c>
      <c r="F45" s="8">
        <v>361.38</v>
      </c>
      <c r="G45" s="20">
        <f t="shared" si="0"/>
        <v>0.97168367346938778</v>
      </c>
      <c r="H45" s="12" t="s">
        <v>9</v>
      </c>
      <c r="I45" s="8">
        <v>78.400000000000006</v>
      </c>
      <c r="J45" s="8">
        <v>361.38</v>
      </c>
      <c r="K45" s="17">
        <f t="shared" si="1"/>
        <v>0.97168367346938778</v>
      </c>
      <c r="L45" s="13" t="s">
        <v>9</v>
      </c>
      <c r="M45" s="7">
        <v>78.400000000000006</v>
      </c>
      <c r="N45" s="7">
        <v>361.38</v>
      </c>
      <c r="O45" s="17">
        <f>B45/M45</f>
        <v>0.97168367346938778</v>
      </c>
      <c r="P45" s="12" t="s">
        <v>9</v>
      </c>
      <c r="Q45" s="8">
        <v>78.400000000000006</v>
      </c>
      <c r="R45" s="8">
        <v>361.38</v>
      </c>
      <c r="S45" s="17">
        <f>B45/Q45</f>
        <v>0.97168367346938778</v>
      </c>
      <c r="T45" s="13" t="s">
        <v>9</v>
      </c>
      <c r="U45" s="7">
        <v>78.400000000000006</v>
      </c>
      <c r="V45" s="7">
        <v>361.38</v>
      </c>
      <c r="W45" s="17">
        <f>B45/U45</f>
        <v>0.97168367346938778</v>
      </c>
      <c r="X45" s="13" t="s">
        <v>9</v>
      </c>
      <c r="Y45" s="7">
        <v>78.400000000000006</v>
      </c>
      <c r="Z45" s="7">
        <v>361.38</v>
      </c>
      <c r="AA45" s="17">
        <f>B45/Y45</f>
        <v>0.97168367346938778</v>
      </c>
      <c r="AB45" s="13" t="s">
        <v>9</v>
      </c>
      <c r="AC45" s="7">
        <v>78.400000000000006</v>
      </c>
      <c r="AD45" s="7">
        <v>361.38</v>
      </c>
      <c r="AE45" s="17">
        <f>B45/AC45</f>
        <v>0.97168367346938778</v>
      </c>
      <c r="AF45" s="13" t="s">
        <v>9</v>
      </c>
      <c r="AG45" s="7">
        <v>78.400000000000006</v>
      </c>
      <c r="AH45" s="7">
        <v>361.38</v>
      </c>
      <c r="AI45" s="17">
        <f>B45/AG45</f>
        <v>0.97168367346938778</v>
      </c>
    </row>
    <row r="46" spans="1:35" x14ac:dyDescent="0.25">
      <c r="A46" s="27" t="s">
        <v>54</v>
      </c>
      <c r="B46" s="27">
        <v>45.91</v>
      </c>
      <c r="C46" s="28">
        <v>19</v>
      </c>
      <c r="D46" s="12" t="s">
        <v>12</v>
      </c>
      <c r="E46" s="8">
        <v>46.3</v>
      </c>
      <c r="F46" s="8">
        <v>296.77999999999997</v>
      </c>
      <c r="G46" s="20">
        <f t="shared" si="0"/>
        <v>0.99157667386609072</v>
      </c>
      <c r="H46" s="12" t="s">
        <v>12</v>
      </c>
      <c r="I46" s="8">
        <v>46.3</v>
      </c>
      <c r="J46" s="8">
        <v>296.77999999999997</v>
      </c>
      <c r="K46" s="17">
        <f t="shared" si="1"/>
        <v>0.99157667386609072</v>
      </c>
      <c r="L46" s="13" t="s">
        <v>12</v>
      </c>
      <c r="M46" s="7">
        <v>46.3</v>
      </c>
      <c r="N46" s="7">
        <v>296.77999999999997</v>
      </c>
      <c r="O46" s="17">
        <f>B46/M46</f>
        <v>0.99157667386609072</v>
      </c>
      <c r="P46" s="12" t="s">
        <v>12</v>
      </c>
      <c r="Q46" s="8">
        <v>46.3</v>
      </c>
      <c r="R46" s="8">
        <v>296.77999999999997</v>
      </c>
      <c r="S46" s="17">
        <f>B46/Q46</f>
        <v>0.99157667386609072</v>
      </c>
      <c r="T46" s="13" t="s">
        <v>12</v>
      </c>
      <c r="U46" s="7">
        <v>46.3</v>
      </c>
      <c r="V46" s="7">
        <v>296.77999999999997</v>
      </c>
      <c r="W46" s="17">
        <f>B46/U46</f>
        <v>0.99157667386609072</v>
      </c>
      <c r="X46" s="13" t="s">
        <v>12</v>
      </c>
      <c r="Y46" s="7">
        <v>46.3</v>
      </c>
      <c r="Z46" s="7">
        <v>296.77999999999997</v>
      </c>
      <c r="AA46" s="17">
        <f>B46/Y46</f>
        <v>0.99157667386609072</v>
      </c>
      <c r="AB46" s="13" t="s">
        <v>12</v>
      </c>
      <c r="AC46" s="7">
        <v>46.3</v>
      </c>
      <c r="AD46" s="7">
        <v>296.77999999999997</v>
      </c>
      <c r="AE46" s="17">
        <f>B46/AC46</f>
        <v>0.99157667386609072</v>
      </c>
      <c r="AF46" s="13" t="s">
        <v>12</v>
      </c>
      <c r="AG46" s="7">
        <v>46.3</v>
      </c>
      <c r="AH46" s="7">
        <v>296.77999999999997</v>
      </c>
      <c r="AI46" s="17">
        <f>B46/AG46</f>
        <v>0.99157667386609072</v>
      </c>
    </row>
    <row r="47" spans="1:35" x14ac:dyDescent="0.25">
      <c r="A47" s="27" t="s">
        <v>55</v>
      </c>
      <c r="B47" s="27">
        <v>53.4</v>
      </c>
      <c r="C47" s="28">
        <v>19</v>
      </c>
      <c r="D47" s="12" t="s">
        <v>9</v>
      </c>
      <c r="E47" s="8">
        <v>78.400000000000006</v>
      </c>
      <c r="F47" s="8">
        <v>361.38</v>
      </c>
      <c r="G47" s="20">
        <f t="shared" si="0"/>
        <v>0.68112244897959173</v>
      </c>
      <c r="H47" s="12" t="s">
        <v>9</v>
      </c>
      <c r="I47" s="8">
        <v>78.400000000000006</v>
      </c>
      <c r="J47" s="8">
        <v>361.38</v>
      </c>
      <c r="K47" s="17">
        <f t="shared" si="1"/>
        <v>0.68112244897959173</v>
      </c>
      <c r="L47" s="13" t="s">
        <v>9</v>
      </c>
      <c r="M47" s="7">
        <v>78.400000000000006</v>
      </c>
      <c r="N47" s="7">
        <v>361.38</v>
      </c>
      <c r="O47" s="17">
        <f>B47/M47</f>
        <v>0.68112244897959173</v>
      </c>
      <c r="P47" s="12" t="s">
        <v>9</v>
      </c>
      <c r="Q47" s="8">
        <v>78.400000000000006</v>
      </c>
      <c r="R47" s="8">
        <v>361.38</v>
      </c>
      <c r="S47" s="17">
        <f>B47/Q47</f>
        <v>0.68112244897959173</v>
      </c>
      <c r="T47" s="13" t="s">
        <v>9</v>
      </c>
      <c r="U47" s="7">
        <v>78.400000000000006</v>
      </c>
      <c r="V47" s="7">
        <v>361.38</v>
      </c>
      <c r="W47" s="17">
        <f>B47/U47</f>
        <v>0.68112244897959173</v>
      </c>
      <c r="X47" s="13" t="s">
        <v>122</v>
      </c>
      <c r="Y47" s="7">
        <v>54.9</v>
      </c>
      <c r="Z47" s="7">
        <v>362.52</v>
      </c>
      <c r="AA47" s="17">
        <f>B47/Y47</f>
        <v>0.97267759562841527</v>
      </c>
      <c r="AB47" s="13" t="s">
        <v>9</v>
      </c>
      <c r="AC47" s="7">
        <v>78.400000000000006</v>
      </c>
      <c r="AD47" s="7">
        <v>361.38</v>
      </c>
      <c r="AE47" s="17">
        <f>B47/AC47</f>
        <v>0.68112244897959173</v>
      </c>
      <c r="AF47" s="13" t="s">
        <v>9</v>
      </c>
      <c r="AG47" s="7">
        <v>78.400000000000006</v>
      </c>
      <c r="AH47" s="7">
        <v>361.38</v>
      </c>
      <c r="AI47" s="17">
        <f>B47/AG47</f>
        <v>0.68112244897959173</v>
      </c>
    </row>
    <row r="48" spans="1:35" x14ac:dyDescent="0.25">
      <c r="A48" s="27" t="s">
        <v>56</v>
      </c>
      <c r="B48" s="27">
        <v>80</v>
      </c>
      <c r="C48" s="28">
        <v>19</v>
      </c>
      <c r="D48" s="12" t="s">
        <v>7</v>
      </c>
      <c r="E48" s="8">
        <v>112</v>
      </c>
      <c r="F48" s="8">
        <v>425.98</v>
      </c>
      <c r="G48" s="20">
        <f t="shared" si="0"/>
        <v>0.7142857142857143</v>
      </c>
      <c r="H48" s="12" t="s">
        <v>7</v>
      </c>
      <c r="I48" s="8">
        <v>112</v>
      </c>
      <c r="J48" s="8">
        <v>425.98</v>
      </c>
      <c r="K48" s="17">
        <f t="shared" si="1"/>
        <v>0.7142857142857143</v>
      </c>
      <c r="L48" s="13" t="s">
        <v>7</v>
      </c>
      <c r="M48" s="7">
        <v>112</v>
      </c>
      <c r="N48" s="7">
        <v>425.98</v>
      </c>
      <c r="O48" s="17">
        <f>B48/M48</f>
        <v>0.7142857142857143</v>
      </c>
      <c r="P48" s="12" t="s">
        <v>7</v>
      </c>
      <c r="Q48" s="8">
        <v>112</v>
      </c>
      <c r="R48" s="8">
        <v>425.98</v>
      </c>
      <c r="S48" s="17">
        <f>B48/Q48</f>
        <v>0.7142857142857143</v>
      </c>
      <c r="T48" s="13" t="s">
        <v>7</v>
      </c>
      <c r="U48" s="7">
        <v>112</v>
      </c>
      <c r="V48" s="7">
        <v>425.98</v>
      </c>
      <c r="W48" s="17">
        <f>B48/U48</f>
        <v>0.7142857142857143</v>
      </c>
      <c r="X48" s="13" t="s">
        <v>7</v>
      </c>
      <c r="Y48" s="7">
        <v>112</v>
      </c>
      <c r="Z48" s="7">
        <v>425.98</v>
      </c>
      <c r="AA48" s="17">
        <f>B48/Y48</f>
        <v>0.7142857142857143</v>
      </c>
      <c r="AB48" s="13" t="s">
        <v>7</v>
      </c>
      <c r="AC48" s="7">
        <v>112</v>
      </c>
      <c r="AD48" s="7">
        <v>425.98</v>
      </c>
      <c r="AE48" s="17">
        <f>B48/AC48</f>
        <v>0.7142857142857143</v>
      </c>
      <c r="AF48" s="13" t="s">
        <v>7</v>
      </c>
      <c r="AG48" s="7">
        <v>112</v>
      </c>
      <c r="AH48" s="7">
        <v>425.98</v>
      </c>
      <c r="AI48" s="17">
        <f>B48/AG48</f>
        <v>0.7142857142857143</v>
      </c>
    </row>
    <row r="49" spans="1:35" x14ac:dyDescent="0.25">
      <c r="A49" s="27" t="s">
        <v>57</v>
      </c>
      <c r="B49" s="27">
        <v>131.52000000000001</v>
      </c>
      <c r="C49" s="28">
        <v>19</v>
      </c>
      <c r="D49" s="12" t="s">
        <v>58</v>
      </c>
      <c r="E49" s="8">
        <v>145</v>
      </c>
      <c r="F49" s="8">
        <v>490.58</v>
      </c>
      <c r="G49" s="20">
        <f t="shared" si="0"/>
        <v>0.90703448275862075</v>
      </c>
      <c r="H49" s="12" t="s">
        <v>58</v>
      </c>
      <c r="I49" s="8">
        <v>145</v>
      </c>
      <c r="J49" s="8">
        <v>490.58</v>
      </c>
      <c r="K49" s="17">
        <f t="shared" si="1"/>
        <v>0.90703448275862075</v>
      </c>
      <c r="L49" s="13" t="s">
        <v>58</v>
      </c>
      <c r="M49" s="7">
        <v>145</v>
      </c>
      <c r="N49" s="7">
        <v>490.58</v>
      </c>
      <c r="O49" s="17">
        <f>B49/M49</f>
        <v>0.90703448275862075</v>
      </c>
      <c r="P49" s="12" t="s">
        <v>58</v>
      </c>
      <c r="Q49" s="8">
        <v>145</v>
      </c>
      <c r="R49" s="8">
        <v>490.58</v>
      </c>
      <c r="S49" s="17">
        <f>B49/Q49</f>
        <v>0.90703448275862075</v>
      </c>
      <c r="T49" s="13" t="s">
        <v>58</v>
      </c>
      <c r="U49" s="7">
        <v>145</v>
      </c>
      <c r="V49" s="7">
        <v>490.58</v>
      </c>
      <c r="W49" s="17">
        <f>B49/U49</f>
        <v>0.90703448275862075</v>
      </c>
      <c r="X49" s="13" t="s">
        <v>58</v>
      </c>
      <c r="Y49" s="7">
        <v>145</v>
      </c>
      <c r="Z49" s="7">
        <v>490.58</v>
      </c>
      <c r="AA49" s="17">
        <f>B49/Y49</f>
        <v>0.90703448275862075</v>
      </c>
      <c r="AB49" s="13" t="s">
        <v>124</v>
      </c>
      <c r="AC49" s="7">
        <v>136</v>
      </c>
      <c r="AD49" s="7">
        <v>524.21</v>
      </c>
      <c r="AE49" s="17">
        <f>B49/AC49</f>
        <v>0.96705882352941186</v>
      </c>
      <c r="AF49" s="13" t="s">
        <v>58</v>
      </c>
      <c r="AG49" s="7">
        <v>145</v>
      </c>
      <c r="AH49" s="7">
        <v>490.58</v>
      </c>
      <c r="AI49" s="17">
        <f>B49/AG49</f>
        <v>0.90703448275862075</v>
      </c>
    </row>
    <row r="50" spans="1:35" x14ac:dyDescent="0.25">
      <c r="A50" s="27" t="s">
        <v>59</v>
      </c>
      <c r="B50" s="27">
        <v>131.66999999999999</v>
      </c>
      <c r="C50" s="28">
        <v>19</v>
      </c>
      <c r="D50" s="12" t="s">
        <v>58</v>
      </c>
      <c r="E50" s="8">
        <v>145</v>
      </c>
      <c r="F50" s="8">
        <v>490.58</v>
      </c>
      <c r="G50" s="20">
        <f t="shared" si="0"/>
        <v>0.90806896551724126</v>
      </c>
      <c r="H50" s="12" t="s">
        <v>58</v>
      </c>
      <c r="I50" s="8">
        <v>145</v>
      </c>
      <c r="J50" s="8">
        <v>490.58</v>
      </c>
      <c r="K50" s="17">
        <f t="shared" si="1"/>
        <v>0.90806896551724126</v>
      </c>
      <c r="L50" s="13" t="s">
        <v>58</v>
      </c>
      <c r="M50" s="7">
        <v>145</v>
      </c>
      <c r="N50" s="7">
        <v>490.58</v>
      </c>
      <c r="O50" s="17">
        <f>B50/M50</f>
        <v>0.90806896551724126</v>
      </c>
      <c r="P50" s="12" t="s">
        <v>58</v>
      </c>
      <c r="Q50" s="8">
        <v>145</v>
      </c>
      <c r="R50" s="8">
        <v>490.58</v>
      </c>
      <c r="S50" s="17">
        <f>B50/Q50</f>
        <v>0.90806896551724126</v>
      </c>
      <c r="T50" s="13" t="s">
        <v>58</v>
      </c>
      <c r="U50" s="7">
        <v>145</v>
      </c>
      <c r="V50" s="7">
        <v>490.58</v>
      </c>
      <c r="W50" s="17">
        <f>B50/U50</f>
        <v>0.90806896551724126</v>
      </c>
      <c r="X50" s="13" t="s">
        <v>58</v>
      </c>
      <c r="Y50" s="7">
        <v>145</v>
      </c>
      <c r="Z50" s="7">
        <v>490.58</v>
      </c>
      <c r="AA50" s="17">
        <f>B50/Y50</f>
        <v>0.90806896551724126</v>
      </c>
      <c r="AB50" s="13" t="s">
        <v>58</v>
      </c>
      <c r="AC50" s="7">
        <v>145</v>
      </c>
      <c r="AD50" s="7">
        <v>490.58</v>
      </c>
      <c r="AE50" s="17">
        <f>B50/AC50</f>
        <v>0.90806896551724126</v>
      </c>
      <c r="AF50" s="13" t="s">
        <v>58</v>
      </c>
      <c r="AG50" s="7">
        <v>145</v>
      </c>
      <c r="AH50" s="7">
        <v>490.58</v>
      </c>
      <c r="AI50" s="17">
        <f>B50/AG50</f>
        <v>0.90806896551724126</v>
      </c>
    </row>
    <row r="51" spans="1:35" x14ac:dyDescent="0.25">
      <c r="A51" s="27" t="s">
        <v>60</v>
      </c>
      <c r="B51" s="27">
        <v>83.02</v>
      </c>
      <c r="C51" s="28">
        <v>19</v>
      </c>
      <c r="D51" s="12" t="s">
        <v>7</v>
      </c>
      <c r="E51" s="8">
        <v>112</v>
      </c>
      <c r="F51" s="8">
        <v>425.98</v>
      </c>
      <c r="G51" s="20">
        <f t="shared" si="0"/>
        <v>0.74124999999999996</v>
      </c>
      <c r="H51" s="12" t="s">
        <v>7</v>
      </c>
      <c r="I51" s="8">
        <v>112</v>
      </c>
      <c r="J51" s="8">
        <v>425.98</v>
      </c>
      <c r="K51" s="17">
        <f t="shared" si="1"/>
        <v>0.74124999999999996</v>
      </c>
      <c r="L51" s="13" t="s">
        <v>7</v>
      </c>
      <c r="M51" s="7">
        <v>112</v>
      </c>
      <c r="N51" s="7">
        <v>425.98</v>
      </c>
      <c r="O51" s="17">
        <f>B51/M51</f>
        <v>0.74124999999999996</v>
      </c>
      <c r="P51" s="12" t="s">
        <v>7</v>
      </c>
      <c r="Q51" s="8">
        <v>112</v>
      </c>
      <c r="R51" s="8">
        <v>425.98</v>
      </c>
      <c r="S51" s="17">
        <f>B51/Q51</f>
        <v>0.74124999999999996</v>
      </c>
      <c r="T51" s="13" t="s">
        <v>7</v>
      </c>
      <c r="U51" s="7">
        <v>112</v>
      </c>
      <c r="V51" s="7">
        <v>425.98</v>
      </c>
      <c r="W51" s="17">
        <f>B51/U51</f>
        <v>0.74124999999999996</v>
      </c>
      <c r="X51" s="13" t="s">
        <v>7</v>
      </c>
      <c r="Y51" s="7">
        <v>112</v>
      </c>
      <c r="Z51" s="7">
        <v>425.98</v>
      </c>
      <c r="AA51" s="17">
        <f>B51/Y51</f>
        <v>0.74124999999999996</v>
      </c>
      <c r="AB51" s="13" t="s">
        <v>7</v>
      </c>
      <c r="AC51" s="7">
        <v>112</v>
      </c>
      <c r="AD51" s="7">
        <v>425.98</v>
      </c>
      <c r="AE51" s="17">
        <f>B51/AC51</f>
        <v>0.74124999999999996</v>
      </c>
      <c r="AF51" s="13" t="s">
        <v>7</v>
      </c>
      <c r="AG51" s="7">
        <v>112</v>
      </c>
      <c r="AH51" s="7">
        <v>425.98</v>
      </c>
      <c r="AI51" s="17">
        <f>B51/AG51</f>
        <v>0.74124999999999996</v>
      </c>
    </row>
    <row r="52" spans="1:35" x14ac:dyDescent="0.25">
      <c r="A52" s="27" t="s">
        <v>61</v>
      </c>
      <c r="B52" s="27">
        <v>96.02</v>
      </c>
      <c r="C52" s="28">
        <v>19</v>
      </c>
      <c r="D52" s="12" t="s">
        <v>7</v>
      </c>
      <c r="E52" s="8">
        <v>112</v>
      </c>
      <c r="F52" s="8">
        <v>425.98</v>
      </c>
      <c r="G52" s="20">
        <f t="shared" si="0"/>
        <v>0.85732142857142857</v>
      </c>
      <c r="H52" s="12" t="s">
        <v>7</v>
      </c>
      <c r="I52" s="8">
        <v>112</v>
      </c>
      <c r="J52" s="8">
        <v>425.98</v>
      </c>
      <c r="K52" s="17">
        <f t="shared" si="1"/>
        <v>0.85732142857142857</v>
      </c>
      <c r="L52" s="13" t="s">
        <v>7</v>
      </c>
      <c r="M52" s="7">
        <v>112</v>
      </c>
      <c r="N52" s="7">
        <v>425.98</v>
      </c>
      <c r="O52" s="17">
        <f>B52/M52</f>
        <v>0.85732142857142857</v>
      </c>
      <c r="P52" s="12" t="s">
        <v>7</v>
      </c>
      <c r="Q52" s="8">
        <v>112</v>
      </c>
      <c r="R52" s="8">
        <v>425.98</v>
      </c>
      <c r="S52" s="17">
        <f>B52/Q52</f>
        <v>0.85732142857142857</v>
      </c>
      <c r="T52" s="13" t="s">
        <v>7</v>
      </c>
      <c r="U52" s="7">
        <v>112</v>
      </c>
      <c r="V52" s="7">
        <v>425.98</v>
      </c>
      <c r="W52" s="17">
        <f>B52/U52</f>
        <v>0.85732142857142857</v>
      </c>
      <c r="X52" s="13" t="s">
        <v>7</v>
      </c>
      <c r="Y52" s="7">
        <v>112</v>
      </c>
      <c r="Z52" s="7">
        <v>425.98</v>
      </c>
      <c r="AA52" s="17">
        <f>B52/Y52</f>
        <v>0.85732142857142857</v>
      </c>
      <c r="AB52" s="13" t="s">
        <v>7</v>
      </c>
      <c r="AC52" s="7">
        <v>112</v>
      </c>
      <c r="AD52" s="7">
        <v>425.98</v>
      </c>
      <c r="AE52" s="17">
        <f>B52/AC52</f>
        <v>0.85732142857142857</v>
      </c>
      <c r="AF52" s="13" t="s">
        <v>7</v>
      </c>
      <c r="AG52" s="7">
        <v>112</v>
      </c>
      <c r="AH52" s="7">
        <v>425.98</v>
      </c>
      <c r="AI52" s="17">
        <f>B52/AG52</f>
        <v>0.85732142857142857</v>
      </c>
    </row>
    <row r="53" spans="1:35" x14ac:dyDescent="0.25">
      <c r="A53" s="27" t="s">
        <v>62</v>
      </c>
      <c r="B53" s="27">
        <v>138.13</v>
      </c>
      <c r="C53" s="28">
        <v>19</v>
      </c>
      <c r="D53" s="12" t="s">
        <v>58</v>
      </c>
      <c r="E53" s="8">
        <v>145</v>
      </c>
      <c r="F53" s="8">
        <v>490.58</v>
      </c>
      <c r="G53" s="20">
        <f t="shared" si="0"/>
        <v>0.95262068965517244</v>
      </c>
      <c r="H53" s="12" t="s">
        <v>58</v>
      </c>
      <c r="I53" s="8">
        <v>145</v>
      </c>
      <c r="J53" s="8">
        <v>490.58</v>
      </c>
      <c r="K53" s="17">
        <f t="shared" si="1"/>
        <v>0.95262068965517244</v>
      </c>
      <c r="L53" s="13" t="s">
        <v>58</v>
      </c>
      <c r="M53" s="7">
        <v>145</v>
      </c>
      <c r="N53" s="7">
        <v>490.58</v>
      </c>
      <c r="O53" s="17">
        <f>B53/M53</f>
        <v>0.95262068965517244</v>
      </c>
      <c r="P53" s="12" t="s">
        <v>58</v>
      </c>
      <c r="Q53" s="8">
        <v>145</v>
      </c>
      <c r="R53" s="8">
        <v>490.58</v>
      </c>
      <c r="S53" s="17">
        <f>B53/Q53</f>
        <v>0.95262068965517244</v>
      </c>
      <c r="T53" s="13" t="s">
        <v>58</v>
      </c>
      <c r="U53" s="7">
        <v>145</v>
      </c>
      <c r="V53" s="7">
        <v>490.58</v>
      </c>
      <c r="W53" s="17">
        <f>B53/U53</f>
        <v>0.95262068965517244</v>
      </c>
      <c r="X53" s="13" t="s">
        <v>58</v>
      </c>
      <c r="Y53" s="7">
        <v>145</v>
      </c>
      <c r="Z53" s="7">
        <v>490.58</v>
      </c>
      <c r="AA53" s="17">
        <f>B53/Y53</f>
        <v>0.95262068965517244</v>
      </c>
      <c r="AB53" s="13" t="s">
        <v>58</v>
      </c>
      <c r="AC53" s="7">
        <v>145</v>
      </c>
      <c r="AD53" s="7">
        <v>490.58</v>
      </c>
      <c r="AE53" s="17">
        <f>B53/AC53</f>
        <v>0.95262068965517244</v>
      </c>
      <c r="AF53" s="13" t="s">
        <v>58</v>
      </c>
      <c r="AG53" s="7">
        <v>145</v>
      </c>
      <c r="AH53" s="7">
        <v>490.58</v>
      </c>
      <c r="AI53" s="17">
        <f>B53/AG53</f>
        <v>0.95262068965517244</v>
      </c>
    </row>
    <row r="54" spans="1:35" x14ac:dyDescent="0.25">
      <c r="A54" s="27" t="s">
        <v>63</v>
      </c>
      <c r="B54" s="27">
        <v>142.01</v>
      </c>
      <c r="C54" s="28">
        <v>19</v>
      </c>
      <c r="D54" s="12" t="s">
        <v>58</v>
      </c>
      <c r="E54" s="8">
        <v>145</v>
      </c>
      <c r="F54" s="8">
        <v>490.58</v>
      </c>
      <c r="G54" s="20">
        <f t="shared" si="0"/>
        <v>0.9793793103448275</v>
      </c>
      <c r="H54" s="12" t="s">
        <v>58</v>
      </c>
      <c r="I54" s="8">
        <v>145</v>
      </c>
      <c r="J54" s="8">
        <v>490.58</v>
      </c>
      <c r="K54" s="17">
        <f t="shared" si="1"/>
        <v>0.9793793103448275</v>
      </c>
      <c r="L54" s="13" t="s">
        <v>58</v>
      </c>
      <c r="M54" s="7">
        <v>145</v>
      </c>
      <c r="N54" s="7">
        <v>490.58</v>
      </c>
      <c r="O54" s="17">
        <f>B54/M54</f>
        <v>0.9793793103448275</v>
      </c>
      <c r="P54" s="12" t="s">
        <v>58</v>
      </c>
      <c r="Q54" s="8">
        <v>145</v>
      </c>
      <c r="R54" s="8">
        <v>490.58</v>
      </c>
      <c r="S54" s="17">
        <f>B54/Q54</f>
        <v>0.9793793103448275</v>
      </c>
      <c r="T54" s="13" t="s">
        <v>58</v>
      </c>
      <c r="U54" s="7">
        <v>145</v>
      </c>
      <c r="V54" s="7">
        <v>490.58</v>
      </c>
      <c r="W54" s="17">
        <f>B54/U54</f>
        <v>0.9793793103448275</v>
      </c>
      <c r="X54" s="13" t="s">
        <v>58</v>
      </c>
      <c r="Y54" s="7">
        <v>145</v>
      </c>
      <c r="Z54" s="7">
        <v>490.58</v>
      </c>
      <c r="AA54" s="17">
        <f>B54/Y54</f>
        <v>0.9793793103448275</v>
      </c>
      <c r="AB54" s="13" t="s">
        <v>58</v>
      </c>
      <c r="AC54" s="7">
        <v>145</v>
      </c>
      <c r="AD54" s="7">
        <v>490.58</v>
      </c>
      <c r="AE54" s="17">
        <f>B54/AC54</f>
        <v>0.9793793103448275</v>
      </c>
      <c r="AF54" s="13" t="s">
        <v>58</v>
      </c>
      <c r="AG54" s="7">
        <v>145</v>
      </c>
      <c r="AH54" s="7">
        <v>490.58</v>
      </c>
      <c r="AI54" s="17">
        <f>B54/AG54</f>
        <v>0.9793793103448275</v>
      </c>
    </row>
    <row r="55" spans="1:35" x14ac:dyDescent="0.25">
      <c r="A55" s="27" t="s">
        <v>64</v>
      </c>
      <c r="B55" s="27">
        <v>145.21</v>
      </c>
      <c r="C55" s="28">
        <v>19</v>
      </c>
      <c r="D55" s="12" t="s">
        <v>65</v>
      </c>
      <c r="E55" s="8">
        <v>178</v>
      </c>
      <c r="F55" s="8">
        <v>555.37</v>
      </c>
      <c r="G55" s="20">
        <f t="shared" si="0"/>
        <v>0.81578651685393266</v>
      </c>
      <c r="H55" s="12" t="s">
        <v>65</v>
      </c>
      <c r="I55" s="8">
        <v>178</v>
      </c>
      <c r="J55" s="8">
        <v>555.37</v>
      </c>
      <c r="K55" s="17">
        <f t="shared" si="1"/>
        <v>0.81578651685393266</v>
      </c>
      <c r="L55" s="13" t="s">
        <v>65</v>
      </c>
      <c r="M55" s="7">
        <v>178</v>
      </c>
      <c r="N55" s="7">
        <v>555.37</v>
      </c>
      <c r="O55" s="17">
        <f>B55/M55</f>
        <v>0.81578651685393266</v>
      </c>
      <c r="P55" s="12" t="s">
        <v>65</v>
      </c>
      <c r="Q55" s="8">
        <v>178</v>
      </c>
      <c r="R55" s="8">
        <v>555.37</v>
      </c>
      <c r="S55" s="17">
        <f>B55/Q55</f>
        <v>0.81578651685393266</v>
      </c>
      <c r="T55" s="13" t="s">
        <v>65</v>
      </c>
      <c r="U55" s="7">
        <v>178</v>
      </c>
      <c r="V55" s="7">
        <v>555.37</v>
      </c>
      <c r="W55" s="17">
        <f>B55/U55</f>
        <v>0.81578651685393266</v>
      </c>
      <c r="X55" s="13" t="s">
        <v>65</v>
      </c>
      <c r="Y55" s="7">
        <v>178</v>
      </c>
      <c r="Z55" s="7">
        <v>555.37</v>
      </c>
      <c r="AA55" s="17">
        <f>B55/Y55</f>
        <v>0.81578651685393266</v>
      </c>
      <c r="AB55" s="13" t="s">
        <v>65</v>
      </c>
      <c r="AC55" s="7">
        <v>178</v>
      </c>
      <c r="AD55" s="7">
        <v>555.37</v>
      </c>
      <c r="AE55" s="17">
        <f>B55/AC55</f>
        <v>0.81578651685393266</v>
      </c>
      <c r="AF55" s="13" t="s">
        <v>127</v>
      </c>
      <c r="AG55" s="7">
        <v>178</v>
      </c>
      <c r="AH55" s="7">
        <v>604.96</v>
      </c>
      <c r="AI55" s="17">
        <f>B55/AG55</f>
        <v>0.81578651685393266</v>
      </c>
    </row>
    <row r="56" spans="1:35" x14ac:dyDescent="0.25">
      <c r="A56" s="27" t="s">
        <v>66</v>
      </c>
      <c r="B56" s="27">
        <v>152.28</v>
      </c>
      <c r="C56" s="28">
        <v>19</v>
      </c>
      <c r="D56" s="12" t="s">
        <v>65</v>
      </c>
      <c r="E56" s="8">
        <v>178</v>
      </c>
      <c r="F56" s="8">
        <v>555.37</v>
      </c>
      <c r="G56" s="20">
        <f t="shared" si="0"/>
        <v>0.85550561797752811</v>
      </c>
      <c r="H56" s="12" t="s">
        <v>65</v>
      </c>
      <c r="I56" s="8">
        <v>178</v>
      </c>
      <c r="J56" s="8">
        <v>555.37</v>
      </c>
      <c r="K56" s="17">
        <f t="shared" si="1"/>
        <v>0.85550561797752811</v>
      </c>
      <c r="L56" s="13" t="s">
        <v>65</v>
      </c>
      <c r="M56" s="7">
        <v>178</v>
      </c>
      <c r="N56" s="7">
        <v>555.37</v>
      </c>
      <c r="O56" s="17">
        <f>B56/M56</f>
        <v>0.85550561797752811</v>
      </c>
      <c r="P56" s="12" t="s">
        <v>65</v>
      </c>
      <c r="Q56" s="8">
        <v>178</v>
      </c>
      <c r="R56" s="8">
        <v>555.37</v>
      </c>
      <c r="S56" s="17">
        <f>B56/Q56</f>
        <v>0.85550561797752811</v>
      </c>
      <c r="T56" s="13" t="s">
        <v>65</v>
      </c>
      <c r="U56" s="7">
        <v>178</v>
      </c>
      <c r="V56" s="7">
        <v>555.37</v>
      </c>
      <c r="W56" s="17">
        <f>B56/U56</f>
        <v>0.85550561797752811</v>
      </c>
      <c r="X56" s="13" t="s">
        <v>65</v>
      </c>
      <c r="Y56" s="7">
        <v>178</v>
      </c>
      <c r="Z56" s="7">
        <v>555.37</v>
      </c>
      <c r="AA56" s="17">
        <f>B56/Y56</f>
        <v>0.85550561797752811</v>
      </c>
      <c r="AB56" s="13" t="s">
        <v>65</v>
      </c>
      <c r="AC56" s="7">
        <v>178</v>
      </c>
      <c r="AD56" s="7">
        <v>555.37</v>
      </c>
      <c r="AE56" s="17">
        <f>B56/AC56</f>
        <v>0.85550561797752811</v>
      </c>
      <c r="AF56" s="13" t="s">
        <v>65</v>
      </c>
      <c r="AG56" s="7">
        <v>178</v>
      </c>
      <c r="AH56" s="7">
        <v>555.37</v>
      </c>
      <c r="AI56" s="17">
        <f>B56/AG56</f>
        <v>0.85550561797752811</v>
      </c>
    </row>
    <row r="57" spans="1:35" x14ac:dyDescent="0.25">
      <c r="A57" s="27" t="s">
        <v>67</v>
      </c>
      <c r="B57" s="27">
        <v>89.79</v>
      </c>
      <c r="C57" s="28">
        <v>19</v>
      </c>
      <c r="D57" s="12" t="s">
        <v>7</v>
      </c>
      <c r="E57" s="8">
        <v>112</v>
      </c>
      <c r="F57" s="8">
        <v>425.98</v>
      </c>
      <c r="G57" s="20">
        <f t="shared" si="0"/>
        <v>0.80169642857142864</v>
      </c>
      <c r="H57" s="12" t="s">
        <v>7</v>
      </c>
      <c r="I57" s="8">
        <v>112</v>
      </c>
      <c r="J57" s="8">
        <v>425.98</v>
      </c>
      <c r="K57" s="17">
        <f t="shared" si="1"/>
        <v>0.80169642857142864</v>
      </c>
      <c r="L57" s="13" t="s">
        <v>7</v>
      </c>
      <c r="M57" s="7">
        <v>112</v>
      </c>
      <c r="N57" s="7">
        <v>425.98</v>
      </c>
      <c r="O57" s="17">
        <f>B57/M57</f>
        <v>0.80169642857142864</v>
      </c>
      <c r="P57" s="12" t="s">
        <v>7</v>
      </c>
      <c r="Q57" s="8">
        <v>112</v>
      </c>
      <c r="R57" s="8">
        <v>425.98</v>
      </c>
      <c r="S57" s="17">
        <f>B57/Q57</f>
        <v>0.80169642857142864</v>
      </c>
      <c r="T57" s="13" t="s">
        <v>123</v>
      </c>
      <c r="U57" s="7">
        <v>94.4</v>
      </c>
      <c r="V57" s="7">
        <v>443.46</v>
      </c>
      <c r="W57" s="17">
        <f>B57/U57</f>
        <v>0.95116525423728815</v>
      </c>
      <c r="X57" s="13" t="s">
        <v>7</v>
      </c>
      <c r="Y57" s="7">
        <v>112</v>
      </c>
      <c r="Z57" s="7">
        <v>425.98</v>
      </c>
      <c r="AA57" s="17">
        <f>B57/Y57</f>
        <v>0.80169642857142864</v>
      </c>
      <c r="AB57" s="13" t="s">
        <v>7</v>
      </c>
      <c r="AC57" s="7">
        <v>112</v>
      </c>
      <c r="AD57" s="7">
        <v>425.98</v>
      </c>
      <c r="AE57" s="17">
        <f>B57/AC57</f>
        <v>0.80169642857142864</v>
      </c>
      <c r="AF57" s="13" t="s">
        <v>7</v>
      </c>
      <c r="AG57" s="7">
        <v>112</v>
      </c>
      <c r="AH57" s="7">
        <v>425.98</v>
      </c>
      <c r="AI57" s="17">
        <f>B57/AG57</f>
        <v>0.80169642857142864</v>
      </c>
    </row>
    <row r="58" spans="1:35" x14ac:dyDescent="0.25">
      <c r="A58" s="27" t="s">
        <v>68</v>
      </c>
      <c r="B58" s="27">
        <v>26.2</v>
      </c>
      <c r="C58" s="28">
        <v>16</v>
      </c>
      <c r="D58" s="12" t="s">
        <v>12</v>
      </c>
      <c r="E58" s="8">
        <v>46.3</v>
      </c>
      <c r="F58" s="8">
        <v>249.92</v>
      </c>
      <c r="G58" s="20">
        <f t="shared" si="0"/>
        <v>0.56587473002159827</v>
      </c>
      <c r="H58" s="12" t="s">
        <v>12</v>
      </c>
      <c r="I58" s="8">
        <v>46.3</v>
      </c>
      <c r="J58" s="8">
        <v>249.92</v>
      </c>
      <c r="K58" s="17">
        <f t="shared" si="1"/>
        <v>0.56587473002159827</v>
      </c>
      <c r="L58" s="13" t="s">
        <v>25</v>
      </c>
      <c r="M58" s="7">
        <v>26.3</v>
      </c>
      <c r="N58" s="7">
        <v>237.28</v>
      </c>
      <c r="O58" s="17">
        <f>B58/M58</f>
        <v>0.99619771863117867</v>
      </c>
      <c r="P58" s="12" t="s">
        <v>25</v>
      </c>
      <c r="Q58" s="8">
        <v>26.3</v>
      </c>
      <c r="R58" s="8">
        <v>237.28</v>
      </c>
      <c r="S58" s="17">
        <f>B58/Q58</f>
        <v>0.99619771863117867</v>
      </c>
      <c r="T58" s="13" t="s">
        <v>12</v>
      </c>
      <c r="U58" s="7">
        <v>46.3</v>
      </c>
      <c r="V58" s="7">
        <v>249.92</v>
      </c>
      <c r="W58" s="17">
        <f>B58/U58</f>
        <v>0.56587473002159827</v>
      </c>
      <c r="X58" s="13" t="s">
        <v>25</v>
      </c>
      <c r="Y58" s="7">
        <v>26.3</v>
      </c>
      <c r="Z58" s="7">
        <v>237.28</v>
      </c>
      <c r="AA58" s="17">
        <f>B58/Y58</f>
        <v>0.99619771863117867</v>
      </c>
      <c r="AB58" s="13" t="s">
        <v>25</v>
      </c>
      <c r="AC58" s="7">
        <v>26.3</v>
      </c>
      <c r="AD58" s="7">
        <v>237.28</v>
      </c>
      <c r="AE58" s="17">
        <f>B58/AC58</f>
        <v>0.99619771863117867</v>
      </c>
      <c r="AF58" s="13" t="s">
        <v>25</v>
      </c>
      <c r="AG58" s="7">
        <v>26.3</v>
      </c>
      <c r="AH58" s="7">
        <v>237.28</v>
      </c>
      <c r="AI58" s="17">
        <f>B58/AG58</f>
        <v>0.99619771863117867</v>
      </c>
    </row>
    <row r="59" spans="1:35" x14ac:dyDescent="0.25">
      <c r="A59" s="27" t="s">
        <v>69</v>
      </c>
      <c r="B59" s="27">
        <v>76.33</v>
      </c>
      <c r="C59" s="28">
        <v>16</v>
      </c>
      <c r="D59" s="12" t="s">
        <v>9</v>
      </c>
      <c r="E59" s="8">
        <v>78.400000000000006</v>
      </c>
      <c r="F59" s="8">
        <v>304.32</v>
      </c>
      <c r="G59" s="20">
        <f t="shared" si="0"/>
        <v>0.97359693877551012</v>
      </c>
      <c r="H59" s="12" t="s">
        <v>9</v>
      </c>
      <c r="I59" s="8">
        <v>78.400000000000006</v>
      </c>
      <c r="J59" s="8">
        <v>304.32</v>
      </c>
      <c r="K59" s="17">
        <f t="shared" si="1"/>
        <v>0.97359693877551012</v>
      </c>
      <c r="L59" s="13" t="s">
        <v>9</v>
      </c>
      <c r="M59" s="7">
        <v>78.400000000000006</v>
      </c>
      <c r="N59" s="7">
        <v>304.32</v>
      </c>
      <c r="O59" s="17">
        <f>B59/M59</f>
        <v>0.97359693877551012</v>
      </c>
      <c r="P59" s="12" t="s">
        <v>9</v>
      </c>
      <c r="Q59" s="8">
        <v>78.400000000000006</v>
      </c>
      <c r="R59" s="8">
        <v>304.32</v>
      </c>
      <c r="S59" s="17">
        <f>B59/Q59</f>
        <v>0.97359693877551012</v>
      </c>
      <c r="T59" s="13" t="s">
        <v>9</v>
      </c>
      <c r="U59" s="7">
        <v>78.400000000000006</v>
      </c>
      <c r="V59" s="7">
        <v>304.32</v>
      </c>
      <c r="W59" s="17">
        <f>B59/U59</f>
        <v>0.97359693877551012</v>
      </c>
      <c r="X59" s="13" t="s">
        <v>9</v>
      </c>
      <c r="Y59" s="7">
        <v>78.400000000000006</v>
      </c>
      <c r="Z59" s="7">
        <v>304.32</v>
      </c>
      <c r="AA59" s="17">
        <f>B59/Y59</f>
        <v>0.97359693877551012</v>
      </c>
      <c r="AB59" s="13" t="s">
        <v>9</v>
      </c>
      <c r="AC59" s="7">
        <v>78.400000000000006</v>
      </c>
      <c r="AD59" s="7">
        <v>304.32</v>
      </c>
      <c r="AE59" s="17">
        <f>B59/AC59</f>
        <v>0.97359693877551012</v>
      </c>
      <c r="AF59" s="13" t="s">
        <v>9</v>
      </c>
      <c r="AG59" s="7">
        <v>78.400000000000006</v>
      </c>
      <c r="AH59" s="7">
        <v>304.32</v>
      </c>
      <c r="AI59" s="17">
        <f>B59/AG59</f>
        <v>0.97359693877551012</v>
      </c>
    </row>
    <row r="60" spans="1:35" x14ac:dyDescent="0.25">
      <c r="A60" s="27" t="s">
        <v>70</v>
      </c>
      <c r="B60" s="27">
        <v>77.67</v>
      </c>
      <c r="C60" s="28">
        <v>16</v>
      </c>
      <c r="D60" s="12" t="s">
        <v>9</v>
      </c>
      <c r="E60" s="8">
        <v>78.400000000000006</v>
      </c>
      <c r="F60" s="8">
        <v>304.32</v>
      </c>
      <c r="G60" s="20">
        <f t="shared" si="0"/>
        <v>0.99068877551020407</v>
      </c>
      <c r="H60" s="12" t="s">
        <v>9</v>
      </c>
      <c r="I60" s="8">
        <v>78.400000000000006</v>
      </c>
      <c r="J60" s="8">
        <v>304.32</v>
      </c>
      <c r="K60" s="17">
        <f t="shared" si="1"/>
        <v>0.99068877551020407</v>
      </c>
      <c r="L60" s="13" t="s">
        <v>9</v>
      </c>
      <c r="M60" s="7">
        <v>78.400000000000006</v>
      </c>
      <c r="N60" s="7">
        <v>304.32</v>
      </c>
      <c r="O60" s="17">
        <f>B60/M60</f>
        <v>0.99068877551020407</v>
      </c>
      <c r="P60" s="12" t="s">
        <v>9</v>
      </c>
      <c r="Q60" s="8">
        <v>78.400000000000006</v>
      </c>
      <c r="R60" s="8">
        <v>304.32</v>
      </c>
      <c r="S60" s="17">
        <f>B60/Q60</f>
        <v>0.99068877551020407</v>
      </c>
      <c r="T60" s="13" t="s">
        <v>9</v>
      </c>
      <c r="U60" s="7">
        <v>78.400000000000006</v>
      </c>
      <c r="V60" s="7">
        <v>304.32</v>
      </c>
      <c r="W60" s="17">
        <f>B60/U60</f>
        <v>0.99068877551020407</v>
      </c>
      <c r="X60" s="13" t="s">
        <v>9</v>
      </c>
      <c r="Y60" s="7">
        <v>78.400000000000006</v>
      </c>
      <c r="Z60" s="7">
        <v>304.32</v>
      </c>
      <c r="AA60" s="17">
        <f>B60/Y60</f>
        <v>0.99068877551020407</v>
      </c>
      <c r="AB60" s="13" t="s">
        <v>9</v>
      </c>
      <c r="AC60" s="7">
        <v>78.400000000000006</v>
      </c>
      <c r="AD60" s="7">
        <v>304.32</v>
      </c>
      <c r="AE60" s="17">
        <f>B60/AC60</f>
        <v>0.99068877551020407</v>
      </c>
      <c r="AF60" s="13" t="s">
        <v>9</v>
      </c>
      <c r="AG60" s="7">
        <v>78.400000000000006</v>
      </c>
      <c r="AH60" s="7">
        <v>304.32</v>
      </c>
      <c r="AI60" s="17">
        <f>B60/AG60</f>
        <v>0.99068877551020407</v>
      </c>
    </row>
    <row r="61" spans="1:35" x14ac:dyDescent="0.25">
      <c r="A61" s="27" t="s">
        <v>71</v>
      </c>
      <c r="B61" s="27">
        <v>106.77</v>
      </c>
      <c r="C61" s="28">
        <v>16</v>
      </c>
      <c r="D61" s="12" t="s">
        <v>7</v>
      </c>
      <c r="E61" s="8">
        <v>112</v>
      </c>
      <c r="F61" s="8">
        <v>358.72</v>
      </c>
      <c r="G61" s="20">
        <f t="shared" si="0"/>
        <v>0.95330357142857136</v>
      </c>
      <c r="H61" s="12" t="s">
        <v>7</v>
      </c>
      <c r="I61" s="8">
        <v>112</v>
      </c>
      <c r="J61" s="8">
        <v>358.72</v>
      </c>
      <c r="K61" s="17">
        <f t="shared" si="1"/>
        <v>0.95330357142857136</v>
      </c>
      <c r="L61" s="13" t="s">
        <v>7</v>
      </c>
      <c r="M61" s="7">
        <v>112</v>
      </c>
      <c r="N61" s="7">
        <v>358.72</v>
      </c>
      <c r="O61" s="17">
        <f>B61/M61</f>
        <v>0.95330357142857136</v>
      </c>
      <c r="P61" s="12" t="s">
        <v>7</v>
      </c>
      <c r="Q61" s="8">
        <v>112</v>
      </c>
      <c r="R61" s="8">
        <v>358.72</v>
      </c>
      <c r="S61" s="17">
        <f>B61/Q61</f>
        <v>0.95330357142857136</v>
      </c>
      <c r="T61" s="13" t="s">
        <v>7</v>
      </c>
      <c r="U61" s="7">
        <v>112</v>
      </c>
      <c r="V61" s="7">
        <v>358.72</v>
      </c>
      <c r="W61" s="17">
        <f>B61/U61</f>
        <v>0.95330357142857136</v>
      </c>
      <c r="X61" s="13" t="s">
        <v>7</v>
      </c>
      <c r="Y61" s="7">
        <v>112</v>
      </c>
      <c r="Z61" s="7">
        <v>358.72</v>
      </c>
      <c r="AA61" s="17">
        <f>B61/Y61</f>
        <v>0.95330357142857136</v>
      </c>
      <c r="AB61" s="13" t="s">
        <v>7</v>
      </c>
      <c r="AC61" s="7">
        <v>112</v>
      </c>
      <c r="AD61" s="7">
        <v>358.72</v>
      </c>
      <c r="AE61" s="17">
        <f>B61/AC61</f>
        <v>0.95330357142857136</v>
      </c>
      <c r="AF61" s="13" t="s">
        <v>7</v>
      </c>
      <c r="AG61" s="7">
        <v>112</v>
      </c>
      <c r="AH61" s="7">
        <v>358.72</v>
      </c>
      <c r="AI61" s="17">
        <f>B61/AG61</f>
        <v>0.95330357142857136</v>
      </c>
    </row>
    <row r="62" spans="1:35" x14ac:dyDescent="0.25">
      <c r="A62" s="27" t="s">
        <v>72</v>
      </c>
      <c r="B62" s="27">
        <v>27.44</v>
      </c>
      <c r="C62" s="28">
        <v>16</v>
      </c>
      <c r="D62" s="12" t="s">
        <v>12</v>
      </c>
      <c r="E62" s="8">
        <v>46.3</v>
      </c>
      <c r="F62" s="8">
        <v>249.92</v>
      </c>
      <c r="G62" s="20">
        <f t="shared" si="0"/>
        <v>0.59265658747300221</v>
      </c>
      <c r="H62" s="12" t="s">
        <v>12</v>
      </c>
      <c r="I62" s="8">
        <v>46.3</v>
      </c>
      <c r="J62" s="8">
        <v>249.92</v>
      </c>
      <c r="K62" s="17">
        <f t="shared" si="1"/>
        <v>0.59265658747300221</v>
      </c>
      <c r="L62" s="13" t="s">
        <v>12</v>
      </c>
      <c r="M62" s="7">
        <v>46.3</v>
      </c>
      <c r="N62" s="7">
        <v>249.92</v>
      </c>
      <c r="O62" s="17">
        <f>B62/M62</f>
        <v>0.59265658747300221</v>
      </c>
      <c r="P62" s="12" t="s">
        <v>12</v>
      </c>
      <c r="Q62" s="8">
        <v>46.3</v>
      </c>
      <c r="R62" s="8">
        <v>249.92</v>
      </c>
      <c r="S62" s="17">
        <f>B62/Q62</f>
        <v>0.59265658747300221</v>
      </c>
      <c r="T62" s="13" t="s">
        <v>12</v>
      </c>
      <c r="U62" s="7">
        <v>46.3</v>
      </c>
      <c r="V62" s="7">
        <v>249.92</v>
      </c>
      <c r="W62" s="17">
        <f>B62/U62</f>
        <v>0.59265658747300221</v>
      </c>
      <c r="X62" s="13" t="s">
        <v>12</v>
      </c>
      <c r="Y62" s="7">
        <v>46.3</v>
      </c>
      <c r="Z62" s="7">
        <v>249.92</v>
      </c>
      <c r="AA62" s="17">
        <f>B62/Y62</f>
        <v>0.59265658747300221</v>
      </c>
      <c r="AB62" s="13" t="s">
        <v>12</v>
      </c>
      <c r="AC62" s="7">
        <v>46.3</v>
      </c>
      <c r="AD62" s="7">
        <v>249.92</v>
      </c>
      <c r="AE62" s="17">
        <f>B62/AC62</f>
        <v>0.59265658747300221</v>
      </c>
      <c r="AF62" s="13" t="s">
        <v>12</v>
      </c>
      <c r="AG62" s="7">
        <v>46.3</v>
      </c>
      <c r="AH62" s="7">
        <v>249.92</v>
      </c>
      <c r="AI62" s="17">
        <f>B62/AG62</f>
        <v>0.59265658747300221</v>
      </c>
    </row>
    <row r="63" spans="1:35" x14ac:dyDescent="0.25">
      <c r="A63" s="27" t="s">
        <v>73</v>
      </c>
      <c r="B63" s="27">
        <v>74.760000000000005</v>
      </c>
      <c r="C63" s="28">
        <v>16</v>
      </c>
      <c r="D63" s="12" t="s">
        <v>9</v>
      </c>
      <c r="E63" s="8">
        <v>78.400000000000006</v>
      </c>
      <c r="F63" s="8">
        <v>304.32</v>
      </c>
      <c r="G63" s="20">
        <f t="shared" si="0"/>
        <v>0.95357142857142851</v>
      </c>
      <c r="H63" s="12" t="s">
        <v>9</v>
      </c>
      <c r="I63" s="8">
        <v>78.400000000000006</v>
      </c>
      <c r="J63" s="8">
        <v>304.32</v>
      </c>
      <c r="K63" s="17">
        <f t="shared" si="1"/>
        <v>0.95357142857142851</v>
      </c>
      <c r="L63" s="13" t="s">
        <v>9</v>
      </c>
      <c r="M63" s="7">
        <v>78.400000000000006</v>
      </c>
      <c r="N63" s="7">
        <v>304.32</v>
      </c>
      <c r="O63" s="17">
        <f>B63/M63</f>
        <v>0.95357142857142851</v>
      </c>
      <c r="P63" s="12" t="s">
        <v>9</v>
      </c>
      <c r="Q63" s="8">
        <v>78.400000000000006</v>
      </c>
      <c r="R63" s="8">
        <v>304.32</v>
      </c>
      <c r="S63" s="17">
        <f>B63/Q63</f>
        <v>0.95357142857142851</v>
      </c>
      <c r="T63" s="13" t="s">
        <v>9</v>
      </c>
      <c r="U63" s="7">
        <v>78.400000000000006</v>
      </c>
      <c r="V63" s="7">
        <v>304.32</v>
      </c>
      <c r="W63" s="17">
        <f>B63/U63</f>
        <v>0.95357142857142851</v>
      </c>
      <c r="X63" s="13" t="s">
        <v>9</v>
      </c>
      <c r="Y63" s="7">
        <v>78.400000000000006</v>
      </c>
      <c r="Z63" s="7">
        <v>304.32</v>
      </c>
      <c r="AA63" s="17">
        <f>B63/Y63</f>
        <v>0.95357142857142851</v>
      </c>
      <c r="AB63" s="13" t="s">
        <v>9</v>
      </c>
      <c r="AC63" s="7">
        <v>78.400000000000006</v>
      </c>
      <c r="AD63" s="7">
        <v>304.32</v>
      </c>
      <c r="AE63" s="17">
        <f>B63/AC63</f>
        <v>0.95357142857142851</v>
      </c>
      <c r="AF63" s="13" t="s">
        <v>9</v>
      </c>
      <c r="AG63" s="7">
        <v>78.400000000000006</v>
      </c>
      <c r="AH63" s="7">
        <v>304.32</v>
      </c>
      <c r="AI63" s="17">
        <f>B63/AG63</f>
        <v>0.95357142857142851</v>
      </c>
    </row>
    <row r="64" spans="1:35" x14ac:dyDescent="0.25">
      <c r="A64" s="27" t="s">
        <v>74</v>
      </c>
      <c r="B64" s="27">
        <v>92.49</v>
      </c>
      <c r="C64" s="28">
        <v>16</v>
      </c>
      <c r="D64" s="12" t="s">
        <v>7</v>
      </c>
      <c r="E64" s="8">
        <v>112</v>
      </c>
      <c r="F64" s="8">
        <v>358.72</v>
      </c>
      <c r="G64" s="20">
        <f t="shared" si="0"/>
        <v>0.82580357142857141</v>
      </c>
      <c r="H64" s="12" t="s">
        <v>7</v>
      </c>
      <c r="I64" s="8">
        <v>112</v>
      </c>
      <c r="J64" s="8">
        <v>358.72</v>
      </c>
      <c r="K64" s="17">
        <f t="shared" si="1"/>
        <v>0.82580357142857141</v>
      </c>
      <c r="L64" s="13" t="s">
        <v>7</v>
      </c>
      <c r="M64" s="7">
        <v>112</v>
      </c>
      <c r="N64" s="7">
        <v>358.72</v>
      </c>
      <c r="O64" s="17">
        <f>B64/M64</f>
        <v>0.82580357142857141</v>
      </c>
      <c r="P64" s="12" t="s">
        <v>7</v>
      </c>
      <c r="Q64" s="8">
        <v>112</v>
      </c>
      <c r="R64" s="8">
        <v>358.72</v>
      </c>
      <c r="S64" s="17">
        <f>B64/Q64</f>
        <v>0.82580357142857141</v>
      </c>
      <c r="T64" s="13" t="s">
        <v>7</v>
      </c>
      <c r="U64" s="7">
        <v>112</v>
      </c>
      <c r="V64" s="7">
        <v>358.72</v>
      </c>
      <c r="W64" s="17">
        <f>B64/U64</f>
        <v>0.82580357142857141</v>
      </c>
      <c r="X64" s="13" t="s">
        <v>7</v>
      </c>
      <c r="Y64" s="7">
        <v>112</v>
      </c>
      <c r="Z64" s="7">
        <v>358.72</v>
      </c>
      <c r="AA64" s="17">
        <f>B64/Y64</f>
        <v>0.82580357142857141</v>
      </c>
      <c r="AB64" s="13" t="s">
        <v>7</v>
      </c>
      <c r="AC64" s="7">
        <v>112</v>
      </c>
      <c r="AD64" s="7">
        <v>358.72</v>
      </c>
      <c r="AE64" s="17">
        <f>B64/AC64</f>
        <v>0.82580357142857141</v>
      </c>
      <c r="AF64" s="13" t="s">
        <v>123</v>
      </c>
      <c r="AG64" s="7">
        <v>94.4</v>
      </c>
      <c r="AH64" s="7">
        <v>373.44</v>
      </c>
      <c r="AI64" s="17">
        <f>B64/AG64</f>
        <v>0.97976694915254225</v>
      </c>
    </row>
    <row r="65" spans="1:35" x14ac:dyDescent="0.25">
      <c r="A65" s="27" t="s">
        <v>75</v>
      </c>
      <c r="B65" s="27">
        <v>77.14</v>
      </c>
      <c r="C65" s="28">
        <v>16</v>
      </c>
      <c r="D65" s="12" t="s">
        <v>9</v>
      </c>
      <c r="E65" s="8">
        <v>78.400000000000006</v>
      </c>
      <c r="F65" s="8">
        <v>304.32</v>
      </c>
      <c r="G65" s="20">
        <f t="shared" si="0"/>
        <v>0.98392857142857137</v>
      </c>
      <c r="H65" s="12" t="s">
        <v>9</v>
      </c>
      <c r="I65" s="8">
        <v>78.400000000000006</v>
      </c>
      <c r="J65" s="8">
        <v>304.32</v>
      </c>
      <c r="K65" s="17">
        <f t="shared" si="1"/>
        <v>0.98392857142857137</v>
      </c>
      <c r="L65" s="13" t="s">
        <v>9</v>
      </c>
      <c r="M65" s="7">
        <v>78.400000000000006</v>
      </c>
      <c r="N65" s="7">
        <v>304.32</v>
      </c>
      <c r="O65" s="17">
        <f>B65/M65</f>
        <v>0.98392857142857137</v>
      </c>
      <c r="P65" s="12" t="s">
        <v>9</v>
      </c>
      <c r="Q65" s="8">
        <v>78.400000000000006</v>
      </c>
      <c r="R65" s="8">
        <v>304.32</v>
      </c>
      <c r="S65" s="17">
        <f>B65/Q65</f>
        <v>0.98392857142857137</v>
      </c>
      <c r="T65" s="13" t="s">
        <v>9</v>
      </c>
      <c r="U65" s="7">
        <v>78.400000000000006</v>
      </c>
      <c r="V65" s="7">
        <v>304.32</v>
      </c>
      <c r="W65" s="17">
        <f>B65/U65</f>
        <v>0.98392857142857137</v>
      </c>
      <c r="X65" s="13" t="s">
        <v>9</v>
      </c>
      <c r="Y65" s="7">
        <v>78.400000000000006</v>
      </c>
      <c r="Z65" s="7">
        <v>304.32</v>
      </c>
      <c r="AA65" s="17">
        <f>B65/Y65</f>
        <v>0.98392857142857137</v>
      </c>
      <c r="AB65" s="13" t="s">
        <v>9</v>
      </c>
      <c r="AC65" s="7">
        <v>78.400000000000006</v>
      </c>
      <c r="AD65" s="7">
        <v>304.32</v>
      </c>
      <c r="AE65" s="17">
        <f>B65/AC65</f>
        <v>0.98392857142857137</v>
      </c>
      <c r="AF65" s="13" t="s">
        <v>9</v>
      </c>
      <c r="AG65" s="7">
        <v>78.400000000000006</v>
      </c>
      <c r="AH65" s="7">
        <v>304.32</v>
      </c>
      <c r="AI65" s="17">
        <f>B65/AG65</f>
        <v>0.98392857142857137</v>
      </c>
    </row>
    <row r="66" spans="1:35" x14ac:dyDescent="0.25">
      <c r="A66" s="27" t="s">
        <v>76</v>
      </c>
      <c r="B66" s="27">
        <v>88</v>
      </c>
      <c r="C66" s="28">
        <v>16</v>
      </c>
      <c r="D66" s="12" t="s">
        <v>7</v>
      </c>
      <c r="E66" s="8">
        <v>112</v>
      </c>
      <c r="F66" s="8">
        <v>358.72</v>
      </c>
      <c r="G66" s="20">
        <f t="shared" si="0"/>
        <v>0.7857142857142857</v>
      </c>
      <c r="H66" s="12" t="s">
        <v>7</v>
      </c>
      <c r="I66" s="8">
        <v>112</v>
      </c>
      <c r="J66" s="8">
        <v>358.72</v>
      </c>
      <c r="K66" s="17">
        <f t="shared" si="1"/>
        <v>0.7857142857142857</v>
      </c>
      <c r="L66" s="13" t="s">
        <v>7</v>
      </c>
      <c r="M66" s="7">
        <v>112</v>
      </c>
      <c r="N66" s="7">
        <v>358.72</v>
      </c>
      <c r="O66" s="17">
        <f>B66/M66</f>
        <v>0.7857142857142857</v>
      </c>
      <c r="P66" s="12" t="s">
        <v>7</v>
      </c>
      <c r="Q66" s="8">
        <v>112</v>
      </c>
      <c r="R66" s="8">
        <v>358.72</v>
      </c>
      <c r="S66" s="17">
        <f>B66/Q66</f>
        <v>0.7857142857142857</v>
      </c>
      <c r="T66" s="13" t="s">
        <v>7</v>
      </c>
      <c r="U66" s="7">
        <v>112</v>
      </c>
      <c r="V66" s="7">
        <v>358.72</v>
      </c>
      <c r="W66" s="17">
        <f>B66/U66</f>
        <v>0.7857142857142857</v>
      </c>
      <c r="X66" s="13" t="s">
        <v>7</v>
      </c>
      <c r="Y66" s="7">
        <v>112</v>
      </c>
      <c r="Z66" s="7">
        <v>358.72</v>
      </c>
      <c r="AA66" s="17">
        <f>B66/Y66</f>
        <v>0.7857142857142857</v>
      </c>
      <c r="AB66" s="13" t="s">
        <v>7</v>
      </c>
      <c r="AC66" s="7">
        <v>112</v>
      </c>
      <c r="AD66" s="7">
        <v>358.72</v>
      </c>
      <c r="AE66" s="17">
        <f>B66/AC66</f>
        <v>0.7857142857142857</v>
      </c>
      <c r="AF66" s="13" t="s">
        <v>7</v>
      </c>
      <c r="AG66" s="7">
        <v>112</v>
      </c>
      <c r="AH66" s="7">
        <v>358.72</v>
      </c>
      <c r="AI66" s="17">
        <f>B66/AG66</f>
        <v>0.7857142857142857</v>
      </c>
    </row>
    <row r="67" spans="1:35" x14ac:dyDescent="0.25">
      <c r="A67" s="27" t="s">
        <v>77</v>
      </c>
      <c r="B67" s="27">
        <v>80.58</v>
      </c>
      <c r="C67" s="28">
        <v>16</v>
      </c>
      <c r="D67" s="12" t="s">
        <v>7</v>
      </c>
      <c r="E67" s="8">
        <v>112</v>
      </c>
      <c r="F67" s="8">
        <v>358.72</v>
      </c>
      <c r="G67" s="20">
        <f t="shared" si="0"/>
        <v>0.71946428571428567</v>
      </c>
      <c r="H67" s="12" t="s">
        <v>7</v>
      </c>
      <c r="I67" s="8">
        <v>112</v>
      </c>
      <c r="J67" s="8">
        <v>358.72</v>
      </c>
      <c r="K67" s="17">
        <f t="shared" si="1"/>
        <v>0.71946428571428567</v>
      </c>
      <c r="L67" s="13" t="s">
        <v>7</v>
      </c>
      <c r="M67" s="7">
        <v>112</v>
      </c>
      <c r="N67" s="7">
        <v>358.72</v>
      </c>
      <c r="O67" s="17">
        <f>B67/M67</f>
        <v>0.71946428571428567</v>
      </c>
      <c r="P67" s="12" t="s">
        <v>7</v>
      </c>
      <c r="Q67" s="8">
        <v>112</v>
      </c>
      <c r="R67" s="8">
        <v>358.72</v>
      </c>
      <c r="S67" s="17">
        <f>B67/Q67</f>
        <v>0.71946428571428567</v>
      </c>
      <c r="T67" s="13" t="s">
        <v>7</v>
      </c>
      <c r="U67" s="7">
        <v>112</v>
      </c>
      <c r="V67" s="7">
        <v>358.72</v>
      </c>
      <c r="W67" s="17">
        <f>B67/U67</f>
        <v>0.71946428571428567</v>
      </c>
      <c r="X67" s="13" t="s">
        <v>7</v>
      </c>
      <c r="Y67" s="7">
        <v>112</v>
      </c>
      <c r="Z67" s="7">
        <v>358.72</v>
      </c>
      <c r="AA67" s="17">
        <f>B67/Y67</f>
        <v>0.71946428571428567</v>
      </c>
      <c r="AB67" s="13" t="s">
        <v>123</v>
      </c>
      <c r="AC67" s="7">
        <v>94.4</v>
      </c>
      <c r="AD67" s="7">
        <v>373.44</v>
      </c>
      <c r="AE67" s="17">
        <f>B67/AC67</f>
        <v>0.85360169491525417</v>
      </c>
      <c r="AF67" s="13" t="s">
        <v>7</v>
      </c>
      <c r="AG67" s="7">
        <v>112</v>
      </c>
      <c r="AH67" s="7">
        <v>358.72</v>
      </c>
      <c r="AI67" s="17">
        <f>B67/AG67</f>
        <v>0.71946428571428567</v>
      </c>
    </row>
    <row r="68" spans="1:35" x14ac:dyDescent="0.25">
      <c r="A68" s="27" t="s">
        <v>78</v>
      </c>
      <c r="B68" s="27">
        <v>48.2</v>
      </c>
      <c r="C68" s="28">
        <v>16</v>
      </c>
      <c r="D68" s="12" t="s">
        <v>9</v>
      </c>
      <c r="E68" s="8">
        <v>78.400000000000006</v>
      </c>
      <c r="F68" s="8">
        <v>304.32</v>
      </c>
      <c r="G68" s="20">
        <f t="shared" ref="G68:G123" si="2">B68/E68</f>
        <v>0.61479591836734693</v>
      </c>
      <c r="H68" s="12" t="s">
        <v>9</v>
      </c>
      <c r="I68" s="8">
        <v>78.400000000000006</v>
      </c>
      <c r="J68" s="8">
        <v>304.32</v>
      </c>
      <c r="K68" s="17">
        <f t="shared" ref="K68:K123" si="3">B68/I68</f>
        <v>0.61479591836734693</v>
      </c>
      <c r="L68" s="13" t="s">
        <v>9</v>
      </c>
      <c r="M68" s="7">
        <v>78.400000000000006</v>
      </c>
      <c r="N68" s="7">
        <v>304.32</v>
      </c>
      <c r="O68" s="17">
        <f>B68/M68</f>
        <v>0.61479591836734693</v>
      </c>
      <c r="P68" s="12" t="s">
        <v>9</v>
      </c>
      <c r="Q68" s="8">
        <v>78.400000000000006</v>
      </c>
      <c r="R68" s="8">
        <v>304.32</v>
      </c>
      <c r="S68" s="17">
        <f>B68/Q68</f>
        <v>0.61479591836734693</v>
      </c>
      <c r="T68" s="13" t="s">
        <v>122</v>
      </c>
      <c r="U68" s="7">
        <v>54.9</v>
      </c>
      <c r="V68" s="7">
        <v>305.27999999999997</v>
      </c>
      <c r="W68" s="17">
        <f>B68/U68</f>
        <v>0.87795992714025506</v>
      </c>
      <c r="X68" s="13" t="s">
        <v>9</v>
      </c>
      <c r="Y68" s="7">
        <v>78.400000000000006</v>
      </c>
      <c r="Z68" s="7">
        <v>304.32</v>
      </c>
      <c r="AA68" s="17">
        <f>B68/Y68</f>
        <v>0.61479591836734693</v>
      </c>
      <c r="AB68" s="13" t="s">
        <v>9</v>
      </c>
      <c r="AC68" s="7">
        <v>78.400000000000006</v>
      </c>
      <c r="AD68" s="7">
        <v>304.32</v>
      </c>
      <c r="AE68" s="17">
        <f>B68/AC68</f>
        <v>0.61479591836734693</v>
      </c>
      <c r="AF68" s="13" t="s">
        <v>9</v>
      </c>
      <c r="AG68" s="7">
        <v>78.400000000000006</v>
      </c>
      <c r="AH68" s="7">
        <v>304.32</v>
      </c>
      <c r="AI68" s="17">
        <f>B68/AG68</f>
        <v>0.61479591836734693</v>
      </c>
    </row>
    <row r="69" spans="1:35" x14ac:dyDescent="0.25">
      <c r="A69" s="27" t="s">
        <v>79</v>
      </c>
      <c r="B69" s="27">
        <v>117.23</v>
      </c>
      <c r="C69" s="28">
        <v>16</v>
      </c>
      <c r="D69" s="12" t="s">
        <v>58</v>
      </c>
      <c r="E69" s="8">
        <v>145</v>
      </c>
      <c r="F69" s="8">
        <v>413.12</v>
      </c>
      <c r="G69" s="20">
        <f t="shared" si="2"/>
        <v>0.80848275862068963</v>
      </c>
      <c r="H69" s="12" t="s">
        <v>58</v>
      </c>
      <c r="I69" s="8">
        <v>145</v>
      </c>
      <c r="J69" s="8">
        <v>413.12</v>
      </c>
      <c r="K69" s="17">
        <f t="shared" si="3"/>
        <v>0.80848275862068963</v>
      </c>
      <c r="L69" s="13" t="s">
        <v>58</v>
      </c>
      <c r="M69" s="7">
        <v>145</v>
      </c>
      <c r="N69" s="7">
        <v>413.12</v>
      </c>
      <c r="O69" s="17">
        <f>B69/M69</f>
        <v>0.80848275862068963</v>
      </c>
      <c r="P69" s="12" t="s">
        <v>58</v>
      </c>
      <c r="Q69" s="8">
        <v>145</v>
      </c>
      <c r="R69" s="8">
        <v>413.12</v>
      </c>
      <c r="S69" s="17">
        <f>B69/Q69</f>
        <v>0.80848275862068963</v>
      </c>
      <c r="T69" s="13" t="s">
        <v>58</v>
      </c>
      <c r="U69" s="7">
        <v>145</v>
      </c>
      <c r="V69" s="7">
        <v>413.12</v>
      </c>
      <c r="W69" s="17">
        <f>B69/U69</f>
        <v>0.80848275862068963</v>
      </c>
      <c r="X69" s="13" t="s">
        <v>58</v>
      </c>
      <c r="Y69" s="7">
        <v>145</v>
      </c>
      <c r="Z69" s="7">
        <v>413.12</v>
      </c>
      <c r="AA69" s="17">
        <f>B69/Y69</f>
        <v>0.80848275862068963</v>
      </c>
      <c r="AB69" s="13" t="s">
        <v>58</v>
      </c>
      <c r="AC69" s="7">
        <v>145</v>
      </c>
      <c r="AD69" s="7">
        <v>413.12</v>
      </c>
      <c r="AE69" s="17">
        <f>B69/AC69</f>
        <v>0.80848275862068963</v>
      </c>
      <c r="AF69" s="13" t="s">
        <v>58</v>
      </c>
      <c r="AG69" s="7">
        <v>145</v>
      </c>
      <c r="AH69" s="7">
        <v>413.12</v>
      </c>
      <c r="AI69" s="17">
        <f>B69/AG69</f>
        <v>0.80848275862068963</v>
      </c>
    </row>
    <row r="70" spans="1:35" x14ac:dyDescent="0.25">
      <c r="A70" s="27" t="s">
        <v>80</v>
      </c>
      <c r="B70" s="27">
        <v>3.19</v>
      </c>
      <c r="C70" s="28">
        <v>16</v>
      </c>
      <c r="D70" s="12" t="s">
        <v>12</v>
      </c>
      <c r="E70" s="8">
        <v>46.3</v>
      </c>
      <c r="F70" s="8">
        <v>249.92</v>
      </c>
      <c r="G70" s="20">
        <f t="shared" si="2"/>
        <v>6.8898488120950327E-2</v>
      </c>
      <c r="H70" s="12" t="s">
        <v>18</v>
      </c>
      <c r="I70" s="8">
        <v>22.5</v>
      </c>
      <c r="J70" s="8">
        <v>195.36</v>
      </c>
      <c r="K70" s="17">
        <f t="shared" si="3"/>
        <v>0.14177777777777778</v>
      </c>
      <c r="L70" s="13" t="s">
        <v>18</v>
      </c>
      <c r="M70" s="7">
        <v>22.5</v>
      </c>
      <c r="N70" s="7">
        <v>195.36</v>
      </c>
      <c r="O70" s="17">
        <f>B70/M70</f>
        <v>0.14177777777777778</v>
      </c>
      <c r="P70" s="12" t="s">
        <v>18</v>
      </c>
      <c r="Q70" s="8">
        <v>22.5</v>
      </c>
      <c r="R70" s="8">
        <v>195.36</v>
      </c>
      <c r="S70" s="17">
        <f>B70/Q70</f>
        <v>0.14177777777777778</v>
      </c>
      <c r="T70" s="13" t="s">
        <v>18</v>
      </c>
      <c r="U70" s="7">
        <v>22.5</v>
      </c>
      <c r="V70" s="7">
        <v>195.36</v>
      </c>
      <c r="W70" s="17">
        <f>B70/U70</f>
        <v>0.14177777777777778</v>
      </c>
      <c r="X70" s="13" t="s">
        <v>18</v>
      </c>
      <c r="Y70" s="7">
        <v>22.5</v>
      </c>
      <c r="Z70" s="7">
        <v>195.36</v>
      </c>
      <c r="AA70" s="17">
        <f>B70/Y70</f>
        <v>0.14177777777777778</v>
      </c>
      <c r="AB70" s="13" t="s">
        <v>18</v>
      </c>
      <c r="AC70" s="7">
        <v>22.5</v>
      </c>
      <c r="AD70" s="7">
        <v>195.36</v>
      </c>
      <c r="AE70" s="17">
        <f>B70/AC70</f>
        <v>0.14177777777777778</v>
      </c>
      <c r="AF70" s="13" t="s">
        <v>18</v>
      </c>
      <c r="AG70" s="7">
        <v>22.5</v>
      </c>
      <c r="AH70" s="7">
        <v>195.36</v>
      </c>
      <c r="AI70" s="17">
        <f>B70/AG70</f>
        <v>0.14177777777777778</v>
      </c>
    </row>
    <row r="71" spans="1:35" x14ac:dyDescent="0.25">
      <c r="A71" s="27" t="s">
        <v>81</v>
      </c>
      <c r="B71" s="27">
        <v>24.72</v>
      </c>
      <c r="C71" s="28">
        <v>16</v>
      </c>
      <c r="D71" s="12" t="s">
        <v>12</v>
      </c>
      <c r="E71" s="8">
        <v>46.3</v>
      </c>
      <c r="F71" s="8">
        <v>249.92</v>
      </c>
      <c r="G71" s="20">
        <f t="shared" si="2"/>
        <v>0.53390928725701947</v>
      </c>
      <c r="H71" s="12" t="s">
        <v>12</v>
      </c>
      <c r="I71" s="8">
        <v>46.3</v>
      </c>
      <c r="J71" s="8">
        <v>249.92</v>
      </c>
      <c r="K71" s="17">
        <f t="shared" si="3"/>
        <v>0.53390928725701947</v>
      </c>
      <c r="L71" s="13" t="s">
        <v>25</v>
      </c>
      <c r="M71" s="7">
        <v>26.3</v>
      </c>
      <c r="N71" s="7">
        <v>237.28</v>
      </c>
      <c r="O71" s="17">
        <f>B71/M71</f>
        <v>0.93992395437262355</v>
      </c>
      <c r="P71" s="12" t="s">
        <v>25</v>
      </c>
      <c r="Q71" s="8">
        <v>26.3</v>
      </c>
      <c r="R71" s="8">
        <v>237.28</v>
      </c>
      <c r="S71" s="17">
        <f>B71/Q71</f>
        <v>0.93992395437262355</v>
      </c>
      <c r="T71" s="13" t="s">
        <v>12</v>
      </c>
      <c r="U71" s="7">
        <v>46.3</v>
      </c>
      <c r="V71" s="7">
        <v>249.92</v>
      </c>
      <c r="W71" s="17">
        <f>B71/U71</f>
        <v>0.53390928725701947</v>
      </c>
      <c r="X71" s="13" t="s">
        <v>25</v>
      </c>
      <c r="Y71" s="7">
        <v>26.3</v>
      </c>
      <c r="Z71" s="7">
        <v>237.28</v>
      </c>
      <c r="AA71" s="17">
        <f>B71/Y71</f>
        <v>0.93992395437262355</v>
      </c>
      <c r="AB71" s="13" t="s">
        <v>25</v>
      </c>
      <c r="AC71" s="7">
        <v>26.3</v>
      </c>
      <c r="AD71" s="7">
        <v>237.28</v>
      </c>
      <c r="AE71" s="17">
        <f>B71/AC71</f>
        <v>0.93992395437262355</v>
      </c>
      <c r="AF71" s="13" t="s">
        <v>25</v>
      </c>
      <c r="AG71" s="7">
        <v>26.3</v>
      </c>
      <c r="AH71" s="7">
        <v>237.28</v>
      </c>
      <c r="AI71" s="17">
        <f>B71/AG71</f>
        <v>0.93992395437262355</v>
      </c>
    </row>
    <row r="72" spans="1:35" x14ac:dyDescent="0.25">
      <c r="A72" s="27" t="s">
        <v>82</v>
      </c>
      <c r="B72" s="27">
        <v>74.650000000000006</v>
      </c>
      <c r="C72" s="28">
        <v>16</v>
      </c>
      <c r="D72" s="12" t="s">
        <v>9</v>
      </c>
      <c r="E72" s="8">
        <v>78.400000000000006</v>
      </c>
      <c r="F72" s="8">
        <v>304.32</v>
      </c>
      <c r="G72" s="20">
        <f t="shared" si="2"/>
        <v>0.95216836734693877</v>
      </c>
      <c r="H72" s="12" t="s">
        <v>9</v>
      </c>
      <c r="I72" s="8">
        <v>78.400000000000006</v>
      </c>
      <c r="J72" s="8">
        <v>304.32</v>
      </c>
      <c r="K72" s="17">
        <f t="shared" si="3"/>
        <v>0.95216836734693877</v>
      </c>
      <c r="L72" s="13" t="s">
        <v>9</v>
      </c>
      <c r="M72" s="7">
        <v>78.400000000000006</v>
      </c>
      <c r="N72" s="7">
        <v>304.32</v>
      </c>
      <c r="O72" s="17">
        <f>B72/M72</f>
        <v>0.95216836734693877</v>
      </c>
      <c r="P72" s="12" t="s">
        <v>9</v>
      </c>
      <c r="Q72" s="8">
        <v>78.400000000000006</v>
      </c>
      <c r="R72" s="8">
        <v>304.32</v>
      </c>
      <c r="S72" s="17">
        <f>B72/Q72</f>
        <v>0.95216836734693877</v>
      </c>
      <c r="T72" s="13" t="s">
        <v>9</v>
      </c>
      <c r="U72" s="7">
        <v>78.400000000000006</v>
      </c>
      <c r="V72" s="7">
        <v>304.32</v>
      </c>
      <c r="W72" s="17">
        <f>B72/U72</f>
        <v>0.95216836734693877</v>
      </c>
      <c r="X72" s="13" t="s">
        <v>9</v>
      </c>
      <c r="Y72" s="7">
        <v>78.400000000000006</v>
      </c>
      <c r="Z72" s="7">
        <v>304.32</v>
      </c>
      <c r="AA72" s="17">
        <f>B72/Y72</f>
        <v>0.95216836734693877</v>
      </c>
      <c r="AB72" s="13" t="s">
        <v>9</v>
      </c>
      <c r="AC72" s="7">
        <v>78.400000000000006</v>
      </c>
      <c r="AD72" s="7">
        <v>304.32</v>
      </c>
      <c r="AE72" s="17">
        <f>B72/AC72</f>
        <v>0.95216836734693877</v>
      </c>
      <c r="AF72" s="13" t="s">
        <v>9</v>
      </c>
      <c r="AG72" s="7">
        <v>78.400000000000006</v>
      </c>
      <c r="AH72" s="7">
        <v>304.32</v>
      </c>
      <c r="AI72" s="17">
        <f>B72/AG72</f>
        <v>0.95216836734693877</v>
      </c>
    </row>
    <row r="73" spans="1:35" x14ac:dyDescent="0.25">
      <c r="A73" s="27" t="s">
        <v>83</v>
      </c>
      <c r="B73" s="27">
        <v>69.06</v>
      </c>
      <c r="C73" s="28">
        <v>16</v>
      </c>
      <c r="D73" s="12" t="s">
        <v>9</v>
      </c>
      <c r="E73" s="8">
        <v>78.400000000000006</v>
      </c>
      <c r="F73" s="8">
        <v>304.32</v>
      </c>
      <c r="G73" s="20">
        <f t="shared" si="2"/>
        <v>0.88086734693877544</v>
      </c>
      <c r="H73" s="12" t="s">
        <v>9</v>
      </c>
      <c r="I73" s="8">
        <v>78.400000000000006</v>
      </c>
      <c r="J73" s="8">
        <v>304.32</v>
      </c>
      <c r="K73" s="17">
        <f t="shared" si="3"/>
        <v>0.88086734693877544</v>
      </c>
      <c r="L73" s="13" t="s">
        <v>9</v>
      </c>
      <c r="M73" s="7">
        <v>78.400000000000006</v>
      </c>
      <c r="N73" s="7">
        <v>304.32</v>
      </c>
      <c r="O73" s="17">
        <f>B73/M73</f>
        <v>0.88086734693877544</v>
      </c>
      <c r="P73" s="12" t="s">
        <v>9</v>
      </c>
      <c r="Q73" s="8">
        <v>78.400000000000006</v>
      </c>
      <c r="R73" s="8">
        <v>304.32</v>
      </c>
      <c r="S73" s="17">
        <f>B73/Q73</f>
        <v>0.88086734693877544</v>
      </c>
      <c r="T73" s="13" t="s">
        <v>9</v>
      </c>
      <c r="U73" s="7">
        <v>78.400000000000006</v>
      </c>
      <c r="V73" s="7">
        <v>304.32</v>
      </c>
      <c r="W73" s="17">
        <f>B73/U73</f>
        <v>0.88086734693877544</v>
      </c>
      <c r="X73" s="13" t="s">
        <v>9</v>
      </c>
      <c r="Y73" s="7">
        <v>78.400000000000006</v>
      </c>
      <c r="Z73" s="7">
        <v>304.32</v>
      </c>
      <c r="AA73" s="17">
        <f>B73/Y73</f>
        <v>0.88086734693877544</v>
      </c>
      <c r="AB73" s="13" t="s">
        <v>9</v>
      </c>
      <c r="AC73" s="7">
        <v>78.400000000000006</v>
      </c>
      <c r="AD73" s="7">
        <v>304.32</v>
      </c>
      <c r="AE73" s="17">
        <f>B73/AC73</f>
        <v>0.88086734693877544</v>
      </c>
      <c r="AF73" s="13" t="s">
        <v>9</v>
      </c>
      <c r="AG73" s="7">
        <v>78.400000000000006</v>
      </c>
      <c r="AH73" s="7">
        <v>304.32</v>
      </c>
      <c r="AI73" s="17">
        <f>B73/AG73</f>
        <v>0.88086734693877544</v>
      </c>
    </row>
    <row r="74" spans="1:35" x14ac:dyDescent="0.25">
      <c r="A74" s="27" t="s">
        <v>84</v>
      </c>
      <c r="B74" s="27">
        <v>79.22</v>
      </c>
      <c r="C74" s="28">
        <v>16</v>
      </c>
      <c r="D74" s="12" t="s">
        <v>7</v>
      </c>
      <c r="E74" s="8">
        <v>112</v>
      </c>
      <c r="F74" s="8">
        <v>358.72</v>
      </c>
      <c r="G74" s="20">
        <f t="shared" si="2"/>
        <v>0.70732142857142855</v>
      </c>
      <c r="H74" s="12" t="s">
        <v>7</v>
      </c>
      <c r="I74" s="8">
        <v>112</v>
      </c>
      <c r="J74" s="8">
        <v>358.72</v>
      </c>
      <c r="K74" s="17">
        <f t="shared" si="3"/>
        <v>0.70732142857142855</v>
      </c>
      <c r="L74" s="13" t="s">
        <v>7</v>
      </c>
      <c r="M74" s="7">
        <v>112</v>
      </c>
      <c r="N74" s="7">
        <v>358.72</v>
      </c>
      <c r="O74" s="17">
        <f>B74/M74</f>
        <v>0.70732142857142855</v>
      </c>
      <c r="P74" s="12" t="s">
        <v>7</v>
      </c>
      <c r="Q74" s="8">
        <v>112</v>
      </c>
      <c r="R74" s="8">
        <v>358.72</v>
      </c>
      <c r="S74" s="17">
        <f>B74/Q74</f>
        <v>0.70732142857142855</v>
      </c>
      <c r="T74" s="13" t="s">
        <v>7</v>
      </c>
      <c r="U74" s="7">
        <v>112</v>
      </c>
      <c r="V74" s="7">
        <v>358.72</v>
      </c>
      <c r="W74" s="17">
        <f>B74/U74</f>
        <v>0.70732142857142855</v>
      </c>
      <c r="X74" s="13" t="s">
        <v>7</v>
      </c>
      <c r="Y74" s="7">
        <v>112</v>
      </c>
      <c r="Z74" s="7">
        <v>358.72</v>
      </c>
      <c r="AA74" s="17">
        <f>B74/Y74</f>
        <v>0.70732142857142855</v>
      </c>
      <c r="AB74" s="13" t="s">
        <v>7</v>
      </c>
      <c r="AC74" s="7">
        <v>112</v>
      </c>
      <c r="AD74" s="7">
        <v>358.72</v>
      </c>
      <c r="AE74" s="17">
        <f>B74/AC74</f>
        <v>0.70732142857142855</v>
      </c>
      <c r="AF74" s="13" t="s">
        <v>7</v>
      </c>
      <c r="AG74" s="7">
        <v>112</v>
      </c>
      <c r="AH74" s="7">
        <v>358.72</v>
      </c>
      <c r="AI74" s="17">
        <f>B74/AG74</f>
        <v>0.70732142857142855</v>
      </c>
    </row>
    <row r="75" spans="1:35" x14ac:dyDescent="0.25">
      <c r="A75" s="27" t="s">
        <v>85</v>
      </c>
      <c r="B75" s="27">
        <v>94.05</v>
      </c>
      <c r="C75" s="28">
        <v>19</v>
      </c>
      <c r="D75" s="12" t="s">
        <v>7</v>
      </c>
      <c r="E75" s="8">
        <v>112</v>
      </c>
      <c r="F75" s="8">
        <v>425.98</v>
      </c>
      <c r="G75" s="20">
        <f t="shared" si="2"/>
        <v>0.83973214285714282</v>
      </c>
      <c r="H75" s="12" t="s">
        <v>7</v>
      </c>
      <c r="I75" s="8">
        <v>112</v>
      </c>
      <c r="J75" s="8">
        <v>425.98</v>
      </c>
      <c r="K75" s="17">
        <f t="shared" si="3"/>
        <v>0.83973214285714282</v>
      </c>
      <c r="L75" s="13" t="s">
        <v>7</v>
      </c>
      <c r="M75" s="7">
        <v>112</v>
      </c>
      <c r="N75" s="7">
        <v>425.98</v>
      </c>
      <c r="O75" s="17">
        <f>B75/M75</f>
        <v>0.83973214285714282</v>
      </c>
      <c r="P75" s="12" t="s">
        <v>7</v>
      </c>
      <c r="Q75" s="8">
        <v>112</v>
      </c>
      <c r="R75" s="8">
        <v>425.98</v>
      </c>
      <c r="S75" s="17">
        <f>B75/Q75</f>
        <v>0.83973214285714282</v>
      </c>
      <c r="T75" s="13" t="s">
        <v>7</v>
      </c>
      <c r="U75" s="7">
        <v>112</v>
      </c>
      <c r="V75" s="7">
        <v>425.98</v>
      </c>
      <c r="W75" s="17">
        <f>B75/U75</f>
        <v>0.83973214285714282</v>
      </c>
      <c r="X75" s="13" t="s">
        <v>7</v>
      </c>
      <c r="Y75" s="7">
        <v>112</v>
      </c>
      <c r="Z75" s="7">
        <v>425.98</v>
      </c>
      <c r="AA75" s="17">
        <f>B75/Y75</f>
        <v>0.83973214285714282</v>
      </c>
      <c r="AB75" s="13" t="s">
        <v>7</v>
      </c>
      <c r="AC75" s="7">
        <v>112</v>
      </c>
      <c r="AD75" s="7">
        <v>425.98</v>
      </c>
      <c r="AE75" s="17">
        <f>B75/AC75</f>
        <v>0.83973214285714282</v>
      </c>
      <c r="AF75" s="13" t="s">
        <v>7</v>
      </c>
      <c r="AG75" s="7">
        <v>112</v>
      </c>
      <c r="AH75" s="7">
        <v>425.98</v>
      </c>
      <c r="AI75" s="17">
        <f>B75/AG75</f>
        <v>0.83973214285714282</v>
      </c>
    </row>
    <row r="76" spans="1:35" x14ac:dyDescent="0.25">
      <c r="A76" s="27" t="s">
        <v>86</v>
      </c>
      <c r="B76" s="27">
        <v>88.38</v>
      </c>
      <c r="C76" s="28">
        <v>19</v>
      </c>
      <c r="D76" s="12" t="s">
        <v>7</v>
      </c>
      <c r="E76" s="8">
        <v>112</v>
      </c>
      <c r="F76" s="8">
        <v>425.98</v>
      </c>
      <c r="G76" s="20">
        <f t="shared" si="2"/>
        <v>0.78910714285714278</v>
      </c>
      <c r="H76" s="12" t="s">
        <v>7</v>
      </c>
      <c r="I76" s="8">
        <v>112</v>
      </c>
      <c r="J76" s="8">
        <v>425.98</v>
      </c>
      <c r="K76" s="17">
        <f t="shared" si="3"/>
        <v>0.78910714285714278</v>
      </c>
      <c r="L76" s="13" t="s">
        <v>7</v>
      </c>
      <c r="M76" s="7">
        <v>112</v>
      </c>
      <c r="N76" s="7">
        <v>425.98</v>
      </c>
      <c r="O76" s="17">
        <f>B76/M76</f>
        <v>0.78910714285714278</v>
      </c>
      <c r="P76" s="12" t="s">
        <v>7</v>
      </c>
      <c r="Q76" s="8">
        <v>112</v>
      </c>
      <c r="R76" s="8">
        <v>425.98</v>
      </c>
      <c r="S76" s="17">
        <f>B76/Q76</f>
        <v>0.78910714285714278</v>
      </c>
      <c r="T76" s="13" t="s">
        <v>7</v>
      </c>
      <c r="U76" s="7">
        <v>112</v>
      </c>
      <c r="V76" s="7">
        <v>425.98</v>
      </c>
      <c r="W76" s="17">
        <f>B76/U76</f>
        <v>0.78910714285714278</v>
      </c>
      <c r="X76" s="13" t="s">
        <v>123</v>
      </c>
      <c r="Y76" s="7">
        <v>94.4</v>
      </c>
      <c r="Z76" s="7">
        <v>443.46</v>
      </c>
      <c r="AA76" s="17">
        <f>B76/Y76</f>
        <v>0.93622881355932197</v>
      </c>
      <c r="AB76" s="13" t="s">
        <v>7</v>
      </c>
      <c r="AC76" s="7">
        <v>112</v>
      </c>
      <c r="AD76" s="7">
        <v>425.98</v>
      </c>
      <c r="AE76" s="17">
        <f>B76/AC76</f>
        <v>0.78910714285714278</v>
      </c>
      <c r="AF76" s="13" t="s">
        <v>7</v>
      </c>
      <c r="AG76" s="7">
        <v>112</v>
      </c>
      <c r="AH76" s="7">
        <v>425.98</v>
      </c>
      <c r="AI76" s="17">
        <f>B76/AG76</f>
        <v>0.78910714285714278</v>
      </c>
    </row>
    <row r="77" spans="1:35" x14ac:dyDescent="0.25">
      <c r="A77" s="27" t="s">
        <v>87</v>
      </c>
      <c r="B77" s="27">
        <v>101.48</v>
      </c>
      <c r="C77" s="28">
        <v>19</v>
      </c>
      <c r="D77" s="12" t="s">
        <v>7</v>
      </c>
      <c r="E77" s="8">
        <v>112</v>
      </c>
      <c r="F77" s="8">
        <v>425.98</v>
      </c>
      <c r="G77" s="20">
        <f t="shared" si="2"/>
        <v>0.90607142857142864</v>
      </c>
      <c r="H77" s="12" t="s">
        <v>7</v>
      </c>
      <c r="I77" s="8">
        <v>112</v>
      </c>
      <c r="J77" s="8">
        <v>425.98</v>
      </c>
      <c r="K77" s="17">
        <f t="shared" si="3"/>
        <v>0.90607142857142864</v>
      </c>
      <c r="L77" s="13" t="s">
        <v>7</v>
      </c>
      <c r="M77" s="7">
        <v>112</v>
      </c>
      <c r="N77" s="7">
        <v>425.98</v>
      </c>
      <c r="O77" s="17">
        <f>B77/M77</f>
        <v>0.90607142857142864</v>
      </c>
      <c r="P77" s="12" t="s">
        <v>7</v>
      </c>
      <c r="Q77" s="8">
        <v>112</v>
      </c>
      <c r="R77" s="8">
        <v>425.98</v>
      </c>
      <c r="S77" s="17">
        <f>B77/Q77</f>
        <v>0.90607142857142864</v>
      </c>
      <c r="T77" s="13" t="s">
        <v>7</v>
      </c>
      <c r="U77" s="7">
        <v>112</v>
      </c>
      <c r="V77" s="7">
        <v>425.98</v>
      </c>
      <c r="W77" s="17">
        <f>B77/U77</f>
        <v>0.90607142857142864</v>
      </c>
      <c r="X77" s="13" t="s">
        <v>7</v>
      </c>
      <c r="Y77" s="7">
        <v>112</v>
      </c>
      <c r="Z77" s="7">
        <v>425.98</v>
      </c>
      <c r="AA77" s="17">
        <f>B77/Y77</f>
        <v>0.90607142857142864</v>
      </c>
      <c r="AB77" s="13" t="s">
        <v>7</v>
      </c>
      <c r="AC77" s="7">
        <v>112</v>
      </c>
      <c r="AD77" s="7">
        <v>425.98</v>
      </c>
      <c r="AE77" s="17">
        <f>B77/AC77</f>
        <v>0.90607142857142864</v>
      </c>
      <c r="AF77" s="13" t="s">
        <v>7</v>
      </c>
      <c r="AG77" s="7">
        <v>112</v>
      </c>
      <c r="AH77" s="7">
        <v>425.98</v>
      </c>
      <c r="AI77" s="17">
        <f>B77/AG77</f>
        <v>0.90607142857142864</v>
      </c>
    </row>
    <row r="78" spans="1:35" x14ac:dyDescent="0.25">
      <c r="A78" s="27" t="s">
        <v>88</v>
      </c>
      <c r="B78" s="27">
        <v>135.97</v>
      </c>
      <c r="C78" s="28">
        <v>19</v>
      </c>
      <c r="D78" s="12" t="s">
        <v>58</v>
      </c>
      <c r="E78" s="8">
        <v>145</v>
      </c>
      <c r="F78" s="8">
        <v>490.58</v>
      </c>
      <c r="G78" s="20">
        <f t="shared" si="2"/>
        <v>0.93772413793103448</v>
      </c>
      <c r="H78" s="12" t="s">
        <v>58</v>
      </c>
      <c r="I78" s="8">
        <v>145</v>
      </c>
      <c r="J78" s="8">
        <v>490.58</v>
      </c>
      <c r="K78" s="17">
        <f t="shared" si="3"/>
        <v>0.93772413793103448</v>
      </c>
      <c r="L78" s="13" t="s">
        <v>58</v>
      </c>
      <c r="M78" s="7">
        <v>145</v>
      </c>
      <c r="N78" s="7">
        <v>490.58</v>
      </c>
      <c r="O78" s="17">
        <f>B78/M78</f>
        <v>0.93772413793103448</v>
      </c>
      <c r="P78" s="12" t="s">
        <v>58</v>
      </c>
      <c r="Q78" s="8">
        <v>145</v>
      </c>
      <c r="R78" s="8">
        <v>490.58</v>
      </c>
      <c r="S78" s="17">
        <f>B78/Q78</f>
        <v>0.93772413793103448</v>
      </c>
      <c r="T78" s="13" t="s">
        <v>58</v>
      </c>
      <c r="U78" s="7">
        <v>145</v>
      </c>
      <c r="V78" s="7">
        <v>490.58</v>
      </c>
      <c r="W78" s="17">
        <f>B78/U78</f>
        <v>0.93772413793103448</v>
      </c>
      <c r="X78" s="13" t="s">
        <v>58</v>
      </c>
      <c r="Y78" s="7">
        <v>145</v>
      </c>
      <c r="Z78" s="7">
        <v>490.58</v>
      </c>
      <c r="AA78" s="17">
        <f>B78/Y78</f>
        <v>0.93772413793103448</v>
      </c>
      <c r="AB78" s="13" t="s">
        <v>58</v>
      </c>
      <c r="AC78" s="7">
        <v>145</v>
      </c>
      <c r="AD78" s="7">
        <v>490.58</v>
      </c>
      <c r="AE78" s="17">
        <f>B78/AC78</f>
        <v>0.93772413793103448</v>
      </c>
      <c r="AF78" s="13" t="s">
        <v>124</v>
      </c>
      <c r="AG78" s="7">
        <v>136</v>
      </c>
      <c r="AH78" s="7">
        <v>524.21</v>
      </c>
      <c r="AI78" s="17">
        <f>B78/AG78</f>
        <v>0.99977941176470586</v>
      </c>
    </row>
    <row r="79" spans="1:35" x14ac:dyDescent="0.25">
      <c r="A79" s="27" t="s">
        <v>89</v>
      </c>
      <c r="B79" s="27">
        <v>90.1</v>
      </c>
      <c r="C79" s="28">
        <v>19</v>
      </c>
      <c r="D79" s="12" t="s">
        <v>7</v>
      </c>
      <c r="E79" s="8">
        <v>112</v>
      </c>
      <c r="F79" s="8">
        <v>425.98</v>
      </c>
      <c r="G79" s="20">
        <f t="shared" si="2"/>
        <v>0.80446428571428563</v>
      </c>
      <c r="H79" s="12" t="s">
        <v>7</v>
      </c>
      <c r="I79" s="8">
        <v>112</v>
      </c>
      <c r="J79" s="8">
        <v>425.98</v>
      </c>
      <c r="K79" s="17">
        <f t="shared" si="3"/>
        <v>0.80446428571428563</v>
      </c>
      <c r="L79" s="13" t="s">
        <v>7</v>
      </c>
      <c r="M79" s="7">
        <v>112</v>
      </c>
      <c r="N79" s="7">
        <v>425.98</v>
      </c>
      <c r="O79" s="17">
        <f>B79/M79</f>
        <v>0.80446428571428563</v>
      </c>
      <c r="P79" s="12" t="s">
        <v>7</v>
      </c>
      <c r="Q79" s="8">
        <v>112</v>
      </c>
      <c r="R79" s="8">
        <v>425.98</v>
      </c>
      <c r="S79" s="17">
        <f>B79/Q79</f>
        <v>0.80446428571428563</v>
      </c>
      <c r="T79" s="13" t="s">
        <v>7</v>
      </c>
      <c r="U79" s="7">
        <v>112</v>
      </c>
      <c r="V79" s="7">
        <v>425.98</v>
      </c>
      <c r="W79" s="17">
        <f>B79/U79</f>
        <v>0.80446428571428563</v>
      </c>
      <c r="X79" s="13" t="s">
        <v>7</v>
      </c>
      <c r="Y79" s="7">
        <v>112</v>
      </c>
      <c r="Z79" s="7">
        <v>425.98</v>
      </c>
      <c r="AA79" s="17">
        <f>B79/Y79</f>
        <v>0.80446428571428563</v>
      </c>
      <c r="AB79" s="13" t="s">
        <v>7</v>
      </c>
      <c r="AC79" s="7">
        <v>112</v>
      </c>
      <c r="AD79" s="7">
        <v>425.98</v>
      </c>
      <c r="AE79" s="17">
        <f>B79/AC79</f>
        <v>0.80446428571428563</v>
      </c>
      <c r="AF79" s="13" t="s">
        <v>7</v>
      </c>
      <c r="AG79" s="7">
        <v>112</v>
      </c>
      <c r="AH79" s="7">
        <v>425.98</v>
      </c>
      <c r="AI79" s="17">
        <f>B79/AG79</f>
        <v>0.80446428571428563</v>
      </c>
    </row>
    <row r="80" spans="1:35" x14ac:dyDescent="0.25">
      <c r="A80" s="27" t="s">
        <v>90</v>
      </c>
      <c r="B80" s="27">
        <v>68.569999999999993</v>
      </c>
      <c r="C80" s="28">
        <v>19</v>
      </c>
      <c r="D80" s="12" t="s">
        <v>9</v>
      </c>
      <c r="E80" s="8">
        <v>78.400000000000006</v>
      </c>
      <c r="F80" s="8">
        <v>361.38</v>
      </c>
      <c r="G80" s="20">
        <f t="shared" si="2"/>
        <v>0.87461734693877535</v>
      </c>
      <c r="H80" s="12" t="s">
        <v>9</v>
      </c>
      <c r="I80" s="8">
        <v>78.400000000000006</v>
      </c>
      <c r="J80" s="8">
        <v>361.38</v>
      </c>
      <c r="K80" s="17">
        <f t="shared" si="3"/>
        <v>0.87461734693877535</v>
      </c>
      <c r="L80" s="13" t="s">
        <v>9</v>
      </c>
      <c r="M80" s="7">
        <v>78.400000000000006</v>
      </c>
      <c r="N80" s="7">
        <v>361.38</v>
      </c>
      <c r="O80" s="17">
        <f>B80/M80</f>
        <v>0.87461734693877535</v>
      </c>
      <c r="P80" s="12" t="s">
        <v>9</v>
      </c>
      <c r="Q80" s="8">
        <v>78.400000000000006</v>
      </c>
      <c r="R80" s="8">
        <v>361.38</v>
      </c>
      <c r="S80" s="17">
        <f>B80/Q80</f>
        <v>0.87461734693877535</v>
      </c>
      <c r="T80" s="13" t="s">
        <v>9</v>
      </c>
      <c r="U80" s="7">
        <v>78.400000000000006</v>
      </c>
      <c r="V80" s="7">
        <v>361.38</v>
      </c>
      <c r="W80" s="17">
        <f>B80/U80</f>
        <v>0.87461734693877535</v>
      </c>
      <c r="X80" s="13" t="s">
        <v>9</v>
      </c>
      <c r="Y80" s="7">
        <v>78.400000000000006</v>
      </c>
      <c r="Z80" s="7">
        <v>361.38</v>
      </c>
      <c r="AA80" s="17">
        <f>B80/Y80</f>
        <v>0.87461734693877535</v>
      </c>
      <c r="AB80" s="13" t="s">
        <v>9</v>
      </c>
      <c r="AC80" s="7">
        <v>78.400000000000006</v>
      </c>
      <c r="AD80" s="7">
        <v>361.38</v>
      </c>
      <c r="AE80" s="17">
        <f>B80/AC80</f>
        <v>0.87461734693877535</v>
      </c>
      <c r="AF80" s="13" t="s">
        <v>9</v>
      </c>
      <c r="AG80" s="7">
        <v>78.400000000000006</v>
      </c>
      <c r="AH80" s="7">
        <v>361.38</v>
      </c>
      <c r="AI80" s="17">
        <f>B80/AG80</f>
        <v>0.87461734693877535</v>
      </c>
    </row>
    <row r="81" spans="1:35" x14ac:dyDescent="0.25">
      <c r="A81" s="27" t="s">
        <v>91</v>
      </c>
      <c r="B81" s="27">
        <v>123.11</v>
      </c>
      <c r="C81" s="28">
        <v>19</v>
      </c>
      <c r="D81" s="12" t="s">
        <v>58</v>
      </c>
      <c r="E81" s="8">
        <v>145</v>
      </c>
      <c r="F81" s="8">
        <v>490.58</v>
      </c>
      <c r="G81" s="20">
        <f t="shared" si="2"/>
        <v>0.8490344827586207</v>
      </c>
      <c r="H81" s="12" t="s">
        <v>58</v>
      </c>
      <c r="I81" s="8">
        <v>145</v>
      </c>
      <c r="J81" s="8">
        <v>490.58</v>
      </c>
      <c r="K81" s="17">
        <f t="shared" si="3"/>
        <v>0.8490344827586207</v>
      </c>
      <c r="L81" s="13" t="s">
        <v>58</v>
      </c>
      <c r="M81" s="7">
        <v>145</v>
      </c>
      <c r="N81" s="7">
        <v>490.58</v>
      </c>
      <c r="O81" s="17">
        <f>B81/M81</f>
        <v>0.8490344827586207</v>
      </c>
      <c r="P81" s="12" t="s">
        <v>58</v>
      </c>
      <c r="Q81" s="8">
        <v>145</v>
      </c>
      <c r="R81" s="8">
        <v>490.58</v>
      </c>
      <c r="S81" s="17">
        <f>B81/Q81</f>
        <v>0.8490344827586207</v>
      </c>
      <c r="T81" s="13" t="s">
        <v>58</v>
      </c>
      <c r="U81" s="7">
        <v>145</v>
      </c>
      <c r="V81" s="7">
        <v>490.58</v>
      </c>
      <c r="W81" s="17">
        <f>B81/U81</f>
        <v>0.8490344827586207</v>
      </c>
      <c r="X81" s="13" t="s">
        <v>58</v>
      </c>
      <c r="Y81" s="7">
        <v>145</v>
      </c>
      <c r="Z81" s="7">
        <v>490.58</v>
      </c>
      <c r="AA81" s="17">
        <f>B81/Y81</f>
        <v>0.8490344827586207</v>
      </c>
      <c r="AB81" s="13" t="s">
        <v>58</v>
      </c>
      <c r="AC81" s="7">
        <v>145</v>
      </c>
      <c r="AD81" s="7">
        <v>490.58</v>
      </c>
      <c r="AE81" s="17">
        <f>B81/AC81</f>
        <v>0.8490344827586207</v>
      </c>
      <c r="AF81" s="13" t="s">
        <v>58</v>
      </c>
      <c r="AG81" s="7">
        <v>145</v>
      </c>
      <c r="AH81" s="7">
        <v>490.58</v>
      </c>
      <c r="AI81" s="17">
        <f>B81/AG81</f>
        <v>0.8490344827586207</v>
      </c>
    </row>
    <row r="82" spans="1:35" x14ac:dyDescent="0.25">
      <c r="A82" s="27" t="s">
        <v>92</v>
      </c>
      <c r="B82" s="27">
        <v>145.88</v>
      </c>
      <c r="C82" s="28">
        <v>19</v>
      </c>
      <c r="D82" s="12" t="s">
        <v>65</v>
      </c>
      <c r="E82" s="8">
        <v>178</v>
      </c>
      <c r="F82" s="8">
        <v>555.37</v>
      </c>
      <c r="G82" s="20">
        <f t="shared" si="2"/>
        <v>0.81955056179775276</v>
      </c>
      <c r="H82" s="12" t="s">
        <v>65</v>
      </c>
      <c r="I82" s="8">
        <v>178</v>
      </c>
      <c r="J82" s="8">
        <v>555.37</v>
      </c>
      <c r="K82" s="17">
        <f t="shared" si="3"/>
        <v>0.81955056179775276</v>
      </c>
      <c r="L82" s="13" t="s">
        <v>65</v>
      </c>
      <c r="M82" s="7">
        <v>178</v>
      </c>
      <c r="N82" s="7">
        <v>555.37</v>
      </c>
      <c r="O82" s="17">
        <f>B82/M82</f>
        <v>0.81955056179775276</v>
      </c>
      <c r="P82" s="12" t="s">
        <v>65</v>
      </c>
      <c r="Q82" s="8">
        <v>178</v>
      </c>
      <c r="R82" s="8">
        <v>555.37</v>
      </c>
      <c r="S82" s="17">
        <f>B82/Q82</f>
        <v>0.81955056179775276</v>
      </c>
      <c r="T82" s="13" t="s">
        <v>65</v>
      </c>
      <c r="U82" s="7">
        <v>178</v>
      </c>
      <c r="V82" s="7">
        <v>555.37</v>
      </c>
      <c r="W82" s="17">
        <f>B82/U82</f>
        <v>0.81955056179775276</v>
      </c>
      <c r="X82" s="13" t="s">
        <v>65</v>
      </c>
      <c r="Y82" s="7">
        <v>178</v>
      </c>
      <c r="Z82" s="7">
        <v>555.37</v>
      </c>
      <c r="AA82" s="17">
        <f>B82/Y82</f>
        <v>0.81955056179775276</v>
      </c>
      <c r="AB82" s="13" t="s">
        <v>65</v>
      </c>
      <c r="AC82" s="7">
        <v>178</v>
      </c>
      <c r="AD82" s="7">
        <v>555.37</v>
      </c>
      <c r="AE82" s="17">
        <f>B82/AC82</f>
        <v>0.81955056179775276</v>
      </c>
      <c r="AF82" s="13" t="s">
        <v>65</v>
      </c>
      <c r="AG82" s="7">
        <v>178</v>
      </c>
      <c r="AH82" s="7">
        <v>555.37</v>
      </c>
      <c r="AI82" s="17">
        <f>B82/AG82</f>
        <v>0.81955056179775276</v>
      </c>
    </row>
    <row r="83" spans="1:35" x14ac:dyDescent="0.25">
      <c r="A83" s="27" t="s">
        <v>93</v>
      </c>
      <c r="B83" s="27">
        <v>65.400000000000006</v>
      </c>
      <c r="C83" s="28">
        <v>19</v>
      </c>
      <c r="D83" s="12" t="s">
        <v>9</v>
      </c>
      <c r="E83" s="8">
        <v>78.400000000000006</v>
      </c>
      <c r="F83" s="8">
        <v>361.38</v>
      </c>
      <c r="G83" s="20">
        <f t="shared" si="2"/>
        <v>0.83418367346938782</v>
      </c>
      <c r="H83" s="12" t="s">
        <v>9</v>
      </c>
      <c r="I83" s="8">
        <v>78.400000000000006</v>
      </c>
      <c r="J83" s="8">
        <v>361.38</v>
      </c>
      <c r="K83" s="17">
        <f t="shared" si="3"/>
        <v>0.83418367346938782</v>
      </c>
      <c r="L83" s="13" t="s">
        <v>9</v>
      </c>
      <c r="M83" s="7">
        <v>78.400000000000006</v>
      </c>
      <c r="N83" s="7">
        <v>361.38</v>
      </c>
      <c r="O83" s="17">
        <f>B83/M83</f>
        <v>0.83418367346938782</v>
      </c>
      <c r="P83" s="12" t="s">
        <v>9</v>
      </c>
      <c r="Q83" s="8">
        <v>78.400000000000006</v>
      </c>
      <c r="R83" s="8">
        <v>361.38</v>
      </c>
      <c r="S83" s="17">
        <f>B83/Q83</f>
        <v>0.83418367346938782</v>
      </c>
      <c r="T83" s="13" t="s">
        <v>9</v>
      </c>
      <c r="U83" s="7">
        <v>78.400000000000006</v>
      </c>
      <c r="V83" s="7">
        <v>361.38</v>
      </c>
      <c r="W83" s="17">
        <f>B83/U83</f>
        <v>0.83418367346938782</v>
      </c>
      <c r="X83" s="13" t="s">
        <v>9</v>
      </c>
      <c r="Y83" s="7">
        <v>78.400000000000006</v>
      </c>
      <c r="Z83" s="7">
        <v>361.38</v>
      </c>
      <c r="AA83" s="17">
        <f>B83/Y83</f>
        <v>0.83418367346938782</v>
      </c>
      <c r="AB83" s="13" t="s">
        <v>9</v>
      </c>
      <c r="AC83" s="7">
        <v>78.400000000000006</v>
      </c>
      <c r="AD83" s="7">
        <v>361.38</v>
      </c>
      <c r="AE83" s="17">
        <f>B83/AC83</f>
        <v>0.83418367346938782</v>
      </c>
      <c r="AF83" s="13" t="s">
        <v>9</v>
      </c>
      <c r="AG83" s="7">
        <v>78.400000000000006</v>
      </c>
      <c r="AH83" s="7">
        <v>361.38</v>
      </c>
      <c r="AI83" s="17">
        <f>B83/AG83</f>
        <v>0.83418367346938782</v>
      </c>
    </row>
    <row r="84" spans="1:35" x14ac:dyDescent="0.25">
      <c r="A84" s="27" t="s">
        <v>94</v>
      </c>
      <c r="B84" s="27">
        <v>76.62</v>
      </c>
      <c r="C84" s="28">
        <v>19</v>
      </c>
      <c r="D84" s="12" t="s">
        <v>9</v>
      </c>
      <c r="E84" s="8">
        <v>78.400000000000006</v>
      </c>
      <c r="F84" s="8">
        <v>361.38</v>
      </c>
      <c r="G84" s="20">
        <f t="shared" si="2"/>
        <v>0.97729591836734697</v>
      </c>
      <c r="H84" s="12" t="s">
        <v>9</v>
      </c>
      <c r="I84" s="8">
        <v>78.400000000000006</v>
      </c>
      <c r="J84" s="8">
        <v>361.38</v>
      </c>
      <c r="K84" s="17">
        <f t="shared" si="3"/>
        <v>0.97729591836734697</v>
      </c>
      <c r="L84" s="13" t="s">
        <v>9</v>
      </c>
      <c r="M84" s="7">
        <v>78.400000000000006</v>
      </c>
      <c r="N84" s="7">
        <v>361.38</v>
      </c>
      <c r="O84" s="17">
        <f>B84/M84</f>
        <v>0.97729591836734697</v>
      </c>
      <c r="P84" s="12" t="s">
        <v>9</v>
      </c>
      <c r="Q84" s="8">
        <v>78.400000000000006</v>
      </c>
      <c r="R84" s="8">
        <v>361.38</v>
      </c>
      <c r="S84" s="17">
        <f>B84/Q84</f>
        <v>0.97729591836734697</v>
      </c>
      <c r="T84" s="13" t="s">
        <v>9</v>
      </c>
      <c r="U84" s="7">
        <v>78.400000000000006</v>
      </c>
      <c r="V84" s="7">
        <v>361.38</v>
      </c>
      <c r="W84" s="17">
        <f>B84/U84</f>
        <v>0.97729591836734697</v>
      </c>
      <c r="X84" s="13" t="s">
        <v>9</v>
      </c>
      <c r="Y84" s="7">
        <v>78.400000000000006</v>
      </c>
      <c r="Z84" s="7">
        <v>361.38</v>
      </c>
      <c r="AA84" s="17">
        <f>B84/Y84</f>
        <v>0.97729591836734697</v>
      </c>
      <c r="AB84" s="13" t="s">
        <v>9</v>
      </c>
      <c r="AC84" s="7">
        <v>78.400000000000006</v>
      </c>
      <c r="AD84" s="7">
        <v>361.38</v>
      </c>
      <c r="AE84" s="17">
        <f>B84/AC84</f>
        <v>0.97729591836734697</v>
      </c>
      <c r="AF84" s="13" t="s">
        <v>9</v>
      </c>
      <c r="AG84" s="7">
        <v>78.400000000000006</v>
      </c>
      <c r="AH84" s="7">
        <v>361.38</v>
      </c>
      <c r="AI84" s="17">
        <f>B84/AG84</f>
        <v>0.97729591836734697</v>
      </c>
    </row>
    <row r="85" spans="1:35" x14ac:dyDescent="0.25">
      <c r="A85" s="27" t="s">
        <v>95</v>
      </c>
      <c r="B85" s="27">
        <v>81.099999999999994</v>
      </c>
      <c r="C85" s="28">
        <v>19</v>
      </c>
      <c r="D85" s="12" t="s">
        <v>7</v>
      </c>
      <c r="E85" s="8">
        <v>112</v>
      </c>
      <c r="F85" s="8">
        <v>425.98</v>
      </c>
      <c r="G85" s="20">
        <f t="shared" si="2"/>
        <v>0.72410714285714284</v>
      </c>
      <c r="H85" s="12" t="s">
        <v>7</v>
      </c>
      <c r="I85" s="8">
        <v>112</v>
      </c>
      <c r="J85" s="8">
        <v>425.98</v>
      </c>
      <c r="K85" s="17">
        <f t="shared" si="3"/>
        <v>0.72410714285714284</v>
      </c>
      <c r="L85" s="13" t="s">
        <v>7</v>
      </c>
      <c r="M85" s="7">
        <v>112</v>
      </c>
      <c r="N85" s="7">
        <v>425.98</v>
      </c>
      <c r="O85" s="17">
        <f>B85/M85</f>
        <v>0.72410714285714284</v>
      </c>
      <c r="P85" s="12" t="s">
        <v>7</v>
      </c>
      <c r="Q85" s="8">
        <v>112</v>
      </c>
      <c r="R85" s="8">
        <v>425.98</v>
      </c>
      <c r="S85" s="17">
        <f>B85/Q85</f>
        <v>0.72410714285714284</v>
      </c>
      <c r="T85" s="13" t="s">
        <v>7</v>
      </c>
      <c r="U85" s="7">
        <v>112</v>
      </c>
      <c r="V85" s="7">
        <v>425.98</v>
      </c>
      <c r="W85" s="17">
        <f>B85/U85</f>
        <v>0.72410714285714284</v>
      </c>
      <c r="X85" s="13" t="s">
        <v>7</v>
      </c>
      <c r="Y85" s="7">
        <v>112</v>
      </c>
      <c r="Z85" s="7">
        <v>425.98</v>
      </c>
      <c r="AA85" s="17">
        <f>B85/Y85</f>
        <v>0.72410714285714284</v>
      </c>
      <c r="AB85" s="13" t="s">
        <v>7</v>
      </c>
      <c r="AC85" s="7">
        <v>112</v>
      </c>
      <c r="AD85" s="7">
        <v>425.98</v>
      </c>
      <c r="AE85" s="17">
        <f>B85/AC85</f>
        <v>0.72410714285714284</v>
      </c>
      <c r="AF85" s="13" t="s">
        <v>7</v>
      </c>
      <c r="AG85" s="7">
        <v>112</v>
      </c>
      <c r="AH85" s="7">
        <v>425.98</v>
      </c>
      <c r="AI85" s="17">
        <f>B85/AG85</f>
        <v>0.72410714285714284</v>
      </c>
    </row>
    <row r="86" spans="1:35" x14ac:dyDescent="0.25">
      <c r="A86" s="27" t="s">
        <v>96</v>
      </c>
      <c r="B86" s="27">
        <v>99.91</v>
      </c>
      <c r="C86" s="28">
        <v>19</v>
      </c>
      <c r="D86" s="12" t="s">
        <v>7</v>
      </c>
      <c r="E86" s="8">
        <v>112</v>
      </c>
      <c r="F86" s="8">
        <v>425.98</v>
      </c>
      <c r="G86" s="20">
        <f t="shared" si="2"/>
        <v>0.89205357142857145</v>
      </c>
      <c r="H86" s="12" t="s">
        <v>7</v>
      </c>
      <c r="I86" s="8">
        <v>112</v>
      </c>
      <c r="J86" s="8">
        <v>425.98</v>
      </c>
      <c r="K86" s="17">
        <f t="shared" si="3"/>
        <v>0.89205357142857145</v>
      </c>
      <c r="L86" s="13" t="s">
        <v>7</v>
      </c>
      <c r="M86" s="7">
        <v>112</v>
      </c>
      <c r="N86" s="7">
        <v>425.98</v>
      </c>
      <c r="O86" s="17">
        <f>B86/M86</f>
        <v>0.89205357142857145</v>
      </c>
      <c r="P86" s="12" t="s">
        <v>7</v>
      </c>
      <c r="Q86" s="8">
        <v>112</v>
      </c>
      <c r="R86" s="8">
        <v>425.98</v>
      </c>
      <c r="S86" s="17">
        <f>B86/Q86</f>
        <v>0.89205357142857145</v>
      </c>
      <c r="T86" s="13" t="s">
        <v>7</v>
      </c>
      <c r="U86" s="7">
        <v>112</v>
      </c>
      <c r="V86" s="7">
        <v>425.98</v>
      </c>
      <c r="W86" s="17">
        <f>B86/U86</f>
        <v>0.89205357142857145</v>
      </c>
      <c r="X86" s="13" t="s">
        <v>7</v>
      </c>
      <c r="Y86" s="7">
        <v>112</v>
      </c>
      <c r="Z86" s="7">
        <v>425.98</v>
      </c>
      <c r="AA86" s="17">
        <f>B86/Y86</f>
        <v>0.89205357142857145</v>
      </c>
      <c r="AB86" s="13" t="s">
        <v>7</v>
      </c>
      <c r="AC86" s="7">
        <v>112</v>
      </c>
      <c r="AD86" s="7">
        <v>425.98</v>
      </c>
      <c r="AE86" s="17">
        <f>B86/AC86</f>
        <v>0.89205357142857145</v>
      </c>
      <c r="AF86" s="13" t="s">
        <v>7</v>
      </c>
      <c r="AG86" s="7">
        <v>112</v>
      </c>
      <c r="AH86" s="7">
        <v>425.98</v>
      </c>
      <c r="AI86" s="17">
        <f>B86/AG86</f>
        <v>0.89205357142857145</v>
      </c>
    </row>
    <row r="87" spans="1:35" x14ac:dyDescent="0.25">
      <c r="A87" s="27" t="s">
        <v>97</v>
      </c>
      <c r="B87" s="27">
        <v>84.98</v>
      </c>
      <c r="C87" s="28">
        <v>19</v>
      </c>
      <c r="D87" s="12" t="s">
        <v>7</v>
      </c>
      <c r="E87" s="8">
        <v>112</v>
      </c>
      <c r="F87" s="8">
        <v>425.98</v>
      </c>
      <c r="G87" s="20">
        <f t="shared" si="2"/>
        <v>0.75875000000000004</v>
      </c>
      <c r="H87" s="12" t="s">
        <v>7</v>
      </c>
      <c r="I87" s="8">
        <v>112</v>
      </c>
      <c r="J87" s="8">
        <v>425.98</v>
      </c>
      <c r="K87" s="17">
        <f t="shared" si="3"/>
        <v>0.75875000000000004</v>
      </c>
      <c r="L87" s="13" t="s">
        <v>7</v>
      </c>
      <c r="M87" s="7">
        <v>112</v>
      </c>
      <c r="N87" s="7">
        <v>425.98</v>
      </c>
      <c r="O87" s="17">
        <f>B87/M87</f>
        <v>0.75875000000000004</v>
      </c>
      <c r="P87" s="12" t="s">
        <v>7</v>
      </c>
      <c r="Q87" s="8">
        <v>112</v>
      </c>
      <c r="R87" s="8">
        <v>425.98</v>
      </c>
      <c r="S87" s="17">
        <f>B87/Q87</f>
        <v>0.75875000000000004</v>
      </c>
      <c r="T87" s="13" t="s">
        <v>7</v>
      </c>
      <c r="U87" s="7">
        <v>112</v>
      </c>
      <c r="V87" s="7">
        <v>425.98</v>
      </c>
      <c r="W87" s="17">
        <f>B87/U87</f>
        <v>0.75875000000000004</v>
      </c>
      <c r="X87" s="13" t="s">
        <v>7</v>
      </c>
      <c r="Y87" s="7">
        <v>112</v>
      </c>
      <c r="Z87" s="7">
        <v>425.98</v>
      </c>
      <c r="AA87" s="17">
        <f>B87/Y87</f>
        <v>0.75875000000000004</v>
      </c>
      <c r="AB87" s="13" t="s">
        <v>7</v>
      </c>
      <c r="AC87" s="7">
        <v>112</v>
      </c>
      <c r="AD87" s="7">
        <v>425.98</v>
      </c>
      <c r="AE87" s="17">
        <f>B87/AC87</f>
        <v>0.75875000000000004</v>
      </c>
      <c r="AF87" s="13" t="s">
        <v>7</v>
      </c>
      <c r="AG87" s="7">
        <v>112</v>
      </c>
      <c r="AH87" s="7">
        <v>425.98</v>
      </c>
      <c r="AI87" s="17">
        <f>B87/AG87</f>
        <v>0.75875000000000004</v>
      </c>
    </row>
    <row r="88" spans="1:35" x14ac:dyDescent="0.25">
      <c r="A88" s="27" t="s">
        <v>98</v>
      </c>
      <c r="B88" s="27">
        <v>44.74</v>
      </c>
      <c r="C88" s="28">
        <v>19</v>
      </c>
      <c r="D88" s="12" t="s">
        <v>12</v>
      </c>
      <c r="E88" s="8">
        <v>46.3</v>
      </c>
      <c r="F88" s="8">
        <v>296.77999999999997</v>
      </c>
      <c r="G88" s="20">
        <f t="shared" si="2"/>
        <v>0.96630669546436299</v>
      </c>
      <c r="H88" s="12" t="s">
        <v>12</v>
      </c>
      <c r="I88" s="8">
        <v>46.3</v>
      </c>
      <c r="J88" s="8">
        <v>296.77999999999997</v>
      </c>
      <c r="K88" s="17">
        <f t="shared" si="3"/>
        <v>0.96630669546436299</v>
      </c>
      <c r="L88" s="13" t="s">
        <v>12</v>
      </c>
      <c r="M88" s="7">
        <v>46.3</v>
      </c>
      <c r="N88" s="7">
        <v>296.77999999999997</v>
      </c>
      <c r="O88" s="17">
        <f>B88/M88</f>
        <v>0.96630669546436299</v>
      </c>
      <c r="P88" s="12" t="s">
        <v>12</v>
      </c>
      <c r="Q88" s="8">
        <v>46.3</v>
      </c>
      <c r="R88" s="8">
        <v>296.77999999999997</v>
      </c>
      <c r="S88" s="17">
        <f>B88/Q88</f>
        <v>0.96630669546436299</v>
      </c>
      <c r="T88" s="13" t="s">
        <v>12</v>
      </c>
      <c r="U88" s="7">
        <v>46.3</v>
      </c>
      <c r="V88" s="7">
        <v>296.77999999999997</v>
      </c>
      <c r="W88" s="17">
        <f>B88/U88</f>
        <v>0.96630669546436299</v>
      </c>
      <c r="X88" s="13" t="s">
        <v>12</v>
      </c>
      <c r="Y88" s="7">
        <v>46.3</v>
      </c>
      <c r="Z88" s="7">
        <v>296.77999999999997</v>
      </c>
      <c r="AA88" s="17">
        <f>B88/Y88</f>
        <v>0.96630669546436299</v>
      </c>
      <c r="AB88" s="13" t="s">
        <v>12</v>
      </c>
      <c r="AC88" s="7">
        <v>46.3</v>
      </c>
      <c r="AD88" s="7">
        <v>296.77999999999997</v>
      </c>
      <c r="AE88" s="17">
        <f>B88/AC88</f>
        <v>0.96630669546436299</v>
      </c>
      <c r="AF88" s="13" t="s">
        <v>12</v>
      </c>
      <c r="AG88" s="7">
        <v>46.3</v>
      </c>
      <c r="AH88" s="7">
        <v>296.77999999999997</v>
      </c>
      <c r="AI88" s="17">
        <f>B88/AG88</f>
        <v>0.96630669546436299</v>
      </c>
    </row>
    <row r="89" spans="1:35" x14ac:dyDescent="0.25">
      <c r="A89" s="27" t="s">
        <v>99</v>
      </c>
      <c r="B89" s="27">
        <v>88.18</v>
      </c>
      <c r="C89" s="28">
        <v>19</v>
      </c>
      <c r="D89" s="12" t="s">
        <v>7</v>
      </c>
      <c r="E89" s="8">
        <v>112</v>
      </c>
      <c r="F89" s="8">
        <v>425.98</v>
      </c>
      <c r="G89" s="20">
        <f t="shared" si="2"/>
        <v>0.78732142857142862</v>
      </c>
      <c r="H89" s="12" t="s">
        <v>7</v>
      </c>
      <c r="I89" s="8">
        <v>112</v>
      </c>
      <c r="J89" s="8">
        <v>425.98</v>
      </c>
      <c r="K89" s="17">
        <f t="shared" si="3"/>
        <v>0.78732142857142862</v>
      </c>
      <c r="L89" s="13" t="s">
        <v>7</v>
      </c>
      <c r="M89" s="7">
        <v>112</v>
      </c>
      <c r="N89" s="7">
        <v>425.98</v>
      </c>
      <c r="O89" s="17">
        <f>B89/M89</f>
        <v>0.78732142857142862</v>
      </c>
      <c r="P89" s="12" t="s">
        <v>7</v>
      </c>
      <c r="Q89" s="8">
        <v>112</v>
      </c>
      <c r="R89" s="8">
        <v>425.98</v>
      </c>
      <c r="S89" s="17">
        <f>B89/Q89</f>
        <v>0.78732142857142862</v>
      </c>
      <c r="T89" s="13" t="s">
        <v>7</v>
      </c>
      <c r="U89" s="7">
        <v>112</v>
      </c>
      <c r="V89" s="7">
        <v>425.98</v>
      </c>
      <c r="W89" s="17">
        <f>B89/U89</f>
        <v>0.78732142857142862</v>
      </c>
      <c r="X89" s="13" t="s">
        <v>7</v>
      </c>
      <c r="Y89" s="7">
        <v>112</v>
      </c>
      <c r="Z89" s="7">
        <v>425.98</v>
      </c>
      <c r="AA89" s="17">
        <f>B89/Y89</f>
        <v>0.78732142857142862</v>
      </c>
      <c r="AB89" s="13" t="s">
        <v>7</v>
      </c>
      <c r="AC89" s="7">
        <v>112</v>
      </c>
      <c r="AD89" s="7">
        <v>425.98</v>
      </c>
      <c r="AE89" s="17">
        <f>B89/AC89</f>
        <v>0.78732142857142862</v>
      </c>
      <c r="AF89" s="13" t="s">
        <v>7</v>
      </c>
      <c r="AG89" s="7">
        <v>112</v>
      </c>
      <c r="AH89" s="7">
        <v>425.98</v>
      </c>
      <c r="AI89" s="17">
        <f>B89/AG89</f>
        <v>0.78732142857142862</v>
      </c>
    </row>
    <row r="90" spans="1:35" x14ac:dyDescent="0.25">
      <c r="A90" s="27" t="s">
        <v>100</v>
      </c>
      <c r="B90" s="27">
        <v>74.569999999999993</v>
      </c>
      <c r="C90" s="28">
        <v>19</v>
      </c>
      <c r="D90" s="12" t="s">
        <v>9</v>
      </c>
      <c r="E90" s="8">
        <v>78.400000000000006</v>
      </c>
      <c r="F90" s="8">
        <v>361.38</v>
      </c>
      <c r="G90" s="20">
        <f t="shared" si="2"/>
        <v>0.95114795918367334</v>
      </c>
      <c r="H90" s="12" t="s">
        <v>9</v>
      </c>
      <c r="I90" s="8">
        <v>78.400000000000006</v>
      </c>
      <c r="J90" s="8">
        <v>361.38</v>
      </c>
      <c r="K90" s="17">
        <f t="shared" si="3"/>
        <v>0.95114795918367334</v>
      </c>
      <c r="L90" s="13" t="s">
        <v>9</v>
      </c>
      <c r="M90" s="7">
        <v>78.400000000000006</v>
      </c>
      <c r="N90" s="7">
        <v>361.38</v>
      </c>
      <c r="O90" s="17">
        <f>B90/M90</f>
        <v>0.95114795918367334</v>
      </c>
      <c r="P90" s="12" t="s">
        <v>9</v>
      </c>
      <c r="Q90" s="8">
        <v>78.400000000000006</v>
      </c>
      <c r="R90" s="8">
        <v>361.38</v>
      </c>
      <c r="S90" s="17">
        <f>B90/Q90</f>
        <v>0.95114795918367334</v>
      </c>
      <c r="T90" s="13" t="s">
        <v>9</v>
      </c>
      <c r="U90" s="7">
        <v>78.400000000000006</v>
      </c>
      <c r="V90" s="7">
        <v>361.38</v>
      </c>
      <c r="W90" s="17">
        <f>B90/U90</f>
        <v>0.95114795918367334</v>
      </c>
      <c r="X90" s="13" t="s">
        <v>9</v>
      </c>
      <c r="Y90" s="7">
        <v>78.400000000000006</v>
      </c>
      <c r="Z90" s="7">
        <v>361.38</v>
      </c>
      <c r="AA90" s="17">
        <f>B90/Y90</f>
        <v>0.95114795918367334</v>
      </c>
      <c r="AB90" s="13" t="s">
        <v>9</v>
      </c>
      <c r="AC90" s="7">
        <v>78.400000000000006</v>
      </c>
      <c r="AD90" s="7">
        <v>361.38</v>
      </c>
      <c r="AE90" s="17">
        <f>B90/AC90</f>
        <v>0.95114795918367334</v>
      </c>
      <c r="AF90" s="13" t="s">
        <v>9</v>
      </c>
      <c r="AG90" s="7">
        <v>78.400000000000006</v>
      </c>
      <c r="AH90" s="7">
        <v>361.38</v>
      </c>
      <c r="AI90" s="17">
        <f>B90/AG90</f>
        <v>0.95114795918367334</v>
      </c>
    </row>
    <row r="91" spans="1:35" x14ac:dyDescent="0.25">
      <c r="A91" s="27" t="s">
        <v>101</v>
      </c>
      <c r="B91" s="27">
        <v>10.7</v>
      </c>
      <c r="C91" s="28">
        <v>19</v>
      </c>
      <c r="D91" s="12" t="s">
        <v>12</v>
      </c>
      <c r="E91" s="8">
        <v>46.3</v>
      </c>
      <c r="F91" s="8">
        <v>296.77999999999997</v>
      </c>
      <c r="G91" s="20">
        <f t="shared" si="2"/>
        <v>0.23110151187904968</v>
      </c>
      <c r="H91" s="12" t="s">
        <v>18</v>
      </c>
      <c r="I91" s="8">
        <v>22.5</v>
      </c>
      <c r="J91" s="8">
        <v>231.99</v>
      </c>
      <c r="K91" s="17">
        <f t="shared" si="3"/>
        <v>0.47555555555555551</v>
      </c>
      <c r="L91" s="13" t="s">
        <v>25</v>
      </c>
      <c r="M91" s="7">
        <v>26.3</v>
      </c>
      <c r="N91" s="7">
        <v>281.77</v>
      </c>
      <c r="O91" s="17">
        <f>B91/M91</f>
        <v>0.40684410646387831</v>
      </c>
      <c r="P91" s="12" t="s">
        <v>18</v>
      </c>
      <c r="Q91" s="8">
        <v>22.5</v>
      </c>
      <c r="R91" s="8">
        <v>231.99</v>
      </c>
      <c r="S91" s="17">
        <f>B91/Q91</f>
        <v>0.47555555555555551</v>
      </c>
      <c r="T91" s="13" t="s">
        <v>18</v>
      </c>
      <c r="U91" s="7">
        <v>22.5</v>
      </c>
      <c r="V91" s="7">
        <v>231.99</v>
      </c>
      <c r="W91" s="17">
        <f>B91/U91</f>
        <v>0.47555555555555551</v>
      </c>
      <c r="X91" s="13" t="s">
        <v>18</v>
      </c>
      <c r="Y91" s="7">
        <v>22.5</v>
      </c>
      <c r="Z91" s="7">
        <v>231.99</v>
      </c>
      <c r="AA91" s="17">
        <f>B91/Y91</f>
        <v>0.47555555555555551</v>
      </c>
      <c r="AB91" s="13" t="s">
        <v>18</v>
      </c>
      <c r="AC91" s="7">
        <v>22.5</v>
      </c>
      <c r="AD91" s="7">
        <v>231.99</v>
      </c>
      <c r="AE91" s="17">
        <f>B91/AC91</f>
        <v>0.47555555555555551</v>
      </c>
      <c r="AF91" s="13" t="s">
        <v>18</v>
      </c>
      <c r="AG91" s="7">
        <v>22.5</v>
      </c>
      <c r="AH91" s="7">
        <v>231.99</v>
      </c>
      <c r="AI91" s="17">
        <f>B91/AG91</f>
        <v>0.47555555555555551</v>
      </c>
    </row>
    <row r="92" spans="1:35" x14ac:dyDescent="0.25">
      <c r="A92" s="27" t="s">
        <v>102</v>
      </c>
      <c r="B92" s="27">
        <v>71.37</v>
      </c>
      <c r="C92" s="28">
        <v>19</v>
      </c>
      <c r="D92" s="12" t="s">
        <v>9</v>
      </c>
      <c r="E92" s="8">
        <v>78.400000000000006</v>
      </c>
      <c r="F92" s="8">
        <v>361.38</v>
      </c>
      <c r="G92" s="20">
        <f t="shared" si="2"/>
        <v>0.91033163265306116</v>
      </c>
      <c r="H92" s="12" t="s">
        <v>9</v>
      </c>
      <c r="I92" s="8">
        <v>78.400000000000006</v>
      </c>
      <c r="J92" s="8">
        <v>361.38</v>
      </c>
      <c r="K92" s="17">
        <f t="shared" si="3"/>
        <v>0.91033163265306116</v>
      </c>
      <c r="L92" s="13" t="s">
        <v>9</v>
      </c>
      <c r="M92" s="7">
        <v>78.400000000000006</v>
      </c>
      <c r="N92" s="7">
        <v>361.38</v>
      </c>
      <c r="O92" s="17">
        <f>B92/M92</f>
        <v>0.91033163265306116</v>
      </c>
      <c r="P92" s="12" t="s">
        <v>9</v>
      </c>
      <c r="Q92" s="8">
        <v>78.400000000000006</v>
      </c>
      <c r="R92" s="8">
        <v>361.38</v>
      </c>
      <c r="S92" s="17">
        <f>B92/Q92</f>
        <v>0.91033163265306116</v>
      </c>
      <c r="T92" s="13" t="s">
        <v>9</v>
      </c>
      <c r="U92" s="7">
        <v>78.400000000000006</v>
      </c>
      <c r="V92" s="7">
        <v>361.38</v>
      </c>
      <c r="W92" s="17">
        <f>B92/U92</f>
        <v>0.91033163265306116</v>
      </c>
      <c r="X92" s="13" t="s">
        <v>9</v>
      </c>
      <c r="Y92" s="7">
        <v>78.400000000000006</v>
      </c>
      <c r="Z92" s="7">
        <v>361.38</v>
      </c>
      <c r="AA92" s="17">
        <f>B92/Y92</f>
        <v>0.91033163265306116</v>
      </c>
      <c r="AB92" s="13" t="s">
        <v>9</v>
      </c>
      <c r="AC92" s="7">
        <v>78.400000000000006</v>
      </c>
      <c r="AD92" s="7">
        <v>361.38</v>
      </c>
      <c r="AE92" s="17">
        <f>B92/AC92</f>
        <v>0.91033163265306116</v>
      </c>
      <c r="AF92" s="13" t="s">
        <v>9</v>
      </c>
      <c r="AG92" s="7">
        <v>78.400000000000006</v>
      </c>
      <c r="AH92" s="7">
        <v>361.38</v>
      </c>
      <c r="AI92" s="17">
        <f>B92/AG92</f>
        <v>0.91033163265306116</v>
      </c>
    </row>
    <row r="93" spans="1:35" x14ac:dyDescent="0.25">
      <c r="A93" s="27" t="s">
        <v>103</v>
      </c>
      <c r="B93" s="27">
        <v>129.61000000000001</v>
      </c>
      <c r="C93" s="28">
        <v>19</v>
      </c>
      <c r="D93" s="12" t="s">
        <v>58</v>
      </c>
      <c r="E93" s="8">
        <v>145</v>
      </c>
      <c r="F93" s="8">
        <v>490.58</v>
      </c>
      <c r="G93" s="20">
        <f t="shared" si="2"/>
        <v>0.89386206896551734</v>
      </c>
      <c r="H93" s="12" t="s">
        <v>58</v>
      </c>
      <c r="I93" s="8">
        <v>145</v>
      </c>
      <c r="J93" s="8">
        <v>490.58</v>
      </c>
      <c r="K93" s="17">
        <f t="shared" si="3"/>
        <v>0.89386206896551734</v>
      </c>
      <c r="L93" s="13" t="s">
        <v>58</v>
      </c>
      <c r="M93" s="7">
        <v>145</v>
      </c>
      <c r="N93" s="7">
        <v>490.58</v>
      </c>
      <c r="O93" s="17">
        <f>B93/M93</f>
        <v>0.89386206896551734</v>
      </c>
      <c r="P93" s="12" t="s">
        <v>58</v>
      </c>
      <c r="Q93" s="8">
        <v>145</v>
      </c>
      <c r="R93" s="8">
        <v>490.58</v>
      </c>
      <c r="S93" s="17">
        <f>B93/Q93</f>
        <v>0.89386206896551734</v>
      </c>
      <c r="T93" s="13" t="s">
        <v>58</v>
      </c>
      <c r="U93" s="7">
        <v>145</v>
      </c>
      <c r="V93" s="7">
        <v>490.58</v>
      </c>
      <c r="W93" s="17">
        <f>B93/U93</f>
        <v>0.89386206896551734</v>
      </c>
      <c r="X93" s="13" t="s">
        <v>58</v>
      </c>
      <c r="Y93" s="7">
        <v>145</v>
      </c>
      <c r="Z93" s="7">
        <v>490.58</v>
      </c>
      <c r="AA93" s="17">
        <f>B93/Y93</f>
        <v>0.89386206896551734</v>
      </c>
      <c r="AB93" s="13" t="s">
        <v>58</v>
      </c>
      <c r="AC93" s="7">
        <v>145</v>
      </c>
      <c r="AD93" s="7">
        <v>490.58</v>
      </c>
      <c r="AE93" s="17">
        <f>B93/AC93</f>
        <v>0.89386206896551734</v>
      </c>
      <c r="AF93" s="13" t="s">
        <v>58</v>
      </c>
      <c r="AG93" s="7">
        <v>145</v>
      </c>
      <c r="AH93" s="7">
        <v>490.58</v>
      </c>
      <c r="AI93" s="17">
        <f>B93/AG93</f>
        <v>0.89386206896551734</v>
      </c>
    </row>
    <row r="94" spans="1:35" x14ac:dyDescent="0.25">
      <c r="A94" s="27" t="s">
        <v>104</v>
      </c>
      <c r="B94" s="27">
        <v>120.12</v>
      </c>
      <c r="C94" s="28">
        <v>19</v>
      </c>
      <c r="D94" s="12" t="s">
        <v>58</v>
      </c>
      <c r="E94" s="8">
        <v>145</v>
      </c>
      <c r="F94" s="8">
        <v>490.58</v>
      </c>
      <c r="G94" s="20">
        <f t="shared" si="2"/>
        <v>0.82841379310344831</v>
      </c>
      <c r="H94" s="12" t="s">
        <v>58</v>
      </c>
      <c r="I94" s="8">
        <v>145</v>
      </c>
      <c r="J94" s="8">
        <v>490.58</v>
      </c>
      <c r="K94" s="17">
        <f t="shared" si="3"/>
        <v>0.82841379310344831</v>
      </c>
      <c r="L94" s="13" t="s">
        <v>58</v>
      </c>
      <c r="M94" s="7">
        <v>145</v>
      </c>
      <c r="N94" s="7">
        <v>490.58</v>
      </c>
      <c r="O94" s="17">
        <f>B94/M94</f>
        <v>0.82841379310344831</v>
      </c>
      <c r="P94" s="12" t="s">
        <v>58</v>
      </c>
      <c r="Q94" s="8">
        <v>145</v>
      </c>
      <c r="R94" s="8">
        <v>490.58</v>
      </c>
      <c r="S94" s="17">
        <f>B94/Q94</f>
        <v>0.82841379310344831</v>
      </c>
      <c r="T94" s="13" t="s">
        <v>58</v>
      </c>
      <c r="U94" s="7">
        <v>145</v>
      </c>
      <c r="V94" s="7">
        <v>490.58</v>
      </c>
      <c r="W94" s="17">
        <f>B94/U94</f>
        <v>0.82841379310344831</v>
      </c>
      <c r="X94" s="13" t="s">
        <v>58</v>
      </c>
      <c r="Y94" s="7">
        <v>145</v>
      </c>
      <c r="Z94" s="7">
        <v>490.58</v>
      </c>
      <c r="AA94" s="17">
        <f>B94/Y94</f>
        <v>0.82841379310344831</v>
      </c>
      <c r="AB94" s="13" t="s">
        <v>58</v>
      </c>
      <c r="AC94" s="7">
        <v>145</v>
      </c>
      <c r="AD94" s="7">
        <v>490.58</v>
      </c>
      <c r="AE94" s="17">
        <f>B94/AC94</f>
        <v>0.82841379310344831</v>
      </c>
      <c r="AF94" s="13" t="s">
        <v>58</v>
      </c>
      <c r="AG94" s="7">
        <v>145</v>
      </c>
      <c r="AH94" s="7">
        <v>490.58</v>
      </c>
      <c r="AI94" s="17">
        <f>B94/AG94</f>
        <v>0.82841379310344831</v>
      </c>
    </row>
    <row r="95" spans="1:35" x14ac:dyDescent="0.25">
      <c r="A95" s="27" t="s">
        <v>105</v>
      </c>
      <c r="B95" s="27">
        <v>89.01</v>
      </c>
      <c r="C95" s="28">
        <v>19</v>
      </c>
      <c r="D95" s="12" t="s">
        <v>7</v>
      </c>
      <c r="E95" s="8">
        <v>112</v>
      </c>
      <c r="F95" s="8">
        <v>425.98</v>
      </c>
      <c r="G95" s="20">
        <f t="shared" si="2"/>
        <v>0.79473214285714289</v>
      </c>
      <c r="H95" s="12" t="s">
        <v>7</v>
      </c>
      <c r="I95" s="8">
        <v>112</v>
      </c>
      <c r="J95" s="8">
        <v>425.98</v>
      </c>
      <c r="K95" s="17">
        <f t="shared" si="3"/>
        <v>0.79473214285714289</v>
      </c>
      <c r="L95" s="13" t="s">
        <v>7</v>
      </c>
      <c r="M95" s="7">
        <v>112</v>
      </c>
      <c r="N95" s="7">
        <v>425.98</v>
      </c>
      <c r="O95" s="17">
        <f>B95/M95</f>
        <v>0.79473214285714289</v>
      </c>
      <c r="P95" s="12" t="s">
        <v>7</v>
      </c>
      <c r="Q95" s="8">
        <v>112</v>
      </c>
      <c r="R95" s="8">
        <v>425.98</v>
      </c>
      <c r="S95" s="17">
        <f>B95/Q95</f>
        <v>0.79473214285714289</v>
      </c>
      <c r="T95" s="13" t="s">
        <v>7</v>
      </c>
      <c r="U95" s="7">
        <v>112</v>
      </c>
      <c r="V95" s="7">
        <v>425.98</v>
      </c>
      <c r="W95" s="17">
        <f>B95/U95</f>
        <v>0.79473214285714289</v>
      </c>
      <c r="X95" s="13" t="s">
        <v>7</v>
      </c>
      <c r="Y95" s="7">
        <v>112</v>
      </c>
      <c r="Z95" s="7">
        <v>425.98</v>
      </c>
      <c r="AA95" s="17">
        <f>B95/Y95</f>
        <v>0.79473214285714289</v>
      </c>
      <c r="AB95" s="13" t="s">
        <v>7</v>
      </c>
      <c r="AC95" s="7">
        <v>112</v>
      </c>
      <c r="AD95" s="7">
        <v>425.98</v>
      </c>
      <c r="AE95" s="17">
        <f>B95/AC95</f>
        <v>0.79473214285714289</v>
      </c>
      <c r="AF95" s="13" t="s">
        <v>7</v>
      </c>
      <c r="AG95" s="7">
        <v>112</v>
      </c>
      <c r="AH95" s="7">
        <v>425.98</v>
      </c>
      <c r="AI95" s="17">
        <f>B95/AG95</f>
        <v>0.79473214285714289</v>
      </c>
    </row>
    <row r="96" spans="1:35" x14ac:dyDescent="0.25">
      <c r="A96" s="27" t="s">
        <v>106</v>
      </c>
      <c r="B96" s="27">
        <v>77.400000000000006</v>
      </c>
      <c r="C96" s="28">
        <v>19</v>
      </c>
      <c r="D96" s="12" t="s">
        <v>9</v>
      </c>
      <c r="E96" s="8">
        <v>78.400000000000006</v>
      </c>
      <c r="F96" s="8">
        <v>361.38</v>
      </c>
      <c r="G96" s="20">
        <f t="shared" si="2"/>
        <v>0.98724489795918369</v>
      </c>
      <c r="H96" s="12" t="s">
        <v>9</v>
      </c>
      <c r="I96" s="8">
        <v>78.400000000000006</v>
      </c>
      <c r="J96" s="8">
        <v>361.38</v>
      </c>
      <c r="K96" s="17">
        <f t="shared" si="3"/>
        <v>0.98724489795918369</v>
      </c>
      <c r="L96" s="13" t="s">
        <v>9</v>
      </c>
      <c r="M96" s="7">
        <v>78.400000000000006</v>
      </c>
      <c r="N96" s="7">
        <v>361.38</v>
      </c>
      <c r="O96" s="17">
        <f>B96/M96</f>
        <v>0.98724489795918369</v>
      </c>
      <c r="P96" s="12" t="s">
        <v>9</v>
      </c>
      <c r="Q96" s="8">
        <v>78.400000000000006</v>
      </c>
      <c r="R96" s="8">
        <v>361.38</v>
      </c>
      <c r="S96" s="17">
        <f>B96/Q96</f>
        <v>0.98724489795918369</v>
      </c>
      <c r="T96" s="13" t="s">
        <v>9</v>
      </c>
      <c r="U96" s="7">
        <v>78.400000000000006</v>
      </c>
      <c r="V96" s="7">
        <v>361.38</v>
      </c>
      <c r="W96" s="17">
        <f>B96/U96</f>
        <v>0.98724489795918369</v>
      </c>
      <c r="X96" s="13" t="s">
        <v>9</v>
      </c>
      <c r="Y96" s="7">
        <v>78.400000000000006</v>
      </c>
      <c r="Z96" s="7">
        <v>361.38</v>
      </c>
      <c r="AA96" s="17">
        <f>B96/Y96</f>
        <v>0.98724489795918369</v>
      </c>
      <c r="AB96" s="13" t="s">
        <v>9</v>
      </c>
      <c r="AC96" s="7">
        <v>78.400000000000006</v>
      </c>
      <c r="AD96" s="7">
        <v>361.38</v>
      </c>
      <c r="AE96" s="17">
        <f>B96/AC96</f>
        <v>0.98724489795918369</v>
      </c>
      <c r="AF96" s="13" t="s">
        <v>9</v>
      </c>
      <c r="AG96" s="7">
        <v>78.400000000000006</v>
      </c>
      <c r="AH96" s="7">
        <v>361.38</v>
      </c>
      <c r="AI96" s="17">
        <f>B96/AG96</f>
        <v>0.98724489795918369</v>
      </c>
    </row>
    <row r="97" spans="1:35" x14ac:dyDescent="0.25">
      <c r="A97" s="27" t="s">
        <v>107</v>
      </c>
      <c r="B97" s="27">
        <v>146.9</v>
      </c>
      <c r="C97" s="28">
        <v>19</v>
      </c>
      <c r="D97" s="12" t="s">
        <v>65</v>
      </c>
      <c r="E97" s="8">
        <v>178</v>
      </c>
      <c r="F97" s="8">
        <v>555.37</v>
      </c>
      <c r="G97" s="20">
        <f t="shared" si="2"/>
        <v>0.82528089887640455</v>
      </c>
      <c r="H97" s="12" t="s">
        <v>65</v>
      </c>
      <c r="I97" s="8">
        <v>178</v>
      </c>
      <c r="J97" s="8">
        <v>555.37</v>
      </c>
      <c r="K97" s="17">
        <f t="shared" si="3"/>
        <v>0.82528089887640455</v>
      </c>
      <c r="L97" s="13" t="s">
        <v>65</v>
      </c>
      <c r="M97" s="7">
        <v>178</v>
      </c>
      <c r="N97" s="7">
        <v>555.37</v>
      </c>
      <c r="O97" s="17">
        <f>B97/M97</f>
        <v>0.82528089887640455</v>
      </c>
      <c r="P97" s="12" t="s">
        <v>65</v>
      </c>
      <c r="Q97" s="8">
        <v>178</v>
      </c>
      <c r="R97" s="8">
        <v>555.37</v>
      </c>
      <c r="S97" s="17">
        <f>B97/Q97</f>
        <v>0.82528089887640455</v>
      </c>
      <c r="T97" s="13" t="s">
        <v>65</v>
      </c>
      <c r="U97" s="7">
        <v>178</v>
      </c>
      <c r="V97" s="7">
        <v>555.37</v>
      </c>
      <c r="W97" s="17">
        <f>B97/U97</f>
        <v>0.82528089887640455</v>
      </c>
      <c r="X97" s="13" t="s">
        <v>65</v>
      </c>
      <c r="Y97" s="7">
        <v>178</v>
      </c>
      <c r="Z97" s="7">
        <v>555.37</v>
      </c>
      <c r="AA97" s="17">
        <f>B97/Y97</f>
        <v>0.82528089887640455</v>
      </c>
      <c r="AB97" s="13" t="s">
        <v>65</v>
      </c>
      <c r="AC97" s="7">
        <v>178</v>
      </c>
      <c r="AD97" s="7">
        <v>555.37</v>
      </c>
      <c r="AE97" s="17">
        <f>B97/AC97</f>
        <v>0.82528089887640455</v>
      </c>
      <c r="AF97" s="13" t="s">
        <v>65</v>
      </c>
      <c r="AG97" s="7">
        <v>178</v>
      </c>
      <c r="AH97" s="7">
        <v>555.37</v>
      </c>
      <c r="AI97" s="17">
        <f>B97/AG97</f>
        <v>0.82528089887640455</v>
      </c>
    </row>
    <row r="98" spans="1:35" x14ac:dyDescent="0.25">
      <c r="A98" s="27" t="s">
        <v>108</v>
      </c>
      <c r="B98" s="27">
        <v>137.63</v>
      </c>
      <c r="C98" s="28">
        <v>19</v>
      </c>
      <c r="D98" s="12" t="s">
        <v>58</v>
      </c>
      <c r="E98" s="8">
        <v>145</v>
      </c>
      <c r="F98" s="8">
        <v>490.58</v>
      </c>
      <c r="G98" s="20">
        <f t="shared" si="2"/>
        <v>0.94917241379310346</v>
      </c>
      <c r="H98" s="12" t="s">
        <v>58</v>
      </c>
      <c r="I98" s="8">
        <v>145</v>
      </c>
      <c r="J98" s="8">
        <v>490.58</v>
      </c>
      <c r="K98" s="17">
        <f t="shared" si="3"/>
        <v>0.94917241379310346</v>
      </c>
      <c r="L98" s="13" t="s">
        <v>58</v>
      </c>
      <c r="M98" s="7">
        <v>145</v>
      </c>
      <c r="N98" s="7">
        <v>490.58</v>
      </c>
      <c r="O98" s="17">
        <f>B98/M98</f>
        <v>0.94917241379310346</v>
      </c>
      <c r="P98" s="12" t="s">
        <v>58</v>
      </c>
      <c r="Q98" s="8">
        <v>145</v>
      </c>
      <c r="R98" s="8">
        <v>490.58</v>
      </c>
      <c r="S98" s="17">
        <f>B98/Q98</f>
        <v>0.94917241379310346</v>
      </c>
      <c r="T98" s="13" t="s">
        <v>58</v>
      </c>
      <c r="U98" s="7">
        <v>145</v>
      </c>
      <c r="V98" s="7">
        <v>490.58</v>
      </c>
      <c r="W98" s="17">
        <f>B98/U98</f>
        <v>0.94917241379310346</v>
      </c>
      <c r="X98" s="13" t="s">
        <v>58</v>
      </c>
      <c r="Y98" s="7">
        <v>145</v>
      </c>
      <c r="Z98" s="7">
        <v>490.58</v>
      </c>
      <c r="AA98" s="17">
        <f>B98/Y98</f>
        <v>0.94917241379310346</v>
      </c>
      <c r="AB98" s="13" t="s">
        <v>58</v>
      </c>
      <c r="AC98" s="7">
        <v>145</v>
      </c>
      <c r="AD98" s="7">
        <v>490.58</v>
      </c>
      <c r="AE98" s="17">
        <f>B98/AC98</f>
        <v>0.94917241379310346</v>
      </c>
      <c r="AF98" s="13" t="s">
        <v>58</v>
      </c>
      <c r="AG98" s="7">
        <v>145</v>
      </c>
      <c r="AH98" s="7">
        <v>490.58</v>
      </c>
      <c r="AI98" s="17">
        <f>B98/AG98</f>
        <v>0.94917241379310346</v>
      </c>
    </row>
    <row r="99" spans="1:35" x14ac:dyDescent="0.25">
      <c r="A99" s="27" t="s">
        <v>109</v>
      </c>
      <c r="B99" s="27">
        <v>93.62</v>
      </c>
      <c r="C99" s="28">
        <v>19</v>
      </c>
      <c r="D99" s="12" t="s">
        <v>7</v>
      </c>
      <c r="E99" s="8">
        <v>112</v>
      </c>
      <c r="F99" s="8">
        <v>425.98</v>
      </c>
      <c r="G99" s="20">
        <f t="shared" si="2"/>
        <v>0.83589285714285722</v>
      </c>
      <c r="H99" s="12" t="s">
        <v>7</v>
      </c>
      <c r="I99" s="8">
        <v>112</v>
      </c>
      <c r="J99" s="8">
        <v>425.98</v>
      </c>
      <c r="K99" s="17">
        <f t="shared" si="3"/>
        <v>0.83589285714285722</v>
      </c>
      <c r="L99" s="13" t="s">
        <v>7</v>
      </c>
      <c r="M99" s="7">
        <v>112</v>
      </c>
      <c r="N99" s="7">
        <v>425.98</v>
      </c>
      <c r="O99" s="17">
        <f>B99/M99</f>
        <v>0.83589285714285722</v>
      </c>
      <c r="P99" s="12" t="s">
        <v>7</v>
      </c>
      <c r="Q99" s="8">
        <v>112</v>
      </c>
      <c r="R99" s="8">
        <v>425.98</v>
      </c>
      <c r="S99" s="17">
        <f>B99/Q99</f>
        <v>0.83589285714285722</v>
      </c>
      <c r="T99" s="13" t="s">
        <v>7</v>
      </c>
      <c r="U99" s="7">
        <v>112</v>
      </c>
      <c r="V99" s="7">
        <v>425.98</v>
      </c>
      <c r="W99" s="17">
        <f>B99/U99</f>
        <v>0.83589285714285722</v>
      </c>
      <c r="X99" s="13" t="s">
        <v>7</v>
      </c>
      <c r="Y99" s="7">
        <v>112</v>
      </c>
      <c r="Z99" s="7">
        <v>425.98</v>
      </c>
      <c r="AA99" s="17">
        <f>B99/Y99</f>
        <v>0.83589285714285722</v>
      </c>
      <c r="AB99" s="13" t="s">
        <v>7</v>
      </c>
      <c r="AC99" s="7">
        <v>112</v>
      </c>
      <c r="AD99" s="7">
        <v>425.98</v>
      </c>
      <c r="AE99" s="17">
        <f>B99/AC99</f>
        <v>0.83589285714285722</v>
      </c>
      <c r="AF99" s="13" t="s">
        <v>7</v>
      </c>
      <c r="AG99" s="7">
        <v>112</v>
      </c>
      <c r="AH99" s="7">
        <v>425.98</v>
      </c>
      <c r="AI99" s="17">
        <f>B99/AG99</f>
        <v>0.83589285714285722</v>
      </c>
    </row>
    <row r="100" spans="1:35" x14ac:dyDescent="0.25">
      <c r="A100" s="27" t="s">
        <v>110</v>
      </c>
      <c r="B100" s="27">
        <v>75.02</v>
      </c>
      <c r="C100" s="28">
        <v>19</v>
      </c>
      <c r="D100" s="12" t="s">
        <v>9</v>
      </c>
      <c r="E100" s="8">
        <v>78.400000000000006</v>
      </c>
      <c r="F100" s="8">
        <v>361.38</v>
      </c>
      <c r="G100" s="20">
        <f t="shared" si="2"/>
        <v>0.95688775510204072</v>
      </c>
      <c r="H100" s="12" t="s">
        <v>9</v>
      </c>
      <c r="I100" s="8">
        <v>78.400000000000006</v>
      </c>
      <c r="J100" s="8">
        <v>361.38</v>
      </c>
      <c r="K100" s="17">
        <f t="shared" si="3"/>
        <v>0.95688775510204072</v>
      </c>
      <c r="L100" s="13" t="s">
        <v>9</v>
      </c>
      <c r="M100" s="7">
        <v>78.400000000000006</v>
      </c>
      <c r="N100" s="7">
        <v>361.38</v>
      </c>
      <c r="O100" s="17">
        <f>B100/M100</f>
        <v>0.95688775510204072</v>
      </c>
      <c r="P100" s="12" t="s">
        <v>9</v>
      </c>
      <c r="Q100" s="8">
        <v>78.400000000000006</v>
      </c>
      <c r="R100" s="8">
        <v>361.38</v>
      </c>
      <c r="S100" s="17">
        <f>B100/Q100</f>
        <v>0.95688775510204072</v>
      </c>
      <c r="T100" s="13" t="s">
        <v>9</v>
      </c>
      <c r="U100" s="7">
        <v>78.400000000000006</v>
      </c>
      <c r="V100" s="7">
        <v>361.38</v>
      </c>
      <c r="W100" s="17">
        <f>B100/U100</f>
        <v>0.95688775510204072</v>
      </c>
      <c r="X100" s="13" t="s">
        <v>9</v>
      </c>
      <c r="Y100" s="7">
        <v>78.400000000000006</v>
      </c>
      <c r="Z100" s="7">
        <v>361.38</v>
      </c>
      <c r="AA100" s="17">
        <f>B100/Y100</f>
        <v>0.95688775510204072</v>
      </c>
      <c r="AB100" s="13" t="s">
        <v>9</v>
      </c>
      <c r="AC100" s="7">
        <v>78.400000000000006</v>
      </c>
      <c r="AD100" s="7">
        <v>361.38</v>
      </c>
      <c r="AE100" s="17">
        <f>B100/AC100</f>
        <v>0.95688775510204072</v>
      </c>
      <c r="AF100" s="13" t="s">
        <v>9</v>
      </c>
      <c r="AG100" s="7">
        <v>78.400000000000006</v>
      </c>
      <c r="AH100" s="7">
        <v>361.38</v>
      </c>
      <c r="AI100" s="17">
        <f>B100/AG100</f>
        <v>0.95688775510204072</v>
      </c>
    </row>
    <row r="101" spans="1:35" x14ac:dyDescent="0.25">
      <c r="A101" s="27" t="s">
        <v>111</v>
      </c>
      <c r="B101" s="27">
        <v>159.29</v>
      </c>
      <c r="C101" s="28">
        <v>19</v>
      </c>
      <c r="D101" s="12" t="s">
        <v>65</v>
      </c>
      <c r="E101" s="8">
        <v>178</v>
      </c>
      <c r="F101" s="8">
        <v>555.37</v>
      </c>
      <c r="G101" s="20">
        <f t="shared" si="2"/>
        <v>0.89488764044943814</v>
      </c>
      <c r="H101" s="12" t="s">
        <v>65</v>
      </c>
      <c r="I101" s="8">
        <v>178</v>
      </c>
      <c r="J101" s="8">
        <v>555.37</v>
      </c>
      <c r="K101" s="17">
        <f t="shared" si="3"/>
        <v>0.89488764044943814</v>
      </c>
      <c r="L101" s="13" t="s">
        <v>65</v>
      </c>
      <c r="M101" s="7">
        <v>178</v>
      </c>
      <c r="N101" s="7">
        <v>555.37</v>
      </c>
      <c r="O101" s="17">
        <f>B101/M101</f>
        <v>0.89488764044943814</v>
      </c>
      <c r="P101" s="12" t="s">
        <v>65</v>
      </c>
      <c r="Q101" s="8">
        <v>178</v>
      </c>
      <c r="R101" s="8">
        <v>555.37</v>
      </c>
      <c r="S101" s="17">
        <f>B101/Q101</f>
        <v>0.89488764044943814</v>
      </c>
      <c r="T101" s="13" t="s">
        <v>65</v>
      </c>
      <c r="U101" s="7">
        <v>178</v>
      </c>
      <c r="V101" s="7">
        <v>555.37</v>
      </c>
      <c r="W101" s="17">
        <f>B101/U101</f>
        <v>0.89488764044943814</v>
      </c>
      <c r="X101" s="13" t="s">
        <v>65</v>
      </c>
      <c r="Y101" s="7">
        <v>178</v>
      </c>
      <c r="Z101" s="7">
        <v>555.37</v>
      </c>
      <c r="AA101" s="17">
        <f>B101/Y101</f>
        <v>0.89488764044943814</v>
      </c>
      <c r="AB101" s="13" t="s">
        <v>65</v>
      </c>
      <c r="AC101" s="7">
        <v>178</v>
      </c>
      <c r="AD101" s="7">
        <v>555.37</v>
      </c>
      <c r="AE101" s="17">
        <f>B101/AC101</f>
        <v>0.89488764044943814</v>
      </c>
      <c r="AF101" s="13" t="s">
        <v>65</v>
      </c>
      <c r="AG101" s="7">
        <v>178</v>
      </c>
      <c r="AH101" s="7">
        <v>555.37</v>
      </c>
      <c r="AI101" s="17">
        <f>B101/AG101</f>
        <v>0.89488764044943814</v>
      </c>
    </row>
    <row r="102" spans="1:35" x14ac:dyDescent="0.25">
      <c r="A102" s="27" t="s">
        <v>112</v>
      </c>
      <c r="B102" s="27">
        <v>48.23</v>
      </c>
      <c r="C102" s="28">
        <v>19</v>
      </c>
      <c r="D102" s="12" t="s">
        <v>9</v>
      </c>
      <c r="E102" s="8">
        <v>78.400000000000006</v>
      </c>
      <c r="F102" s="8">
        <v>361.38</v>
      </c>
      <c r="G102" s="20">
        <f t="shared" si="2"/>
        <v>0.61517857142857135</v>
      </c>
      <c r="H102" s="12" t="s">
        <v>9</v>
      </c>
      <c r="I102" s="8">
        <v>78.400000000000006</v>
      </c>
      <c r="J102" s="8">
        <v>361.38</v>
      </c>
      <c r="K102" s="17">
        <f t="shared" si="3"/>
        <v>0.61517857142857135</v>
      </c>
      <c r="L102" s="13" t="s">
        <v>9</v>
      </c>
      <c r="M102" s="7">
        <v>78.400000000000006</v>
      </c>
      <c r="N102" s="7">
        <v>361.38</v>
      </c>
      <c r="O102" s="17">
        <f>B102/M102</f>
        <v>0.61517857142857135</v>
      </c>
      <c r="P102" s="12" t="s">
        <v>9</v>
      </c>
      <c r="Q102" s="8">
        <v>78.400000000000006</v>
      </c>
      <c r="R102" s="8">
        <v>361.38</v>
      </c>
      <c r="S102" s="17">
        <f>B102/Q102</f>
        <v>0.61517857142857135</v>
      </c>
      <c r="T102" s="13" t="s">
        <v>9</v>
      </c>
      <c r="U102" s="7">
        <v>78.400000000000006</v>
      </c>
      <c r="V102" s="7">
        <v>361.38</v>
      </c>
      <c r="W102" s="17">
        <f>B102/U102</f>
        <v>0.61517857142857135</v>
      </c>
      <c r="X102" s="13" t="s">
        <v>9</v>
      </c>
      <c r="Y102" s="7">
        <v>78.400000000000006</v>
      </c>
      <c r="Z102" s="7">
        <v>361.38</v>
      </c>
      <c r="AA102" s="17">
        <f>B102/Y102</f>
        <v>0.61517857142857135</v>
      </c>
      <c r="AB102" s="13" t="s">
        <v>9</v>
      </c>
      <c r="AC102" s="7">
        <v>78.400000000000006</v>
      </c>
      <c r="AD102" s="7">
        <v>361.38</v>
      </c>
      <c r="AE102" s="17">
        <f>B102/AC102</f>
        <v>0.61517857142857135</v>
      </c>
      <c r="AF102" s="13" t="s">
        <v>9</v>
      </c>
      <c r="AG102" s="7">
        <v>78.400000000000006</v>
      </c>
      <c r="AH102" s="7">
        <v>361.38</v>
      </c>
      <c r="AI102" s="17">
        <f>B102/AG102</f>
        <v>0.61517857142857135</v>
      </c>
    </row>
    <row r="103" spans="1:35" x14ac:dyDescent="0.25">
      <c r="A103" s="27" t="s">
        <v>113</v>
      </c>
      <c r="B103" s="27">
        <v>131.31</v>
      </c>
      <c r="C103" s="28">
        <v>19</v>
      </c>
      <c r="D103" s="12" t="s">
        <v>58</v>
      </c>
      <c r="E103" s="8">
        <v>145</v>
      </c>
      <c r="F103" s="8">
        <v>490.58</v>
      </c>
      <c r="G103" s="20">
        <f t="shared" si="2"/>
        <v>0.90558620689655178</v>
      </c>
      <c r="H103" s="12" t="s">
        <v>58</v>
      </c>
      <c r="I103" s="8">
        <v>145</v>
      </c>
      <c r="J103" s="8">
        <v>490.58</v>
      </c>
      <c r="K103" s="17">
        <f t="shared" si="3"/>
        <v>0.90558620689655178</v>
      </c>
      <c r="L103" s="13" t="s">
        <v>58</v>
      </c>
      <c r="M103" s="7">
        <v>145</v>
      </c>
      <c r="N103" s="7">
        <v>490.58</v>
      </c>
      <c r="O103" s="17">
        <f>B103/M103</f>
        <v>0.90558620689655178</v>
      </c>
      <c r="P103" s="12" t="s">
        <v>58</v>
      </c>
      <c r="Q103" s="8">
        <v>145</v>
      </c>
      <c r="R103" s="8">
        <v>490.58</v>
      </c>
      <c r="S103" s="17">
        <f>B103/Q103</f>
        <v>0.90558620689655178</v>
      </c>
      <c r="T103" s="13" t="s">
        <v>58</v>
      </c>
      <c r="U103" s="7">
        <v>145</v>
      </c>
      <c r="V103" s="7">
        <v>490.58</v>
      </c>
      <c r="W103" s="17">
        <f>B103/U103</f>
        <v>0.90558620689655178</v>
      </c>
      <c r="X103" s="13" t="s">
        <v>58</v>
      </c>
      <c r="Y103" s="7">
        <v>145</v>
      </c>
      <c r="Z103" s="7">
        <v>490.58</v>
      </c>
      <c r="AA103" s="17">
        <f>B103/Y103</f>
        <v>0.90558620689655178</v>
      </c>
      <c r="AB103" s="13" t="s">
        <v>58</v>
      </c>
      <c r="AC103" s="7">
        <v>145</v>
      </c>
      <c r="AD103" s="7">
        <v>490.58</v>
      </c>
      <c r="AE103" s="17">
        <f>B103/AC103</f>
        <v>0.90558620689655178</v>
      </c>
      <c r="AF103" s="13" t="s">
        <v>58</v>
      </c>
      <c r="AG103" s="7">
        <v>145</v>
      </c>
      <c r="AH103" s="7">
        <v>490.58</v>
      </c>
      <c r="AI103" s="17">
        <f>B103/AG103</f>
        <v>0.90558620689655178</v>
      </c>
    </row>
    <row r="104" spans="1:35" x14ac:dyDescent="0.25">
      <c r="A104" s="27" t="s">
        <v>114</v>
      </c>
      <c r="B104" s="27">
        <v>71.58</v>
      </c>
      <c r="C104" s="28">
        <v>19</v>
      </c>
      <c r="D104" s="12" t="s">
        <v>9</v>
      </c>
      <c r="E104" s="8">
        <v>78.400000000000006</v>
      </c>
      <c r="F104" s="8">
        <v>361.38</v>
      </c>
      <c r="G104" s="20">
        <f t="shared" si="2"/>
        <v>0.91301020408163258</v>
      </c>
      <c r="H104" s="12" t="s">
        <v>9</v>
      </c>
      <c r="I104" s="8">
        <v>78.400000000000006</v>
      </c>
      <c r="J104" s="8">
        <v>361.38</v>
      </c>
      <c r="K104" s="17">
        <f t="shared" si="3"/>
        <v>0.91301020408163258</v>
      </c>
      <c r="L104" s="13" t="s">
        <v>9</v>
      </c>
      <c r="M104" s="7">
        <v>78.400000000000006</v>
      </c>
      <c r="N104" s="7">
        <v>361.38</v>
      </c>
      <c r="O104" s="17">
        <f>B104/M104</f>
        <v>0.91301020408163258</v>
      </c>
      <c r="P104" s="12" t="s">
        <v>9</v>
      </c>
      <c r="Q104" s="8">
        <v>78.400000000000006</v>
      </c>
      <c r="R104" s="8">
        <v>361.38</v>
      </c>
      <c r="S104" s="17">
        <f>B104/Q104</f>
        <v>0.91301020408163258</v>
      </c>
      <c r="T104" s="13" t="s">
        <v>9</v>
      </c>
      <c r="U104" s="7">
        <v>78.400000000000006</v>
      </c>
      <c r="V104" s="7">
        <v>361.38</v>
      </c>
      <c r="W104" s="17">
        <f>B104/U104</f>
        <v>0.91301020408163258</v>
      </c>
      <c r="X104" s="13" t="s">
        <v>9</v>
      </c>
      <c r="Y104" s="7">
        <v>78.400000000000006</v>
      </c>
      <c r="Z104" s="7">
        <v>361.38</v>
      </c>
      <c r="AA104" s="17">
        <f>B104/Y104</f>
        <v>0.91301020408163258</v>
      </c>
      <c r="AB104" s="13" t="s">
        <v>9</v>
      </c>
      <c r="AC104" s="7">
        <v>78.400000000000006</v>
      </c>
      <c r="AD104" s="7">
        <v>361.38</v>
      </c>
      <c r="AE104" s="17">
        <f>B104/AC104</f>
        <v>0.91301020408163258</v>
      </c>
      <c r="AF104" s="13" t="s">
        <v>9</v>
      </c>
      <c r="AG104" s="7">
        <v>78.400000000000006</v>
      </c>
      <c r="AH104" s="7">
        <v>361.38</v>
      </c>
      <c r="AI104" s="17">
        <f>B104/AG104</f>
        <v>0.91301020408163258</v>
      </c>
    </row>
    <row r="105" spans="1:35" x14ac:dyDescent="0.25">
      <c r="A105" s="27" t="s">
        <v>115</v>
      </c>
      <c r="B105" s="27">
        <v>145.72999999999999</v>
      </c>
      <c r="C105" s="28">
        <v>19</v>
      </c>
      <c r="D105" s="12" t="s">
        <v>65</v>
      </c>
      <c r="E105" s="8">
        <v>178</v>
      </c>
      <c r="F105" s="8">
        <v>555.37</v>
      </c>
      <c r="G105" s="20">
        <f t="shared" si="2"/>
        <v>0.81870786516853922</v>
      </c>
      <c r="H105" s="12" t="s">
        <v>65</v>
      </c>
      <c r="I105" s="8">
        <v>178</v>
      </c>
      <c r="J105" s="8">
        <v>555.37</v>
      </c>
      <c r="K105" s="17">
        <f t="shared" si="3"/>
        <v>0.81870786516853922</v>
      </c>
      <c r="L105" s="13" t="s">
        <v>65</v>
      </c>
      <c r="M105" s="7">
        <v>178</v>
      </c>
      <c r="N105" s="7">
        <v>555.37</v>
      </c>
      <c r="O105" s="17">
        <f>B105/M105</f>
        <v>0.81870786516853922</v>
      </c>
      <c r="P105" s="12" t="s">
        <v>65</v>
      </c>
      <c r="Q105" s="8">
        <v>178</v>
      </c>
      <c r="R105" s="8">
        <v>555.37</v>
      </c>
      <c r="S105" s="17">
        <f>B105/Q105</f>
        <v>0.81870786516853922</v>
      </c>
      <c r="T105" s="13" t="s">
        <v>65</v>
      </c>
      <c r="U105" s="7">
        <v>178</v>
      </c>
      <c r="V105" s="7">
        <v>555.37</v>
      </c>
      <c r="W105" s="17">
        <f>B105/U105</f>
        <v>0.81870786516853922</v>
      </c>
      <c r="X105" s="13" t="s">
        <v>65</v>
      </c>
      <c r="Y105" s="7">
        <v>178</v>
      </c>
      <c r="Z105" s="7">
        <v>555.37</v>
      </c>
      <c r="AA105" s="17">
        <f>B105/Y105</f>
        <v>0.81870786516853922</v>
      </c>
      <c r="AB105" s="13" t="s">
        <v>65</v>
      </c>
      <c r="AC105" s="7">
        <v>178</v>
      </c>
      <c r="AD105" s="7">
        <v>555.37</v>
      </c>
      <c r="AE105" s="17">
        <f>B105/AC105</f>
        <v>0.81870786516853922</v>
      </c>
      <c r="AF105" s="13" t="s">
        <v>65</v>
      </c>
      <c r="AG105" s="7">
        <v>178</v>
      </c>
      <c r="AH105" s="7">
        <v>555.37</v>
      </c>
      <c r="AI105" s="17">
        <f>B105/AG105</f>
        <v>0.81870786516853922</v>
      </c>
    </row>
    <row r="106" spans="1:35" x14ac:dyDescent="0.25">
      <c r="A106" s="27" t="s">
        <v>116</v>
      </c>
      <c r="B106" s="27">
        <v>80.2</v>
      </c>
      <c r="C106" s="28">
        <v>19</v>
      </c>
      <c r="D106" s="12" t="s">
        <v>7</v>
      </c>
      <c r="E106" s="8">
        <v>112</v>
      </c>
      <c r="F106" s="8">
        <v>425.98</v>
      </c>
      <c r="G106" s="20">
        <f t="shared" si="2"/>
        <v>0.71607142857142858</v>
      </c>
      <c r="H106" s="12" t="s">
        <v>7</v>
      </c>
      <c r="I106" s="8">
        <v>112</v>
      </c>
      <c r="J106" s="8">
        <v>425.98</v>
      </c>
      <c r="K106" s="17">
        <f t="shared" si="3"/>
        <v>0.71607142857142858</v>
      </c>
      <c r="L106" s="13" t="s">
        <v>7</v>
      </c>
      <c r="M106" s="7">
        <v>112</v>
      </c>
      <c r="N106" s="7">
        <v>425.98</v>
      </c>
      <c r="O106" s="17">
        <f>B106/M106</f>
        <v>0.71607142857142858</v>
      </c>
      <c r="P106" s="12" t="s">
        <v>7</v>
      </c>
      <c r="Q106" s="8">
        <v>112</v>
      </c>
      <c r="R106" s="8">
        <v>425.98</v>
      </c>
      <c r="S106" s="17">
        <f>B106/Q106</f>
        <v>0.71607142857142858</v>
      </c>
      <c r="T106" s="13" t="s">
        <v>7</v>
      </c>
      <c r="U106" s="7">
        <v>112</v>
      </c>
      <c r="V106" s="7">
        <v>425.98</v>
      </c>
      <c r="W106" s="17">
        <f>B106/U106</f>
        <v>0.71607142857142858</v>
      </c>
      <c r="X106" s="13" t="s">
        <v>7</v>
      </c>
      <c r="Y106" s="7">
        <v>112</v>
      </c>
      <c r="Z106" s="7">
        <v>425.98</v>
      </c>
      <c r="AA106" s="17">
        <f>B106/Y106</f>
        <v>0.71607142857142858</v>
      </c>
      <c r="AB106" s="13" t="s">
        <v>7</v>
      </c>
      <c r="AC106" s="7">
        <v>112</v>
      </c>
      <c r="AD106" s="7">
        <v>425.98</v>
      </c>
      <c r="AE106" s="17">
        <f>B106/AC106</f>
        <v>0.71607142857142858</v>
      </c>
      <c r="AF106" s="13" t="s">
        <v>7</v>
      </c>
      <c r="AG106" s="7">
        <v>112</v>
      </c>
      <c r="AH106" s="7">
        <v>425.98</v>
      </c>
      <c r="AI106" s="17">
        <f>B106/AG106</f>
        <v>0.71607142857142858</v>
      </c>
    </row>
    <row r="107" spans="1:35" x14ac:dyDescent="0.25">
      <c r="A107" s="27" t="s">
        <v>117</v>
      </c>
      <c r="B107" s="27">
        <v>133.41999999999999</v>
      </c>
      <c r="C107" s="28">
        <v>19</v>
      </c>
      <c r="D107" s="12" t="s">
        <v>58</v>
      </c>
      <c r="E107" s="8">
        <v>145</v>
      </c>
      <c r="F107" s="8">
        <v>490.58</v>
      </c>
      <c r="G107" s="20">
        <f t="shared" si="2"/>
        <v>0.92013793103448271</v>
      </c>
      <c r="H107" s="12" t="s">
        <v>58</v>
      </c>
      <c r="I107" s="8">
        <v>145</v>
      </c>
      <c r="J107" s="8">
        <v>490.58</v>
      </c>
      <c r="K107" s="17">
        <f t="shared" si="3"/>
        <v>0.92013793103448271</v>
      </c>
      <c r="L107" s="13" t="s">
        <v>58</v>
      </c>
      <c r="M107" s="7">
        <v>145</v>
      </c>
      <c r="N107" s="7">
        <v>490.58</v>
      </c>
      <c r="O107" s="17">
        <f>B107/M107</f>
        <v>0.92013793103448271</v>
      </c>
      <c r="P107" s="12" t="s">
        <v>58</v>
      </c>
      <c r="Q107" s="8">
        <v>145</v>
      </c>
      <c r="R107" s="8">
        <v>490.58</v>
      </c>
      <c r="S107" s="17">
        <f>B107/Q107</f>
        <v>0.92013793103448271</v>
      </c>
      <c r="T107" s="13" t="s">
        <v>124</v>
      </c>
      <c r="U107" s="7">
        <v>136</v>
      </c>
      <c r="V107" s="7">
        <v>524.21</v>
      </c>
      <c r="W107" s="17">
        <f>B107/U107</f>
        <v>0.98102941176470582</v>
      </c>
      <c r="X107" s="13" t="s">
        <v>58</v>
      </c>
      <c r="Y107" s="7">
        <v>145</v>
      </c>
      <c r="Z107" s="7">
        <v>490.58</v>
      </c>
      <c r="AA107" s="17">
        <f>B107/Y107</f>
        <v>0.92013793103448271</v>
      </c>
      <c r="AB107" s="13" t="s">
        <v>58</v>
      </c>
      <c r="AC107" s="7">
        <v>145</v>
      </c>
      <c r="AD107" s="7">
        <v>490.58</v>
      </c>
      <c r="AE107" s="17">
        <f>B107/AC107</f>
        <v>0.92013793103448271</v>
      </c>
      <c r="AF107" s="13" t="s">
        <v>58</v>
      </c>
      <c r="AG107" s="7">
        <v>145</v>
      </c>
      <c r="AH107" s="7">
        <v>490.58</v>
      </c>
      <c r="AI107" s="17">
        <f>B107/AG107</f>
        <v>0.92013793103448271</v>
      </c>
    </row>
    <row r="108" spans="1:35" x14ac:dyDescent="0.25">
      <c r="A108" s="27" t="s">
        <v>118</v>
      </c>
      <c r="B108" s="27">
        <v>127.52</v>
      </c>
      <c r="C108" s="28">
        <v>19</v>
      </c>
      <c r="D108" s="12" t="s">
        <v>58</v>
      </c>
      <c r="E108" s="8">
        <v>145</v>
      </c>
      <c r="F108" s="8">
        <v>490.58</v>
      </c>
      <c r="G108" s="20">
        <f t="shared" si="2"/>
        <v>0.87944827586206897</v>
      </c>
      <c r="H108" s="12" t="s">
        <v>58</v>
      </c>
      <c r="I108" s="8">
        <v>145</v>
      </c>
      <c r="J108" s="8">
        <v>490.58</v>
      </c>
      <c r="K108" s="17">
        <f t="shared" si="3"/>
        <v>0.87944827586206897</v>
      </c>
      <c r="L108" s="13" t="s">
        <v>58</v>
      </c>
      <c r="M108" s="7">
        <v>145</v>
      </c>
      <c r="N108" s="7">
        <v>490.58</v>
      </c>
      <c r="O108" s="17">
        <f>B108/M108</f>
        <v>0.87944827586206897</v>
      </c>
      <c r="P108" s="12" t="s">
        <v>58</v>
      </c>
      <c r="Q108" s="8">
        <v>145</v>
      </c>
      <c r="R108" s="8">
        <v>490.58</v>
      </c>
      <c r="S108" s="17">
        <f>B108/Q108</f>
        <v>0.87944827586206897</v>
      </c>
      <c r="T108" s="13" t="s">
        <v>58</v>
      </c>
      <c r="U108" s="7">
        <v>145</v>
      </c>
      <c r="V108" s="7">
        <v>490.58</v>
      </c>
      <c r="W108" s="17">
        <f>B108/U108</f>
        <v>0.87944827586206897</v>
      </c>
      <c r="X108" s="13" t="s">
        <v>58</v>
      </c>
      <c r="Y108" s="7">
        <v>145</v>
      </c>
      <c r="Z108" s="7">
        <v>490.58</v>
      </c>
      <c r="AA108" s="17">
        <f>B108/Y108</f>
        <v>0.87944827586206897</v>
      </c>
      <c r="AB108" s="13" t="s">
        <v>58</v>
      </c>
      <c r="AC108" s="7">
        <v>145</v>
      </c>
      <c r="AD108" s="7">
        <v>490.58</v>
      </c>
      <c r="AE108" s="17">
        <f>B108/AC108</f>
        <v>0.87944827586206897</v>
      </c>
      <c r="AF108" s="13" t="s">
        <v>58</v>
      </c>
      <c r="AG108" s="7">
        <v>145</v>
      </c>
      <c r="AH108" s="7">
        <v>490.58</v>
      </c>
      <c r="AI108" s="17">
        <f>B108/AG108</f>
        <v>0.87944827586206897</v>
      </c>
    </row>
    <row r="109" spans="1:35" x14ac:dyDescent="0.25">
      <c r="A109" s="27" t="s">
        <v>119</v>
      </c>
      <c r="B109" s="27">
        <v>75.66</v>
      </c>
      <c r="C109" s="28">
        <v>19</v>
      </c>
      <c r="D109" s="12" t="s">
        <v>9</v>
      </c>
      <c r="E109" s="8">
        <v>78.400000000000006</v>
      </c>
      <c r="F109" s="8">
        <v>361.38</v>
      </c>
      <c r="G109" s="20">
        <f t="shared" si="2"/>
        <v>0.96505102040816315</v>
      </c>
      <c r="H109" s="12" t="s">
        <v>9</v>
      </c>
      <c r="I109" s="8">
        <v>78.400000000000006</v>
      </c>
      <c r="J109" s="8">
        <v>361.38</v>
      </c>
      <c r="K109" s="17">
        <f t="shared" si="3"/>
        <v>0.96505102040816315</v>
      </c>
      <c r="L109" s="13" t="s">
        <v>9</v>
      </c>
      <c r="M109" s="7">
        <v>78.400000000000006</v>
      </c>
      <c r="N109" s="7">
        <v>361.38</v>
      </c>
      <c r="O109" s="17">
        <f>B109/M109</f>
        <v>0.96505102040816315</v>
      </c>
      <c r="P109" s="12" t="s">
        <v>9</v>
      </c>
      <c r="Q109" s="8">
        <v>78.400000000000006</v>
      </c>
      <c r="R109" s="8">
        <v>361.38</v>
      </c>
      <c r="S109" s="17">
        <f>B109/Q109</f>
        <v>0.96505102040816315</v>
      </c>
      <c r="T109" s="13" t="s">
        <v>9</v>
      </c>
      <c r="U109" s="7">
        <v>78.400000000000006</v>
      </c>
      <c r="V109" s="7">
        <v>361.38</v>
      </c>
      <c r="W109" s="17">
        <f>B109/U109</f>
        <v>0.96505102040816315</v>
      </c>
      <c r="X109" s="13" t="s">
        <v>9</v>
      </c>
      <c r="Y109" s="7">
        <v>78.400000000000006</v>
      </c>
      <c r="Z109" s="7">
        <v>361.38</v>
      </c>
      <c r="AA109" s="17">
        <f>B109/Y109</f>
        <v>0.96505102040816315</v>
      </c>
      <c r="AB109" s="13" t="s">
        <v>9</v>
      </c>
      <c r="AC109" s="7">
        <v>78.400000000000006</v>
      </c>
      <c r="AD109" s="7">
        <v>361.38</v>
      </c>
      <c r="AE109" s="17">
        <f>B109/AC109</f>
        <v>0.96505102040816315</v>
      </c>
      <c r="AF109" s="13" t="s">
        <v>9</v>
      </c>
      <c r="AG109" s="7">
        <v>78.400000000000006</v>
      </c>
      <c r="AH109" s="7">
        <v>361.38</v>
      </c>
      <c r="AI109" s="17">
        <f>B109/AG109</f>
        <v>0.96505102040816315</v>
      </c>
    </row>
    <row r="110" spans="1:35" x14ac:dyDescent="0.25">
      <c r="A110" s="27" t="s">
        <v>120</v>
      </c>
      <c r="B110" s="27">
        <v>67.260000000000005</v>
      </c>
      <c r="C110" s="28">
        <v>19</v>
      </c>
      <c r="D110" s="12" t="s">
        <v>9</v>
      </c>
      <c r="E110" s="8">
        <v>78.400000000000006</v>
      </c>
      <c r="F110" s="8">
        <v>361.38</v>
      </c>
      <c r="G110" s="20">
        <f t="shared" si="2"/>
        <v>0.85790816326530617</v>
      </c>
      <c r="H110" s="12" t="s">
        <v>9</v>
      </c>
      <c r="I110" s="8">
        <v>78.400000000000006</v>
      </c>
      <c r="J110" s="8">
        <v>361.38</v>
      </c>
      <c r="K110" s="17">
        <f t="shared" si="3"/>
        <v>0.85790816326530617</v>
      </c>
      <c r="L110" s="13" t="s">
        <v>9</v>
      </c>
      <c r="M110" s="7">
        <v>78.400000000000006</v>
      </c>
      <c r="N110" s="7">
        <v>361.38</v>
      </c>
      <c r="O110" s="17">
        <f>B110/M110</f>
        <v>0.85790816326530617</v>
      </c>
      <c r="P110" s="12" t="s">
        <v>9</v>
      </c>
      <c r="Q110" s="8">
        <v>78.400000000000006</v>
      </c>
      <c r="R110" s="8">
        <v>361.38</v>
      </c>
      <c r="S110" s="17">
        <f>B110/Q110</f>
        <v>0.85790816326530617</v>
      </c>
      <c r="T110" s="13" t="s">
        <v>9</v>
      </c>
      <c r="U110" s="7">
        <v>78.400000000000006</v>
      </c>
      <c r="V110" s="7">
        <v>361.38</v>
      </c>
      <c r="W110" s="17">
        <f>B110/U110</f>
        <v>0.85790816326530617</v>
      </c>
      <c r="X110" s="13" t="s">
        <v>9</v>
      </c>
      <c r="Y110" s="7">
        <v>78.400000000000006</v>
      </c>
      <c r="Z110" s="7">
        <v>361.38</v>
      </c>
      <c r="AA110" s="17">
        <f>B110/Y110</f>
        <v>0.85790816326530617</v>
      </c>
      <c r="AB110" s="13" t="s">
        <v>9</v>
      </c>
      <c r="AC110" s="7">
        <v>78.400000000000006</v>
      </c>
      <c r="AD110" s="7">
        <v>361.38</v>
      </c>
      <c r="AE110" s="17">
        <f>B110/AC110</f>
        <v>0.85790816326530617</v>
      </c>
      <c r="AF110" s="13" t="s">
        <v>9</v>
      </c>
      <c r="AG110" s="7">
        <v>78.400000000000006</v>
      </c>
      <c r="AH110" s="7">
        <v>361.38</v>
      </c>
      <c r="AI110" s="17">
        <f>B110/AG110</f>
        <v>0.85790816326530617</v>
      </c>
    </row>
    <row r="111" spans="1:35" x14ac:dyDescent="0.25">
      <c r="A111" s="36" t="s">
        <v>131</v>
      </c>
      <c r="B111" s="37"/>
      <c r="C111" s="38"/>
      <c r="D111" s="13"/>
      <c r="E111" s="7"/>
      <c r="F111" s="9">
        <f>SUM(F3:F110)</f>
        <v>39916.28</v>
      </c>
      <c r="G111" s="20"/>
      <c r="H111" s="13"/>
      <c r="I111" s="7"/>
      <c r="J111" s="9">
        <f>SUM(J3:J110)</f>
        <v>39568.460000000006</v>
      </c>
      <c r="K111" s="17"/>
      <c r="L111" s="13"/>
      <c r="M111" s="7"/>
      <c r="N111" s="9">
        <f>SUM(N3:N110)</f>
        <v>39622.240000000005</v>
      </c>
      <c r="O111" s="23"/>
      <c r="P111" s="13"/>
      <c r="Q111" s="7"/>
      <c r="R111" s="9">
        <f>SUM(R3:R110)</f>
        <v>39531.500000000007</v>
      </c>
      <c r="S111" s="17"/>
      <c r="T111" s="13"/>
      <c r="U111" s="7"/>
      <c r="V111" s="9">
        <f>SUM(V3:V110)</f>
        <v>39620.53</v>
      </c>
      <c r="W111" s="17"/>
      <c r="X111" s="13"/>
      <c r="Y111" s="7"/>
      <c r="Z111" s="9">
        <f>SUM(Z3:Z110)</f>
        <v>39575.560000000005</v>
      </c>
      <c r="AA111" s="17"/>
      <c r="AB111" s="13"/>
      <c r="AC111" s="7"/>
      <c r="AD111" s="9">
        <f>SUM(AD3:AD110)</f>
        <v>39643.680000000008</v>
      </c>
      <c r="AE111" s="17"/>
      <c r="AF111" s="13"/>
      <c r="AG111" s="7"/>
      <c r="AH111" s="9">
        <f>SUM(AH3:AH110)</f>
        <v>39693.270000000004</v>
      </c>
      <c r="AI111" s="17"/>
    </row>
    <row r="112" spans="1:35" x14ac:dyDescent="0.25">
      <c r="D112" s="29" t="str" cm="1">
        <f t="array" ref="D112:D116">_xlfn.UNIQUE($D$3:$D$110)</f>
        <v>HSS7X7X4</v>
      </c>
      <c r="E112" s="30">
        <f>COUNTIF($D$3:$D$110,D112)</f>
        <v>22</v>
      </c>
      <c r="F112" s="30"/>
      <c r="G112" s="30"/>
      <c r="H112" s="29" t="str" cm="1">
        <f t="array" ref="H112:H117">_xlfn.UNIQUE($H$3:$H$110)</f>
        <v>HSS7X7X4</v>
      </c>
      <c r="I112" s="30">
        <f>COUNTIF($H$3:$H$110,H112)</f>
        <v>22</v>
      </c>
      <c r="J112" s="30"/>
      <c r="K112" s="31"/>
      <c r="L112" s="29" t="str" cm="1">
        <f t="array" ref="L112:L118">_xlfn.UNIQUE($L$3:$L$110)</f>
        <v>HSS7X7X4</v>
      </c>
      <c r="M112" s="30">
        <f>COUNTIF($L$3:$L$110,L112)</f>
        <v>22</v>
      </c>
      <c r="N112" s="30"/>
      <c r="O112" s="31"/>
      <c r="P112" s="29" t="str" cm="1">
        <f t="array" ref="P112:P119">_xlfn.UNIQUE(P3:P110)</f>
        <v>HSS7X7X4</v>
      </c>
      <c r="Q112" s="30">
        <f>COUNTIF($P$3:$P$110,P112)</f>
        <v>22</v>
      </c>
      <c r="R112" s="30"/>
      <c r="S112" s="31"/>
      <c r="T112" s="29" t="str" cm="1">
        <f t="array" ref="T112:T120">_xlfn.UNIQUE(T3:T110)</f>
        <v>HSS7X7X4</v>
      </c>
      <c r="U112" s="30">
        <f>COUNTIF($T$3:$T$110,T112)</f>
        <v>21</v>
      </c>
      <c r="V112" s="30"/>
      <c r="W112" s="31"/>
      <c r="X112" s="29" t="str" cm="1">
        <f t="array" ref="X112:X121">_xlfn.UNIQUE(X3:X110)</f>
        <v>HSS7X7X4</v>
      </c>
      <c r="Y112" s="30">
        <f>COUNTIF($X$3:$X$110,X112)</f>
        <v>21</v>
      </c>
      <c r="Z112" s="30"/>
      <c r="AA112" s="31"/>
      <c r="AB112" s="29" t="str" cm="1">
        <f t="array" ref="AB112:AB122">_xlfn.UNIQUE(AB3:AB110)</f>
        <v>HSS7X7X4</v>
      </c>
      <c r="AC112" s="30">
        <f>COUNTIF($AB$3:$AB$110,AB112)</f>
        <v>21</v>
      </c>
      <c r="AD112" s="30"/>
      <c r="AE112" s="31"/>
      <c r="AF112" s="29" t="str" cm="1">
        <f t="array" ref="AF112:AF123">_xlfn.UNIQUE(AF3:AF110)</f>
        <v>HSS7X7X4</v>
      </c>
      <c r="AG112" s="30">
        <f>COUNTIF($AF$3:$AF$110,AF112)</f>
        <v>21</v>
      </c>
      <c r="AH112" s="30"/>
      <c r="AI112" s="31"/>
    </row>
    <row r="113" spans="4:35" x14ac:dyDescent="0.25">
      <c r="D113" s="29" t="str">
        <v>HSS6X6X4</v>
      </c>
      <c r="E113" s="30">
        <f t="shared" ref="E113:E116" si="4">COUNTIF($D$3:$D$110,D113)</f>
        <v>45</v>
      </c>
      <c r="F113" s="30"/>
      <c r="G113" s="30"/>
      <c r="H113" s="29" t="str">
        <v>HSS6X6X4</v>
      </c>
      <c r="I113" s="30">
        <f t="shared" ref="I113:I117" si="5">COUNTIF($H$3:$H$110,H113)</f>
        <v>45</v>
      </c>
      <c r="J113" s="30"/>
      <c r="K113" s="31"/>
      <c r="L113" s="29" t="str">
        <v>HSS6X6X4</v>
      </c>
      <c r="M113" s="30">
        <f t="shared" ref="M113:M118" si="6">COUNTIF($L$3:$L$110,L113)</f>
        <v>45</v>
      </c>
      <c r="N113" s="30"/>
      <c r="O113" s="31"/>
      <c r="P113" s="29" t="str">
        <v>HSS6X6X4</v>
      </c>
      <c r="Q113" s="30">
        <f t="shared" ref="Q113:Q119" si="7">COUNTIF($P$3:$P$110,P113)</f>
        <v>44</v>
      </c>
      <c r="R113" s="30"/>
      <c r="S113" s="31"/>
      <c r="T113" s="29" t="str">
        <v>HSS6X6X4</v>
      </c>
      <c r="U113" s="30">
        <f t="shared" ref="U113:U120" si="8">COUNTIF($T$3:$T$110,T113)</f>
        <v>44</v>
      </c>
      <c r="V113" s="30"/>
      <c r="W113" s="31"/>
      <c r="X113" s="29" t="str">
        <v>HSS6X6X4</v>
      </c>
      <c r="Y113" s="30">
        <f t="shared" ref="Y113:Y121" si="9">COUNTIF($X$3:$X$110,X113)</f>
        <v>44</v>
      </c>
      <c r="Z113" s="30"/>
      <c r="AA113" s="31"/>
      <c r="AB113" s="29" t="str">
        <v>HSS6X6X4</v>
      </c>
      <c r="AC113" s="30">
        <f t="shared" ref="AC113:AC122" si="10">COUNTIF($AB$3:$AB$110,AB113)</f>
        <v>43</v>
      </c>
      <c r="AD113" s="30"/>
      <c r="AE113" s="31"/>
      <c r="AF113" s="29" t="str">
        <v>HSS6X6X4</v>
      </c>
      <c r="AG113" s="30">
        <f t="shared" ref="AG113:AG123" si="11">COUNTIF($AF$3:$AF$110,AF113)</f>
        <v>43</v>
      </c>
      <c r="AH113" s="30"/>
      <c r="AI113" s="31"/>
    </row>
    <row r="114" spans="4:35" x14ac:dyDescent="0.25">
      <c r="D114" s="29" t="str">
        <v>HSS5X5X4</v>
      </c>
      <c r="E114" s="30">
        <f t="shared" si="4"/>
        <v>22</v>
      </c>
      <c r="F114" s="30"/>
      <c r="G114" s="30"/>
      <c r="H114" s="29" t="str">
        <v>HSS5X5X4</v>
      </c>
      <c r="I114" s="30">
        <f t="shared" si="5"/>
        <v>16</v>
      </c>
      <c r="J114" s="30"/>
      <c r="K114" s="31"/>
      <c r="L114" s="29" t="str">
        <v>HSS5X5X4</v>
      </c>
      <c r="M114" s="30">
        <f t="shared" si="6"/>
        <v>13</v>
      </c>
      <c r="N114" s="30"/>
      <c r="O114" s="31"/>
      <c r="P114" s="29" t="str">
        <v>HSS5X5X4</v>
      </c>
      <c r="Q114" s="30">
        <f t="shared" si="7"/>
        <v>13</v>
      </c>
      <c r="R114" s="30"/>
      <c r="S114" s="31"/>
      <c r="T114" s="29" t="str">
        <v>HSS5X5X4</v>
      </c>
      <c r="U114" s="30">
        <f t="shared" si="8"/>
        <v>16</v>
      </c>
      <c r="V114" s="30"/>
      <c r="W114" s="31"/>
      <c r="X114" s="29" t="str">
        <v>HSS5X5X4</v>
      </c>
      <c r="Y114" s="30">
        <f t="shared" si="9"/>
        <v>12</v>
      </c>
      <c r="Z114" s="30"/>
      <c r="AA114" s="31"/>
      <c r="AB114" s="29" t="str">
        <v>HSS5X5X4</v>
      </c>
      <c r="AC114" s="30">
        <f t="shared" si="10"/>
        <v>13</v>
      </c>
      <c r="AD114" s="30"/>
      <c r="AE114" s="31"/>
      <c r="AF114" s="29" t="str">
        <v>HSS5X5X4</v>
      </c>
      <c r="AG114" s="30">
        <f t="shared" si="11"/>
        <v>13</v>
      </c>
      <c r="AH114" s="30"/>
      <c r="AI114" s="31"/>
    </row>
    <row r="115" spans="4:35" x14ac:dyDescent="0.25">
      <c r="D115" s="29" t="str">
        <v>HSS8X8X4</v>
      </c>
      <c r="E115" s="30">
        <f t="shared" si="4"/>
        <v>13</v>
      </c>
      <c r="F115" s="30"/>
      <c r="G115" s="30"/>
      <c r="H115" s="29" t="str">
        <v>HSS4X4X4</v>
      </c>
      <c r="I115" s="30">
        <f t="shared" si="5"/>
        <v>6</v>
      </c>
      <c r="J115" s="30"/>
      <c r="K115" s="31"/>
      <c r="L115" s="29" t="str">
        <v>HSS4X4X4</v>
      </c>
      <c r="M115" s="30">
        <f t="shared" si="6"/>
        <v>4</v>
      </c>
      <c r="N115" s="30"/>
      <c r="O115" s="31"/>
      <c r="P115" s="29" t="str">
        <v>HSS4X4X4</v>
      </c>
      <c r="Q115" s="30">
        <f t="shared" si="7"/>
        <v>6</v>
      </c>
      <c r="R115" s="30"/>
      <c r="S115" s="31"/>
      <c r="T115" s="29" t="str">
        <v>HSS4X4X4</v>
      </c>
      <c r="U115" s="30">
        <f t="shared" si="8"/>
        <v>6</v>
      </c>
      <c r="V115" s="30"/>
      <c r="W115" s="31"/>
      <c r="X115" s="29" t="str">
        <v>HSS4X4X4</v>
      </c>
      <c r="Y115" s="30">
        <f t="shared" si="9"/>
        <v>6</v>
      </c>
      <c r="Z115" s="30"/>
      <c r="AA115" s="31"/>
      <c r="AB115" s="29" t="str">
        <v>HSS4X4X4</v>
      </c>
      <c r="AC115" s="30">
        <f t="shared" si="10"/>
        <v>6</v>
      </c>
      <c r="AD115" s="30"/>
      <c r="AE115" s="31"/>
      <c r="AF115" s="29" t="str">
        <v>HSS4X4X4</v>
      </c>
      <c r="AG115" s="30">
        <f t="shared" si="11"/>
        <v>6</v>
      </c>
      <c r="AH115" s="30"/>
      <c r="AI115" s="31"/>
    </row>
    <row r="116" spans="4:35" x14ac:dyDescent="0.25">
      <c r="D116" s="29" t="str">
        <v>HSS9X9X4</v>
      </c>
      <c r="E116" s="30">
        <f t="shared" si="4"/>
        <v>6</v>
      </c>
      <c r="F116" s="30"/>
      <c r="G116" s="30"/>
      <c r="H116" s="29" t="str">
        <v>HSS8X8X4</v>
      </c>
      <c r="I116" s="30">
        <f t="shared" si="5"/>
        <v>13</v>
      </c>
      <c r="J116" s="30"/>
      <c r="K116" s="31"/>
      <c r="L116" s="29" t="str">
        <v>HSS4X4X5</v>
      </c>
      <c r="M116" s="30">
        <f t="shared" si="6"/>
        <v>5</v>
      </c>
      <c r="N116" s="30"/>
      <c r="O116" s="31"/>
      <c r="P116" s="29" t="str">
        <v>HSS5X5X5</v>
      </c>
      <c r="Q116" s="30">
        <f t="shared" si="7"/>
        <v>1</v>
      </c>
      <c r="R116" s="30"/>
      <c r="S116" s="31"/>
      <c r="T116" s="29" t="str">
        <v>HSS8X8X4</v>
      </c>
      <c r="U116" s="30">
        <f t="shared" si="8"/>
        <v>12</v>
      </c>
      <c r="V116" s="30"/>
      <c r="W116" s="31"/>
      <c r="X116" s="29" t="str">
        <v>HSS4X4X5</v>
      </c>
      <c r="Y116" s="30">
        <f t="shared" si="9"/>
        <v>3</v>
      </c>
      <c r="Z116" s="30"/>
      <c r="AA116" s="31"/>
      <c r="AB116" s="29" t="str">
        <v>HSS4X4X5</v>
      </c>
      <c r="AC116" s="30">
        <f t="shared" si="10"/>
        <v>3</v>
      </c>
      <c r="AD116" s="30"/>
      <c r="AE116" s="31"/>
      <c r="AF116" s="29" t="str">
        <v>HSS4X4X5</v>
      </c>
      <c r="AG116" s="30">
        <f t="shared" si="11"/>
        <v>3</v>
      </c>
      <c r="AH116" s="30"/>
      <c r="AI116" s="31"/>
    </row>
    <row r="117" spans="4:35" x14ac:dyDescent="0.25">
      <c r="D117" s="29"/>
      <c r="E117" s="32"/>
      <c r="F117" s="32"/>
      <c r="G117" s="33"/>
      <c r="H117" s="29" t="str">
        <v>HSS9X9X4</v>
      </c>
      <c r="I117" s="30">
        <f t="shared" si="5"/>
        <v>6</v>
      </c>
      <c r="J117" s="30"/>
      <c r="K117" s="31"/>
      <c r="L117" s="29" t="str">
        <v>HSS8X8X4</v>
      </c>
      <c r="M117" s="30">
        <f t="shared" si="6"/>
        <v>13</v>
      </c>
      <c r="N117" s="30"/>
      <c r="O117" s="31"/>
      <c r="P117" s="29" t="str">
        <v>HSS4X4X5</v>
      </c>
      <c r="Q117" s="30">
        <f t="shared" si="7"/>
        <v>3</v>
      </c>
      <c r="R117" s="30"/>
      <c r="S117" s="31"/>
      <c r="T117" s="29" t="str">
        <v>HSS9X9X4</v>
      </c>
      <c r="U117" s="30">
        <f t="shared" si="8"/>
        <v>6</v>
      </c>
      <c r="V117" s="30"/>
      <c r="W117" s="31"/>
      <c r="X117" s="29" t="str">
        <v>HSS4X4X6</v>
      </c>
      <c r="Y117" s="30">
        <f t="shared" si="9"/>
        <v>1</v>
      </c>
      <c r="Z117" s="30"/>
      <c r="AA117" s="31"/>
      <c r="AB117" s="29" t="str">
        <v>HSS5X5X5</v>
      </c>
      <c r="AC117" s="30">
        <f t="shared" si="10"/>
        <v>1</v>
      </c>
      <c r="AD117" s="30"/>
      <c r="AE117" s="31"/>
      <c r="AF117" s="29" t="str">
        <v>HSS5X5X5</v>
      </c>
      <c r="AG117" s="30">
        <f t="shared" si="11"/>
        <v>1</v>
      </c>
      <c r="AH117" s="30"/>
      <c r="AI117" s="31"/>
    </row>
    <row r="118" spans="4:35" x14ac:dyDescent="0.25">
      <c r="D118" s="29"/>
      <c r="E118" s="32"/>
      <c r="F118" s="32"/>
      <c r="G118" s="33"/>
      <c r="H118" s="29"/>
      <c r="I118" s="32"/>
      <c r="J118" s="32"/>
      <c r="K118" s="34"/>
      <c r="L118" s="29" t="str">
        <v>HSS9X9X4</v>
      </c>
      <c r="M118" s="30">
        <f t="shared" si="6"/>
        <v>6</v>
      </c>
      <c r="N118" s="30"/>
      <c r="O118" s="31"/>
      <c r="P118" s="29" t="str">
        <v>HSS8X8X4</v>
      </c>
      <c r="Q118" s="30">
        <f t="shared" si="7"/>
        <v>13</v>
      </c>
      <c r="R118" s="30"/>
      <c r="S118" s="31"/>
      <c r="T118" s="29" t="str">
        <v>HSS6X6X5</v>
      </c>
      <c r="U118" s="30">
        <f t="shared" si="8"/>
        <v>1</v>
      </c>
      <c r="V118" s="30"/>
      <c r="W118" s="31"/>
      <c r="X118" s="29" t="str">
        <v>HSS5X5X5</v>
      </c>
      <c r="Y118" s="30">
        <f t="shared" si="9"/>
        <v>1</v>
      </c>
      <c r="Z118" s="30"/>
      <c r="AA118" s="31"/>
      <c r="AB118" s="29" t="str">
        <v>HSS5X5X6</v>
      </c>
      <c r="AC118" s="30">
        <f t="shared" si="10"/>
        <v>1</v>
      </c>
      <c r="AD118" s="30"/>
      <c r="AE118" s="31"/>
      <c r="AF118" s="29" t="str">
        <v>HSS5X5X6</v>
      </c>
      <c r="AG118" s="30">
        <f t="shared" si="11"/>
        <v>1</v>
      </c>
      <c r="AH118" s="30"/>
      <c r="AI118" s="31"/>
    </row>
    <row r="119" spans="4:35" x14ac:dyDescent="0.25">
      <c r="D119" s="29"/>
      <c r="E119" s="32"/>
      <c r="F119" s="32"/>
      <c r="G119" s="33"/>
      <c r="H119" s="29"/>
      <c r="I119" s="32"/>
      <c r="J119" s="32"/>
      <c r="K119" s="34"/>
      <c r="L119" s="29"/>
      <c r="M119" s="32"/>
      <c r="N119" s="32"/>
      <c r="O119" s="35"/>
      <c r="P119" s="29" t="str">
        <v>HSS9X9X4</v>
      </c>
      <c r="Q119" s="30">
        <f t="shared" si="7"/>
        <v>6</v>
      </c>
      <c r="R119" s="30"/>
      <c r="S119" s="31"/>
      <c r="T119" s="29" t="str">
        <v>HSS5X5X5</v>
      </c>
      <c r="U119" s="30">
        <f t="shared" si="8"/>
        <v>1</v>
      </c>
      <c r="V119" s="30"/>
      <c r="W119" s="31"/>
      <c r="X119" s="29" t="str">
        <v>HSS8X8X4</v>
      </c>
      <c r="Y119" s="30">
        <f t="shared" si="9"/>
        <v>13</v>
      </c>
      <c r="Z119" s="30"/>
      <c r="AA119" s="31"/>
      <c r="AB119" s="29" t="str">
        <v>HSS7X7X5</v>
      </c>
      <c r="AC119" s="30">
        <f t="shared" si="10"/>
        <v>1</v>
      </c>
      <c r="AD119" s="30"/>
      <c r="AE119" s="31"/>
      <c r="AF119" s="29" t="str">
        <v>HSS8X8X4</v>
      </c>
      <c r="AG119" s="30">
        <f t="shared" si="11"/>
        <v>12</v>
      </c>
      <c r="AH119" s="30"/>
      <c r="AI119" s="31"/>
    </row>
    <row r="120" spans="4:35" x14ac:dyDescent="0.25">
      <c r="D120" s="29"/>
      <c r="E120" s="32"/>
      <c r="F120" s="32"/>
      <c r="G120" s="33"/>
      <c r="H120" s="29"/>
      <c r="I120" s="32"/>
      <c r="J120" s="32"/>
      <c r="K120" s="34"/>
      <c r="L120" s="29"/>
      <c r="M120" s="32"/>
      <c r="N120" s="32"/>
      <c r="O120" s="35"/>
      <c r="P120" s="29"/>
      <c r="Q120" s="32"/>
      <c r="R120" s="32"/>
      <c r="S120" s="35"/>
      <c r="T120" s="29" t="str">
        <v>HSS7X7X5</v>
      </c>
      <c r="U120" s="30">
        <f t="shared" si="8"/>
        <v>1</v>
      </c>
      <c r="V120" s="30"/>
      <c r="W120" s="31"/>
      <c r="X120" s="29" t="str">
        <v>HSS9X9X4</v>
      </c>
      <c r="Y120" s="30">
        <f t="shared" si="9"/>
        <v>6</v>
      </c>
      <c r="Z120" s="30"/>
      <c r="AA120" s="31"/>
      <c r="AB120" s="29" t="str">
        <v>HSS8X8X4</v>
      </c>
      <c r="AC120" s="30">
        <f t="shared" si="10"/>
        <v>12</v>
      </c>
      <c r="AD120" s="30"/>
      <c r="AE120" s="31"/>
      <c r="AF120" s="29" t="str">
        <v>HSS8X8X5</v>
      </c>
      <c r="AG120" s="30">
        <f t="shared" si="11"/>
        <v>1</v>
      </c>
      <c r="AH120" s="30"/>
      <c r="AI120" s="31"/>
    </row>
    <row r="121" spans="4:35" x14ac:dyDescent="0.25">
      <c r="D121" s="29"/>
      <c r="E121" s="32"/>
      <c r="F121" s="32"/>
      <c r="G121" s="33"/>
      <c r="H121" s="29"/>
      <c r="I121" s="32"/>
      <c r="J121" s="32"/>
      <c r="K121" s="34"/>
      <c r="L121" s="29"/>
      <c r="M121" s="32"/>
      <c r="N121" s="32"/>
      <c r="O121" s="35"/>
      <c r="P121" s="29"/>
      <c r="Q121" s="32"/>
      <c r="R121" s="32"/>
      <c r="S121" s="35"/>
      <c r="T121" s="29"/>
      <c r="U121" s="32"/>
      <c r="V121" s="32"/>
      <c r="W121" s="35"/>
      <c r="X121" s="29" t="str">
        <v>HSS6X6X5</v>
      </c>
      <c r="Y121" s="30">
        <f t="shared" si="9"/>
        <v>1</v>
      </c>
      <c r="Z121" s="30"/>
      <c r="AA121" s="31"/>
      <c r="AB121" s="29" t="str">
        <v>HSS9X9X4</v>
      </c>
      <c r="AC121" s="30">
        <f t="shared" si="10"/>
        <v>6</v>
      </c>
      <c r="AD121" s="30"/>
      <c r="AE121" s="31"/>
      <c r="AF121" s="29" t="str">
        <v>HSS9X9X4</v>
      </c>
      <c r="AG121" s="30">
        <f t="shared" si="11"/>
        <v>5</v>
      </c>
      <c r="AH121" s="30"/>
      <c r="AI121" s="31"/>
    </row>
    <row r="122" spans="4:35" x14ac:dyDescent="0.25">
      <c r="D122" s="29"/>
      <c r="E122" s="32"/>
      <c r="F122" s="32"/>
      <c r="G122" s="33"/>
      <c r="H122" s="29"/>
      <c r="I122" s="32"/>
      <c r="J122" s="32"/>
      <c r="K122" s="34"/>
      <c r="L122" s="29"/>
      <c r="M122" s="32"/>
      <c r="N122" s="32"/>
      <c r="O122" s="35"/>
      <c r="P122" s="29"/>
      <c r="Q122" s="32"/>
      <c r="R122" s="32"/>
      <c r="S122" s="35"/>
      <c r="T122" s="29"/>
      <c r="U122" s="32"/>
      <c r="V122" s="32"/>
      <c r="W122" s="35"/>
      <c r="X122" s="29"/>
      <c r="Y122" s="32"/>
      <c r="Z122" s="32"/>
      <c r="AA122" s="35"/>
      <c r="AB122" s="29" t="str">
        <v>HSS6X6X5</v>
      </c>
      <c r="AC122" s="30">
        <f t="shared" si="10"/>
        <v>1</v>
      </c>
      <c r="AD122" s="30"/>
      <c r="AE122" s="31"/>
      <c r="AF122" s="29" t="str">
        <v>HSS6X6X5</v>
      </c>
      <c r="AG122" s="30">
        <f t="shared" si="11"/>
        <v>1</v>
      </c>
      <c r="AH122" s="30"/>
      <c r="AI122" s="31"/>
    </row>
    <row r="123" spans="4:35" x14ac:dyDescent="0.25">
      <c r="D123" s="29"/>
      <c r="E123" s="32"/>
      <c r="F123" s="32"/>
      <c r="G123" s="33"/>
      <c r="H123" s="29"/>
      <c r="I123" s="32"/>
      <c r="J123" s="32"/>
      <c r="K123" s="34"/>
      <c r="L123" s="29"/>
      <c r="M123" s="32"/>
      <c r="N123" s="32"/>
      <c r="O123" s="35"/>
      <c r="P123" s="29"/>
      <c r="Q123" s="32"/>
      <c r="R123" s="32"/>
      <c r="S123" s="35"/>
      <c r="T123" s="29"/>
      <c r="U123" s="32"/>
      <c r="V123" s="32"/>
      <c r="W123" s="35"/>
      <c r="X123" s="29"/>
      <c r="Y123" s="32"/>
      <c r="Z123" s="32"/>
      <c r="AA123" s="35"/>
      <c r="AB123" s="29"/>
      <c r="AC123" s="32"/>
      <c r="AD123" s="32"/>
      <c r="AE123" s="35"/>
      <c r="AF123" s="29" t="str">
        <v>HSS7X7X5</v>
      </c>
      <c r="AG123" s="30">
        <f t="shared" si="11"/>
        <v>1</v>
      </c>
      <c r="AH123" s="30"/>
      <c r="AI123" s="31"/>
    </row>
    <row r="124" spans="4:35" x14ac:dyDescent="0.25">
      <c r="D124" s="29"/>
      <c r="E124" s="32"/>
      <c r="F124" s="32"/>
      <c r="G124" s="32"/>
      <c r="H124" s="29"/>
      <c r="I124" s="32"/>
      <c r="J124" s="32"/>
      <c r="K124" s="35"/>
      <c r="L124" s="29"/>
      <c r="M124" s="32"/>
      <c r="N124" s="32"/>
      <c r="O124" s="35"/>
      <c r="P124" s="29"/>
      <c r="Q124" s="32"/>
      <c r="R124" s="32"/>
      <c r="S124" s="35"/>
      <c r="T124" s="29"/>
      <c r="U124" s="32"/>
      <c r="V124" s="32"/>
      <c r="W124" s="35"/>
      <c r="X124" s="29"/>
      <c r="Y124" s="32"/>
      <c r="Z124" s="32"/>
      <c r="AA124" s="35"/>
      <c r="AB124" s="29"/>
      <c r="AC124" s="32"/>
      <c r="AD124" s="32"/>
      <c r="AE124" s="35"/>
      <c r="AF124" s="29"/>
      <c r="AG124" s="32"/>
      <c r="AH124" s="32"/>
      <c r="AI124" s="35"/>
    </row>
  </sheetData>
  <mergeCells count="78">
    <mergeCell ref="A1:C1"/>
    <mergeCell ref="A111:C111"/>
    <mergeCell ref="AG123:AI123"/>
    <mergeCell ref="H1:K1"/>
    <mergeCell ref="D1:G1"/>
    <mergeCell ref="E112:G112"/>
    <mergeCell ref="I112:K112"/>
    <mergeCell ref="I113:K113"/>
    <mergeCell ref="I114:K114"/>
    <mergeCell ref="I115:K115"/>
    <mergeCell ref="I116:K116"/>
    <mergeCell ref="I117:K117"/>
    <mergeCell ref="E113:G113"/>
    <mergeCell ref="E114:G114"/>
    <mergeCell ref="E115:G115"/>
    <mergeCell ref="E116:G116"/>
    <mergeCell ref="AC122:AE122"/>
    <mergeCell ref="AF1:AI1"/>
    <mergeCell ref="AG112:AI112"/>
    <mergeCell ref="AG113:AI113"/>
    <mergeCell ref="AG114:AI114"/>
    <mergeCell ref="AG115:AI115"/>
    <mergeCell ref="AG116:AI116"/>
    <mergeCell ref="AG117:AI117"/>
    <mergeCell ref="AG118:AI118"/>
    <mergeCell ref="AG119:AI119"/>
    <mergeCell ref="AG120:AI120"/>
    <mergeCell ref="AG121:AI121"/>
    <mergeCell ref="AG122:AI122"/>
    <mergeCell ref="Y121:AA121"/>
    <mergeCell ref="AB1:AE1"/>
    <mergeCell ref="AC112:AE112"/>
    <mergeCell ref="AC113:AE113"/>
    <mergeCell ref="AC114:AE114"/>
    <mergeCell ref="AC115:AE115"/>
    <mergeCell ref="AC116:AE116"/>
    <mergeCell ref="AC117:AE117"/>
    <mergeCell ref="AC118:AE118"/>
    <mergeCell ref="AC119:AE119"/>
    <mergeCell ref="AC120:AE120"/>
    <mergeCell ref="AC121:AE121"/>
    <mergeCell ref="U120:W120"/>
    <mergeCell ref="T1:W1"/>
    <mergeCell ref="X1:AA1"/>
    <mergeCell ref="Y112:AA112"/>
    <mergeCell ref="Y113:AA113"/>
    <mergeCell ref="Y114:AA114"/>
    <mergeCell ref="Y115:AA115"/>
    <mergeCell ref="Y116:AA116"/>
    <mergeCell ref="Y117:AA117"/>
    <mergeCell ref="Y118:AA118"/>
    <mergeCell ref="Y119:AA119"/>
    <mergeCell ref="Y120:AA120"/>
    <mergeCell ref="Q116:S116"/>
    <mergeCell ref="Q117:S117"/>
    <mergeCell ref="Q118:S118"/>
    <mergeCell ref="Q119:S119"/>
    <mergeCell ref="U112:W112"/>
    <mergeCell ref="U113:W113"/>
    <mergeCell ref="U114:W114"/>
    <mergeCell ref="U115:W115"/>
    <mergeCell ref="U116:W116"/>
    <mergeCell ref="U117:W117"/>
    <mergeCell ref="U118:W118"/>
    <mergeCell ref="U119:W119"/>
    <mergeCell ref="P1:S1"/>
    <mergeCell ref="Q112:S112"/>
    <mergeCell ref="Q113:S113"/>
    <mergeCell ref="Q114:S114"/>
    <mergeCell ref="Q115:S115"/>
    <mergeCell ref="M117:O117"/>
    <mergeCell ref="M118:O118"/>
    <mergeCell ref="L1:O1"/>
    <mergeCell ref="M112:O112"/>
    <mergeCell ref="M113:O113"/>
    <mergeCell ref="M114:O114"/>
    <mergeCell ref="M115:O115"/>
    <mergeCell ref="M116:O116"/>
  </mergeCells>
  <conditionalFormatting sqref="M3">
    <cfRule type="expression" dxfId="1" priority="9">
      <formula>"&gt;$B$3"</formula>
    </cfRule>
  </conditionalFormatting>
  <conditionalFormatting sqref="N3">
    <cfRule type="expression" dxfId="0" priority="10">
      <formula>"&gt;$B$3"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8" id="{006D9317-F80F-4178-8DFB-1B263C51212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O3:O110</xm:sqref>
        </x14:conditionalFormatting>
        <x14:conditionalFormatting xmlns:xm="http://schemas.microsoft.com/office/excel/2006/main">
          <x14:cfRule type="iconSet" priority="7" id="{82726D16-1E37-4428-8F3E-D46B304F413E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S3:S111</xm:sqref>
        </x14:conditionalFormatting>
        <x14:conditionalFormatting xmlns:xm="http://schemas.microsoft.com/office/excel/2006/main">
          <x14:cfRule type="iconSet" priority="6" id="{E76F106C-2183-4E47-86B7-F8AF38425774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W3:W111</xm:sqref>
        </x14:conditionalFormatting>
        <x14:conditionalFormatting xmlns:xm="http://schemas.microsoft.com/office/excel/2006/main">
          <x14:cfRule type="iconSet" priority="5" id="{CAE74A1D-8A9B-4F81-8B13-871C54B310FD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AA3:AA111</xm:sqref>
        </x14:conditionalFormatting>
        <x14:conditionalFormatting xmlns:xm="http://schemas.microsoft.com/office/excel/2006/main">
          <x14:cfRule type="iconSet" priority="4" id="{A5C5601E-AC55-413B-A8DD-51693C640C1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AE3:AE111</xm:sqref>
        </x14:conditionalFormatting>
        <x14:conditionalFormatting xmlns:xm="http://schemas.microsoft.com/office/excel/2006/main">
          <x14:cfRule type="iconSet" priority="3" id="{7BC30C5A-F0E3-4DBD-8E2F-6BF337DC020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AI3:AI111</xm:sqref>
        </x14:conditionalFormatting>
        <x14:conditionalFormatting xmlns:xm="http://schemas.microsoft.com/office/excel/2006/main">
          <x14:cfRule type="iconSet" priority="2" id="{378A5031-A98A-4E55-854B-879923AD636C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K3:K111 K118:K123</xm:sqref>
        </x14:conditionalFormatting>
        <x14:conditionalFormatting xmlns:xm="http://schemas.microsoft.com/office/excel/2006/main">
          <x14:cfRule type="iconSet" priority="1" id="{96880C53-DA8E-423F-BA22-66F7A09F58F0}">
            <x14:iconSet iconSet="3Symbols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" iconId="1"/>
              <x14:cfIcon iconSet="3Symbols" iconId="2"/>
              <x14:cfIcon iconSet="3Symbols" iconId="0"/>
            </x14:iconSet>
          </x14:cfRule>
          <xm:sqref>G3:G111 G117:G123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671140-43C0-4607-A654-FB3FB702793B}">
  <dimension ref="A1:B9"/>
  <sheetViews>
    <sheetView workbookViewId="0">
      <selection activeCell="D8" sqref="D8"/>
    </sheetView>
  </sheetViews>
  <sheetFormatPr defaultRowHeight="15" x14ac:dyDescent="0.25"/>
  <cols>
    <col min="2" max="2" width="14.5703125" bestFit="1" customWidth="1"/>
  </cols>
  <sheetData>
    <row r="1" spans="1:2" x14ac:dyDescent="0.25">
      <c r="A1" s="3" t="s">
        <v>128</v>
      </c>
      <c r="B1" s="3" t="s">
        <v>129</v>
      </c>
    </row>
    <row r="2" spans="1:2" x14ac:dyDescent="0.25">
      <c r="A2" s="3">
        <v>5</v>
      </c>
      <c r="B2" s="3">
        <f>Results!F111</f>
        <v>39916.28</v>
      </c>
    </row>
    <row r="3" spans="1:2" x14ac:dyDescent="0.25">
      <c r="A3" s="3">
        <v>6</v>
      </c>
      <c r="B3" s="3">
        <f>Results!J111</f>
        <v>39568.460000000006</v>
      </c>
    </row>
    <row r="4" spans="1:2" x14ac:dyDescent="0.25">
      <c r="A4" s="3">
        <v>7</v>
      </c>
      <c r="B4" s="3">
        <f>Results!N111</f>
        <v>39622.240000000005</v>
      </c>
    </row>
    <row r="5" spans="1:2" x14ac:dyDescent="0.25">
      <c r="A5" s="3">
        <v>8</v>
      </c>
      <c r="B5" s="3">
        <f>Results!R111</f>
        <v>39531.500000000007</v>
      </c>
    </row>
    <row r="6" spans="1:2" x14ac:dyDescent="0.25">
      <c r="A6" s="3">
        <v>9</v>
      </c>
      <c r="B6" s="3">
        <f>Results!V111</f>
        <v>39620.53</v>
      </c>
    </row>
    <row r="7" spans="1:2" x14ac:dyDescent="0.25">
      <c r="A7" s="3">
        <v>10</v>
      </c>
      <c r="B7" s="3">
        <f>Results!Z111</f>
        <v>39575.560000000005</v>
      </c>
    </row>
    <row r="8" spans="1:2" x14ac:dyDescent="0.25">
      <c r="A8" s="3">
        <v>11</v>
      </c>
      <c r="B8" s="3">
        <f>Results!AD111</f>
        <v>39643.680000000008</v>
      </c>
    </row>
    <row r="9" spans="1:2" x14ac:dyDescent="0.25">
      <c r="A9" s="3">
        <v>12</v>
      </c>
      <c r="B9" s="3">
        <f>Results!AH111</f>
        <v>39693.270000000004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</vt:lpstr>
      <vt:lpstr>Graph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Divyang .</cp:lastModifiedBy>
  <dcterms:created xsi:type="dcterms:W3CDTF">2024-12-09T02:23:01Z</dcterms:created>
  <dcterms:modified xsi:type="dcterms:W3CDTF">2024-12-09T04:45:29Z</dcterms:modified>
</cp:coreProperties>
</file>